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4525"/>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<sst xmlns="http://schemas.openxmlformats.org/spreadsheetml/2006/main" count="1058" uniqueCount="192">
  <si>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</si>
  <si>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</si>
  <si>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</si>
  <si>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</si>
  <si>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</si>
  <si>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</si>
  <si>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</si>
  <si>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</si>
  <si>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</si>
  <si>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</si>
  <si>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</si>
  <si>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</si>
  <si>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</si>
  <si>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</si>
  <si>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</si>
  <si>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</si>
  <si>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</si>
  <si>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</si>
  <si>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</si>
  <si>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</si>
  <si>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</si>
  <si>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</si>
  <si>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</si>
  <si>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</si>
  <si>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</si>
  <si>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</si>
  <si>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</si>
  <si>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</si>
  <si>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</si>
  <si>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</si>
  <si>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</si>
  <si>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</si>
  <si>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</si>
  <si>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</si>
  <si>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</si>
  <si>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</si>
  <si>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</si>
  <si>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</si>
  <si>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</si>
  <si>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</si>
  <si>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</si>
  <si>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</si>
  <si>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</si>
  <si>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</si>
  <si>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</si>
  <si>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</si>
  <si>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</si>
  <si>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</si>
  <si>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</si>
  <si>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</si>
  <si>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</si>
  <si>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</si>
  <si>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</si>
  <si>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</si>
  <si>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</si>
  <si>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</si>
  <si>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</si>
  <si>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</si>
  <si>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</si>
  <si>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</si>
  <si>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</si>
  <si>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</si>
  <si>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</si>
  <si>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</si>
  <si>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</si>
  <si>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</si>
  <si>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</si>
  <si>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</si>
  <si>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</si>
  <si>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</si>
  <si>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</si>
  <si>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</si>
  <si>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</si>
  <si>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</si>
  <si>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</si>
  <si>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</si>
  <si>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</si>
  <si>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</si>
  <si>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</si>
  <si>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</si>
  <si>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</si>
  <si>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</si>
  <si>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</si>
  <si>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</si>
  <si>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</si>
  <si>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</si>
  <si>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</si>
  <si>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</si>
  <si>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</si>
  <si>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</si>
  <si>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</si>
  <si>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</si>
  <si>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</si>
  <si>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</si>
  <si>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</si>
  <si>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</si>
  <si>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</si>
  <si>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</si>
  <si>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</si>
  <si>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</si>
  <si>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</si>
  <si>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</si>
  <si>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</si>
  <si>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</si>
  <si>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</si>
  <si>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</si>
  <si>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</si>
  <si>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</si>
  <si>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</si>
  <si>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</si>
  <si>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</si>
  <si>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</si>
  <si>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</si>
  <si>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</si>
  <si>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</si>
  <si>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</si>
  <si>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</si>
  <si>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</si>
  <si>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</si>
  <si>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</si>
  <si>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</si>
  <si>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</si>
  <si>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</si>
  <si>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</si>
  <si>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</si>
  <si>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</si>
  <si>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</si>
  <si>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</si>
  <si>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</si>
  <si>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</si>
  <si>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</si>
  <si>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</si>
  <si>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</si>
  <si>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</si>
  <si>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</si>
  <si>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</si>
  <si>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</si>
  <si>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</si>
  <si>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</si>
  <si>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</si>
  <si>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</si>
  <si>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</si>
  <si>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</si>
  <si>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</si>
  <si>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</si>
  <si>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</si>
  <si>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</si>
  <si>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</si>
  <si>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</si>
  <si>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44/6 от 29.12.2020г.</t>
  </si>
  <si>
    <t>Приказ Минэнерго России от 27 ноября 2020г. №1051</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</si>
  <si>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</si>
  <si>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</si>
  <si>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</si>
  <si>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</si>
  <si>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</si>
  <si>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</si>
  <si>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</si>
  <si>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2021 г.</t>
  </si>
  <si>
    <t>1527,61</t>
  </si>
  <si>
    <t>август 2021 года</t>
  </si>
  <si>
    <t>01.08.2021</t>
  </si>
  <si>
    <t>02.08.2021</t>
  </si>
  <si>
    <t>03.08.2021</t>
  </si>
  <si>
    <t>04.08.2021</t>
  </si>
  <si>
    <t>05.08.2021</t>
  </si>
  <si>
    <t>06.08.2021</t>
  </si>
  <si>
    <t>07.08.2021</t>
  </si>
  <si>
    <t>08.08.2021</t>
  </si>
  <si>
    <t>09.08.2021</t>
  </si>
  <si>
    <t>10.08.2021</t>
  </si>
  <si>
    <t>11.08.2021</t>
  </si>
  <si>
    <t>12.08.2021</t>
  </si>
  <si>
    <t>13.08.2021</t>
  </si>
  <si>
    <t>14.08.2021</t>
  </si>
  <si>
    <t>15.08.2021</t>
  </si>
  <si>
    <t>16.08.2021</t>
  </si>
  <si>
    <t>17.08.2021</t>
  </si>
  <si>
    <t>18.08.2021</t>
  </si>
  <si>
    <t>19.08.2021</t>
  </si>
  <si>
    <t>20.08.2021</t>
  </si>
  <si>
    <t>21.08.2021</t>
  </si>
  <si>
    <t>22.08.2021</t>
  </si>
  <si>
    <t>23.08.2021</t>
  </si>
  <si>
    <t>24.08.2021</t>
  </si>
  <si>
    <t>25.08.2021</t>
  </si>
  <si>
    <t>26.08.2021</t>
  </si>
  <si>
    <t>27.08.2021</t>
  </si>
  <si>
    <t>28.08.2021</t>
  </si>
  <si>
    <t>29.08.2021</t>
  </si>
  <si>
    <t>30.08.2021</t>
  </si>
  <si>
    <t>31.08.2021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</si>
</sst>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L20" sqref="L2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1961.3680765400002</v>
      </c>
      <c r="D7" s="4">
        <f>$F$12+'СЕТ СН'!G5+СВЦЭМ!$D$10+'СЕТ СН'!G11-'СЕТ СН'!G$18</f>
        <v>2834.4380765400001</v>
      </c>
      <c r="E7" s="4">
        <f>$F$12+'СЕТ СН'!H5+СВЦЭМ!$D$10+'СЕТ СН'!H11-'СЕТ СН'!H$18</f>
        <v>2938.9380765400001</v>
      </c>
      <c r="F7" s="4">
        <f>$F$12+'СЕТ СН'!I5+СВЦЭМ!$D$10+'СЕТ СН'!I11-'СЕТ СН'!I$18</f>
        <v>3159.9880765400003</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863.06609674000003</v>
      </c>
      <c r="H12" s="2" t="s">
        <v>41</v>
      </c>
    </row>
    <row r="13" spans="1:8" ht="31.5" x14ac:dyDescent="0.25">
      <c r="A13" s="12">
        <v>2</v>
      </c>
      <c r="B13" s="107" t="s">
        <v>48</v>
      </c>
      <c r="C13" s="107"/>
      <c r="D13" s="107"/>
      <c r="E13" s="13" t="s">
        <v>22</v>
      </c>
      <c r="F13" s="11">
        <f>СВЦЭМ!$D$11</f>
        <v>863.06609674000003</v>
      </c>
    </row>
    <row r="14" spans="1:8" ht="36" customHeight="1" x14ac:dyDescent="0.25">
      <c r="A14" s="12">
        <v>3</v>
      </c>
      <c r="B14" s="107" t="s">
        <v>49</v>
      </c>
      <c r="C14" s="107"/>
      <c r="D14" s="107"/>
      <c r="E14" s="13" t="s">
        <v>23</v>
      </c>
      <c r="F14" s="11">
        <f>СВЦЭМ!$D$12</f>
        <v>322949.74048442906</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1.1559999999999999</v>
      </c>
    </row>
    <row r="17" spans="1:6" ht="33" customHeight="1" x14ac:dyDescent="0.25">
      <c r="A17" s="12">
        <v>6</v>
      </c>
      <c r="B17" s="107" t="s">
        <v>53</v>
      </c>
      <c r="C17" s="107" t="s">
        <v>25</v>
      </c>
      <c r="D17" s="107" t="s">
        <v>6</v>
      </c>
      <c r="E17" s="13" t="s">
        <v>6</v>
      </c>
      <c r="F17" s="16">
        <f>SUM(F19:F23)</f>
        <v>1.1559999999999999</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1.1559999999999999</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768.43200000000002</v>
      </c>
    </row>
    <row r="26" spans="1:6" ht="30.75" customHeight="1" x14ac:dyDescent="0.25">
      <c r="A26" s="12">
        <v>9</v>
      </c>
      <c r="B26" s="107" t="s">
        <v>62</v>
      </c>
      <c r="C26" s="107" t="s">
        <v>27</v>
      </c>
      <c r="D26" s="107" t="s">
        <v>28</v>
      </c>
      <c r="E26" s="13" t="s">
        <v>61</v>
      </c>
      <c r="F26" s="16">
        <f>SUM(F28:F32)</f>
        <v>768.43200000000002</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768.43200000000002</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2021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2068.3138885600001</v>
      </c>
      <c r="C9" s="4">
        <f>СВЦЭМ!$D$14+'СЕТ СН'!G5+СВЦЭМ!$D$10+'СЕТ СН'!G11-'СЕТ СН'!G$19</f>
        <v>2941.3838885600003</v>
      </c>
      <c r="D9" s="4">
        <f>СВЦЭМ!$D$14+'СЕТ СН'!H5+СВЦЭМ!$D$10+'СЕТ СН'!H11-'СЕТ СН'!H$19</f>
        <v>3045.8838885600003</v>
      </c>
      <c r="E9" s="4">
        <f>СВЦЭМ!$D$14+'СЕТ СН'!I5+СВЦЭМ!$D$10+'СЕТ СН'!I11-'СЕТ СН'!I$19</f>
        <v>3266.9338885600005</v>
      </c>
    </row>
    <row r="10" spans="1:6" x14ac:dyDescent="0.25">
      <c r="A10" s="26" t="s">
        <v>35</v>
      </c>
      <c r="B10" s="4">
        <f>СВЦЭМ!$D$15+'СЕТ СН'!F5+СВЦЭМ!$D$10+'СЕТ СН'!F11-'СЕТ СН'!F$19</f>
        <v>2448.6012583700003</v>
      </c>
      <c r="C10" s="4">
        <f>СВЦЭМ!$D$15+'СЕТ СН'!G5+СВЦЭМ!$D$10+'СЕТ СН'!G11-'СЕТ СН'!G$19</f>
        <v>3321.67125837</v>
      </c>
      <c r="D10" s="4">
        <f>СВЦЭМ!$D$15+'СЕТ СН'!H5+СВЦЭМ!$D$10+'СЕТ СН'!H11-'СЕТ СН'!H$19</f>
        <v>3426.17125837</v>
      </c>
      <c r="E10" s="4">
        <f>СВЦЭМ!$D$15+'СЕТ СН'!I5+СВЦЭМ!$D$10+'СЕТ СН'!I11-'СЕТ СН'!I$19</f>
        <v>3647.2212583700002</v>
      </c>
    </row>
    <row r="11" spans="1:6" x14ac:dyDescent="0.25">
      <c r="A11" s="26" t="s">
        <v>36</v>
      </c>
      <c r="B11" s="4">
        <f>СВЦЭМ!$D$16+'СЕТ СН'!F5+СВЦЭМ!$D$10+'СЕТ СН'!F11-'СЕТ СН'!F$19</f>
        <v>3061.9024849800003</v>
      </c>
      <c r="C11" s="4">
        <f>СВЦЭМ!$D$16+'СЕТ СН'!G5+СВЦЭМ!$D$10+'СЕТ СН'!G11-'СЕТ СН'!G$19</f>
        <v>3934.9724849800004</v>
      </c>
      <c r="D11" s="4">
        <f>СВЦЭМ!$D$16+'СЕТ СН'!H5+СВЦЭМ!$D$10+'СЕТ СН'!H11-'СЕТ СН'!H$19</f>
        <v>4039.4724849800004</v>
      </c>
      <c r="E11" s="4">
        <f>СВЦЭМ!$D$16+'СЕТ СН'!I5+СВЦЭМ!$D$10+'СЕТ СН'!I11-'СЕТ СН'!I$19</f>
        <v>4260.5224849800006</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2068.3138885600001</v>
      </c>
      <c r="C16" s="28">
        <f>СВЦЭМ!$D$14+'СЕТ СН'!G5+СВЦЭМ!$D$10+'СЕТ СН'!G11-'СЕТ СН'!G$19</f>
        <v>2941.3838885600003</v>
      </c>
      <c r="D16" s="28">
        <f>СВЦЭМ!$D$14+'СЕТ СН'!H5+СВЦЭМ!$D$10+'СЕТ СН'!H11-'СЕТ СН'!H$19</f>
        <v>3045.8838885600003</v>
      </c>
      <c r="E16" s="28">
        <f>СВЦЭМ!$D$14+'СЕТ СН'!I5+СВЦЭМ!$D$10+'СЕТ СН'!I11-'СЕТ СН'!I$19</f>
        <v>3266.9338885600005</v>
      </c>
    </row>
    <row r="17" spans="1:5" x14ac:dyDescent="0.25">
      <c r="A17" s="26" t="s">
        <v>37</v>
      </c>
      <c r="B17" s="28">
        <f>СВЦЭМ!$D$17+'СЕТ СН'!F5+СВЦЭМ!$D$10+'СЕТ СН'!F11-'СЕТ СН'!F$19</f>
        <v>2658.3720925300004</v>
      </c>
      <c r="C17" s="28">
        <f>СВЦЭМ!$D$17+'СЕТ СН'!G5+СВЦЭМ!$D$10+'СЕТ СН'!G11-'СЕТ СН'!G$19</f>
        <v>3531.4420925300001</v>
      </c>
      <c r="D17" s="28">
        <f>СВЦЭМ!$D$17+'СЕТ СН'!H5+СВЦЭМ!$D$10+'СЕТ СН'!H11-'СЕТ СН'!H$19</f>
        <v>3635.9420925300001</v>
      </c>
      <c r="E17" s="28">
        <f>СВЦЭМ!$D$17+'СЕТ СН'!I5+СВЦЭМ!$D$10+'СЕТ СН'!I11-'СЕТ СН'!I$19</f>
        <v>3856.9920925300003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SUMIFS(СВЦЭМ!$C$39:$C$782,СВЦЭМ!$A$39:$A$782,$A12,СВЦЭМ!$B$39:$B$782,B$11)+'СЕТ СН'!$F$12+СВЦЭМ!$D$10+'СЕТ СН'!$F$5-'СЕТ СН'!$F$20</f>
        <v>2034.2146615400002</v>
      </c>
      <c r="C12" s="36">
        <f>SUMIFS(СВЦЭМ!$C$39:$C$782,СВЦЭМ!$A$39:$A$782,$A12,СВЦЭМ!$B$39:$B$782,C$11)+'СЕТ СН'!$F$12+СВЦЭМ!$D$10+'СЕТ СН'!$F$5-'СЕТ СН'!$F$20</f>
        <v>2116.7294387500001</v>
      </c>
      <c r="D12" s="36">
        <f>SUMIFS(СВЦЭМ!$C$39:$C$782,СВЦЭМ!$A$39:$A$782,$A12,СВЦЭМ!$B$39:$B$782,D$11)+'СЕТ СН'!$F$12+СВЦЭМ!$D$10+'СЕТ СН'!$F$5-'СЕТ СН'!$F$20</f>
        <v>2180.6687716000001</v>
      </c>
      <c r="E12" s="36">
        <f>SUMIFS(СВЦЭМ!$C$39:$C$782,СВЦЭМ!$A$39:$A$782,$A12,СВЦЭМ!$B$39:$B$782,E$11)+'СЕТ СН'!$F$12+СВЦЭМ!$D$10+'СЕТ СН'!$F$5-'СЕТ СН'!$F$20</f>
        <v>2202.55012958</v>
      </c>
      <c r="F12" s="36">
        <f>SUMIFS(СВЦЭМ!$C$39:$C$782,СВЦЭМ!$A$39:$A$782,$A12,СВЦЭМ!$B$39:$B$782,F$11)+'СЕТ СН'!$F$12+СВЦЭМ!$D$10+'СЕТ СН'!$F$5-'СЕТ СН'!$F$20</f>
        <v>2199.2585474899997</v>
      </c>
      <c r="G12" s="36">
        <f>SUMIFS(СВЦЭМ!$C$39:$C$782,СВЦЭМ!$A$39:$A$782,$A12,СВЦЭМ!$B$39:$B$782,G$11)+'СЕТ СН'!$F$12+СВЦЭМ!$D$10+'СЕТ СН'!$F$5-'СЕТ СН'!$F$20</f>
        <v>2197.7781264699997</v>
      </c>
      <c r="H12" s="36">
        <f>SUMIFS(СВЦЭМ!$C$39:$C$782,СВЦЭМ!$A$39:$A$782,$A12,СВЦЭМ!$B$39:$B$782,H$11)+'СЕТ СН'!$F$12+СВЦЭМ!$D$10+'СЕТ СН'!$F$5-'СЕТ СН'!$F$20</f>
        <v>2163.6003502100002</v>
      </c>
      <c r="I12" s="36">
        <f>SUMIFS(СВЦЭМ!$C$39:$C$782,СВЦЭМ!$A$39:$A$782,$A12,СВЦЭМ!$B$39:$B$782,I$11)+'СЕТ СН'!$F$12+СВЦЭМ!$D$10+'СЕТ СН'!$F$5-'СЕТ СН'!$F$20</f>
        <v>2109.1499245300001</v>
      </c>
      <c r="J12" s="36">
        <f>SUMIFS(СВЦЭМ!$C$39:$C$782,СВЦЭМ!$A$39:$A$782,$A12,СВЦЭМ!$B$39:$B$782,J$11)+'СЕТ СН'!$F$12+СВЦЭМ!$D$10+'СЕТ СН'!$F$5-'СЕТ СН'!$F$20</f>
        <v>2025.05310229</v>
      </c>
      <c r="K12" s="36">
        <f>SUMIFS(СВЦЭМ!$C$39:$C$782,СВЦЭМ!$A$39:$A$782,$A12,СВЦЭМ!$B$39:$B$782,K$11)+'СЕТ СН'!$F$12+СВЦЭМ!$D$10+'СЕТ СН'!$F$5-'СЕТ СН'!$F$20</f>
        <v>1962.5757526299999</v>
      </c>
      <c r="L12" s="36">
        <f>SUMIFS(СВЦЭМ!$C$39:$C$782,СВЦЭМ!$A$39:$A$782,$A12,СВЦЭМ!$B$39:$B$782,L$11)+'СЕТ СН'!$F$12+СВЦЭМ!$D$10+'СЕТ СН'!$F$5-'СЕТ СН'!$F$20</f>
        <v>1988.6601209099999</v>
      </c>
      <c r="M12" s="36">
        <f>SUMIFS(СВЦЭМ!$C$39:$C$782,СВЦЭМ!$A$39:$A$782,$A12,СВЦЭМ!$B$39:$B$782,M$11)+'СЕТ СН'!$F$12+СВЦЭМ!$D$10+'СЕТ СН'!$F$5-'СЕТ СН'!$F$20</f>
        <v>1973.6809247599999</v>
      </c>
      <c r="N12" s="36">
        <f>SUMIFS(СВЦЭМ!$C$39:$C$782,СВЦЭМ!$A$39:$A$782,$A12,СВЦЭМ!$B$39:$B$782,N$11)+'СЕТ СН'!$F$12+СВЦЭМ!$D$10+'СЕТ СН'!$F$5-'СЕТ СН'!$F$20</f>
        <v>1993.6834760300001</v>
      </c>
      <c r="O12" s="36">
        <f>SUMIFS(СВЦЭМ!$C$39:$C$782,СВЦЭМ!$A$39:$A$782,$A12,СВЦЭМ!$B$39:$B$782,O$11)+'СЕТ СН'!$F$12+СВЦЭМ!$D$10+'СЕТ СН'!$F$5-'СЕТ СН'!$F$20</f>
        <v>1997.2631947300001</v>
      </c>
      <c r="P12" s="36">
        <f>SUMIFS(СВЦЭМ!$C$39:$C$782,СВЦЭМ!$A$39:$A$782,$A12,СВЦЭМ!$B$39:$B$782,P$11)+'СЕТ СН'!$F$12+СВЦЭМ!$D$10+'СЕТ СН'!$F$5-'СЕТ СН'!$F$20</f>
        <v>2006.89822086</v>
      </c>
      <c r="Q12" s="36">
        <f>SUMIFS(СВЦЭМ!$C$39:$C$782,СВЦЭМ!$A$39:$A$782,$A12,СВЦЭМ!$B$39:$B$782,Q$11)+'СЕТ СН'!$F$12+СВЦЭМ!$D$10+'СЕТ СН'!$F$5-'СЕТ СН'!$F$20</f>
        <v>2017.55201061</v>
      </c>
      <c r="R12" s="36">
        <f>SUMIFS(СВЦЭМ!$C$39:$C$782,СВЦЭМ!$A$39:$A$782,$A12,СВЦЭМ!$B$39:$B$782,R$11)+'СЕТ СН'!$F$12+СВЦЭМ!$D$10+'СЕТ СН'!$F$5-'СЕТ СН'!$F$20</f>
        <v>2008.01112616</v>
      </c>
      <c r="S12" s="36">
        <f>SUMIFS(СВЦЭМ!$C$39:$C$782,СВЦЭМ!$A$39:$A$782,$A12,СВЦЭМ!$B$39:$B$782,S$11)+'СЕТ СН'!$F$12+СВЦЭМ!$D$10+'СЕТ СН'!$F$5-'СЕТ СН'!$F$20</f>
        <v>1985.63254007</v>
      </c>
      <c r="T12" s="36">
        <f>SUMIFS(СВЦЭМ!$C$39:$C$782,СВЦЭМ!$A$39:$A$782,$A12,СВЦЭМ!$B$39:$B$782,T$11)+'СЕТ СН'!$F$12+СВЦЭМ!$D$10+'СЕТ СН'!$F$5-'СЕТ СН'!$F$20</f>
        <v>1974.0548540499999</v>
      </c>
      <c r="U12" s="36">
        <f>SUMIFS(СВЦЭМ!$C$39:$C$782,СВЦЭМ!$A$39:$A$782,$A12,СВЦЭМ!$B$39:$B$782,U$11)+'СЕТ СН'!$F$12+СВЦЭМ!$D$10+'СЕТ СН'!$F$5-'СЕТ СН'!$F$20</f>
        <v>1961.33475372</v>
      </c>
      <c r="V12" s="36">
        <f>SUMIFS(СВЦЭМ!$C$39:$C$782,СВЦЭМ!$A$39:$A$782,$A12,СВЦЭМ!$B$39:$B$782,V$11)+'СЕТ СН'!$F$12+СВЦЭМ!$D$10+'СЕТ СН'!$F$5-'СЕТ СН'!$F$20</f>
        <v>1940.5780900899999</v>
      </c>
      <c r="W12" s="36">
        <f>SUMIFS(СВЦЭМ!$C$39:$C$782,СВЦЭМ!$A$39:$A$782,$A12,СВЦЭМ!$B$39:$B$782,W$11)+'СЕТ СН'!$F$12+СВЦЭМ!$D$10+'СЕТ СН'!$F$5-'СЕТ СН'!$F$20</f>
        <v>1954.17390374</v>
      </c>
      <c r="X12" s="36">
        <f>SUMIFS(СВЦЭМ!$C$39:$C$782,СВЦЭМ!$A$39:$A$782,$A12,СВЦЭМ!$B$39:$B$782,X$11)+'СЕТ СН'!$F$12+СВЦЭМ!$D$10+'СЕТ СН'!$F$5-'СЕТ СН'!$F$20</f>
        <v>1938.2547214000001</v>
      </c>
      <c r="Y12" s="36">
        <f>SUMIFS(СВЦЭМ!$C$39:$C$782,СВЦЭМ!$A$39:$A$782,$A12,СВЦЭМ!$B$39:$B$782,Y$11)+'СЕТ СН'!$F$12+СВЦЭМ!$D$10+'СЕТ СН'!$F$5-'СЕТ СН'!$F$20</f>
        <v>1977.0381493700002</v>
      </c>
      <c r="AA12" s="37"/>
    </row>
    <row r="13" spans="1:27" ht="15.75" x14ac:dyDescent="0.2">
      <c r="A13" s="35">
        <f>A12+1</f>
        <v>44410</v>
      </c>
      <c r="B13" s="36">
        <f>SUMIFS(СВЦЭМ!$C$39:$C$782,СВЦЭМ!$A$39:$A$782,$A13,СВЦЭМ!$B$39:$B$782,B$11)+'СЕТ СН'!$F$12+СВЦЭМ!$D$10+'СЕТ СН'!$F$5-'СЕТ СН'!$F$20</f>
        <v>2027.0434301800001</v>
      </c>
      <c r="C13" s="36">
        <f>SUMIFS(СВЦЭМ!$C$39:$C$782,СВЦЭМ!$A$39:$A$782,$A13,СВЦЭМ!$B$39:$B$782,C$11)+'СЕТ СН'!$F$12+СВЦЭМ!$D$10+'СЕТ СН'!$F$5-'СЕТ СН'!$F$20</f>
        <v>2066.4517148200002</v>
      </c>
      <c r="D13" s="36">
        <f>SUMIFS(СВЦЭМ!$C$39:$C$782,СВЦЭМ!$A$39:$A$782,$A13,СВЦЭМ!$B$39:$B$782,D$11)+'СЕТ СН'!$F$12+СВЦЭМ!$D$10+'СЕТ СН'!$F$5-'СЕТ СН'!$F$20</f>
        <v>2116.97700786</v>
      </c>
      <c r="E13" s="36">
        <f>SUMIFS(СВЦЭМ!$C$39:$C$782,СВЦЭМ!$A$39:$A$782,$A13,СВЦЭМ!$B$39:$B$782,E$11)+'СЕТ СН'!$F$12+СВЦЭМ!$D$10+'СЕТ СН'!$F$5-'СЕТ СН'!$F$20</f>
        <v>2145.1001875800002</v>
      </c>
      <c r="F13" s="36">
        <f>SUMIFS(СВЦЭМ!$C$39:$C$782,СВЦЭМ!$A$39:$A$782,$A13,СВЦЭМ!$B$39:$B$782,F$11)+'СЕТ СН'!$F$12+СВЦЭМ!$D$10+'СЕТ СН'!$F$5-'СЕТ СН'!$F$20</f>
        <v>2141.8735554</v>
      </c>
      <c r="G13" s="36">
        <f>SUMIFS(СВЦЭМ!$C$39:$C$782,СВЦЭМ!$A$39:$A$782,$A13,СВЦЭМ!$B$39:$B$782,G$11)+'СЕТ СН'!$F$12+СВЦЭМ!$D$10+'СЕТ СН'!$F$5-'СЕТ СН'!$F$20</f>
        <v>2120.0201797600002</v>
      </c>
      <c r="H13" s="36">
        <f>SUMIFS(СВЦЭМ!$C$39:$C$782,СВЦЭМ!$A$39:$A$782,$A13,СВЦЭМ!$B$39:$B$782,H$11)+'СЕТ СН'!$F$12+СВЦЭМ!$D$10+'СЕТ СН'!$F$5-'СЕТ СН'!$F$20</f>
        <v>2084.7876412400001</v>
      </c>
      <c r="I13" s="36">
        <f>SUMIFS(СВЦЭМ!$C$39:$C$782,СВЦЭМ!$A$39:$A$782,$A13,СВЦЭМ!$B$39:$B$782,I$11)+'СЕТ СН'!$F$12+СВЦЭМ!$D$10+'СЕТ СН'!$F$5-'СЕТ СН'!$F$20</f>
        <v>2028.64258075</v>
      </c>
      <c r="J13" s="36">
        <f>SUMIFS(СВЦЭМ!$C$39:$C$782,СВЦЭМ!$A$39:$A$782,$A13,СВЦЭМ!$B$39:$B$782,J$11)+'СЕТ СН'!$F$12+СВЦЭМ!$D$10+'СЕТ СН'!$F$5-'СЕТ СН'!$F$20</f>
        <v>1957.5522077000001</v>
      </c>
      <c r="K13" s="36">
        <f>SUMIFS(СВЦЭМ!$C$39:$C$782,СВЦЭМ!$A$39:$A$782,$A13,СВЦЭМ!$B$39:$B$782,K$11)+'СЕТ СН'!$F$12+СВЦЭМ!$D$10+'СЕТ СН'!$F$5-'СЕТ СН'!$F$20</f>
        <v>1919.2112019199999</v>
      </c>
      <c r="L13" s="36">
        <f>SUMIFS(СВЦЭМ!$C$39:$C$782,СВЦЭМ!$A$39:$A$782,$A13,СВЦЭМ!$B$39:$B$782,L$11)+'СЕТ СН'!$F$12+СВЦЭМ!$D$10+'СЕТ СН'!$F$5-'СЕТ СН'!$F$20</f>
        <v>1943.9131973600001</v>
      </c>
      <c r="M13" s="36">
        <f>SUMIFS(СВЦЭМ!$C$39:$C$782,СВЦЭМ!$A$39:$A$782,$A13,СВЦЭМ!$B$39:$B$782,M$11)+'СЕТ СН'!$F$12+СВЦЭМ!$D$10+'СЕТ СН'!$F$5-'СЕТ СН'!$F$20</f>
        <v>1954.35931833</v>
      </c>
      <c r="N13" s="36">
        <f>SUMIFS(СВЦЭМ!$C$39:$C$782,СВЦЭМ!$A$39:$A$782,$A13,СВЦЭМ!$B$39:$B$782,N$11)+'СЕТ СН'!$F$12+СВЦЭМ!$D$10+'СЕТ СН'!$F$5-'СЕТ СН'!$F$20</f>
        <v>1957.3851867600001</v>
      </c>
      <c r="O13" s="36">
        <f>SUMIFS(СВЦЭМ!$C$39:$C$782,СВЦЭМ!$A$39:$A$782,$A13,СВЦЭМ!$B$39:$B$782,O$11)+'СЕТ СН'!$F$12+СВЦЭМ!$D$10+'СЕТ СН'!$F$5-'СЕТ СН'!$F$20</f>
        <v>1955.9534517100001</v>
      </c>
      <c r="P13" s="36">
        <f>SUMIFS(СВЦЭМ!$C$39:$C$782,СВЦЭМ!$A$39:$A$782,$A13,СВЦЭМ!$B$39:$B$782,P$11)+'СЕТ СН'!$F$12+СВЦЭМ!$D$10+'СЕТ СН'!$F$5-'СЕТ СН'!$F$20</f>
        <v>1962.14297799</v>
      </c>
      <c r="Q13" s="36">
        <f>SUMIFS(СВЦЭМ!$C$39:$C$782,СВЦЭМ!$A$39:$A$782,$A13,СВЦЭМ!$B$39:$B$782,Q$11)+'СЕТ СН'!$F$12+СВЦЭМ!$D$10+'СЕТ СН'!$F$5-'СЕТ СН'!$F$20</f>
        <v>1962.59550223</v>
      </c>
      <c r="R13" s="36">
        <f>SUMIFS(СВЦЭМ!$C$39:$C$782,СВЦЭМ!$A$39:$A$782,$A13,СВЦЭМ!$B$39:$B$782,R$11)+'СЕТ СН'!$F$12+СВЦЭМ!$D$10+'СЕТ СН'!$F$5-'СЕТ СН'!$F$20</f>
        <v>1955.8086807</v>
      </c>
      <c r="S13" s="36">
        <f>SUMIFS(СВЦЭМ!$C$39:$C$782,СВЦЭМ!$A$39:$A$782,$A13,СВЦЭМ!$B$39:$B$782,S$11)+'СЕТ СН'!$F$12+СВЦЭМ!$D$10+'СЕТ СН'!$F$5-'СЕТ СН'!$F$20</f>
        <v>1969.95525935</v>
      </c>
      <c r="T13" s="36">
        <f>SUMIFS(СВЦЭМ!$C$39:$C$782,СВЦЭМ!$A$39:$A$782,$A13,СВЦЭМ!$B$39:$B$782,T$11)+'СЕТ СН'!$F$12+СВЦЭМ!$D$10+'СЕТ СН'!$F$5-'СЕТ СН'!$F$20</f>
        <v>2000.1019838900002</v>
      </c>
      <c r="U13" s="36">
        <f>SUMIFS(СВЦЭМ!$C$39:$C$782,СВЦЭМ!$A$39:$A$782,$A13,СВЦЭМ!$B$39:$B$782,U$11)+'СЕТ СН'!$F$12+СВЦЭМ!$D$10+'СЕТ СН'!$F$5-'СЕТ СН'!$F$20</f>
        <v>2008.7849553599999</v>
      </c>
      <c r="V13" s="36">
        <f>SUMIFS(СВЦЭМ!$C$39:$C$782,СВЦЭМ!$A$39:$A$782,$A13,СВЦЭМ!$B$39:$B$782,V$11)+'СЕТ СН'!$F$12+СВЦЭМ!$D$10+'СЕТ СН'!$F$5-'СЕТ СН'!$F$20</f>
        <v>1975.3872357400001</v>
      </c>
      <c r="W13" s="36">
        <f>SUMIFS(СВЦЭМ!$C$39:$C$782,СВЦЭМ!$A$39:$A$782,$A13,СВЦЭМ!$B$39:$B$782,W$11)+'СЕТ СН'!$F$12+СВЦЭМ!$D$10+'СЕТ СН'!$F$5-'СЕТ СН'!$F$20</f>
        <v>1983.3183679799999</v>
      </c>
      <c r="X13" s="36">
        <f>SUMIFS(СВЦЭМ!$C$39:$C$782,СВЦЭМ!$A$39:$A$782,$A13,СВЦЭМ!$B$39:$B$782,X$11)+'СЕТ СН'!$F$12+СВЦЭМ!$D$10+'СЕТ СН'!$F$5-'СЕТ СН'!$F$20</f>
        <v>1988.8599715400001</v>
      </c>
      <c r="Y13" s="36">
        <f>SUMIFS(СВЦЭМ!$C$39:$C$782,СВЦЭМ!$A$39:$A$782,$A13,СВЦЭМ!$B$39:$B$782,Y$11)+'СЕТ СН'!$F$12+СВЦЭМ!$D$10+'СЕТ СН'!$F$5-'СЕТ СН'!$F$20</f>
        <v>1958.43424871</v>
      </c>
    </row>
    <row r="14" spans="1:27" ht="15.75" x14ac:dyDescent="0.2">
      <c r="A14" s="35">
        <f t="shared" ref="A14:A42" si="0">A13+1</f>
        <v>44411</v>
      </c>
      <c r="B14" s="36">
        <f>SUMIFS(СВЦЭМ!$C$39:$C$782,СВЦЭМ!$A$39:$A$782,$A14,СВЦЭМ!$B$39:$B$782,B$11)+'СЕТ СН'!$F$12+СВЦЭМ!$D$10+'СЕТ СН'!$F$5-'СЕТ СН'!$F$20</f>
        <v>2107.5728103700003</v>
      </c>
      <c r="C14" s="36">
        <f>SUMIFS(СВЦЭМ!$C$39:$C$782,СВЦЭМ!$A$39:$A$782,$A14,СВЦЭМ!$B$39:$B$782,C$11)+'СЕТ СН'!$F$12+СВЦЭМ!$D$10+'СЕТ СН'!$F$5-'СЕТ СН'!$F$20</f>
        <v>2186.9732450000001</v>
      </c>
      <c r="D14" s="36">
        <f>SUMIFS(СВЦЭМ!$C$39:$C$782,СВЦЭМ!$A$39:$A$782,$A14,СВЦЭМ!$B$39:$B$782,D$11)+'СЕТ СН'!$F$12+СВЦЭМ!$D$10+'СЕТ СН'!$F$5-'СЕТ СН'!$F$20</f>
        <v>2250.3337951100002</v>
      </c>
      <c r="E14" s="36">
        <f>SUMIFS(СВЦЭМ!$C$39:$C$782,СВЦЭМ!$A$39:$A$782,$A14,СВЦЭМ!$B$39:$B$782,E$11)+'СЕТ СН'!$F$12+СВЦЭМ!$D$10+'СЕТ СН'!$F$5-'СЕТ СН'!$F$20</f>
        <v>2279.24966675</v>
      </c>
      <c r="F14" s="36">
        <f>SUMIFS(СВЦЭМ!$C$39:$C$782,СВЦЭМ!$A$39:$A$782,$A14,СВЦЭМ!$B$39:$B$782,F$11)+'СЕТ СН'!$F$12+СВЦЭМ!$D$10+'СЕТ СН'!$F$5-'СЕТ СН'!$F$20</f>
        <v>2280.7431495400001</v>
      </c>
      <c r="G14" s="36">
        <f>SUMIFS(СВЦЭМ!$C$39:$C$782,СВЦЭМ!$A$39:$A$782,$A14,СВЦЭМ!$B$39:$B$782,G$11)+'СЕТ СН'!$F$12+СВЦЭМ!$D$10+'СЕТ СН'!$F$5-'СЕТ СН'!$F$20</f>
        <v>2252.4686277700002</v>
      </c>
      <c r="H14" s="36">
        <f>SUMIFS(СВЦЭМ!$C$39:$C$782,СВЦЭМ!$A$39:$A$782,$A14,СВЦЭМ!$B$39:$B$782,H$11)+'СЕТ СН'!$F$12+СВЦЭМ!$D$10+'СЕТ СН'!$F$5-'СЕТ СН'!$F$20</f>
        <v>2199.0319563000003</v>
      </c>
      <c r="I14" s="36">
        <f>SUMIFS(СВЦЭМ!$C$39:$C$782,СВЦЭМ!$A$39:$A$782,$A14,СВЦЭМ!$B$39:$B$782,I$11)+'СЕТ СН'!$F$12+СВЦЭМ!$D$10+'СЕТ СН'!$F$5-'СЕТ СН'!$F$20</f>
        <v>2102.28377421</v>
      </c>
      <c r="J14" s="36">
        <f>SUMIFS(СВЦЭМ!$C$39:$C$782,СВЦЭМ!$A$39:$A$782,$A14,СВЦЭМ!$B$39:$B$782,J$11)+'СЕТ СН'!$F$12+СВЦЭМ!$D$10+'СЕТ СН'!$F$5-'СЕТ СН'!$F$20</f>
        <v>2008.35975538</v>
      </c>
      <c r="K14" s="36">
        <f>SUMIFS(СВЦЭМ!$C$39:$C$782,СВЦЭМ!$A$39:$A$782,$A14,СВЦЭМ!$B$39:$B$782,K$11)+'СЕТ СН'!$F$12+СВЦЭМ!$D$10+'СЕТ СН'!$F$5-'СЕТ СН'!$F$20</f>
        <v>1956.39344712</v>
      </c>
      <c r="L14" s="36">
        <f>SUMIFS(СВЦЭМ!$C$39:$C$782,СВЦЭМ!$A$39:$A$782,$A14,СВЦЭМ!$B$39:$B$782,L$11)+'СЕТ СН'!$F$12+СВЦЭМ!$D$10+'СЕТ СН'!$F$5-'СЕТ СН'!$F$20</f>
        <v>1968.1084706199999</v>
      </c>
      <c r="M14" s="36">
        <f>SUMIFS(СВЦЭМ!$C$39:$C$782,СВЦЭМ!$A$39:$A$782,$A14,СВЦЭМ!$B$39:$B$782,M$11)+'СЕТ СН'!$F$12+СВЦЭМ!$D$10+'СЕТ СН'!$F$5-'СЕТ СН'!$F$20</f>
        <v>1985.2673242000001</v>
      </c>
      <c r="N14" s="36">
        <f>SUMIFS(СВЦЭМ!$C$39:$C$782,СВЦЭМ!$A$39:$A$782,$A14,СВЦЭМ!$B$39:$B$782,N$11)+'СЕТ СН'!$F$12+СВЦЭМ!$D$10+'СЕТ СН'!$F$5-'СЕТ СН'!$F$20</f>
        <v>1984.20942225</v>
      </c>
      <c r="O14" s="36">
        <f>SUMIFS(СВЦЭМ!$C$39:$C$782,СВЦЭМ!$A$39:$A$782,$A14,СВЦЭМ!$B$39:$B$782,O$11)+'СЕТ СН'!$F$12+СВЦЭМ!$D$10+'СЕТ СН'!$F$5-'СЕТ СН'!$F$20</f>
        <v>2011.5714667</v>
      </c>
      <c r="P14" s="36">
        <f>SUMIFS(СВЦЭМ!$C$39:$C$782,СВЦЭМ!$A$39:$A$782,$A14,СВЦЭМ!$B$39:$B$782,P$11)+'СЕТ СН'!$F$12+СВЦЭМ!$D$10+'СЕТ СН'!$F$5-'СЕТ СН'!$F$20</f>
        <v>2025.9080404900001</v>
      </c>
      <c r="Q14" s="36">
        <f>SUMIFS(СВЦЭМ!$C$39:$C$782,СВЦЭМ!$A$39:$A$782,$A14,СВЦЭМ!$B$39:$B$782,Q$11)+'СЕТ СН'!$F$12+СВЦЭМ!$D$10+'СЕТ СН'!$F$5-'СЕТ СН'!$F$20</f>
        <v>2059.65180255</v>
      </c>
      <c r="R14" s="36">
        <f>SUMIFS(СВЦЭМ!$C$39:$C$782,СВЦЭМ!$A$39:$A$782,$A14,СВЦЭМ!$B$39:$B$782,R$11)+'СЕТ СН'!$F$12+СВЦЭМ!$D$10+'СЕТ СН'!$F$5-'СЕТ СН'!$F$20</f>
        <v>2044.8429993</v>
      </c>
      <c r="S14" s="36">
        <f>SUMIFS(СВЦЭМ!$C$39:$C$782,СВЦЭМ!$A$39:$A$782,$A14,СВЦЭМ!$B$39:$B$782,S$11)+'СЕТ СН'!$F$12+СВЦЭМ!$D$10+'СЕТ СН'!$F$5-'СЕТ СН'!$F$20</f>
        <v>2054.14964629</v>
      </c>
      <c r="T14" s="36">
        <f>SUMIFS(СВЦЭМ!$C$39:$C$782,СВЦЭМ!$A$39:$A$782,$A14,СВЦЭМ!$B$39:$B$782,T$11)+'СЕТ СН'!$F$12+СВЦЭМ!$D$10+'СЕТ СН'!$F$5-'СЕТ СН'!$F$20</f>
        <v>2000.1161609000001</v>
      </c>
      <c r="U14" s="36">
        <f>SUMIFS(СВЦЭМ!$C$39:$C$782,СВЦЭМ!$A$39:$A$782,$A14,СВЦЭМ!$B$39:$B$782,U$11)+'СЕТ СН'!$F$12+СВЦЭМ!$D$10+'СЕТ СН'!$F$5-'СЕТ СН'!$F$20</f>
        <v>2003.2789316200001</v>
      </c>
      <c r="V14" s="36">
        <f>SUMIFS(СВЦЭМ!$C$39:$C$782,СВЦЭМ!$A$39:$A$782,$A14,СВЦЭМ!$B$39:$B$782,V$11)+'СЕТ СН'!$F$12+СВЦЭМ!$D$10+'СЕТ СН'!$F$5-'СЕТ СН'!$F$20</f>
        <v>2018.68445215</v>
      </c>
      <c r="W14" s="36">
        <f>SUMIFS(СВЦЭМ!$C$39:$C$782,СВЦЭМ!$A$39:$A$782,$A14,СВЦЭМ!$B$39:$B$782,W$11)+'СЕТ СН'!$F$12+СВЦЭМ!$D$10+'СЕТ СН'!$F$5-'СЕТ СН'!$F$20</f>
        <v>2037.83926711</v>
      </c>
      <c r="X14" s="36">
        <f>SUMIFS(СВЦЭМ!$C$39:$C$782,СВЦЭМ!$A$39:$A$782,$A14,СВЦЭМ!$B$39:$B$782,X$11)+'СЕТ СН'!$F$12+СВЦЭМ!$D$10+'СЕТ СН'!$F$5-'СЕТ СН'!$F$20</f>
        <v>2006.56641373</v>
      </c>
      <c r="Y14" s="36">
        <f>SUMIFS(СВЦЭМ!$C$39:$C$782,СВЦЭМ!$A$39:$A$782,$A14,СВЦЭМ!$B$39:$B$782,Y$11)+'СЕТ СН'!$F$12+СВЦЭМ!$D$10+'СЕТ СН'!$F$5-'СЕТ СН'!$F$20</f>
        <v>2020.5362280499999</v>
      </c>
    </row>
    <row r="15" spans="1:27" ht="15.75" x14ac:dyDescent="0.2">
      <c r="A15" s="35">
        <f t="shared" si="0"/>
        <v>44412</v>
      </c>
      <c r="B15" s="36">
        <f>SUMIFS(СВЦЭМ!$C$39:$C$782,СВЦЭМ!$A$39:$A$782,$A15,СВЦЭМ!$B$39:$B$782,B$11)+'СЕТ СН'!$F$12+СВЦЭМ!$D$10+'СЕТ СН'!$F$5-'СЕТ СН'!$F$20</f>
        <v>2041.44804692</v>
      </c>
      <c r="C15" s="36">
        <f>SUMIFS(СВЦЭМ!$C$39:$C$782,СВЦЭМ!$A$39:$A$782,$A15,СВЦЭМ!$B$39:$B$782,C$11)+'СЕТ СН'!$F$12+СВЦЭМ!$D$10+'СЕТ СН'!$F$5-'СЕТ СН'!$F$20</f>
        <v>2125.2436439200001</v>
      </c>
      <c r="D15" s="36">
        <f>SUMIFS(СВЦЭМ!$C$39:$C$782,СВЦЭМ!$A$39:$A$782,$A15,СВЦЭМ!$B$39:$B$782,D$11)+'СЕТ СН'!$F$12+СВЦЭМ!$D$10+'СЕТ СН'!$F$5-'СЕТ СН'!$F$20</f>
        <v>2188.1073216300001</v>
      </c>
      <c r="E15" s="36">
        <f>SUMIFS(СВЦЭМ!$C$39:$C$782,СВЦЭМ!$A$39:$A$782,$A15,СВЦЭМ!$B$39:$B$782,E$11)+'СЕТ СН'!$F$12+СВЦЭМ!$D$10+'СЕТ СН'!$F$5-'СЕТ СН'!$F$20</f>
        <v>2220.6093080600003</v>
      </c>
      <c r="F15" s="36">
        <f>SUMIFS(СВЦЭМ!$C$39:$C$782,СВЦЭМ!$A$39:$A$782,$A15,СВЦЭМ!$B$39:$B$782,F$11)+'СЕТ СН'!$F$12+СВЦЭМ!$D$10+'СЕТ СН'!$F$5-'СЕТ СН'!$F$20</f>
        <v>2213.2198489499997</v>
      </c>
      <c r="G15" s="36">
        <f>SUMIFS(СВЦЭМ!$C$39:$C$782,СВЦЭМ!$A$39:$A$782,$A15,СВЦЭМ!$B$39:$B$782,G$11)+'СЕТ СН'!$F$12+СВЦЭМ!$D$10+'СЕТ СН'!$F$5-'СЕТ СН'!$F$20</f>
        <v>2201.9687280799999</v>
      </c>
      <c r="H15" s="36">
        <f>SUMIFS(СВЦЭМ!$C$39:$C$782,СВЦЭМ!$A$39:$A$782,$A15,СВЦЭМ!$B$39:$B$782,H$11)+'СЕТ СН'!$F$12+СВЦЭМ!$D$10+'СЕТ СН'!$F$5-'СЕТ СН'!$F$20</f>
        <v>2155.7523331100001</v>
      </c>
      <c r="I15" s="36">
        <f>SUMIFS(СВЦЭМ!$C$39:$C$782,СВЦЭМ!$A$39:$A$782,$A15,СВЦЭМ!$B$39:$B$782,I$11)+'СЕТ СН'!$F$12+СВЦЭМ!$D$10+'СЕТ СН'!$F$5-'СЕТ СН'!$F$20</f>
        <v>2068.7676814599999</v>
      </c>
      <c r="J15" s="36">
        <f>SUMIFS(СВЦЭМ!$C$39:$C$782,СВЦЭМ!$A$39:$A$782,$A15,СВЦЭМ!$B$39:$B$782,J$11)+'СЕТ СН'!$F$12+СВЦЭМ!$D$10+'СЕТ СН'!$F$5-'СЕТ СН'!$F$20</f>
        <v>1986.93603717</v>
      </c>
      <c r="K15" s="36">
        <f>SUMIFS(СВЦЭМ!$C$39:$C$782,СВЦЭМ!$A$39:$A$782,$A15,СВЦЭМ!$B$39:$B$782,K$11)+'СЕТ СН'!$F$12+СВЦЭМ!$D$10+'СЕТ СН'!$F$5-'СЕТ СН'!$F$20</f>
        <v>1934.6536281200001</v>
      </c>
      <c r="L15" s="36">
        <f>SUMIFS(СВЦЭМ!$C$39:$C$782,СВЦЭМ!$A$39:$A$782,$A15,СВЦЭМ!$B$39:$B$782,L$11)+'СЕТ СН'!$F$12+СВЦЭМ!$D$10+'СЕТ СН'!$F$5-'СЕТ СН'!$F$20</f>
        <v>1945.3182497600001</v>
      </c>
      <c r="M15" s="36">
        <f>SUMIFS(СВЦЭМ!$C$39:$C$782,СВЦЭМ!$A$39:$A$782,$A15,СВЦЭМ!$B$39:$B$782,M$11)+'СЕТ СН'!$F$12+СВЦЭМ!$D$10+'СЕТ СН'!$F$5-'СЕТ СН'!$F$20</f>
        <v>1948.89121636</v>
      </c>
      <c r="N15" s="36">
        <f>SUMIFS(СВЦЭМ!$C$39:$C$782,СВЦЭМ!$A$39:$A$782,$A15,СВЦЭМ!$B$39:$B$782,N$11)+'СЕТ СН'!$F$12+СВЦЭМ!$D$10+'СЕТ СН'!$F$5-'СЕТ СН'!$F$20</f>
        <v>1956.3694614599999</v>
      </c>
      <c r="O15" s="36">
        <f>SUMIFS(СВЦЭМ!$C$39:$C$782,СВЦЭМ!$A$39:$A$782,$A15,СВЦЭМ!$B$39:$B$782,O$11)+'СЕТ СН'!$F$12+СВЦЭМ!$D$10+'СЕТ СН'!$F$5-'СЕТ СН'!$F$20</f>
        <v>1969.9235778299999</v>
      </c>
      <c r="P15" s="36">
        <f>SUMIFS(СВЦЭМ!$C$39:$C$782,СВЦЭМ!$A$39:$A$782,$A15,СВЦЭМ!$B$39:$B$782,P$11)+'СЕТ СН'!$F$12+СВЦЭМ!$D$10+'СЕТ СН'!$F$5-'СЕТ СН'!$F$20</f>
        <v>1978.5843352100001</v>
      </c>
      <c r="Q15" s="36">
        <f>SUMIFS(СВЦЭМ!$C$39:$C$782,СВЦЭМ!$A$39:$A$782,$A15,СВЦЭМ!$B$39:$B$782,Q$11)+'СЕТ СН'!$F$12+СВЦЭМ!$D$10+'СЕТ СН'!$F$5-'СЕТ СН'!$F$20</f>
        <v>1984.8092754899999</v>
      </c>
      <c r="R15" s="36">
        <f>SUMIFS(СВЦЭМ!$C$39:$C$782,СВЦЭМ!$A$39:$A$782,$A15,СВЦЭМ!$B$39:$B$782,R$11)+'СЕТ СН'!$F$12+СВЦЭМ!$D$10+'СЕТ СН'!$F$5-'СЕТ СН'!$F$20</f>
        <v>1986.42360841</v>
      </c>
      <c r="S15" s="36">
        <f>SUMIFS(СВЦЭМ!$C$39:$C$782,СВЦЭМ!$A$39:$A$782,$A15,СВЦЭМ!$B$39:$B$782,S$11)+'СЕТ СН'!$F$12+СВЦЭМ!$D$10+'СЕТ СН'!$F$5-'СЕТ СН'!$F$20</f>
        <v>1989.49794606</v>
      </c>
      <c r="T15" s="36">
        <f>SUMIFS(СВЦЭМ!$C$39:$C$782,СВЦЭМ!$A$39:$A$782,$A15,СВЦЭМ!$B$39:$B$782,T$11)+'СЕТ СН'!$F$12+СВЦЭМ!$D$10+'СЕТ СН'!$F$5-'СЕТ СН'!$F$20</f>
        <v>2022.84664471</v>
      </c>
      <c r="U15" s="36">
        <f>SUMIFS(СВЦЭМ!$C$39:$C$782,СВЦЭМ!$A$39:$A$782,$A15,СВЦЭМ!$B$39:$B$782,U$11)+'СЕТ СН'!$F$12+СВЦЭМ!$D$10+'СЕТ СН'!$F$5-'СЕТ СН'!$F$20</f>
        <v>2007.9075855999999</v>
      </c>
      <c r="V15" s="36">
        <f>SUMIFS(СВЦЭМ!$C$39:$C$782,СВЦЭМ!$A$39:$A$782,$A15,СВЦЭМ!$B$39:$B$782,V$11)+'СЕТ СН'!$F$12+СВЦЭМ!$D$10+'СЕТ СН'!$F$5-'СЕТ СН'!$F$20</f>
        <v>1997.8339107900001</v>
      </c>
      <c r="W15" s="36">
        <f>SUMIFS(СВЦЭМ!$C$39:$C$782,СВЦЭМ!$A$39:$A$782,$A15,СВЦЭМ!$B$39:$B$782,W$11)+'СЕТ СН'!$F$12+СВЦЭМ!$D$10+'СЕТ СН'!$F$5-'СЕТ СН'!$F$20</f>
        <v>2030.6024989</v>
      </c>
      <c r="X15" s="36">
        <f>SUMIFS(СВЦЭМ!$C$39:$C$782,СВЦЭМ!$A$39:$A$782,$A15,СВЦЭМ!$B$39:$B$782,X$11)+'СЕТ СН'!$F$12+СВЦЭМ!$D$10+'СЕТ СН'!$F$5-'СЕТ СН'!$F$20</f>
        <v>1983.07813257</v>
      </c>
      <c r="Y15" s="36">
        <f>SUMIFS(СВЦЭМ!$C$39:$C$782,СВЦЭМ!$A$39:$A$782,$A15,СВЦЭМ!$B$39:$B$782,Y$11)+'СЕТ СН'!$F$12+СВЦЭМ!$D$10+'СЕТ СН'!$F$5-'СЕТ СН'!$F$20</f>
        <v>1967.1696151199999</v>
      </c>
    </row>
    <row r="16" spans="1:27" ht="15.75" x14ac:dyDescent="0.2">
      <c r="A16" s="35">
        <f t="shared" si="0"/>
        <v>44413</v>
      </c>
      <c r="B16" s="36">
        <f>SUMIFS(СВЦЭМ!$C$39:$C$782,СВЦЭМ!$A$39:$A$782,$A16,СВЦЭМ!$B$39:$B$782,B$11)+'СЕТ СН'!$F$12+СВЦЭМ!$D$10+'СЕТ СН'!$F$5-'СЕТ СН'!$F$20</f>
        <v>2118.9721761800001</v>
      </c>
      <c r="C16" s="36">
        <f>SUMIFS(СВЦЭМ!$C$39:$C$782,СВЦЭМ!$A$39:$A$782,$A16,СВЦЭМ!$B$39:$B$782,C$11)+'СЕТ СН'!$F$12+СВЦЭМ!$D$10+'СЕТ СН'!$F$5-'СЕТ СН'!$F$20</f>
        <v>2198.29390702</v>
      </c>
      <c r="D16" s="36">
        <f>SUMIFS(СВЦЭМ!$C$39:$C$782,СВЦЭМ!$A$39:$A$782,$A16,СВЦЭМ!$B$39:$B$782,D$11)+'СЕТ СН'!$F$12+СВЦЭМ!$D$10+'СЕТ СН'!$F$5-'СЕТ СН'!$F$20</f>
        <v>2271.1094187600002</v>
      </c>
      <c r="E16" s="36">
        <f>SUMIFS(СВЦЭМ!$C$39:$C$782,СВЦЭМ!$A$39:$A$782,$A16,СВЦЭМ!$B$39:$B$782,E$11)+'СЕТ СН'!$F$12+СВЦЭМ!$D$10+'СЕТ СН'!$F$5-'СЕТ СН'!$F$20</f>
        <v>2290.2453357499999</v>
      </c>
      <c r="F16" s="36">
        <f>SUMIFS(СВЦЭМ!$C$39:$C$782,СВЦЭМ!$A$39:$A$782,$A16,СВЦЭМ!$B$39:$B$782,F$11)+'СЕТ СН'!$F$12+СВЦЭМ!$D$10+'СЕТ СН'!$F$5-'СЕТ СН'!$F$20</f>
        <v>2287.1763118200001</v>
      </c>
      <c r="G16" s="36">
        <f>SUMIFS(СВЦЭМ!$C$39:$C$782,СВЦЭМ!$A$39:$A$782,$A16,СВЦЭМ!$B$39:$B$782,G$11)+'СЕТ СН'!$F$12+СВЦЭМ!$D$10+'СЕТ СН'!$F$5-'СЕТ СН'!$F$20</f>
        <v>2270.0167216</v>
      </c>
      <c r="H16" s="36">
        <f>SUMIFS(СВЦЭМ!$C$39:$C$782,СВЦЭМ!$A$39:$A$782,$A16,СВЦЭМ!$B$39:$B$782,H$11)+'СЕТ СН'!$F$12+СВЦЭМ!$D$10+'СЕТ СН'!$F$5-'СЕТ СН'!$F$20</f>
        <v>2235.9457438999998</v>
      </c>
      <c r="I16" s="36">
        <f>SUMIFS(СВЦЭМ!$C$39:$C$782,СВЦЭМ!$A$39:$A$782,$A16,СВЦЭМ!$B$39:$B$782,I$11)+'СЕТ СН'!$F$12+СВЦЭМ!$D$10+'СЕТ СН'!$F$5-'СЕТ СН'!$F$20</f>
        <v>2148.4228870699999</v>
      </c>
      <c r="J16" s="36">
        <f>SUMIFS(СВЦЭМ!$C$39:$C$782,СВЦЭМ!$A$39:$A$782,$A16,СВЦЭМ!$B$39:$B$782,J$11)+'СЕТ СН'!$F$12+СВЦЭМ!$D$10+'СЕТ СН'!$F$5-'СЕТ СН'!$F$20</f>
        <v>2070.4327056900001</v>
      </c>
      <c r="K16" s="36">
        <f>SUMIFS(СВЦЭМ!$C$39:$C$782,СВЦЭМ!$A$39:$A$782,$A16,СВЦЭМ!$B$39:$B$782,K$11)+'СЕТ СН'!$F$12+СВЦЭМ!$D$10+'СЕТ СН'!$F$5-'СЕТ СН'!$F$20</f>
        <v>2007.1456726599999</v>
      </c>
      <c r="L16" s="36">
        <f>SUMIFS(СВЦЭМ!$C$39:$C$782,СВЦЭМ!$A$39:$A$782,$A16,СВЦЭМ!$B$39:$B$782,L$11)+'СЕТ СН'!$F$12+СВЦЭМ!$D$10+'СЕТ СН'!$F$5-'СЕТ СН'!$F$20</f>
        <v>2016.74866279</v>
      </c>
      <c r="M16" s="36">
        <f>SUMIFS(СВЦЭМ!$C$39:$C$782,СВЦЭМ!$A$39:$A$782,$A16,СВЦЭМ!$B$39:$B$782,M$11)+'СЕТ СН'!$F$12+СВЦЭМ!$D$10+'СЕТ СН'!$F$5-'СЕТ СН'!$F$20</f>
        <v>2018.8245623799999</v>
      </c>
      <c r="N16" s="36">
        <f>SUMIFS(СВЦЭМ!$C$39:$C$782,СВЦЭМ!$A$39:$A$782,$A16,СВЦЭМ!$B$39:$B$782,N$11)+'СЕТ СН'!$F$12+СВЦЭМ!$D$10+'СЕТ СН'!$F$5-'СЕТ СН'!$F$20</f>
        <v>1999.2793759800002</v>
      </c>
      <c r="O16" s="36">
        <f>SUMIFS(СВЦЭМ!$C$39:$C$782,СВЦЭМ!$A$39:$A$782,$A16,СВЦЭМ!$B$39:$B$782,O$11)+'СЕТ СН'!$F$12+СВЦЭМ!$D$10+'СЕТ СН'!$F$5-'СЕТ СН'!$F$20</f>
        <v>2007.13193946</v>
      </c>
      <c r="P16" s="36">
        <f>SUMIFS(СВЦЭМ!$C$39:$C$782,СВЦЭМ!$A$39:$A$782,$A16,СВЦЭМ!$B$39:$B$782,P$11)+'СЕТ СН'!$F$12+СВЦЭМ!$D$10+'СЕТ СН'!$F$5-'СЕТ СН'!$F$20</f>
        <v>2045.6551849800001</v>
      </c>
      <c r="Q16" s="36">
        <f>SUMIFS(СВЦЭМ!$C$39:$C$782,СВЦЭМ!$A$39:$A$782,$A16,СВЦЭМ!$B$39:$B$782,Q$11)+'СЕТ СН'!$F$12+СВЦЭМ!$D$10+'СЕТ СН'!$F$5-'СЕТ СН'!$F$20</f>
        <v>2054.90028308</v>
      </c>
      <c r="R16" s="36">
        <f>SUMIFS(СВЦЭМ!$C$39:$C$782,СВЦЭМ!$A$39:$A$782,$A16,СВЦЭМ!$B$39:$B$782,R$11)+'СЕТ СН'!$F$12+СВЦЭМ!$D$10+'СЕТ СН'!$F$5-'СЕТ СН'!$F$20</f>
        <v>2062.3214629499998</v>
      </c>
      <c r="S16" s="36">
        <f>SUMIFS(СВЦЭМ!$C$39:$C$782,СВЦЭМ!$A$39:$A$782,$A16,СВЦЭМ!$B$39:$B$782,S$11)+'СЕТ СН'!$F$12+СВЦЭМ!$D$10+'СЕТ СН'!$F$5-'СЕТ СН'!$F$20</f>
        <v>2014.5723825700002</v>
      </c>
      <c r="T16" s="36">
        <f>SUMIFS(СВЦЭМ!$C$39:$C$782,СВЦЭМ!$A$39:$A$782,$A16,СВЦЭМ!$B$39:$B$782,T$11)+'СЕТ СН'!$F$12+СВЦЭМ!$D$10+'СЕТ СН'!$F$5-'СЕТ СН'!$F$20</f>
        <v>2012.2513752499999</v>
      </c>
      <c r="U16" s="36">
        <f>SUMIFS(СВЦЭМ!$C$39:$C$782,СВЦЭМ!$A$39:$A$782,$A16,СВЦЭМ!$B$39:$B$782,U$11)+'СЕТ СН'!$F$12+СВЦЭМ!$D$10+'СЕТ СН'!$F$5-'СЕТ СН'!$F$20</f>
        <v>2008.6540137500001</v>
      </c>
      <c r="V16" s="36">
        <f>SUMIFS(СВЦЭМ!$C$39:$C$782,СВЦЭМ!$A$39:$A$782,$A16,СВЦЭМ!$B$39:$B$782,V$11)+'СЕТ СН'!$F$12+СВЦЭМ!$D$10+'СЕТ СН'!$F$5-'СЕТ СН'!$F$20</f>
        <v>1998.95210294</v>
      </c>
      <c r="W16" s="36">
        <f>SUMIFS(СВЦЭМ!$C$39:$C$782,СВЦЭМ!$A$39:$A$782,$A16,СВЦЭМ!$B$39:$B$782,W$11)+'СЕТ СН'!$F$12+СВЦЭМ!$D$10+'СЕТ СН'!$F$5-'СЕТ СН'!$F$20</f>
        <v>2006.30428284</v>
      </c>
      <c r="X16" s="36">
        <f>SUMIFS(СВЦЭМ!$C$39:$C$782,СВЦЭМ!$A$39:$A$782,$A16,СВЦЭМ!$B$39:$B$782,X$11)+'СЕТ СН'!$F$12+СВЦЭМ!$D$10+'СЕТ СН'!$F$5-'СЕТ СН'!$F$20</f>
        <v>1983.16636887</v>
      </c>
      <c r="Y16" s="36">
        <f>SUMIFS(СВЦЭМ!$C$39:$C$782,СВЦЭМ!$A$39:$A$782,$A16,СВЦЭМ!$B$39:$B$782,Y$11)+'СЕТ СН'!$F$12+СВЦЭМ!$D$10+'СЕТ СН'!$F$5-'СЕТ СН'!$F$20</f>
        <v>1990.028059</v>
      </c>
    </row>
    <row r="17" spans="1:25" ht="15.75" x14ac:dyDescent="0.2">
      <c r="A17" s="35">
        <f t="shared" si="0"/>
        <v>44414</v>
      </c>
      <c r="B17" s="36">
        <f>SUMIFS(СВЦЭМ!$C$39:$C$782,СВЦЭМ!$A$39:$A$782,$A17,СВЦЭМ!$B$39:$B$782,B$11)+'СЕТ СН'!$F$12+СВЦЭМ!$D$10+'СЕТ СН'!$F$5-'СЕТ СН'!$F$20</f>
        <v>2016.29516345</v>
      </c>
      <c r="C17" s="36">
        <f>SUMIFS(СВЦЭМ!$C$39:$C$782,СВЦЭМ!$A$39:$A$782,$A17,СВЦЭМ!$B$39:$B$782,C$11)+'СЕТ СН'!$F$12+СВЦЭМ!$D$10+'СЕТ СН'!$F$5-'СЕТ СН'!$F$20</f>
        <v>2047.9541847300002</v>
      </c>
      <c r="D17" s="36">
        <f>SUMIFS(СВЦЭМ!$C$39:$C$782,СВЦЭМ!$A$39:$A$782,$A17,СВЦЭМ!$B$39:$B$782,D$11)+'СЕТ СН'!$F$12+СВЦЭМ!$D$10+'СЕТ СН'!$F$5-'СЕТ СН'!$F$20</f>
        <v>2074.5306099499999</v>
      </c>
      <c r="E17" s="36">
        <f>SUMIFS(СВЦЭМ!$C$39:$C$782,СВЦЭМ!$A$39:$A$782,$A17,СВЦЭМ!$B$39:$B$782,E$11)+'СЕТ СН'!$F$12+СВЦЭМ!$D$10+'СЕТ СН'!$F$5-'СЕТ СН'!$F$20</f>
        <v>2087.5438641000001</v>
      </c>
      <c r="F17" s="36">
        <f>SUMIFS(СВЦЭМ!$C$39:$C$782,СВЦЭМ!$A$39:$A$782,$A17,СВЦЭМ!$B$39:$B$782,F$11)+'СЕТ СН'!$F$12+СВЦЭМ!$D$10+'СЕТ СН'!$F$5-'СЕТ СН'!$F$20</f>
        <v>2084.9264858699999</v>
      </c>
      <c r="G17" s="36">
        <f>SUMIFS(СВЦЭМ!$C$39:$C$782,СВЦЭМ!$A$39:$A$782,$A17,СВЦЭМ!$B$39:$B$782,G$11)+'СЕТ СН'!$F$12+СВЦЭМ!$D$10+'СЕТ СН'!$F$5-'СЕТ СН'!$F$20</f>
        <v>2086.2798704400002</v>
      </c>
      <c r="H17" s="36">
        <f>SUMIFS(СВЦЭМ!$C$39:$C$782,СВЦЭМ!$A$39:$A$782,$A17,СВЦЭМ!$B$39:$B$782,H$11)+'СЕТ СН'!$F$12+СВЦЭМ!$D$10+'СЕТ СН'!$F$5-'СЕТ СН'!$F$20</f>
        <v>2083.0248165600001</v>
      </c>
      <c r="I17" s="36">
        <f>SUMIFS(СВЦЭМ!$C$39:$C$782,СВЦЭМ!$A$39:$A$782,$A17,СВЦЭМ!$B$39:$B$782,I$11)+'СЕТ СН'!$F$12+СВЦЭМ!$D$10+'СЕТ СН'!$F$5-'СЕТ СН'!$F$20</f>
        <v>1991.8935723700001</v>
      </c>
      <c r="J17" s="36">
        <f>SUMIFS(СВЦЭМ!$C$39:$C$782,СВЦЭМ!$A$39:$A$782,$A17,СВЦЭМ!$B$39:$B$782,J$11)+'СЕТ СН'!$F$12+СВЦЭМ!$D$10+'СЕТ СН'!$F$5-'СЕТ СН'!$F$20</f>
        <v>1922.7821336699999</v>
      </c>
      <c r="K17" s="36">
        <f>SUMIFS(СВЦЭМ!$C$39:$C$782,СВЦЭМ!$A$39:$A$782,$A17,СВЦЭМ!$B$39:$B$782,K$11)+'СЕТ СН'!$F$12+СВЦЭМ!$D$10+'СЕТ СН'!$F$5-'СЕТ СН'!$F$20</f>
        <v>1918.8309437100002</v>
      </c>
      <c r="L17" s="36">
        <f>SUMIFS(СВЦЭМ!$C$39:$C$782,СВЦЭМ!$A$39:$A$782,$A17,СВЦЭМ!$B$39:$B$782,L$11)+'СЕТ СН'!$F$12+СВЦЭМ!$D$10+'СЕТ СН'!$F$5-'СЕТ СН'!$F$20</f>
        <v>1919.6756897999999</v>
      </c>
      <c r="M17" s="36">
        <f>SUMIFS(СВЦЭМ!$C$39:$C$782,СВЦЭМ!$A$39:$A$782,$A17,СВЦЭМ!$B$39:$B$782,M$11)+'СЕТ СН'!$F$12+СВЦЭМ!$D$10+'СЕТ СН'!$F$5-'СЕТ СН'!$F$20</f>
        <v>1922.0768210900001</v>
      </c>
      <c r="N17" s="36">
        <f>SUMIFS(СВЦЭМ!$C$39:$C$782,СВЦЭМ!$A$39:$A$782,$A17,СВЦЭМ!$B$39:$B$782,N$11)+'СЕТ СН'!$F$12+СВЦЭМ!$D$10+'СЕТ СН'!$F$5-'СЕТ СН'!$F$20</f>
        <v>1935.39118106</v>
      </c>
      <c r="O17" s="36">
        <f>SUMIFS(СВЦЭМ!$C$39:$C$782,СВЦЭМ!$A$39:$A$782,$A17,СВЦЭМ!$B$39:$B$782,O$11)+'СЕТ СН'!$F$12+СВЦЭМ!$D$10+'СЕТ СН'!$F$5-'СЕТ СН'!$F$20</f>
        <v>1927.3615559499999</v>
      </c>
      <c r="P17" s="36">
        <f>SUMIFS(СВЦЭМ!$C$39:$C$782,СВЦЭМ!$A$39:$A$782,$A17,СВЦЭМ!$B$39:$B$782,P$11)+'СЕТ СН'!$F$12+СВЦЭМ!$D$10+'СЕТ СН'!$F$5-'СЕТ СН'!$F$20</f>
        <v>1908.5834624399999</v>
      </c>
      <c r="Q17" s="36">
        <f>SUMIFS(СВЦЭМ!$C$39:$C$782,СВЦЭМ!$A$39:$A$782,$A17,СВЦЭМ!$B$39:$B$782,Q$11)+'СЕТ СН'!$F$12+СВЦЭМ!$D$10+'СЕТ СН'!$F$5-'СЕТ СН'!$F$20</f>
        <v>1896.60616312</v>
      </c>
      <c r="R17" s="36">
        <f>SUMIFS(СВЦЭМ!$C$39:$C$782,СВЦЭМ!$A$39:$A$782,$A17,СВЦЭМ!$B$39:$B$782,R$11)+'СЕТ СН'!$F$12+СВЦЭМ!$D$10+'СЕТ СН'!$F$5-'СЕТ СН'!$F$20</f>
        <v>1909.0094386000001</v>
      </c>
      <c r="S17" s="36">
        <f>SUMIFS(СВЦЭМ!$C$39:$C$782,СВЦЭМ!$A$39:$A$782,$A17,СВЦЭМ!$B$39:$B$782,S$11)+'СЕТ СН'!$F$12+СВЦЭМ!$D$10+'СЕТ СН'!$F$5-'СЕТ СН'!$F$20</f>
        <v>1930.1385338499999</v>
      </c>
      <c r="T17" s="36">
        <f>SUMIFS(СВЦЭМ!$C$39:$C$782,СВЦЭМ!$A$39:$A$782,$A17,СВЦЭМ!$B$39:$B$782,T$11)+'СЕТ СН'!$F$12+СВЦЭМ!$D$10+'СЕТ СН'!$F$5-'СЕТ СН'!$F$20</f>
        <v>1968.31847354</v>
      </c>
      <c r="U17" s="36">
        <f>SUMIFS(СВЦЭМ!$C$39:$C$782,СВЦЭМ!$A$39:$A$782,$A17,СВЦЭМ!$B$39:$B$782,U$11)+'СЕТ СН'!$F$12+СВЦЭМ!$D$10+'СЕТ СН'!$F$5-'СЕТ СН'!$F$20</f>
        <v>1956.3205049799999</v>
      </c>
      <c r="V17" s="36">
        <f>SUMIFS(СВЦЭМ!$C$39:$C$782,СВЦЭМ!$A$39:$A$782,$A17,СВЦЭМ!$B$39:$B$782,V$11)+'СЕТ СН'!$F$12+СВЦЭМ!$D$10+'СЕТ СН'!$F$5-'СЕТ СН'!$F$20</f>
        <v>1949.3196349099999</v>
      </c>
      <c r="W17" s="36">
        <f>SUMIFS(СВЦЭМ!$C$39:$C$782,СВЦЭМ!$A$39:$A$782,$A17,СВЦЭМ!$B$39:$B$782,W$11)+'СЕТ СН'!$F$12+СВЦЭМ!$D$10+'СЕТ СН'!$F$5-'СЕТ СН'!$F$20</f>
        <v>1969.0355624700001</v>
      </c>
      <c r="X17" s="36">
        <f>SUMIFS(СВЦЭМ!$C$39:$C$782,СВЦЭМ!$A$39:$A$782,$A17,СВЦЭМ!$B$39:$B$782,X$11)+'СЕТ СН'!$F$12+СВЦЭМ!$D$10+'СЕТ СН'!$F$5-'СЕТ СН'!$F$20</f>
        <v>1938.4548136399999</v>
      </c>
      <c r="Y17" s="36">
        <f>SUMIFS(СВЦЭМ!$C$39:$C$782,СВЦЭМ!$A$39:$A$782,$A17,СВЦЭМ!$B$39:$B$782,Y$11)+'СЕТ СН'!$F$12+СВЦЭМ!$D$10+'СЕТ СН'!$F$5-'СЕТ СН'!$F$20</f>
        <v>1980.6430723600001</v>
      </c>
    </row>
    <row r="18" spans="1:25" ht="15.75" x14ac:dyDescent="0.2">
      <c r="A18" s="35">
        <f t="shared" si="0"/>
        <v>44415</v>
      </c>
      <c r="B18" s="36">
        <f>SUMIFS(СВЦЭМ!$C$39:$C$782,СВЦЭМ!$A$39:$A$782,$A18,СВЦЭМ!$B$39:$B$782,B$11)+'СЕТ СН'!$F$12+СВЦЭМ!$D$10+'СЕТ СН'!$F$5-'СЕТ СН'!$F$20</f>
        <v>2015.5041015900001</v>
      </c>
      <c r="C18" s="36">
        <f>SUMIFS(СВЦЭМ!$C$39:$C$782,СВЦЭМ!$A$39:$A$782,$A18,СВЦЭМ!$B$39:$B$782,C$11)+'СЕТ СН'!$F$12+СВЦЭМ!$D$10+'СЕТ СН'!$F$5-'СЕТ СН'!$F$20</f>
        <v>2032.7554761700001</v>
      </c>
      <c r="D18" s="36">
        <f>SUMIFS(СВЦЭМ!$C$39:$C$782,СВЦЭМ!$A$39:$A$782,$A18,СВЦЭМ!$B$39:$B$782,D$11)+'СЕТ СН'!$F$12+СВЦЭМ!$D$10+'СЕТ СН'!$F$5-'СЕТ СН'!$F$20</f>
        <v>2107.1725312500002</v>
      </c>
      <c r="E18" s="36">
        <f>SUMIFS(СВЦЭМ!$C$39:$C$782,СВЦЭМ!$A$39:$A$782,$A18,СВЦЭМ!$B$39:$B$782,E$11)+'СЕТ СН'!$F$12+СВЦЭМ!$D$10+'СЕТ СН'!$F$5-'СЕТ СН'!$F$20</f>
        <v>2124.4187480199998</v>
      </c>
      <c r="F18" s="36">
        <f>SUMIFS(СВЦЭМ!$C$39:$C$782,СВЦЭМ!$A$39:$A$782,$A18,СВЦЭМ!$B$39:$B$782,F$11)+'СЕТ СН'!$F$12+СВЦЭМ!$D$10+'СЕТ СН'!$F$5-'СЕТ СН'!$F$20</f>
        <v>2132.6764025800003</v>
      </c>
      <c r="G18" s="36">
        <f>SUMIFS(СВЦЭМ!$C$39:$C$782,СВЦЭМ!$A$39:$A$782,$A18,СВЦЭМ!$B$39:$B$782,G$11)+'СЕТ СН'!$F$12+СВЦЭМ!$D$10+'СЕТ СН'!$F$5-'СЕТ СН'!$F$20</f>
        <v>2133.9720626400003</v>
      </c>
      <c r="H18" s="36">
        <f>SUMIFS(СВЦЭМ!$C$39:$C$782,СВЦЭМ!$A$39:$A$782,$A18,СВЦЭМ!$B$39:$B$782,H$11)+'СЕТ СН'!$F$12+СВЦЭМ!$D$10+'СЕТ СН'!$F$5-'СЕТ СН'!$F$20</f>
        <v>2123.1927362000001</v>
      </c>
      <c r="I18" s="36">
        <f>SUMIFS(СВЦЭМ!$C$39:$C$782,СВЦЭМ!$A$39:$A$782,$A18,СВЦЭМ!$B$39:$B$782,I$11)+'СЕТ СН'!$F$12+СВЦЭМ!$D$10+'СЕТ СН'!$F$5-'СЕТ СН'!$F$20</f>
        <v>2116.0571229400002</v>
      </c>
      <c r="J18" s="36">
        <f>SUMIFS(СВЦЭМ!$C$39:$C$782,СВЦЭМ!$A$39:$A$782,$A18,СВЦЭМ!$B$39:$B$782,J$11)+'СЕТ СН'!$F$12+СВЦЭМ!$D$10+'СЕТ СН'!$F$5-'СЕТ СН'!$F$20</f>
        <v>1994.6227043900001</v>
      </c>
      <c r="K18" s="36">
        <f>SUMIFS(СВЦЭМ!$C$39:$C$782,СВЦЭМ!$A$39:$A$782,$A18,СВЦЭМ!$B$39:$B$782,K$11)+'СЕТ СН'!$F$12+СВЦЭМ!$D$10+'СЕТ СН'!$F$5-'СЕТ СН'!$F$20</f>
        <v>1923.1735685200001</v>
      </c>
      <c r="L18" s="36">
        <f>SUMIFS(СВЦЭМ!$C$39:$C$782,СВЦЭМ!$A$39:$A$782,$A18,СВЦЭМ!$B$39:$B$782,L$11)+'СЕТ СН'!$F$12+СВЦЭМ!$D$10+'СЕТ СН'!$F$5-'СЕТ СН'!$F$20</f>
        <v>1892.5299021000001</v>
      </c>
      <c r="M18" s="36">
        <f>SUMIFS(СВЦЭМ!$C$39:$C$782,СВЦЭМ!$A$39:$A$782,$A18,СВЦЭМ!$B$39:$B$782,M$11)+'СЕТ СН'!$F$12+СВЦЭМ!$D$10+'СЕТ СН'!$F$5-'СЕТ СН'!$F$20</f>
        <v>1892.6525875699999</v>
      </c>
      <c r="N18" s="36">
        <f>SUMIFS(СВЦЭМ!$C$39:$C$782,СВЦЭМ!$A$39:$A$782,$A18,СВЦЭМ!$B$39:$B$782,N$11)+'СЕТ СН'!$F$12+СВЦЭМ!$D$10+'СЕТ СН'!$F$5-'СЕТ СН'!$F$20</f>
        <v>1907.1449384</v>
      </c>
      <c r="O18" s="36">
        <f>SUMIFS(СВЦЭМ!$C$39:$C$782,СВЦЭМ!$A$39:$A$782,$A18,СВЦЭМ!$B$39:$B$782,O$11)+'СЕТ СН'!$F$12+СВЦЭМ!$D$10+'СЕТ СН'!$F$5-'СЕТ СН'!$F$20</f>
        <v>1910.8174183800002</v>
      </c>
      <c r="P18" s="36">
        <f>SUMIFS(СВЦЭМ!$C$39:$C$782,СВЦЭМ!$A$39:$A$782,$A18,СВЦЭМ!$B$39:$B$782,P$11)+'СЕТ СН'!$F$12+СВЦЭМ!$D$10+'СЕТ СН'!$F$5-'СЕТ СН'!$F$20</f>
        <v>1912.3202543800001</v>
      </c>
      <c r="Q18" s="36">
        <f>SUMIFS(СВЦЭМ!$C$39:$C$782,СВЦЭМ!$A$39:$A$782,$A18,СВЦЭМ!$B$39:$B$782,Q$11)+'СЕТ СН'!$F$12+СВЦЭМ!$D$10+'СЕТ СН'!$F$5-'СЕТ СН'!$F$20</f>
        <v>1924.9972343200002</v>
      </c>
      <c r="R18" s="36">
        <f>SUMIFS(СВЦЭМ!$C$39:$C$782,СВЦЭМ!$A$39:$A$782,$A18,СВЦЭМ!$B$39:$B$782,R$11)+'СЕТ СН'!$F$12+СВЦЭМ!$D$10+'СЕТ СН'!$F$5-'СЕТ СН'!$F$20</f>
        <v>1921.7675846100001</v>
      </c>
      <c r="S18" s="36">
        <f>SUMIFS(СВЦЭМ!$C$39:$C$782,СВЦЭМ!$A$39:$A$782,$A18,СВЦЭМ!$B$39:$B$782,S$11)+'СЕТ СН'!$F$12+СВЦЭМ!$D$10+'СЕТ СН'!$F$5-'СЕТ СН'!$F$20</f>
        <v>1915.84150262</v>
      </c>
      <c r="T18" s="36">
        <f>SUMIFS(СВЦЭМ!$C$39:$C$782,СВЦЭМ!$A$39:$A$782,$A18,СВЦЭМ!$B$39:$B$782,T$11)+'СЕТ СН'!$F$12+СВЦЭМ!$D$10+'СЕТ СН'!$F$5-'СЕТ СН'!$F$20</f>
        <v>1900.1829110399999</v>
      </c>
      <c r="U18" s="36">
        <f>SUMIFS(СВЦЭМ!$C$39:$C$782,СВЦЭМ!$A$39:$A$782,$A18,СВЦЭМ!$B$39:$B$782,U$11)+'СЕТ СН'!$F$12+СВЦЭМ!$D$10+'СЕТ СН'!$F$5-'СЕТ СН'!$F$20</f>
        <v>1921.4239421</v>
      </c>
      <c r="V18" s="36">
        <f>SUMIFS(СВЦЭМ!$C$39:$C$782,СВЦЭМ!$A$39:$A$782,$A18,СВЦЭМ!$B$39:$B$782,V$11)+'СЕТ СН'!$F$12+СВЦЭМ!$D$10+'СЕТ СН'!$F$5-'СЕТ СН'!$F$20</f>
        <v>1892.4738567700001</v>
      </c>
      <c r="W18" s="36">
        <f>SUMIFS(СВЦЭМ!$C$39:$C$782,СВЦЭМ!$A$39:$A$782,$A18,СВЦЭМ!$B$39:$B$782,W$11)+'СЕТ СН'!$F$12+СВЦЭМ!$D$10+'СЕТ СН'!$F$5-'СЕТ СН'!$F$20</f>
        <v>1907.9218078200001</v>
      </c>
      <c r="X18" s="36">
        <f>SUMIFS(СВЦЭМ!$C$39:$C$782,СВЦЭМ!$A$39:$A$782,$A18,СВЦЭМ!$B$39:$B$782,X$11)+'СЕТ СН'!$F$12+СВЦЭМ!$D$10+'СЕТ СН'!$F$5-'СЕТ СН'!$F$20</f>
        <v>1913.5079981399999</v>
      </c>
      <c r="Y18" s="36">
        <f>SUMIFS(СВЦЭМ!$C$39:$C$782,СВЦЭМ!$A$39:$A$782,$A18,СВЦЭМ!$B$39:$B$782,Y$11)+'СЕТ СН'!$F$12+СВЦЭМ!$D$10+'СЕТ СН'!$F$5-'СЕТ СН'!$F$20</f>
        <v>1954.40321163</v>
      </c>
    </row>
    <row r="19" spans="1:25" ht="15.75" x14ac:dyDescent="0.2">
      <c r="A19" s="35">
        <f t="shared" si="0"/>
        <v>44416</v>
      </c>
      <c r="B19" s="36">
        <f>SUMIFS(СВЦЭМ!$C$39:$C$782,СВЦЭМ!$A$39:$A$782,$A19,СВЦЭМ!$B$39:$B$782,B$11)+'СЕТ СН'!$F$12+СВЦЭМ!$D$10+'СЕТ СН'!$F$5-'СЕТ СН'!$F$20</f>
        <v>2025.18098046</v>
      </c>
      <c r="C19" s="36">
        <f>SUMIFS(СВЦЭМ!$C$39:$C$782,СВЦЭМ!$A$39:$A$782,$A19,СВЦЭМ!$B$39:$B$782,C$11)+'СЕТ СН'!$F$12+СВЦЭМ!$D$10+'СЕТ СН'!$F$5-'СЕТ СН'!$F$20</f>
        <v>2100.0807598900001</v>
      </c>
      <c r="D19" s="36">
        <f>SUMIFS(СВЦЭМ!$C$39:$C$782,СВЦЭМ!$A$39:$A$782,$A19,СВЦЭМ!$B$39:$B$782,D$11)+'СЕТ СН'!$F$12+СВЦЭМ!$D$10+'СЕТ СН'!$F$5-'СЕТ СН'!$F$20</f>
        <v>2156.0334763999999</v>
      </c>
      <c r="E19" s="36">
        <f>SUMIFS(СВЦЭМ!$C$39:$C$782,СВЦЭМ!$A$39:$A$782,$A19,СВЦЭМ!$B$39:$B$782,E$11)+'СЕТ СН'!$F$12+СВЦЭМ!$D$10+'СЕТ СН'!$F$5-'СЕТ СН'!$F$20</f>
        <v>2179.4417118599999</v>
      </c>
      <c r="F19" s="36">
        <f>SUMIFS(СВЦЭМ!$C$39:$C$782,СВЦЭМ!$A$39:$A$782,$A19,СВЦЭМ!$B$39:$B$782,F$11)+'СЕТ СН'!$F$12+СВЦЭМ!$D$10+'СЕТ СН'!$F$5-'СЕТ СН'!$F$20</f>
        <v>2181.8093004500001</v>
      </c>
      <c r="G19" s="36">
        <f>SUMIFS(СВЦЭМ!$C$39:$C$782,СВЦЭМ!$A$39:$A$782,$A19,СВЦЭМ!$B$39:$B$782,G$11)+'СЕТ СН'!$F$12+СВЦЭМ!$D$10+'СЕТ СН'!$F$5-'СЕТ СН'!$F$20</f>
        <v>2174.00282483</v>
      </c>
      <c r="H19" s="36">
        <f>SUMIFS(СВЦЭМ!$C$39:$C$782,СВЦЭМ!$A$39:$A$782,$A19,СВЦЭМ!$B$39:$B$782,H$11)+'СЕТ СН'!$F$12+СВЦЭМ!$D$10+'СЕТ СН'!$F$5-'СЕТ СН'!$F$20</f>
        <v>2143.3563103699998</v>
      </c>
      <c r="I19" s="36">
        <f>SUMIFS(СВЦЭМ!$C$39:$C$782,СВЦЭМ!$A$39:$A$782,$A19,СВЦЭМ!$B$39:$B$782,I$11)+'СЕТ СН'!$F$12+СВЦЭМ!$D$10+'СЕТ СН'!$F$5-'СЕТ СН'!$F$20</f>
        <v>2091.75968104</v>
      </c>
      <c r="J19" s="36">
        <f>SUMIFS(СВЦЭМ!$C$39:$C$782,СВЦЭМ!$A$39:$A$782,$A19,СВЦЭМ!$B$39:$B$782,J$11)+'СЕТ СН'!$F$12+СВЦЭМ!$D$10+'СЕТ СН'!$F$5-'СЕТ СН'!$F$20</f>
        <v>1985.5448522400002</v>
      </c>
      <c r="K19" s="36">
        <f>SUMIFS(СВЦЭМ!$C$39:$C$782,СВЦЭМ!$A$39:$A$782,$A19,СВЦЭМ!$B$39:$B$782,K$11)+'СЕТ СН'!$F$12+СВЦЭМ!$D$10+'СЕТ СН'!$F$5-'СЕТ СН'!$F$20</f>
        <v>1926.4163981699999</v>
      </c>
      <c r="L19" s="36">
        <f>SUMIFS(СВЦЭМ!$C$39:$C$782,СВЦЭМ!$A$39:$A$782,$A19,СВЦЭМ!$B$39:$B$782,L$11)+'СЕТ СН'!$F$12+СВЦЭМ!$D$10+'СЕТ СН'!$F$5-'СЕТ СН'!$F$20</f>
        <v>1945.98881744</v>
      </c>
      <c r="M19" s="36">
        <f>SUMIFS(СВЦЭМ!$C$39:$C$782,СВЦЭМ!$A$39:$A$782,$A19,СВЦЭМ!$B$39:$B$782,M$11)+'СЕТ СН'!$F$12+СВЦЭМ!$D$10+'СЕТ СН'!$F$5-'СЕТ СН'!$F$20</f>
        <v>1886.3090366199999</v>
      </c>
      <c r="N19" s="36">
        <f>SUMIFS(СВЦЭМ!$C$39:$C$782,СВЦЭМ!$A$39:$A$782,$A19,СВЦЭМ!$B$39:$B$782,N$11)+'СЕТ СН'!$F$12+СВЦЭМ!$D$10+'СЕТ СН'!$F$5-'СЕТ СН'!$F$20</f>
        <v>1907.6083486299999</v>
      </c>
      <c r="O19" s="36">
        <f>SUMIFS(СВЦЭМ!$C$39:$C$782,СВЦЭМ!$A$39:$A$782,$A19,СВЦЭМ!$B$39:$B$782,O$11)+'СЕТ СН'!$F$12+СВЦЭМ!$D$10+'СЕТ СН'!$F$5-'СЕТ СН'!$F$20</f>
        <v>1944.2368820500001</v>
      </c>
      <c r="P19" s="36">
        <f>SUMIFS(СВЦЭМ!$C$39:$C$782,СВЦЭМ!$A$39:$A$782,$A19,СВЦЭМ!$B$39:$B$782,P$11)+'СЕТ СН'!$F$12+СВЦЭМ!$D$10+'СЕТ СН'!$F$5-'СЕТ СН'!$F$20</f>
        <v>1927.8346261900001</v>
      </c>
      <c r="Q19" s="36">
        <f>SUMIFS(СВЦЭМ!$C$39:$C$782,СВЦЭМ!$A$39:$A$782,$A19,СВЦЭМ!$B$39:$B$782,Q$11)+'СЕТ СН'!$F$12+СВЦЭМ!$D$10+'СЕТ СН'!$F$5-'СЕТ СН'!$F$20</f>
        <v>1951.60510499</v>
      </c>
      <c r="R19" s="36">
        <f>SUMIFS(СВЦЭМ!$C$39:$C$782,СВЦЭМ!$A$39:$A$782,$A19,СВЦЭМ!$B$39:$B$782,R$11)+'СЕТ СН'!$F$12+СВЦЭМ!$D$10+'СЕТ СН'!$F$5-'СЕТ СН'!$F$20</f>
        <v>1942.2983562300001</v>
      </c>
      <c r="S19" s="36">
        <f>SUMIFS(СВЦЭМ!$C$39:$C$782,СВЦЭМ!$A$39:$A$782,$A19,СВЦЭМ!$B$39:$B$782,S$11)+'СЕТ СН'!$F$12+СВЦЭМ!$D$10+'СЕТ СН'!$F$5-'СЕТ СН'!$F$20</f>
        <v>1936.21191879</v>
      </c>
      <c r="T19" s="36">
        <f>SUMIFS(СВЦЭМ!$C$39:$C$782,СВЦЭМ!$A$39:$A$782,$A19,СВЦЭМ!$B$39:$B$782,T$11)+'СЕТ СН'!$F$12+СВЦЭМ!$D$10+'СЕТ СН'!$F$5-'СЕТ СН'!$F$20</f>
        <v>1888.4646451799999</v>
      </c>
      <c r="U19" s="36">
        <f>SUMIFS(СВЦЭМ!$C$39:$C$782,СВЦЭМ!$A$39:$A$782,$A19,СВЦЭМ!$B$39:$B$782,U$11)+'СЕТ СН'!$F$12+СВЦЭМ!$D$10+'СЕТ СН'!$F$5-'СЕТ СН'!$F$20</f>
        <v>1890.5313604500002</v>
      </c>
      <c r="V19" s="36">
        <f>SUMIFS(СВЦЭМ!$C$39:$C$782,СВЦЭМ!$A$39:$A$782,$A19,СВЦЭМ!$B$39:$B$782,V$11)+'СЕТ СН'!$F$12+СВЦЭМ!$D$10+'СЕТ СН'!$F$5-'СЕТ СН'!$F$20</f>
        <v>1879.74603389</v>
      </c>
      <c r="W19" s="36">
        <f>SUMIFS(СВЦЭМ!$C$39:$C$782,СВЦЭМ!$A$39:$A$782,$A19,СВЦЭМ!$B$39:$B$782,W$11)+'СЕТ СН'!$F$12+СВЦЭМ!$D$10+'СЕТ СН'!$F$5-'СЕТ СН'!$F$20</f>
        <v>1893.01638639</v>
      </c>
      <c r="X19" s="36">
        <f>SUMIFS(СВЦЭМ!$C$39:$C$782,СВЦЭМ!$A$39:$A$782,$A19,СВЦЭМ!$B$39:$B$782,X$11)+'СЕТ СН'!$F$12+СВЦЭМ!$D$10+'СЕТ СН'!$F$5-'СЕТ СН'!$F$20</f>
        <v>1939.0523657600002</v>
      </c>
      <c r="Y19" s="36">
        <f>SUMIFS(СВЦЭМ!$C$39:$C$782,СВЦЭМ!$A$39:$A$782,$A19,СВЦЭМ!$B$39:$B$782,Y$11)+'СЕТ СН'!$F$12+СВЦЭМ!$D$10+'СЕТ СН'!$F$5-'СЕТ СН'!$F$20</f>
        <v>1966.4454615700001</v>
      </c>
    </row>
    <row r="20" spans="1:25" ht="15.75" x14ac:dyDescent="0.2">
      <c r="A20" s="35">
        <f t="shared" si="0"/>
        <v>44417</v>
      </c>
      <c r="B20" s="36">
        <f>SUMIFS(СВЦЭМ!$C$39:$C$782,СВЦЭМ!$A$39:$A$782,$A20,СВЦЭМ!$B$39:$B$782,B$11)+'СЕТ СН'!$F$12+СВЦЭМ!$D$10+'СЕТ СН'!$F$5-'СЕТ СН'!$F$20</f>
        <v>2028.40785871</v>
      </c>
      <c r="C20" s="36">
        <f>SUMIFS(СВЦЭМ!$C$39:$C$782,СВЦЭМ!$A$39:$A$782,$A20,СВЦЭМ!$B$39:$B$782,C$11)+'СЕТ СН'!$F$12+СВЦЭМ!$D$10+'СЕТ СН'!$F$5-'СЕТ СН'!$F$20</f>
        <v>2101.2393948399999</v>
      </c>
      <c r="D20" s="36">
        <f>SUMIFS(СВЦЭМ!$C$39:$C$782,СВЦЭМ!$A$39:$A$782,$A20,СВЦЭМ!$B$39:$B$782,D$11)+'СЕТ СН'!$F$12+СВЦЭМ!$D$10+'СЕТ СН'!$F$5-'СЕТ СН'!$F$20</f>
        <v>2146.20900274</v>
      </c>
      <c r="E20" s="36">
        <f>SUMIFS(СВЦЭМ!$C$39:$C$782,СВЦЭМ!$A$39:$A$782,$A20,СВЦЭМ!$B$39:$B$782,E$11)+'СЕТ СН'!$F$12+СВЦЭМ!$D$10+'СЕТ СН'!$F$5-'СЕТ СН'!$F$20</f>
        <v>2165.5392326199999</v>
      </c>
      <c r="F20" s="36">
        <f>SUMIFS(СВЦЭМ!$C$39:$C$782,СВЦЭМ!$A$39:$A$782,$A20,СВЦЭМ!$B$39:$B$782,F$11)+'СЕТ СН'!$F$12+СВЦЭМ!$D$10+'СЕТ СН'!$F$5-'СЕТ СН'!$F$20</f>
        <v>2167.00013339</v>
      </c>
      <c r="G20" s="36">
        <f>SUMIFS(СВЦЭМ!$C$39:$C$782,СВЦЭМ!$A$39:$A$782,$A20,СВЦЭМ!$B$39:$B$782,G$11)+'СЕТ СН'!$F$12+СВЦЭМ!$D$10+'СЕТ СН'!$F$5-'СЕТ СН'!$F$20</f>
        <v>2160.1384679100001</v>
      </c>
      <c r="H20" s="36">
        <f>SUMIFS(СВЦЭМ!$C$39:$C$782,СВЦЭМ!$A$39:$A$782,$A20,СВЦЭМ!$B$39:$B$782,H$11)+'СЕТ СН'!$F$12+СВЦЭМ!$D$10+'СЕТ СН'!$F$5-'СЕТ СН'!$F$20</f>
        <v>2121.0622753799998</v>
      </c>
      <c r="I20" s="36">
        <f>SUMIFS(СВЦЭМ!$C$39:$C$782,СВЦЭМ!$A$39:$A$782,$A20,СВЦЭМ!$B$39:$B$782,I$11)+'СЕТ СН'!$F$12+СВЦЭМ!$D$10+'СЕТ СН'!$F$5-'СЕТ СН'!$F$20</f>
        <v>2081.16890616</v>
      </c>
      <c r="J20" s="36">
        <f>SUMIFS(СВЦЭМ!$C$39:$C$782,СВЦЭМ!$A$39:$A$782,$A20,СВЦЭМ!$B$39:$B$782,J$11)+'СЕТ СН'!$F$12+СВЦЭМ!$D$10+'СЕТ СН'!$F$5-'СЕТ СН'!$F$20</f>
        <v>1982.4504723099999</v>
      </c>
      <c r="K20" s="36">
        <f>SUMIFS(СВЦЭМ!$C$39:$C$782,СВЦЭМ!$A$39:$A$782,$A20,СВЦЭМ!$B$39:$B$782,K$11)+'СЕТ СН'!$F$12+СВЦЭМ!$D$10+'СЕТ СН'!$F$5-'СЕТ СН'!$F$20</f>
        <v>1928.7091995400001</v>
      </c>
      <c r="L20" s="36">
        <f>SUMIFS(СВЦЭМ!$C$39:$C$782,СВЦЭМ!$A$39:$A$782,$A20,СВЦЭМ!$B$39:$B$782,L$11)+'СЕТ СН'!$F$12+СВЦЭМ!$D$10+'СЕТ СН'!$F$5-'СЕТ СН'!$F$20</f>
        <v>1903.84685257</v>
      </c>
      <c r="M20" s="36">
        <f>SUMIFS(СВЦЭМ!$C$39:$C$782,СВЦЭМ!$A$39:$A$782,$A20,СВЦЭМ!$B$39:$B$782,M$11)+'СЕТ СН'!$F$12+СВЦЭМ!$D$10+'СЕТ СН'!$F$5-'СЕТ СН'!$F$20</f>
        <v>1909.3498588500001</v>
      </c>
      <c r="N20" s="36">
        <f>SUMIFS(СВЦЭМ!$C$39:$C$782,СВЦЭМ!$A$39:$A$782,$A20,СВЦЭМ!$B$39:$B$782,N$11)+'СЕТ СН'!$F$12+СВЦЭМ!$D$10+'СЕТ СН'!$F$5-'СЕТ СН'!$F$20</f>
        <v>1926.0844079399999</v>
      </c>
      <c r="O20" s="36">
        <f>SUMIFS(СВЦЭМ!$C$39:$C$782,СВЦЭМ!$A$39:$A$782,$A20,СВЦЭМ!$B$39:$B$782,O$11)+'СЕТ СН'!$F$12+СВЦЭМ!$D$10+'СЕТ СН'!$F$5-'СЕТ СН'!$F$20</f>
        <v>1958.8358494899999</v>
      </c>
      <c r="P20" s="36">
        <f>SUMIFS(СВЦЭМ!$C$39:$C$782,СВЦЭМ!$A$39:$A$782,$A20,СВЦЭМ!$B$39:$B$782,P$11)+'СЕТ СН'!$F$12+СВЦЭМ!$D$10+'СЕТ СН'!$F$5-'СЕТ СН'!$F$20</f>
        <v>1968.1626841900002</v>
      </c>
      <c r="Q20" s="36">
        <f>SUMIFS(СВЦЭМ!$C$39:$C$782,СВЦЭМ!$A$39:$A$782,$A20,СВЦЭМ!$B$39:$B$782,Q$11)+'СЕТ СН'!$F$12+СВЦЭМ!$D$10+'СЕТ СН'!$F$5-'СЕТ СН'!$F$20</f>
        <v>1994.4015160700001</v>
      </c>
      <c r="R20" s="36">
        <f>SUMIFS(СВЦЭМ!$C$39:$C$782,СВЦЭМ!$A$39:$A$782,$A20,СВЦЭМ!$B$39:$B$782,R$11)+'СЕТ СН'!$F$12+СВЦЭМ!$D$10+'СЕТ СН'!$F$5-'СЕТ СН'!$F$20</f>
        <v>1976.0955326100002</v>
      </c>
      <c r="S20" s="36">
        <f>SUMIFS(СВЦЭМ!$C$39:$C$782,СВЦЭМ!$A$39:$A$782,$A20,СВЦЭМ!$B$39:$B$782,S$11)+'СЕТ СН'!$F$12+СВЦЭМ!$D$10+'СЕТ СН'!$F$5-'СЕТ СН'!$F$20</f>
        <v>1955.7412863499999</v>
      </c>
      <c r="T20" s="36">
        <f>SUMIFS(СВЦЭМ!$C$39:$C$782,СВЦЭМ!$A$39:$A$782,$A20,СВЦЭМ!$B$39:$B$782,T$11)+'СЕТ СН'!$F$12+СВЦЭМ!$D$10+'СЕТ СН'!$F$5-'СЕТ СН'!$F$20</f>
        <v>1998.7674474800001</v>
      </c>
      <c r="U20" s="36">
        <f>SUMIFS(СВЦЭМ!$C$39:$C$782,СВЦЭМ!$A$39:$A$782,$A20,СВЦЭМ!$B$39:$B$782,U$11)+'СЕТ СН'!$F$12+СВЦЭМ!$D$10+'СЕТ СН'!$F$5-'СЕТ СН'!$F$20</f>
        <v>1994.7903565300001</v>
      </c>
      <c r="V20" s="36">
        <f>SUMIFS(СВЦЭМ!$C$39:$C$782,СВЦЭМ!$A$39:$A$782,$A20,СВЦЭМ!$B$39:$B$782,V$11)+'СЕТ СН'!$F$12+СВЦЭМ!$D$10+'СЕТ СН'!$F$5-'СЕТ СН'!$F$20</f>
        <v>1944.4537510999999</v>
      </c>
      <c r="W20" s="36">
        <f>SUMIFS(СВЦЭМ!$C$39:$C$782,СВЦЭМ!$A$39:$A$782,$A20,СВЦЭМ!$B$39:$B$782,W$11)+'СЕТ СН'!$F$12+СВЦЭМ!$D$10+'СЕТ СН'!$F$5-'СЕТ СН'!$F$20</f>
        <v>1963.10170698</v>
      </c>
      <c r="X20" s="36">
        <f>SUMIFS(СВЦЭМ!$C$39:$C$782,СВЦЭМ!$A$39:$A$782,$A20,СВЦЭМ!$B$39:$B$782,X$11)+'СЕТ СН'!$F$12+СВЦЭМ!$D$10+'СЕТ СН'!$F$5-'СЕТ СН'!$F$20</f>
        <v>1969.66481398</v>
      </c>
      <c r="Y20" s="36">
        <f>SUMIFS(СВЦЭМ!$C$39:$C$782,СВЦЭМ!$A$39:$A$782,$A20,СВЦЭМ!$B$39:$B$782,Y$11)+'СЕТ СН'!$F$12+СВЦЭМ!$D$10+'СЕТ СН'!$F$5-'СЕТ СН'!$F$20</f>
        <v>2001.7547233800001</v>
      </c>
    </row>
    <row r="21" spans="1:25" ht="15.75" x14ac:dyDescent="0.2">
      <c r="A21" s="35">
        <f t="shared" si="0"/>
        <v>44418</v>
      </c>
      <c r="B21" s="36">
        <f>SUMIFS(СВЦЭМ!$C$39:$C$782,СВЦЭМ!$A$39:$A$782,$A21,СВЦЭМ!$B$39:$B$782,B$11)+'СЕТ СН'!$F$12+СВЦЭМ!$D$10+'СЕТ СН'!$F$5-'СЕТ СН'!$F$20</f>
        <v>2048.5255660299999</v>
      </c>
      <c r="C21" s="36">
        <f>SUMIFS(СВЦЭМ!$C$39:$C$782,СВЦЭМ!$A$39:$A$782,$A21,СВЦЭМ!$B$39:$B$782,C$11)+'СЕТ СН'!$F$12+СВЦЭМ!$D$10+'СЕТ СН'!$F$5-'СЕТ СН'!$F$20</f>
        <v>2117.1449243100001</v>
      </c>
      <c r="D21" s="36">
        <f>SUMIFS(СВЦЭМ!$C$39:$C$782,СВЦЭМ!$A$39:$A$782,$A21,СВЦЭМ!$B$39:$B$782,D$11)+'СЕТ СН'!$F$12+СВЦЭМ!$D$10+'СЕТ СН'!$F$5-'СЕТ СН'!$F$20</f>
        <v>2166.3375075700001</v>
      </c>
      <c r="E21" s="36">
        <f>SUMIFS(СВЦЭМ!$C$39:$C$782,СВЦЭМ!$A$39:$A$782,$A21,СВЦЭМ!$B$39:$B$782,E$11)+'СЕТ СН'!$F$12+СВЦЭМ!$D$10+'СЕТ СН'!$F$5-'СЕТ СН'!$F$20</f>
        <v>2183.3092630900001</v>
      </c>
      <c r="F21" s="36">
        <f>SUMIFS(СВЦЭМ!$C$39:$C$782,СВЦЭМ!$A$39:$A$782,$A21,СВЦЭМ!$B$39:$B$782,F$11)+'СЕТ СН'!$F$12+СВЦЭМ!$D$10+'СЕТ СН'!$F$5-'СЕТ СН'!$F$20</f>
        <v>2183.5082859700001</v>
      </c>
      <c r="G21" s="36">
        <f>SUMIFS(СВЦЭМ!$C$39:$C$782,СВЦЭМ!$A$39:$A$782,$A21,СВЦЭМ!$B$39:$B$782,G$11)+'СЕТ СН'!$F$12+СВЦЭМ!$D$10+'СЕТ СН'!$F$5-'СЕТ СН'!$F$20</f>
        <v>2165.36358797</v>
      </c>
      <c r="H21" s="36">
        <f>SUMIFS(СВЦЭМ!$C$39:$C$782,СВЦЭМ!$A$39:$A$782,$A21,СВЦЭМ!$B$39:$B$782,H$11)+'СЕТ СН'!$F$12+СВЦЭМ!$D$10+'СЕТ СН'!$F$5-'СЕТ СН'!$F$20</f>
        <v>2127.4845630500004</v>
      </c>
      <c r="I21" s="36">
        <f>SUMIFS(СВЦЭМ!$C$39:$C$782,СВЦЭМ!$A$39:$A$782,$A21,СВЦЭМ!$B$39:$B$782,I$11)+'СЕТ СН'!$F$12+СВЦЭМ!$D$10+'СЕТ СН'!$F$5-'СЕТ СН'!$F$20</f>
        <v>2074.3044057900001</v>
      </c>
      <c r="J21" s="36">
        <f>SUMIFS(СВЦЭМ!$C$39:$C$782,СВЦЭМ!$A$39:$A$782,$A21,СВЦЭМ!$B$39:$B$782,J$11)+'СЕТ СН'!$F$12+СВЦЭМ!$D$10+'СЕТ СН'!$F$5-'СЕТ СН'!$F$20</f>
        <v>2000.73438564</v>
      </c>
      <c r="K21" s="36">
        <f>SUMIFS(СВЦЭМ!$C$39:$C$782,СВЦЭМ!$A$39:$A$782,$A21,СВЦЭМ!$B$39:$B$782,K$11)+'СЕТ СН'!$F$12+СВЦЭМ!$D$10+'СЕТ СН'!$F$5-'СЕТ СН'!$F$20</f>
        <v>1950.8216061799999</v>
      </c>
      <c r="L21" s="36">
        <f>SUMIFS(СВЦЭМ!$C$39:$C$782,СВЦЭМ!$A$39:$A$782,$A21,СВЦЭМ!$B$39:$B$782,L$11)+'СЕТ СН'!$F$12+СВЦЭМ!$D$10+'СЕТ СН'!$F$5-'СЕТ СН'!$F$20</f>
        <v>1954.1219688400001</v>
      </c>
      <c r="M21" s="36">
        <f>SUMIFS(СВЦЭМ!$C$39:$C$782,СВЦЭМ!$A$39:$A$782,$A21,СВЦЭМ!$B$39:$B$782,M$11)+'СЕТ СН'!$F$12+СВЦЭМ!$D$10+'СЕТ СН'!$F$5-'СЕТ СН'!$F$20</f>
        <v>1953.5383397999999</v>
      </c>
      <c r="N21" s="36">
        <f>SUMIFS(СВЦЭМ!$C$39:$C$782,СВЦЭМ!$A$39:$A$782,$A21,СВЦЭМ!$B$39:$B$782,N$11)+'СЕТ СН'!$F$12+СВЦЭМ!$D$10+'СЕТ СН'!$F$5-'СЕТ СН'!$F$20</f>
        <v>1966.9944196000001</v>
      </c>
      <c r="O21" s="36">
        <f>SUMIFS(СВЦЭМ!$C$39:$C$782,СВЦЭМ!$A$39:$A$782,$A21,СВЦЭМ!$B$39:$B$782,O$11)+'СЕТ СН'!$F$12+СВЦЭМ!$D$10+'СЕТ СН'!$F$5-'СЕТ СН'!$F$20</f>
        <v>1960.30435627</v>
      </c>
      <c r="P21" s="36">
        <f>SUMIFS(СВЦЭМ!$C$39:$C$782,СВЦЭМ!$A$39:$A$782,$A21,СВЦЭМ!$B$39:$B$782,P$11)+'СЕТ СН'!$F$12+СВЦЭМ!$D$10+'СЕТ СН'!$F$5-'СЕТ СН'!$F$20</f>
        <v>1974.6203971800001</v>
      </c>
      <c r="Q21" s="36">
        <f>SUMIFS(СВЦЭМ!$C$39:$C$782,СВЦЭМ!$A$39:$A$782,$A21,СВЦЭМ!$B$39:$B$782,Q$11)+'СЕТ СН'!$F$12+СВЦЭМ!$D$10+'СЕТ СН'!$F$5-'СЕТ СН'!$F$20</f>
        <v>1992.5871189</v>
      </c>
      <c r="R21" s="36">
        <f>SUMIFS(СВЦЭМ!$C$39:$C$782,СВЦЭМ!$A$39:$A$782,$A21,СВЦЭМ!$B$39:$B$782,R$11)+'СЕТ СН'!$F$12+СВЦЭМ!$D$10+'СЕТ СН'!$F$5-'СЕТ СН'!$F$20</f>
        <v>2019.40293477</v>
      </c>
      <c r="S21" s="36">
        <f>SUMIFS(СВЦЭМ!$C$39:$C$782,СВЦЭМ!$A$39:$A$782,$A21,СВЦЭМ!$B$39:$B$782,S$11)+'СЕТ СН'!$F$12+СВЦЭМ!$D$10+'СЕТ СН'!$F$5-'СЕТ СН'!$F$20</f>
        <v>1984.7033136</v>
      </c>
      <c r="T21" s="36">
        <f>SUMIFS(СВЦЭМ!$C$39:$C$782,СВЦЭМ!$A$39:$A$782,$A21,СВЦЭМ!$B$39:$B$782,T$11)+'СЕТ СН'!$F$12+СВЦЭМ!$D$10+'СЕТ СН'!$F$5-'СЕТ СН'!$F$20</f>
        <v>1936.5860577399999</v>
      </c>
      <c r="U21" s="36">
        <f>SUMIFS(СВЦЭМ!$C$39:$C$782,СВЦЭМ!$A$39:$A$782,$A21,СВЦЭМ!$B$39:$B$782,U$11)+'СЕТ СН'!$F$12+СВЦЭМ!$D$10+'СЕТ СН'!$F$5-'СЕТ СН'!$F$20</f>
        <v>1931.25553543</v>
      </c>
      <c r="V21" s="36">
        <f>SUMIFS(СВЦЭМ!$C$39:$C$782,СВЦЭМ!$A$39:$A$782,$A21,СВЦЭМ!$B$39:$B$782,V$11)+'СЕТ СН'!$F$12+СВЦЭМ!$D$10+'СЕТ СН'!$F$5-'СЕТ СН'!$F$20</f>
        <v>1931.3563271100002</v>
      </c>
      <c r="W21" s="36">
        <f>SUMIFS(СВЦЭМ!$C$39:$C$782,СВЦЭМ!$A$39:$A$782,$A21,СВЦЭМ!$B$39:$B$782,W$11)+'СЕТ СН'!$F$12+СВЦЭМ!$D$10+'СЕТ СН'!$F$5-'СЕТ СН'!$F$20</f>
        <v>1956.41214126</v>
      </c>
      <c r="X21" s="36">
        <f>SUMIFS(СВЦЭМ!$C$39:$C$782,СВЦЭМ!$A$39:$A$782,$A21,СВЦЭМ!$B$39:$B$782,X$11)+'СЕТ СН'!$F$12+СВЦЭМ!$D$10+'СЕТ СН'!$F$5-'СЕТ СН'!$F$20</f>
        <v>1912.2960289299999</v>
      </c>
      <c r="Y21" s="36">
        <f>SUMIFS(СВЦЭМ!$C$39:$C$782,СВЦЭМ!$A$39:$A$782,$A21,СВЦЭМ!$B$39:$B$782,Y$11)+'СЕТ СН'!$F$12+СВЦЭМ!$D$10+'СЕТ СН'!$F$5-'СЕТ СН'!$F$20</f>
        <v>1913.9090717600002</v>
      </c>
    </row>
    <row r="22" spans="1:25" ht="15.75" x14ac:dyDescent="0.2">
      <c r="A22" s="35">
        <f t="shared" si="0"/>
        <v>44419</v>
      </c>
      <c r="B22" s="36">
        <f>SUMIFS(СВЦЭМ!$C$39:$C$782,СВЦЭМ!$A$39:$A$782,$A22,СВЦЭМ!$B$39:$B$782,B$11)+'СЕТ СН'!$F$12+СВЦЭМ!$D$10+'СЕТ СН'!$F$5-'СЕТ СН'!$F$20</f>
        <v>1967.94814092</v>
      </c>
      <c r="C22" s="36">
        <f>SUMIFS(СВЦЭМ!$C$39:$C$782,СВЦЭМ!$A$39:$A$782,$A22,СВЦЭМ!$B$39:$B$782,C$11)+'СЕТ СН'!$F$12+СВЦЭМ!$D$10+'СЕТ СН'!$F$5-'СЕТ СН'!$F$20</f>
        <v>2030.2944774699999</v>
      </c>
      <c r="D22" s="36">
        <f>SUMIFS(СВЦЭМ!$C$39:$C$782,СВЦЭМ!$A$39:$A$782,$A22,СВЦЭМ!$B$39:$B$782,D$11)+'СЕТ СН'!$F$12+СВЦЭМ!$D$10+'СЕТ СН'!$F$5-'СЕТ СН'!$F$20</f>
        <v>2083.87112759</v>
      </c>
      <c r="E22" s="36">
        <f>SUMIFS(СВЦЭМ!$C$39:$C$782,СВЦЭМ!$A$39:$A$782,$A22,СВЦЭМ!$B$39:$B$782,E$11)+'СЕТ СН'!$F$12+СВЦЭМ!$D$10+'СЕТ СН'!$F$5-'СЕТ СН'!$F$20</f>
        <v>2107.7411122100002</v>
      </c>
      <c r="F22" s="36">
        <f>SUMIFS(СВЦЭМ!$C$39:$C$782,СВЦЭМ!$A$39:$A$782,$A22,СВЦЭМ!$B$39:$B$782,F$11)+'СЕТ СН'!$F$12+СВЦЭМ!$D$10+'СЕТ СН'!$F$5-'СЕТ СН'!$F$20</f>
        <v>2107.9390581400003</v>
      </c>
      <c r="G22" s="36">
        <f>SUMIFS(СВЦЭМ!$C$39:$C$782,СВЦЭМ!$A$39:$A$782,$A22,СВЦЭМ!$B$39:$B$782,G$11)+'СЕТ СН'!$F$12+СВЦЭМ!$D$10+'СЕТ СН'!$F$5-'СЕТ СН'!$F$20</f>
        <v>2101.7696870300001</v>
      </c>
      <c r="H22" s="36">
        <f>SUMIFS(СВЦЭМ!$C$39:$C$782,СВЦЭМ!$A$39:$A$782,$A22,СВЦЭМ!$B$39:$B$782,H$11)+'СЕТ СН'!$F$12+СВЦЭМ!$D$10+'СЕТ СН'!$F$5-'СЕТ СН'!$F$20</f>
        <v>2075.8965653099999</v>
      </c>
      <c r="I22" s="36">
        <f>SUMIFS(СВЦЭМ!$C$39:$C$782,СВЦЭМ!$A$39:$A$782,$A22,СВЦЭМ!$B$39:$B$782,I$11)+'СЕТ СН'!$F$12+СВЦЭМ!$D$10+'СЕТ СН'!$F$5-'СЕТ СН'!$F$20</f>
        <v>2039.61541369</v>
      </c>
      <c r="J22" s="36">
        <f>SUMIFS(СВЦЭМ!$C$39:$C$782,СВЦЭМ!$A$39:$A$782,$A22,СВЦЭМ!$B$39:$B$782,J$11)+'СЕТ СН'!$F$12+СВЦЭМ!$D$10+'СЕТ СН'!$F$5-'СЕТ СН'!$F$20</f>
        <v>1983.9621635799999</v>
      </c>
      <c r="K22" s="36">
        <f>SUMIFS(СВЦЭМ!$C$39:$C$782,СВЦЭМ!$A$39:$A$782,$A22,СВЦЭМ!$B$39:$B$782,K$11)+'СЕТ СН'!$F$12+СВЦЭМ!$D$10+'СЕТ СН'!$F$5-'СЕТ СН'!$F$20</f>
        <v>1949.7782373499999</v>
      </c>
      <c r="L22" s="36">
        <f>SUMIFS(СВЦЭМ!$C$39:$C$782,СВЦЭМ!$A$39:$A$782,$A22,СВЦЭМ!$B$39:$B$782,L$11)+'СЕТ СН'!$F$12+СВЦЭМ!$D$10+'СЕТ СН'!$F$5-'СЕТ СН'!$F$20</f>
        <v>1916.94606602</v>
      </c>
      <c r="M22" s="36">
        <f>SUMIFS(СВЦЭМ!$C$39:$C$782,СВЦЭМ!$A$39:$A$782,$A22,СВЦЭМ!$B$39:$B$782,M$11)+'СЕТ СН'!$F$12+СВЦЭМ!$D$10+'СЕТ СН'!$F$5-'СЕТ СН'!$F$20</f>
        <v>1925.95991409</v>
      </c>
      <c r="N22" s="36">
        <f>SUMIFS(СВЦЭМ!$C$39:$C$782,СВЦЭМ!$A$39:$A$782,$A22,СВЦЭМ!$B$39:$B$782,N$11)+'СЕТ СН'!$F$12+СВЦЭМ!$D$10+'СЕТ СН'!$F$5-'СЕТ СН'!$F$20</f>
        <v>1951.8243117699999</v>
      </c>
      <c r="O22" s="36">
        <f>SUMIFS(СВЦЭМ!$C$39:$C$782,СВЦЭМ!$A$39:$A$782,$A22,СВЦЭМ!$B$39:$B$782,O$11)+'СЕТ СН'!$F$12+СВЦЭМ!$D$10+'СЕТ СН'!$F$5-'СЕТ СН'!$F$20</f>
        <v>1958.4241339999999</v>
      </c>
      <c r="P22" s="36">
        <f>SUMIFS(СВЦЭМ!$C$39:$C$782,СВЦЭМ!$A$39:$A$782,$A22,СВЦЭМ!$B$39:$B$782,P$11)+'СЕТ СН'!$F$12+СВЦЭМ!$D$10+'СЕТ СН'!$F$5-'СЕТ СН'!$F$20</f>
        <v>2007.5409108700001</v>
      </c>
      <c r="Q22" s="36">
        <f>SUMIFS(СВЦЭМ!$C$39:$C$782,СВЦЭМ!$A$39:$A$782,$A22,СВЦЭМ!$B$39:$B$782,Q$11)+'СЕТ СН'!$F$12+СВЦЭМ!$D$10+'СЕТ СН'!$F$5-'СЕТ СН'!$F$20</f>
        <v>2021.7521235700001</v>
      </c>
      <c r="R22" s="36">
        <f>SUMIFS(СВЦЭМ!$C$39:$C$782,СВЦЭМ!$A$39:$A$782,$A22,СВЦЭМ!$B$39:$B$782,R$11)+'СЕТ СН'!$F$12+СВЦЭМ!$D$10+'СЕТ СН'!$F$5-'СЕТ СН'!$F$20</f>
        <v>2018.312418</v>
      </c>
      <c r="S22" s="36">
        <f>SUMIFS(СВЦЭМ!$C$39:$C$782,СВЦЭМ!$A$39:$A$782,$A22,СВЦЭМ!$B$39:$B$782,S$11)+'СЕТ СН'!$F$12+СВЦЭМ!$D$10+'СЕТ СН'!$F$5-'СЕТ СН'!$F$20</f>
        <v>1982.0212455800001</v>
      </c>
      <c r="T22" s="36">
        <f>SUMIFS(СВЦЭМ!$C$39:$C$782,СВЦЭМ!$A$39:$A$782,$A22,СВЦЭМ!$B$39:$B$782,T$11)+'СЕТ СН'!$F$12+СВЦЭМ!$D$10+'СЕТ СН'!$F$5-'СЕТ СН'!$F$20</f>
        <v>1956.9777206200001</v>
      </c>
      <c r="U22" s="36">
        <f>SUMIFS(СВЦЭМ!$C$39:$C$782,СВЦЭМ!$A$39:$A$782,$A22,СВЦЭМ!$B$39:$B$782,U$11)+'СЕТ СН'!$F$12+СВЦЭМ!$D$10+'СЕТ СН'!$F$5-'СЕТ СН'!$F$20</f>
        <v>1947.9902049900002</v>
      </c>
      <c r="V22" s="36">
        <f>SUMIFS(СВЦЭМ!$C$39:$C$782,СВЦЭМ!$A$39:$A$782,$A22,СВЦЭМ!$B$39:$B$782,V$11)+'СЕТ СН'!$F$12+СВЦЭМ!$D$10+'СЕТ СН'!$F$5-'СЕТ СН'!$F$20</f>
        <v>1948.5226450499999</v>
      </c>
      <c r="W22" s="36">
        <f>SUMIFS(СВЦЭМ!$C$39:$C$782,СВЦЭМ!$A$39:$A$782,$A22,СВЦЭМ!$B$39:$B$782,W$11)+'СЕТ СН'!$F$12+СВЦЭМ!$D$10+'СЕТ СН'!$F$5-'СЕТ СН'!$F$20</f>
        <v>1968.75029853</v>
      </c>
      <c r="X22" s="36">
        <f>SUMIFS(СВЦЭМ!$C$39:$C$782,СВЦЭМ!$A$39:$A$782,$A22,СВЦЭМ!$B$39:$B$782,X$11)+'СЕТ СН'!$F$12+СВЦЭМ!$D$10+'СЕТ СН'!$F$5-'СЕТ СН'!$F$20</f>
        <v>1944.53595694</v>
      </c>
      <c r="Y22" s="36">
        <f>SUMIFS(СВЦЭМ!$C$39:$C$782,СВЦЭМ!$A$39:$A$782,$A22,СВЦЭМ!$B$39:$B$782,Y$11)+'СЕТ СН'!$F$12+СВЦЭМ!$D$10+'СЕТ СН'!$F$5-'СЕТ СН'!$F$20</f>
        <v>1983.98379454</v>
      </c>
    </row>
    <row r="23" spans="1:25" ht="15.75" x14ac:dyDescent="0.2">
      <c r="A23" s="35">
        <f t="shared" si="0"/>
        <v>44420</v>
      </c>
      <c r="B23" s="36">
        <f>SUMIFS(СВЦЭМ!$C$39:$C$782,СВЦЭМ!$A$39:$A$782,$A23,СВЦЭМ!$B$39:$B$782,B$11)+'СЕТ СН'!$F$12+СВЦЭМ!$D$10+'СЕТ СН'!$F$5-'СЕТ СН'!$F$20</f>
        <v>2087.8908166199999</v>
      </c>
      <c r="C23" s="36">
        <f>SUMIFS(СВЦЭМ!$C$39:$C$782,СВЦЭМ!$A$39:$A$782,$A23,СВЦЭМ!$B$39:$B$782,C$11)+'СЕТ СН'!$F$12+СВЦЭМ!$D$10+'СЕТ СН'!$F$5-'СЕТ СН'!$F$20</f>
        <v>2140.8650608299999</v>
      </c>
      <c r="D23" s="36">
        <f>SUMIFS(СВЦЭМ!$C$39:$C$782,СВЦЭМ!$A$39:$A$782,$A23,СВЦЭМ!$B$39:$B$782,D$11)+'СЕТ СН'!$F$12+СВЦЭМ!$D$10+'СЕТ СН'!$F$5-'СЕТ СН'!$F$20</f>
        <v>2191.5061545999997</v>
      </c>
      <c r="E23" s="36">
        <f>SUMIFS(СВЦЭМ!$C$39:$C$782,СВЦЭМ!$A$39:$A$782,$A23,СВЦЭМ!$B$39:$B$782,E$11)+'СЕТ СН'!$F$12+СВЦЭМ!$D$10+'СЕТ СН'!$F$5-'СЕТ СН'!$F$20</f>
        <v>2208.7942259800002</v>
      </c>
      <c r="F23" s="36">
        <f>SUMIFS(СВЦЭМ!$C$39:$C$782,СВЦЭМ!$A$39:$A$782,$A23,СВЦЭМ!$B$39:$B$782,F$11)+'СЕТ СН'!$F$12+СВЦЭМ!$D$10+'СЕТ СН'!$F$5-'СЕТ СН'!$F$20</f>
        <v>2219.1977215699999</v>
      </c>
      <c r="G23" s="36">
        <f>SUMIFS(СВЦЭМ!$C$39:$C$782,СВЦЭМ!$A$39:$A$782,$A23,СВЦЭМ!$B$39:$B$782,G$11)+'СЕТ СН'!$F$12+СВЦЭМ!$D$10+'СЕТ СН'!$F$5-'СЕТ СН'!$F$20</f>
        <v>2213.2581233800001</v>
      </c>
      <c r="H23" s="36">
        <f>SUMIFS(СВЦЭМ!$C$39:$C$782,СВЦЭМ!$A$39:$A$782,$A23,СВЦЭМ!$B$39:$B$782,H$11)+'СЕТ СН'!$F$12+СВЦЭМ!$D$10+'СЕТ СН'!$F$5-'СЕТ СН'!$F$20</f>
        <v>2167.1938679</v>
      </c>
      <c r="I23" s="36">
        <f>SUMIFS(СВЦЭМ!$C$39:$C$782,СВЦЭМ!$A$39:$A$782,$A23,СВЦЭМ!$B$39:$B$782,I$11)+'СЕТ СН'!$F$12+СВЦЭМ!$D$10+'СЕТ СН'!$F$5-'СЕТ СН'!$F$20</f>
        <v>2099.8484225900002</v>
      </c>
      <c r="J23" s="36">
        <f>SUMIFS(СВЦЭМ!$C$39:$C$782,СВЦЭМ!$A$39:$A$782,$A23,СВЦЭМ!$B$39:$B$782,J$11)+'СЕТ СН'!$F$12+СВЦЭМ!$D$10+'СЕТ СН'!$F$5-'СЕТ СН'!$F$20</f>
        <v>2002.45250663</v>
      </c>
      <c r="K23" s="36">
        <f>SUMIFS(СВЦЭМ!$C$39:$C$782,СВЦЭМ!$A$39:$A$782,$A23,СВЦЭМ!$B$39:$B$782,K$11)+'СЕТ СН'!$F$12+СВЦЭМ!$D$10+'СЕТ СН'!$F$5-'СЕТ СН'!$F$20</f>
        <v>1973.28314219</v>
      </c>
      <c r="L23" s="36">
        <f>SUMIFS(СВЦЭМ!$C$39:$C$782,СВЦЭМ!$A$39:$A$782,$A23,СВЦЭМ!$B$39:$B$782,L$11)+'СЕТ СН'!$F$12+СВЦЭМ!$D$10+'СЕТ СН'!$F$5-'СЕТ СН'!$F$20</f>
        <v>1955.27623926</v>
      </c>
      <c r="M23" s="36">
        <f>SUMIFS(СВЦЭМ!$C$39:$C$782,СВЦЭМ!$A$39:$A$782,$A23,СВЦЭМ!$B$39:$B$782,M$11)+'СЕТ СН'!$F$12+СВЦЭМ!$D$10+'СЕТ СН'!$F$5-'СЕТ СН'!$F$20</f>
        <v>1953.1737133300001</v>
      </c>
      <c r="N23" s="36">
        <f>SUMIFS(СВЦЭМ!$C$39:$C$782,СВЦЭМ!$A$39:$A$782,$A23,СВЦЭМ!$B$39:$B$782,N$11)+'СЕТ СН'!$F$12+СВЦЭМ!$D$10+'СЕТ СН'!$F$5-'СЕТ СН'!$F$20</f>
        <v>1973.5756449999999</v>
      </c>
      <c r="O23" s="36">
        <f>SUMIFS(СВЦЭМ!$C$39:$C$782,СВЦЭМ!$A$39:$A$782,$A23,СВЦЭМ!$B$39:$B$782,O$11)+'СЕТ СН'!$F$12+СВЦЭМ!$D$10+'СЕТ СН'!$F$5-'СЕТ СН'!$F$20</f>
        <v>1973.5096764700002</v>
      </c>
      <c r="P23" s="36">
        <f>SUMIFS(СВЦЭМ!$C$39:$C$782,СВЦЭМ!$A$39:$A$782,$A23,СВЦЭМ!$B$39:$B$782,P$11)+'СЕТ СН'!$F$12+СВЦЭМ!$D$10+'СЕТ СН'!$F$5-'СЕТ СН'!$F$20</f>
        <v>1993.4250961299999</v>
      </c>
      <c r="Q23" s="36">
        <f>SUMIFS(СВЦЭМ!$C$39:$C$782,СВЦЭМ!$A$39:$A$782,$A23,СВЦЭМ!$B$39:$B$782,Q$11)+'СЕТ СН'!$F$12+СВЦЭМ!$D$10+'СЕТ СН'!$F$5-'СЕТ СН'!$F$20</f>
        <v>2001.8375484100002</v>
      </c>
      <c r="R23" s="36">
        <f>SUMIFS(СВЦЭМ!$C$39:$C$782,СВЦЭМ!$A$39:$A$782,$A23,СВЦЭМ!$B$39:$B$782,R$11)+'СЕТ СН'!$F$12+СВЦЭМ!$D$10+'СЕТ СН'!$F$5-'СЕТ СН'!$F$20</f>
        <v>2006.2626460400002</v>
      </c>
      <c r="S23" s="36">
        <f>SUMIFS(СВЦЭМ!$C$39:$C$782,СВЦЭМ!$A$39:$A$782,$A23,СВЦЭМ!$B$39:$B$782,S$11)+'СЕТ СН'!$F$12+СВЦЭМ!$D$10+'СЕТ СН'!$F$5-'СЕТ СН'!$F$20</f>
        <v>1961.96798562</v>
      </c>
      <c r="T23" s="36">
        <f>SUMIFS(СВЦЭМ!$C$39:$C$782,СВЦЭМ!$A$39:$A$782,$A23,СВЦЭМ!$B$39:$B$782,T$11)+'СЕТ СН'!$F$12+СВЦЭМ!$D$10+'СЕТ СН'!$F$5-'СЕТ СН'!$F$20</f>
        <v>1958.58366447</v>
      </c>
      <c r="U23" s="36">
        <f>SUMIFS(СВЦЭМ!$C$39:$C$782,СВЦЭМ!$A$39:$A$782,$A23,СВЦЭМ!$B$39:$B$782,U$11)+'СЕТ СН'!$F$12+СВЦЭМ!$D$10+'СЕТ СН'!$F$5-'СЕТ СН'!$F$20</f>
        <v>1973.4096113099999</v>
      </c>
      <c r="V23" s="36">
        <f>SUMIFS(СВЦЭМ!$C$39:$C$782,СВЦЭМ!$A$39:$A$782,$A23,СВЦЭМ!$B$39:$B$782,V$11)+'СЕТ СН'!$F$12+СВЦЭМ!$D$10+'СЕТ СН'!$F$5-'СЕТ СН'!$F$20</f>
        <v>1963.4409790499999</v>
      </c>
      <c r="W23" s="36">
        <f>SUMIFS(СВЦЭМ!$C$39:$C$782,СВЦЭМ!$A$39:$A$782,$A23,СВЦЭМ!$B$39:$B$782,W$11)+'СЕТ СН'!$F$12+СВЦЭМ!$D$10+'СЕТ СН'!$F$5-'СЕТ СН'!$F$20</f>
        <v>1970.2025570400001</v>
      </c>
      <c r="X23" s="36">
        <f>SUMIFS(СВЦЭМ!$C$39:$C$782,СВЦЭМ!$A$39:$A$782,$A23,СВЦЭМ!$B$39:$B$782,X$11)+'СЕТ СН'!$F$12+СВЦЭМ!$D$10+'СЕТ СН'!$F$5-'СЕТ СН'!$F$20</f>
        <v>1966.5880458000001</v>
      </c>
      <c r="Y23" s="36">
        <f>SUMIFS(СВЦЭМ!$C$39:$C$782,СВЦЭМ!$A$39:$A$782,$A23,СВЦЭМ!$B$39:$B$782,Y$11)+'СЕТ СН'!$F$12+СВЦЭМ!$D$10+'СЕТ СН'!$F$5-'СЕТ СН'!$F$20</f>
        <v>2032.7167033999999</v>
      </c>
    </row>
    <row r="24" spans="1:25" ht="15.75" x14ac:dyDescent="0.2">
      <c r="A24" s="35">
        <f t="shared" si="0"/>
        <v>44421</v>
      </c>
      <c r="B24" s="36">
        <f>SUMIFS(СВЦЭМ!$C$39:$C$782,СВЦЭМ!$A$39:$A$782,$A24,СВЦЭМ!$B$39:$B$782,B$11)+'СЕТ СН'!$F$12+СВЦЭМ!$D$10+'СЕТ СН'!$F$5-'СЕТ СН'!$F$20</f>
        <v>2087.3581429699998</v>
      </c>
      <c r="C24" s="36">
        <f>SUMIFS(СВЦЭМ!$C$39:$C$782,СВЦЭМ!$A$39:$A$782,$A24,СВЦЭМ!$B$39:$B$782,C$11)+'СЕТ СН'!$F$12+СВЦЭМ!$D$10+'СЕТ СН'!$F$5-'СЕТ СН'!$F$20</f>
        <v>2156.19507157</v>
      </c>
      <c r="D24" s="36">
        <f>SUMIFS(СВЦЭМ!$C$39:$C$782,СВЦЭМ!$A$39:$A$782,$A24,СВЦЭМ!$B$39:$B$782,D$11)+'СЕТ СН'!$F$12+СВЦЭМ!$D$10+'СЕТ СН'!$F$5-'СЕТ СН'!$F$20</f>
        <v>2205.2255758399997</v>
      </c>
      <c r="E24" s="36">
        <f>SUMIFS(СВЦЭМ!$C$39:$C$782,СВЦЭМ!$A$39:$A$782,$A24,СВЦЭМ!$B$39:$B$782,E$11)+'СЕТ СН'!$F$12+СВЦЭМ!$D$10+'СЕТ СН'!$F$5-'СЕТ СН'!$F$20</f>
        <v>2219.6139703999997</v>
      </c>
      <c r="F24" s="36">
        <f>SUMIFS(СВЦЭМ!$C$39:$C$782,СВЦЭМ!$A$39:$A$782,$A24,СВЦЭМ!$B$39:$B$782,F$11)+'СЕТ СН'!$F$12+СВЦЭМ!$D$10+'СЕТ СН'!$F$5-'СЕТ СН'!$F$20</f>
        <v>2225.3627690000003</v>
      </c>
      <c r="G24" s="36">
        <f>SUMIFS(СВЦЭМ!$C$39:$C$782,СВЦЭМ!$A$39:$A$782,$A24,СВЦЭМ!$B$39:$B$782,G$11)+'СЕТ СН'!$F$12+СВЦЭМ!$D$10+'СЕТ СН'!$F$5-'СЕТ СН'!$F$20</f>
        <v>2211.5388186600003</v>
      </c>
      <c r="H24" s="36">
        <f>SUMIFS(СВЦЭМ!$C$39:$C$782,СВЦЭМ!$A$39:$A$782,$A24,СВЦЭМ!$B$39:$B$782,H$11)+'СЕТ СН'!$F$12+СВЦЭМ!$D$10+'СЕТ СН'!$F$5-'СЕТ СН'!$F$20</f>
        <v>2162.74047651</v>
      </c>
      <c r="I24" s="36">
        <f>SUMIFS(СВЦЭМ!$C$39:$C$782,СВЦЭМ!$A$39:$A$782,$A24,СВЦЭМ!$B$39:$B$782,I$11)+'СЕТ СН'!$F$12+СВЦЭМ!$D$10+'СЕТ СН'!$F$5-'СЕТ СН'!$F$20</f>
        <v>2079.9812032700002</v>
      </c>
      <c r="J24" s="36">
        <f>SUMIFS(СВЦЭМ!$C$39:$C$782,СВЦЭМ!$A$39:$A$782,$A24,СВЦЭМ!$B$39:$B$782,J$11)+'СЕТ СН'!$F$12+СВЦЭМ!$D$10+'СЕТ СН'!$F$5-'СЕТ СН'!$F$20</f>
        <v>2011.6715493500001</v>
      </c>
      <c r="K24" s="36">
        <f>SUMIFS(СВЦЭМ!$C$39:$C$782,СВЦЭМ!$A$39:$A$782,$A24,СВЦЭМ!$B$39:$B$782,K$11)+'СЕТ СН'!$F$12+СВЦЭМ!$D$10+'СЕТ СН'!$F$5-'СЕТ СН'!$F$20</f>
        <v>1974.83133692</v>
      </c>
      <c r="L24" s="36">
        <f>SUMIFS(СВЦЭМ!$C$39:$C$782,СВЦЭМ!$A$39:$A$782,$A24,СВЦЭМ!$B$39:$B$782,L$11)+'СЕТ СН'!$F$12+СВЦЭМ!$D$10+'СЕТ СН'!$F$5-'СЕТ СН'!$F$20</f>
        <v>1946.3104329</v>
      </c>
      <c r="M24" s="36">
        <f>SUMIFS(СВЦЭМ!$C$39:$C$782,СВЦЭМ!$A$39:$A$782,$A24,СВЦЭМ!$B$39:$B$782,M$11)+'СЕТ СН'!$F$12+СВЦЭМ!$D$10+'СЕТ СН'!$F$5-'СЕТ СН'!$F$20</f>
        <v>1938.5770528200001</v>
      </c>
      <c r="N24" s="36">
        <f>SUMIFS(СВЦЭМ!$C$39:$C$782,СВЦЭМ!$A$39:$A$782,$A24,СВЦЭМ!$B$39:$B$782,N$11)+'СЕТ СН'!$F$12+СВЦЭМ!$D$10+'СЕТ СН'!$F$5-'СЕТ СН'!$F$20</f>
        <v>1936.5596301300002</v>
      </c>
      <c r="O24" s="36">
        <f>SUMIFS(СВЦЭМ!$C$39:$C$782,СВЦЭМ!$A$39:$A$782,$A24,СВЦЭМ!$B$39:$B$782,O$11)+'СЕТ СН'!$F$12+СВЦЭМ!$D$10+'СЕТ СН'!$F$5-'СЕТ СН'!$F$20</f>
        <v>1952.5669526300001</v>
      </c>
      <c r="P24" s="36">
        <f>SUMIFS(СВЦЭМ!$C$39:$C$782,СВЦЭМ!$A$39:$A$782,$A24,СВЦЭМ!$B$39:$B$782,P$11)+'СЕТ СН'!$F$12+СВЦЭМ!$D$10+'СЕТ СН'!$F$5-'СЕТ СН'!$F$20</f>
        <v>1982.366059</v>
      </c>
      <c r="Q24" s="36">
        <f>SUMIFS(СВЦЭМ!$C$39:$C$782,СВЦЭМ!$A$39:$A$782,$A24,СВЦЭМ!$B$39:$B$782,Q$11)+'СЕТ СН'!$F$12+СВЦЭМ!$D$10+'СЕТ СН'!$F$5-'СЕТ СН'!$F$20</f>
        <v>1993.17250534</v>
      </c>
      <c r="R24" s="36">
        <f>SUMIFS(СВЦЭМ!$C$39:$C$782,СВЦЭМ!$A$39:$A$782,$A24,СВЦЭМ!$B$39:$B$782,R$11)+'СЕТ СН'!$F$12+СВЦЭМ!$D$10+'СЕТ СН'!$F$5-'СЕТ СН'!$F$20</f>
        <v>2014.2316302200002</v>
      </c>
      <c r="S24" s="36">
        <f>SUMIFS(СВЦЭМ!$C$39:$C$782,СВЦЭМ!$A$39:$A$782,$A24,СВЦЭМ!$B$39:$B$782,S$11)+'СЕТ СН'!$F$12+СВЦЭМ!$D$10+'СЕТ СН'!$F$5-'СЕТ СН'!$F$20</f>
        <v>1976.5407547</v>
      </c>
      <c r="T24" s="36">
        <f>SUMIFS(СВЦЭМ!$C$39:$C$782,СВЦЭМ!$A$39:$A$782,$A24,СВЦЭМ!$B$39:$B$782,T$11)+'СЕТ СН'!$F$12+СВЦЭМ!$D$10+'СЕТ СН'!$F$5-'СЕТ СН'!$F$20</f>
        <v>1956.38236723</v>
      </c>
      <c r="U24" s="36">
        <f>SUMIFS(СВЦЭМ!$C$39:$C$782,СВЦЭМ!$A$39:$A$782,$A24,СВЦЭМ!$B$39:$B$782,U$11)+'СЕТ СН'!$F$12+СВЦЭМ!$D$10+'СЕТ СН'!$F$5-'СЕТ СН'!$F$20</f>
        <v>1964.6279197200001</v>
      </c>
      <c r="V24" s="36">
        <f>SUMIFS(СВЦЭМ!$C$39:$C$782,СВЦЭМ!$A$39:$A$782,$A24,СВЦЭМ!$B$39:$B$782,V$11)+'СЕТ СН'!$F$12+СВЦЭМ!$D$10+'СЕТ СН'!$F$5-'СЕТ СН'!$F$20</f>
        <v>1923.7055864399999</v>
      </c>
      <c r="W24" s="36">
        <f>SUMIFS(СВЦЭМ!$C$39:$C$782,СВЦЭМ!$A$39:$A$782,$A24,СВЦЭМ!$B$39:$B$782,W$11)+'СЕТ СН'!$F$12+СВЦЭМ!$D$10+'СЕТ СН'!$F$5-'СЕТ СН'!$F$20</f>
        <v>1911.6213066</v>
      </c>
      <c r="X24" s="36">
        <f>SUMIFS(СВЦЭМ!$C$39:$C$782,СВЦЭМ!$A$39:$A$782,$A24,СВЦЭМ!$B$39:$B$782,X$11)+'СЕТ СН'!$F$12+СВЦЭМ!$D$10+'СЕТ СН'!$F$5-'СЕТ СН'!$F$20</f>
        <v>1938.5727668499999</v>
      </c>
      <c r="Y24" s="36">
        <f>SUMIFS(СВЦЭМ!$C$39:$C$782,СВЦЭМ!$A$39:$A$782,$A24,СВЦЭМ!$B$39:$B$782,Y$11)+'СЕТ СН'!$F$12+СВЦЭМ!$D$10+'СЕТ СН'!$F$5-'СЕТ СН'!$F$20</f>
        <v>1944.45623067</v>
      </c>
    </row>
    <row r="25" spans="1:25" ht="15.75" x14ac:dyDescent="0.2">
      <c r="A25" s="35">
        <f t="shared" si="0"/>
        <v>44422</v>
      </c>
      <c r="B25" s="36">
        <f>SUMIFS(СВЦЭМ!$C$39:$C$782,СВЦЭМ!$A$39:$A$782,$A25,СВЦЭМ!$B$39:$B$782,B$11)+'СЕТ СН'!$F$12+СВЦЭМ!$D$10+'СЕТ СН'!$F$5-'СЕТ СН'!$F$20</f>
        <v>1826.95331786</v>
      </c>
      <c r="C25" s="36">
        <f>SUMIFS(СВЦЭМ!$C$39:$C$782,СВЦЭМ!$A$39:$A$782,$A25,СВЦЭМ!$B$39:$B$782,C$11)+'СЕТ СН'!$F$12+СВЦЭМ!$D$10+'СЕТ СН'!$F$5-'СЕТ СН'!$F$20</f>
        <v>1895.18607621</v>
      </c>
      <c r="D25" s="36">
        <f>SUMIFS(СВЦЭМ!$C$39:$C$782,СВЦЭМ!$A$39:$A$782,$A25,СВЦЭМ!$B$39:$B$782,D$11)+'СЕТ СН'!$F$12+СВЦЭМ!$D$10+'СЕТ СН'!$F$5-'СЕТ СН'!$F$20</f>
        <v>1951.96352959</v>
      </c>
      <c r="E25" s="36">
        <f>SUMIFS(СВЦЭМ!$C$39:$C$782,СВЦЭМ!$A$39:$A$782,$A25,СВЦЭМ!$B$39:$B$782,E$11)+'СЕТ СН'!$F$12+СВЦЭМ!$D$10+'СЕТ СН'!$F$5-'СЕТ СН'!$F$20</f>
        <v>1954.01481412</v>
      </c>
      <c r="F25" s="36">
        <f>SUMIFS(СВЦЭМ!$C$39:$C$782,СВЦЭМ!$A$39:$A$782,$A25,СВЦЭМ!$B$39:$B$782,F$11)+'СЕТ СН'!$F$12+СВЦЭМ!$D$10+'СЕТ СН'!$F$5-'СЕТ СН'!$F$20</f>
        <v>1960.42760619</v>
      </c>
      <c r="G25" s="36">
        <f>SUMIFS(СВЦЭМ!$C$39:$C$782,СВЦЭМ!$A$39:$A$782,$A25,СВЦЭМ!$B$39:$B$782,G$11)+'СЕТ СН'!$F$12+СВЦЭМ!$D$10+'СЕТ СН'!$F$5-'СЕТ СН'!$F$20</f>
        <v>2006.9414491800001</v>
      </c>
      <c r="H25" s="36">
        <f>SUMIFS(СВЦЭМ!$C$39:$C$782,СВЦЭМ!$A$39:$A$782,$A25,СВЦЭМ!$B$39:$B$782,H$11)+'СЕТ СН'!$F$12+СВЦЭМ!$D$10+'СЕТ СН'!$F$5-'СЕТ СН'!$F$20</f>
        <v>1971.79779897</v>
      </c>
      <c r="I25" s="36">
        <f>SUMIFS(СВЦЭМ!$C$39:$C$782,СВЦЭМ!$A$39:$A$782,$A25,СВЦЭМ!$B$39:$B$782,I$11)+'СЕТ СН'!$F$12+СВЦЭМ!$D$10+'СЕТ СН'!$F$5-'СЕТ СН'!$F$20</f>
        <v>1889.2587945999999</v>
      </c>
      <c r="J25" s="36">
        <f>SUMIFS(СВЦЭМ!$C$39:$C$782,СВЦЭМ!$A$39:$A$782,$A25,СВЦЭМ!$B$39:$B$782,J$11)+'СЕТ СН'!$F$12+СВЦЭМ!$D$10+'СЕТ СН'!$F$5-'СЕТ СН'!$F$20</f>
        <v>1796.7439356899999</v>
      </c>
      <c r="K25" s="36">
        <f>SUMIFS(СВЦЭМ!$C$39:$C$782,СВЦЭМ!$A$39:$A$782,$A25,СВЦЭМ!$B$39:$B$782,K$11)+'СЕТ СН'!$F$12+СВЦЭМ!$D$10+'СЕТ СН'!$F$5-'СЕТ СН'!$F$20</f>
        <v>1763.5476473900001</v>
      </c>
      <c r="L25" s="36">
        <f>SUMIFS(СВЦЭМ!$C$39:$C$782,СВЦЭМ!$A$39:$A$782,$A25,СВЦЭМ!$B$39:$B$782,L$11)+'СЕТ СН'!$F$12+СВЦЭМ!$D$10+'СЕТ СН'!$F$5-'СЕТ СН'!$F$20</f>
        <v>1738.20871966</v>
      </c>
      <c r="M25" s="36">
        <f>SUMIFS(СВЦЭМ!$C$39:$C$782,СВЦЭМ!$A$39:$A$782,$A25,СВЦЭМ!$B$39:$B$782,M$11)+'СЕТ СН'!$F$12+СВЦЭМ!$D$10+'СЕТ СН'!$F$5-'СЕТ СН'!$F$20</f>
        <v>1732.58199571</v>
      </c>
      <c r="N25" s="36">
        <f>SUMIFS(СВЦЭМ!$C$39:$C$782,СВЦЭМ!$A$39:$A$782,$A25,СВЦЭМ!$B$39:$B$782,N$11)+'СЕТ СН'!$F$12+СВЦЭМ!$D$10+'СЕТ СН'!$F$5-'СЕТ СН'!$F$20</f>
        <v>1744.93444187</v>
      </c>
      <c r="O25" s="36">
        <f>SUMIFS(СВЦЭМ!$C$39:$C$782,СВЦЭМ!$A$39:$A$782,$A25,СВЦЭМ!$B$39:$B$782,O$11)+'СЕТ СН'!$F$12+СВЦЭМ!$D$10+'СЕТ СН'!$F$5-'СЕТ СН'!$F$20</f>
        <v>1763.2148695000001</v>
      </c>
      <c r="P25" s="36">
        <f>SUMIFS(СВЦЭМ!$C$39:$C$782,СВЦЭМ!$A$39:$A$782,$A25,СВЦЭМ!$B$39:$B$782,P$11)+'СЕТ СН'!$F$12+СВЦЭМ!$D$10+'СЕТ СН'!$F$5-'СЕТ СН'!$F$20</f>
        <v>1802.29594645</v>
      </c>
      <c r="Q25" s="36">
        <f>SUMIFS(СВЦЭМ!$C$39:$C$782,СВЦЭМ!$A$39:$A$782,$A25,СВЦЭМ!$B$39:$B$782,Q$11)+'СЕТ СН'!$F$12+СВЦЭМ!$D$10+'СЕТ СН'!$F$5-'СЕТ СН'!$F$20</f>
        <v>1815.5421889200002</v>
      </c>
      <c r="R25" s="36">
        <f>SUMIFS(СВЦЭМ!$C$39:$C$782,СВЦЭМ!$A$39:$A$782,$A25,СВЦЭМ!$B$39:$B$782,R$11)+'СЕТ СН'!$F$12+СВЦЭМ!$D$10+'СЕТ СН'!$F$5-'СЕТ СН'!$F$20</f>
        <v>1813.2121479</v>
      </c>
      <c r="S25" s="36">
        <f>SUMIFS(СВЦЭМ!$C$39:$C$782,СВЦЭМ!$A$39:$A$782,$A25,СВЦЭМ!$B$39:$B$782,S$11)+'СЕТ СН'!$F$12+СВЦЭМ!$D$10+'СЕТ СН'!$F$5-'СЕТ СН'!$F$20</f>
        <v>1767.65966009</v>
      </c>
      <c r="T25" s="36">
        <f>SUMIFS(СВЦЭМ!$C$39:$C$782,СВЦЭМ!$A$39:$A$782,$A25,СВЦЭМ!$B$39:$B$782,T$11)+'СЕТ СН'!$F$12+СВЦЭМ!$D$10+'СЕТ СН'!$F$5-'СЕТ СН'!$F$20</f>
        <v>1751.14228467</v>
      </c>
      <c r="U25" s="36">
        <f>SUMIFS(СВЦЭМ!$C$39:$C$782,СВЦЭМ!$A$39:$A$782,$A25,СВЦЭМ!$B$39:$B$782,U$11)+'СЕТ СН'!$F$12+СВЦЭМ!$D$10+'СЕТ СН'!$F$5-'СЕТ СН'!$F$20</f>
        <v>1752.1267561</v>
      </c>
      <c r="V25" s="36">
        <f>SUMIFS(СВЦЭМ!$C$39:$C$782,СВЦЭМ!$A$39:$A$782,$A25,СВЦЭМ!$B$39:$B$782,V$11)+'СЕТ СН'!$F$12+СВЦЭМ!$D$10+'СЕТ СН'!$F$5-'СЕТ СН'!$F$20</f>
        <v>1747.8103721</v>
      </c>
      <c r="W25" s="36">
        <f>SUMIFS(СВЦЭМ!$C$39:$C$782,СВЦЭМ!$A$39:$A$782,$A25,СВЦЭМ!$B$39:$B$782,W$11)+'СЕТ СН'!$F$12+СВЦЭМ!$D$10+'СЕТ СН'!$F$5-'СЕТ СН'!$F$20</f>
        <v>1756.6075637600002</v>
      </c>
      <c r="X25" s="36">
        <f>SUMIFS(СВЦЭМ!$C$39:$C$782,СВЦЭМ!$A$39:$A$782,$A25,СВЦЭМ!$B$39:$B$782,X$11)+'СЕТ СН'!$F$12+СВЦЭМ!$D$10+'СЕТ СН'!$F$5-'СЕТ СН'!$F$20</f>
        <v>1789.76986941</v>
      </c>
      <c r="Y25" s="36">
        <f>SUMIFS(СВЦЭМ!$C$39:$C$782,СВЦЭМ!$A$39:$A$782,$A25,СВЦЭМ!$B$39:$B$782,Y$11)+'СЕТ СН'!$F$12+СВЦЭМ!$D$10+'СЕТ СН'!$F$5-'СЕТ СН'!$F$20</f>
        <v>1832.0936972499999</v>
      </c>
    </row>
    <row r="26" spans="1:25" ht="15.75" x14ac:dyDescent="0.2">
      <c r="A26" s="35">
        <f t="shared" si="0"/>
        <v>44423</v>
      </c>
      <c r="B26" s="36">
        <f>SUMIFS(СВЦЭМ!$C$39:$C$782,СВЦЭМ!$A$39:$A$782,$A26,СВЦЭМ!$B$39:$B$782,B$11)+'СЕТ СН'!$F$12+СВЦЭМ!$D$10+'СЕТ СН'!$F$5-'СЕТ СН'!$F$20</f>
        <v>1874.7274503600001</v>
      </c>
      <c r="C26" s="36">
        <f>SUMIFS(СВЦЭМ!$C$39:$C$782,СВЦЭМ!$A$39:$A$782,$A26,СВЦЭМ!$B$39:$B$782,C$11)+'СЕТ СН'!$F$12+СВЦЭМ!$D$10+'СЕТ СН'!$F$5-'СЕТ СН'!$F$20</f>
        <v>1923.5935734300001</v>
      </c>
      <c r="D26" s="36">
        <f>SUMIFS(СВЦЭМ!$C$39:$C$782,СВЦЭМ!$A$39:$A$782,$A26,СВЦЭМ!$B$39:$B$782,D$11)+'СЕТ СН'!$F$12+СВЦЭМ!$D$10+'СЕТ СН'!$F$5-'СЕТ СН'!$F$20</f>
        <v>1981.5487170900001</v>
      </c>
      <c r="E26" s="36">
        <f>SUMIFS(СВЦЭМ!$C$39:$C$782,СВЦЭМ!$A$39:$A$782,$A26,СВЦЭМ!$B$39:$B$782,E$11)+'СЕТ СН'!$F$12+СВЦЭМ!$D$10+'СЕТ СН'!$F$5-'СЕТ СН'!$F$20</f>
        <v>1983.46114951</v>
      </c>
      <c r="F26" s="36">
        <f>SUMIFS(СВЦЭМ!$C$39:$C$782,СВЦЭМ!$A$39:$A$782,$A26,СВЦЭМ!$B$39:$B$782,F$11)+'СЕТ СН'!$F$12+СВЦЭМ!$D$10+'СЕТ СН'!$F$5-'СЕТ СН'!$F$20</f>
        <v>1991.7472206900002</v>
      </c>
      <c r="G26" s="36">
        <f>SUMIFS(СВЦЭМ!$C$39:$C$782,СВЦЭМ!$A$39:$A$782,$A26,СВЦЭМ!$B$39:$B$782,G$11)+'СЕТ СН'!$F$12+СВЦЭМ!$D$10+'СЕТ СН'!$F$5-'СЕТ СН'!$F$20</f>
        <v>1993.9922137200001</v>
      </c>
      <c r="H26" s="36">
        <f>SUMIFS(СВЦЭМ!$C$39:$C$782,СВЦЭМ!$A$39:$A$782,$A26,СВЦЭМ!$B$39:$B$782,H$11)+'СЕТ СН'!$F$12+СВЦЭМ!$D$10+'СЕТ СН'!$F$5-'СЕТ СН'!$F$20</f>
        <v>1971.50602852</v>
      </c>
      <c r="I26" s="36">
        <f>SUMIFS(СВЦЭМ!$C$39:$C$782,СВЦЭМ!$A$39:$A$782,$A26,СВЦЭМ!$B$39:$B$782,I$11)+'СЕТ СН'!$F$12+СВЦЭМ!$D$10+'СЕТ СН'!$F$5-'СЕТ СН'!$F$20</f>
        <v>1918.3904210800001</v>
      </c>
      <c r="J26" s="36">
        <f>SUMIFS(СВЦЭМ!$C$39:$C$782,СВЦЭМ!$A$39:$A$782,$A26,СВЦЭМ!$B$39:$B$782,J$11)+'СЕТ СН'!$F$12+СВЦЭМ!$D$10+'СЕТ СН'!$F$5-'СЕТ СН'!$F$20</f>
        <v>1838.20566009</v>
      </c>
      <c r="K26" s="36">
        <f>SUMIFS(СВЦЭМ!$C$39:$C$782,СВЦЭМ!$A$39:$A$782,$A26,СВЦЭМ!$B$39:$B$782,K$11)+'СЕТ СН'!$F$12+СВЦЭМ!$D$10+'СЕТ СН'!$F$5-'СЕТ СН'!$F$20</f>
        <v>1794.2467407200002</v>
      </c>
      <c r="L26" s="36">
        <f>SUMIFS(СВЦЭМ!$C$39:$C$782,СВЦЭМ!$A$39:$A$782,$A26,СВЦЭМ!$B$39:$B$782,L$11)+'СЕТ СН'!$F$12+СВЦЭМ!$D$10+'СЕТ СН'!$F$5-'СЕТ СН'!$F$20</f>
        <v>1760.33925187</v>
      </c>
      <c r="M26" s="36">
        <f>SUMIFS(СВЦЭМ!$C$39:$C$782,СВЦЭМ!$A$39:$A$782,$A26,СВЦЭМ!$B$39:$B$782,M$11)+'СЕТ СН'!$F$12+СВЦЭМ!$D$10+'СЕТ СН'!$F$5-'СЕТ СН'!$F$20</f>
        <v>1758.49903928</v>
      </c>
      <c r="N26" s="36">
        <f>SUMIFS(СВЦЭМ!$C$39:$C$782,СВЦЭМ!$A$39:$A$782,$A26,СВЦЭМ!$B$39:$B$782,N$11)+'СЕТ СН'!$F$12+СВЦЭМ!$D$10+'СЕТ СН'!$F$5-'СЕТ СН'!$F$20</f>
        <v>1773.6633102199999</v>
      </c>
      <c r="O26" s="36">
        <f>SUMIFS(СВЦЭМ!$C$39:$C$782,СВЦЭМ!$A$39:$A$782,$A26,СВЦЭМ!$B$39:$B$782,O$11)+'СЕТ СН'!$F$12+СВЦЭМ!$D$10+'СЕТ СН'!$F$5-'СЕТ СН'!$F$20</f>
        <v>1765.1655342200002</v>
      </c>
      <c r="P26" s="36">
        <f>SUMIFS(СВЦЭМ!$C$39:$C$782,СВЦЭМ!$A$39:$A$782,$A26,СВЦЭМ!$B$39:$B$782,P$11)+'СЕТ СН'!$F$12+СВЦЭМ!$D$10+'СЕТ СН'!$F$5-'СЕТ СН'!$F$20</f>
        <v>1786.39857072</v>
      </c>
      <c r="Q26" s="36">
        <f>SUMIFS(СВЦЭМ!$C$39:$C$782,СВЦЭМ!$A$39:$A$782,$A26,СВЦЭМ!$B$39:$B$782,Q$11)+'СЕТ СН'!$F$12+СВЦЭМ!$D$10+'СЕТ СН'!$F$5-'СЕТ СН'!$F$20</f>
        <v>1790.08716028</v>
      </c>
      <c r="R26" s="36">
        <f>SUMIFS(СВЦЭМ!$C$39:$C$782,СВЦЭМ!$A$39:$A$782,$A26,СВЦЭМ!$B$39:$B$782,R$11)+'СЕТ СН'!$F$12+СВЦЭМ!$D$10+'СЕТ СН'!$F$5-'СЕТ СН'!$F$20</f>
        <v>1790.4903149500001</v>
      </c>
      <c r="S26" s="36">
        <f>SUMIFS(СВЦЭМ!$C$39:$C$782,СВЦЭМ!$A$39:$A$782,$A26,СВЦЭМ!$B$39:$B$782,S$11)+'СЕТ СН'!$F$12+СВЦЭМ!$D$10+'СЕТ СН'!$F$5-'СЕТ СН'!$F$20</f>
        <v>1783.18265017</v>
      </c>
      <c r="T26" s="36">
        <f>SUMIFS(СВЦЭМ!$C$39:$C$782,СВЦЭМ!$A$39:$A$782,$A26,СВЦЭМ!$B$39:$B$782,T$11)+'СЕТ СН'!$F$12+СВЦЭМ!$D$10+'СЕТ СН'!$F$5-'СЕТ СН'!$F$20</f>
        <v>1751.0459151099999</v>
      </c>
      <c r="U26" s="36">
        <f>SUMIFS(СВЦЭМ!$C$39:$C$782,СВЦЭМ!$A$39:$A$782,$A26,СВЦЭМ!$B$39:$B$782,U$11)+'СЕТ СН'!$F$12+СВЦЭМ!$D$10+'СЕТ СН'!$F$5-'СЕТ СН'!$F$20</f>
        <v>1765.3323481299999</v>
      </c>
      <c r="V26" s="36">
        <f>SUMIFS(СВЦЭМ!$C$39:$C$782,СВЦЭМ!$A$39:$A$782,$A26,СВЦЭМ!$B$39:$B$782,V$11)+'СЕТ СН'!$F$12+СВЦЭМ!$D$10+'СЕТ СН'!$F$5-'СЕТ СН'!$F$20</f>
        <v>1754.69627795</v>
      </c>
      <c r="W26" s="36">
        <f>SUMIFS(СВЦЭМ!$C$39:$C$782,СВЦЭМ!$A$39:$A$782,$A26,СВЦЭМ!$B$39:$B$782,W$11)+'СЕТ СН'!$F$12+СВЦЭМ!$D$10+'СЕТ СН'!$F$5-'СЕТ СН'!$F$20</f>
        <v>1753.33309878</v>
      </c>
      <c r="X26" s="36">
        <f>SUMIFS(СВЦЭМ!$C$39:$C$782,СВЦЭМ!$A$39:$A$782,$A26,СВЦЭМ!$B$39:$B$782,X$11)+'СЕТ СН'!$F$12+СВЦЭМ!$D$10+'СЕТ СН'!$F$5-'СЕТ СН'!$F$20</f>
        <v>1726.61183011</v>
      </c>
      <c r="Y26" s="36">
        <f>SUMIFS(СВЦЭМ!$C$39:$C$782,СВЦЭМ!$A$39:$A$782,$A26,СВЦЭМ!$B$39:$B$782,Y$11)+'СЕТ СН'!$F$12+СВЦЭМ!$D$10+'СЕТ СН'!$F$5-'СЕТ СН'!$F$20</f>
        <v>1720.0004120799999</v>
      </c>
    </row>
    <row r="27" spans="1:25" ht="15.75" x14ac:dyDescent="0.2">
      <c r="A27" s="35">
        <f t="shared" si="0"/>
        <v>44424</v>
      </c>
      <c r="B27" s="36">
        <f>SUMIFS(СВЦЭМ!$C$39:$C$782,СВЦЭМ!$A$39:$A$782,$A27,СВЦЭМ!$B$39:$B$782,B$11)+'СЕТ СН'!$F$12+СВЦЭМ!$D$10+'СЕТ СН'!$F$5-'СЕТ СН'!$F$20</f>
        <v>1840.4146293900001</v>
      </c>
      <c r="C27" s="36">
        <f>SUMIFS(СВЦЭМ!$C$39:$C$782,СВЦЭМ!$A$39:$A$782,$A27,СВЦЭМ!$B$39:$B$782,C$11)+'СЕТ СН'!$F$12+СВЦЭМ!$D$10+'СЕТ СН'!$F$5-'СЕТ СН'!$F$20</f>
        <v>1898.09025118</v>
      </c>
      <c r="D27" s="36">
        <f>SUMIFS(СВЦЭМ!$C$39:$C$782,СВЦЭМ!$A$39:$A$782,$A27,СВЦЭМ!$B$39:$B$782,D$11)+'СЕТ СН'!$F$12+СВЦЭМ!$D$10+'СЕТ СН'!$F$5-'СЕТ СН'!$F$20</f>
        <v>1949.4488594300001</v>
      </c>
      <c r="E27" s="36">
        <f>SUMIFS(СВЦЭМ!$C$39:$C$782,СВЦЭМ!$A$39:$A$782,$A27,СВЦЭМ!$B$39:$B$782,E$11)+'СЕТ СН'!$F$12+СВЦЭМ!$D$10+'СЕТ СН'!$F$5-'СЕТ СН'!$F$20</f>
        <v>1986.8830278200001</v>
      </c>
      <c r="F27" s="36">
        <f>SUMIFS(СВЦЭМ!$C$39:$C$782,СВЦЭМ!$A$39:$A$782,$A27,СВЦЭМ!$B$39:$B$782,F$11)+'СЕТ СН'!$F$12+СВЦЭМ!$D$10+'СЕТ СН'!$F$5-'СЕТ СН'!$F$20</f>
        <v>1993.0994047200002</v>
      </c>
      <c r="G27" s="36">
        <f>SUMIFS(СВЦЭМ!$C$39:$C$782,СВЦЭМ!$A$39:$A$782,$A27,СВЦЭМ!$B$39:$B$782,G$11)+'СЕТ СН'!$F$12+СВЦЭМ!$D$10+'СЕТ СН'!$F$5-'СЕТ СН'!$F$20</f>
        <v>1993.35348264</v>
      </c>
      <c r="H27" s="36">
        <f>SUMIFS(СВЦЭМ!$C$39:$C$782,СВЦЭМ!$A$39:$A$782,$A27,СВЦЭМ!$B$39:$B$782,H$11)+'СЕТ СН'!$F$12+СВЦЭМ!$D$10+'СЕТ СН'!$F$5-'СЕТ СН'!$F$20</f>
        <v>2009.84199205</v>
      </c>
      <c r="I27" s="36">
        <f>SUMIFS(СВЦЭМ!$C$39:$C$782,СВЦЭМ!$A$39:$A$782,$A27,СВЦЭМ!$B$39:$B$782,I$11)+'СЕТ СН'!$F$12+СВЦЭМ!$D$10+'СЕТ СН'!$F$5-'СЕТ СН'!$F$20</f>
        <v>2068.3329427200001</v>
      </c>
      <c r="J27" s="36">
        <f>SUMIFS(СВЦЭМ!$C$39:$C$782,СВЦЭМ!$A$39:$A$782,$A27,СВЦЭМ!$B$39:$B$782,J$11)+'СЕТ СН'!$F$12+СВЦЭМ!$D$10+'СЕТ СН'!$F$5-'СЕТ СН'!$F$20</f>
        <v>2047.7653074</v>
      </c>
      <c r="K27" s="36">
        <f>SUMIFS(СВЦЭМ!$C$39:$C$782,СВЦЭМ!$A$39:$A$782,$A27,СВЦЭМ!$B$39:$B$782,K$11)+'СЕТ СН'!$F$12+СВЦЭМ!$D$10+'СЕТ СН'!$F$5-'СЕТ СН'!$F$20</f>
        <v>1957.05147315</v>
      </c>
      <c r="L27" s="36">
        <f>SUMIFS(СВЦЭМ!$C$39:$C$782,СВЦЭМ!$A$39:$A$782,$A27,СВЦЭМ!$B$39:$B$782,L$11)+'СЕТ СН'!$F$12+СВЦЭМ!$D$10+'СЕТ СН'!$F$5-'СЕТ СН'!$F$20</f>
        <v>1893.12597282</v>
      </c>
      <c r="M27" s="36">
        <f>SUMIFS(СВЦЭМ!$C$39:$C$782,СВЦЭМ!$A$39:$A$782,$A27,СВЦЭМ!$B$39:$B$782,M$11)+'СЕТ СН'!$F$12+СВЦЭМ!$D$10+'СЕТ СН'!$F$5-'СЕТ СН'!$F$20</f>
        <v>1888.87451375</v>
      </c>
      <c r="N27" s="36">
        <f>SUMIFS(СВЦЭМ!$C$39:$C$782,СВЦЭМ!$A$39:$A$782,$A27,СВЦЭМ!$B$39:$B$782,N$11)+'СЕТ СН'!$F$12+СВЦЭМ!$D$10+'СЕТ СН'!$F$5-'СЕТ СН'!$F$20</f>
        <v>1892.30861852</v>
      </c>
      <c r="O27" s="36">
        <f>SUMIFS(СВЦЭМ!$C$39:$C$782,СВЦЭМ!$A$39:$A$782,$A27,СВЦЭМ!$B$39:$B$782,O$11)+'СЕТ СН'!$F$12+СВЦЭМ!$D$10+'СЕТ СН'!$F$5-'СЕТ СН'!$F$20</f>
        <v>1885.08189995</v>
      </c>
      <c r="P27" s="36">
        <f>SUMIFS(СВЦЭМ!$C$39:$C$782,СВЦЭМ!$A$39:$A$782,$A27,СВЦЭМ!$B$39:$B$782,P$11)+'СЕТ СН'!$F$12+СВЦЭМ!$D$10+'СЕТ СН'!$F$5-'СЕТ СН'!$F$20</f>
        <v>1933.6615212300001</v>
      </c>
      <c r="Q27" s="36">
        <f>SUMIFS(СВЦЭМ!$C$39:$C$782,СВЦЭМ!$A$39:$A$782,$A27,СВЦЭМ!$B$39:$B$782,Q$11)+'СЕТ СН'!$F$12+СВЦЭМ!$D$10+'СЕТ СН'!$F$5-'СЕТ СН'!$F$20</f>
        <v>1925.40631852</v>
      </c>
      <c r="R27" s="36">
        <f>SUMIFS(СВЦЭМ!$C$39:$C$782,СВЦЭМ!$A$39:$A$782,$A27,СВЦЭМ!$B$39:$B$782,R$11)+'СЕТ СН'!$F$12+СВЦЭМ!$D$10+'СЕТ СН'!$F$5-'СЕТ СН'!$F$20</f>
        <v>1917.24468047</v>
      </c>
      <c r="S27" s="36">
        <f>SUMIFS(СВЦЭМ!$C$39:$C$782,СВЦЭМ!$A$39:$A$782,$A27,СВЦЭМ!$B$39:$B$782,S$11)+'СЕТ СН'!$F$12+СВЦЭМ!$D$10+'СЕТ СН'!$F$5-'СЕТ СН'!$F$20</f>
        <v>1887.4401163800001</v>
      </c>
      <c r="T27" s="36">
        <f>SUMIFS(СВЦЭМ!$C$39:$C$782,СВЦЭМ!$A$39:$A$782,$A27,СВЦЭМ!$B$39:$B$782,T$11)+'СЕТ СН'!$F$12+СВЦЭМ!$D$10+'СЕТ СН'!$F$5-'СЕТ СН'!$F$20</f>
        <v>1895.7838245200001</v>
      </c>
      <c r="U27" s="36">
        <f>SUMIFS(СВЦЭМ!$C$39:$C$782,СВЦЭМ!$A$39:$A$782,$A27,СВЦЭМ!$B$39:$B$782,U$11)+'СЕТ СН'!$F$12+СВЦЭМ!$D$10+'СЕТ СН'!$F$5-'СЕТ СН'!$F$20</f>
        <v>1905.9134306199999</v>
      </c>
      <c r="V27" s="36">
        <f>SUMIFS(СВЦЭМ!$C$39:$C$782,СВЦЭМ!$A$39:$A$782,$A27,СВЦЭМ!$B$39:$B$782,V$11)+'СЕТ СН'!$F$12+СВЦЭМ!$D$10+'СЕТ СН'!$F$5-'СЕТ СН'!$F$20</f>
        <v>1911.9493476</v>
      </c>
      <c r="W27" s="36">
        <f>SUMIFS(СВЦЭМ!$C$39:$C$782,СВЦЭМ!$A$39:$A$782,$A27,СВЦЭМ!$B$39:$B$782,W$11)+'СЕТ СН'!$F$12+СВЦЭМ!$D$10+'СЕТ СН'!$F$5-'СЕТ СН'!$F$20</f>
        <v>1918.9581058700001</v>
      </c>
      <c r="X27" s="36">
        <f>SUMIFS(СВЦЭМ!$C$39:$C$782,СВЦЭМ!$A$39:$A$782,$A27,СВЦЭМ!$B$39:$B$782,X$11)+'СЕТ СН'!$F$12+СВЦЭМ!$D$10+'СЕТ СН'!$F$5-'СЕТ СН'!$F$20</f>
        <v>1865.3546554300001</v>
      </c>
      <c r="Y27" s="36">
        <f>SUMIFS(СВЦЭМ!$C$39:$C$782,СВЦЭМ!$A$39:$A$782,$A27,СВЦЭМ!$B$39:$B$782,Y$11)+'СЕТ СН'!$F$12+СВЦЭМ!$D$10+'СЕТ СН'!$F$5-'СЕТ СН'!$F$20</f>
        <v>1834.3023902800001</v>
      </c>
    </row>
    <row r="28" spans="1:25" ht="15.75" x14ac:dyDescent="0.2">
      <c r="A28" s="35">
        <f t="shared" si="0"/>
        <v>44425</v>
      </c>
      <c r="B28" s="36">
        <f>SUMIFS(СВЦЭМ!$C$39:$C$782,СВЦЭМ!$A$39:$A$782,$A28,СВЦЭМ!$B$39:$B$782,B$11)+'СЕТ СН'!$F$12+СВЦЭМ!$D$10+'СЕТ СН'!$F$5-'СЕТ СН'!$F$20</f>
        <v>1971.38632966</v>
      </c>
      <c r="C28" s="36">
        <f>SUMIFS(СВЦЭМ!$C$39:$C$782,СВЦЭМ!$A$39:$A$782,$A28,СВЦЭМ!$B$39:$B$782,C$11)+'СЕТ СН'!$F$12+СВЦЭМ!$D$10+'СЕТ СН'!$F$5-'СЕТ СН'!$F$20</f>
        <v>2045.4539403600002</v>
      </c>
      <c r="D28" s="36">
        <f>SUMIFS(СВЦЭМ!$C$39:$C$782,СВЦЭМ!$A$39:$A$782,$A28,СВЦЭМ!$B$39:$B$782,D$11)+'СЕТ СН'!$F$12+СВЦЭМ!$D$10+'СЕТ СН'!$F$5-'СЕТ СН'!$F$20</f>
        <v>2095.5418936800002</v>
      </c>
      <c r="E28" s="36">
        <f>SUMIFS(СВЦЭМ!$C$39:$C$782,СВЦЭМ!$A$39:$A$782,$A28,СВЦЭМ!$B$39:$B$782,E$11)+'СЕТ СН'!$F$12+СВЦЭМ!$D$10+'СЕТ СН'!$F$5-'СЕТ СН'!$F$20</f>
        <v>2116.0229158000002</v>
      </c>
      <c r="F28" s="36">
        <f>SUMIFS(СВЦЭМ!$C$39:$C$782,СВЦЭМ!$A$39:$A$782,$A28,СВЦЭМ!$B$39:$B$782,F$11)+'СЕТ СН'!$F$12+СВЦЭМ!$D$10+'СЕТ СН'!$F$5-'СЕТ СН'!$F$20</f>
        <v>2111.1199818099999</v>
      </c>
      <c r="G28" s="36">
        <f>SUMIFS(СВЦЭМ!$C$39:$C$782,СВЦЭМ!$A$39:$A$782,$A28,СВЦЭМ!$B$39:$B$782,G$11)+'СЕТ СН'!$F$12+СВЦЭМ!$D$10+'СЕТ СН'!$F$5-'СЕТ СН'!$F$20</f>
        <v>2090.35232808</v>
      </c>
      <c r="H28" s="36">
        <f>SUMIFS(СВЦЭМ!$C$39:$C$782,СВЦЭМ!$A$39:$A$782,$A28,СВЦЭМ!$B$39:$B$782,H$11)+'СЕТ СН'!$F$12+СВЦЭМ!$D$10+'СЕТ СН'!$F$5-'СЕТ СН'!$F$20</f>
        <v>2021.7147345200001</v>
      </c>
      <c r="I28" s="36">
        <f>SUMIFS(СВЦЭМ!$C$39:$C$782,СВЦЭМ!$A$39:$A$782,$A28,СВЦЭМ!$B$39:$B$782,I$11)+'СЕТ СН'!$F$12+СВЦЭМ!$D$10+'СЕТ СН'!$F$5-'СЕТ СН'!$F$20</f>
        <v>1959.67625985</v>
      </c>
      <c r="J28" s="36">
        <f>SUMIFS(СВЦЭМ!$C$39:$C$782,СВЦЭМ!$A$39:$A$782,$A28,СВЦЭМ!$B$39:$B$782,J$11)+'СЕТ СН'!$F$12+СВЦЭМ!$D$10+'СЕТ СН'!$F$5-'СЕТ СН'!$F$20</f>
        <v>1876.56083375</v>
      </c>
      <c r="K28" s="36">
        <f>SUMIFS(СВЦЭМ!$C$39:$C$782,СВЦЭМ!$A$39:$A$782,$A28,СВЦЭМ!$B$39:$B$782,K$11)+'СЕТ СН'!$F$12+СВЦЭМ!$D$10+'СЕТ СН'!$F$5-'СЕТ СН'!$F$20</f>
        <v>1866.92513401</v>
      </c>
      <c r="L28" s="36">
        <f>SUMIFS(СВЦЭМ!$C$39:$C$782,СВЦЭМ!$A$39:$A$782,$A28,СВЦЭМ!$B$39:$B$782,L$11)+'СЕТ СН'!$F$12+СВЦЭМ!$D$10+'СЕТ СН'!$F$5-'СЕТ СН'!$F$20</f>
        <v>1897.18218716</v>
      </c>
      <c r="M28" s="36">
        <f>SUMIFS(СВЦЭМ!$C$39:$C$782,СВЦЭМ!$A$39:$A$782,$A28,СВЦЭМ!$B$39:$B$782,M$11)+'СЕТ СН'!$F$12+СВЦЭМ!$D$10+'СЕТ СН'!$F$5-'СЕТ СН'!$F$20</f>
        <v>1901.6913656199999</v>
      </c>
      <c r="N28" s="36">
        <f>SUMIFS(СВЦЭМ!$C$39:$C$782,СВЦЭМ!$A$39:$A$782,$A28,СВЦЭМ!$B$39:$B$782,N$11)+'СЕТ СН'!$F$12+СВЦЭМ!$D$10+'СЕТ СН'!$F$5-'СЕТ СН'!$F$20</f>
        <v>1904.4986962</v>
      </c>
      <c r="O28" s="36">
        <f>SUMIFS(СВЦЭМ!$C$39:$C$782,СВЦЭМ!$A$39:$A$782,$A28,СВЦЭМ!$B$39:$B$782,O$11)+'СЕТ СН'!$F$12+СВЦЭМ!$D$10+'СЕТ СН'!$F$5-'СЕТ СН'!$F$20</f>
        <v>1876.78907628</v>
      </c>
      <c r="P28" s="36">
        <f>SUMIFS(СВЦЭМ!$C$39:$C$782,СВЦЭМ!$A$39:$A$782,$A28,СВЦЭМ!$B$39:$B$782,P$11)+'СЕТ СН'!$F$12+СВЦЭМ!$D$10+'СЕТ СН'!$F$5-'СЕТ СН'!$F$20</f>
        <v>1889.2653977700002</v>
      </c>
      <c r="Q28" s="36">
        <f>SUMIFS(СВЦЭМ!$C$39:$C$782,СВЦЭМ!$A$39:$A$782,$A28,СВЦЭМ!$B$39:$B$782,Q$11)+'СЕТ СН'!$F$12+СВЦЭМ!$D$10+'СЕТ СН'!$F$5-'СЕТ СН'!$F$20</f>
        <v>1892.91781216</v>
      </c>
      <c r="R28" s="36">
        <f>SUMIFS(СВЦЭМ!$C$39:$C$782,СВЦЭМ!$A$39:$A$782,$A28,СВЦЭМ!$B$39:$B$782,R$11)+'СЕТ СН'!$F$12+СВЦЭМ!$D$10+'СЕТ СН'!$F$5-'СЕТ СН'!$F$20</f>
        <v>1898.3742546399999</v>
      </c>
      <c r="S28" s="36">
        <f>SUMIFS(СВЦЭМ!$C$39:$C$782,СВЦЭМ!$A$39:$A$782,$A28,СВЦЭМ!$B$39:$B$782,S$11)+'СЕТ СН'!$F$12+СВЦЭМ!$D$10+'СЕТ СН'!$F$5-'СЕТ СН'!$F$20</f>
        <v>1869.78070387</v>
      </c>
      <c r="T28" s="36">
        <f>SUMIFS(СВЦЭМ!$C$39:$C$782,СВЦЭМ!$A$39:$A$782,$A28,СВЦЭМ!$B$39:$B$782,T$11)+'СЕТ СН'!$F$12+СВЦЭМ!$D$10+'СЕТ СН'!$F$5-'СЕТ СН'!$F$20</f>
        <v>1853.7307541999999</v>
      </c>
      <c r="U28" s="36">
        <f>SUMIFS(СВЦЭМ!$C$39:$C$782,СВЦЭМ!$A$39:$A$782,$A28,СВЦЭМ!$B$39:$B$782,U$11)+'СЕТ СН'!$F$12+СВЦЭМ!$D$10+'СЕТ СН'!$F$5-'СЕТ СН'!$F$20</f>
        <v>1853.09867932</v>
      </c>
      <c r="V28" s="36">
        <f>SUMIFS(СВЦЭМ!$C$39:$C$782,СВЦЭМ!$A$39:$A$782,$A28,СВЦЭМ!$B$39:$B$782,V$11)+'СЕТ СН'!$F$12+СВЦЭМ!$D$10+'СЕТ СН'!$F$5-'СЕТ СН'!$F$20</f>
        <v>1859.89166606</v>
      </c>
      <c r="W28" s="36">
        <f>SUMIFS(СВЦЭМ!$C$39:$C$782,СВЦЭМ!$A$39:$A$782,$A28,СВЦЭМ!$B$39:$B$782,W$11)+'СЕТ СН'!$F$12+СВЦЭМ!$D$10+'СЕТ СН'!$F$5-'СЕТ СН'!$F$20</f>
        <v>1885.60308693</v>
      </c>
      <c r="X28" s="36">
        <f>SUMIFS(СВЦЭМ!$C$39:$C$782,СВЦЭМ!$A$39:$A$782,$A28,СВЦЭМ!$B$39:$B$782,X$11)+'СЕТ СН'!$F$12+СВЦЭМ!$D$10+'СЕТ СН'!$F$5-'СЕТ СН'!$F$20</f>
        <v>1855.91492855</v>
      </c>
      <c r="Y28" s="36">
        <f>SUMIFS(СВЦЭМ!$C$39:$C$782,СВЦЭМ!$A$39:$A$782,$A28,СВЦЭМ!$B$39:$B$782,Y$11)+'СЕТ СН'!$F$12+СВЦЭМ!$D$10+'СЕТ СН'!$F$5-'СЕТ СН'!$F$20</f>
        <v>1883.8461638200001</v>
      </c>
    </row>
    <row r="29" spans="1:25" ht="15.75" x14ac:dyDescent="0.2">
      <c r="A29" s="35">
        <f t="shared" si="0"/>
        <v>44426</v>
      </c>
      <c r="B29" s="36">
        <f>SUMIFS(СВЦЭМ!$C$39:$C$782,СВЦЭМ!$A$39:$A$782,$A29,СВЦЭМ!$B$39:$B$782,B$11)+'СЕТ СН'!$F$12+СВЦЭМ!$D$10+'СЕТ СН'!$F$5-'СЕТ СН'!$F$20</f>
        <v>1959.8882450000001</v>
      </c>
      <c r="C29" s="36">
        <f>SUMIFS(СВЦЭМ!$C$39:$C$782,СВЦЭМ!$A$39:$A$782,$A29,СВЦЭМ!$B$39:$B$782,C$11)+'СЕТ СН'!$F$12+СВЦЭМ!$D$10+'СЕТ СН'!$F$5-'СЕТ СН'!$F$20</f>
        <v>2026.7597660199999</v>
      </c>
      <c r="D29" s="36">
        <f>SUMIFS(СВЦЭМ!$C$39:$C$782,СВЦЭМ!$A$39:$A$782,$A29,СВЦЭМ!$B$39:$B$782,D$11)+'СЕТ СН'!$F$12+СВЦЭМ!$D$10+'СЕТ СН'!$F$5-'СЕТ СН'!$F$20</f>
        <v>2085.7018381899998</v>
      </c>
      <c r="E29" s="36">
        <f>SUMIFS(СВЦЭМ!$C$39:$C$782,СВЦЭМ!$A$39:$A$782,$A29,СВЦЭМ!$B$39:$B$782,E$11)+'СЕТ СН'!$F$12+СВЦЭМ!$D$10+'СЕТ СН'!$F$5-'СЕТ СН'!$F$20</f>
        <v>2096.8875319200001</v>
      </c>
      <c r="F29" s="36">
        <f>SUMIFS(СВЦЭМ!$C$39:$C$782,СВЦЭМ!$A$39:$A$782,$A29,СВЦЭМ!$B$39:$B$782,F$11)+'СЕТ СН'!$F$12+СВЦЭМ!$D$10+'СЕТ СН'!$F$5-'СЕТ СН'!$F$20</f>
        <v>2087.4359664499998</v>
      </c>
      <c r="G29" s="36">
        <f>SUMIFS(СВЦЭМ!$C$39:$C$782,СВЦЭМ!$A$39:$A$782,$A29,СВЦЭМ!$B$39:$B$782,G$11)+'СЕТ СН'!$F$12+СВЦЭМ!$D$10+'СЕТ СН'!$F$5-'СЕТ СН'!$F$20</f>
        <v>2078.1253722900001</v>
      </c>
      <c r="H29" s="36">
        <f>SUMIFS(СВЦЭМ!$C$39:$C$782,СВЦЭМ!$A$39:$A$782,$A29,СВЦЭМ!$B$39:$B$782,H$11)+'СЕТ СН'!$F$12+СВЦЭМ!$D$10+'СЕТ СН'!$F$5-'СЕТ СН'!$F$20</f>
        <v>2042.74019185</v>
      </c>
      <c r="I29" s="36">
        <f>SUMIFS(СВЦЭМ!$C$39:$C$782,СВЦЭМ!$A$39:$A$782,$A29,СВЦЭМ!$B$39:$B$782,I$11)+'СЕТ СН'!$F$12+СВЦЭМ!$D$10+'СЕТ СН'!$F$5-'СЕТ СН'!$F$20</f>
        <v>1993.1006919599999</v>
      </c>
      <c r="J29" s="36">
        <f>SUMIFS(СВЦЭМ!$C$39:$C$782,СВЦЭМ!$A$39:$A$782,$A29,СВЦЭМ!$B$39:$B$782,J$11)+'СЕТ СН'!$F$12+СВЦЭМ!$D$10+'СЕТ СН'!$F$5-'СЕТ СН'!$F$20</f>
        <v>1939.6852989399999</v>
      </c>
      <c r="K29" s="36">
        <f>SUMIFS(СВЦЭМ!$C$39:$C$782,СВЦЭМ!$A$39:$A$782,$A29,СВЦЭМ!$B$39:$B$782,K$11)+'СЕТ СН'!$F$12+СВЦЭМ!$D$10+'СЕТ СН'!$F$5-'СЕТ СН'!$F$20</f>
        <v>1966.4983468599999</v>
      </c>
      <c r="L29" s="36">
        <f>SUMIFS(СВЦЭМ!$C$39:$C$782,СВЦЭМ!$A$39:$A$782,$A29,СВЦЭМ!$B$39:$B$782,L$11)+'СЕТ СН'!$F$12+СВЦЭМ!$D$10+'СЕТ СН'!$F$5-'СЕТ СН'!$F$20</f>
        <v>1984.39687323</v>
      </c>
      <c r="M29" s="36">
        <f>SUMIFS(СВЦЭМ!$C$39:$C$782,СВЦЭМ!$A$39:$A$782,$A29,СВЦЭМ!$B$39:$B$782,M$11)+'СЕТ СН'!$F$12+СВЦЭМ!$D$10+'СЕТ СН'!$F$5-'СЕТ СН'!$F$20</f>
        <v>1986.36641938</v>
      </c>
      <c r="N29" s="36">
        <f>SUMIFS(СВЦЭМ!$C$39:$C$782,СВЦЭМ!$A$39:$A$782,$A29,СВЦЭМ!$B$39:$B$782,N$11)+'СЕТ СН'!$F$12+СВЦЭМ!$D$10+'СЕТ СН'!$F$5-'СЕТ СН'!$F$20</f>
        <v>1981.66037613</v>
      </c>
      <c r="O29" s="36">
        <f>SUMIFS(СВЦЭМ!$C$39:$C$782,СВЦЭМ!$A$39:$A$782,$A29,СВЦЭМ!$B$39:$B$782,O$11)+'СЕТ СН'!$F$12+СВЦЭМ!$D$10+'СЕТ СН'!$F$5-'СЕТ СН'!$F$20</f>
        <v>1963.6874791300002</v>
      </c>
      <c r="P29" s="36">
        <f>SUMIFS(СВЦЭМ!$C$39:$C$782,СВЦЭМ!$A$39:$A$782,$A29,СВЦЭМ!$B$39:$B$782,P$11)+'СЕТ СН'!$F$12+СВЦЭМ!$D$10+'СЕТ СН'!$F$5-'СЕТ СН'!$F$20</f>
        <v>1914.8630149000001</v>
      </c>
      <c r="Q29" s="36">
        <f>SUMIFS(СВЦЭМ!$C$39:$C$782,СВЦЭМ!$A$39:$A$782,$A29,СВЦЭМ!$B$39:$B$782,Q$11)+'СЕТ СН'!$F$12+СВЦЭМ!$D$10+'СЕТ СН'!$F$5-'СЕТ СН'!$F$20</f>
        <v>1913.09500725</v>
      </c>
      <c r="R29" s="36">
        <f>SUMIFS(СВЦЭМ!$C$39:$C$782,СВЦЭМ!$A$39:$A$782,$A29,СВЦЭМ!$B$39:$B$782,R$11)+'СЕТ СН'!$F$12+СВЦЭМ!$D$10+'СЕТ СН'!$F$5-'СЕТ СН'!$F$20</f>
        <v>1909.3841355</v>
      </c>
      <c r="S29" s="36">
        <f>SUMIFS(СВЦЭМ!$C$39:$C$782,СВЦЭМ!$A$39:$A$782,$A29,СВЦЭМ!$B$39:$B$782,S$11)+'СЕТ СН'!$F$12+СВЦЭМ!$D$10+'СЕТ СН'!$F$5-'СЕТ СН'!$F$20</f>
        <v>1873.0897169899999</v>
      </c>
      <c r="T29" s="36">
        <f>SUMIFS(СВЦЭМ!$C$39:$C$782,СВЦЭМ!$A$39:$A$782,$A29,СВЦЭМ!$B$39:$B$782,T$11)+'СЕТ СН'!$F$12+СВЦЭМ!$D$10+'СЕТ СН'!$F$5-'СЕТ СН'!$F$20</f>
        <v>1856.4098244400002</v>
      </c>
      <c r="U29" s="36">
        <f>SUMIFS(СВЦЭМ!$C$39:$C$782,СВЦЭМ!$A$39:$A$782,$A29,СВЦЭМ!$B$39:$B$782,U$11)+'СЕТ СН'!$F$12+СВЦЭМ!$D$10+'СЕТ СН'!$F$5-'СЕТ СН'!$F$20</f>
        <v>1844.59018474</v>
      </c>
      <c r="V29" s="36">
        <f>SUMIFS(СВЦЭМ!$C$39:$C$782,СВЦЭМ!$A$39:$A$782,$A29,СВЦЭМ!$B$39:$B$782,V$11)+'СЕТ СН'!$F$12+СВЦЭМ!$D$10+'СЕТ СН'!$F$5-'СЕТ СН'!$F$20</f>
        <v>1855.4716122499999</v>
      </c>
      <c r="W29" s="36">
        <f>SUMIFS(СВЦЭМ!$C$39:$C$782,СВЦЭМ!$A$39:$A$782,$A29,СВЦЭМ!$B$39:$B$782,W$11)+'СЕТ СН'!$F$12+СВЦЭМ!$D$10+'СЕТ СН'!$F$5-'СЕТ СН'!$F$20</f>
        <v>1916.9520612700001</v>
      </c>
      <c r="X29" s="36">
        <f>SUMIFS(СВЦЭМ!$C$39:$C$782,СВЦЭМ!$A$39:$A$782,$A29,СВЦЭМ!$B$39:$B$782,X$11)+'СЕТ СН'!$F$12+СВЦЭМ!$D$10+'СЕТ СН'!$F$5-'СЕТ СН'!$F$20</f>
        <v>1865.4780639800001</v>
      </c>
      <c r="Y29" s="36">
        <f>SUMIFS(СВЦЭМ!$C$39:$C$782,СВЦЭМ!$A$39:$A$782,$A29,СВЦЭМ!$B$39:$B$782,Y$11)+'СЕТ СН'!$F$12+СВЦЭМ!$D$10+'СЕТ СН'!$F$5-'СЕТ СН'!$F$20</f>
        <v>1851.05654239</v>
      </c>
    </row>
    <row r="30" spans="1:25" ht="15.75" x14ac:dyDescent="0.2">
      <c r="A30" s="35">
        <f t="shared" si="0"/>
        <v>44427</v>
      </c>
      <c r="B30" s="36">
        <f>SUMIFS(СВЦЭМ!$C$39:$C$782,СВЦЭМ!$A$39:$A$782,$A30,СВЦЭМ!$B$39:$B$782,B$11)+'СЕТ СН'!$F$12+СВЦЭМ!$D$10+'СЕТ СН'!$F$5-'СЕТ СН'!$F$20</f>
        <v>1908.8442951000002</v>
      </c>
      <c r="C30" s="36">
        <f>SUMIFS(СВЦЭМ!$C$39:$C$782,СВЦЭМ!$A$39:$A$782,$A30,СВЦЭМ!$B$39:$B$782,C$11)+'СЕТ СН'!$F$12+СВЦЭМ!$D$10+'СЕТ СН'!$F$5-'СЕТ СН'!$F$20</f>
        <v>1999.5563098100001</v>
      </c>
      <c r="D30" s="36">
        <f>SUMIFS(СВЦЭМ!$C$39:$C$782,СВЦЭМ!$A$39:$A$782,$A30,СВЦЭМ!$B$39:$B$782,D$11)+'СЕТ СН'!$F$12+СВЦЭМ!$D$10+'СЕТ СН'!$F$5-'СЕТ СН'!$F$20</f>
        <v>2055.8302196499999</v>
      </c>
      <c r="E30" s="36">
        <f>SUMIFS(СВЦЭМ!$C$39:$C$782,СВЦЭМ!$A$39:$A$782,$A30,СВЦЭМ!$B$39:$B$782,E$11)+'СЕТ СН'!$F$12+СВЦЭМ!$D$10+'СЕТ СН'!$F$5-'СЕТ СН'!$F$20</f>
        <v>2075.4213965099998</v>
      </c>
      <c r="F30" s="36">
        <f>SUMIFS(СВЦЭМ!$C$39:$C$782,СВЦЭМ!$A$39:$A$782,$A30,СВЦЭМ!$B$39:$B$782,F$11)+'СЕТ СН'!$F$12+СВЦЭМ!$D$10+'СЕТ СН'!$F$5-'СЕТ СН'!$F$20</f>
        <v>2065.55303706</v>
      </c>
      <c r="G30" s="36">
        <f>SUMIFS(СВЦЭМ!$C$39:$C$782,СВЦЭМ!$A$39:$A$782,$A30,СВЦЭМ!$B$39:$B$782,G$11)+'СЕТ СН'!$F$12+СВЦЭМ!$D$10+'СЕТ СН'!$F$5-'СЕТ СН'!$F$20</f>
        <v>2049.2207609900001</v>
      </c>
      <c r="H30" s="36">
        <f>SUMIFS(СВЦЭМ!$C$39:$C$782,СВЦЭМ!$A$39:$A$782,$A30,СВЦЭМ!$B$39:$B$782,H$11)+'СЕТ СН'!$F$12+СВЦЭМ!$D$10+'СЕТ СН'!$F$5-'СЕТ СН'!$F$20</f>
        <v>1989.38882203</v>
      </c>
      <c r="I30" s="36">
        <f>SUMIFS(СВЦЭМ!$C$39:$C$782,СВЦЭМ!$A$39:$A$782,$A30,СВЦЭМ!$B$39:$B$782,I$11)+'СЕТ СН'!$F$12+СВЦЭМ!$D$10+'СЕТ СН'!$F$5-'СЕТ СН'!$F$20</f>
        <v>1940.82548324</v>
      </c>
      <c r="J30" s="36">
        <f>SUMIFS(СВЦЭМ!$C$39:$C$782,СВЦЭМ!$A$39:$A$782,$A30,СВЦЭМ!$B$39:$B$782,J$11)+'СЕТ СН'!$F$12+СВЦЭМ!$D$10+'СЕТ СН'!$F$5-'СЕТ СН'!$F$20</f>
        <v>1862.6069976900001</v>
      </c>
      <c r="K30" s="36">
        <f>SUMIFS(СВЦЭМ!$C$39:$C$782,СВЦЭМ!$A$39:$A$782,$A30,СВЦЭМ!$B$39:$B$782,K$11)+'СЕТ СН'!$F$12+СВЦЭМ!$D$10+'СЕТ СН'!$F$5-'СЕТ СН'!$F$20</f>
        <v>1854.1953142100001</v>
      </c>
      <c r="L30" s="36">
        <f>SUMIFS(СВЦЭМ!$C$39:$C$782,СВЦЭМ!$A$39:$A$782,$A30,СВЦЭМ!$B$39:$B$782,L$11)+'СЕТ СН'!$F$12+СВЦЭМ!$D$10+'СЕТ СН'!$F$5-'СЕТ СН'!$F$20</f>
        <v>1856.1622738800002</v>
      </c>
      <c r="M30" s="36">
        <f>SUMIFS(СВЦЭМ!$C$39:$C$782,СВЦЭМ!$A$39:$A$782,$A30,СВЦЭМ!$B$39:$B$782,M$11)+'СЕТ СН'!$F$12+СВЦЭМ!$D$10+'СЕТ СН'!$F$5-'СЕТ СН'!$F$20</f>
        <v>1860.7608432500001</v>
      </c>
      <c r="N30" s="36">
        <f>SUMIFS(СВЦЭМ!$C$39:$C$782,СВЦЭМ!$A$39:$A$782,$A30,СВЦЭМ!$B$39:$B$782,N$11)+'СЕТ СН'!$F$12+СВЦЭМ!$D$10+'СЕТ СН'!$F$5-'СЕТ СН'!$F$20</f>
        <v>1861.19938424</v>
      </c>
      <c r="O30" s="36">
        <f>SUMIFS(СВЦЭМ!$C$39:$C$782,СВЦЭМ!$A$39:$A$782,$A30,СВЦЭМ!$B$39:$B$782,O$11)+'СЕТ СН'!$F$12+СВЦЭМ!$D$10+'СЕТ СН'!$F$5-'СЕТ СН'!$F$20</f>
        <v>1858.9939000300001</v>
      </c>
      <c r="P30" s="36">
        <f>SUMIFS(СВЦЭМ!$C$39:$C$782,СВЦЭМ!$A$39:$A$782,$A30,СВЦЭМ!$B$39:$B$782,P$11)+'СЕТ СН'!$F$12+СВЦЭМ!$D$10+'СЕТ СН'!$F$5-'СЕТ СН'!$F$20</f>
        <v>1920.0728603299999</v>
      </c>
      <c r="Q30" s="36">
        <f>SUMIFS(СВЦЭМ!$C$39:$C$782,СВЦЭМ!$A$39:$A$782,$A30,СВЦЭМ!$B$39:$B$782,Q$11)+'СЕТ СН'!$F$12+СВЦЭМ!$D$10+'СЕТ СН'!$F$5-'СЕТ СН'!$F$20</f>
        <v>1917.4815572100001</v>
      </c>
      <c r="R30" s="36">
        <f>SUMIFS(СВЦЭМ!$C$39:$C$782,СВЦЭМ!$A$39:$A$782,$A30,СВЦЭМ!$B$39:$B$782,R$11)+'СЕТ СН'!$F$12+СВЦЭМ!$D$10+'СЕТ СН'!$F$5-'СЕТ СН'!$F$20</f>
        <v>1914.5913442199999</v>
      </c>
      <c r="S30" s="36">
        <f>SUMIFS(СВЦЭМ!$C$39:$C$782,СВЦЭМ!$A$39:$A$782,$A30,СВЦЭМ!$B$39:$B$782,S$11)+'СЕТ СН'!$F$12+СВЦЭМ!$D$10+'СЕТ СН'!$F$5-'СЕТ СН'!$F$20</f>
        <v>1933.6899510200001</v>
      </c>
      <c r="T30" s="36">
        <f>SUMIFS(СВЦЭМ!$C$39:$C$782,СВЦЭМ!$A$39:$A$782,$A30,СВЦЭМ!$B$39:$B$782,T$11)+'СЕТ СН'!$F$12+СВЦЭМ!$D$10+'СЕТ СН'!$F$5-'СЕТ СН'!$F$20</f>
        <v>1899.8415746000001</v>
      </c>
      <c r="U30" s="36">
        <f>SUMIFS(СВЦЭМ!$C$39:$C$782,СВЦЭМ!$A$39:$A$782,$A30,СВЦЭМ!$B$39:$B$782,U$11)+'СЕТ СН'!$F$12+СВЦЭМ!$D$10+'СЕТ СН'!$F$5-'СЕТ СН'!$F$20</f>
        <v>1876.2998693</v>
      </c>
      <c r="V30" s="36">
        <f>SUMIFS(СВЦЭМ!$C$39:$C$782,СВЦЭМ!$A$39:$A$782,$A30,СВЦЭМ!$B$39:$B$782,V$11)+'СЕТ СН'!$F$12+СВЦЭМ!$D$10+'СЕТ СН'!$F$5-'СЕТ СН'!$F$20</f>
        <v>1882.71267719</v>
      </c>
      <c r="W30" s="36">
        <f>SUMIFS(СВЦЭМ!$C$39:$C$782,СВЦЭМ!$A$39:$A$782,$A30,СВЦЭМ!$B$39:$B$782,W$11)+'СЕТ СН'!$F$12+СВЦЭМ!$D$10+'СЕТ СН'!$F$5-'СЕТ СН'!$F$20</f>
        <v>1899.48680767</v>
      </c>
      <c r="X30" s="36">
        <f>SUMIFS(СВЦЭМ!$C$39:$C$782,СВЦЭМ!$A$39:$A$782,$A30,СВЦЭМ!$B$39:$B$782,X$11)+'СЕТ СН'!$F$12+СВЦЭМ!$D$10+'СЕТ СН'!$F$5-'СЕТ СН'!$F$20</f>
        <v>1860.25720634</v>
      </c>
      <c r="Y30" s="36">
        <f>SUMIFS(СВЦЭМ!$C$39:$C$782,СВЦЭМ!$A$39:$A$782,$A30,СВЦЭМ!$B$39:$B$782,Y$11)+'СЕТ СН'!$F$12+СВЦЭМ!$D$10+'СЕТ СН'!$F$5-'СЕТ СН'!$F$20</f>
        <v>1838.63488461</v>
      </c>
    </row>
    <row r="31" spans="1:25" ht="15.75" x14ac:dyDescent="0.2">
      <c r="A31" s="35">
        <f t="shared" si="0"/>
        <v>44428</v>
      </c>
      <c r="B31" s="36">
        <f>SUMIFS(СВЦЭМ!$C$39:$C$782,СВЦЭМ!$A$39:$A$782,$A31,СВЦЭМ!$B$39:$B$782,B$11)+'СЕТ СН'!$F$12+СВЦЭМ!$D$10+'СЕТ СН'!$F$5-'СЕТ СН'!$F$20</f>
        <v>1928.04396748</v>
      </c>
      <c r="C31" s="36">
        <f>SUMIFS(СВЦЭМ!$C$39:$C$782,СВЦЭМ!$A$39:$A$782,$A31,СВЦЭМ!$B$39:$B$782,C$11)+'СЕТ СН'!$F$12+СВЦЭМ!$D$10+'СЕТ СН'!$F$5-'СЕТ СН'!$F$20</f>
        <v>1982.14968245</v>
      </c>
      <c r="D31" s="36">
        <f>SUMIFS(СВЦЭМ!$C$39:$C$782,СВЦЭМ!$A$39:$A$782,$A31,СВЦЭМ!$B$39:$B$782,D$11)+'СЕТ СН'!$F$12+СВЦЭМ!$D$10+'СЕТ СН'!$F$5-'СЕТ СН'!$F$20</f>
        <v>2040.4454587800001</v>
      </c>
      <c r="E31" s="36">
        <f>SUMIFS(СВЦЭМ!$C$39:$C$782,СВЦЭМ!$A$39:$A$782,$A31,СВЦЭМ!$B$39:$B$782,E$11)+'СЕТ СН'!$F$12+СВЦЭМ!$D$10+'СЕТ СН'!$F$5-'СЕТ СН'!$F$20</f>
        <v>2048.39108532</v>
      </c>
      <c r="F31" s="36">
        <f>SUMIFS(СВЦЭМ!$C$39:$C$782,СВЦЭМ!$A$39:$A$782,$A31,СВЦЭМ!$B$39:$B$782,F$11)+'СЕТ СН'!$F$12+СВЦЭМ!$D$10+'СЕТ СН'!$F$5-'СЕТ СН'!$F$20</f>
        <v>2052.0515820999999</v>
      </c>
      <c r="G31" s="36">
        <f>SUMIFS(СВЦЭМ!$C$39:$C$782,СВЦЭМ!$A$39:$A$782,$A31,СВЦЭМ!$B$39:$B$782,G$11)+'СЕТ СН'!$F$12+СВЦЭМ!$D$10+'СЕТ СН'!$F$5-'СЕТ СН'!$F$20</f>
        <v>2038.2456203500001</v>
      </c>
      <c r="H31" s="36">
        <f>SUMIFS(СВЦЭМ!$C$39:$C$782,СВЦЭМ!$A$39:$A$782,$A31,СВЦЭМ!$B$39:$B$782,H$11)+'СЕТ СН'!$F$12+СВЦЭМ!$D$10+'СЕТ СН'!$F$5-'СЕТ СН'!$F$20</f>
        <v>1986.22350491</v>
      </c>
      <c r="I31" s="36">
        <f>SUMIFS(СВЦЭМ!$C$39:$C$782,СВЦЭМ!$A$39:$A$782,$A31,СВЦЭМ!$B$39:$B$782,I$11)+'СЕТ СН'!$F$12+СВЦЭМ!$D$10+'СЕТ СН'!$F$5-'СЕТ СН'!$F$20</f>
        <v>1906.0826403800002</v>
      </c>
      <c r="J31" s="36">
        <f>SUMIFS(СВЦЭМ!$C$39:$C$782,СВЦЭМ!$A$39:$A$782,$A31,СВЦЭМ!$B$39:$B$782,J$11)+'СЕТ СН'!$F$12+СВЦЭМ!$D$10+'СЕТ СН'!$F$5-'СЕТ СН'!$F$20</f>
        <v>1842.95632284</v>
      </c>
      <c r="K31" s="36">
        <f>SUMIFS(СВЦЭМ!$C$39:$C$782,СВЦЭМ!$A$39:$A$782,$A31,СВЦЭМ!$B$39:$B$782,K$11)+'СЕТ СН'!$F$12+СВЦЭМ!$D$10+'СЕТ СН'!$F$5-'СЕТ СН'!$F$20</f>
        <v>1825.3249373900001</v>
      </c>
      <c r="L31" s="36">
        <f>SUMIFS(СВЦЭМ!$C$39:$C$782,СВЦЭМ!$A$39:$A$782,$A31,СВЦЭМ!$B$39:$B$782,L$11)+'СЕТ СН'!$F$12+СВЦЭМ!$D$10+'СЕТ СН'!$F$5-'СЕТ СН'!$F$20</f>
        <v>1829.2118206</v>
      </c>
      <c r="M31" s="36">
        <f>SUMIFS(СВЦЭМ!$C$39:$C$782,СВЦЭМ!$A$39:$A$782,$A31,СВЦЭМ!$B$39:$B$782,M$11)+'СЕТ СН'!$F$12+СВЦЭМ!$D$10+'СЕТ СН'!$F$5-'СЕТ СН'!$F$20</f>
        <v>1809.8074498599999</v>
      </c>
      <c r="N31" s="36">
        <f>SUMIFS(СВЦЭМ!$C$39:$C$782,СВЦЭМ!$A$39:$A$782,$A31,СВЦЭМ!$B$39:$B$782,N$11)+'СЕТ СН'!$F$12+СВЦЭМ!$D$10+'СЕТ СН'!$F$5-'СЕТ СН'!$F$20</f>
        <v>1813.0874625400002</v>
      </c>
      <c r="O31" s="36">
        <f>SUMIFS(СВЦЭМ!$C$39:$C$782,СВЦЭМ!$A$39:$A$782,$A31,СВЦЭМ!$B$39:$B$782,O$11)+'СЕТ СН'!$F$12+СВЦЭМ!$D$10+'СЕТ СН'!$F$5-'СЕТ СН'!$F$20</f>
        <v>1816.48269912</v>
      </c>
      <c r="P31" s="36">
        <f>SUMIFS(СВЦЭМ!$C$39:$C$782,СВЦЭМ!$A$39:$A$782,$A31,СВЦЭМ!$B$39:$B$782,P$11)+'СЕТ СН'!$F$12+СВЦЭМ!$D$10+'СЕТ СН'!$F$5-'СЕТ СН'!$F$20</f>
        <v>1857.6744237299999</v>
      </c>
      <c r="Q31" s="36">
        <f>SUMIFS(СВЦЭМ!$C$39:$C$782,СВЦЭМ!$A$39:$A$782,$A31,СВЦЭМ!$B$39:$B$782,Q$11)+'СЕТ СН'!$F$12+СВЦЭМ!$D$10+'СЕТ СН'!$F$5-'СЕТ СН'!$F$20</f>
        <v>1856.14746756</v>
      </c>
      <c r="R31" s="36">
        <f>SUMIFS(СВЦЭМ!$C$39:$C$782,СВЦЭМ!$A$39:$A$782,$A31,СВЦЭМ!$B$39:$B$782,R$11)+'СЕТ СН'!$F$12+СВЦЭМ!$D$10+'СЕТ СН'!$F$5-'СЕТ СН'!$F$20</f>
        <v>1854.5062409500001</v>
      </c>
      <c r="S31" s="36">
        <f>SUMIFS(СВЦЭМ!$C$39:$C$782,СВЦЭМ!$A$39:$A$782,$A31,СВЦЭМ!$B$39:$B$782,S$11)+'СЕТ СН'!$F$12+СВЦЭМ!$D$10+'СЕТ СН'!$F$5-'СЕТ СН'!$F$20</f>
        <v>1853.8801496199999</v>
      </c>
      <c r="T31" s="36">
        <f>SUMIFS(СВЦЭМ!$C$39:$C$782,СВЦЭМ!$A$39:$A$782,$A31,СВЦЭМ!$B$39:$B$782,T$11)+'СЕТ СН'!$F$12+СВЦЭМ!$D$10+'СЕТ СН'!$F$5-'СЕТ СН'!$F$20</f>
        <v>1839.7679289100001</v>
      </c>
      <c r="U31" s="36">
        <f>SUMIFS(СВЦЭМ!$C$39:$C$782,СВЦЭМ!$A$39:$A$782,$A31,СВЦЭМ!$B$39:$B$782,U$11)+'СЕТ СН'!$F$12+СВЦЭМ!$D$10+'СЕТ СН'!$F$5-'СЕТ СН'!$F$20</f>
        <v>1831.3844362</v>
      </c>
      <c r="V31" s="36">
        <f>SUMIFS(СВЦЭМ!$C$39:$C$782,СВЦЭМ!$A$39:$A$782,$A31,СВЦЭМ!$B$39:$B$782,V$11)+'СЕТ СН'!$F$12+СВЦЭМ!$D$10+'СЕТ СН'!$F$5-'СЕТ СН'!$F$20</f>
        <v>1857.0498298800001</v>
      </c>
      <c r="W31" s="36">
        <f>SUMIFS(СВЦЭМ!$C$39:$C$782,СВЦЭМ!$A$39:$A$782,$A31,СВЦЭМ!$B$39:$B$782,W$11)+'СЕТ СН'!$F$12+СВЦЭМ!$D$10+'СЕТ СН'!$F$5-'СЕТ СН'!$F$20</f>
        <v>1873.7118350400001</v>
      </c>
      <c r="X31" s="36">
        <f>SUMIFS(СВЦЭМ!$C$39:$C$782,СВЦЭМ!$A$39:$A$782,$A31,СВЦЭМ!$B$39:$B$782,X$11)+'СЕТ СН'!$F$12+СВЦЭМ!$D$10+'СЕТ СН'!$F$5-'СЕТ СН'!$F$20</f>
        <v>1821.19081409</v>
      </c>
      <c r="Y31" s="36">
        <f>SUMIFS(СВЦЭМ!$C$39:$C$782,СВЦЭМ!$A$39:$A$782,$A31,СВЦЭМ!$B$39:$B$782,Y$11)+'СЕТ СН'!$F$12+СВЦЭМ!$D$10+'СЕТ СН'!$F$5-'СЕТ СН'!$F$20</f>
        <v>1826.01000107</v>
      </c>
    </row>
    <row r="32" spans="1:25" ht="15.75" x14ac:dyDescent="0.2">
      <c r="A32" s="35">
        <f t="shared" si="0"/>
        <v>44429</v>
      </c>
      <c r="B32" s="36">
        <f>SUMIFS(СВЦЭМ!$C$39:$C$782,СВЦЭМ!$A$39:$A$782,$A32,СВЦЭМ!$B$39:$B$782,B$11)+'СЕТ СН'!$F$12+СВЦЭМ!$D$10+'СЕТ СН'!$F$5-'СЕТ СН'!$F$20</f>
        <v>1879.5269720199999</v>
      </c>
      <c r="C32" s="36">
        <f>SUMIFS(СВЦЭМ!$C$39:$C$782,СВЦЭМ!$A$39:$A$782,$A32,СВЦЭМ!$B$39:$B$782,C$11)+'СЕТ СН'!$F$12+СВЦЭМ!$D$10+'СЕТ СН'!$F$5-'СЕТ СН'!$F$20</f>
        <v>1947.84359384</v>
      </c>
      <c r="D32" s="36">
        <f>SUMIFS(СВЦЭМ!$C$39:$C$782,СВЦЭМ!$A$39:$A$782,$A32,СВЦЭМ!$B$39:$B$782,D$11)+'СЕТ СН'!$F$12+СВЦЭМ!$D$10+'СЕТ СН'!$F$5-'СЕТ СН'!$F$20</f>
        <v>1999.3609858</v>
      </c>
      <c r="E32" s="36">
        <f>SUMIFS(СВЦЭМ!$C$39:$C$782,СВЦЭМ!$A$39:$A$782,$A32,СВЦЭМ!$B$39:$B$782,E$11)+'СЕТ СН'!$F$12+СВЦЭМ!$D$10+'СЕТ СН'!$F$5-'СЕТ СН'!$F$20</f>
        <v>2018.78629353</v>
      </c>
      <c r="F32" s="36">
        <f>SUMIFS(СВЦЭМ!$C$39:$C$782,СВЦЭМ!$A$39:$A$782,$A32,СВЦЭМ!$B$39:$B$782,F$11)+'СЕТ СН'!$F$12+СВЦЭМ!$D$10+'СЕТ СН'!$F$5-'СЕТ СН'!$F$20</f>
        <v>2022.2765304499999</v>
      </c>
      <c r="G32" s="36">
        <f>SUMIFS(СВЦЭМ!$C$39:$C$782,СВЦЭМ!$A$39:$A$782,$A32,СВЦЭМ!$B$39:$B$782,G$11)+'СЕТ СН'!$F$12+СВЦЭМ!$D$10+'СЕТ СН'!$F$5-'СЕТ СН'!$F$20</f>
        <v>2017.4386360399999</v>
      </c>
      <c r="H32" s="36">
        <f>SUMIFS(СВЦЭМ!$C$39:$C$782,СВЦЭМ!$A$39:$A$782,$A32,СВЦЭМ!$B$39:$B$782,H$11)+'СЕТ СН'!$F$12+СВЦЭМ!$D$10+'СЕТ СН'!$F$5-'СЕТ СН'!$F$20</f>
        <v>1981.1707161700001</v>
      </c>
      <c r="I32" s="36">
        <f>SUMIFS(СВЦЭМ!$C$39:$C$782,СВЦЭМ!$A$39:$A$782,$A32,СВЦЭМ!$B$39:$B$782,I$11)+'СЕТ СН'!$F$12+СВЦЭМ!$D$10+'СЕТ СН'!$F$5-'СЕТ СН'!$F$20</f>
        <v>1916.5232654900001</v>
      </c>
      <c r="J32" s="36">
        <f>SUMIFS(СВЦЭМ!$C$39:$C$782,СВЦЭМ!$A$39:$A$782,$A32,СВЦЭМ!$B$39:$B$782,J$11)+'СЕТ СН'!$F$12+СВЦЭМ!$D$10+'СЕТ СН'!$F$5-'СЕТ СН'!$F$20</f>
        <v>1867.67037987</v>
      </c>
      <c r="K32" s="36">
        <f>SUMIFS(СВЦЭМ!$C$39:$C$782,СВЦЭМ!$A$39:$A$782,$A32,СВЦЭМ!$B$39:$B$782,K$11)+'СЕТ СН'!$F$12+СВЦЭМ!$D$10+'СЕТ СН'!$F$5-'СЕТ СН'!$F$20</f>
        <v>1834.4079514499999</v>
      </c>
      <c r="L32" s="36">
        <f>SUMIFS(СВЦЭМ!$C$39:$C$782,СВЦЭМ!$A$39:$A$782,$A32,СВЦЭМ!$B$39:$B$782,L$11)+'СЕТ СН'!$F$12+СВЦЭМ!$D$10+'СЕТ СН'!$F$5-'СЕТ СН'!$F$20</f>
        <v>1836.9407006599999</v>
      </c>
      <c r="M32" s="36">
        <f>SUMIFS(СВЦЭМ!$C$39:$C$782,СВЦЭМ!$A$39:$A$782,$A32,СВЦЭМ!$B$39:$B$782,M$11)+'СЕТ СН'!$F$12+СВЦЭМ!$D$10+'СЕТ СН'!$F$5-'СЕТ СН'!$F$20</f>
        <v>1842.2047268900001</v>
      </c>
      <c r="N32" s="36">
        <f>SUMIFS(СВЦЭМ!$C$39:$C$782,СВЦЭМ!$A$39:$A$782,$A32,СВЦЭМ!$B$39:$B$782,N$11)+'СЕТ СН'!$F$12+СВЦЭМ!$D$10+'СЕТ СН'!$F$5-'СЕТ СН'!$F$20</f>
        <v>1841.5743823299999</v>
      </c>
      <c r="O32" s="36">
        <f>SUMIFS(СВЦЭМ!$C$39:$C$782,СВЦЭМ!$A$39:$A$782,$A32,СВЦЭМ!$B$39:$B$782,O$11)+'СЕТ СН'!$F$12+СВЦЭМ!$D$10+'СЕТ СН'!$F$5-'СЕТ СН'!$F$20</f>
        <v>1828.0413515300002</v>
      </c>
      <c r="P32" s="36">
        <f>SUMIFS(СВЦЭМ!$C$39:$C$782,СВЦЭМ!$A$39:$A$782,$A32,СВЦЭМ!$B$39:$B$782,P$11)+'СЕТ СН'!$F$12+СВЦЭМ!$D$10+'СЕТ СН'!$F$5-'СЕТ СН'!$F$20</f>
        <v>1842.70959167</v>
      </c>
      <c r="Q32" s="36">
        <f>SUMIFS(СВЦЭМ!$C$39:$C$782,СВЦЭМ!$A$39:$A$782,$A32,СВЦЭМ!$B$39:$B$782,Q$11)+'СЕТ СН'!$F$12+СВЦЭМ!$D$10+'СЕТ СН'!$F$5-'СЕТ СН'!$F$20</f>
        <v>1850.27753119</v>
      </c>
      <c r="R32" s="36">
        <f>SUMIFS(СВЦЭМ!$C$39:$C$782,СВЦЭМ!$A$39:$A$782,$A32,СВЦЭМ!$B$39:$B$782,R$11)+'СЕТ СН'!$F$12+СВЦЭМ!$D$10+'СЕТ СН'!$F$5-'СЕТ СН'!$F$20</f>
        <v>1843.03140837</v>
      </c>
      <c r="S32" s="36">
        <f>SUMIFS(СВЦЭМ!$C$39:$C$782,СВЦЭМ!$A$39:$A$782,$A32,СВЦЭМ!$B$39:$B$782,S$11)+'СЕТ СН'!$F$12+СВЦЭМ!$D$10+'СЕТ СН'!$F$5-'СЕТ СН'!$F$20</f>
        <v>1823.4665846100002</v>
      </c>
      <c r="T32" s="36">
        <f>SUMIFS(СВЦЭМ!$C$39:$C$782,СВЦЭМ!$A$39:$A$782,$A32,СВЦЭМ!$B$39:$B$782,T$11)+'СЕТ СН'!$F$12+СВЦЭМ!$D$10+'СЕТ СН'!$F$5-'СЕТ СН'!$F$20</f>
        <v>1848.4341433899999</v>
      </c>
      <c r="U32" s="36">
        <f>SUMIFS(СВЦЭМ!$C$39:$C$782,СВЦЭМ!$A$39:$A$782,$A32,СВЦЭМ!$B$39:$B$782,U$11)+'СЕТ СН'!$F$12+СВЦЭМ!$D$10+'СЕТ СН'!$F$5-'СЕТ СН'!$F$20</f>
        <v>1848.1391516799999</v>
      </c>
      <c r="V32" s="36">
        <f>SUMIFS(СВЦЭМ!$C$39:$C$782,СВЦЭМ!$A$39:$A$782,$A32,СВЦЭМ!$B$39:$B$782,V$11)+'СЕТ СН'!$F$12+СВЦЭМ!$D$10+'СЕТ СН'!$F$5-'СЕТ СН'!$F$20</f>
        <v>1845.69579501</v>
      </c>
      <c r="W32" s="36">
        <f>SUMIFS(СВЦЭМ!$C$39:$C$782,СВЦЭМ!$A$39:$A$782,$A32,СВЦЭМ!$B$39:$B$782,W$11)+'СЕТ СН'!$F$12+СВЦЭМ!$D$10+'СЕТ СН'!$F$5-'СЕТ СН'!$F$20</f>
        <v>1873.4858856599999</v>
      </c>
      <c r="X32" s="36">
        <f>SUMIFS(СВЦЭМ!$C$39:$C$782,СВЦЭМ!$A$39:$A$782,$A32,СВЦЭМ!$B$39:$B$782,X$11)+'СЕТ СН'!$F$12+СВЦЭМ!$D$10+'СЕТ СН'!$F$5-'СЕТ СН'!$F$20</f>
        <v>1834.03625973</v>
      </c>
      <c r="Y32" s="36">
        <f>SUMIFS(СВЦЭМ!$C$39:$C$782,СВЦЭМ!$A$39:$A$782,$A32,СВЦЭМ!$B$39:$B$782,Y$11)+'СЕТ СН'!$F$12+СВЦЭМ!$D$10+'СЕТ СН'!$F$5-'СЕТ СН'!$F$20</f>
        <v>1865.50671734</v>
      </c>
    </row>
    <row r="33" spans="1:25" ht="15.75" x14ac:dyDescent="0.2">
      <c r="A33" s="35">
        <f t="shared" si="0"/>
        <v>44430</v>
      </c>
      <c r="B33" s="36">
        <f>SUMIFS(СВЦЭМ!$C$39:$C$782,СВЦЭМ!$A$39:$A$782,$A33,СВЦЭМ!$B$39:$B$782,B$11)+'СЕТ СН'!$F$12+СВЦЭМ!$D$10+'СЕТ СН'!$F$5-'СЕТ СН'!$F$20</f>
        <v>1907.03257661</v>
      </c>
      <c r="C33" s="36">
        <f>SUMIFS(СВЦЭМ!$C$39:$C$782,СВЦЭМ!$A$39:$A$782,$A33,СВЦЭМ!$B$39:$B$782,C$11)+'СЕТ СН'!$F$12+СВЦЭМ!$D$10+'СЕТ СН'!$F$5-'СЕТ СН'!$F$20</f>
        <v>1978.0870581300001</v>
      </c>
      <c r="D33" s="36">
        <f>SUMIFS(СВЦЭМ!$C$39:$C$782,СВЦЭМ!$A$39:$A$782,$A33,СВЦЭМ!$B$39:$B$782,D$11)+'СЕТ СН'!$F$12+СВЦЭМ!$D$10+'СЕТ СН'!$F$5-'СЕТ СН'!$F$20</f>
        <v>2079.5536869699999</v>
      </c>
      <c r="E33" s="36">
        <f>SUMIFS(СВЦЭМ!$C$39:$C$782,СВЦЭМ!$A$39:$A$782,$A33,СВЦЭМ!$B$39:$B$782,E$11)+'СЕТ СН'!$F$12+СВЦЭМ!$D$10+'СЕТ СН'!$F$5-'СЕТ СН'!$F$20</f>
        <v>2145.89206199</v>
      </c>
      <c r="F33" s="36">
        <f>SUMIFS(СВЦЭМ!$C$39:$C$782,СВЦЭМ!$A$39:$A$782,$A33,СВЦЭМ!$B$39:$B$782,F$11)+'СЕТ СН'!$F$12+СВЦЭМ!$D$10+'СЕТ СН'!$F$5-'СЕТ СН'!$F$20</f>
        <v>2161.8321015199999</v>
      </c>
      <c r="G33" s="36">
        <f>SUMIFS(СВЦЭМ!$C$39:$C$782,СВЦЭМ!$A$39:$A$782,$A33,СВЦЭМ!$B$39:$B$782,G$11)+'СЕТ СН'!$F$12+СВЦЭМ!$D$10+'СЕТ СН'!$F$5-'СЕТ СН'!$F$20</f>
        <v>2158.4302841799999</v>
      </c>
      <c r="H33" s="36">
        <f>SUMIFS(СВЦЭМ!$C$39:$C$782,СВЦЭМ!$A$39:$A$782,$A33,СВЦЭМ!$B$39:$B$782,H$11)+'СЕТ СН'!$F$12+СВЦЭМ!$D$10+'СЕТ СН'!$F$5-'СЕТ СН'!$F$20</f>
        <v>2113.2347274799999</v>
      </c>
      <c r="I33" s="36">
        <f>SUMIFS(СВЦЭМ!$C$39:$C$782,СВЦЭМ!$A$39:$A$782,$A33,СВЦЭМ!$B$39:$B$782,I$11)+'СЕТ СН'!$F$12+СВЦЭМ!$D$10+'СЕТ СН'!$F$5-'СЕТ СН'!$F$20</f>
        <v>1955.61975964</v>
      </c>
      <c r="J33" s="36">
        <f>SUMIFS(СВЦЭМ!$C$39:$C$782,СВЦЭМ!$A$39:$A$782,$A33,СВЦЭМ!$B$39:$B$782,J$11)+'СЕТ СН'!$F$12+СВЦЭМ!$D$10+'СЕТ СН'!$F$5-'СЕТ СН'!$F$20</f>
        <v>1871.1486633899999</v>
      </c>
      <c r="K33" s="36">
        <f>SUMIFS(СВЦЭМ!$C$39:$C$782,СВЦЭМ!$A$39:$A$782,$A33,СВЦЭМ!$B$39:$B$782,K$11)+'СЕТ СН'!$F$12+СВЦЭМ!$D$10+'СЕТ СН'!$F$5-'СЕТ СН'!$F$20</f>
        <v>1802.3206093900001</v>
      </c>
      <c r="L33" s="36">
        <f>SUMIFS(СВЦЭМ!$C$39:$C$782,СВЦЭМ!$A$39:$A$782,$A33,СВЦЭМ!$B$39:$B$782,L$11)+'СЕТ СН'!$F$12+СВЦЭМ!$D$10+'СЕТ СН'!$F$5-'СЕТ СН'!$F$20</f>
        <v>1785.4068509700001</v>
      </c>
      <c r="M33" s="36">
        <f>SUMIFS(СВЦЭМ!$C$39:$C$782,СВЦЭМ!$A$39:$A$782,$A33,СВЦЭМ!$B$39:$B$782,M$11)+'СЕТ СН'!$F$12+СВЦЭМ!$D$10+'СЕТ СН'!$F$5-'СЕТ СН'!$F$20</f>
        <v>1774.5354342800001</v>
      </c>
      <c r="N33" s="36">
        <f>SUMIFS(СВЦЭМ!$C$39:$C$782,СВЦЭМ!$A$39:$A$782,$A33,СВЦЭМ!$B$39:$B$782,N$11)+'СЕТ СН'!$F$12+СВЦЭМ!$D$10+'СЕТ СН'!$F$5-'СЕТ СН'!$F$20</f>
        <v>1775.45954562</v>
      </c>
      <c r="O33" s="36">
        <f>SUMIFS(СВЦЭМ!$C$39:$C$782,СВЦЭМ!$A$39:$A$782,$A33,СВЦЭМ!$B$39:$B$782,O$11)+'СЕТ СН'!$F$12+СВЦЭМ!$D$10+'СЕТ СН'!$F$5-'СЕТ СН'!$F$20</f>
        <v>1781.0583592600001</v>
      </c>
      <c r="P33" s="36">
        <f>SUMIFS(СВЦЭМ!$C$39:$C$782,СВЦЭМ!$A$39:$A$782,$A33,СВЦЭМ!$B$39:$B$782,P$11)+'СЕТ СН'!$F$12+СВЦЭМ!$D$10+'СЕТ СН'!$F$5-'СЕТ СН'!$F$20</f>
        <v>1814.11438292</v>
      </c>
      <c r="Q33" s="36">
        <f>SUMIFS(СВЦЭМ!$C$39:$C$782,СВЦЭМ!$A$39:$A$782,$A33,СВЦЭМ!$B$39:$B$782,Q$11)+'СЕТ СН'!$F$12+СВЦЭМ!$D$10+'СЕТ СН'!$F$5-'СЕТ СН'!$F$20</f>
        <v>1826.2027119700001</v>
      </c>
      <c r="R33" s="36">
        <f>SUMIFS(СВЦЭМ!$C$39:$C$782,СВЦЭМ!$A$39:$A$782,$A33,СВЦЭМ!$B$39:$B$782,R$11)+'СЕТ СН'!$F$12+СВЦЭМ!$D$10+'СЕТ СН'!$F$5-'СЕТ СН'!$F$20</f>
        <v>1823.95340371</v>
      </c>
      <c r="S33" s="36">
        <f>SUMIFS(СВЦЭМ!$C$39:$C$782,СВЦЭМ!$A$39:$A$782,$A33,СВЦЭМ!$B$39:$B$782,S$11)+'СЕТ СН'!$F$12+СВЦЭМ!$D$10+'СЕТ СН'!$F$5-'СЕТ СН'!$F$20</f>
        <v>1788.2458961500001</v>
      </c>
      <c r="T33" s="36">
        <f>SUMIFS(СВЦЭМ!$C$39:$C$782,СВЦЭМ!$A$39:$A$782,$A33,СВЦЭМ!$B$39:$B$782,T$11)+'СЕТ СН'!$F$12+СВЦЭМ!$D$10+'СЕТ СН'!$F$5-'СЕТ СН'!$F$20</f>
        <v>1762.2111682</v>
      </c>
      <c r="U33" s="36">
        <f>SUMIFS(СВЦЭМ!$C$39:$C$782,СВЦЭМ!$A$39:$A$782,$A33,СВЦЭМ!$B$39:$B$782,U$11)+'СЕТ СН'!$F$12+СВЦЭМ!$D$10+'СЕТ СН'!$F$5-'СЕТ СН'!$F$20</f>
        <v>1762.04701572</v>
      </c>
      <c r="V33" s="36">
        <f>SUMIFS(СВЦЭМ!$C$39:$C$782,СВЦЭМ!$A$39:$A$782,$A33,СВЦЭМ!$B$39:$B$782,V$11)+'СЕТ СН'!$F$12+СВЦЭМ!$D$10+'СЕТ СН'!$F$5-'СЕТ СН'!$F$20</f>
        <v>1755.7469958199999</v>
      </c>
      <c r="W33" s="36">
        <f>SUMIFS(СВЦЭМ!$C$39:$C$782,СВЦЭМ!$A$39:$A$782,$A33,СВЦЭМ!$B$39:$B$782,W$11)+'СЕТ СН'!$F$12+СВЦЭМ!$D$10+'СЕТ СН'!$F$5-'СЕТ СН'!$F$20</f>
        <v>1767.1860271999999</v>
      </c>
      <c r="X33" s="36">
        <f>SUMIFS(СВЦЭМ!$C$39:$C$782,СВЦЭМ!$A$39:$A$782,$A33,СВЦЭМ!$B$39:$B$782,X$11)+'СЕТ СН'!$F$12+СВЦЭМ!$D$10+'СЕТ СН'!$F$5-'СЕТ СН'!$F$20</f>
        <v>1774.9611095300002</v>
      </c>
      <c r="Y33" s="36">
        <f>SUMIFS(СВЦЭМ!$C$39:$C$782,СВЦЭМ!$A$39:$A$782,$A33,СВЦЭМ!$B$39:$B$782,Y$11)+'СЕТ СН'!$F$12+СВЦЭМ!$D$10+'СЕТ СН'!$F$5-'СЕТ СН'!$F$20</f>
        <v>1833.5605555699999</v>
      </c>
    </row>
    <row r="34" spans="1:25" ht="15.75" x14ac:dyDescent="0.2">
      <c r="A34" s="35">
        <f t="shared" si="0"/>
        <v>44431</v>
      </c>
      <c r="B34" s="36">
        <f>SUMIFS(СВЦЭМ!$C$39:$C$782,СВЦЭМ!$A$39:$A$782,$A34,СВЦЭМ!$B$39:$B$782,B$11)+'СЕТ СН'!$F$12+СВЦЭМ!$D$10+'СЕТ СН'!$F$5-'СЕТ СН'!$F$20</f>
        <v>1932.1570964800001</v>
      </c>
      <c r="C34" s="36">
        <f>SUMIFS(СВЦЭМ!$C$39:$C$782,СВЦЭМ!$A$39:$A$782,$A34,СВЦЭМ!$B$39:$B$782,C$11)+'СЕТ СН'!$F$12+СВЦЭМ!$D$10+'СЕТ СН'!$F$5-'СЕТ СН'!$F$20</f>
        <v>1942.6078346499999</v>
      </c>
      <c r="D34" s="36">
        <f>SUMIFS(СВЦЭМ!$C$39:$C$782,СВЦЭМ!$A$39:$A$782,$A34,СВЦЭМ!$B$39:$B$782,D$11)+'СЕТ СН'!$F$12+СВЦЭМ!$D$10+'СЕТ СН'!$F$5-'СЕТ СН'!$F$20</f>
        <v>1984.4526421200001</v>
      </c>
      <c r="E34" s="36">
        <f>SUMIFS(СВЦЭМ!$C$39:$C$782,СВЦЭМ!$A$39:$A$782,$A34,СВЦЭМ!$B$39:$B$782,E$11)+'СЕТ СН'!$F$12+СВЦЭМ!$D$10+'СЕТ СН'!$F$5-'СЕТ СН'!$F$20</f>
        <v>2015.1962333000001</v>
      </c>
      <c r="F34" s="36">
        <f>SUMIFS(СВЦЭМ!$C$39:$C$782,СВЦЭМ!$A$39:$A$782,$A34,СВЦЭМ!$B$39:$B$782,F$11)+'СЕТ СН'!$F$12+СВЦЭМ!$D$10+'СЕТ СН'!$F$5-'СЕТ СН'!$F$20</f>
        <v>2013.50953557</v>
      </c>
      <c r="G34" s="36">
        <f>SUMIFS(СВЦЭМ!$C$39:$C$782,СВЦЭМ!$A$39:$A$782,$A34,СВЦЭМ!$B$39:$B$782,G$11)+'СЕТ СН'!$F$12+СВЦЭМ!$D$10+'СЕТ СН'!$F$5-'СЕТ СН'!$F$20</f>
        <v>2005.0196163599999</v>
      </c>
      <c r="H34" s="36">
        <f>SUMIFS(СВЦЭМ!$C$39:$C$782,СВЦЭМ!$A$39:$A$782,$A34,СВЦЭМ!$B$39:$B$782,H$11)+'СЕТ СН'!$F$12+СВЦЭМ!$D$10+'СЕТ СН'!$F$5-'СЕТ СН'!$F$20</f>
        <v>1973.6876651</v>
      </c>
      <c r="I34" s="36">
        <f>SUMIFS(СВЦЭМ!$C$39:$C$782,СВЦЭМ!$A$39:$A$782,$A34,СВЦЭМ!$B$39:$B$782,I$11)+'СЕТ СН'!$F$12+СВЦЭМ!$D$10+'СЕТ СН'!$F$5-'СЕТ СН'!$F$20</f>
        <v>1926.23047894</v>
      </c>
      <c r="J34" s="36">
        <f>SUMIFS(СВЦЭМ!$C$39:$C$782,СВЦЭМ!$A$39:$A$782,$A34,СВЦЭМ!$B$39:$B$782,J$11)+'СЕТ СН'!$F$12+СВЦЭМ!$D$10+'СЕТ СН'!$F$5-'СЕТ СН'!$F$20</f>
        <v>1871.5600935</v>
      </c>
      <c r="K34" s="36">
        <f>SUMIFS(СВЦЭМ!$C$39:$C$782,СВЦЭМ!$A$39:$A$782,$A34,СВЦЭМ!$B$39:$B$782,K$11)+'СЕТ СН'!$F$12+СВЦЭМ!$D$10+'СЕТ СН'!$F$5-'СЕТ СН'!$F$20</f>
        <v>1869.8554456900001</v>
      </c>
      <c r="L34" s="36">
        <f>SUMIFS(СВЦЭМ!$C$39:$C$782,СВЦЭМ!$A$39:$A$782,$A34,СВЦЭМ!$B$39:$B$782,L$11)+'СЕТ СН'!$F$12+СВЦЭМ!$D$10+'СЕТ СН'!$F$5-'СЕТ СН'!$F$20</f>
        <v>1895.8566478800001</v>
      </c>
      <c r="M34" s="36">
        <f>SUMIFS(СВЦЭМ!$C$39:$C$782,СВЦЭМ!$A$39:$A$782,$A34,СВЦЭМ!$B$39:$B$782,M$11)+'СЕТ СН'!$F$12+СВЦЭМ!$D$10+'СЕТ СН'!$F$5-'СЕТ СН'!$F$20</f>
        <v>1895.3733243699999</v>
      </c>
      <c r="N34" s="36">
        <f>SUMIFS(СВЦЭМ!$C$39:$C$782,СВЦЭМ!$A$39:$A$782,$A34,СВЦЭМ!$B$39:$B$782,N$11)+'СЕТ СН'!$F$12+СВЦЭМ!$D$10+'СЕТ СН'!$F$5-'СЕТ СН'!$F$20</f>
        <v>1895.98459411</v>
      </c>
      <c r="O34" s="36">
        <f>SUMIFS(СВЦЭМ!$C$39:$C$782,СВЦЭМ!$A$39:$A$782,$A34,СВЦЭМ!$B$39:$B$782,O$11)+'СЕТ СН'!$F$12+СВЦЭМ!$D$10+'СЕТ СН'!$F$5-'СЕТ СН'!$F$20</f>
        <v>1915.0024237500002</v>
      </c>
      <c r="P34" s="36">
        <f>SUMIFS(СВЦЭМ!$C$39:$C$782,СВЦЭМ!$A$39:$A$782,$A34,СВЦЭМ!$B$39:$B$782,P$11)+'СЕТ СН'!$F$12+СВЦЭМ!$D$10+'СЕТ СН'!$F$5-'СЕТ СН'!$F$20</f>
        <v>1901.7510140100001</v>
      </c>
      <c r="Q34" s="36">
        <f>SUMIFS(СВЦЭМ!$C$39:$C$782,СВЦЭМ!$A$39:$A$782,$A34,СВЦЭМ!$B$39:$B$782,Q$11)+'СЕТ СН'!$F$12+СВЦЭМ!$D$10+'СЕТ СН'!$F$5-'СЕТ СН'!$F$20</f>
        <v>1898.8817606100001</v>
      </c>
      <c r="R34" s="36">
        <f>SUMIFS(СВЦЭМ!$C$39:$C$782,СВЦЭМ!$A$39:$A$782,$A34,СВЦЭМ!$B$39:$B$782,R$11)+'СЕТ СН'!$F$12+СВЦЭМ!$D$10+'СЕТ СН'!$F$5-'СЕТ СН'!$F$20</f>
        <v>1892.90483047</v>
      </c>
      <c r="S34" s="36">
        <f>SUMIFS(СВЦЭМ!$C$39:$C$782,СВЦЭМ!$A$39:$A$782,$A34,СВЦЭМ!$B$39:$B$782,S$11)+'СЕТ СН'!$F$12+СВЦЭМ!$D$10+'СЕТ СН'!$F$5-'СЕТ СН'!$F$20</f>
        <v>1878.83974448</v>
      </c>
      <c r="T34" s="36">
        <f>SUMIFS(СВЦЭМ!$C$39:$C$782,СВЦЭМ!$A$39:$A$782,$A34,СВЦЭМ!$B$39:$B$782,T$11)+'СЕТ СН'!$F$12+СВЦЭМ!$D$10+'СЕТ СН'!$F$5-'СЕТ СН'!$F$20</f>
        <v>1916.7178879100002</v>
      </c>
      <c r="U34" s="36">
        <f>SUMIFS(СВЦЭМ!$C$39:$C$782,СВЦЭМ!$A$39:$A$782,$A34,СВЦЭМ!$B$39:$B$782,U$11)+'СЕТ СН'!$F$12+СВЦЭМ!$D$10+'СЕТ СН'!$F$5-'СЕТ СН'!$F$20</f>
        <v>1902.8602408900001</v>
      </c>
      <c r="V34" s="36">
        <f>SUMIFS(СВЦЭМ!$C$39:$C$782,СВЦЭМ!$A$39:$A$782,$A34,СВЦЭМ!$B$39:$B$782,V$11)+'СЕТ СН'!$F$12+СВЦЭМ!$D$10+'СЕТ СН'!$F$5-'СЕТ СН'!$F$20</f>
        <v>1895.7166086</v>
      </c>
      <c r="W34" s="36">
        <f>SUMIFS(СВЦЭМ!$C$39:$C$782,СВЦЭМ!$A$39:$A$782,$A34,СВЦЭМ!$B$39:$B$782,W$11)+'СЕТ СН'!$F$12+СВЦЭМ!$D$10+'СЕТ СН'!$F$5-'СЕТ СН'!$F$20</f>
        <v>1917.14737756</v>
      </c>
      <c r="X34" s="36">
        <f>SUMIFS(СВЦЭМ!$C$39:$C$782,СВЦЭМ!$A$39:$A$782,$A34,СВЦЭМ!$B$39:$B$782,X$11)+'СЕТ СН'!$F$12+СВЦЭМ!$D$10+'СЕТ СН'!$F$5-'СЕТ СН'!$F$20</f>
        <v>1873.9125731500001</v>
      </c>
      <c r="Y34" s="36">
        <f>SUMIFS(СВЦЭМ!$C$39:$C$782,СВЦЭМ!$A$39:$A$782,$A34,СВЦЭМ!$B$39:$B$782,Y$11)+'СЕТ СН'!$F$12+СВЦЭМ!$D$10+'СЕТ СН'!$F$5-'СЕТ СН'!$F$20</f>
        <v>1901.1401770699999</v>
      </c>
    </row>
    <row r="35" spans="1:25" ht="15.75" x14ac:dyDescent="0.2">
      <c r="A35" s="35">
        <f t="shared" si="0"/>
        <v>44432</v>
      </c>
      <c r="B35" s="36">
        <f>SUMIFS(СВЦЭМ!$C$39:$C$782,СВЦЭМ!$A$39:$A$782,$A35,СВЦЭМ!$B$39:$B$782,B$11)+'СЕТ СН'!$F$12+СВЦЭМ!$D$10+'СЕТ СН'!$F$5-'СЕТ СН'!$F$20</f>
        <v>1885.78921416</v>
      </c>
      <c r="C35" s="36">
        <f>SUMIFS(СВЦЭМ!$C$39:$C$782,СВЦЭМ!$A$39:$A$782,$A35,СВЦЭМ!$B$39:$B$782,C$11)+'СЕТ СН'!$F$12+СВЦЭМ!$D$10+'СЕТ СН'!$F$5-'СЕТ СН'!$F$20</f>
        <v>1961.0636345600001</v>
      </c>
      <c r="D35" s="36">
        <f>SUMIFS(СВЦЭМ!$C$39:$C$782,СВЦЭМ!$A$39:$A$782,$A35,СВЦЭМ!$B$39:$B$782,D$11)+'СЕТ СН'!$F$12+СВЦЭМ!$D$10+'СЕТ СН'!$F$5-'СЕТ СН'!$F$20</f>
        <v>2008.7521377799999</v>
      </c>
      <c r="E35" s="36">
        <f>SUMIFS(СВЦЭМ!$C$39:$C$782,СВЦЭМ!$A$39:$A$782,$A35,СВЦЭМ!$B$39:$B$782,E$11)+'СЕТ СН'!$F$12+СВЦЭМ!$D$10+'СЕТ СН'!$F$5-'СЕТ СН'!$F$20</f>
        <v>2070.5992730400003</v>
      </c>
      <c r="F35" s="36">
        <f>SUMIFS(СВЦЭМ!$C$39:$C$782,СВЦЭМ!$A$39:$A$782,$A35,СВЦЭМ!$B$39:$B$782,F$11)+'СЕТ СН'!$F$12+СВЦЭМ!$D$10+'СЕТ СН'!$F$5-'СЕТ СН'!$F$20</f>
        <v>2067.4134334800001</v>
      </c>
      <c r="G35" s="36">
        <f>SUMIFS(СВЦЭМ!$C$39:$C$782,СВЦЭМ!$A$39:$A$782,$A35,СВЦЭМ!$B$39:$B$782,G$11)+'СЕТ СН'!$F$12+СВЦЭМ!$D$10+'СЕТ СН'!$F$5-'СЕТ СН'!$F$20</f>
        <v>2047.7250202700002</v>
      </c>
      <c r="H35" s="36">
        <f>SUMIFS(СВЦЭМ!$C$39:$C$782,СВЦЭМ!$A$39:$A$782,$A35,СВЦЭМ!$B$39:$B$782,H$11)+'СЕТ СН'!$F$12+СВЦЭМ!$D$10+'СЕТ СН'!$F$5-'СЕТ СН'!$F$20</f>
        <v>1995.9273126400001</v>
      </c>
      <c r="I35" s="36">
        <f>SUMIFS(СВЦЭМ!$C$39:$C$782,СВЦЭМ!$A$39:$A$782,$A35,СВЦЭМ!$B$39:$B$782,I$11)+'СЕТ СН'!$F$12+СВЦЭМ!$D$10+'СЕТ СН'!$F$5-'СЕТ СН'!$F$20</f>
        <v>1924.9821107799999</v>
      </c>
      <c r="J35" s="36">
        <f>SUMIFS(СВЦЭМ!$C$39:$C$782,СВЦЭМ!$A$39:$A$782,$A35,СВЦЭМ!$B$39:$B$782,J$11)+'СЕТ СН'!$F$12+СВЦЭМ!$D$10+'СЕТ СН'!$F$5-'СЕТ СН'!$F$20</f>
        <v>1825.8220556900001</v>
      </c>
      <c r="K35" s="36">
        <f>SUMIFS(СВЦЭМ!$C$39:$C$782,СВЦЭМ!$A$39:$A$782,$A35,СВЦЭМ!$B$39:$B$782,K$11)+'СЕТ СН'!$F$12+СВЦЭМ!$D$10+'СЕТ СН'!$F$5-'СЕТ СН'!$F$20</f>
        <v>1814.7450726900001</v>
      </c>
      <c r="L35" s="36">
        <f>SUMIFS(СВЦЭМ!$C$39:$C$782,СВЦЭМ!$A$39:$A$782,$A35,СВЦЭМ!$B$39:$B$782,L$11)+'СЕТ СН'!$F$12+СВЦЭМ!$D$10+'СЕТ СН'!$F$5-'СЕТ СН'!$F$20</f>
        <v>1821.68558396</v>
      </c>
      <c r="M35" s="36">
        <f>SUMIFS(СВЦЭМ!$C$39:$C$782,СВЦЭМ!$A$39:$A$782,$A35,СВЦЭМ!$B$39:$B$782,M$11)+'СЕТ СН'!$F$12+СВЦЭМ!$D$10+'СЕТ СН'!$F$5-'СЕТ СН'!$F$20</f>
        <v>1817.07607979</v>
      </c>
      <c r="N35" s="36">
        <f>SUMIFS(СВЦЭМ!$C$39:$C$782,СВЦЭМ!$A$39:$A$782,$A35,СВЦЭМ!$B$39:$B$782,N$11)+'СЕТ СН'!$F$12+СВЦЭМ!$D$10+'СЕТ СН'!$F$5-'СЕТ СН'!$F$20</f>
        <v>1816.33040293</v>
      </c>
      <c r="O35" s="36">
        <f>SUMIFS(СВЦЭМ!$C$39:$C$782,СВЦЭМ!$A$39:$A$782,$A35,СВЦЭМ!$B$39:$B$782,O$11)+'СЕТ СН'!$F$12+СВЦЭМ!$D$10+'СЕТ СН'!$F$5-'СЕТ СН'!$F$20</f>
        <v>1804.68738162</v>
      </c>
      <c r="P35" s="36">
        <f>SUMIFS(СВЦЭМ!$C$39:$C$782,СВЦЭМ!$A$39:$A$782,$A35,СВЦЭМ!$B$39:$B$782,P$11)+'СЕТ СН'!$F$12+СВЦЭМ!$D$10+'СЕТ СН'!$F$5-'СЕТ СН'!$F$20</f>
        <v>1817.62436662</v>
      </c>
      <c r="Q35" s="36">
        <f>SUMIFS(СВЦЭМ!$C$39:$C$782,СВЦЭМ!$A$39:$A$782,$A35,СВЦЭМ!$B$39:$B$782,Q$11)+'СЕТ СН'!$F$12+СВЦЭМ!$D$10+'СЕТ СН'!$F$5-'СЕТ СН'!$F$20</f>
        <v>1829.2436655900001</v>
      </c>
      <c r="R35" s="36">
        <f>SUMIFS(СВЦЭМ!$C$39:$C$782,СВЦЭМ!$A$39:$A$782,$A35,СВЦЭМ!$B$39:$B$782,R$11)+'СЕТ СН'!$F$12+СВЦЭМ!$D$10+'СЕТ СН'!$F$5-'СЕТ СН'!$F$20</f>
        <v>1829.5927510400002</v>
      </c>
      <c r="S35" s="36">
        <f>SUMIFS(СВЦЭМ!$C$39:$C$782,СВЦЭМ!$A$39:$A$782,$A35,СВЦЭМ!$B$39:$B$782,S$11)+'СЕТ СН'!$F$12+СВЦЭМ!$D$10+'СЕТ СН'!$F$5-'СЕТ СН'!$F$20</f>
        <v>1806.38747788</v>
      </c>
      <c r="T35" s="36">
        <f>SUMIFS(СВЦЭМ!$C$39:$C$782,СВЦЭМ!$A$39:$A$782,$A35,СВЦЭМ!$B$39:$B$782,T$11)+'СЕТ СН'!$F$12+СВЦЭМ!$D$10+'СЕТ СН'!$F$5-'СЕТ СН'!$F$20</f>
        <v>1848.4423426100002</v>
      </c>
      <c r="U35" s="36">
        <f>SUMIFS(СВЦЭМ!$C$39:$C$782,СВЦЭМ!$A$39:$A$782,$A35,СВЦЭМ!$B$39:$B$782,U$11)+'СЕТ СН'!$F$12+СВЦЭМ!$D$10+'СЕТ СН'!$F$5-'СЕТ СН'!$F$20</f>
        <v>1846.37574139</v>
      </c>
      <c r="V35" s="36">
        <f>SUMIFS(СВЦЭМ!$C$39:$C$782,СВЦЭМ!$A$39:$A$782,$A35,СВЦЭМ!$B$39:$B$782,V$11)+'СЕТ СН'!$F$12+СВЦЭМ!$D$10+'СЕТ СН'!$F$5-'СЕТ СН'!$F$20</f>
        <v>1854.3384887299999</v>
      </c>
      <c r="W35" s="36">
        <f>SUMIFS(СВЦЭМ!$C$39:$C$782,СВЦЭМ!$A$39:$A$782,$A35,СВЦЭМ!$B$39:$B$782,W$11)+'СЕТ СН'!$F$12+СВЦЭМ!$D$10+'СЕТ СН'!$F$5-'СЕТ СН'!$F$20</f>
        <v>1876.08674726</v>
      </c>
      <c r="X35" s="36">
        <f>SUMIFS(СВЦЭМ!$C$39:$C$782,СВЦЭМ!$A$39:$A$782,$A35,СВЦЭМ!$B$39:$B$782,X$11)+'СЕТ СН'!$F$12+СВЦЭМ!$D$10+'СЕТ СН'!$F$5-'СЕТ СН'!$F$20</f>
        <v>1820.0250694900001</v>
      </c>
      <c r="Y35" s="36">
        <f>SUMIFS(СВЦЭМ!$C$39:$C$782,СВЦЭМ!$A$39:$A$782,$A35,СВЦЭМ!$B$39:$B$782,Y$11)+'СЕТ СН'!$F$12+СВЦЭМ!$D$10+'СЕТ СН'!$F$5-'СЕТ СН'!$F$20</f>
        <v>1843.8464386400001</v>
      </c>
    </row>
    <row r="36" spans="1:25" ht="15.75" x14ac:dyDescent="0.2">
      <c r="A36" s="35">
        <f t="shared" si="0"/>
        <v>44433</v>
      </c>
      <c r="B36" s="36">
        <f>SUMIFS(СВЦЭМ!$C$39:$C$782,СВЦЭМ!$A$39:$A$782,$A36,СВЦЭМ!$B$39:$B$782,B$11)+'СЕТ СН'!$F$12+СВЦЭМ!$D$10+'СЕТ СН'!$F$5-'СЕТ СН'!$F$20</f>
        <v>1959.4303783800001</v>
      </c>
      <c r="C36" s="36">
        <f>SUMIFS(СВЦЭМ!$C$39:$C$782,СВЦЭМ!$A$39:$A$782,$A36,СВЦЭМ!$B$39:$B$782,C$11)+'СЕТ СН'!$F$12+СВЦЭМ!$D$10+'СЕТ СН'!$F$5-'СЕТ СН'!$F$20</f>
        <v>2039.2134724500002</v>
      </c>
      <c r="D36" s="36">
        <f>SUMIFS(СВЦЭМ!$C$39:$C$782,СВЦЭМ!$A$39:$A$782,$A36,СВЦЭМ!$B$39:$B$782,D$11)+'СЕТ СН'!$F$12+СВЦЭМ!$D$10+'СЕТ СН'!$F$5-'СЕТ СН'!$F$20</f>
        <v>2070.6569372000004</v>
      </c>
      <c r="E36" s="36">
        <f>SUMIFS(СВЦЭМ!$C$39:$C$782,СВЦЭМ!$A$39:$A$782,$A36,СВЦЭМ!$B$39:$B$782,E$11)+'СЕТ СН'!$F$12+СВЦЭМ!$D$10+'СЕТ СН'!$F$5-'СЕТ СН'!$F$20</f>
        <v>2068.0224845500002</v>
      </c>
      <c r="F36" s="36">
        <f>SUMIFS(СВЦЭМ!$C$39:$C$782,СВЦЭМ!$A$39:$A$782,$A36,СВЦЭМ!$B$39:$B$782,F$11)+'СЕТ СН'!$F$12+СВЦЭМ!$D$10+'СЕТ СН'!$F$5-'СЕТ СН'!$F$20</f>
        <v>2069.3883665499998</v>
      </c>
      <c r="G36" s="36">
        <f>SUMIFS(СВЦЭМ!$C$39:$C$782,СВЦЭМ!$A$39:$A$782,$A36,СВЦЭМ!$B$39:$B$782,G$11)+'СЕТ СН'!$F$12+СВЦЭМ!$D$10+'СЕТ СН'!$F$5-'СЕТ СН'!$F$20</f>
        <v>2048.5453018899998</v>
      </c>
      <c r="H36" s="36">
        <f>SUMIFS(СВЦЭМ!$C$39:$C$782,СВЦЭМ!$A$39:$A$782,$A36,СВЦЭМ!$B$39:$B$782,H$11)+'СЕТ СН'!$F$12+СВЦЭМ!$D$10+'СЕТ СН'!$F$5-'СЕТ СН'!$F$20</f>
        <v>2026.1151110599999</v>
      </c>
      <c r="I36" s="36">
        <f>SUMIFS(СВЦЭМ!$C$39:$C$782,СВЦЭМ!$A$39:$A$782,$A36,СВЦЭМ!$B$39:$B$782,I$11)+'СЕТ СН'!$F$12+СВЦЭМ!$D$10+'СЕТ СН'!$F$5-'СЕТ СН'!$F$20</f>
        <v>1950.79593815</v>
      </c>
      <c r="J36" s="36">
        <f>SUMIFS(СВЦЭМ!$C$39:$C$782,СВЦЭМ!$A$39:$A$782,$A36,СВЦЭМ!$B$39:$B$782,J$11)+'СЕТ СН'!$F$12+СВЦЭМ!$D$10+'СЕТ СН'!$F$5-'СЕТ СН'!$F$20</f>
        <v>1869.9870911200001</v>
      </c>
      <c r="K36" s="36">
        <f>SUMIFS(СВЦЭМ!$C$39:$C$782,СВЦЭМ!$A$39:$A$782,$A36,СВЦЭМ!$B$39:$B$782,K$11)+'СЕТ СН'!$F$12+СВЦЭМ!$D$10+'СЕТ СН'!$F$5-'СЕТ СН'!$F$20</f>
        <v>1841.6711890000001</v>
      </c>
      <c r="L36" s="36">
        <f>SUMIFS(СВЦЭМ!$C$39:$C$782,СВЦЭМ!$A$39:$A$782,$A36,СВЦЭМ!$B$39:$B$782,L$11)+'СЕТ СН'!$F$12+СВЦЭМ!$D$10+'СЕТ СН'!$F$5-'СЕТ СН'!$F$20</f>
        <v>1854.1931467300001</v>
      </c>
      <c r="M36" s="36">
        <f>SUMIFS(СВЦЭМ!$C$39:$C$782,СВЦЭМ!$A$39:$A$782,$A36,СВЦЭМ!$B$39:$B$782,M$11)+'СЕТ СН'!$F$12+СВЦЭМ!$D$10+'СЕТ СН'!$F$5-'СЕТ СН'!$F$20</f>
        <v>1862.73087018</v>
      </c>
      <c r="N36" s="36">
        <f>SUMIFS(СВЦЭМ!$C$39:$C$782,СВЦЭМ!$A$39:$A$782,$A36,СВЦЭМ!$B$39:$B$782,N$11)+'СЕТ СН'!$F$12+СВЦЭМ!$D$10+'СЕТ СН'!$F$5-'СЕТ СН'!$F$20</f>
        <v>1857.8274276000002</v>
      </c>
      <c r="O36" s="36">
        <f>SUMIFS(СВЦЭМ!$C$39:$C$782,СВЦЭМ!$A$39:$A$782,$A36,СВЦЭМ!$B$39:$B$782,O$11)+'СЕТ СН'!$F$12+СВЦЭМ!$D$10+'СЕТ СН'!$F$5-'СЕТ СН'!$F$20</f>
        <v>1859.41892876</v>
      </c>
      <c r="P36" s="36">
        <f>SUMIFS(СВЦЭМ!$C$39:$C$782,СВЦЭМ!$A$39:$A$782,$A36,СВЦЭМ!$B$39:$B$782,P$11)+'СЕТ СН'!$F$12+СВЦЭМ!$D$10+'СЕТ СН'!$F$5-'СЕТ СН'!$F$20</f>
        <v>1876.08048964</v>
      </c>
      <c r="Q36" s="36">
        <f>SUMIFS(СВЦЭМ!$C$39:$C$782,СВЦЭМ!$A$39:$A$782,$A36,СВЦЭМ!$B$39:$B$782,Q$11)+'СЕТ СН'!$F$12+СВЦЭМ!$D$10+'СЕТ СН'!$F$5-'СЕТ СН'!$F$20</f>
        <v>1880.9814622600002</v>
      </c>
      <c r="R36" s="36">
        <f>SUMIFS(СВЦЭМ!$C$39:$C$782,СВЦЭМ!$A$39:$A$782,$A36,СВЦЭМ!$B$39:$B$782,R$11)+'СЕТ СН'!$F$12+СВЦЭМ!$D$10+'СЕТ СН'!$F$5-'СЕТ СН'!$F$20</f>
        <v>1881.11573825</v>
      </c>
      <c r="S36" s="36">
        <f>SUMIFS(СВЦЭМ!$C$39:$C$782,СВЦЭМ!$A$39:$A$782,$A36,СВЦЭМ!$B$39:$B$782,S$11)+'СЕТ СН'!$F$12+СВЦЭМ!$D$10+'СЕТ СН'!$F$5-'СЕТ СН'!$F$20</f>
        <v>1861.6214266699999</v>
      </c>
      <c r="T36" s="36">
        <f>SUMIFS(СВЦЭМ!$C$39:$C$782,СВЦЭМ!$A$39:$A$782,$A36,СВЦЭМ!$B$39:$B$782,T$11)+'СЕТ СН'!$F$12+СВЦЭМ!$D$10+'СЕТ СН'!$F$5-'СЕТ СН'!$F$20</f>
        <v>1894.9563954400001</v>
      </c>
      <c r="U36" s="36">
        <f>SUMIFS(СВЦЭМ!$C$39:$C$782,СВЦЭМ!$A$39:$A$782,$A36,СВЦЭМ!$B$39:$B$782,U$11)+'СЕТ СН'!$F$12+СВЦЭМ!$D$10+'СЕТ СН'!$F$5-'СЕТ СН'!$F$20</f>
        <v>1888.69299806</v>
      </c>
      <c r="V36" s="36">
        <f>SUMIFS(СВЦЭМ!$C$39:$C$782,СВЦЭМ!$A$39:$A$782,$A36,СВЦЭМ!$B$39:$B$782,V$11)+'СЕТ СН'!$F$12+СВЦЭМ!$D$10+'СЕТ СН'!$F$5-'СЕТ СН'!$F$20</f>
        <v>1901.50177065</v>
      </c>
      <c r="W36" s="36">
        <f>SUMIFS(СВЦЭМ!$C$39:$C$782,СВЦЭМ!$A$39:$A$782,$A36,СВЦЭМ!$B$39:$B$782,W$11)+'СЕТ СН'!$F$12+СВЦЭМ!$D$10+'СЕТ СН'!$F$5-'СЕТ СН'!$F$20</f>
        <v>1917.22725859</v>
      </c>
      <c r="X36" s="36">
        <f>SUMIFS(СВЦЭМ!$C$39:$C$782,СВЦЭМ!$A$39:$A$782,$A36,СВЦЭМ!$B$39:$B$782,X$11)+'СЕТ СН'!$F$12+СВЦЭМ!$D$10+'СЕТ СН'!$F$5-'СЕТ СН'!$F$20</f>
        <v>1862.7362622000001</v>
      </c>
      <c r="Y36" s="36">
        <f>SUMIFS(СВЦЭМ!$C$39:$C$782,СВЦЭМ!$A$39:$A$782,$A36,СВЦЭМ!$B$39:$B$782,Y$11)+'СЕТ СН'!$F$12+СВЦЭМ!$D$10+'СЕТ СН'!$F$5-'СЕТ СН'!$F$20</f>
        <v>1875.6225941</v>
      </c>
    </row>
    <row r="37" spans="1:25" ht="15.75" x14ac:dyDescent="0.2">
      <c r="A37" s="35">
        <f t="shared" si="0"/>
        <v>44434</v>
      </c>
      <c r="B37" s="36">
        <f>SUMIFS(СВЦЭМ!$C$39:$C$782,СВЦЭМ!$A$39:$A$782,$A37,СВЦЭМ!$B$39:$B$782,B$11)+'СЕТ СН'!$F$12+СВЦЭМ!$D$10+'СЕТ СН'!$F$5-'СЕТ СН'!$F$20</f>
        <v>1965.2121584500001</v>
      </c>
      <c r="C37" s="36">
        <f>SUMIFS(СВЦЭМ!$C$39:$C$782,СВЦЭМ!$A$39:$A$782,$A37,СВЦЭМ!$B$39:$B$782,C$11)+'СЕТ СН'!$F$12+СВЦЭМ!$D$10+'СЕТ СН'!$F$5-'СЕТ СН'!$F$20</f>
        <v>2046.2515217499999</v>
      </c>
      <c r="D37" s="36">
        <f>SUMIFS(СВЦЭМ!$C$39:$C$782,СВЦЭМ!$A$39:$A$782,$A37,СВЦЭМ!$B$39:$B$782,D$11)+'СЕТ СН'!$F$12+СВЦЭМ!$D$10+'СЕТ СН'!$F$5-'СЕТ СН'!$F$20</f>
        <v>2104.8550875999999</v>
      </c>
      <c r="E37" s="36">
        <f>SUMIFS(СВЦЭМ!$C$39:$C$782,СВЦЭМ!$A$39:$A$782,$A37,СВЦЭМ!$B$39:$B$782,E$11)+'СЕТ СН'!$F$12+СВЦЭМ!$D$10+'СЕТ СН'!$F$5-'СЕТ СН'!$F$20</f>
        <v>2119.02175713</v>
      </c>
      <c r="F37" s="36">
        <f>SUMIFS(СВЦЭМ!$C$39:$C$782,СВЦЭМ!$A$39:$A$782,$A37,СВЦЭМ!$B$39:$B$782,F$11)+'СЕТ СН'!$F$12+СВЦЭМ!$D$10+'СЕТ СН'!$F$5-'СЕТ СН'!$F$20</f>
        <v>2113.5198200099999</v>
      </c>
      <c r="G37" s="36">
        <f>SUMIFS(СВЦЭМ!$C$39:$C$782,СВЦЭМ!$A$39:$A$782,$A37,СВЦЭМ!$B$39:$B$782,G$11)+'СЕТ СН'!$F$12+СВЦЭМ!$D$10+'СЕТ СН'!$F$5-'СЕТ СН'!$F$20</f>
        <v>2096.10520765</v>
      </c>
      <c r="H37" s="36">
        <f>SUMIFS(СВЦЭМ!$C$39:$C$782,СВЦЭМ!$A$39:$A$782,$A37,СВЦЭМ!$B$39:$B$782,H$11)+'СЕТ СН'!$F$12+СВЦЭМ!$D$10+'СЕТ СН'!$F$5-'СЕТ СН'!$F$20</f>
        <v>2057.2788072900003</v>
      </c>
      <c r="I37" s="36">
        <f>SUMIFS(СВЦЭМ!$C$39:$C$782,СВЦЭМ!$A$39:$A$782,$A37,СВЦЭМ!$B$39:$B$782,I$11)+'СЕТ СН'!$F$12+СВЦЭМ!$D$10+'СЕТ СН'!$F$5-'СЕТ СН'!$F$20</f>
        <v>1976.0088479999999</v>
      </c>
      <c r="J37" s="36">
        <f>SUMIFS(СВЦЭМ!$C$39:$C$782,СВЦЭМ!$A$39:$A$782,$A37,СВЦЭМ!$B$39:$B$782,J$11)+'СЕТ СН'!$F$12+СВЦЭМ!$D$10+'СЕТ СН'!$F$5-'СЕТ СН'!$F$20</f>
        <v>1886.5582731100001</v>
      </c>
      <c r="K37" s="36">
        <f>SUMIFS(СВЦЭМ!$C$39:$C$782,СВЦЭМ!$A$39:$A$782,$A37,СВЦЭМ!$B$39:$B$782,K$11)+'СЕТ СН'!$F$12+СВЦЭМ!$D$10+'СЕТ СН'!$F$5-'СЕТ СН'!$F$20</f>
        <v>1887.8101027800001</v>
      </c>
      <c r="L37" s="36">
        <f>SUMIFS(СВЦЭМ!$C$39:$C$782,СВЦЭМ!$A$39:$A$782,$A37,СВЦЭМ!$B$39:$B$782,L$11)+'СЕТ СН'!$F$12+СВЦЭМ!$D$10+'СЕТ СН'!$F$5-'СЕТ СН'!$F$20</f>
        <v>1905.72434011</v>
      </c>
      <c r="M37" s="36">
        <f>SUMIFS(СВЦЭМ!$C$39:$C$782,СВЦЭМ!$A$39:$A$782,$A37,СВЦЭМ!$B$39:$B$782,M$11)+'СЕТ СН'!$F$12+СВЦЭМ!$D$10+'СЕТ СН'!$F$5-'СЕТ СН'!$F$20</f>
        <v>1909.93940331</v>
      </c>
      <c r="N37" s="36">
        <f>SUMIFS(СВЦЭМ!$C$39:$C$782,СВЦЭМ!$A$39:$A$782,$A37,СВЦЭМ!$B$39:$B$782,N$11)+'СЕТ СН'!$F$12+СВЦЭМ!$D$10+'СЕТ СН'!$F$5-'СЕТ СН'!$F$20</f>
        <v>1910.3001685200002</v>
      </c>
      <c r="O37" s="36">
        <f>SUMIFS(СВЦЭМ!$C$39:$C$782,СВЦЭМ!$A$39:$A$782,$A37,СВЦЭМ!$B$39:$B$782,O$11)+'СЕТ СН'!$F$12+СВЦЭМ!$D$10+'СЕТ СН'!$F$5-'СЕТ СН'!$F$20</f>
        <v>1883.7926032300002</v>
      </c>
      <c r="P37" s="36">
        <f>SUMIFS(СВЦЭМ!$C$39:$C$782,СВЦЭМ!$A$39:$A$782,$A37,СВЦЭМ!$B$39:$B$782,P$11)+'СЕТ СН'!$F$12+СВЦЭМ!$D$10+'СЕТ СН'!$F$5-'СЕТ СН'!$F$20</f>
        <v>1890.6820266300001</v>
      </c>
      <c r="Q37" s="36">
        <f>SUMIFS(СВЦЭМ!$C$39:$C$782,СВЦЭМ!$A$39:$A$782,$A37,СВЦЭМ!$B$39:$B$782,Q$11)+'СЕТ СН'!$F$12+СВЦЭМ!$D$10+'СЕТ СН'!$F$5-'СЕТ СН'!$F$20</f>
        <v>1879.1576197300001</v>
      </c>
      <c r="R37" s="36">
        <f>SUMIFS(СВЦЭМ!$C$39:$C$782,СВЦЭМ!$A$39:$A$782,$A37,СВЦЭМ!$B$39:$B$782,R$11)+'СЕТ СН'!$F$12+СВЦЭМ!$D$10+'СЕТ СН'!$F$5-'СЕТ СН'!$F$20</f>
        <v>1871.4784241299999</v>
      </c>
      <c r="S37" s="36">
        <f>SUMIFS(СВЦЭМ!$C$39:$C$782,СВЦЭМ!$A$39:$A$782,$A37,СВЦЭМ!$B$39:$B$782,S$11)+'СЕТ СН'!$F$12+СВЦЭМ!$D$10+'СЕТ СН'!$F$5-'СЕТ СН'!$F$20</f>
        <v>1882.6443590700001</v>
      </c>
      <c r="T37" s="36">
        <f>SUMIFS(СВЦЭМ!$C$39:$C$782,СВЦЭМ!$A$39:$A$782,$A37,СВЦЭМ!$B$39:$B$782,T$11)+'СЕТ СН'!$F$12+СВЦЭМ!$D$10+'СЕТ СН'!$F$5-'СЕТ СН'!$F$20</f>
        <v>1938.48237137</v>
      </c>
      <c r="U37" s="36">
        <f>SUMIFS(СВЦЭМ!$C$39:$C$782,СВЦЭМ!$A$39:$A$782,$A37,СВЦЭМ!$B$39:$B$782,U$11)+'СЕТ СН'!$F$12+СВЦЭМ!$D$10+'СЕТ СН'!$F$5-'СЕТ СН'!$F$20</f>
        <v>1934.5500147600001</v>
      </c>
      <c r="V37" s="36">
        <f>SUMIFS(СВЦЭМ!$C$39:$C$782,СВЦЭМ!$A$39:$A$782,$A37,СВЦЭМ!$B$39:$B$782,V$11)+'СЕТ СН'!$F$12+СВЦЭМ!$D$10+'СЕТ СН'!$F$5-'СЕТ СН'!$F$20</f>
        <v>1952.4609765</v>
      </c>
      <c r="W37" s="36">
        <f>SUMIFS(СВЦЭМ!$C$39:$C$782,СВЦЭМ!$A$39:$A$782,$A37,СВЦЭМ!$B$39:$B$782,W$11)+'СЕТ СН'!$F$12+СВЦЭМ!$D$10+'СЕТ СН'!$F$5-'СЕТ СН'!$F$20</f>
        <v>1955.6139057300002</v>
      </c>
      <c r="X37" s="36">
        <f>SUMIFS(СВЦЭМ!$C$39:$C$782,СВЦЭМ!$A$39:$A$782,$A37,СВЦЭМ!$B$39:$B$782,X$11)+'СЕТ СН'!$F$12+СВЦЭМ!$D$10+'СЕТ СН'!$F$5-'СЕТ СН'!$F$20</f>
        <v>1921.92407082</v>
      </c>
      <c r="Y37" s="36">
        <f>SUMIFS(СВЦЭМ!$C$39:$C$782,СВЦЭМ!$A$39:$A$782,$A37,СВЦЭМ!$B$39:$B$782,Y$11)+'СЕТ СН'!$F$12+СВЦЭМ!$D$10+'СЕТ СН'!$F$5-'СЕТ СН'!$F$20</f>
        <v>1909.6725142499999</v>
      </c>
    </row>
    <row r="38" spans="1:25" ht="15.75" x14ac:dyDescent="0.2">
      <c r="A38" s="35">
        <f t="shared" si="0"/>
        <v>44435</v>
      </c>
      <c r="B38" s="36">
        <f>SUMIFS(СВЦЭМ!$C$39:$C$782,СВЦЭМ!$A$39:$A$782,$A38,СВЦЭМ!$B$39:$B$782,B$11)+'СЕТ СН'!$F$12+СВЦЭМ!$D$10+'СЕТ СН'!$F$5-'СЕТ СН'!$F$20</f>
        <v>2059.52461219</v>
      </c>
      <c r="C38" s="36">
        <f>SUMIFS(СВЦЭМ!$C$39:$C$782,СВЦЭМ!$A$39:$A$782,$A38,СВЦЭМ!$B$39:$B$782,C$11)+'СЕТ СН'!$F$12+СВЦЭМ!$D$10+'СЕТ СН'!$F$5-'СЕТ СН'!$F$20</f>
        <v>2134.4411408300002</v>
      </c>
      <c r="D38" s="36">
        <f>SUMIFS(СВЦЭМ!$C$39:$C$782,СВЦЭМ!$A$39:$A$782,$A38,СВЦЭМ!$B$39:$B$782,D$11)+'СЕТ СН'!$F$12+СВЦЭМ!$D$10+'СЕТ СН'!$F$5-'СЕТ СН'!$F$20</f>
        <v>2211.0365957200002</v>
      </c>
      <c r="E38" s="36">
        <f>SUMIFS(СВЦЭМ!$C$39:$C$782,СВЦЭМ!$A$39:$A$782,$A38,СВЦЭМ!$B$39:$B$782,E$11)+'СЕТ СН'!$F$12+СВЦЭМ!$D$10+'СЕТ СН'!$F$5-'СЕТ СН'!$F$20</f>
        <v>2262.2264171300003</v>
      </c>
      <c r="F38" s="36">
        <f>SUMIFS(СВЦЭМ!$C$39:$C$782,СВЦЭМ!$A$39:$A$782,$A38,СВЦЭМ!$B$39:$B$782,F$11)+'СЕТ СН'!$F$12+СВЦЭМ!$D$10+'СЕТ СН'!$F$5-'СЕТ СН'!$F$20</f>
        <v>2268.7723521400003</v>
      </c>
      <c r="G38" s="36">
        <f>SUMIFS(СВЦЭМ!$C$39:$C$782,СВЦЭМ!$A$39:$A$782,$A38,СВЦЭМ!$B$39:$B$782,G$11)+'СЕТ СН'!$F$12+СВЦЭМ!$D$10+'СЕТ СН'!$F$5-'СЕТ СН'!$F$20</f>
        <v>2249.33884132</v>
      </c>
      <c r="H38" s="36">
        <f>SUMIFS(СВЦЭМ!$C$39:$C$782,СВЦЭМ!$A$39:$A$782,$A38,СВЦЭМ!$B$39:$B$782,H$11)+'СЕТ СН'!$F$12+СВЦЭМ!$D$10+'СЕТ СН'!$F$5-'СЕТ СН'!$F$20</f>
        <v>2176.3247131500002</v>
      </c>
      <c r="I38" s="36">
        <f>SUMIFS(СВЦЭМ!$C$39:$C$782,СВЦЭМ!$A$39:$A$782,$A38,СВЦЭМ!$B$39:$B$782,I$11)+'СЕТ СН'!$F$12+СВЦЭМ!$D$10+'СЕТ СН'!$F$5-'СЕТ СН'!$F$20</f>
        <v>2055.4080796799999</v>
      </c>
      <c r="J38" s="36">
        <f>SUMIFS(СВЦЭМ!$C$39:$C$782,СВЦЭМ!$A$39:$A$782,$A38,СВЦЭМ!$B$39:$B$782,J$11)+'СЕТ СН'!$F$12+СВЦЭМ!$D$10+'СЕТ СН'!$F$5-'СЕТ СН'!$F$20</f>
        <v>1969.19346892</v>
      </c>
      <c r="K38" s="36">
        <f>SUMIFS(СВЦЭМ!$C$39:$C$782,СВЦЭМ!$A$39:$A$782,$A38,СВЦЭМ!$B$39:$B$782,K$11)+'СЕТ СН'!$F$12+СВЦЭМ!$D$10+'СЕТ СН'!$F$5-'СЕТ СН'!$F$20</f>
        <v>1916.4426009900001</v>
      </c>
      <c r="L38" s="36">
        <f>SUMIFS(СВЦЭМ!$C$39:$C$782,СВЦЭМ!$A$39:$A$782,$A38,СВЦЭМ!$B$39:$B$782,L$11)+'СЕТ СН'!$F$12+СВЦЭМ!$D$10+'СЕТ СН'!$F$5-'СЕТ СН'!$F$20</f>
        <v>1921.31225182</v>
      </c>
      <c r="M38" s="36">
        <f>SUMIFS(СВЦЭМ!$C$39:$C$782,СВЦЭМ!$A$39:$A$782,$A38,СВЦЭМ!$B$39:$B$782,M$11)+'СЕТ СН'!$F$12+СВЦЭМ!$D$10+'СЕТ СН'!$F$5-'СЕТ СН'!$F$20</f>
        <v>1920.1219425899999</v>
      </c>
      <c r="N38" s="36">
        <f>SUMIFS(СВЦЭМ!$C$39:$C$782,СВЦЭМ!$A$39:$A$782,$A38,СВЦЭМ!$B$39:$B$782,N$11)+'СЕТ СН'!$F$12+СВЦЭМ!$D$10+'СЕТ СН'!$F$5-'СЕТ СН'!$F$20</f>
        <v>1927.0784127699999</v>
      </c>
      <c r="O38" s="36">
        <f>SUMIFS(СВЦЭМ!$C$39:$C$782,СВЦЭМ!$A$39:$A$782,$A38,СВЦЭМ!$B$39:$B$782,O$11)+'СЕТ СН'!$F$12+СВЦЭМ!$D$10+'СЕТ СН'!$F$5-'СЕТ СН'!$F$20</f>
        <v>1919.2754900700002</v>
      </c>
      <c r="P38" s="36">
        <f>SUMIFS(СВЦЭМ!$C$39:$C$782,СВЦЭМ!$A$39:$A$782,$A38,СВЦЭМ!$B$39:$B$782,P$11)+'СЕТ СН'!$F$12+СВЦЭМ!$D$10+'СЕТ СН'!$F$5-'СЕТ СН'!$F$20</f>
        <v>1949.3282955499999</v>
      </c>
      <c r="Q38" s="36">
        <f>SUMIFS(СВЦЭМ!$C$39:$C$782,СВЦЭМ!$A$39:$A$782,$A38,СВЦЭМ!$B$39:$B$782,Q$11)+'СЕТ СН'!$F$12+СВЦЭМ!$D$10+'СЕТ СН'!$F$5-'СЕТ СН'!$F$20</f>
        <v>1955.2406339899999</v>
      </c>
      <c r="R38" s="36">
        <f>SUMIFS(СВЦЭМ!$C$39:$C$782,СВЦЭМ!$A$39:$A$782,$A38,СВЦЭМ!$B$39:$B$782,R$11)+'СЕТ СН'!$F$12+СВЦЭМ!$D$10+'СЕТ СН'!$F$5-'СЕТ СН'!$F$20</f>
        <v>1957.51910765</v>
      </c>
      <c r="S38" s="36">
        <f>SUMIFS(СВЦЭМ!$C$39:$C$782,СВЦЭМ!$A$39:$A$782,$A38,СВЦЭМ!$B$39:$B$782,S$11)+'СЕТ СН'!$F$12+СВЦЭМ!$D$10+'СЕТ СН'!$F$5-'СЕТ СН'!$F$20</f>
        <v>1922.1591167500001</v>
      </c>
      <c r="T38" s="36">
        <f>SUMIFS(СВЦЭМ!$C$39:$C$782,СВЦЭМ!$A$39:$A$782,$A38,СВЦЭМ!$B$39:$B$782,T$11)+'СЕТ СН'!$F$12+СВЦЭМ!$D$10+'СЕТ СН'!$F$5-'СЕТ СН'!$F$20</f>
        <v>1910.4056544600001</v>
      </c>
      <c r="U38" s="36">
        <f>SUMIFS(СВЦЭМ!$C$39:$C$782,СВЦЭМ!$A$39:$A$782,$A38,СВЦЭМ!$B$39:$B$782,U$11)+'СЕТ СН'!$F$12+СВЦЭМ!$D$10+'СЕТ СН'!$F$5-'СЕТ СН'!$F$20</f>
        <v>1922.1769056799999</v>
      </c>
      <c r="V38" s="36">
        <f>SUMIFS(СВЦЭМ!$C$39:$C$782,СВЦЭМ!$A$39:$A$782,$A38,СВЦЭМ!$B$39:$B$782,V$11)+'СЕТ СН'!$F$12+СВЦЭМ!$D$10+'СЕТ СН'!$F$5-'СЕТ СН'!$F$20</f>
        <v>1895.58551382</v>
      </c>
      <c r="W38" s="36">
        <f>SUMIFS(СВЦЭМ!$C$39:$C$782,СВЦЭМ!$A$39:$A$782,$A38,СВЦЭМ!$B$39:$B$782,W$11)+'СЕТ СН'!$F$12+СВЦЭМ!$D$10+'СЕТ СН'!$F$5-'СЕТ СН'!$F$20</f>
        <v>1887.0841298300002</v>
      </c>
      <c r="X38" s="36">
        <f>SUMIFS(СВЦЭМ!$C$39:$C$782,СВЦЭМ!$A$39:$A$782,$A38,СВЦЭМ!$B$39:$B$782,X$11)+'СЕТ СН'!$F$12+СВЦЭМ!$D$10+'СЕТ СН'!$F$5-'СЕТ СН'!$F$20</f>
        <v>1937.3013789900001</v>
      </c>
      <c r="Y38" s="36">
        <f>SUMIFS(СВЦЭМ!$C$39:$C$782,СВЦЭМ!$A$39:$A$782,$A38,СВЦЭМ!$B$39:$B$782,Y$11)+'СЕТ СН'!$F$12+СВЦЭМ!$D$10+'СЕТ СН'!$F$5-'СЕТ СН'!$F$20</f>
        <v>2002.8509470500001</v>
      </c>
    </row>
    <row r="39" spans="1:25" ht="15.75" x14ac:dyDescent="0.2">
      <c r="A39" s="35">
        <f t="shared" si="0"/>
        <v>44436</v>
      </c>
      <c r="B39" s="36">
        <f>SUMIFS(СВЦЭМ!$C$39:$C$782,СВЦЭМ!$A$39:$A$782,$A39,СВЦЭМ!$B$39:$B$782,B$11)+'СЕТ СН'!$F$12+СВЦЭМ!$D$10+'СЕТ СН'!$F$5-'СЕТ СН'!$F$20</f>
        <v>2010.0458074600001</v>
      </c>
      <c r="C39" s="36">
        <f>SUMIFS(СВЦЭМ!$C$39:$C$782,СВЦЭМ!$A$39:$A$782,$A39,СВЦЭМ!$B$39:$B$782,C$11)+'СЕТ СН'!$F$12+СВЦЭМ!$D$10+'СЕТ СН'!$F$5-'СЕТ СН'!$F$20</f>
        <v>2082.2685763499999</v>
      </c>
      <c r="D39" s="36">
        <f>SUMIFS(СВЦЭМ!$C$39:$C$782,СВЦЭМ!$A$39:$A$782,$A39,СВЦЭМ!$B$39:$B$782,D$11)+'СЕТ СН'!$F$12+СВЦЭМ!$D$10+'СЕТ СН'!$F$5-'СЕТ СН'!$F$20</f>
        <v>2137.7402809</v>
      </c>
      <c r="E39" s="36">
        <f>SUMIFS(СВЦЭМ!$C$39:$C$782,СВЦЭМ!$A$39:$A$782,$A39,СВЦЭМ!$B$39:$B$782,E$11)+'СЕТ СН'!$F$12+СВЦЭМ!$D$10+'СЕТ СН'!$F$5-'СЕТ СН'!$F$20</f>
        <v>2152.65486474</v>
      </c>
      <c r="F39" s="36">
        <f>SUMIFS(СВЦЭМ!$C$39:$C$782,СВЦЭМ!$A$39:$A$782,$A39,СВЦЭМ!$B$39:$B$782,F$11)+'СЕТ СН'!$F$12+СВЦЭМ!$D$10+'СЕТ СН'!$F$5-'СЕТ СН'!$F$20</f>
        <v>2167.7196305300004</v>
      </c>
      <c r="G39" s="36">
        <f>SUMIFS(СВЦЭМ!$C$39:$C$782,СВЦЭМ!$A$39:$A$782,$A39,СВЦЭМ!$B$39:$B$782,G$11)+'СЕТ СН'!$F$12+СВЦЭМ!$D$10+'СЕТ СН'!$F$5-'СЕТ СН'!$F$20</f>
        <v>2165.4488257499997</v>
      </c>
      <c r="H39" s="36">
        <f>SUMIFS(СВЦЭМ!$C$39:$C$782,СВЦЭМ!$A$39:$A$782,$A39,СВЦЭМ!$B$39:$B$782,H$11)+'СЕТ СН'!$F$12+СВЦЭМ!$D$10+'СЕТ СН'!$F$5-'СЕТ СН'!$F$20</f>
        <v>2139.7586301299998</v>
      </c>
      <c r="I39" s="36">
        <f>SUMIFS(СВЦЭМ!$C$39:$C$782,СВЦЭМ!$A$39:$A$782,$A39,СВЦЭМ!$B$39:$B$782,I$11)+'СЕТ СН'!$F$12+СВЦЭМ!$D$10+'СЕТ СН'!$F$5-'СЕТ СН'!$F$20</f>
        <v>2039.0129822900001</v>
      </c>
      <c r="J39" s="36">
        <f>SUMIFS(СВЦЭМ!$C$39:$C$782,СВЦЭМ!$A$39:$A$782,$A39,СВЦЭМ!$B$39:$B$782,J$11)+'СЕТ СН'!$F$12+СВЦЭМ!$D$10+'СЕТ СН'!$F$5-'СЕТ СН'!$F$20</f>
        <v>1939.3491173699999</v>
      </c>
      <c r="K39" s="36">
        <f>SUMIFS(СВЦЭМ!$C$39:$C$782,СВЦЭМ!$A$39:$A$782,$A39,СВЦЭМ!$B$39:$B$782,K$11)+'СЕТ СН'!$F$12+СВЦЭМ!$D$10+'СЕТ СН'!$F$5-'СЕТ СН'!$F$20</f>
        <v>1866.2711306400001</v>
      </c>
      <c r="L39" s="36">
        <f>SUMIFS(СВЦЭМ!$C$39:$C$782,СВЦЭМ!$A$39:$A$782,$A39,СВЦЭМ!$B$39:$B$782,L$11)+'СЕТ СН'!$F$12+СВЦЭМ!$D$10+'СЕТ СН'!$F$5-'СЕТ СН'!$F$20</f>
        <v>1830.0748643500001</v>
      </c>
      <c r="M39" s="36">
        <f>SUMIFS(СВЦЭМ!$C$39:$C$782,СВЦЭМ!$A$39:$A$782,$A39,СВЦЭМ!$B$39:$B$782,M$11)+'СЕТ СН'!$F$12+СВЦЭМ!$D$10+'СЕТ СН'!$F$5-'СЕТ СН'!$F$20</f>
        <v>1822.2811157400001</v>
      </c>
      <c r="N39" s="36">
        <f>SUMIFS(СВЦЭМ!$C$39:$C$782,СВЦЭМ!$A$39:$A$782,$A39,СВЦЭМ!$B$39:$B$782,N$11)+'СЕТ СН'!$F$12+СВЦЭМ!$D$10+'СЕТ СН'!$F$5-'СЕТ СН'!$F$20</f>
        <v>1841.5965392799999</v>
      </c>
      <c r="O39" s="36">
        <f>SUMIFS(СВЦЭМ!$C$39:$C$782,СВЦЭМ!$A$39:$A$782,$A39,СВЦЭМ!$B$39:$B$782,O$11)+'СЕТ СН'!$F$12+СВЦЭМ!$D$10+'СЕТ СН'!$F$5-'СЕТ СН'!$F$20</f>
        <v>1853.8353026300001</v>
      </c>
      <c r="P39" s="36">
        <f>SUMIFS(СВЦЭМ!$C$39:$C$782,СВЦЭМ!$A$39:$A$782,$A39,СВЦЭМ!$B$39:$B$782,P$11)+'СЕТ СН'!$F$12+СВЦЭМ!$D$10+'СЕТ СН'!$F$5-'СЕТ СН'!$F$20</f>
        <v>1871.6457045100001</v>
      </c>
      <c r="Q39" s="36">
        <f>SUMIFS(СВЦЭМ!$C$39:$C$782,СВЦЭМ!$A$39:$A$782,$A39,СВЦЭМ!$B$39:$B$782,Q$11)+'СЕТ СН'!$F$12+СВЦЭМ!$D$10+'СЕТ СН'!$F$5-'СЕТ СН'!$F$20</f>
        <v>1884.47723008</v>
      </c>
      <c r="R39" s="36">
        <f>SUMIFS(СВЦЭМ!$C$39:$C$782,СВЦЭМ!$A$39:$A$782,$A39,СВЦЭМ!$B$39:$B$782,R$11)+'СЕТ СН'!$F$12+СВЦЭМ!$D$10+'СЕТ СН'!$F$5-'СЕТ СН'!$F$20</f>
        <v>1885.89871292</v>
      </c>
      <c r="S39" s="36">
        <f>SUMIFS(СВЦЭМ!$C$39:$C$782,СВЦЭМ!$A$39:$A$782,$A39,СВЦЭМ!$B$39:$B$782,S$11)+'СЕТ СН'!$F$12+СВЦЭМ!$D$10+'СЕТ СН'!$F$5-'СЕТ СН'!$F$20</f>
        <v>1853.0681526799999</v>
      </c>
      <c r="T39" s="36">
        <f>SUMIFS(СВЦЭМ!$C$39:$C$782,СВЦЭМ!$A$39:$A$782,$A39,СВЦЭМ!$B$39:$B$782,T$11)+'СЕТ СН'!$F$12+СВЦЭМ!$D$10+'СЕТ СН'!$F$5-'СЕТ СН'!$F$20</f>
        <v>1842.3911563500001</v>
      </c>
      <c r="U39" s="36">
        <f>SUMIFS(СВЦЭМ!$C$39:$C$782,СВЦЭМ!$A$39:$A$782,$A39,СВЦЭМ!$B$39:$B$782,U$11)+'СЕТ СН'!$F$12+СВЦЭМ!$D$10+'СЕТ СН'!$F$5-'СЕТ СН'!$F$20</f>
        <v>1843.25493684</v>
      </c>
      <c r="V39" s="36">
        <f>SUMIFS(СВЦЭМ!$C$39:$C$782,СВЦЭМ!$A$39:$A$782,$A39,СВЦЭМ!$B$39:$B$782,V$11)+'СЕТ СН'!$F$12+СВЦЭМ!$D$10+'СЕТ СН'!$F$5-'СЕТ СН'!$F$20</f>
        <v>1835.2978110600002</v>
      </c>
      <c r="W39" s="36">
        <f>SUMIFS(СВЦЭМ!$C$39:$C$782,СВЦЭМ!$A$39:$A$782,$A39,СВЦЭМ!$B$39:$B$782,W$11)+'СЕТ СН'!$F$12+СВЦЭМ!$D$10+'СЕТ СН'!$F$5-'СЕТ СН'!$F$20</f>
        <v>1855.3763095899999</v>
      </c>
      <c r="X39" s="36">
        <f>SUMIFS(СВЦЭМ!$C$39:$C$782,СВЦЭМ!$A$39:$A$782,$A39,СВЦЭМ!$B$39:$B$782,X$11)+'СЕТ СН'!$F$12+СВЦЭМ!$D$10+'СЕТ СН'!$F$5-'СЕТ СН'!$F$20</f>
        <v>1879.88984415</v>
      </c>
      <c r="Y39" s="36">
        <f>SUMIFS(СВЦЭМ!$C$39:$C$782,СВЦЭМ!$A$39:$A$782,$A39,СВЦЭМ!$B$39:$B$782,Y$11)+'СЕТ СН'!$F$12+СВЦЭМ!$D$10+'СЕТ СН'!$F$5-'СЕТ СН'!$F$20</f>
        <v>1922.39468809</v>
      </c>
    </row>
    <row r="40" spans="1:25" ht="15.75" x14ac:dyDescent="0.2">
      <c r="A40" s="35">
        <f t="shared" si="0"/>
        <v>44437</v>
      </c>
      <c r="B40" s="36">
        <f>SUMIFS(СВЦЭМ!$C$39:$C$782,СВЦЭМ!$A$39:$A$782,$A40,СВЦЭМ!$B$39:$B$782,B$11)+'СЕТ СН'!$F$12+СВЦЭМ!$D$10+'СЕТ СН'!$F$5-'СЕТ СН'!$F$20</f>
        <v>2018.4728300900001</v>
      </c>
      <c r="C40" s="36">
        <f>SUMIFS(СВЦЭМ!$C$39:$C$782,СВЦЭМ!$A$39:$A$782,$A40,СВЦЭМ!$B$39:$B$782,C$11)+'СЕТ СН'!$F$12+СВЦЭМ!$D$10+'СЕТ СН'!$F$5-'СЕТ СН'!$F$20</f>
        <v>2088.0401899799999</v>
      </c>
      <c r="D40" s="36">
        <f>SUMIFS(СВЦЭМ!$C$39:$C$782,СВЦЭМ!$A$39:$A$782,$A40,СВЦЭМ!$B$39:$B$782,D$11)+'СЕТ СН'!$F$12+СВЦЭМ!$D$10+'СЕТ СН'!$F$5-'СЕТ СН'!$F$20</f>
        <v>2153.2135796699999</v>
      </c>
      <c r="E40" s="36">
        <f>SUMIFS(СВЦЭМ!$C$39:$C$782,СВЦЭМ!$A$39:$A$782,$A40,СВЦЭМ!$B$39:$B$782,E$11)+'СЕТ СН'!$F$12+СВЦЭМ!$D$10+'СЕТ СН'!$F$5-'СЕТ СН'!$F$20</f>
        <v>2186.4392739</v>
      </c>
      <c r="F40" s="36">
        <f>SUMIFS(СВЦЭМ!$C$39:$C$782,СВЦЭМ!$A$39:$A$782,$A40,СВЦЭМ!$B$39:$B$782,F$11)+'СЕТ СН'!$F$12+СВЦЭМ!$D$10+'СЕТ СН'!$F$5-'СЕТ СН'!$F$20</f>
        <v>2192.39996243</v>
      </c>
      <c r="G40" s="36">
        <f>SUMIFS(СВЦЭМ!$C$39:$C$782,СВЦЭМ!$A$39:$A$782,$A40,СВЦЭМ!$B$39:$B$782,G$11)+'СЕТ СН'!$F$12+СВЦЭМ!$D$10+'СЕТ СН'!$F$5-'СЕТ СН'!$F$20</f>
        <v>2187.0933883600001</v>
      </c>
      <c r="H40" s="36">
        <f>SUMIFS(СВЦЭМ!$C$39:$C$782,СВЦЭМ!$A$39:$A$782,$A40,СВЦЭМ!$B$39:$B$782,H$11)+'СЕТ СН'!$F$12+СВЦЭМ!$D$10+'СЕТ СН'!$F$5-'СЕТ СН'!$F$20</f>
        <v>2155.4823919700002</v>
      </c>
      <c r="I40" s="36">
        <f>SUMIFS(СВЦЭМ!$C$39:$C$782,СВЦЭМ!$A$39:$A$782,$A40,СВЦЭМ!$B$39:$B$782,I$11)+'СЕТ СН'!$F$12+СВЦЭМ!$D$10+'СЕТ СН'!$F$5-'СЕТ СН'!$F$20</f>
        <v>2095.00635074</v>
      </c>
      <c r="J40" s="36">
        <f>SUMIFS(СВЦЭМ!$C$39:$C$782,СВЦЭМ!$A$39:$A$782,$A40,СВЦЭМ!$B$39:$B$782,J$11)+'СЕТ СН'!$F$12+СВЦЭМ!$D$10+'СЕТ СН'!$F$5-'СЕТ СН'!$F$20</f>
        <v>1988.6356890699999</v>
      </c>
      <c r="K40" s="36">
        <f>SUMIFS(СВЦЭМ!$C$39:$C$782,СВЦЭМ!$A$39:$A$782,$A40,СВЦЭМ!$B$39:$B$782,K$11)+'СЕТ СН'!$F$12+СВЦЭМ!$D$10+'СЕТ СН'!$F$5-'СЕТ СН'!$F$20</f>
        <v>1918.6129371100001</v>
      </c>
      <c r="L40" s="36">
        <f>SUMIFS(СВЦЭМ!$C$39:$C$782,СВЦЭМ!$A$39:$A$782,$A40,СВЦЭМ!$B$39:$B$782,L$11)+'СЕТ СН'!$F$12+СВЦЭМ!$D$10+'СЕТ СН'!$F$5-'СЕТ СН'!$F$20</f>
        <v>1879.2607858400002</v>
      </c>
      <c r="M40" s="36">
        <f>SUMIFS(СВЦЭМ!$C$39:$C$782,СВЦЭМ!$A$39:$A$782,$A40,СВЦЭМ!$B$39:$B$782,M$11)+'СЕТ СН'!$F$12+СВЦЭМ!$D$10+'СЕТ СН'!$F$5-'СЕТ СН'!$F$20</f>
        <v>1866.7567489200001</v>
      </c>
      <c r="N40" s="36">
        <f>SUMIFS(СВЦЭМ!$C$39:$C$782,СВЦЭМ!$A$39:$A$782,$A40,СВЦЭМ!$B$39:$B$782,N$11)+'СЕТ СН'!$F$12+СВЦЭМ!$D$10+'СЕТ СН'!$F$5-'СЕТ СН'!$F$20</f>
        <v>1873.85534992</v>
      </c>
      <c r="O40" s="36">
        <f>SUMIFS(СВЦЭМ!$C$39:$C$782,СВЦЭМ!$A$39:$A$782,$A40,СВЦЭМ!$B$39:$B$782,O$11)+'СЕТ СН'!$F$12+СВЦЭМ!$D$10+'СЕТ СН'!$F$5-'СЕТ СН'!$F$20</f>
        <v>1885.16749802</v>
      </c>
      <c r="P40" s="36">
        <f>SUMIFS(СВЦЭМ!$C$39:$C$782,СВЦЭМ!$A$39:$A$782,$A40,СВЦЭМ!$B$39:$B$782,P$11)+'СЕТ СН'!$F$12+СВЦЭМ!$D$10+'СЕТ СН'!$F$5-'СЕТ СН'!$F$20</f>
        <v>1915.2198489900002</v>
      </c>
      <c r="Q40" s="36">
        <f>SUMIFS(СВЦЭМ!$C$39:$C$782,СВЦЭМ!$A$39:$A$782,$A40,СВЦЭМ!$B$39:$B$782,Q$11)+'СЕТ СН'!$F$12+СВЦЭМ!$D$10+'СЕТ СН'!$F$5-'СЕТ СН'!$F$20</f>
        <v>1924.8349662999999</v>
      </c>
      <c r="R40" s="36">
        <f>SUMIFS(СВЦЭМ!$C$39:$C$782,СВЦЭМ!$A$39:$A$782,$A40,СВЦЭМ!$B$39:$B$782,R$11)+'СЕТ СН'!$F$12+СВЦЭМ!$D$10+'СЕТ СН'!$F$5-'СЕТ СН'!$F$20</f>
        <v>1917.7323602700001</v>
      </c>
      <c r="S40" s="36">
        <f>SUMIFS(СВЦЭМ!$C$39:$C$782,СВЦЭМ!$A$39:$A$782,$A40,СВЦЭМ!$B$39:$B$782,S$11)+'СЕТ СН'!$F$12+СВЦЭМ!$D$10+'СЕТ СН'!$F$5-'СЕТ СН'!$F$20</f>
        <v>1885.2160866300001</v>
      </c>
      <c r="T40" s="36">
        <f>SUMIFS(СВЦЭМ!$C$39:$C$782,СВЦЭМ!$A$39:$A$782,$A40,СВЦЭМ!$B$39:$B$782,T$11)+'СЕТ СН'!$F$12+СВЦЭМ!$D$10+'СЕТ СН'!$F$5-'СЕТ СН'!$F$20</f>
        <v>1863.53765871</v>
      </c>
      <c r="U40" s="36">
        <f>SUMIFS(СВЦЭМ!$C$39:$C$782,СВЦЭМ!$A$39:$A$782,$A40,СВЦЭМ!$B$39:$B$782,U$11)+'СЕТ СН'!$F$12+СВЦЭМ!$D$10+'СЕТ СН'!$F$5-'СЕТ СН'!$F$20</f>
        <v>1860.7122807800001</v>
      </c>
      <c r="V40" s="36">
        <f>SUMIFS(СВЦЭМ!$C$39:$C$782,СВЦЭМ!$A$39:$A$782,$A40,СВЦЭМ!$B$39:$B$782,V$11)+'СЕТ СН'!$F$12+СВЦЭМ!$D$10+'СЕТ СН'!$F$5-'СЕТ СН'!$F$20</f>
        <v>1850.3183489100002</v>
      </c>
      <c r="W40" s="36">
        <f>SUMIFS(СВЦЭМ!$C$39:$C$782,СВЦЭМ!$A$39:$A$782,$A40,СВЦЭМ!$B$39:$B$782,W$11)+'СЕТ СН'!$F$12+СВЦЭМ!$D$10+'СЕТ СН'!$F$5-'СЕТ СН'!$F$20</f>
        <v>1872.40544011</v>
      </c>
      <c r="X40" s="36">
        <f>SUMIFS(СВЦЭМ!$C$39:$C$782,СВЦЭМ!$A$39:$A$782,$A40,СВЦЭМ!$B$39:$B$782,X$11)+'СЕТ СН'!$F$12+СВЦЭМ!$D$10+'СЕТ СН'!$F$5-'СЕТ СН'!$F$20</f>
        <v>1860.7920655100002</v>
      </c>
      <c r="Y40" s="36">
        <f>SUMIFS(СВЦЭМ!$C$39:$C$782,СВЦЭМ!$A$39:$A$782,$A40,СВЦЭМ!$B$39:$B$782,Y$11)+'СЕТ СН'!$F$12+СВЦЭМ!$D$10+'СЕТ СН'!$F$5-'СЕТ СН'!$F$20</f>
        <v>1906.3601058500001</v>
      </c>
    </row>
    <row r="41" spans="1:25" ht="15.75" x14ac:dyDescent="0.2">
      <c r="A41" s="35">
        <f t="shared" si="0"/>
        <v>44438</v>
      </c>
      <c r="B41" s="36">
        <f>SUMIFS(СВЦЭМ!$C$39:$C$782,СВЦЭМ!$A$39:$A$782,$A41,СВЦЭМ!$B$39:$B$782,B$11)+'СЕТ СН'!$F$12+СВЦЭМ!$D$10+'СЕТ СН'!$F$5-'СЕТ СН'!$F$20</f>
        <v>1987.89530025</v>
      </c>
      <c r="C41" s="36">
        <f>SUMIFS(СВЦЭМ!$C$39:$C$782,СВЦЭМ!$A$39:$A$782,$A41,СВЦЭМ!$B$39:$B$782,C$11)+'СЕТ СН'!$F$12+СВЦЭМ!$D$10+'СЕТ СН'!$F$5-'СЕТ СН'!$F$20</f>
        <v>2068.06583843</v>
      </c>
      <c r="D41" s="36">
        <f>SUMIFS(СВЦЭМ!$C$39:$C$782,СВЦЭМ!$A$39:$A$782,$A41,СВЦЭМ!$B$39:$B$782,D$11)+'СЕТ СН'!$F$12+СВЦЭМ!$D$10+'СЕТ СН'!$F$5-'СЕТ СН'!$F$20</f>
        <v>2122.41720794</v>
      </c>
      <c r="E41" s="36">
        <f>SUMIFS(СВЦЭМ!$C$39:$C$782,СВЦЭМ!$A$39:$A$782,$A41,СВЦЭМ!$B$39:$B$782,E$11)+'СЕТ СН'!$F$12+СВЦЭМ!$D$10+'СЕТ СН'!$F$5-'СЕТ СН'!$F$20</f>
        <v>2148.8328799000001</v>
      </c>
      <c r="F41" s="36">
        <f>SUMIFS(СВЦЭМ!$C$39:$C$782,СВЦЭМ!$A$39:$A$782,$A41,СВЦЭМ!$B$39:$B$782,F$11)+'СЕТ СН'!$F$12+СВЦЭМ!$D$10+'СЕТ СН'!$F$5-'СЕТ СН'!$F$20</f>
        <v>2150.7013874100003</v>
      </c>
      <c r="G41" s="36">
        <f>SUMIFS(СВЦЭМ!$C$39:$C$782,СВЦЭМ!$A$39:$A$782,$A41,СВЦЭМ!$B$39:$B$782,G$11)+'СЕТ СН'!$F$12+СВЦЭМ!$D$10+'СЕТ СН'!$F$5-'СЕТ СН'!$F$20</f>
        <v>2134.7613404700001</v>
      </c>
      <c r="H41" s="36">
        <f>SUMIFS(СВЦЭМ!$C$39:$C$782,СВЦЭМ!$A$39:$A$782,$A41,СВЦЭМ!$B$39:$B$782,H$11)+'СЕТ СН'!$F$12+СВЦЭМ!$D$10+'СЕТ СН'!$F$5-'СЕТ СН'!$F$20</f>
        <v>2085.45540523</v>
      </c>
      <c r="I41" s="36">
        <f>SUMIFS(СВЦЭМ!$C$39:$C$782,СВЦЭМ!$A$39:$A$782,$A41,СВЦЭМ!$B$39:$B$782,I$11)+'СЕТ СН'!$F$12+СВЦЭМ!$D$10+'СЕТ СН'!$F$5-'СЕТ СН'!$F$20</f>
        <v>1993.37685093</v>
      </c>
      <c r="J41" s="36">
        <f>SUMIFS(СВЦЭМ!$C$39:$C$782,СВЦЭМ!$A$39:$A$782,$A41,СВЦЭМ!$B$39:$B$782,J$11)+'СЕТ СН'!$F$12+СВЦЭМ!$D$10+'СЕТ СН'!$F$5-'СЕТ СН'!$F$20</f>
        <v>1930.2171223099999</v>
      </c>
      <c r="K41" s="36">
        <f>SUMIFS(СВЦЭМ!$C$39:$C$782,СВЦЭМ!$A$39:$A$782,$A41,СВЦЭМ!$B$39:$B$782,K$11)+'СЕТ СН'!$F$12+СВЦЭМ!$D$10+'СЕТ СН'!$F$5-'СЕТ СН'!$F$20</f>
        <v>1857.17676744</v>
      </c>
      <c r="L41" s="36">
        <f>SUMIFS(СВЦЭМ!$C$39:$C$782,СВЦЭМ!$A$39:$A$782,$A41,СВЦЭМ!$B$39:$B$782,L$11)+'СЕТ СН'!$F$12+СВЦЭМ!$D$10+'СЕТ СН'!$F$5-'СЕТ СН'!$F$20</f>
        <v>1856.5324472500001</v>
      </c>
      <c r="M41" s="36">
        <f>SUMIFS(СВЦЭМ!$C$39:$C$782,СВЦЭМ!$A$39:$A$782,$A41,СВЦЭМ!$B$39:$B$782,M$11)+'СЕТ СН'!$F$12+СВЦЭМ!$D$10+'СЕТ СН'!$F$5-'СЕТ СН'!$F$20</f>
        <v>1855.61480478</v>
      </c>
      <c r="N41" s="36">
        <f>SUMIFS(СВЦЭМ!$C$39:$C$782,СВЦЭМ!$A$39:$A$782,$A41,СВЦЭМ!$B$39:$B$782,N$11)+'СЕТ СН'!$F$12+СВЦЭМ!$D$10+'СЕТ СН'!$F$5-'СЕТ СН'!$F$20</f>
        <v>1859.15491726</v>
      </c>
      <c r="O41" s="36">
        <f>SUMIFS(СВЦЭМ!$C$39:$C$782,СВЦЭМ!$A$39:$A$782,$A41,СВЦЭМ!$B$39:$B$782,O$11)+'СЕТ СН'!$F$12+СВЦЭМ!$D$10+'СЕТ СН'!$F$5-'СЕТ СН'!$F$20</f>
        <v>1901.2680043</v>
      </c>
      <c r="P41" s="36">
        <f>SUMIFS(СВЦЭМ!$C$39:$C$782,СВЦЭМ!$A$39:$A$782,$A41,СВЦЭМ!$B$39:$B$782,P$11)+'СЕТ СН'!$F$12+СВЦЭМ!$D$10+'СЕТ СН'!$F$5-'СЕТ СН'!$F$20</f>
        <v>1896.6241462400001</v>
      </c>
      <c r="Q41" s="36">
        <f>SUMIFS(СВЦЭМ!$C$39:$C$782,СВЦЭМ!$A$39:$A$782,$A41,СВЦЭМ!$B$39:$B$782,Q$11)+'СЕТ СН'!$F$12+СВЦЭМ!$D$10+'СЕТ СН'!$F$5-'СЕТ СН'!$F$20</f>
        <v>1896.97329653</v>
      </c>
      <c r="R41" s="36">
        <f>SUMIFS(СВЦЭМ!$C$39:$C$782,СВЦЭМ!$A$39:$A$782,$A41,СВЦЭМ!$B$39:$B$782,R$11)+'СЕТ СН'!$F$12+СВЦЭМ!$D$10+'СЕТ СН'!$F$5-'СЕТ СН'!$F$20</f>
        <v>1893.5235966800001</v>
      </c>
      <c r="S41" s="36">
        <f>SUMIFS(СВЦЭМ!$C$39:$C$782,СВЦЭМ!$A$39:$A$782,$A41,СВЦЭМ!$B$39:$B$782,S$11)+'СЕТ СН'!$F$12+СВЦЭМ!$D$10+'СЕТ СН'!$F$5-'СЕТ СН'!$F$20</f>
        <v>1862.3650849200001</v>
      </c>
      <c r="T41" s="36">
        <f>SUMIFS(СВЦЭМ!$C$39:$C$782,СВЦЭМ!$A$39:$A$782,$A41,СВЦЭМ!$B$39:$B$782,T$11)+'СЕТ СН'!$F$12+СВЦЭМ!$D$10+'СЕТ СН'!$F$5-'СЕТ СН'!$F$20</f>
        <v>1871.8254859900001</v>
      </c>
      <c r="U41" s="36">
        <f>SUMIFS(СВЦЭМ!$C$39:$C$782,СВЦЭМ!$A$39:$A$782,$A41,СВЦЭМ!$B$39:$B$782,U$11)+'СЕТ СН'!$F$12+СВЦЭМ!$D$10+'СЕТ СН'!$F$5-'СЕТ СН'!$F$20</f>
        <v>1871.23713892</v>
      </c>
      <c r="V41" s="36">
        <f>SUMIFS(СВЦЭМ!$C$39:$C$782,СВЦЭМ!$A$39:$A$782,$A41,СВЦЭМ!$B$39:$B$782,V$11)+'СЕТ СН'!$F$12+СВЦЭМ!$D$10+'СЕТ СН'!$F$5-'СЕТ СН'!$F$20</f>
        <v>1879.0560645599999</v>
      </c>
      <c r="W41" s="36">
        <f>SUMIFS(СВЦЭМ!$C$39:$C$782,СВЦЭМ!$A$39:$A$782,$A41,СВЦЭМ!$B$39:$B$782,W$11)+'СЕТ СН'!$F$12+СВЦЭМ!$D$10+'СЕТ СН'!$F$5-'СЕТ СН'!$F$20</f>
        <v>1888.4407771599999</v>
      </c>
      <c r="X41" s="36">
        <f>SUMIFS(СВЦЭМ!$C$39:$C$782,СВЦЭМ!$A$39:$A$782,$A41,СВЦЭМ!$B$39:$B$782,X$11)+'СЕТ СН'!$F$12+СВЦЭМ!$D$10+'СЕТ СН'!$F$5-'СЕТ СН'!$F$20</f>
        <v>1867.0070742100002</v>
      </c>
      <c r="Y41" s="36">
        <f>SUMIFS(СВЦЭМ!$C$39:$C$782,СВЦЭМ!$A$39:$A$782,$A41,СВЦЭМ!$B$39:$B$782,Y$11)+'СЕТ СН'!$F$12+СВЦЭМ!$D$10+'СЕТ СН'!$F$5-'СЕТ СН'!$F$20</f>
        <v>1922.16079502</v>
      </c>
    </row>
    <row r="42" spans="1:25" ht="15.75" x14ac:dyDescent="0.2">
      <c r="A42" s="35">
        <f t="shared" si="0"/>
        <v>44439</v>
      </c>
      <c r="B42" s="36">
        <f>SUMIFS(СВЦЭМ!$C$39:$C$782,СВЦЭМ!$A$39:$A$782,$A42,СВЦЭМ!$B$39:$B$782,B$11)+'СЕТ СН'!$F$12+СВЦЭМ!$D$10+'СЕТ СН'!$F$5-'СЕТ СН'!$F$20</f>
        <v>2029.4722533700001</v>
      </c>
      <c r="C42" s="36">
        <f>SUMIFS(СВЦЭМ!$C$39:$C$782,СВЦЭМ!$A$39:$A$782,$A42,СВЦЭМ!$B$39:$B$782,C$11)+'СЕТ СН'!$F$12+СВЦЭМ!$D$10+'СЕТ СН'!$F$5-'СЕТ СН'!$F$20</f>
        <v>2106.9973674299999</v>
      </c>
      <c r="D42" s="36">
        <f>SUMIFS(СВЦЭМ!$C$39:$C$782,СВЦЭМ!$A$39:$A$782,$A42,СВЦЭМ!$B$39:$B$782,D$11)+'СЕТ СН'!$F$12+СВЦЭМ!$D$10+'СЕТ СН'!$F$5-'СЕТ СН'!$F$20</f>
        <v>2146.4731129700003</v>
      </c>
      <c r="E42" s="36">
        <f>SUMIFS(СВЦЭМ!$C$39:$C$782,СВЦЭМ!$A$39:$A$782,$A42,СВЦЭМ!$B$39:$B$782,E$11)+'СЕТ СН'!$F$12+СВЦЭМ!$D$10+'СЕТ СН'!$F$5-'СЕТ СН'!$F$20</f>
        <v>2171.6410571699998</v>
      </c>
      <c r="F42" s="36">
        <f>SUMIFS(СВЦЭМ!$C$39:$C$782,СВЦЭМ!$A$39:$A$782,$A42,СВЦЭМ!$B$39:$B$782,F$11)+'СЕТ СН'!$F$12+СВЦЭМ!$D$10+'СЕТ СН'!$F$5-'СЕТ СН'!$F$20</f>
        <v>2178.4342287999998</v>
      </c>
      <c r="G42" s="36">
        <f>SUMIFS(СВЦЭМ!$C$39:$C$782,СВЦЭМ!$A$39:$A$782,$A42,СВЦЭМ!$B$39:$B$782,G$11)+'СЕТ СН'!$F$12+СВЦЭМ!$D$10+'СЕТ СН'!$F$5-'СЕТ СН'!$F$20</f>
        <v>2176.2022289300003</v>
      </c>
      <c r="H42" s="36">
        <f>SUMIFS(СВЦЭМ!$C$39:$C$782,СВЦЭМ!$A$39:$A$782,$A42,СВЦЭМ!$B$39:$B$782,H$11)+'СЕТ СН'!$F$12+СВЦЭМ!$D$10+'СЕТ СН'!$F$5-'СЕТ СН'!$F$20</f>
        <v>2126.4224261500003</v>
      </c>
      <c r="I42" s="36">
        <f>SUMIFS(СВЦЭМ!$C$39:$C$782,СВЦЭМ!$A$39:$A$782,$A42,СВЦЭМ!$B$39:$B$782,I$11)+'СЕТ СН'!$F$12+СВЦЭМ!$D$10+'СЕТ СН'!$F$5-'СЕТ СН'!$F$20</f>
        <v>1999.5684366800001</v>
      </c>
      <c r="J42" s="36">
        <f>SUMIFS(СВЦЭМ!$C$39:$C$782,СВЦЭМ!$A$39:$A$782,$A42,СВЦЭМ!$B$39:$B$782,J$11)+'СЕТ СН'!$F$12+СВЦЭМ!$D$10+'СЕТ СН'!$F$5-'СЕТ СН'!$F$20</f>
        <v>1895.1096212900002</v>
      </c>
      <c r="K42" s="36">
        <f>SUMIFS(СВЦЭМ!$C$39:$C$782,СВЦЭМ!$A$39:$A$782,$A42,СВЦЭМ!$B$39:$B$782,K$11)+'СЕТ СН'!$F$12+СВЦЭМ!$D$10+'СЕТ СН'!$F$5-'СЕТ СН'!$F$20</f>
        <v>1840.3677560900001</v>
      </c>
      <c r="L42" s="36">
        <f>SUMIFS(СВЦЭМ!$C$39:$C$782,СВЦЭМ!$A$39:$A$782,$A42,СВЦЭМ!$B$39:$B$782,L$11)+'СЕТ СН'!$F$12+СВЦЭМ!$D$10+'СЕТ СН'!$F$5-'СЕТ СН'!$F$20</f>
        <v>1831.9634671399999</v>
      </c>
      <c r="M42" s="36">
        <f>SUMIFS(СВЦЭМ!$C$39:$C$782,СВЦЭМ!$A$39:$A$782,$A42,СВЦЭМ!$B$39:$B$782,M$11)+'СЕТ СН'!$F$12+СВЦЭМ!$D$10+'СЕТ СН'!$F$5-'СЕТ СН'!$F$20</f>
        <v>1827.5076786700001</v>
      </c>
      <c r="N42" s="36">
        <f>SUMIFS(СВЦЭМ!$C$39:$C$782,СВЦЭМ!$A$39:$A$782,$A42,СВЦЭМ!$B$39:$B$782,N$11)+'СЕТ СН'!$F$12+СВЦЭМ!$D$10+'СЕТ СН'!$F$5-'СЕТ СН'!$F$20</f>
        <v>1830.2508507100001</v>
      </c>
      <c r="O42" s="36">
        <f>SUMIFS(СВЦЭМ!$C$39:$C$782,СВЦЭМ!$A$39:$A$782,$A42,СВЦЭМ!$B$39:$B$782,O$11)+'СЕТ СН'!$F$12+СВЦЭМ!$D$10+'СЕТ СН'!$F$5-'СЕТ СН'!$F$20</f>
        <v>1837.6146762200001</v>
      </c>
      <c r="P42" s="36">
        <f>SUMIFS(СВЦЭМ!$C$39:$C$782,СВЦЭМ!$A$39:$A$782,$A42,СВЦЭМ!$B$39:$B$782,P$11)+'СЕТ СН'!$F$12+СВЦЭМ!$D$10+'СЕТ СН'!$F$5-'СЕТ СН'!$F$20</f>
        <v>1874.0073584900001</v>
      </c>
      <c r="Q42" s="36">
        <f>SUMIFS(СВЦЭМ!$C$39:$C$782,СВЦЭМ!$A$39:$A$782,$A42,СВЦЭМ!$B$39:$B$782,Q$11)+'СЕТ СН'!$F$12+СВЦЭМ!$D$10+'СЕТ СН'!$F$5-'СЕТ СН'!$F$20</f>
        <v>1878.9678011400001</v>
      </c>
      <c r="R42" s="36">
        <f>SUMIFS(СВЦЭМ!$C$39:$C$782,СВЦЭМ!$A$39:$A$782,$A42,СВЦЭМ!$B$39:$B$782,R$11)+'СЕТ СН'!$F$12+СВЦЭМ!$D$10+'СЕТ СН'!$F$5-'СЕТ СН'!$F$20</f>
        <v>1873.7074379999999</v>
      </c>
      <c r="S42" s="36">
        <f>SUMIFS(СВЦЭМ!$C$39:$C$782,СВЦЭМ!$A$39:$A$782,$A42,СВЦЭМ!$B$39:$B$782,S$11)+'СЕТ СН'!$F$12+СВЦЭМ!$D$10+'СЕТ СН'!$F$5-'СЕТ СН'!$F$20</f>
        <v>1851.67032995</v>
      </c>
      <c r="T42" s="36">
        <f>SUMIFS(СВЦЭМ!$C$39:$C$782,СВЦЭМ!$A$39:$A$782,$A42,СВЦЭМ!$B$39:$B$782,T$11)+'СЕТ СН'!$F$12+СВЦЭМ!$D$10+'СЕТ СН'!$F$5-'СЕТ СН'!$F$20</f>
        <v>1854.5955488700001</v>
      </c>
      <c r="U42" s="36">
        <f>SUMIFS(СВЦЭМ!$C$39:$C$782,СВЦЭМ!$A$39:$A$782,$A42,СВЦЭМ!$B$39:$B$782,U$11)+'СЕТ СН'!$F$12+СВЦЭМ!$D$10+'СЕТ СН'!$F$5-'СЕТ СН'!$F$20</f>
        <v>1853.6602396000001</v>
      </c>
      <c r="V42" s="36">
        <f>SUMIFS(СВЦЭМ!$C$39:$C$782,СВЦЭМ!$A$39:$A$782,$A42,СВЦЭМ!$B$39:$B$782,V$11)+'СЕТ СН'!$F$12+СВЦЭМ!$D$10+'СЕТ СН'!$F$5-'СЕТ СН'!$F$20</f>
        <v>1869.41470364</v>
      </c>
      <c r="W42" s="36">
        <f>SUMIFS(СВЦЭМ!$C$39:$C$782,СВЦЭМ!$A$39:$A$782,$A42,СВЦЭМ!$B$39:$B$782,W$11)+'СЕТ СН'!$F$12+СВЦЭМ!$D$10+'СЕТ СН'!$F$5-'СЕТ СН'!$F$20</f>
        <v>1876.4585594800001</v>
      </c>
      <c r="X42" s="36">
        <f>SUMIFS(СВЦЭМ!$C$39:$C$782,СВЦЭМ!$A$39:$A$782,$A42,СВЦЭМ!$B$39:$B$782,X$11)+'СЕТ СН'!$F$12+СВЦЭМ!$D$10+'СЕТ СН'!$F$5-'СЕТ СН'!$F$20</f>
        <v>1842.8553640800001</v>
      </c>
      <c r="Y42" s="36">
        <f>SUMIFS(СВЦЭМ!$C$39:$C$782,СВЦЭМ!$A$39:$A$782,$A42,СВЦЭМ!$B$39:$B$782,Y$11)+'СЕТ СН'!$F$12+СВЦЭМ!$D$10+'СЕТ СН'!$F$5-'СЕТ СН'!$F$20</f>
        <v>1905.2744323100001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01.08.2021</v>
      </c>
      <c r="B48" s="36">
        <f>SUMIFS(СВЦЭМ!$C$39:$C$782,СВЦЭМ!$A$39:$A$782,$A48,СВЦЭМ!$B$39:$B$782,B$47)+'СЕТ СН'!$G$12+СВЦЭМ!$D$10+'СЕТ СН'!$G$5-'СЕТ СН'!$G$20</f>
        <v>2907.2846615399999</v>
      </c>
      <c r="C48" s="36">
        <f>SUMIFS(СВЦЭМ!$C$39:$C$782,СВЦЭМ!$A$39:$A$782,$A48,СВЦЭМ!$B$39:$B$782,C$47)+'СЕТ СН'!$G$12+СВЦЭМ!$D$10+'СЕТ СН'!$G$5-'СЕТ СН'!$G$20</f>
        <v>2989.7994387500003</v>
      </c>
      <c r="D48" s="36">
        <f>SUMIFS(СВЦЭМ!$C$39:$C$782,СВЦЭМ!$A$39:$A$782,$A48,СВЦЭМ!$B$39:$B$782,D$47)+'СЕТ СН'!$G$12+СВЦЭМ!$D$10+'СЕТ СН'!$G$5-'СЕТ СН'!$G$20</f>
        <v>3053.7387716000003</v>
      </c>
      <c r="E48" s="36">
        <f>SUMIFS(СВЦЭМ!$C$39:$C$782,СВЦЭМ!$A$39:$A$782,$A48,СВЦЭМ!$B$39:$B$782,E$47)+'СЕТ СН'!$G$12+СВЦЭМ!$D$10+'СЕТ СН'!$G$5-'СЕТ СН'!$G$20</f>
        <v>3075.6201295800001</v>
      </c>
      <c r="F48" s="36">
        <f>SUMIFS(СВЦЭМ!$C$39:$C$782,СВЦЭМ!$A$39:$A$782,$A48,СВЦЭМ!$B$39:$B$782,F$47)+'СЕТ СН'!$G$12+СВЦЭМ!$D$10+'СЕТ СН'!$G$5-'СЕТ СН'!$G$20</f>
        <v>3072.3285474899999</v>
      </c>
      <c r="G48" s="36">
        <f>SUMIFS(СВЦЭМ!$C$39:$C$782,СВЦЭМ!$A$39:$A$782,$A48,СВЦЭМ!$B$39:$B$782,G$47)+'СЕТ СН'!$G$12+СВЦЭМ!$D$10+'СЕТ СН'!$G$5-'СЕТ СН'!$G$20</f>
        <v>3070.8481264699999</v>
      </c>
      <c r="H48" s="36">
        <f>SUMIFS(СВЦЭМ!$C$39:$C$782,СВЦЭМ!$A$39:$A$782,$A48,СВЦЭМ!$B$39:$B$782,H$47)+'СЕТ СН'!$G$12+СВЦЭМ!$D$10+'СЕТ СН'!$G$5-'СЕТ СН'!$G$20</f>
        <v>3036.6703502099999</v>
      </c>
      <c r="I48" s="36">
        <f>SUMIFS(СВЦЭМ!$C$39:$C$782,СВЦЭМ!$A$39:$A$782,$A48,СВЦЭМ!$B$39:$B$782,I$47)+'СЕТ СН'!$G$12+СВЦЭМ!$D$10+'СЕТ СН'!$G$5-'СЕТ СН'!$G$20</f>
        <v>2982.2199245299998</v>
      </c>
      <c r="J48" s="36">
        <f>SUMIFS(СВЦЭМ!$C$39:$C$782,СВЦЭМ!$A$39:$A$782,$A48,СВЦЭМ!$B$39:$B$782,J$47)+'СЕТ СН'!$G$12+СВЦЭМ!$D$10+'СЕТ СН'!$G$5-'СЕТ СН'!$G$20</f>
        <v>2898.1231022900001</v>
      </c>
      <c r="K48" s="36">
        <f>SUMIFS(СВЦЭМ!$C$39:$C$782,СВЦЭМ!$A$39:$A$782,$A48,СВЦЭМ!$B$39:$B$782,K$47)+'СЕТ СН'!$G$12+СВЦЭМ!$D$10+'СЕТ СН'!$G$5-'СЕТ СН'!$G$20</f>
        <v>2835.6457526300001</v>
      </c>
      <c r="L48" s="36">
        <f>SUMIFS(СВЦЭМ!$C$39:$C$782,СВЦЭМ!$A$39:$A$782,$A48,СВЦЭМ!$B$39:$B$782,L$47)+'СЕТ СН'!$G$12+СВЦЭМ!$D$10+'СЕТ СН'!$G$5-'СЕТ СН'!$G$20</f>
        <v>2861.7301209100001</v>
      </c>
      <c r="M48" s="36">
        <f>SUMIFS(СВЦЭМ!$C$39:$C$782,СВЦЭМ!$A$39:$A$782,$A48,СВЦЭМ!$B$39:$B$782,M$47)+'СЕТ СН'!$G$12+СВЦЭМ!$D$10+'СЕТ СН'!$G$5-'СЕТ СН'!$G$20</f>
        <v>2846.7509247600001</v>
      </c>
      <c r="N48" s="36">
        <f>SUMIFS(СВЦЭМ!$C$39:$C$782,СВЦЭМ!$A$39:$A$782,$A48,СВЦЭМ!$B$39:$B$782,N$47)+'СЕТ СН'!$G$12+СВЦЭМ!$D$10+'СЕТ СН'!$G$5-'СЕТ СН'!$G$20</f>
        <v>2866.75347603</v>
      </c>
      <c r="O48" s="36">
        <f>SUMIFS(СВЦЭМ!$C$39:$C$782,СВЦЭМ!$A$39:$A$782,$A48,СВЦЭМ!$B$39:$B$782,O$47)+'СЕТ СН'!$G$12+СВЦЭМ!$D$10+'СЕТ СН'!$G$5-'СЕТ СН'!$G$20</f>
        <v>2870.3331947299998</v>
      </c>
      <c r="P48" s="36">
        <f>SUMIFS(СВЦЭМ!$C$39:$C$782,СВЦЭМ!$A$39:$A$782,$A48,СВЦЭМ!$B$39:$B$782,P$47)+'СЕТ СН'!$G$12+СВЦЭМ!$D$10+'СЕТ СН'!$G$5-'СЕТ СН'!$G$20</f>
        <v>2879.9682208599997</v>
      </c>
      <c r="Q48" s="36">
        <f>SUMIFS(СВЦЭМ!$C$39:$C$782,СВЦЭМ!$A$39:$A$782,$A48,СВЦЭМ!$B$39:$B$782,Q$47)+'СЕТ СН'!$G$12+СВЦЭМ!$D$10+'СЕТ СН'!$G$5-'СЕТ СН'!$G$20</f>
        <v>2890.62201061</v>
      </c>
      <c r="R48" s="36">
        <f>SUMIFS(СВЦЭМ!$C$39:$C$782,СВЦЭМ!$A$39:$A$782,$A48,СВЦЭМ!$B$39:$B$782,R$47)+'СЕТ СН'!$G$12+СВЦЭМ!$D$10+'СЕТ СН'!$G$5-'СЕТ СН'!$G$20</f>
        <v>2881.0811261600002</v>
      </c>
      <c r="S48" s="36">
        <f>SUMIFS(СВЦЭМ!$C$39:$C$782,СВЦЭМ!$A$39:$A$782,$A48,СВЦЭМ!$B$39:$B$782,S$47)+'СЕТ СН'!$G$12+СВЦЭМ!$D$10+'СЕТ СН'!$G$5-'СЕТ СН'!$G$20</f>
        <v>2858.7025400699999</v>
      </c>
      <c r="T48" s="36">
        <f>SUMIFS(СВЦЭМ!$C$39:$C$782,СВЦЭМ!$A$39:$A$782,$A48,СВЦЭМ!$B$39:$B$782,T$47)+'СЕТ СН'!$G$12+СВЦЭМ!$D$10+'СЕТ СН'!$G$5-'СЕТ СН'!$G$20</f>
        <v>2847.1248540500001</v>
      </c>
      <c r="U48" s="36">
        <f>SUMIFS(СВЦЭМ!$C$39:$C$782,СВЦЭМ!$A$39:$A$782,$A48,СВЦЭМ!$B$39:$B$782,U$47)+'СЕТ СН'!$G$12+СВЦЭМ!$D$10+'СЕТ СН'!$G$5-'СЕТ СН'!$G$20</f>
        <v>2834.4047537199999</v>
      </c>
      <c r="V48" s="36">
        <f>SUMIFS(СВЦЭМ!$C$39:$C$782,СВЦЭМ!$A$39:$A$782,$A48,СВЦЭМ!$B$39:$B$782,V$47)+'СЕТ СН'!$G$12+СВЦЭМ!$D$10+'СЕТ СН'!$G$5-'СЕТ СН'!$G$20</f>
        <v>2813.6480900900001</v>
      </c>
      <c r="W48" s="36">
        <f>SUMIFS(СВЦЭМ!$C$39:$C$782,СВЦЭМ!$A$39:$A$782,$A48,СВЦЭМ!$B$39:$B$782,W$47)+'СЕТ СН'!$G$12+СВЦЭМ!$D$10+'СЕТ СН'!$G$5-'СЕТ СН'!$G$20</f>
        <v>2827.24390374</v>
      </c>
      <c r="X48" s="36">
        <f>SUMIFS(СВЦЭМ!$C$39:$C$782,СВЦЭМ!$A$39:$A$782,$A48,СВЦЭМ!$B$39:$B$782,X$47)+'СЕТ СН'!$G$12+СВЦЭМ!$D$10+'СЕТ СН'!$G$5-'СЕТ СН'!$G$20</f>
        <v>2811.3247213999998</v>
      </c>
      <c r="Y48" s="36">
        <f>SUMIFS(СВЦЭМ!$C$39:$C$782,СВЦЭМ!$A$39:$A$782,$A48,СВЦЭМ!$B$39:$B$782,Y$47)+'СЕТ СН'!$G$12+СВЦЭМ!$D$10+'СЕТ СН'!$G$5-'СЕТ СН'!$G$20</f>
        <v>2850.1081493699999</v>
      </c>
    </row>
    <row r="49" spans="1:25" ht="15.75" x14ac:dyDescent="0.2">
      <c r="A49" s="35">
        <f>A48+1</f>
        <v>44410</v>
      </c>
      <c r="B49" s="36">
        <f>SUMIFS(СВЦЭМ!$C$39:$C$782,СВЦЭМ!$A$39:$A$782,$A49,СВЦЭМ!$B$39:$B$782,B$47)+'СЕТ СН'!$G$12+СВЦЭМ!$D$10+'СЕТ СН'!$G$5-'СЕТ СН'!$G$20</f>
        <v>2900.1134301799998</v>
      </c>
      <c r="C49" s="36">
        <f>SUMIFS(СВЦЭМ!$C$39:$C$782,СВЦЭМ!$A$39:$A$782,$A49,СВЦЭМ!$B$39:$B$782,C$47)+'СЕТ СН'!$G$12+СВЦЭМ!$D$10+'СЕТ СН'!$G$5-'СЕТ СН'!$G$20</f>
        <v>2939.5217148199999</v>
      </c>
      <c r="D49" s="36">
        <f>SUMIFS(СВЦЭМ!$C$39:$C$782,СВЦЭМ!$A$39:$A$782,$A49,СВЦЭМ!$B$39:$B$782,D$47)+'СЕТ СН'!$G$12+СВЦЭМ!$D$10+'СЕТ СН'!$G$5-'СЕТ СН'!$G$20</f>
        <v>2990.0470078600001</v>
      </c>
      <c r="E49" s="36">
        <f>SUMIFS(СВЦЭМ!$C$39:$C$782,СВЦЭМ!$A$39:$A$782,$A49,СВЦЭМ!$B$39:$B$782,E$47)+'СЕТ СН'!$G$12+СВЦЭМ!$D$10+'СЕТ СН'!$G$5-'СЕТ СН'!$G$20</f>
        <v>3018.1701875799999</v>
      </c>
      <c r="F49" s="36">
        <f>SUMIFS(СВЦЭМ!$C$39:$C$782,СВЦЭМ!$A$39:$A$782,$A49,СВЦЭМ!$B$39:$B$782,F$47)+'СЕТ СН'!$G$12+СВЦЭМ!$D$10+'СЕТ СН'!$G$5-'СЕТ СН'!$G$20</f>
        <v>3014.9435554000002</v>
      </c>
      <c r="G49" s="36">
        <f>SUMIFS(СВЦЭМ!$C$39:$C$782,СВЦЭМ!$A$39:$A$782,$A49,СВЦЭМ!$B$39:$B$782,G$47)+'СЕТ СН'!$G$12+СВЦЭМ!$D$10+'СЕТ СН'!$G$5-'СЕТ СН'!$G$20</f>
        <v>2993.09017976</v>
      </c>
      <c r="H49" s="36">
        <f>SUMIFS(СВЦЭМ!$C$39:$C$782,СВЦЭМ!$A$39:$A$782,$A49,СВЦЭМ!$B$39:$B$782,H$47)+'СЕТ СН'!$G$12+СВЦЭМ!$D$10+'СЕТ СН'!$G$5-'СЕТ СН'!$G$20</f>
        <v>2957.8576412399998</v>
      </c>
      <c r="I49" s="36">
        <f>SUMIFS(СВЦЭМ!$C$39:$C$782,СВЦЭМ!$A$39:$A$782,$A49,СВЦЭМ!$B$39:$B$782,I$47)+'СЕТ СН'!$G$12+СВЦЭМ!$D$10+'СЕТ СН'!$G$5-'СЕТ СН'!$G$20</f>
        <v>2901.7125807499997</v>
      </c>
      <c r="J49" s="36">
        <f>SUMIFS(СВЦЭМ!$C$39:$C$782,СВЦЭМ!$A$39:$A$782,$A49,СВЦЭМ!$B$39:$B$782,J$47)+'СЕТ СН'!$G$12+СВЦЭМ!$D$10+'СЕТ СН'!$G$5-'СЕТ СН'!$G$20</f>
        <v>2830.6222077000002</v>
      </c>
      <c r="K49" s="36">
        <f>SUMIFS(СВЦЭМ!$C$39:$C$782,СВЦЭМ!$A$39:$A$782,$A49,СВЦЭМ!$B$39:$B$782,K$47)+'СЕТ СН'!$G$12+СВЦЭМ!$D$10+'СЕТ СН'!$G$5-'СЕТ СН'!$G$20</f>
        <v>2792.2812019200001</v>
      </c>
      <c r="L49" s="36">
        <f>SUMIFS(СВЦЭМ!$C$39:$C$782,СВЦЭМ!$A$39:$A$782,$A49,СВЦЭМ!$B$39:$B$782,L$47)+'СЕТ СН'!$G$12+СВЦЭМ!$D$10+'СЕТ СН'!$G$5-'СЕТ СН'!$G$20</f>
        <v>2816.9831973599998</v>
      </c>
      <c r="M49" s="36">
        <f>SUMIFS(СВЦЭМ!$C$39:$C$782,СВЦЭМ!$A$39:$A$782,$A49,СВЦЭМ!$B$39:$B$782,M$47)+'СЕТ СН'!$G$12+СВЦЭМ!$D$10+'СЕТ СН'!$G$5-'СЕТ СН'!$G$20</f>
        <v>2827.4293183300001</v>
      </c>
      <c r="N49" s="36">
        <f>SUMIFS(СВЦЭМ!$C$39:$C$782,СВЦЭМ!$A$39:$A$782,$A49,СВЦЭМ!$B$39:$B$782,N$47)+'СЕТ СН'!$G$12+СВЦЭМ!$D$10+'СЕТ СН'!$G$5-'СЕТ СН'!$G$20</f>
        <v>2830.4551867599998</v>
      </c>
      <c r="O49" s="36">
        <f>SUMIFS(СВЦЭМ!$C$39:$C$782,СВЦЭМ!$A$39:$A$782,$A49,СВЦЭМ!$B$39:$B$782,O$47)+'СЕТ СН'!$G$12+СВЦЭМ!$D$10+'СЕТ СН'!$G$5-'СЕТ СН'!$G$20</f>
        <v>2829.0234517099998</v>
      </c>
      <c r="P49" s="36">
        <f>SUMIFS(СВЦЭМ!$C$39:$C$782,СВЦЭМ!$A$39:$A$782,$A49,СВЦЭМ!$B$39:$B$782,P$47)+'СЕТ СН'!$G$12+СВЦЭМ!$D$10+'СЕТ СН'!$G$5-'СЕТ СН'!$G$20</f>
        <v>2835.2129779900001</v>
      </c>
      <c r="Q49" s="36">
        <f>SUMIFS(СВЦЭМ!$C$39:$C$782,СВЦЭМ!$A$39:$A$782,$A49,СВЦЭМ!$B$39:$B$782,Q$47)+'СЕТ СН'!$G$12+СВЦЭМ!$D$10+'СЕТ СН'!$G$5-'СЕТ СН'!$G$20</f>
        <v>2835.6655022300001</v>
      </c>
      <c r="R49" s="36">
        <f>SUMIFS(СВЦЭМ!$C$39:$C$782,СВЦЭМ!$A$39:$A$782,$A49,СВЦЭМ!$B$39:$B$782,R$47)+'СЕТ СН'!$G$12+СВЦЭМ!$D$10+'СЕТ СН'!$G$5-'СЕТ СН'!$G$20</f>
        <v>2828.8786807000001</v>
      </c>
      <c r="S49" s="36">
        <f>SUMIFS(СВЦЭМ!$C$39:$C$782,СВЦЭМ!$A$39:$A$782,$A49,СВЦЭМ!$B$39:$B$782,S$47)+'СЕТ СН'!$G$12+СВЦЭМ!$D$10+'СЕТ СН'!$G$5-'СЕТ СН'!$G$20</f>
        <v>2843.0252593499999</v>
      </c>
      <c r="T49" s="36">
        <f>SUMIFS(СВЦЭМ!$C$39:$C$782,СВЦЭМ!$A$39:$A$782,$A49,СВЦЭМ!$B$39:$B$782,T$47)+'СЕТ СН'!$G$12+СВЦЭМ!$D$10+'СЕТ СН'!$G$5-'СЕТ СН'!$G$20</f>
        <v>2873.1719838899999</v>
      </c>
      <c r="U49" s="36">
        <f>SUMIFS(СВЦЭМ!$C$39:$C$782,СВЦЭМ!$A$39:$A$782,$A49,СВЦЭМ!$B$39:$B$782,U$47)+'СЕТ СН'!$G$12+СВЦЭМ!$D$10+'СЕТ СН'!$G$5-'СЕТ СН'!$G$20</f>
        <v>2881.8549553600001</v>
      </c>
      <c r="V49" s="36">
        <f>SUMIFS(СВЦЭМ!$C$39:$C$782,СВЦЭМ!$A$39:$A$782,$A49,СВЦЭМ!$B$39:$B$782,V$47)+'СЕТ СН'!$G$12+СВЦЭМ!$D$10+'СЕТ СН'!$G$5-'СЕТ СН'!$G$20</f>
        <v>2848.4572357400002</v>
      </c>
      <c r="W49" s="36">
        <f>SUMIFS(СВЦЭМ!$C$39:$C$782,СВЦЭМ!$A$39:$A$782,$A49,СВЦЭМ!$B$39:$B$782,W$47)+'СЕТ СН'!$G$12+СВЦЭМ!$D$10+'СЕТ СН'!$G$5-'СЕТ СН'!$G$20</f>
        <v>2856.3883679800001</v>
      </c>
      <c r="X49" s="36">
        <f>SUMIFS(СВЦЭМ!$C$39:$C$782,СВЦЭМ!$A$39:$A$782,$A49,СВЦЭМ!$B$39:$B$782,X$47)+'СЕТ СН'!$G$12+СВЦЭМ!$D$10+'СЕТ СН'!$G$5-'СЕТ СН'!$G$20</f>
        <v>2861.9299715400002</v>
      </c>
      <c r="Y49" s="36">
        <f>SUMIFS(СВЦЭМ!$C$39:$C$782,СВЦЭМ!$A$39:$A$782,$A49,СВЦЭМ!$B$39:$B$782,Y$47)+'СЕТ СН'!$G$12+СВЦЭМ!$D$10+'СЕТ СН'!$G$5-'СЕТ СН'!$G$20</f>
        <v>2831.50424871</v>
      </c>
    </row>
    <row r="50" spans="1:25" ht="15.75" x14ac:dyDescent="0.2">
      <c r="A50" s="35">
        <f t="shared" ref="A50:A78" si="1">A49+1</f>
        <v>44411</v>
      </c>
      <c r="B50" s="36">
        <f>SUMIFS(СВЦЭМ!$C$39:$C$782,СВЦЭМ!$A$39:$A$782,$A50,СВЦЭМ!$B$39:$B$782,B$47)+'СЕТ СН'!$G$12+СВЦЭМ!$D$10+'СЕТ СН'!$G$5-'СЕТ СН'!$G$20</f>
        <v>2980.64281037</v>
      </c>
      <c r="C50" s="36">
        <f>SUMIFS(СВЦЭМ!$C$39:$C$782,СВЦЭМ!$A$39:$A$782,$A50,СВЦЭМ!$B$39:$B$782,C$47)+'СЕТ СН'!$G$12+СВЦЭМ!$D$10+'СЕТ СН'!$G$5-'СЕТ СН'!$G$20</f>
        <v>3060.0432449999998</v>
      </c>
      <c r="D50" s="36">
        <f>SUMIFS(СВЦЭМ!$C$39:$C$782,СВЦЭМ!$A$39:$A$782,$A50,СВЦЭМ!$B$39:$B$782,D$47)+'СЕТ СН'!$G$12+СВЦЭМ!$D$10+'СЕТ СН'!$G$5-'СЕТ СН'!$G$20</f>
        <v>3123.4037951099999</v>
      </c>
      <c r="E50" s="36">
        <f>SUMIFS(СВЦЭМ!$C$39:$C$782,СВЦЭМ!$A$39:$A$782,$A50,СВЦЭМ!$B$39:$B$782,E$47)+'СЕТ СН'!$G$12+СВЦЭМ!$D$10+'СЕТ СН'!$G$5-'СЕТ СН'!$G$20</f>
        <v>3152.3196667499997</v>
      </c>
      <c r="F50" s="36">
        <f>SUMIFS(СВЦЭМ!$C$39:$C$782,СВЦЭМ!$A$39:$A$782,$A50,СВЦЭМ!$B$39:$B$782,F$47)+'СЕТ СН'!$G$12+СВЦЭМ!$D$10+'СЕТ СН'!$G$5-'СЕТ СН'!$G$20</f>
        <v>3153.8131495400003</v>
      </c>
      <c r="G50" s="36">
        <f>SUMIFS(СВЦЭМ!$C$39:$C$782,СВЦЭМ!$A$39:$A$782,$A50,СВЦЭМ!$B$39:$B$782,G$47)+'СЕТ СН'!$G$12+СВЦЭМ!$D$10+'СЕТ СН'!$G$5-'СЕТ СН'!$G$20</f>
        <v>3125.5386277699999</v>
      </c>
      <c r="H50" s="36">
        <f>SUMIFS(СВЦЭМ!$C$39:$C$782,СВЦЭМ!$A$39:$A$782,$A50,СВЦЭМ!$B$39:$B$782,H$47)+'СЕТ СН'!$G$12+СВЦЭМ!$D$10+'СЕТ СН'!$G$5-'СЕТ СН'!$G$20</f>
        <v>3072.1019563</v>
      </c>
      <c r="I50" s="36">
        <f>SUMIFS(СВЦЭМ!$C$39:$C$782,СВЦЭМ!$A$39:$A$782,$A50,СВЦЭМ!$B$39:$B$782,I$47)+'СЕТ СН'!$G$12+СВЦЭМ!$D$10+'СЕТ СН'!$G$5-'СЕТ СН'!$G$20</f>
        <v>2975.3537742099998</v>
      </c>
      <c r="J50" s="36">
        <f>SUMIFS(СВЦЭМ!$C$39:$C$782,СВЦЭМ!$A$39:$A$782,$A50,СВЦЭМ!$B$39:$B$782,J$47)+'СЕТ СН'!$G$12+СВЦЭМ!$D$10+'СЕТ СН'!$G$5-'СЕТ СН'!$G$20</f>
        <v>2881.4297553799997</v>
      </c>
      <c r="K50" s="36">
        <f>SUMIFS(СВЦЭМ!$C$39:$C$782,СВЦЭМ!$A$39:$A$782,$A50,СВЦЭМ!$B$39:$B$782,K$47)+'СЕТ СН'!$G$12+СВЦЭМ!$D$10+'СЕТ СН'!$G$5-'СЕТ СН'!$G$20</f>
        <v>2829.4634471199997</v>
      </c>
      <c r="L50" s="36">
        <f>SUMIFS(СВЦЭМ!$C$39:$C$782,СВЦЭМ!$A$39:$A$782,$A50,СВЦЭМ!$B$39:$B$782,L$47)+'СЕТ СН'!$G$12+СВЦЭМ!$D$10+'СЕТ СН'!$G$5-'СЕТ СН'!$G$20</f>
        <v>2841.1784706200001</v>
      </c>
      <c r="M50" s="36">
        <f>SUMIFS(СВЦЭМ!$C$39:$C$782,СВЦЭМ!$A$39:$A$782,$A50,СВЦЭМ!$B$39:$B$782,M$47)+'СЕТ СН'!$G$12+СВЦЭМ!$D$10+'СЕТ СН'!$G$5-'СЕТ СН'!$G$20</f>
        <v>2858.3373241999998</v>
      </c>
      <c r="N50" s="36">
        <f>SUMIFS(СВЦЭМ!$C$39:$C$782,СВЦЭМ!$A$39:$A$782,$A50,СВЦЭМ!$B$39:$B$782,N$47)+'СЕТ СН'!$G$12+СВЦЭМ!$D$10+'СЕТ СН'!$G$5-'СЕТ СН'!$G$20</f>
        <v>2857.2794222499997</v>
      </c>
      <c r="O50" s="36">
        <f>SUMIFS(СВЦЭМ!$C$39:$C$782,СВЦЭМ!$A$39:$A$782,$A50,СВЦЭМ!$B$39:$B$782,O$47)+'СЕТ СН'!$G$12+СВЦЭМ!$D$10+'СЕТ СН'!$G$5-'СЕТ СН'!$G$20</f>
        <v>2884.6414666999999</v>
      </c>
      <c r="P50" s="36">
        <f>SUMIFS(СВЦЭМ!$C$39:$C$782,СВЦЭМ!$A$39:$A$782,$A50,СВЦЭМ!$B$39:$B$782,P$47)+'СЕТ СН'!$G$12+СВЦЭМ!$D$10+'СЕТ СН'!$G$5-'СЕТ СН'!$G$20</f>
        <v>2898.9780404900002</v>
      </c>
      <c r="Q50" s="36">
        <f>SUMIFS(СВЦЭМ!$C$39:$C$782,СВЦЭМ!$A$39:$A$782,$A50,СВЦЭМ!$B$39:$B$782,Q$47)+'СЕТ СН'!$G$12+СВЦЭМ!$D$10+'СЕТ СН'!$G$5-'СЕТ СН'!$G$20</f>
        <v>2932.7218025500001</v>
      </c>
      <c r="R50" s="36">
        <f>SUMIFS(СВЦЭМ!$C$39:$C$782,СВЦЭМ!$A$39:$A$782,$A50,СВЦЭМ!$B$39:$B$782,R$47)+'СЕТ СН'!$G$12+СВЦЭМ!$D$10+'СЕТ СН'!$G$5-'СЕТ СН'!$G$20</f>
        <v>2917.9129992999997</v>
      </c>
      <c r="S50" s="36">
        <f>SUMIFS(СВЦЭМ!$C$39:$C$782,СВЦЭМ!$A$39:$A$782,$A50,СВЦЭМ!$B$39:$B$782,S$47)+'СЕТ СН'!$G$12+СВЦЭМ!$D$10+'СЕТ СН'!$G$5-'СЕТ СН'!$G$20</f>
        <v>2927.2196462900001</v>
      </c>
      <c r="T50" s="36">
        <f>SUMIFS(СВЦЭМ!$C$39:$C$782,СВЦЭМ!$A$39:$A$782,$A50,СВЦЭМ!$B$39:$B$782,T$47)+'СЕТ СН'!$G$12+СВЦЭМ!$D$10+'СЕТ СН'!$G$5-'СЕТ СН'!$G$20</f>
        <v>2873.1861608999998</v>
      </c>
      <c r="U50" s="36">
        <f>SUMIFS(СВЦЭМ!$C$39:$C$782,СВЦЭМ!$A$39:$A$782,$A50,СВЦЭМ!$B$39:$B$782,U$47)+'СЕТ СН'!$G$12+СВЦЭМ!$D$10+'СЕТ СН'!$G$5-'СЕТ СН'!$G$20</f>
        <v>2876.3489316199998</v>
      </c>
      <c r="V50" s="36">
        <f>SUMIFS(СВЦЭМ!$C$39:$C$782,СВЦЭМ!$A$39:$A$782,$A50,СВЦЭМ!$B$39:$B$782,V$47)+'СЕТ СН'!$G$12+СВЦЭМ!$D$10+'СЕТ СН'!$G$5-'СЕТ СН'!$G$20</f>
        <v>2891.7544521499999</v>
      </c>
      <c r="W50" s="36">
        <f>SUMIFS(СВЦЭМ!$C$39:$C$782,СВЦЭМ!$A$39:$A$782,$A50,СВЦЭМ!$B$39:$B$782,W$47)+'СЕТ СН'!$G$12+СВЦЭМ!$D$10+'СЕТ СН'!$G$5-'СЕТ СН'!$G$20</f>
        <v>2910.9092671099997</v>
      </c>
      <c r="X50" s="36">
        <f>SUMIFS(СВЦЭМ!$C$39:$C$782,СВЦЭМ!$A$39:$A$782,$A50,СВЦЭМ!$B$39:$B$782,X$47)+'СЕТ СН'!$G$12+СВЦЭМ!$D$10+'СЕТ СН'!$G$5-'СЕТ СН'!$G$20</f>
        <v>2879.6364137299997</v>
      </c>
      <c r="Y50" s="36">
        <f>SUMIFS(СВЦЭМ!$C$39:$C$782,СВЦЭМ!$A$39:$A$782,$A50,СВЦЭМ!$B$39:$B$782,Y$47)+'СЕТ СН'!$G$12+СВЦЭМ!$D$10+'СЕТ СН'!$G$5-'СЕТ СН'!$G$20</f>
        <v>2893.60622805</v>
      </c>
    </row>
    <row r="51" spans="1:25" ht="15.75" x14ac:dyDescent="0.2">
      <c r="A51" s="35">
        <f t="shared" si="1"/>
        <v>44412</v>
      </c>
      <c r="B51" s="36">
        <f>SUMIFS(СВЦЭМ!$C$39:$C$782,СВЦЭМ!$A$39:$A$782,$A51,СВЦЭМ!$B$39:$B$782,B$47)+'СЕТ СН'!$G$12+СВЦЭМ!$D$10+'СЕТ СН'!$G$5-'СЕТ СН'!$G$20</f>
        <v>2914.51804692</v>
      </c>
      <c r="C51" s="36">
        <f>SUMIFS(СВЦЭМ!$C$39:$C$782,СВЦЭМ!$A$39:$A$782,$A51,СВЦЭМ!$B$39:$B$782,C$47)+'СЕТ СН'!$G$12+СВЦЭМ!$D$10+'СЕТ СН'!$G$5-'СЕТ СН'!$G$20</f>
        <v>2998.3136439199998</v>
      </c>
      <c r="D51" s="36">
        <f>SUMIFS(СВЦЭМ!$C$39:$C$782,СВЦЭМ!$A$39:$A$782,$A51,СВЦЭМ!$B$39:$B$782,D$47)+'СЕТ СН'!$G$12+СВЦЭМ!$D$10+'СЕТ СН'!$G$5-'СЕТ СН'!$G$20</f>
        <v>3061.1773216299998</v>
      </c>
      <c r="E51" s="36">
        <f>SUMIFS(СВЦЭМ!$C$39:$C$782,СВЦЭМ!$A$39:$A$782,$A51,СВЦЭМ!$B$39:$B$782,E$47)+'СЕТ СН'!$G$12+СВЦЭМ!$D$10+'СЕТ СН'!$G$5-'СЕТ СН'!$G$20</f>
        <v>3093.67930806</v>
      </c>
      <c r="F51" s="36">
        <f>SUMIFS(СВЦЭМ!$C$39:$C$782,СВЦЭМ!$A$39:$A$782,$A51,СВЦЭМ!$B$39:$B$782,F$47)+'СЕТ СН'!$G$12+СВЦЭМ!$D$10+'СЕТ СН'!$G$5-'СЕТ СН'!$G$20</f>
        <v>3086.2898489499999</v>
      </c>
      <c r="G51" s="36">
        <f>SUMIFS(СВЦЭМ!$C$39:$C$782,СВЦЭМ!$A$39:$A$782,$A51,СВЦЭМ!$B$39:$B$782,G$47)+'СЕТ СН'!$G$12+СВЦЭМ!$D$10+'СЕТ СН'!$G$5-'СЕТ СН'!$G$20</f>
        <v>3075.0387280800001</v>
      </c>
      <c r="H51" s="36">
        <f>SUMIFS(СВЦЭМ!$C$39:$C$782,СВЦЭМ!$A$39:$A$782,$A51,СВЦЭМ!$B$39:$B$782,H$47)+'СЕТ СН'!$G$12+СВЦЭМ!$D$10+'СЕТ СН'!$G$5-'СЕТ СН'!$G$20</f>
        <v>3028.8223331099998</v>
      </c>
      <c r="I51" s="36">
        <f>SUMIFS(СВЦЭМ!$C$39:$C$782,СВЦЭМ!$A$39:$A$782,$A51,СВЦЭМ!$B$39:$B$782,I$47)+'СЕТ СН'!$G$12+СВЦЭМ!$D$10+'СЕТ СН'!$G$5-'СЕТ СН'!$G$20</f>
        <v>2941.8376814600001</v>
      </c>
      <c r="J51" s="36">
        <f>SUMIFS(СВЦЭМ!$C$39:$C$782,СВЦЭМ!$A$39:$A$782,$A51,СВЦЭМ!$B$39:$B$782,J$47)+'СЕТ СН'!$G$12+СВЦЭМ!$D$10+'СЕТ СН'!$G$5-'СЕТ СН'!$G$20</f>
        <v>2860.0060371700001</v>
      </c>
      <c r="K51" s="36">
        <f>SUMIFS(СВЦЭМ!$C$39:$C$782,СВЦЭМ!$A$39:$A$782,$A51,СВЦЭМ!$B$39:$B$782,K$47)+'СЕТ СН'!$G$12+СВЦЭМ!$D$10+'СЕТ СН'!$G$5-'СЕТ СН'!$G$20</f>
        <v>2807.7236281199998</v>
      </c>
      <c r="L51" s="36">
        <f>SUMIFS(СВЦЭМ!$C$39:$C$782,СВЦЭМ!$A$39:$A$782,$A51,СВЦЭМ!$B$39:$B$782,L$47)+'СЕТ СН'!$G$12+СВЦЭМ!$D$10+'СЕТ СН'!$G$5-'СЕТ СН'!$G$20</f>
        <v>2818.3882497599998</v>
      </c>
      <c r="M51" s="36">
        <f>SUMIFS(СВЦЭМ!$C$39:$C$782,СВЦЭМ!$A$39:$A$782,$A51,СВЦЭМ!$B$39:$B$782,M$47)+'СЕТ СН'!$G$12+СВЦЭМ!$D$10+'СЕТ СН'!$G$5-'СЕТ СН'!$G$20</f>
        <v>2821.96121636</v>
      </c>
      <c r="N51" s="36">
        <f>SUMIFS(СВЦЭМ!$C$39:$C$782,СВЦЭМ!$A$39:$A$782,$A51,СВЦЭМ!$B$39:$B$782,N$47)+'СЕТ СН'!$G$12+СВЦЭМ!$D$10+'СЕТ СН'!$G$5-'СЕТ СН'!$G$20</f>
        <v>2829.4394614600001</v>
      </c>
      <c r="O51" s="36">
        <f>SUMIFS(СВЦЭМ!$C$39:$C$782,СВЦЭМ!$A$39:$A$782,$A51,СВЦЭМ!$B$39:$B$782,O$47)+'СЕТ СН'!$G$12+СВЦЭМ!$D$10+'СЕТ СН'!$G$5-'СЕТ СН'!$G$20</f>
        <v>2842.99357783</v>
      </c>
      <c r="P51" s="36">
        <f>SUMIFS(СВЦЭМ!$C$39:$C$782,СВЦЭМ!$A$39:$A$782,$A51,СВЦЭМ!$B$39:$B$782,P$47)+'СЕТ СН'!$G$12+СВЦЭМ!$D$10+'СЕТ СН'!$G$5-'СЕТ СН'!$G$20</f>
        <v>2851.6543352099998</v>
      </c>
      <c r="Q51" s="36">
        <f>SUMIFS(СВЦЭМ!$C$39:$C$782,СВЦЭМ!$A$39:$A$782,$A51,СВЦЭМ!$B$39:$B$782,Q$47)+'СЕТ СН'!$G$12+СВЦЭМ!$D$10+'СЕТ СН'!$G$5-'СЕТ СН'!$G$20</f>
        <v>2857.8792754900001</v>
      </c>
      <c r="R51" s="36">
        <f>SUMIFS(СВЦЭМ!$C$39:$C$782,СВЦЭМ!$A$39:$A$782,$A51,СВЦЭМ!$B$39:$B$782,R$47)+'СЕТ СН'!$G$12+СВЦЭМ!$D$10+'СЕТ СН'!$G$5-'СЕТ СН'!$G$20</f>
        <v>2859.49360841</v>
      </c>
      <c r="S51" s="36">
        <f>SUMIFS(СВЦЭМ!$C$39:$C$782,СВЦЭМ!$A$39:$A$782,$A51,СВЦЭМ!$B$39:$B$782,S$47)+'СЕТ СН'!$G$12+СВЦЭМ!$D$10+'СЕТ СН'!$G$5-'СЕТ СН'!$G$20</f>
        <v>2862.5679460599999</v>
      </c>
      <c r="T51" s="36">
        <f>SUMIFS(СВЦЭМ!$C$39:$C$782,СВЦЭМ!$A$39:$A$782,$A51,СВЦЭМ!$B$39:$B$782,T$47)+'СЕТ СН'!$G$12+СВЦЭМ!$D$10+'СЕТ СН'!$G$5-'СЕТ СН'!$G$20</f>
        <v>2895.9166447100001</v>
      </c>
      <c r="U51" s="36">
        <f>SUMIFS(СВЦЭМ!$C$39:$C$782,СВЦЭМ!$A$39:$A$782,$A51,СВЦЭМ!$B$39:$B$782,U$47)+'СЕТ СН'!$G$12+СВЦЭМ!$D$10+'СЕТ СН'!$G$5-'СЕТ СН'!$G$20</f>
        <v>2880.9775856000001</v>
      </c>
      <c r="V51" s="36">
        <f>SUMIFS(СВЦЭМ!$C$39:$C$782,СВЦЭМ!$A$39:$A$782,$A51,СВЦЭМ!$B$39:$B$782,V$47)+'СЕТ СН'!$G$12+СВЦЭМ!$D$10+'СЕТ СН'!$G$5-'СЕТ СН'!$G$20</f>
        <v>2870.9039107899998</v>
      </c>
      <c r="W51" s="36">
        <f>SUMIFS(СВЦЭМ!$C$39:$C$782,СВЦЭМ!$A$39:$A$782,$A51,СВЦЭМ!$B$39:$B$782,W$47)+'СЕТ СН'!$G$12+СВЦЭМ!$D$10+'СЕТ СН'!$G$5-'СЕТ СН'!$G$20</f>
        <v>2903.6724988999999</v>
      </c>
      <c r="X51" s="36">
        <f>SUMIFS(СВЦЭМ!$C$39:$C$782,СВЦЭМ!$A$39:$A$782,$A51,СВЦЭМ!$B$39:$B$782,X$47)+'СЕТ СН'!$G$12+СВЦЭМ!$D$10+'СЕТ СН'!$G$5-'СЕТ СН'!$G$20</f>
        <v>2856.1481325699997</v>
      </c>
      <c r="Y51" s="36">
        <f>SUMIFS(СВЦЭМ!$C$39:$C$782,СВЦЭМ!$A$39:$A$782,$A51,СВЦЭМ!$B$39:$B$782,Y$47)+'СЕТ СН'!$G$12+СВЦЭМ!$D$10+'СЕТ СН'!$G$5-'СЕТ СН'!$G$20</f>
        <v>2840.2396151200001</v>
      </c>
    </row>
    <row r="52" spans="1:25" ht="15.75" x14ac:dyDescent="0.2">
      <c r="A52" s="35">
        <f t="shared" si="1"/>
        <v>44413</v>
      </c>
      <c r="B52" s="36">
        <f>SUMIFS(СВЦЭМ!$C$39:$C$782,СВЦЭМ!$A$39:$A$782,$A52,СВЦЭМ!$B$39:$B$782,B$47)+'СЕТ СН'!$G$12+СВЦЭМ!$D$10+'СЕТ СН'!$G$5-'СЕТ СН'!$G$20</f>
        <v>2992.0421761799998</v>
      </c>
      <c r="C52" s="36">
        <f>SUMIFS(СВЦЭМ!$C$39:$C$782,СВЦЭМ!$A$39:$A$782,$A52,СВЦЭМ!$B$39:$B$782,C$47)+'СЕТ СН'!$G$12+СВЦЭМ!$D$10+'СЕТ СН'!$G$5-'СЕТ СН'!$G$20</f>
        <v>3071.3639070199997</v>
      </c>
      <c r="D52" s="36">
        <f>SUMIFS(СВЦЭМ!$C$39:$C$782,СВЦЭМ!$A$39:$A$782,$A52,СВЦЭМ!$B$39:$B$782,D$47)+'СЕТ СН'!$G$12+СВЦЭМ!$D$10+'СЕТ СН'!$G$5-'СЕТ СН'!$G$20</f>
        <v>3144.1794187599999</v>
      </c>
      <c r="E52" s="36">
        <f>SUMIFS(СВЦЭМ!$C$39:$C$782,СВЦЭМ!$A$39:$A$782,$A52,СВЦЭМ!$B$39:$B$782,E$47)+'СЕТ СН'!$G$12+СВЦЭМ!$D$10+'СЕТ СН'!$G$5-'СЕТ СН'!$G$20</f>
        <v>3163.31533575</v>
      </c>
      <c r="F52" s="36">
        <f>SUMIFS(СВЦЭМ!$C$39:$C$782,СВЦЭМ!$A$39:$A$782,$A52,СВЦЭМ!$B$39:$B$782,F$47)+'СЕТ СН'!$G$12+СВЦЭМ!$D$10+'СЕТ СН'!$G$5-'СЕТ СН'!$G$20</f>
        <v>3160.2463118200003</v>
      </c>
      <c r="G52" s="36">
        <f>SUMIFS(СВЦЭМ!$C$39:$C$782,СВЦЭМ!$A$39:$A$782,$A52,СВЦЭМ!$B$39:$B$782,G$47)+'СЕТ СН'!$G$12+СВЦЭМ!$D$10+'СЕТ СН'!$G$5-'СЕТ СН'!$G$20</f>
        <v>3143.0867215999997</v>
      </c>
      <c r="H52" s="36">
        <f>SUMIFS(СВЦЭМ!$C$39:$C$782,СВЦЭМ!$A$39:$A$782,$A52,СВЦЭМ!$B$39:$B$782,H$47)+'СЕТ СН'!$G$12+СВЦЭМ!$D$10+'СЕТ СН'!$G$5-'СЕТ СН'!$G$20</f>
        <v>3109.0157439</v>
      </c>
      <c r="I52" s="36">
        <f>SUMIFS(СВЦЭМ!$C$39:$C$782,СВЦЭМ!$A$39:$A$782,$A52,СВЦЭМ!$B$39:$B$782,I$47)+'СЕТ СН'!$G$12+СВЦЭМ!$D$10+'СЕТ СН'!$G$5-'СЕТ СН'!$G$20</f>
        <v>3021.4928870700001</v>
      </c>
      <c r="J52" s="36">
        <f>SUMIFS(СВЦЭМ!$C$39:$C$782,СВЦЭМ!$A$39:$A$782,$A52,СВЦЭМ!$B$39:$B$782,J$47)+'СЕТ СН'!$G$12+СВЦЭМ!$D$10+'СЕТ СН'!$G$5-'СЕТ СН'!$G$20</f>
        <v>2943.5027056899999</v>
      </c>
      <c r="K52" s="36">
        <f>SUMIFS(СВЦЭМ!$C$39:$C$782,СВЦЭМ!$A$39:$A$782,$A52,СВЦЭМ!$B$39:$B$782,K$47)+'СЕТ СН'!$G$12+СВЦЭМ!$D$10+'СЕТ СН'!$G$5-'СЕТ СН'!$G$20</f>
        <v>2880.2156726600001</v>
      </c>
      <c r="L52" s="36">
        <f>SUMIFS(СВЦЭМ!$C$39:$C$782,СВЦЭМ!$A$39:$A$782,$A52,СВЦЭМ!$B$39:$B$782,L$47)+'СЕТ СН'!$G$12+СВЦЭМ!$D$10+'СЕТ СН'!$G$5-'СЕТ СН'!$G$20</f>
        <v>2889.81866279</v>
      </c>
      <c r="M52" s="36">
        <f>SUMIFS(СВЦЭМ!$C$39:$C$782,СВЦЭМ!$A$39:$A$782,$A52,СВЦЭМ!$B$39:$B$782,M$47)+'СЕТ СН'!$G$12+СВЦЭМ!$D$10+'СЕТ СН'!$G$5-'СЕТ СН'!$G$20</f>
        <v>2891.89456238</v>
      </c>
      <c r="N52" s="36">
        <f>SUMIFS(СВЦЭМ!$C$39:$C$782,СВЦЭМ!$A$39:$A$782,$A52,СВЦЭМ!$B$39:$B$782,N$47)+'СЕТ СН'!$G$12+СВЦЭМ!$D$10+'СЕТ СН'!$G$5-'СЕТ СН'!$G$20</f>
        <v>2872.3493759799999</v>
      </c>
      <c r="O52" s="36">
        <f>SUMIFS(СВЦЭМ!$C$39:$C$782,СВЦЭМ!$A$39:$A$782,$A52,СВЦЭМ!$B$39:$B$782,O$47)+'СЕТ СН'!$G$12+СВЦЭМ!$D$10+'СЕТ СН'!$G$5-'СЕТ СН'!$G$20</f>
        <v>2880.2019394600002</v>
      </c>
      <c r="P52" s="36">
        <f>SUMIFS(СВЦЭМ!$C$39:$C$782,СВЦЭМ!$A$39:$A$782,$A52,СВЦЭМ!$B$39:$B$782,P$47)+'СЕТ СН'!$G$12+СВЦЭМ!$D$10+'СЕТ СН'!$G$5-'СЕТ СН'!$G$20</f>
        <v>2918.72518498</v>
      </c>
      <c r="Q52" s="36">
        <f>SUMIFS(СВЦЭМ!$C$39:$C$782,СВЦЭМ!$A$39:$A$782,$A52,СВЦЭМ!$B$39:$B$782,Q$47)+'СЕТ СН'!$G$12+СВЦЭМ!$D$10+'СЕТ СН'!$G$5-'СЕТ СН'!$G$20</f>
        <v>2927.9702830799997</v>
      </c>
      <c r="R52" s="36">
        <f>SUMIFS(СВЦЭМ!$C$39:$C$782,СВЦЭМ!$A$39:$A$782,$A52,СВЦЭМ!$B$39:$B$782,R$47)+'СЕТ СН'!$G$12+СВЦЭМ!$D$10+'СЕТ СН'!$G$5-'СЕТ СН'!$G$20</f>
        <v>2935.39146295</v>
      </c>
      <c r="S52" s="36">
        <f>SUMIFS(СВЦЭМ!$C$39:$C$782,СВЦЭМ!$A$39:$A$782,$A52,СВЦЭМ!$B$39:$B$782,S$47)+'СЕТ СН'!$G$12+СВЦЭМ!$D$10+'СЕТ СН'!$G$5-'СЕТ СН'!$G$20</f>
        <v>2887.6423825699999</v>
      </c>
      <c r="T52" s="36">
        <f>SUMIFS(СВЦЭМ!$C$39:$C$782,СВЦЭМ!$A$39:$A$782,$A52,СВЦЭМ!$B$39:$B$782,T$47)+'СЕТ СН'!$G$12+СВЦЭМ!$D$10+'СЕТ СН'!$G$5-'СЕТ СН'!$G$20</f>
        <v>2885.3213752500001</v>
      </c>
      <c r="U52" s="36">
        <f>SUMIFS(СВЦЭМ!$C$39:$C$782,СВЦЭМ!$A$39:$A$782,$A52,СВЦЭМ!$B$39:$B$782,U$47)+'СЕТ СН'!$G$12+СВЦЭМ!$D$10+'СЕТ СН'!$G$5-'СЕТ СН'!$G$20</f>
        <v>2881.7240137499998</v>
      </c>
      <c r="V52" s="36">
        <f>SUMIFS(СВЦЭМ!$C$39:$C$782,СВЦЭМ!$A$39:$A$782,$A52,СВЦЭМ!$B$39:$B$782,V$47)+'СЕТ СН'!$G$12+СВЦЭМ!$D$10+'СЕТ СН'!$G$5-'СЕТ СН'!$G$20</f>
        <v>2872.02210294</v>
      </c>
      <c r="W52" s="36">
        <f>SUMIFS(СВЦЭМ!$C$39:$C$782,СВЦЭМ!$A$39:$A$782,$A52,СВЦЭМ!$B$39:$B$782,W$47)+'СЕТ СН'!$G$12+СВЦЭМ!$D$10+'СЕТ СН'!$G$5-'СЕТ СН'!$G$20</f>
        <v>2879.37428284</v>
      </c>
      <c r="X52" s="36">
        <f>SUMIFS(СВЦЭМ!$C$39:$C$782,СВЦЭМ!$A$39:$A$782,$A52,СВЦЭМ!$B$39:$B$782,X$47)+'СЕТ СН'!$G$12+СВЦЭМ!$D$10+'СЕТ СН'!$G$5-'СЕТ СН'!$G$20</f>
        <v>2856.2363688699998</v>
      </c>
      <c r="Y52" s="36">
        <f>SUMIFS(СВЦЭМ!$C$39:$C$782,СВЦЭМ!$A$39:$A$782,$A52,СВЦЭМ!$B$39:$B$782,Y$47)+'СЕТ СН'!$G$12+СВЦЭМ!$D$10+'СЕТ СН'!$G$5-'СЕТ СН'!$G$20</f>
        <v>2863.0980589999999</v>
      </c>
    </row>
    <row r="53" spans="1:25" ht="15.75" x14ac:dyDescent="0.2">
      <c r="A53" s="35">
        <f t="shared" si="1"/>
        <v>44414</v>
      </c>
      <c r="B53" s="36">
        <f>SUMIFS(СВЦЭМ!$C$39:$C$782,СВЦЭМ!$A$39:$A$782,$A53,СВЦЭМ!$B$39:$B$782,B$47)+'СЕТ СН'!$G$12+СВЦЭМ!$D$10+'СЕТ СН'!$G$5-'СЕТ СН'!$G$20</f>
        <v>2889.3651634500002</v>
      </c>
      <c r="C53" s="36">
        <f>SUMIFS(СВЦЭМ!$C$39:$C$782,СВЦЭМ!$A$39:$A$782,$A53,СВЦЭМ!$B$39:$B$782,C$47)+'СЕТ СН'!$G$12+СВЦЭМ!$D$10+'СЕТ СН'!$G$5-'СЕТ СН'!$G$20</f>
        <v>2921.0241847299999</v>
      </c>
      <c r="D53" s="36">
        <f>SUMIFS(СВЦЭМ!$C$39:$C$782,СВЦЭМ!$A$39:$A$782,$A53,СВЦЭМ!$B$39:$B$782,D$47)+'СЕТ СН'!$G$12+СВЦЭМ!$D$10+'СЕТ СН'!$G$5-'СЕТ СН'!$G$20</f>
        <v>2947.60060995</v>
      </c>
      <c r="E53" s="36">
        <f>SUMIFS(СВЦЭМ!$C$39:$C$782,СВЦЭМ!$A$39:$A$782,$A53,СВЦЭМ!$B$39:$B$782,E$47)+'СЕТ СН'!$G$12+СВЦЭМ!$D$10+'СЕТ СН'!$G$5-'СЕТ СН'!$G$20</f>
        <v>2960.6138640999998</v>
      </c>
      <c r="F53" s="36">
        <f>SUMIFS(СВЦЭМ!$C$39:$C$782,СВЦЭМ!$A$39:$A$782,$A53,СВЦЭМ!$B$39:$B$782,F$47)+'СЕТ СН'!$G$12+СВЦЭМ!$D$10+'СЕТ СН'!$G$5-'СЕТ СН'!$G$20</f>
        <v>2957.99648587</v>
      </c>
      <c r="G53" s="36">
        <f>SUMIFS(СВЦЭМ!$C$39:$C$782,СВЦЭМ!$A$39:$A$782,$A53,СВЦЭМ!$B$39:$B$782,G$47)+'СЕТ СН'!$G$12+СВЦЭМ!$D$10+'СЕТ СН'!$G$5-'СЕТ СН'!$G$20</f>
        <v>2959.3498704399999</v>
      </c>
      <c r="H53" s="36">
        <f>SUMIFS(СВЦЭМ!$C$39:$C$782,СВЦЭМ!$A$39:$A$782,$A53,СВЦЭМ!$B$39:$B$782,H$47)+'СЕТ СН'!$G$12+СВЦЭМ!$D$10+'СЕТ СН'!$G$5-'СЕТ СН'!$G$20</f>
        <v>2956.0948165600003</v>
      </c>
      <c r="I53" s="36">
        <f>SUMIFS(СВЦЭМ!$C$39:$C$782,СВЦЭМ!$A$39:$A$782,$A53,СВЦЭМ!$B$39:$B$782,I$47)+'СЕТ СН'!$G$12+СВЦЭМ!$D$10+'СЕТ СН'!$G$5-'СЕТ СН'!$G$20</f>
        <v>2864.9635723699998</v>
      </c>
      <c r="J53" s="36">
        <f>SUMIFS(СВЦЭМ!$C$39:$C$782,СВЦЭМ!$A$39:$A$782,$A53,СВЦЭМ!$B$39:$B$782,J$47)+'СЕТ СН'!$G$12+СВЦЭМ!$D$10+'СЕТ СН'!$G$5-'СЕТ СН'!$G$20</f>
        <v>2795.8521336700001</v>
      </c>
      <c r="K53" s="36">
        <f>SUMIFS(СВЦЭМ!$C$39:$C$782,СВЦЭМ!$A$39:$A$782,$A53,СВЦЭМ!$B$39:$B$782,K$47)+'СЕТ СН'!$G$12+СВЦЭМ!$D$10+'СЕТ СН'!$G$5-'СЕТ СН'!$G$20</f>
        <v>2791.9009437099999</v>
      </c>
      <c r="L53" s="36">
        <f>SUMIFS(СВЦЭМ!$C$39:$C$782,СВЦЭМ!$A$39:$A$782,$A53,СВЦЭМ!$B$39:$B$782,L$47)+'СЕТ СН'!$G$12+СВЦЭМ!$D$10+'СЕТ СН'!$G$5-'СЕТ СН'!$G$20</f>
        <v>2792.7456898</v>
      </c>
      <c r="M53" s="36">
        <f>SUMIFS(СВЦЭМ!$C$39:$C$782,СВЦЭМ!$A$39:$A$782,$A53,СВЦЭМ!$B$39:$B$782,M$47)+'СЕТ СН'!$G$12+СВЦЭМ!$D$10+'СЕТ СН'!$G$5-'СЕТ СН'!$G$20</f>
        <v>2795.1468210900002</v>
      </c>
      <c r="N53" s="36">
        <f>SUMIFS(СВЦЭМ!$C$39:$C$782,СВЦЭМ!$A$39:$A$782,$A53,СВЦЭМ!$B$39:$B$782,N$47)+'СЕТ СН'!$G$12+СВЦЭМ!$D$10+'СЕТ СН'!$G$5-'СЕТ СН'!$G$20</f>
        <v>2808.4611810599999</v>
      </c>
      <c r="O53" s="36">
        <f>SUMIFS(СВЦЭМ!$C$39:$C$782,СВЦЭМ!$A$39:$A$782,$A53,СВЦЭМ!$B$39:$B$782,O$47)+'СЕТ СН'!$G$12+СВЦЭМ!$D$10+'СЕТ СН'!$G$5-'СЕТ СН'!$G$20</f>
        <v>2800.4315559500001</v>
      </c>
      <c r="P53" s="36">
        <f>SUMIFS(СВЦЭМ!$C$39:$C$782,СВЦЭМ!$A$39:$A$782,$A53,СВЦЭМ!$B$39:$B$782,P$47)+'СЕТ СН'!$G$12+СВЦЭМ!$D$10+'СЕТ СН'!$G$5-'СЕТ СН'!$G$20</f>
        <v>2781.6534624400001</v>
      </c>
      <c r="Q53" s="36">
        <f>SUMIFS(СВЦЭМ!$C$39:$C$782,СВЦЭМ!$A$39:$A$782,$A53,СВЦЭМ!$B$39:$B$782,Q$47)+'СЕТ СН'!$G$12+СВЦЭМ!$D$10+'СЕТ СН'!$G$5-'СЕТ СН'!$G$20</f>
        <v>2769.6761631199997</v>
      </c>
      <c r="R53" s="36">
        <f>SUMIFS(СВЦЭМ!$C$39:$C$782,СВЦЭМ!$A$39:$A$782,$A53,СВЦЭМ!$B$39:$B$782,R$47)+'СЕТ СН'!$G$12+СВЦЭМ!$D$10+'СЕТ СН'!$G$5-'СЕТ СН'!$G$20</f>
        <v>2782.0794385999998</v>
      </c>
      <c r="S53" s="36">
        <f>SUMIFS(СВЦЭМ!$C$39:$C$782,СВЦЭМ!$A$39:$A$782,$A53,СВЦЭМ!$B$39:$B$782,S$47)+'СЕТ СН'!$G$12+СВЦЭМ!$D$10+'СЕТ СН'!$G$5-'СЕТ СН'!$G$20</f>
        <v>2803.2085338500001</v>
      </c>
      <c r="T53" s="36">
        <f>SUMIFS(СВЦЭМ!$C$39:$C$782,СВЦЭМ!$A$39:$A$782,$A53,СВЦЭМ!$B$39:$B$782,T$47)+'СЕТ СН'!$G$12+СВЦЭМ!$D$10+'СЕТ СН'!$G$5-'СЕТ СН'!$G$20</f>
        <v>2841.3884735399997</v>
      </c>
      <c r="U53" s="36">
        <f>SUMIFS(СВЦЭМ!$C$39:$C$782,СВЦЭМ!$A$39:$A$782,$A53,СВЦЭМ!$B$39:$B$782,U$47)+'СЕТ СН'!$G$12+СВЦЭМ!$D$10+'СЕТ СН'!$G$5-'СЕТ СН'!$G$20</f>
        <v>2829.3905049800001</v>
      </c>
      <c r="V53" s="36">
        <f>SUMIFS(СВЦЭМ!$C$39:$C$782,СВЦЭМ!$A$39:$A$782,$A53,СВЦЭМ!$B$39:$B$782,V$47)+'СЕТ СН'!$G$12+СВЦЭМ!$D$10+'СЕТ СН'!$G$5-'СЕТ СН'!$G$20</f>
        <v>2822.38963491</v>
      </c>
      <c r="W53" s="36">
        <f>SUMIFS(СВЦЭМ!$C$39:$C$782,СВЦЭМ!$A$39:$A$782,$A53,СВЦЭМ!$B$39:$B$782,W$47)+'СЕТ СН'!$G$12+СВЦЭМ!$D$10+'СЕТ СН'!$G$5-'СЕТ СН'!$G$20</f>
        <v>2842.1055624700002</v>
      </c>
      <c r="X53" s="36">
        <f>SUMIFS(СВЦЭМ!$C$39:$C$782,СВЦЭМ!$A$39:$A$782,$A53,СВЦЭМ!$B$39:$B$782,X$47)+'СЕТ СН'!$G$12+СВЦЭМ!$D$10+'СЕТ СН'!$G$5-'СЕТ СН'!$G$20</f>
        <v>2811.52481364</v>
      </c>
      <c r="Y53" s="36">
        <f>SUMIFS(СВЦЭМ!$C$39:$C$782,СВЦЭМ!$A$39:$A$782,$A53,СВЦЭМ!$B$39:$B$782,Y$47)+'СЕТ СН'!$G$12+СВЦЭМ!$D$10+'СЕТ СН'!$G$5-'СЕТ СН'!$G$20</f>
        <v>2853.7130723599998</v>
      </c>
    </row>
    <row r="54" spans="1:25" ht="15.75" x14ac:dyDescent="0.2">
      <c r="A54" s="35">
        <f t="shared" si="1"/>
        <v>44415</v>
      </c>
      <c r="B54" s="36">
        <f>SUMIFS(СВЦЭМ!$C$39:$C$782,СВЦЭМ!$A$39:$A$782,$A54,СВЦЭМ!$B$39:$B$782,B$47)+'СЕТ СН'!$G$12+СВЦЭМ!$D$10+'СЕТ СН'!$G$5-'СЕТ СН'!$G$20</f>
        <v>2888.5741015899998</v>
      </c>
      <c r="C54" s="36">
        <f>SUMIFS(СВЦЭМ!$C$39:$C$782,СВЦЭМ!$A$39:$A$782,$A54,СВЦЭМ!$B$39:$B$782,C$47)+'СЕТ СН'!$G$12+СВЦЭМ!$D$10+'СЕТ СН'!$G$5-'СЕТ СН'!$G$20</f>
        <v>2905.82547617</v>
      </c>
      <c r="D54" s="36">
        <f>SUMIFS(СВЦЭМ!$C$39:$C$782,СВЦЭМ!$A$39:$A$782,$A54,СВЦЭМ!$B$39:$B$782,D$47)+'СЕТ СН'!$G$12+СВЦЭМ!$D$10+'СЕТ СН'!$G$5-'СЕТ СН'!$G$20</f>
        <v>2980.24253125</v>
      </c>
      <c r="E54" s="36">
        <f>SUMIFS(СВЦЭМ!$C$39:$C$782,СВЦЭМ!$A$39:$A$782,$A54,СВЦЭМ!$B$39:$B$782,E$47)+'СЕТ СН'!$G$12+СВЦЭМ!$D$10+'СЕТ СН'!$G$5-'СЕТ СН'!$G$20</f>
        <v>2997.48874802</v>
      </c>
      <c r="F54" s="36">
        <f>SUMIFS(СВЦЭМ!$C$39:$C$782,СВЦЭМ!$A$39:$A$782,$A54,СВЦЭМ!$B$39:$B$782,F$47)+'СЕТ СН'!$G$12+СВЦЭМ!$D$10+'СЕТ СН'!$G$5-'СЕТ СН'!$G$20</f>
        <v>3005.74640258</v>
      </c>
      <c r="G54" s="36">
        <f>SUMIFS(СВЦЭМ!$C$39:$C$782,СВЦЭМ!$A$39:$A$782,$A54,СВЦЭМ!$B$39:$B$782,G$47)+'СЕТ СН'!$G$12+СВЦЭМ!$D$10+'СЕТ СН'!$G$5-'СЕТ СН'!$G$20</f>
        <v>3007.04206264</v>
      </c>
      <c r="H54" s="36">
        <f>SUMIFS(СВЦЭМ!$C$39:$C$782,СВЦЭМ!$A$39:$A$782,$A54,СВЦЭМ!$B$39:$B$782,H$47)+'СЕТ СН'!$G$12+СВЦЭМ!$D$10+'СЕТ СН'!$G$5-'СЕТ СН'!$G$20</f>
        <v>2996.2627362000003</v>
      </c>
      <c r="I54" s="36">
        <f>SUMIFS(СВЦЭМ!$C$39:$C$782,СВЦЭМ!$A$39:$A$782,$A54,СВЦЭМ!$B$39:$B$782,I$47)+'СЕТ СН'!$G$12+СВЦЭМ!$D$10+'СЕТ СН'!$G$5-'СЕТ СН'!$G$20</f>
        <v>2989.1271229399999</v>
      </c>
      <c r="J54" s="36">
        <f>SUMIFS(СВЦЭМ!$C$39:$C$782,СВЦЭМ!$A$39:$A$782,$A54,СВЦЭМ!$B$39:$B$782,J$47)+'СЕТ СН'!$G$12+СВЦЭМ!$D$10+'СЕТ СН'!$G$5-'СЕТ СН'!$G$20</f>
        <v>2867.69270439</v>
      </c>
      <c r="K54" s="36">
        <f>SUMIFS(СВЦЭМ!$C$39:$C$782,СВЦЭМ!$A$39:$A$782,$A54,СВЦЭМ!$B$39:$B$782,K$47)+'СЕТ СН'!$G$12+СВЦЭМ!$D$10+'СЕТ СН'!$G$5-'СЕТ СН'!$G$20</f>
        <v>2796.2435685199998</v>
      </c>
      <c r="L54" s="36">
        <f>SUMIFS(СВЦЭМ!$C$39:$C$782,СВЦЭМ!$A$39:$A$782,$A54,СВЦЭМ!$B$39:$B$782,L$47)+'СЕТ СН'!$G$12+СВЦЭМ!$D$10+'СЕТ СН'!$G$5-'СЕТ СН'!$G$20</f>
        <v>2765.5999020999998</v>
      </c>
      <c r="M54" s="36">
        <f>SUMIFS(СВЦЭМ!$C$39:$C$782,СВЦЭМ!$A$39:$A$782,$A54,СВЦЭМ!$B$39:$B$782,M$47)+'СЕТ СН'!$G$12+СВЦЭМ!$D$10+'СЕТ СН'!$G$5-'СЕТ СН'!$G$20</f>
        <v>2765.7225875700001</v>
      </c>
      <c r="N54" s="36">
        <f>SUMIFS(СВЦЭМ!$C$39:$C$782,СВЦЭМ!$A$39:$A$782,$A54,СВЦЭМ!$B$39:$B$782,N$47)+'СЕТ СН'!$G$12+СВЦЭМ!$D$10+'СЕТ СН'!$G$5-'СЕТ СН'!$G$20</f>
        <v>2780.2149383999999</v>
      </c>
      <c r="O54" s="36">
        <f>SUMIFS(СВЦЭМ!$C$39:$C$782,СВЦЭМ!$A$39:$A$782,$A54,СВЦЭМ!$B$39:$B$782,O$47)+'СЕТ СН'!$G$12+СВЦЭМ!$D$10+'СЕТ СН'!$G$5-'СЕТ СН'!$G$20</f>
        <v>2783.8874183799999</v>
      </c>
      <c r="P54" s="36">
        <f>SUMIFS(СВЦЭМ!$C$39:$C$782,СВЦЭМ!$A$39:$A$782,$A54,СВЦЭМ!$B$39:$B$782,P$47)+'СЕТ СН'!$G$12+СВЦЭМ!$D$10+'СЕТ СН'!$G$5-'СЕТ СН'!$G$20</f>
        <v>2785.39025438</v>
      </c>
      <c r="Q54" s="36">
        <f>SUMIFS(СВЦЭМ!$C$39:$C$782,СВЦЭМ!$A$39:$A$782,$A54,СВЦЭМ!$B$39:$B$782,Q$47)+'СЕТ СН'!$G$12+СВЦЭМ!$D$10+'СЕТ СН'!$G$5-'СЕТ СН'!$G$20</f>
        <v>2798.0672343199999</v>
      </c>
      <c r="R54" s="36">
        <f>SUMIFS(СВЦЭМ!$C$39:$C$782,СВЦЭМ!$A$39:$A$782,$A54,СВЦЭМ!$B$39:$B$782,R$47)+'СЕТ СН'!$G$12+СВЦЭМ!$D$10+'СЕТ СН'!$G$5-'СЕТ СН'!$G$20</f>
        <v>2794.8375846099998</v>
      </c>
      <c r="S54" s="36">
        <f>SUMIFS(СВЦЭМ!$C$39:$C$782,СВЦЭМ!$A$39:$A$782,$A54,СВЦЭМ!$B$39:$B$782,S$47)+'СЕТ СН'!$G$12+СВЦЭМ!$D$10+'СЕТ СН'!$G$5-'СЕТ СН'!$G$20</f>
        <v>2788.9115026199997</v>
      </c>
      <c r="T54" s="36">
        <f>SUMIFS(СВЦЭМ!$C$39:$C$782,СВЦЭМ!$A$39:$A$782,$A54,СВЦЭМ!$B$39:$B$782,T$47)+'СЕТ СН'!$G$12+СВЦЭМ!$D$10+'СЕТ СН'!$G$5-'СЕТ СН'!$G$20</f>
        <v>2773.2529110400001</v>
      </c>
      <c r="U54" s="36">
        <f>SUMIFS(СВЦЭМ!$C$39:$C$782,СВЦЭМ!$A$39:$A$782,$A54,СВЦЭМ!$B$39:$B$782,U$47)+'СЕТ СН'!$G$12+СВЦЭМ!$D$10+'СЕТ СН'!$G$5-'СЕТ СН'!$G$20</f>
        <v>2794.4939420999999</v>
      </c>
      <c r="V54" s="36">
        <f>SUMIFS(СВЦЭМ!$C$39:$C$782,СВЦЭМ!$A$39:$A$782,$A54,СВЦЭМ!$B$39:$B$782,V$47)+'СЕТ СН'!$G$12+СВЦЭМ!$D$10+'СЕТ СН'!$G$5-'СЕТ СН'!$G$20</f>
        <v>2765.5438567699998</v>
      </c>
      <c r="W54" s="36">
        <f>SUMIFS(СВЦЭМ!$C$39:$C$782,СВЦЭМ!$A$39:$A$782,$A54,СВЦЭМ!$B$39:$B$782,W$47)+'СЕТ СН'!$G$12+СВЦЭМ!$D$10+'СЕТ СН'!$G$5-'СЕТ СН'!$G$20</f>
        <v>2780.9918078199998</v>
      </c>
      <c r="X54" s="36">
        <f>SUMIFS(СВЦЭМ!$C$39:$C$782,СВЦЭМ!$A$39:$A$782,$A54,СВЦЭМ!$B$39:$B$782,X$47)+'СЕТ СН'!$G$12+СВЦЭМ!$D$10+'СЕТ СН'!$G$5-'СЕТ СН'!$G$20</f>
        <v>2786.5779981400001</v>
      </c>
      <c r="Y54" s="36">
        <f>SUMIFS(СВЦЭМ!$C$39:$C$782,СВЦЭМ!$A$39:$A$782,$A54,СВЦЭМ!$B$39:$B$782,Y$47)+'СЕТ СН'!$G$12+СВЦЭМ!$D$10+'СЕТ СН'!$G$5-'СЕТ СН'!$G$20</f>
        <v>2827.4732116300002</v>
      </c>
    </row>
    <row r="55" spans="1:25" ht="15.75" x14ac:dyDescent="0.2">
      <c r="A55" s="35">
        <f t="shared" si="1"/>
        <v>44416</v>
      </c>
      <c r="B55" s="36">
        <f>SUMIFS(СВЦЭМ!$C$39:$C$782,СВЦЭМ!$A$39:$A$782,$A55,СВЦЭМ!$B$39:$B$782,B$47)+'СЕТ СН'!$G$12+СВЦЭМ!$D$10+'СЕТ СН'!$G$5-'СЕТ СН'!$G$20</f>
        <v>2898.2509804599999</v>
      </c>
      <c r="C55" s="36">
        <f>SUMIFS(СВЦЭМ!$C$39:$C$782,СВЦЭМ!$A$39:$A$782,$A55,СВЦЭМ!$B$39:$B$782,C$47)+'СЕТ СН'!$G$12+СВЦЭМ!$D$10+'СЕТ СН'!$G$5-'СЕТ СН'!$G$20</f>
        <v>2973.1507598899998</v>
      </c>
      <c r="D55" s="36">
        <f>SUMIFS(СВЦЭМ!$C$39:$C$782,СВЦЭМ!$A$39:$A$782,$A55,СВЦЭМ!$B$39:$B$782,D$47)+'СЕТ СН'!$G$12+СВЦЭМ!$D$10+'СЕТ СН'!$G$5-'СЕТ СН'!$G$20</f>
        <v>3029.1034763999996</v>
      </c>
      <c r="E55" s="36">
        <f>SUMIFS(СВЦЭМ!$C$39:$C$782,СВЦЭМ!$A$39:$A$782,$A55,СВЦЭМ!$B$39:$B$782,E$47)+'СЕТ СН'!$G$12+СВЦЭМ!$D$10+'СЕТ СН'!$G$5-'СЕТ СН'!$G$20</f>
        <v>3052.5117118600001</v>
      </c>
      <c r="F55" s="36">
        <f>SUMIFS(СВЦЭМ!$C$39:$C$782,СВЦЭМ!$A$39:$A$782,$A55,СВЦЭМ!$B$39:$B$782,F$47)+'СЕТ СН'!$G$12+СВЦЭМ!$D$10+'СЕТ СН'!$G$5-'СЕТ СН'!$G$20</f>
        <v>3054.8793004500003</v>
      </c>
      <c r="G55" s="36">
        <f>SUMIFS(СВЦЭМ!$C$39:$C$782,СВЦЭМ!$A$39:$A$782,$A55,СВЦЭМ!$B$39:$B$782,G$47)+'СЕТ СН'!$G$12+СВЦЭМ!$D$10+'СЕТ СН'!$G$5-'СЕТ СН'!$G$20</f>
        <v>3047.0728248300002</v>
      </c>
      <c r="H55" s="36">
        <f>SUMIFS(СВЦЭМ!$C$39:$C$782,СВЦЭМ!$A$39:$A$782,$A55,СВЦЭМ!$B$39:$B$782,H$47)+'СЕТ СН'!$G$12+СВЦЭМ!$D$10+'СЕТ СН'!$G$5-'СЕТ СН'!$G$20</f>
        <v>3016.42631037</v>
      </c>
      <c r="I55" s="36">
        <f>SUMIFS(СВЦЭМ!$C$39:$C$782,СВЦЭМ!$A$39:$A$782,$A55,СВЦЭМ!$B$39:$B$782,I$47)+'СЕТ СН'!$G$12+СВЦЭМ!$D$10+'СЕТ СН'!$G$5-'СЕТ СН'!$G$20</f>
        <v>2964.8296810399997</v>
      </c>
      <c r="J55" s="36">
        <f>SUMIFS(СВЦЭМ!$C$39:$C$782,СВЦЭМ!$A$39:$A$782,$A55,СВЦЭМ!$B$39:$B$782,J$47)+'СЕТ СН'!$G$12+СВЦЭМ!$D$10+'СЕТ СН'!$G$5-'СЕТ СН'!$G$20</f>
        <v>2858.6148522399999</v>
      </c>
      <c r="K55" s="36">
        <f>SUMIFS(СВЦЭМ!$C$39:$C$782,СВЦЭМ!$A$39:$A$782,$A55,СВЦЭМ!$B$39:$B$782,K$47)+'СЕТ СН'!$G$12+СВЦЭМ!$D$10+'СЕТ СН'!$G$5-'СЕТ СН'!$G$20</f>
        <v>2799.48639817</v>
      </c>
      <c r="L55" s="36">
        <f>SUMIFS(СВЦЭМ!$C$39:$C$782,СВЦЭМ!$A$39:$A$782,$A55,СВЦЭМ!$B$39:$B$782,L$47)+'СЕТ СН'!$G$12+СВЦЭМ!$D$10+'СЕТ СН'!$G$5-'СЕТ СН'!$G$20</f>
        <v>2819.05881744</v>
      </c>
      <c r="M55" s="36">
        <f>SUMIFS(СВЦЭМ!$C$39:$C$782,СВЦЭМ!$A$39:$A$782,$A55,СВЦЭМ!$B$39:$B$782,M$47)+'СЕТ СН'!$G$12+СВЦЭМ!$D$10+'СЕТ СН'!$G$5-'СЕТ СН'!$G$20</f>
        <v>2759.3790366200001</v>
      </c>
      <c r="N55" s="36">
        <f>SUMIFS(СВЦЭМ!$C$39:$C$782,СВЦЭМ!$A$39:$A$782,$A55,СВЦЭМ!$B$39:$B$782,N$47)+'СЕТ СН'!$G$12+СВЦЭМ!$D$10+'СЕТ СН'!$G$5-'СЕТ СН'!$G$20</f>
        <v>2780.6783486300001</v>
      </c>
      <c r="O55" s="36">
        <f>SUMIFS(СВЦЭМ!$C$39:$C$782,СВЦЭМ!$A$39:$A$782,$A55,СВЦЭМ!$B$39:$B$782,O$47)+'СЕТ СН'!$G$12+СВЦЭМ!$D$10+'СЕТ СН'!$G$5-'СЕТ СН'!$G$20</f>
        <v>2817.3068820500002</v>
      </c>
      <c r="P55" s="36">
        <f>SUMIFS(СВЦЭМ!$C$39:$C$782,СВЦЭМ!$A$39:$A$782,$A55,СВЦЭМ!$B$39:$B$782,P$47)+'СЕТ СН'!$G$12+СВЦЭМ!$D$10+'СЕТ СН'!$G$5-'СЕТ СН'!$G$20</f>
        <v>2800.9046261899998</v>
      </c>
      <c r="Q55" s="36">
        <f>SUMIFS(СВЦЭМ!$C$39:$C$782,СВЦЭМ!$A$39:$A$782,$A55,СВЦЭМ!$B$39:$B$782,Q$47)+'СЕТ СН'!$G$12+СВЦЭМ!$D$10+'СЕТ СН'!$G$5-'СЕТ СН'!$G$20</f>
        <v>2824.6751049899999</v>
      </c>
      <c r="R55" s="36">
        <f>SUMIFS(СВЦЭМ!$C$39:$C$782,СВЦЭМ!$A$39:$A$782,$A55,СВЦЭМ!$B$39:$B$782,R$47)+'СЕТ СН'!$G$12+СВЦЭМ!$D$10+'СЕТ СН'!$G$5-'СЕТ СН'!$G$20</f>
        <v>2815.3683562300002</v>
      </c>
      <c r="S55" s="36">
        <f>SUMIFS(СВЦЭМ!$C$39:$C$782,СВЦЭМ!$A$39:$A$782,$A55,СВЦЭМ!$B$39:$B$782,S$47)+'СЕТ СН'!$G$12+СВЦЭМ!$D$10+'СЕТ СН'!$G$5-'СЕТ СН'!$G$20</f>
        <v>2809.28191879</v>
      </c>
      <c r="T55" s="36">
        <f>SUMIFS(СВЦЭМ!$C$39:$C$782,СВЦЭМ!$A$39:$A$782,$A55,СВЦЭМ!$B$39:$B$782,T$47)+'СЕТ СН'!$G$12+СВЦЭМ!$D$10+'СЕТ СН'!$G$5-'СЕТ СН'!$G$20</f>
        <v>2761.5346451800001</v>
      </c>
      <c r="U55" s="36">
        <f>SUMIFS(СВЦЭМ!$C$39:$C$782,СВЦЭМ!$A$39:$A$782,$A55,СВЦЭМ!$B$39:$B$782,U$47)+'СЕТ СН'!$G$12+СВЦЭМ!$D$10+'СЕТ СН'!$G$5-'СЕТ СН'!$G$20</f>
        <v>2763.6013604499999</v>
      </c>
      <c r="V55" s="36">
        <f>SUMIFS(СВЦЭМ!$C$39:$C$782,СВЦЭМ!$A$39:$A$782,$A55,СВЦЭМ!$B$39:$B$782,V$47)+'СЕТ СН'!$G$12+СВЦЭМ!$D$10+'СЕТ СН'!$G$5-'СЕТ СН'!$G$20</f>
        <v>2752.8160338899997</v>
      </c>
      <c r="W55" s="36">
        <f>SUMIFS(СВЦЭМ!$C$39:$C$782,СВЦЭМ!$A$39:$A$782,$A55,СВЦЭМ!$B$39:$B$782,W$47)+'СЕТ СН'!$G$12+СВЦЭМ!$D$10+'СЕТ СН'!$G$5-'СЕТ СН'!$G$20</f>
        <v>2766.0863863899999</v>
      </c>
      <c r="X55" s="36">
        <f>SUMIFS(СВЦЭМ!$C$39:$C$782,СВЦЭМ!$A$39:$A$782,$A55,СВЦЭМ!$B$39:$B$782,X$47)+'СЕТ СН'!$G$12+СВЦЭМ!$D$10+'СЕТ СН'!$G$5-'СЕТ СН'!$G$20</f>
        <v>2812.1223657599999</v>
      </c>
      <c r="Y55" s="36">
        <f>SUMIFS(СВЦЭМ!$C$39:$C$782,СВЦЭМ!$A$39:$A$782,$A55,СВЦЭМ!$B$39:$B$782,Y$47)+'СЕТ СН'!$G$12+СВЦЭМ!$D$10+'СЕТ СН'!$G$5-'СЕТ СН'!$G$20</f>
        <v>2839.5154615699998</v>
      </c>
    </row>
    <row r="56" spans="1:25" ht="15.75" x14ac:dyDescent="0.2">
      <c r="A56" s="35">
        <f t="shared" si="1"/>
        <v>44417</v>
      </c>
      <c r="B56" s="36">
        <f>SUMIFS(СВЦЭМ!$C$39:$C$782,СВЦЭМ!$A$39:$A$782,$A56,СВЦЭМ!$B$39:$B$782,B$47)+'СЕТ СН'!$G$12+СВЦЭМ!$D$10+'СЕТ СН'!$G$5-'СЕТ СН'!$G$20</f>
        <v>2901.47785871</v>
      </c>
      <c r="C56" s="36">
        <f>SUMIFS(СВЦЭМ!$C$39:$C$782,СВЦЭМ!$A$39:$A$782,$A56,СВЦЭМ!$B$39:$B$782,C$47)+'СЕТ СН'!$G$12+СВЦЭМ!$D$10+'СЕТ СН'!$G$5-'СЕТ СН'!$G$20</f>
        <v>2974.3093948400001</v>
      </c>
      <c r="D56" s="36">
        <f>SUMIFS(СВЦЭМ!$C$39:$C$782,СВЦЭМ!$A$39:$A$782,$A56,СВЦЭМ!$B$39:$B$782,D$47)+'СЕТ СН'!$G$12+СВЦЭМ!$D$10+'СЕТ СН'!$G$5-'СЕТ СН'!$G$20</f>
        <v>3019.2790027399997</v>
      </c>
      <c r="E56" s="36">
        <f>SUMIFS(СВЦЭМ!$C$39:$C$782,СВЦЭМ!$A$39:$A$782,$A56,СВЦЭМ!$B$39:$B$782,E$47)+'СЕТ СН'!$G$12+СВЦЭМ!$D$10+'СЕТ СН'!$G$5-'СЕТ СН'!$G$20</f>
        <v>3038.6092326200001</v>
      </c>
      <c r="F56" s="36">
        <f>SUMIFS(СВЦЭМ!$C$39:$C$782,СВЦЭМ!$A$39:$A$782,$A56,СВЦЭМ!$B$39:$B$782,F$47)+'СЕТ СН'!$G$12+СВЦЭМ!$D$10+'СЕТ СН'!$G$5-'СЕТ СН'!$G$20</f>
        <v>3040.0701333899997</v>
      </c>
      <c r="G56" s="36">
        <f>SUMIFS(СВЦЭМ!$C$39:$C$782,СВЦЭМ!$A$39:$A$782,$A56,СВЦЭМ!$B$39:$B$782,G$47)+'СЕТ СН'!$G$12+СВЦЭМ!$D$10+'СЕТ СН'!$G$5-'СЕТ СН'!$G$20</f>
        <v>3033.2084679099999</v>
      </c>
      <c r="H56" s="36">
        <f>SUMIFS(СВЦЭМ!$C$39:$C$782,СВЦЭМ!$A$39:$A$782,$A56,СВЦЭМ!$B$39:$B$782,H$47)+'СЕТ СН'!$G$12+СВЦЭМ!$D$10+'СЕТ СН'!$G$5-'СЕТ СН'!$G$20</f>
        <v>2994.13227538</v>
      </c>
      <c r="I56" s="36">
        <f>SUMIFS(СВЦЭМ!$C$39:$C$782,СВЦЭМ!$A$39:$A$782,$A56,СВЦЭМ!$B$39:$B$782,I$47)+'СЕТ СН'!$G$12+СВЦЭМ!$D$10+'СЕТ СН'!$G$5-'СЕТ СН'!$G$20</f>
        <v>2954.2389061599997</v>
      </c>
      <c r="J56" s="36">
        <f>SUMIFS(СВЦЭМ!$C$39:$C$782,СВЦЭМ!$A$39:$A$782,$A56,СВЦЭМ!$B$39:$B$782,J$47)+'СЕТ СН'!$G$12+СВЦЭМ!$D$10+'СЕТ СН'!$G$5-'СЕТ СН'!$G$20</f>
        <v>2855.5204723100001</v>
      </c>
      <c r="K56" s="36">
        <f>SUMIFS(СВЦЭМ!$C$39:$C$782,СВЦЭМ!$A$39:$A$782,$A56,СВЦЭМ!$B$39:$B$782,K$47)+'СЕТ СН'!$G$12+СВЦЭМ!$D$10+'СЕТ СН'!$G$5-'СЕТ СН'!$G$20</f>
        <v>2801.7791995399998</v>
      </c>
      <c r="L56" s="36">
        <f>SUMIFS(СВЦЭМ!$C$39:$C$782,СВЦЭМ!$A$39:$A$782,$A56,СВЦЭМ!$B$39:$B$782,L$47)+'СЕТ СН'!$G$12+СВЦЭМ!$D$10+'СЕТ СН'!$G$5-'СЕТ СН'!$G$20</f>
        <v>2776.9168525699997</v>
      </c>
      <c r="M56" s="36">
        <f>SUMIFS(СВЦЭМ!$C$39:$C$782,СВЦЭМ!$A$39:$A$782,$A56,СВЦЭМ!$B$39:$B$782,M$47)+'СЕТ СН'!$G$12+СВЦЭМ!$D$10+'СЕТ СН'!$G$5-'СЕТ СН'!$G$20</f>
        <v>2782.4198588499999</v>
      </c>
      <c r="N56" s="36">
        <f>SUMIFS(СВЦЭМ!$C$39:$C$782,СВЦЭМ!$A$39:$A$782,$A56,СВЦЭМ!$B$39:$B$782,N$47)+'СЕТ СН'!$G$12+СВЦЭМ!$D$10+'СЕТ СН'!$G$5-'СЕТ СН'!$G$20</f>
        <v>2799.1544079400001</v>
      </c>
      <c r="O56" s="36">
        <f>SUMIFS(СВЦЭМ!$C$39:$C$782,СВЦЭМ!$A$39:$A$782,$A56,СВЦЭМ!$B$39:$B$782,O$47)+'СЕТ СН'!$G$12+СВЦЭМ!$D$10+'СЕТ СН'!$G$5-'СЕТ СН'!$G$20</f>
        <v>2831.90584949</v>
      </c>
      <c r="P56" s="36">
        <f>SUMIFS(СВЦЭМ!$C$39:$C$782,СВЦЭМ!$A$39:$A$782,$A56,СВЦЭМ!$B$39:$B$782,P$47)+'СЕТ СН'!$G$12+СВЦЭМ!$D$10+'СЕТ СН'!$G$5-'СЕТ СН'!$G$20</f>
        <v>2841.2326841899999</v>
      </c>
      <c r="Q56" s="36">
        <f>SUMIFS(СВЦЭМ!$C$39:$C$782,СВЦЭМ!$A$39:$A$782,$A56,СВЦЭМ!$B$39:$B$782,Q$47)+'СЕТ СН'!$G$12+СВЦЭМ!$D$10+'СЕТ СН'!$G$5-'СЕТ СН'!$G$20</f>
        <v>2867.4715160699998</v>
      </c>
      <c r="R56" s="36">
        <f>SUMIFS(СВЦЭМ!$C$39:$C$782,СВЦЭМ!$A$39:$A$782,$A56,СВЦЭМ!$B$39:$B$782,R$47)+'СЕТ СН'!$G$12+СВЦЭМ!$D$10+'СЕТ СН'!$G$5-'СЕТ СН'!$G$20</f>
        <v>2849.1655326099999</v>
      </c>
      <c r="S56" s="36">
        <f>SUMIFS(СВЦЭМ!$C$39:$C$782,СВЦЭМ!$A$39:$A$782,$A56,СВЦЭМ!$B$39:$B$782,S$47)+'СЕТ СН'!$G$12+СВЦЭМ!$D$10+'СЕТ СН'!$G$5-'СЕТ СН'!$G$20</f>
        <v>2828.81128635</v>
      </c>
      <c r="T56" s="36">
        <f>SUMIFS(СВЦЭМ!$C$39:$C$782,СВЦЭМ!$A$39:$A$782,$A56,СВЦЭМ!$B$39:$B$782,T$47)+'СЕТ СН'!$G$12+СВЦЭМ!$D$10+'СЕТ СН'!$G$5-'СЕТ СН'!$G$20</f>
        <v>2871.8374474799998</v>
      </c>
      <c r="U56" s="36">
        <f>SUMIFS(СВЦЭМ!$C$39:$C$782,СВЦЭМ!$A$39:$A$782,$A56,СВЦЭМ!$B$39:$B$782,U$47)+'СЕТ СН'!$G$12+СВЦЭМ!$D$10+'СЕТ СН'!$G$5-'СЕТ СН'!$G$20</f>
        <v>2867.86035653</v>
      </c>
      <c r="V56" s="36">
        <f>SUMIFS(СВЦЭМ!$C$39:$C$782,СВЦЭМ!$A$39:$A$782,$A56,СВЦЭМ!$B$39:$B$782,V$47)+'СЕТ СН'!$G$12+СВЦЭМ!$D$10+'СЕТ СН'!$G$5-'СЕТ СН'!$G$20</f>
        <v>2817.5237511</v>
      </c>
      <c r="W56" s="36">
        <f>SUMIFS(СВЦЭМ!$C$39:$C$782,СВЦЭМ!$A$39:$A$782,$A56,СВЦЭМ!$B$39:$B$782,W$47)+'СЕТ СН'!$G$12+СВЦЭМ!$D$10+'СЕТ СН'!$G$5-'СЕТ СН'!$G$20</f>
        <v>2836.1717069799997</v>
      </c>
      <c r="X56" s="36">
        <f>SUMIFS(СВЦЭМ!$C$39:$C$782,СВЦЭМ!$A$39:$A$782,$A56,СВЦЭМ!$B$39:$B$782,X$47)+'СЕТ СН'!$G$12+СВЦЭМ!$D$10+'СЕТ СН'!$G$5-'СЕТ СН'!$G$20</f>
        <v>2842.7348139800001</v>
      </c>
      <c r="Y56" s="36">
        <f>SUMIFS(СВЦЭМ!$C$39:$C$782,СВЦЭМ!$A$39:$A$782,$A56,СВЦЭМ!$B$39:$B$782,Y$47)+'СЕТ СН'!$G$12+СВЦЭМ!$D$10+'СЕТ СН'!$G$5-'СЕТ СН'!$G$20</f>
        <v>2874.8247233799998</v>
      </c>
    </row>
    <row r="57" spans="1:25" ht="15.75" x14ac:dyDescent="0.2">
      <c r="A57" s="35">
        <f t="shared" si="1"/>
        <v>44418</v>
      </c>
      <c r="B57" s="36">
        <f>SUMIFS(СВЦЭМ!$C$39:$C$782,СВЦЭМ!$A$39:$A$782,$A57,СВЦЭМ!$B$39:$B$782,B$47)+'СЕТ СН'!$G$12+СВЦЭМ!$D$10+'СЕТ СН'!$G$5-'СЕТ СН'!$G$20</f>
        <v>2921.5955660300001</v>
      </c>
      <c r="C57" s="36">
        <f>SUMIFS(СВЦЭМ!$C$39:$C$782,СВЦЭМ!$A$39:$A$782,$A57,СВЦЭМ!$B$39:$B$782,C$47)+'СЕТ СН'!$G$12+СВЦЭМ!$D$10+'СЕТ СН'!$G$5-'СЕТ СН'!$G$20</f>
        <v>2990.2149243100002</v>
      </c>
      <c r="D57" s="36">
        <f>SUMIFS(СВЦЭМ!$C$39:$C$782,СВЦЭМ!$A$39:$A$782,$A57,СВЦЭМ!$B$39:$B$782,D$47)+'СЕТ СН'!$G$12+СВЦЭМ!$D$10+'СЕТ СН'!$G$5-'СЕТ СН'!$G$20</f>
        <v>3039.4075075700002</v>
      </c>
      <c r="E57" s="36">
        <f>SUMIFS(СВЦЭМ!$C$39:$C$782,СВЦЭМ!$A$39:$A$782,$A57,СВЦЭМ!$B$39:$B$782,E$47)+'СЕТ СН'!$G$12+СВЦЭМ!$D$10+'СЕТ СН'!$G$5-'СЕТ СН'!$G$20</f>
        <v>3056.3792630899998</v>
      </c>
      <c r="F57" s="36">
        <f>SUMIFS(СВЦЭМ!$C$39:$C$782,СВЦЭМ!$A$39:$A$782,$A57,СВЦЭМ!$B$39:$B$782,F$47)+'СЕТ СН'!$G$12+СВЦЭМ!$D$10+'СЕТ СН'!$G$5-'СЕТ СН'!$G$20</f>
        <v>3056.5782859700003</v>
      </c>
      <c r="G57" s="36">
        <f>SUMIFS(СВЦЭМ!$C$39:$C$782,СВЦЭМ!$A$39:$A$782,$A57,СВЦЭМ!$B$39:$B$782,G$47)+'СЕТ СН'!$G$12+СВЦЭМ!$D$10+'СЕТ СН'!$G$5-'СЕТ СН'!$G$20</f>
        <v>3038.4335879700002</v>
      </c>
      <c r="H57" s="36">
        <f>SUMIFS(СВЦЭМ!$C$39:$C$782,СВЦЭМ!$A$39:$A$782,$A57,СВЦЭМ!$B$39:$B$782,H$47)+'СЕТ СН'!$G$12+СВЦЭМ!$D$10+'СЕТ СН'!$G$5-'СЕТ СН'!$G$20</f>
        <v>3000.5545630500001</v>
      </c>
      <c r="I57" s="36">
        <f>SUMIFS(СВЦЭМ!$C$39:$C$782,СВЦЭМ!$A$39:$A$782,$A57,СВЦЭМ!$B$39:$B$782,I$47)+'СЕТ СН'!$G$12+СВЦЭМ!$D$10+'СЕТ СН'!$G$5-'СЕТ СН'!$G$20</f>
        <v>2947.3744057900003</v>
      </c>
      <c r="J57" s="36">
        <f>SUMIFS(СВЦЭМ!$C$39:$C$782,СВЦЭМ!$A$39:$A$782,$A57,СВЦЭМ!$B$39:$B$782,J$47)+'СЕТ СН'!$G$12+СВЦЭМ!$D$10+'СЕТ СН'!$G$5-'СЕТ СН'!$G$20</f>
        <v>2873.80438564</v>
      </c>
      <c r="K57" s="36">
        <f>SUMIFS(СВЦЭМ!$C$39:$C$782,СВЦЭМ!$A$39:$A$782,$A57,СВЦЭМ!$B$39:$B$782,K$47)+'СЕТ СН'!$G$12+СВЦЭМ!$D$10+'СЕТ СН'!$G$5-'СЕТ СН'!$G$20</f>
        <v>2823.8916061800001</v>
      </c>
      <c r="L57" s="36">
        <f>SUMIFS(СВЦЭМ!$C$39:$C$782,СВЦЭМ!$A$39:$A$782,$A57,СВЦЭМ!$B$39:$B$782,L$47)+'СЕТ СН'!$G$12+СВЦЭМ!$D$10+'СЕТ СН'!$G$5-'СЕТ СН'!$G$20</f>
        <v>2827.1919688399998</v>
      </c>
      <c r="M57" s="36">
        <f>SUMIFS(СВЦЭМ!$C$39:$C$782,СВЦЭМ!$A$39:$A$782,$A57,СВЦЭМ!$B$39:$B$782,M$47)+'СЕТ СН'!$G$12+СВЦЭМ!$D$10+'СЕТ СН'!$G$5-'СЕТ СН'!$G$20</f>
        <v>2826.6083398000001</v>
      </c>
      <c r="N57" s="36">
        <f>SUMIFS(СВЦЭМ!$C$39:$C$782,СВЦЭМ!$A$39:$A$782,$A57,СВЦЭМ!$B$39:$B$782,N$47)+'СЕТ СН'!$G$12+СВЦЭМ!$D$10+'СЕТ СН'!$G$5-'СЕТ СН'!$G$20</f>
        <v>2840.0644195999998</v>
      </c>
      <c r="O57" s="36">
        <f>SUMIFS(СВЦЭМ!$C$39:$C$782,СВЦЭМ!$A$39:$A$782,$A57,СВЦЭМ!$B$39:$B$782,O$47)+'СЕТ СН'!$G$12+СВЦЭМ!$D$10+'СЕТ СН'!$G$5-'СЕТ СН'!$G$20</f>
        <v>2833.3743562700001</v>
      </c>
      <c r="P57" s="36">
        <f>SUMIFS(СВЦЭМ!$C$39:$C$782,СВЦЭМ!$A$39:$A$782,$A57,СВЦЭМ!$B$39:$B$782,P$47)+'СЕТ СН'!$G$12+СВЦЭМ!$D$10+'СЕТ СН'!$G$5-'СЕТ СН'!$G$20</f>
        <v>2847.6903971800002</v>
      </c>
      <c r="Q57" s="36">
        <f>SUMIFS(СВЦЭМ!$C$39:$C$782,СВЦЭМ!$A$39:$A$782,$A57,СВЦЭМ!$B$39:$B$782,Q$47)+'СЕТ СН'!$G$12+СВЦЭМ!$D$10+'СЕТ СН'!$G$5-'СЕТ СН'!$G$20</f>
        <v>2865.6571189000001</v>
      </c>
      <c r="R57" s="36">
        <f>SUMIFS(СВЦЭМ!$C$39:$C$782,СВЦЭМ!$A$39:$A$782,$A57,СВЦЭМ!$B$39:$B$782,R$47)+'СЕТ СН'!$G$12+СВЦЭМ!$D$10+'СЕТ СН'!$G$5-'СЕТ СН'!$G$20</f>
        <v>2892.4729347699999</v>
      </c>
      <c r="S57" s="36">
        <f>SUMIFS(СВЦЭМ!$C$39:$C$782,СВЦЭМ!$A$39:$A$782,$A57,СВЦЭМ!$B$39:$B$782,S$47)+'СЕТ СН'!$G$12+СВЦЭМ!$D$10+'СЕТ СН'!$G$5-'СЕТ СН'!$G$20</f>
        <v>2857.7733135999997</v>
      </c>
      <c r="T57" s="36">
        <f>SUMIFS(СВЦЭМ!$C$39:$C$782,СВЦЭМ!$A$39:$A$782,$A57,СВЦЭМ!$B$39:$B$782,T$47)+'СЕТ СН'!$G$12+СВЦЭМ!$D$10+'СЕТ СН'!$G$5-'СЕТ СН'!$G$20</f>
        <v>2809.6560577400001</v>
      </c>
      <c r="U57" s="36">
        <f>SUMIFS(СВЦЭМ!$C$39:$C$782,СВЦЭМ!$A$39:$A$782,$A57,СВЦЭМ!$B$39:$B$782,U$47)+'СЕТ СН'!$G$12+СВЦЭМ!$D$10+'СЕТ СН'!$G$5-'СЕТ СН'!$G$20</f>
        <v>2804.3255354299999</v>
      </c>
      <c r="V57" s="36">
        <f>SUMIFS(СВЦЭМ!$C$39:$C$782,СВЦЭМ!$A$39:$A$782,$A57,СВЦЭМ!$B$39:$B$782,V$47)+'СЕТ СН'!$G$12+СВЦЭМ!$D$10+'СЕТ СН'!$G$5-'СЕТ СН'!$G$20</f>
        <v>2804.4263271099999</v>
      </c>
      <c r="W57" s="36">
        <f>SUMIFS(СВЦЭМ!$C$39:$C$782,СВЦЭМ!$A$39:$A$782,$A57,СВЦЭМ!$B$39:$B$782,W$47)+'СЕТ СН'!$G$12+СВЦЭМ!$D$10+'СЕТ СН'!$G$5-'СЕТ СН'!$G$20</f>
        <v>2829.4821412599999</v>
      </c>
      <c r="X57" s="36">
        <f>SUMIFS(СВЦЭМ!$C$39:$C$782,СВЦЭМ!$A$39:$A$782,$A57,СВЦЭМ!$B$39:$B$782,X$47)+'СЕТ СН'!$G$12+СВЦЭМ!$D$10+'СЕТ СН'!$G$5-'СЕТ СН'!$G$20</f>
        <v>2785.3660289300001</v>
      </c>
      <c r="Y57" s="36">
        <f>SUMIFS(СВЦЭМ!$C$39:$C$782,СВЦЭМ!$A$39:$A$782,$A57,СВЦЭМ!$B$39:$B$782,Y$47)+'СЕТ СН'!$G$12+СВЦЭМ!$D$10+'СЕТ СН'!$G$5-'СЕТ СН'!$G$20</f>
        <v>2786.9790717599999</v>
      </c>
    </row>
    <row r="58" spans="1:25" ht="15.75" x14ac:dyDescent="0.2">
      <c r="A58" s="35">
        <f t="shared" si="1"/>
        <v>44419</v>
      </c>
      <c r="B58" s="36">
        <f>SUMIFS(СВЦЭМ!$C$39:$C$782,СВЦЭМ!$A$39:$A$782,$A58,СВЦЭМ!$B$39:$B$782,B$47)+'СЕТ СН'!$G$12+СВЦЭМ!$D$10+'СЕТ СН'!$G$5-'СЕТ СН'!$G$20</f>
        <v>2841.01814092</v>
      </c>
      <c r="C58" s="36">
        <f>SUMIFS(СВЦЭМ!$C$39:$C$782,СВЦЭМ!$A$39:$A$782,$A58,СВЦЭМ!$B$39:$B$782,C$47)+'СЕТ СН'!$G$12+СВЦЭМ!$D$10+'СЕТ СН'!$G$5-'СЕТ СН'!$G$20</f>
        <v>2903.3644774700001</v>
      </c>
      <c r="D58" s="36">
        <f>SUMIFS(СВЦЭМ!$C$39:$C$782,СВЦЭМ!$A$39:$A$782,$A58,СВЦЭМ!$B$39:$B$782,D$47)+'СЕТ СН'!$G$12+СВЦЭМ!$D$10+'СЕТ СН'!$G$5-'СЕТ СН'!$G$20</f>
        <v>2956.9411275900002</v>
      </c>
      <c r="E58" s="36">
        <f>SUMIFS(СВЦЭМ!$C$39:$C$782,СВЦЭМ!$A$39:$A$782,$A58,СВЦЭМ!$B$39:$B$782,E$47)+'СЕТ СН'!$G$12+СВЦЭМ!$D$10+'СЕТ СН'!$G$5-'СЕТ СН'!$G$20</f>
        <v>2980.8111122099999</v>
      </c>
      <c r="F58" s="36">
        <f>SUMIFS(СВЦЭМ!$C$39:$C$782,СВЦЭМ!$A$39:$A$782,$A58,СВЦЭМ!$B$39:$B$782,F$47)+'СЕТ СН'!$G$12+СВЦЭМ!$D$10+'СЕТ СН'!$G$5-'СЕТ СН'!$G$20</f>
        <v>2981.00905814</v>
      </c>
      <c r="G58" s="36">
        <f>SUMIFS(СВЦЭМ!$C$39:$C$782,СВЦЭМ!$A$39:$A$782,$A58,СВЦЭМ!$B$39:$B$782,G$47)+'СЕТ СН'!$G$12+СВЦЭМ!$D$10+'СЕТ СН'!$G$5-'СЕТ СН'!$G$20</f>
        <v>2974.8396870300003</v>
      </c>
      <c r="H58" s="36">
        <f>SUMIFS(СВЦЭМ!$C$39:$C$782,СВЦЭМ!$A$39:$A$782,$A58,СВЦЭМ!$B$39:$B$782,H$47)+'СЕТ СН'!$G$12+СВЦЭМ!$D$10+'СЕТ СН'!$G$5-'СЕТ СН'!$G$20</f>
        <v>2948.9665653100001</v>
      </c>
      <c r="I58" s="36">
        <f>SUMIFS(СВЦЭМ!$C$39:$C$782,СВЦЭМ!$A$39:$A$782,$A58,СВЦЭМ!$B$39:$B$782,I$47)+'СЕТ СН'!$G$12+СВЦЭМ!$D$10+'СЕТ СН'!$G$5-'СЕТ СН'!$G$20</f>
        <v>2912.6854136900001</v>
      </c>
      <c r="J58" s="36">
        <f>SUMIFS(СВЦЭМ!$C$39:$C$782,СВЦЭМ!$A$39:$A$782,$A58,СВЦЭМ!$B$39:$B$782,J$47)+'СЕТ СН'!$G$12+СВЦЭМ!$D$10+'СЕТ СН'!$G$5-'СЕТ СН'!$G$20</f>
        <v>2857.0321635800001</v>
      </c>
      <c r="K58" s="36">
        <f>SUMIFS(СВЦЭМ!$C$39:$C$782,СВЦЭМ!$A$39:$A$782,$A58,СВЦЭМ!$B$39:$B$782,K$47)+'СЕТ СН'!$G$12+СВЦЭМ!$D$10+'СЕТ СН'!$G$5-'СЕТ СН'!$G$20</f>
        <v>2822.8482373500001</v>
      </c>
      <c r="L58" s="36">
        <f>SUMIFS(СВЦЭМ!$C$39:$C$782,СВЦЭМ!$A$39:$A$782,$A58,СВЦЭМ!$B$39:$B$782,L$47)+'СЕТ СН'!$G$12+СВЦЭМ!$D$10+'СЕТ СН'!$G$5-'СЕТ СН'!$G$20</f>
        <v>2790.0160660199999</v>
      </c>
      <c r="M58" s="36">
        <f>SUMIFS(СВЦЭМ!$C$39:$C$782,СВЦЭМ!$A$39:$A$782,$A58,СВЦЭМ!$B$39:$B$782,M$47)+'СЕТ СН'!$G$12+СВЦЭМ!$D$10+'СЕТ СН'!$G$5-'СЕТ СН'!$G$20</f>
        <v>2799.0299140899997</v>
      </c>
      <c r="N58" s="36">
        <f>SUMIFS(СВЦЭМ!$C$39:$C$782,СВЦЭМ!$A$39:$A$782,$A58,СВЦЭМ!$B$39:$B$782,N$47)+'СЕТ СН'!$G$12+СВЦЭМ!$D$10+'СЕТ СН'!$G$5-'СЕТ СН'!$G$20</f>
        <v>2824.8943117700001</v>
      </c>
      <c r="O58" s="36">
        <f>SUMIFS(СВЦЭМ!$C$39:$C$782,СВЦЭМ!$A$39:$A$782,$A58,СВЦЭМ!$B$39:$B$782,O$47)+'СЕТ СН'!$G$12+СВЦЭМ!$D$10+'СЕТ СН'!$G$5-'СЕТ СН'!$G$20</f>
        <v>2831.494134</v>
      </c>
      <c r="P58" s="36">
        <f>SUMIFS(СВЦЭМ!$C$39:$C$782,СВЦЭМ!$A$39:$A$782,$A58,СВЦЭМ!$B$39:$B$782,P$47)+'СЕТ СН'!$G$12+СВЦЭМ!$D$10+'СЕТ СН'!$G$5-'СЕТ СН'!$G$20</f>
        <v>2880.6109108700002</v>
      </c>
      <c r="Q58" s="36">
        <f>SUMIFS(СВЦЭМ!$C$39:$C$782,СВЦЭМ!$A$39:$A$782,$A58,СВЦЭМ!$B$39:$B$782,Q$47)+'СЕТ СН'!$G$12+СВЦЭМ!$D$10+'СЕТ СН'!$G$5-'СЕТ СН'!$G$20</f>
        <v>2894.8221235699998</v>
      </c>
      <c r="R58" s="36">
        <f>SUMIFS(СВЦЭМ!$C$39:$C$782,СВЦЭМ!$A$39:$A$782,$A58,СВЦЭМ!$B$39:$B$782,R$47)+'СЕТ СН'!$G$12+СВЦЭМ!$D$10+'СЕТ СН'!$G$5-'СЕТ СН'!$G$20</f>
        <v>2891.3824180000001</v>
      </c>
      <c r="S58" s="36">
        <f>SUMIFS(СВЦЭМ!$C$39:$C$782,СВЦЭМ!$A$39:$A$782,$A58,СВЦЭМ!$B$39:$B$782,S$47)+'СЕТ СН'!$G$12+СВЦЭМ!$D$10+'СЕТ СН'!$G$5-'СЕТ СН'!$G$20</f>
        <v>2855.0912455799998</v>
      </c>
      <c r="T58" s="36">
        <f>SUMIFS(СВЦЭМ!$C$39:$C$782,СВЦЭМ!$A$39:$A$782,$A58,СВЦЭМ!$B$39:$B$782,T$47)+'СЕТ СН'!$G$12+СВЦЭМ!$D$10+'СЕТ СН'!$G$5-'СЕТ СН'!$G$20</f>
        <v>2830.0477206199998</v>
      </c>
      <c r="U58" s="36">
        <f>SUMIFS(СВЦЭМ!$C$39:$C$782,СВЦЭМ!$A$39:$A$782,$A58,СВЦЭМ!$B$39:$B$782,U$47)+'СЕТ СН'!$G$12+СВЦЭМ!$D$10+'СЕТ СН'!$G$5-'СЕТ СН'!$G$20</f>
        <v>2821.0602049899999</v>
      </c>
      <c r="V58" s="36">
        <f>SUMIFS(СВЦЭМ!$C$39:$C$782,СВЦЭМ!$A$39:$A$782,$A58,СВЦЭМ!$B$39:$B$782,V$47)+'СЕТ СН'!$G$12+СВЦЭМ!$D$10+'СЕТ СН'!$G$5-'СЕТ СН'!$G$20</f>
        <v>2821.5926450500001</v>
      </c>
      <c r="W58" s="36">
        <f>SUMIFS(СВЦЭМ!$C$39:$C$782,СВЦЭМ!$A$39:$A$782,$A58,СВЦЭМ!$B$39:$B$782,W$47)+'СЕТ СН'!$G$12+СВЦЭМ!$D$10+'СЕТ СН'!$G$5-'СЕТ СН'!$G$20</f>
        <v>2841.8202985299999</v>
      </c>
      <c r="X58" s="36">
        <f>SUMIFS(СВЦЭМ!$C$39:$C$782,СВЦЭМ!$A$39:$A$782,$A58,СВЦЭМ!$B$39:$B$782,X$47)+'СЕТ СН'!$G$12+СВЦЭМ!$D$10+'СЕТ СН'!$G$5-'СЕТ СН'!$G$20</f>
        <v>2817.6059569399999</v>
      </c>
      <c r="Y58" s="36">
        <f>SUMIFS(СВЦЭМ!$C$39:$C$782,СВЦЭМ!$A$39:$A$782,$A58,СВЦЭМ!$B$39:$B$782,Y$47)+'СЕТ СН'!$G$12+СВЦЭМ!$D$10+'СЕТ СН'!$G$5-'СЕТ СН'!$G$20</f>
        <v>2857.0537945400001</v>
      </c>
    </row>
    <row r="59" spans="1:25" ht="15.75" x14ac:dyDescent="0.2">
      <c r="A59" s="35">
        <f t="shared" si="1"/>
        <v>44420</v>
      </c>
      <c r="B59" s="36">
        <f>SUMIFS(СВЦЭМ!$C$39:$C$782,СВЦЭМ!$A$39:$A$782,$A59,СВЦЭМ!$B$39:$B$782,B$47)+'СЕТ СН'!$G$12+СВЦЭМ!$D$10+'СЕТ СН'!$G$5-'СЕТ СН'!$G$20</f>
        <v>2960.9608166199996</v>
      </c>
      <c r="C59" s="36">
        <f>SUMIFS(СВЦЭМ!$C$39:$C$782,СВЦЭМ!$A$39:$A$782,$A59,СВЦЭМ!$B$39:$B$782,C$47)+'СЕТ СН'!$G$12+СВЦЭМ!$D$10+'СЕТ СН'!$G$5-'СЕТ СН'!$G$20</f>
        <v>3013.9350608300001</v>
      </c>
      <c r="D59" s="36">
        <f>SUMIFS(СВЦЭМ!$C$39:$C$782,СВЦЭМ!$A$39:$A$782,$A59,СВЦЭМ!$B$39:$B$782,D$47)+'СЕТ СН'!$G$12+СВЦЭМ!$D$10+'СЕТ СН'!$G$5-'СЕТ СН'!$G$20</f>
        <v>3064.5761545999999</v>
      </c>
      <c r="E59" s="36">
        <f>SUMIFS(СВЦЭМ!$C$39:$C$782,СВЦЭМ!$A$39:$A$782,$A59,СВЦЭМ!$B$39:$B$782,E$47)+'СЕТ СН'!$G$12+СВЦЭМ!$D$10+'СЕТ СН'!$G$5-'СЕТ СН'!$G$20</f>
        <v>3081.8642259799999</v>
      </c>
      <c r="F59" s="36">
        <f>SUMIFS(СВЦЭМ!$C$39:$C$782,СВЦЭМ!$A$39:$A$782,$A59,СВЦЭМ!$B$39:$B$782,F$47)+'СЕТ СН'!$G$12+СВЦЭМ!$D$10+'СЕТ СН'!$G$5-'СЕТ СН'!$G$20</f>
        <v>3092.26772157</v>
      </c>
      <c r="G59" s="36">
        <f>SUMIFS(СВЦЭМ!$C$39:$C$782,СВЦЭМ!$A$39:$A$782,$A59,СВЦЭМ!$B$39:$B$782,G$47)+'СЕТ СН'!$G$12+СВЦЭМ!$D$10+'СЕТ СН'!$G$5-'СЕТ СН'!$G$20</f>
        <v>3086.3281233799999</v>
      </c>
      <c r="H59" s="36">
        <f>SUMIFS(СВЦЭМ!$C$39:$C$782,СВЦЭМ!$A$39:$A$782,$A59,СВЦЭМ!$B$39:$B$782,H$47)+'СЕТ СН'!$G$12+СВЦЭМ!$D$10+'СЕТ СН'!$G$5-'СЕТ СН'!$G$20</f>
        <v>3040.2638679000002</v>
      </c>
      <c r="I59" s="36">
        <f>SUMIFS(СВЦЭМ!$C$39:$C$782,СВЦЭМ!$A$39:$A$782,$A59,СВЦЭМ!$B$39:$B$782,I$47)+'СЕТ СН'!$G$12+СВЦЭМ!$D$10+'СЕТ СН'!$G$5-'СЕТ СН'!$G$20</f>
        <v>2972.9184225899999</v>
      </c>
      <c r="J59" s="36">
        <f>SUMIFS(СВЦЭМ!$C$39:$C$782,СВЦЭМ!$A$39:$A$782,$A59,СВЦЭМ!$B$39:$B$782,J$47)+'СЕТ СН'!$G$12+СВЦЭМ!$D$10+'СЕТ СН'!$G$5-'СЕТ СН'!$G$20</f>
        <v>2875.52250663</v>
      </c>
      <c r="K59" s="36">
        <f>SUMIFS(СВЦЭМ!$C$39:$C$782,СВЦЭМ!$A$39:$A$782,$A59,СВЦЭМ!$B$39:$B$782,K$47)+'СЕТ СН'!$G$12+СВЦЭМ!$D$10+'СЕТ СН'!$G$5-'СЕТ СН'!$G$20</f>
        <v>2846.3531421899997</v>
      </c>
      <c r="L59" s="36">
        <f>SUMIFS(СВЦЭМ!$C$39:$C$782,СВЦЭМ!$A$39:$A$782,$A59,СВЦЭМ!$B$39:$B$782,L$47)+'СЕТ СН'!$G$12+СВЦЭМ!$D$10+'СЕТ СН'!$G$5-'СЕТ СН'!$G$20</f>
        <v>2828.3462392599999</v>
      </c>
      <c r="M59" s="36">
        <f>SUMIFS(СВЦЭМ!$C$39:$C$782,СВЦЭМ!$A$39:$A$782,$A59,СВЦЭМ!$B$39:$B$782,M$47)+'СЕТ СН'!$G$12+СВЦЭМ!$D$10+'СЕТ СН'!$G$5-'СЕТ СН'!$G$20</f>
        <v>2826.24371333</v>
      </c>
      <c r="N59" s="36">
        <f>SUMIFS(СВЦЭМ!$C$39:$C$782,СВЦЭМ!$A$39:$A$782,$A59,СВЦЭМ!$B$39:$B$782,N$47)+'СЕТ СН'!$G$12+СВЦЭМ!$D$10+'СЕТ СН'!$G$5-'СЕТ СН'!$G$20</f>
        <v>2846.6456450000001</v>
      </c>
      <c r="O59" s="36">
        <f>SUMIFS(СВЦЭМ!$C$39:$C$782,СВЦЭМ!$A$39:$A$782,$A59,СВЦЭМ!$B$39:$B$782,O$47)+'СЕТ СН'!$G$12+СВЦЭМ!$D$10+'СЕТ СН'!$G$5-'СЕТ СН'!$G$20</f>
        <v>2846.5796764699999</v>
      </c>
      <c r="P59" s="36">
        <f>SUMIFS(СВЦЭМ!$C$39:$C$782,СВЦЭМ!$A$39:$A$782,$A59,СВЦЭМ!$B$39:$B$782,P$47)+'СЕТ СН'!$G$12+СВЦЭМ!$D$10+'СЕТ СН'!$G$5-'СЕТ СН'!$G$20</f>
        <v>2866.4950961300001</v>
      </c>
      <c r="Q59" s="36">
        <f>SUMIFS(СВЦЭМ!$C$39:$C$782,СВЦЭМ!$A$39:$A$782,$A59,СВЦЭМ!$B$39:$B$782,Q$47)+'СЕТ СН'!$G$12+СВЦЭМ!$D$10+'СЕТ СН'!$G$5-'СЕТ СН'!$G$20</f>
        <v>2874.9075484099999</v>
      </c>
      <c r="R59" s="36">
        <f>SUMIFS(СВЦЭМ!$C$39:$C$782,СВЦЭМ!$A$39:$A$782,$A59,СВЦЭМ!$B$39:$B$782,R$47)+'СЕТ СН'!$G$12+СВЦЭМ!$D$10+'СЕТ СН'!$G$5-'СЕТ СН'!$G$20</f>
        <v>2879.3326460399999</v>
      </c>
      <c r="S59" s="36">
        <f>SUMIFS(СВЦЭМ!$C$39:$C$782,СВЦЭМ!$A$39:$A$782,$A59,СВЦЭМ!$B$39:$B$782,S$47)+'СЕТ СН'!$G$12+СВЦЭМ!$D$10+'СЕТ СН'!$G$5-'СЕТ СН'!$G$20</f>
        <v>2835.0379856199997</v>
      </c>
      <c r="T59" s="36">
        <f>SUMIFS(СВЦЭМ!$C$39:$C$782,СВЦЭМ!$A$39:$A$782,$A59,СВЦЭМ!$B$39:$B$782,T$47)+'СЕТ СН'!$G$12+СВЦЭМ!$D$10+'СЕТ СН'!$G$5-'СЕТ СН'!$G$20</f>
        <v>2831.65366447</v>
      </c>
      <c r="U59" s="36">
        <f>SUMIFS(СВЦЭМ!$C$39:$C$782,СВЦЭМ!$A$39:$A$782,$A59,СВЦЭМ!$B$39:$B$782,U$47)+'СЕТ СН'!$G$12+СВЦЭМ!$D$10+'СЕТ СН'!$G$5-'СЕТ СН'!$G$20</f>
        <v>2846.4796113100001</v>
      </c>
      <c r="V59" s="36">
        <f>SUMIFS(СВЦЭМ!$C$39:$C$782,СВЦЭМ!$A$39:$A$782,$A59,СВЦЭМ!$B$39:$B$782,V$47)+'СЕТ СН'!$G$12+СВЦЭМ!$D$10+'СЕТ СН'!$G$5-'СЕТ СН'!$G$20</f>
        <v>2836.5109790500001</v>
      </c>
      <c r="W59" s="36">
        <f>SUMIFS(СВЦЭМ!$C$39:$C$782,СВЦЭМ!$A$39:$A$782,$A59,СВЦЭМ!$B$39:$B$782,W$47)+'СЕТ СН'!$G$12+СВЦЭМ!$D$10+'СЕТ СН'!$G$5-'СЕТ СН'!$G$20</f>
        <v>2843.2725570399998</v>
      </c>
      <c r="X59" s="36">
        <f>SUMIFS(СВЦЭМ!$C$39:$C$782,СВЦЭМ!$A$39:$A$782,$A59,СВЦЭМ!$B$39:$B$782,X$47)+'СЕТ СН'!$G$12+СВЦЭМ!$D$10+'СЕТ СН'!$G$5-'СЕТ СН'!$G$20</f>
        <v>2839.6580457999999</v>
      </c>
      <c r="Y59" s="36">
        <f>SUMIFS(СВЦЭМ!$C$39:$C$782,СВЦЭМ!$A$39:$A$782,$A59,СВЦЭМ!$B$39:$B$782,Y$47)+'СЕТ СН'!$G$12+СВЦЭМ!$D$10+'СЕТ СН'!$G$5-'СЕТ СН'!$G$20</f>
        <v>2905.7867034000001</v>
      </c>
    </row>
    <row r="60" spans="1:25" ht="15.75" x14ac:dyDescent="0.2">
      <c r="A60" s="35">
        <f t="shared" si="1"/>
        <v>44421</v>
      </c>
      <c r="B60" s="36">
        <f>SUMIFS(СВЦЭМ!$C$39:$C$782,СВЦЭМ!$A$39:$A$782,$A60,СВЦЭМ!$B$39:$B$782,B$47)+'СЕТ СН'!$G$12+СВЦЭМ!$D$10+'СЕТ СН'!$G$5-'СЕТ СН'!$G$20</f>
        <v>2960.42814297</v>
      </c>
      <c r="C60" s="36">
        <f>SUMIFS(СВЦЭМ!$C$39:$C$782,СВЦЭМ!$A$39:$A$782,$A60,СВЦЭМ!$B$39:$B$782,C$47)+'СЕТ СН'!$G$12+СВЦЭМ!$D$10+'СЕТ СН'!$G$5-'СЕТ СН'!$G$20</f>
        <v>3029.2650715700001</v>
      </c>
      <c r="D60" s="36">
        <f>SUMIFS(СВЦЭМ!$C$39:$C$782,СВЦЭМ!$A$39:$A$782,$A60,СВЦЭМ!$B$39:$B$782,D$47)+'СЕТ СН'!$G$12+СВЦЭМ!$D$10+'СЕТ СН'!$G$5-'СЕТ СН'!$G$20</f>
        <v>3078.2955758399999</v>
      </c>
      <c r="E60" s="36">
        <f>SUMIFS(СВЦЭМ!$C$39:$C$782,СВЦЭМ!$A$39:$A$782,$A60,СВЦЭМ!$B$39:$B$782,E$47)+'СЕТ СН'!$G$12+СВЦЭМ!$D$10+'СЕТ СН'!$G$5-'СЕТ СН'!$G$20</f>
        <v>3092.6839703999999</v>
      </c>
      <c r="F60" s="36">
        <f>SUMIFS(СВЦЭМ!$C$39:$C$782,СВЦЭМ!$A$39:$A$782,$A60,СВЦЭМ!$B$39:$B$782,F$47)+'СЕТ СН'!$G$12+СВЦЭМ!$D$10+'СЕТ СН'!$G$5-'СЕТ СН'!$G$20</f>
        <v>3098.432769</v>
      </c>
      <c r="G60" s="36">
        <f>SUMIFS(СВЦЭМ!$C$39:$C$782,СВЦЭМ!$A$39:$A$782,$A60,СВЦЭМ!$B$39:$B$782,G$47)+'СЕТ СН'!$G$12+СВЦЭМ!$D$10+'СЕТ СН'!$G$5-'СЕТ СН'!$G$20</f>
        <v>3084.60881866</v>
      </c>
      <c r="H60" s="36">
        <f>SUMIFS(СВЦЭМ!$C$39:$C$782,СВЦЭМ!$A$39:$A$782,$A60,СВЦЭМ!$B$39:$B$782,H$47)+'СЕТ СН'!$G$12+СВЦЭМ!$D$10+'СЕТ СН'!$G$5-'СЕТ СН'!$G$20</f>
        <v>3035.8104765099997</v>
      </c>
      <c r="I60" s="36">
        <f>SUMIFS(СВЦЭМ!$C$39:$C$782,СВЦЭМ!$A$39:$A$782,$A60,СВЦЭМ!$B$39:$B$782,I$47)+'СЕТ СН'!$G$12+СВЦЭМ!$D$10+'СЕТ СН'!$G$5-'СЕТ СН'!$G$20</f>
        <v>2953.0512032699999</v>
      </c>
      <c r="J60" s="36">
        <f>SUMIFS(СВЦЭМ!$C$39:$C$782,СВЦЭМ!$A$39:$A$782,$A60,СВЦЭМ!$B$39:$B$782,J$47)+'СЕТ СН'!$G$12+СВЦЭМ!$D$10+'СЕТ СН'!$G$5-'СЕТ СН'!$G$20</f>
        <v>2884.7415493500002</v>
      </c>
      <c r="K60" s="36">
        <f>SUMIFS(СВЦЭМ!$C$39:$C$782,СВЦЭМ!$A$39:$A$782,$A60,СВЦЭМ!$B$39:$B$782,K$47)+'СЕТ СН'!$G$12+СВЦЭМ!$D$10+'СЕТ СН'!$G$5-'СЕТ СН'!$G$20</f>
        <v>2847.9013369200002</v>
      </c>
      <c r="L60" s="36">
        <f>SUMIFS(СВЦЭМ!$C$39:$C$782,СВЦЭМ!$A$39:$A$782,$A60,СВЦЭМ!$B$39:$B$782,L$47)+'СЕТ СН'!$G$12+СВЦЭМ!$D$10+'СЕТ СН'!$G$5-'СЕТ СН'!$G$20</f>
        <v>2819.3804329</v>
      </c>
      <c r="M60" s="36">
        <f>SUMIFS(СВЦЭМ!$C$39:$C$782,СВЦЭМ!$A$39:$A$782,$A60,СВЦЭМ!$B$39:$B$782,M$47)+'СЕТ СН'!$G$12+СВЦЭМ!$D$10+'СЕТ СН'!$G$5-'СЕТ СН'!$G$20</f>
        <v>2811.6470528199998</v>
      </c>
      <c r="N60" s="36">
        <f>SUMIFS(СВЦЭМ!$C$39:$C$782,СВЦЭМ!$A$39:$A$782,$A60,СВЦЭМ!$B$39:$B$782,N$47)+'СЕТ СН'!$G$12+СВЦЭМ!$D$10+'СЕТ СН'!$G$5-'СЕТ СН'!$G$20</f>
        <v>2809.6296301299999</v>
      </c>
      <c r="O60" s="36">
        <f>SUMIFS(СВЦЭМ!$C$39:$C$782,СВЦЭМ!$A$39:$A$782,$A60,СВЦЭМ!$B$39:$B$782,O$47)+'СЕТ СН'!$G$12+СВЦЭМ!$D$10+'СЕТ СН'!$G$5-'СЕТ СН'!$G$20</f>
        <v>2825.63695263</v>
      </c>
      <c r="P60" s="36">
        <f>SUMIFS(СВЦЭМ!$C$39:$C$782,СВЦЭМ!$A$39:$A$782,$A60,СВЦЭМ!$B$39:$B$782,P$47)+'СЕТ СН'!$G$12+СВЦЭМ!$D$10+'СЕТ СН'!$G$5-'СЕТ СН'!$G$20</f>
        <v>2855.4360590000001</v>
      </c>
      <c r="Q60" s="36">
        <f>SUMIFS(СВЦЭМ!$C$39:$C$782,СВЦЭМ!$A$39:$A$782,$A60,СВЦЭМ!$B$39:$B$782,Q$47)+'СЕТ СН'!$G$12+СВЦЭМ!$D$10+'СЕТ СН'!$G$5-'СЕТ СН'!$G$20</f>
        <v>2866.2425053400002</v>
      </c>
      <c r="R60" s="36">
        <f>SUMIFS(СВЦЭМ!$C$39:$C$782,СВЦЭМ!$A$39:$A$782,$A60,СВЦЭМ!$B$39:$B$782,R$47)+'СЕТ СН'!$G$12+СВЦЭМ!$D$10+'СЕТ СН'!$G$5-'СЕТ СН'!$G$20</f>
        <v>2887.3016302199999</v>
      </c>
      <c r="S60" s="36">
        <f>SUMIFS(СВЦЭМ!$C$39:$C$782,СВЦЭМ!$A$39:$A$782,$A60,СВЦЭМ!$B$39:$B$782,S$47)+'СЕТ СН'!$G$12+СВЦЭМ!$D$10+'СЕТ СН'!$G$5-'СЕТ СН'!$G$20</f>
        <v>2849.6107547000001</v>
      </c>
      <c r="T60" s="36">
        <f>SUMIFS(СВЦЭМ!$C$39:$C$782,СВЦЭМ!$A$39:$A$782,$A60,СВЦЭМ!$B$39:$B$782,T$47)+'СЕТ СН'!$G$12+СВЦЭМ!$D$10+'СЕТ СН'!$G$5-'СЕТ СН'!$G$20</f>
        <v>2829.4523672300002</v>
      </c>
      <c r="U60" s="36">
        <f>SUMIFS(СВЦЭМ!$C$39:$C$782,СВЦЭМ!$A$39:$A$782,$A60,СВЦЭМ!$B$39:$B$782,U$47)+'СЕТ СН'!$G$12+СВЦЭМ!$D$10+'СЕТ СН'!$G$5-'СЕТ СН'!$G$20</f>
        <v>2837.6979197199998</v>
      </c>
      <c r="V60" s="36">
        <f>SUMIFS(СВЦЭМ!$C$39:$C$782,СВЦЭМ!$A$39:$A$782,$A60,СВЦЭМ!$B$39:$B$782,V$47)+'СЕТ СН'!$G$12+СВЦЭМ!$D$10+'СЕТ СН'!$G$5-'СЕТ СН'!$G$20</f>
        <v>2796.7755864400001</v>
      </c>
      <c r="W60" s="36">
        <f>SUMIFS(СВЦЭМ!$C$39:$C$782,СВЦЭМ!$A$39:$A$782,$A60,СВЦЭМ!$B$39:$B$782,W$47)+'СЕТ СН'!$G$12+СВЦЭМ!$D$10+'СЕТ СН'!$G$5-'СЕТ СН'!$G$20</f>
        <v>2784.6913065999997</v>
      </c>
      <c r="X60" s="36">
        <f>SUMIFS(СВЦЭМ!$C$39:$C$782,СВЦЭМ!$A$39:$A$782,$A60,СВЦЭМ!$B$39:$B$782,X$47)+'СЕТ СН'!$G$12+СВЦЭМ!$D$10+'СЕТ СН'!$G$5-'СЕТ СН'!$G$20</f>
        <v>2811.64276685</v>
      </c>
      <c r="Y60" s="36">
        <f>SUMIFS(СВЦЭМ!$C$39:$C$782,СВЦЭМ!$A$39:$A$782,$A60,СВЦЭМ!$B$39:$B$782,Y$47)+'СЕТ СН'!$G$12+СВЦЭМ!$D$10+'СЕТ СН'!$G$5-'СЕТ СН'!$G$20</f>
        <v>2817.5262306700001</v>
      </c>
    </row>
    <row r="61" spans="1:25" ht="15.75" x14ac:dyDescent="0.2">
      <c r="A61" s="35">
        <f t="shared" si="1"/>
        <v>44422</v>
      </c>
      <c r="B61" s="36">
        <f>SUMIFS(СВЦЭМ!$C$39:$C$782,СВЦЭМ!$A$39:$A$782,$A61,СВЦЭМ!$B$39:$B$782,B$47)+'СЕТ СН'!$G$12+СВЦЭМ!$D$10+'СЕТ СН'!$G$5-'СЕТ СН'!$G$20</f>
        <v>2700.0233178600001</v>
      </c>
      <c r="C61" s="36">
        <f>SUMIFS(СВЦЭМ!$C$39:$C$782,СВЦЭМ!$A$39:$A$782,$A61,СВЦЭМ!$B$39:$B$782,C$47)+'СЕТ СН'!$G$12+СВЦЭМ!$D$10+'СЕТ СН'!$G$5-'СЕТ СН'!$G$20</f>
        <v>2768.2560762100002</v>
      </c>
      <c r="D61" s="36">
        <f>SUMIFS(СВЦЭМ!$C$39:$C$782,СВЦЭМ!$A$39:$A$782,$A61,СВЦЭМ!$B$39:$B$782,D$47)+'СЕТ СН'!$G$12+СВЦЭМ!$D$10+'СЕТ СН'!$G$5-'СЕТ СН'!$G$20</f>
        <v>2825.0335295899999</v>
      </c>
      <c r="E61" s="36">
        <f>SUMIFS(СВЦЭМ!$C$39:$C$782,СВЦЭМ!$A$39:$A$782,$A61,СВЦЭМ!$B$39:$B$782,E$47)+'СЕТ СН'!$G$12+СВЦЭМ!$D$10+'СЕТ СН'!$G$5-'СЕТ СН'!$G$20</f>
        <v>2827.0848141199999</v>
      </c>
      <c r="F61" s="36">
        <f>SUMIFS(СВЦЭМ!$C$39:$C$782,СВЦЭМ!$A$39:$A$782,$A61,СВЦЭМ!$B$39:$B$782,F$47)+'СЕТ СН'!$G$12+СВЦЭМ!$D$10+'СЕТ СН'!$G$5-'СЕТ СН'!$G$20</f>
        <v>2833.4976061899997</v>
      </c>
      <c r="G61" s="36">
        <f>SUMIFS(СВЦЭМ!$C$39:$C$782,СВЦЭМ!$A$39:$A$782,$A61,СВЦЭМ!$B$39:$B$782,G$47)+'СЕТ СН'!$G$12+СВЦЭМ!$D$10+'СЕТ СН'!$G$5-'СЕТ СН'!$G$20</f>
        <v>2880.01144918</v>
      </c>
      <c r="H61" s="36">
        <f>SUMIFS(СВЦЭМ!$C$39:$C$782,СВЦЭМ!$A$39:$A$782,$A61,СВЦЭМ!$B$39:$B$782,H$47)+'СЕТ СН'!$G$12+СВЦЭМ!$D$10+'СЕТ СН'!$G$5-'СЕТ СН'!$G$20</f>
        <v>2844.86779897</v>
      </c>
      <c r="I61" s="36">
        <f>SUMIFS(СВЦЭМ!$C$39:$C$782,СВЦЭМ!$A$39:$A$782,$A61,СВЦЭМ!$B$39:$B$782,I$47)+'СЕТ СН'!$G$12+СВЦЭМ!$D$10+'СЕТ СН'!$G$5-'СЕТ СН'!$G$20</f>
        <v>2762.3287946</v>
      </c>
      <c r="J61" s="36">
        <f>SUMIFS(СВЦЭМ!$C$39:$C$782,СВЦЭМ!$A$39:$A$782,$A61,СВЦЭМ!$B$39:$B$782,J$47)+'СЕТ СН'!$G$12+СВЦЭМ!$D$10+'СЕТ СН'!$G$5-'СЕТ СН'!$G$20</f>
        <v>2669.8139356900001</v>
      </c>
      <c r="K61" s="36">
        <f>SUMIFS(СВЦЭМ!$C$39:$C$782,СВЦЭМ!$A$39:$A$782,$A61,СВЦЭМ!$B$39:$B$782,K$47)+'СЕТ СН'!$G$12+СВЦЭМ!$D$10+'СЕТ СН'!$G$5-'СЕТ СН'!$G$20</f>
        <v>2636.61764739</v>
      </c>
      <c r="L61" s="36">
        <f>SUMIFS(СВЦЭМ!$C$39:$C$782,СВЦЭМ!$A$39:$A$782,$A61,СВЦЭМ!$B$39:$B$782,L$47)+'СЕТ СН'!$G$12+СВЦЭМ!$D$10+'СЕТ СН'!$G$5-'СЕТ СН'!$G$20</f>
        <v>2611.2787196600002</v>
      </c>
      <c r="M61" s="36">
        <f>SUMIFS(СВЦЭМ!$C$39:$C$782,СВЦЭМ!$A$39:$A$782,$A61,СВЦЭМ!$B$39:$B$782,M$47)+'СЕТ СН'!$G$12+СВЦЭМ!$D$10+'СЕТ СН'!$G$5-'СЕТ СН'!$G$20</f>
        <v>2605.6519957099999</v>
      </c>
      <c r="N61" s="36">
        <f>SUMIFS(СВЦЭМ!$C$39:$C$782,СВЦЭМ!$A$39:$A$782,$A61,СВЦЭМ!$B$39:$B$782,N$47)+'СЕТ СН'!$G$12+СВЦЭМ!$D$10+'СЕТ СН'!$G$5-'СЕТ СН'!$G$20</f>
        <v>2618.0044418699999</v>
      </c>
      <c r="O61" s="36">
        <f>SUMIFS(СВЦЭМ!$C$39:$C$782,СВЦЭМ!$A$39:$A$782,$A61,СВЦЭМ!$B$39:$B$782,O$47)+'СЕТ СН'!$G$12+СВЦЭМ!$D$10+'СЕТ СН'!$G$5-'СЕТ СН'!$G$20</f>
        <v>2636.2848695000002</v>
      </c>
      <c r="P61" s="36">
        <f>SUMIFS(СВЦЭМ!$C$39:$C$782,СВЦЭМ!$A$39:$A$782,$A61,СВЦЭМ!$B$39:$B$782,P$47)+'СЕТ СН'!$G$12+СВЦЭМ!$D$10+'СЕТ СН'!$G$5-'СЕТ СН'!$G$20</f>
        <v>2675.3659464499997</v>
      </c>
      <c r="Q61" s="36">
        <f>SUMIFS(СВЦЭМ!$C$39:$C$782,СВЦЭМ!$A$39:$A$782,$A61,СВЦЭМ!$B$39:$B$782,Q$47)+'СЕТ СН'!$G$12+СВЦЭМ!$D$10+'СЕТ СН'!$G$5-'СЕТ СН'!$G$20</f>
        <v>2688.6121889199999</v>
      </c>
      <c r="R61" s="36">
        <f>SUMIFS(СВЦЭМ!$C$39:$C$782,СВЦЭМ!$A$39:$A$782,$A61,СВЦЭМ!$B$39:$B$782,R$47)+'СЕТ СН'!$G$12+СВЦЭМ!$D$10+'СЕТ СН'!$G$5-'СЕТ СН'!$G$20</f>
        <v>2686.2821478999999</v>
      </c>
      <c r="S61" s="36">
        <f>SUMIFS(СВЦЭМ!$C$39:$C$782,СВЦЭМ!$A$39:$A$782,$A61,СВЦЭМ!$B$39:$B$782,S$47)+'СЕТ СН'!$G$12+СВЦЭМ!$D$10+'СЕТ СН'!$G$5-'СЕТ СН'!$G$20</f>
        <v>2640.7296600899999</v>
      </c>
      <c r="T61" s="36">
        <f>SUMIFS(СВЦЭМ!$C$39:$C$782,СВЦЭМ!$A$39:$A$782,$A61,СВЦЭМ!$B$39:$B$782,T$47)+'СЕТ СН'!$G$12+СВЦЭМ!$D$10+'СЕТ СН'!$G$5-'СЕТ СН'!$G$20</f>
        <v>2624.2122846699999</v>
      </c>
      <c r="U61" s="36">
        <f>SUMIFS(СВЦЭМ!$C$39:$C$782,СВЦЭМ!$A$39:$A$782,$A61,СВЦЭМ!$B$39:$B$782,U$47)+'СЕТ СН'!$G$12+СВЦЭМ!$D$10+'СЕТ СН'!$G$5-'СЕТ СН'!$G$20</f>
        <v>2625.1967561000001</v>
      </c>
      <c r="V61" s="36">
        <f>SUMIFS(СВЦЭМ!$C$39:$C$782,СВЦЭМ!$A$39:$A$782,$A61,СВЦЭМ!$B$39:$B$782,V$47)+'СЕТ СН'!$G$12+СВЦЭМ!$D$10+'СЕТ СН'!$G$5-'СЕТ СН'!$G$20</f>
        <v>2620.8803720999999</v>
      </c>
      <c r="W61" s="36">
        <f>SUMIFS(СВЦЭМ!$C$39:$C$782,СВЦЭМ!$A$39:$A$782,$A61,СВЦЭМ!$B$39:$B$782,W$47)+'СЕТ СН'!$G$12+СВЦЭМ!$D$10+'СЕТ СН'!$G$5-'СЕТ СН'!$G$20</f>
        <v>2629.6775637599999</v>
      </c>
      <c r="X61" s="36">
        <f>SUMIFS(СВЦЭМ!$C$39:$C$782,СВЦЭМ!$A$39:$A$782,$A61,СВЦЭМ!$B$39:$B$782,X$47)+'СЕТ СН'!$G$12+СВЦЭМ!$D$10+'СЕТ СН'!$G$5-'СЕТ СН'!$G$20</f>
        <v>2662.8398694100001</v>
      </c>
      <c r="Y61" s="36">
        <f>SUMIFS(СВЦЭМ!$C$39:$C$782,СВЦЭМ!$A$39:$A$782,$A61,СВЦЭМ!$B$39:$B$782,Y$47)+'СЕТ СН'!$G$12+СВЦЭМ!$D$10+'СЕТ СН'!$G$5-'СЕТ СН'!$G$20</f>
        <v>2705.16369725</v>
      </c>
    </row>
    <row r="62" spans="1:25" ht="15.75" x14ac:dyDescent="0.2">
      <c r="A62" s="35">
        <f t="shared" si="1"/>
        <v>44423</v>
      </c>
      <c r="B62" s="36">
        <f>SUMIFS(СВЦЭМ!$C$39:$C$782,СВЦЭМ!$A$39:$A$782,$A62,СВЦЭМ!$B$39:$B$782,B$47)+'СЕТ СН'!$G$12+СВЦЭМ!$D$10+'СЕТ СН'!$G$5-'СЕТ СН'!$G$20</f>
        <v>2747.7974503599999</v>
      </c>
      <c r="C62" s="36">
        <f>SUMIFS(СВЦЭМ!$C$39:$C$782,СВЦЭМ!$A$39:$A$782,$A62,СВЦЭМ!$B$39:$B$782,C$47)+'СЕТ СН'!$G$12+СВЦЭМ!$D$10+'СЕТ СН'!$G$5-'СЕТ СН'!$G$20</f>
        <v>2796.6635734299998</v>
      </c>
      <c r="D62" s="36">
        <f>SUMIFS(СВЦЭМ!$C$39:$C$782,СВЦЭМ!$A$39:$A$782,$A62,СВЦЭМ!$B$39:$B$782,D$47)+'СЕТ СН'!$G$12+СВЦЭМ!$D$10+'СЕТ СН'!$G$5-'СЕТ СН'!$G$20</f>
        <v>2854.6187170900002</v>
      </c>
      <c r="E62" s="36">
        <f>SUMIFS(СВЦЭМ!$C$39:$C$782,СВЦЭМ!$A$39:$A$782,$A62,СВЦЭМ!$B$39:$B$782,E$47)+'СЕТ СН'!$G$12+СВЦЭМ!$D$10+'СЕТ СН'!$G$5-'СЕТ СН'!$G$20</f>
        <v>2856.53114951</v>
      </c>
      <c r="F62" s="36">
        <f>SUMIFS(СВЦЭМ!$C$39:$C$782,СВЦЭМ!$A$39:$A$782,$A62,СВЦЭМ!$B$39:$B$782,F$47)+'СЕТ СН'!$G$12+СВЦЭМ!$D$10+'СЕТ СН'!$G$5-'СЕТ СН'!$G$20</f>
        <v>2864.8172206899999</v>
      </c>
      <c r="G62" s="36">
        <f>SUMIFS(СВЦЭМ!$C$39:$C$782,СВЦЭМ!$A$39:$A$782,$A62,СВЦЭМ!$B$39:$B$782,G$47)+'СЕТ СН'!$G$12+СВЦЭМ!$D$10+'СЕТ СН'!$G$5-'СЕТ СН'!$G$20</f>
        <v>2867.0622137199998</v>
      </c>
      <c r="H62" s="36">
        <f>SUMIFS(СВЦЭМ!$C$39:$C$782,СВЦЭМ!$A$39:$A$782,$A62,СВЦЭМ!$B$39:$B$782,H$47)+'СЕТ СН'!$G$12+СВЦЭМ!$D$10+'СЕТ СН'!$G$5-'СЕТ СН'!$G$20</f>
        <v>2844.5760285199999</v>
      </c>
      <c r="I62" s="36">
        <f>SUMIFS(СВЦЭМ!$C$39:$C$782,СВЦЭМ!$A$39:$A$782,$A62,СВЦЭМ!$B$39:$B$782,I$47)+'СЕТ СН'!$G$12+СВЦЭМ!$D$10+'СЕТ СН'!$G$5-'СЕТ СН'!$G$20</f>
        <v>2791.4604210799998</v>
      </c>
      <c r="J62" s="36">
        <f>SUMIFS(СВЦЭМ!$C$39:$C$782,СВЦЭМ!$A$39:$A$782,$A62,СВЦЭМ!$B$39:$B$782,J$47)+'СЕТ СН'!$G$12+СВЦЭМ!$D$10+'СЕТ СН'!$G$5-'СЕТ СН'!$G$20</f>
        <v>2711.2756600900002</v>
      </c>
      <c r="K62" s="36">
        <f>SUMIFS(СВЦЭМ!$C$39:$C$782,СВЦЭМ!$A$39:$A$782,$A62,СВЦЭМ!$B$39:$B$782,K$47)+'СЕТ СН'!$G$12+СВЦЭМ!$D$10+'СЕТ СН'!$G$5-'СЕТ СН'!$G$20</f>
        <v>2667.3167407199999</v>
      </c>
      <c r="L62" s="36">
        <f>SUMIFS(СВЦЭМ!$C$39:$C$782,СВЦЭМ!$A$39:$A$782,$A62,СВЦЭМ!$B$39:$B$782,L$47)+'СЕТ СН'!$G$12+СВЦЭМ!$D$10+'СЕТ СН'!$G$5-'СЕТ СН'!$G$20</f>
        <v>2633.4092518699999</v>
      </c>
      <c r="M62" s="36">
        <f>SUMIFS(СВЦЭМ!$C$39:$C$782,СВЦЭМ!$A$39:$A$782,$A62,СВЦЭМ!$B$39:$B$782,M$47)+'СЕТ СН'!$G$12+СВЦЭМ!$D$10+'СЕТ СН'!$G$5-'СЕТ СН'!$G$20</f>
        <v>2631.5690392799997</v>
      </c>
      <c r="N62" s="36">
        <f>SUMIFS(СВЦЭМ!$C$39:$C$782,СВЦЭМ!$A$39:$A$782,$A62,СВЦЭМ!$B$39:$B$782,N$47)+'СЕТ СН'!$G$12+СВЦЭМ!$D$10+'СЕТ СН'!$G$5-'СЕТ СН'!$G$20</f>
        <v>2646.73331022</v>
      </c>
      <c r="O62" s="36">
        <f>SUMIFS(СВЦЭМ!$C$39:$C$782,СВЦЭМ!$A$39:$A$782,$A62,СВЦЭМ!$B$39:$B$782,O$47)+'СЕТ СН'!$G$12+СВЦЭМ!$D$10+'СЕТ СН'!$G$5-'СЕТ СН'!$G$20</f>
        <v>2638.2355342199999</v>
      </c>
      <c r="P62" s="36">
        <f>SUMIFS(СВЦЭМ!$C$39:$C$782,СВЦЭМ!$A$39:$A$782,$A62,СВЦЭМ!$B$39:$B$782,P$47)+'СЕТ СН'!$G$12+СВЦЭМ!$D$10+'СЕТ СН'!$G$5-'СЕТ СН'!$G$20</f>
        <v>2659.4685707200001</v>
      </c>
      <c r="Q62" s="36">
        <f>SUMIFS(СВЦЭМ!$C$39:$C$782,СВЦЭМ!$A$39:$A$782,$A62,СВЦЭМ!$B$39:$B$782,Q$47)+'СЕТ СН'!$G$12+СВЦЭМ!$D$10+'СЕТ СН'!$G$5-'СЕТ СН'!$G$20</f>
        <v>2663.15716028</v>
      </c>
      <c r="R62" s="36">
        <f>SUMIFS(СВЦЭМ!$C$39:$C$782,СВЦЭМ!$A$39:$A$782,$A62,СВЦЭМ!$B$39:$B$782,R$47)+'СЕТ СН'!$G$12+СВЦЭМ!$D$10+'СЕТ СН'!$G$5-'СЕТ СН'!$G$20</f>
        <v>2663.5603149499998</v>
      </c>
      <c r="S62" s="36">
        <f>SUMIFS(СВЦЭМ!$C$39:$C$782,СВЦЭМ!$A$39:$A$782,$A62,СВЦЭМ!$B$39:$B$782,S$47)+'СЕТ СН'!$G$12+СВЦЭМ!$D$10+'СЕТ СН'!$G$5-'СЕТ СН'!$G$20</f>
        <v>2656.2526501699999</v>
      </c>
      <c r="T62" s="36">
        <f>SUMIFS(СВЦЭМ!$C$39:$C$782,СВЦЭМ!$A$39:$A$782,$A62,СВЦЭМ!$B$39:$B$782,T$47)+'СЕТ СН'!$G$12+СВЦЭМ!$D$10+'СЕТ СН'!$G$5-'СЕТ СН'!$G$20</f>
        <v>2624.1159151100001</v>
      </c>
      <c r="U62" s="36">
        <f>SUMIFS(СВЦЭМ!$C$39:$C$782,СВЦЭМ!$A$39:$A$782,$A62,СВЦЭМ!$B$39:$B$782,U$47)+'СЕТ СН'!$G$12+СВЦЭМ!$D$10+'СЕТ СН'!$G$5-'СЕТ СН'!$G$20</f>
        <v>2638.4023481300001</v>
      </c>
      <c r="V62" s="36">
        <f>SUMIFS(СВЦЭМ!$C$39:$C$782,СВЦЭМ!$A$39:$A$782,$A62,СВЦЭМ!$B$39:$B$782,V$47)+'СЕТ СН'!$G$12+СВЦЭМ!$D$10+'СЕТ СН'!$G$5-'СЕТ СН'!$G$20</f>
        <v>2627.7662779500001</v>
      </c>
      <c r="W62" s="36">
        <f>SUMIFS(СВЦЭМ!$C$39:$C$782,СВЦЭМ!$A$39:$A$782,$A62,СВЦЭМ!$B$39:$B$782,W$47)+'СЕТ СН'!$G$12+СВЦЭМ!$D$10+'СЕТ СН'!$G$5-'СЕТ СН'!$G$20</f>
        <v>2626.4030987799997</v>
      </c>
      <c r="X62" s="36">
        <f>SUMIFS(СВЦЭМ!$C$39:$C$782,СВЦЭМ!$A$39:$A$782,$A62,СВЦЭМ!$B$39:$B$782,X$47)+'СЕТ СН'!$G$12+СВЦЭМ!$D$10+'СЕТ СН'!$G$5-'СЕТ СН'!$G$20</f>
        <v>2599.6818301100002</v>
      </c>
      <c r="Y62" s="36">
        <f>SUMIFS(СВЦЭМ!$C$39:$C$782,СВЦЭМ!$A$39:$A$782,$A62,СВЦЭМ!$B$39:$B$782,Y$47)+'СЕТ СН'!$G$12+СВЦЭМ!$D$10+'СЕТ СН'!$G$5-'СЕТ СН'!$G$20</f>
        <v>2593.0704120800001</v>
      </c>
    </row>
    <row r="63" spans="1:25" ht="15.75" x14ac:dyDescent="0.2">
      <c r="A63" s="35">
        <f t="shared" si="1"/>
        <v>44424</v>
      </c>
      <c r="B63" s="36">
        <f>SUMIFS(СВЦЭМ!$C$39:$C$782,СВЦЭМ!$A$39:$A$782,$A63,СВЦЭМ!$B$39:$B$782,B$47)+'СЕТ СН'!$G$12+СВЦЭМ!$D$10+'СЕТ СН'!$G$5-'СЕТ СН'!$G$20</f>
        <v>2713.48462939</v>
      </c>
      <c r="C63" s="36">
        <f>SUMIFS(СВЦЭМ!$C$39:$C$782,СВЦЭМ!$A$39:$A$782,$A63,СВЦЭМ!$B$39:$B$782,C$47)+'СЕТ СН'!$G$12+СВЦЭМ!$D$10+'СЕТ СН'!$G$5-'СЕТ СН'!$G$20</f>
        <v>2771.1602511800002</v>
      </c>
      <c r="D63" s="36">
        <f>SUMIFS(СВЦЭМ!$C$39:$C$782,СВЦЭМ!$A$39:$A$782,$A63,СВЦЭМ!$B$39:$B$782,D$47)+'СЕТ СН'!$G$12+СВЦЭМ!$D$10+'СЕТ СН'!$G$5-'СЕТ СН'!$G$20</f>
        <v>2822.5188594299998</v>
      </c>
      <c r="E63" s="36">
        <f>SUMIFS(СВЦЭМ!$C$39:$C$782,СВЦЭМ!$A$39:$A$782,$A63,СВЦЭМ!$B$39:$B$782,E$47)+'СЕТ СН'!$G$12+СВЦЭМ!$D$10+'СЕТ СН'!$G$5-'СЕТ СН'!$G$20</f>
        <v>2859.95302782</v>
      </c>
      <c r="F63" s="36">
        <f>SUMIFS(СВЦЭМ!$C$39:$C$782,СВЦЭМ!$A$39:$A$782,$A63,СВЦЭМ!$B$39:$B$782,F$47)+'СЕТ СН'!$G$12+СВЦЭМ!$D$10+'СЕТ СН'!$G$5-'СЕТ СН'!$G$20</f>
        <v>2866.1694047199999</v>
      </c>
      <c r="G63" s="36">
        <f>SUMIFS(СВЦЭМ!$C$39:$C$782,СВЦЭМ!$A$39:$A$782,$A63,СВЦЭМ!$B$39:$B$782,G$47)+'СЕТ СН'!$G$12+СВЦЭМ!$D$10+'СЕТ СН'!$G$5-'СЕТ СН'!$G$20</f>
        <v>2866.4234826399997</v>
      </c>
      <c r="H63" s="36">
        <f>SUMIFS(СВЦЭМ!$C$39:$C$782,СВЦЭМ!$A$39:$A$782,$A63,СВЦЭМ!$B$39:$B$782,H$47)+'СЕТ СН'!$G$12+СВЦЭМ!$D$10+'СЕТ СН'!$G$5-'СЕТ СН'!$G$20</f>
        <v>2882.9119920499998</v>
      </c>
      <c r="I63" s="36">
        <f>SUMIFS(СВЦЭМ!$C$39:$C$782,СВЦЭМ!$A$39:$A$782,$A63,СВЦЭМ!$B$39:$B$782,I$47)+'СЕТ СН'!$G$12+СВЦЭМ!$D$10+'СЕТ СН'!$G$5-'СЕТ СН'!$G$20</f>
        <v>2941.4029427200003</v>
      </c>
      <c r="J63" s="36">
        <f>SUMIFS(СВЦЭМ!$C$39:$C$782,СВЦЭМ!$A$39:$A$782,$A63,СВЦЭМ!$B$39:$B$782,J$47)+'СЕТ СН'!$G$12+СВЦЭМ!$D$10+'СЕТ СН'!$G$5-'СЕТ СН'!$G$20</f>
        <v>2920.8353073999997</v>
      </c>
      <c r="K63" s="36">
        <f>SUMIFS(СВЦЭМ!$C$39:$C$782,СВЦЭМ!$A$39:$A$782,$A63,СВЦЭМ!$B$39:$B$782,K$47)+'СЕТ СН'!$G$12+СВЦЭМ!$D$10+'СЕТ СН'!$G$5-'СЕТ СН'!$G$20</f>
        <v>2830.1214731499999</v>
      </c>
      <c r="L63" s="36">
        <f>SUMIFS(СВЦЭМ!$C$39:$C$782,СВЦЭМ!$A$39:$A$782,$A63,СВЦЭМ!$B$39:$B$782,L$47)+'СЕТ СН'!$G$12+СВЦЭМ!$D$10+'СЕТ СН'!$G$5-'СЕТ СН'!$G$20</f>
        <v>2766.19597282</v>
      </c>
      <c r="M63" s="36">
        <f>SUMIFS(СВЦЭМ!$C$39:$C$782,СВЦЭМ!$A$39:$A$782,$A63,СВЦЭМ!$B$39:$B$782,M$47)+'СЕТ СН'!$G$12+СВЦЭМ!$D$10+'СЕТ СН'!$G$5-'СЕТ СН'!$G$20</f>
        <v>2761.9445137499997</v>
      </c>
      <c r="N63" s="36">
        <f>SUMIFS(СВЦЭМ!$C$39:$C$782,СВЦЭМ!$A$39:$A$782,$A63,СВЦЭМ!$B$39:$B$782,N$47)+'СЕТ СН'!$G$12+СВЦЭМ!$D$10+'СЕТ СН'!$G$5-'СЕТ СН'!$G$20</f>
        <v>2765.3786185199997</v>
      </c>
      <c r="O63" s="36">
        <f>SUMIFS(СВЦЭМ!$C$39:$C$782,СВЦЭМ!$A$39:$A$782,$A63,СВЦЭМ!$B$39:$B$782,O$47)+'СЕТ СН'!$G$12+СВЦЭМ!$D$10+'СЕТ СН'!$G$5-'СЕТ СН'!$G$20</f>
        <v>2758.1518999499999</v>
      </c>
      <c r="P63" s="36">
        <f>SUMIFS(СВЦЭМ!$C$39:$C$782,СВЦЭМ!$A$39:$A$782,$A63,СВЦЭМ!$B$39:$B$782,P$47)+'СЕТ СН'!$G$12+СВЦЭМ!$D$10+'СЕТ СН'!$G$5-'СЕТ СН'!$G$20</f>
        <v>2806.73152123</v>
      </c>
      <c r="Q63" s="36">
        <f>SUMIFS(СВЦЭМ!$C$39:$C$782,СВЦЭМ!$A$39:$A$782,$A63,СВЦЭМ!$B$39:$B$782,Q$47)+'СЕТ СН'!$G$12+СВЦЭМ!$D$10+'СЕТ СН'!$G$5-'СЕТ СН'!$G$20</f>
        <v>2798.4763185199999</v>
      </c>
      <c r="R63" s="36">
        <f>SUMIFS(СВЦЭМ!$C$39:$C$782,СВЦЭМ!$A$39:$A$782,$A63,СВЦЭМ!$B$39:$B$782,R$47)+'СЕТ СН'!$G$12+СВЦЭМ!$D$10+'СЕТ СН'!$G$5-'СЕТ СН'!$G$20</f>
        <v>2790.31468047</v>
      </c>
      <c r="S63" s="36">
        <f>SUMIFS(СВЦЭМ!$C$39:$C$782,СВЦЭМ!$A$39:$A$782,$A63,СВЦЭМ!$B$39:$B$782,S$47)+'СЕТ СН'!$G$12+СВЦЭМ!$D$10+'СЕТ СН'!$G$5-'СЕТ СН'!$G$20</f>
        <v>2760.51011638</v>
      </c>
      <c r="T63" s="36">
        <f>SUMIFS(СВЦЭМ!$C$39:$C$782,СВЦЭМ!$A$39:$A$782,$A63,СВЦЭМ!$B$39:$B$782,T$47)+'СЕТ СН'!$G$12+СВЦЭМ!$D$10+'СЕТ СН'!$G$5-'СЕТ СН'!$G$20</f>
        <v>2768.8538245199998</v>
      </c>
      <c r="U63" s="36">
        <f>SUMIFS(СВЦЭМ!$C$39:$C$782,СВЦЭМ!$A$39:$A$782,$A63,СВЦЭМ!$B$39:$B$782,U$47)+'СЕТ СН'!$G$12+СВЦЭМ!$D$10+'СЕТ СН'!$G$5-'СЕТ СН'!$G$20</f>
        <v>2778.98343062</v>
      </c>
      <c r="V63" s="36">
        <f>SUMIFS(СВЦЭМ!$C$39:$C$782,СВЦЭМ!$A$39:$A$782,$A63,СВЦЭМ!$B$39:$B$782,V$47)+'СЕТ СН'!$G$12+СВЦЭМ!$D$10+'СЕТ СН'!$G$5-'СЕТ СН'!$G$20</f>
        <v>2785.0193475999999</v>
      </c>
      <c r="W63" s="36">
        <f>SUMIFS(СВЦЭМ!$C$39:$C$782,СВЦЭМ!$A$39:$A$782,$A63,СВЦЭМ!$B$39:$B$782,W$47)+'СЕТ СН'!$G$12+СВЦЭМ!$D$10+'СЕТ СН'!$G$5-'СЕТ СН'!$G$20</f>
        <v>2792.0281058700002</v>
      </c>
      <c r="X63" s="36">
        <f>SUMIFS(СВЦЭМ!$C$39:$C$782,СВЦЭМ!$A$39:$A$782,$A63,СВЦЭМ!$B$39:$B$782,X$47)+'СЕТ СН'!$G$12+СВЦЭМ!$D$10+'СЕТ СН'!$G$5-'СЕТ СН'!$G$20</f>
        <v>2738.4246554299998</v>
      </c>
      <c r="Y63" s="36">
        <f>SUMIFS(СВЦЭМ!$C$39:$C$782,СВЦЭМ!$A$39:$A$782,$A63,СВЦЭМ!$B$39:$B$782,Y$47)+'СЕТ СН'!$G$12+СВЦЭМ!$D$10+'СЕТ СН'!$G$5-'СЕТ СН'!$G$20</f>
        <v>2707.3723902800002</v>
      </c>
    </row>
    <row r="64" spans="1:25" ht="15.75" x14ac:dyDescent="0.2">
      <c r="A64" s="35">
        <f t="shared" si="1"/>
        <v>44425</v>
      </c>
      <c r="B64" s="36">
        <f>SUMIFS(СВЦЭМ!$C$39:$C$782,СВЦЭМ!$A$39:$A$782,$A64,СВЦЭМ!$B$39:$B$782,B$47)+'СЕТ СН'!$G$12+СВЦЭМ!$D$10+'СЕТ СН'!$G$5-'СЕТ СН'!$G$20</f>
        <v>2844.4563296599999</v>
      </c>
      <c r="C64" s="36">
        <f>SUMIFS(СВЦЭМ!$C$39:$C$782,СВЦЭМ!$A$39:$A$782,$A64,СВЦЭМ!$B$39:$B$782,C$47)+'СЕТ СН'!$G$12+СВЦЭМ!$D$10+'СЕТ СН'!$G$5-'СЕТ СН'!$G$20</f>
        <v>2918.5239403599999</v>
      </c>
      <c r="D64" s="36">
        <f>SUMIFS(СВЦЭМ!$C$39:$C$782,СВЦЭМ!$A$39:$A$782,$A64,СВЦЭМ!$B$39:$B$782,D$47)+'СЕТ СН'!$G$12+СВЦЭМ!$D$10+'СЕТ СН'!$G$5-'СЕТ СН'!$G$20</f>
        <v>2968.6118936800003</v>
      </c>
      <c r="E64" s="36">
        <f>SUMIFS(СВЦЭМ!$C$39:$C$782,СВЦЭМ!$A$39:$A$782,$A64,СВЦЭМ!$B$39:$B$782,E$47)+'СЕТ СН'!$G$12+СВЦЭМ!$D$10+'СЕТ СН'!$G$5-'СЕТ СН'!$G$20</f>
        <v>2989.0929157999999</v>
      </c>
      <c r="F64" s="36">
        <f>SUMIFS(СВЦЭМ!$C$39:$C$782,СВЦЭМ!$A$39:$A$782,$A64,СВЦЭМ!$B$39:$B$782,F$47)+'СЕТ СН'!$G$12+СВЦЭМ!$D$10+'СЕТ СН'!$G$5-'СЕТ СН'!$G$20</f>
        <v>2984.1899818100001</v>
      </c>
      <c r="G64" s="36">
        <f>SUMIFS(СВЦЭМ!$C$39:$C$782,СВЦЭМ!$A$39:$A$782,$A64,СВЦЭМ!$B$39:$B$782,G$47)+'СЕТ СН'!$G$12+СВЦЭМ!$D$10+'СЕТ СН'!$G$5-'СЕТ СН'!$G$20</f>
        <v>2963.4223280799997</v>
      </c>
      <c r="H64" s="36">
        <f>SUMIFS(СВЦЭМ!$C$39:$C$782,СВЦЭМ!$A$39:$A$782,$A64,СВЦЭМ!$B$39:$B$782,H$47)+'СЕТ СН'!$G$12+СВЦЭМ!$D$10+'СЕТ СН'!$G$5-'СЕТ СН'!$G$20</f>
        <v>2894.7847345199998</v>
      </c>
      <c r="I64" s="36">
        <f>SUMIFS(СВЦЭМ!$C$39:$C$782,СВЦЭМ!$A$39:$A$782,$A64,СВЦЭМ!$B$39:$B$782,I$47)+'СЕТ СН'!$G$12+СВЦЭМ!$D$10+'СЕТ СН'!$G$5-'СЕТ СН'!$G$20</f>
        <v>2832.7462598500001</v>
      </c>
      <c r="J64" s="36">
        <f>SUMIFS(СВЦЭМ!$C$39:$C$782,СВЦЭМ!$A$39:$A$782,$A64,СВЦЭМ!$B$39:$B$782,J$47)+'СЕТ СН'!$G$12+СВЦЭМ!$D$10+'СЕТ СН'!$G$5-'СЕТ СН'!$G$20</f>
        <v>2749.63083375</v>
      </c>
      <c r="K64" s="36">
        <f>SUMIFS(СВЦЭМ!$C$39:$C$782,СВЦЭМ!$A$39:$A$782,$A64,СВЦЭМ!$B$39:$B$782,K$47)+'СЕТ СН'!$G$12+СВЦЭМ!$D$10+'СЕТ СН'!$G$5-'СЕТ СН'!$G$20</f>
        <v>2739.9951340100001</v>
      </c>
      <c r="L64" s="36">
        <f>SUMIFS(СВЦЭМ!$C$39:$C$782,СВЦЭМ!$A$39:$A$782,$A64,СВЦЭМ!$B$39:$B$782,L$47)+'СЕТ СН'!$G$12+СВЦЭМ!$D$10+'СЕТ СН'!$G$5-'СЕТ СН'!$G$20</f>
        <v>2770.2521871600002</v>
      </c>
      <c r="M64" s="36">
        <f>SUMIFS(СВЦЭМ!$C$39:$C$782,СВЦЭМ!$A$39:$A$782,$A64,СВЦЭМ!$B$39:$B$782,M$47)+'СЕТ СН'!$G$12+СВЦЭМ!$D$10+'СЕТ СН'!$G$5-'СЕТ СН'!$G$20</f>
        <v>2774.7613656200001</v>
      </c>
      <c r="N64" s="36">
        <f>SUMIFS(СВЦЭМ!$C$39:$C$782,СВЦЭМ!$A$39:$A$782,$A64,СВЦЭМ!$B$39:$B$782,N$47)+'СЕТ СН'!$G$12+СВЦЭМ!$D$10+'СЕТ СН'!$G$5-'СЕТ СН'!$G$20</f>
        <v>2777.5686962</v>
      </c>
      <c r="O64" s="36">
        <f>SUMIFS(СВЦЭМ!$C$39:$C$782,СВЦЭМ!$A$39:$A$782,$A64,СВЦЭМ!$B$39:$B$782,O$47)+'СЕТ СН'!$G$12+СВЦЭМ!$D$10+'СЕТ СН'!$G$5-'СЕТ СН'!$G$20</f>
        <v>2749.85907628</v>
      </c>
      <c r="P64" s="36">
        <f>SUMIFS(СВЦЭМ!$C$39:$C$782,СВЦЭМ!$A$39:$A$782,$A64,СВЦЭМ!$B$39:$B$782,P$47)+'СЕТ СН'!$G$12+СВЦЭМ!$D$10+'СЕТ СН'!$G$5-'СЕТ СН'!$G$20</f>
        <v>2762.3353977699999</v>
      </c>
      <c r="Q64" s="36">
        <f>SUMIFS(СВЦЭМ!$C$39:$C$782,СВЦЭМ!$A$39:$A$782,$A64,СВЦЭМ!$B$39:$B$782,Q$47)+'СЕТ СН'!$G$12+СВЦЭМ!$D$10+'СЕТ СН'!$G$5-'СЕТ СН'!$G$20</f>
        <v>2765.98781216</v>
      </c>
      <c r="R64" s="36">
        <f>SUMIFS(СВЦЭМ!$C$39:$C$782,СВЦЭМ!$A$39:$A$782,$A64,СВЦЭМ!$B$39:$B$782,R$47)+'СЕТ СН'!$G$12+СВЦЭМ!$D$10+'СЕТ СН'!$G$5-'СЕТ СН'!$G$20</f>
        <v>2771.4442546400001</v>
      </c>
      <c r="S64" s="36">
        <f>SUMIFS(СВЦЭМ!$C$39:$C$782,СВЦЭМ!$A$39:$A$782,$A64,СВЦЭМ!$B$39:$B$782,S$47)+'СЕТ СН'!$G$12+СВЦЭМ!$D$10+'СЕТ СН'!$G$5-'СЕТ СН'!$G$20</f>
        <v>2742.85070387</v>
      </c>
      <c r="T64" s="36">
        <f>SUMIFS(СВЦЭМ!$C$39:$C$782,СВЦЭМ!$A$39:$A$782,$A64,СВЦЭМ!$B$39:$B$782,T$47)+'СЕТ СН'!$G$12+СВЦЭМ!$D$10+'СЕТ СН'!$G$5-'СЕТ СН'!$G$20</f>
        <v>2726.8007542</v>
      </c>
      <c r="U64" s="36">
        <f>SUMIFS(СВЦЭМ!$C$39:$C$782,СВЦЭМ!$A$39:$A$782,$A64,СВЦЭМ!$B$39:$B$782,U$47)+'СЕТ СН'!$G$12+СВЦЭМ!$D$10+'СЕТ СН'!$G$5-'СЕТ СН'!$G$20</f>
        <v>2726.1686793199997</v>
      </c>
      <c r="V64" s="36">
        <f>SUMIFS(СВЦЭМ!$C$39:$C$782,СВЦЭМ!$A$39:$A$782,$A64,СВЦЭМ!$B$39:$B$782,V$47)+'СЕТ СН'!$G$12+СВЦЭМ!$D$10+'СЕТ СН'!$G$5-'СЕТ СН'!$G$20</f>
        <v>2732.96166606</v>
      </c>
      <c r="W64" s="36">
        <f>SUMIFS(СВЦЭМ!$C$39:$C$782,СВЦЭМ!$A$39:$A$782,$A64,СВЦЭМ!$B$39:$B$782,W$47)+'СЕТ СН'!$G$12+СВЦЭМ!$D$10+'СЕТ СН'!$G$5-'СЕТ СН'!$G$20</f>
        <v>2758.67308693</v>
      </c>
      <c r="X64" s="36">
        <f>SUMIFS(СВЦЭМ!$C$39:$C$782,СВЦЭМ!$A$39:$A$782,$A64,СВЦЭМ!$B$39:$B$782,X$47)+'СЕТ СН'!$G$12+СВЦЭМ!$D$10+'СЕТ СН'!$G$5-'СЕТ СН'!$G$20</f>
        <v>2728.9849285499999</v>
      </c>
      <c r="Y64" s="36">
        <f>SUMIFS(СВЦЭМ!$C$39:$C$782,СВЦЭМ!$A$39:$A$782,$A64,СВЦЭМ!$B$39:$B$782,Y$47)+'СЕТ СН'!$G$12+СВЦЭМ!$D$10+'СЕТ СН'!$G$5-'СЕТ СН'!$G$20</f>
        <v>2756.9161638199998</v>
      </c>
    </row>
    <row r="65" spans="1:27" ht="15.75" x14ac:dyDescent="0.2">
      <c r="A65" s="35">
        <f t="shared" si="1"/>
        <v>44426</v>
      </c>
      <c r="B65" s="36">
        <f>SUMIFS(СВЦЭМ!$C$39:$C$782,СВЦЭМ!$A$39:$A$782,$A65,СВЦЭМ!$B$39:$B$782,B$47)+'СЕТ СН'!$G$12+СВЦЭМ!$D$10+'СЕТ СН'!$G$5-'СЕТ СН'!$G$20</f>
        <v>2832.9582449999998</v>
      </c>
      <c r="C65" s="36">
        <f>SUMIFS(СВЦЭМ!$C$39:$C$782,СВЦЭМ!$A$39:$A$782,$A65,СВЦЭМ!$B$39:$B$782,C$47)+'СЕТ СН'!$G$12+СВЦЭМ!$D$10+'СЕТ СН'!$G$5-'СЕТ СН'!$G$20</f>
        <v>2899.8297660200001</v>
      </c>
      <c r="D65" s="36">
        <f>SUMIFS(СВЦЭМ!$C$39:$C$782,СВЦЭМ!$A$39:$A$782,$A65,СВЦЭМ!$B$39:$B$782,D$47)+'СЕТ СН'!$G$12+СВЦЭМ!$D$10+'СЕТ СН'!$G$5-'СЕТ СН'!$G$20</f>
        <v>2958.7718381899999</v>
      </c>
      <c r="E65" s="36">
        <f>SUMIFS(СВЦЭМ!$C$39:$C$782,СВЦЭМ!$A$39:$A$782,$A65,СВЦЭМ!$B$39:$B$782,E$47)+'СЕТ СН'!$G$12+СВЦЭМ!$D$10+'СЕТ СН'!$G$5-'СЕТ СН'!$G$20</f>
        <v>2969.9575319200003</v>
      </c>
      <c r="F65" s="36">
        <f>SUMIFS(СВЦЭМ!$C$39:$C$782,СВЦЭМ!$A$39:$A$782,$A65,СВЦЭМ!$B$39:$B$782,F$47)+'СЕТ СН'!$G$12+СВЦЭМ!$D$10+'СЕТ СН'!$G$5-'СЕТ СН'!$G$20</f>
        <v>2960.50596645</v>
      </c>
      <c r="G65" s="36">
        <f>SUMIFS(СВЦЭМ!$C$39:$C$782,СВЦЭМ!$A$39:$A$782,$A65,СВЦЭМ!$B$39:$B$782,G$47)+'СЕТ СН'!$G$12+СВЦЭМ!$D$10+'СЕТ СН'!$G$5-'СЕТ СН'!$G$20</f>
        <v>2951.1953722899998</v>
      </c>
      <c r="H65" s="36">
        <f>SUMIFS(СВЦЭМ!$C$39:$C$782,СВЦЭМ!$A$39:$A$782,$A65,СВЦЭМ!$B$39:$B$782,H$47)+'СЕТ СН'!$G$12+СВЦЭМ!$D$10+'СЕТ СН'!$G$5-'СЕТ СН'!$G$20</f>
        <v>2915.8101918499997</v>
      </c>
      <c r="I65" s="36">
        <f>SUMIFS(СВЦЭМ!$C$39:$C$782,СВЦЭМ!$A$39:$A$782,$A65,СВЦЭМ!$B$39:$B$782,I$47)+'СЕТ СН'!$G$12+СВЦЭМ!$D$10+'СЕТ СН'!$G$5-'СЕТ СН'!$G$20</f>
        <v>2866.1706919600001</v>
      </c>
      <c r="J65" s="36">
        <f>SUMIFS(СВЦЭМ!$C$39:$C$782,СВЦЭМ!$A$39:$A$782,$A65,СВЦЭМ!$B$39:$B$782,J$47)+'СЕТ СН'!$G$12+СВЦЭМ!$D$10+'СЕТ СН'!$G$5-'СЕТ СН'!$G$20</f>
        <v>2812.7552989400001</v>
      </c>
      <c r="K65" s="36">
        <f>SUMIFS(СВЦЭМ!$C$39:$C$782,СВЦЭМ!$A$39:$A$782,$A65,СВЦЭМ!$B$39:$B$782,K$47)+'СЕТ СН'!$G$12+СВЦЭМ!$D$10+'СЕТ СН'!$G$5-'СЕТ СН'!$G$20</f>
        <v>2839.56834686</v>
      </c>
      <c r="L65" s="36">
        <f>SUMIFS(СВЦЭМ!$C$39:$C$782,СВЦЭМ!$A$39:$A$782,$A65,СВЦЭМ!$B$39:$B$782,L$47)+'СЕТ СН'!$G$12+СВЦЭМ!$D$10+'СЕТ СН'!$G$5-'СЕТ СН'!$G$20</f>
        <v>2857.4668732299997</v>
      </c>
      <c r="M65" s="36">
        <f>SUMIFS(СВЦЭМ!$C$39:$C$782,СВЦЭМ!$A$39:$A$782,$A65,СВЦЭМ!$B$39:$B$782,M$47)+'СЕТ СН'!$G$12+СВЦЭМ!$D$10+'СЕТ СН'!$G$5-'СЕТ СН'!$G$20</f>
        <v>2859.4364193800002</v>
      </c>
      <c r="N65" s="36">
        <f>SUMIFS(СВЦЭМ!$C$39:$C$782,СВЦЭМ!$A$39:$A$782,$A65,СВЦЭМ!$B$39:$B$782,N$47)+'СЕТ СН'!$G$12+СВЦЭМ!$D$10+'СЕТ СН'!$G$5-'СЕТ СН'!$G$20</f>
        <v>2854.73037613</v>
      </c>
      <c r="O65" s="36">
        <f>SUMIFS(СВЦЭМ!$C$39:$C$782,СВЦЭМ!$A$39:$A$782,$A65,СВЦЭМ!$B$39:$B$782,O$47)+'СЕТ СН'!$G$12+СВЦЭМ!$D$10+'СЕТ СН'!$G$5-'СЕТ СН'!$G$20</f>
        <v>2836.7574791299999</v>
      </c>
      <c r="P65" s="36">
        <f>SUMIFS(СВЦЭМ!$C$39:$C$782,СВЦЭМ!$A$39:$A$782,$A65,СВЦЭМ!$B$39:$B$782,P$47)+'СЕТ СН'!$G$12+СВЦЭМ!$D$10+'СЕТ СН'!$G$5-'СЕТ СН'!$G$20</f>
        <v>2787.9330148999998</v>
      </c>
      <c r="Q65" s="36">
        <f>SUMIFS(СВЦЭМ!$C$39:$C$782,СВЦЭМ!$A$39:$A$782,$A65,СВЦЭМ!$B$39:$B$782,Q$47)+'СЕТ СН'!$G$12+СВЦЭМ!$D$10+'СЕТ СН'!$G$5-'СЕТ СН'!$G$20</f>
        <v>2786.1650072499997</v>
      </c>
      <c r="R65" s="36">
        <f>SUMIFS(СВЦЭМ!$C$39:$C$782,СВЦЭМ!$A$39:$A$782,$A65,СВЦЭМ!$B$39:$B$782,R$47)+'СЕТ СН'!$G$12+СВЦЭМ!$D$10+'СЕТ СН'!$G$5-'СЕТ СН'!$G$20</f>
        <v>2782.4541355000001</v>
      </c>
      <c r="S65" s="36">
        <f>SUMIFS(СВЦЭМ!$C$39:$C$782,СВЦЭМ!$A$39:$A$782,$A65,СВЦЭМ!$B$39:$B$782,S$47)+'СЕТ СН'!$G$12+СВЦЭМ!$D$10+'СЕТ СН'!$G$5-'СЕТ СН'!$G$20</f>
        <v>2746.1597169900001</v>
      </c>
      <c r="T65" s="36">
        <f>SUMIFS(СВЦЭМ!$C$39:$C$782,СВЦЭМ!$A$39:$A$782,$A65,СВЦЭМ!$B$39:$B$782,T$47)+'СЕТ СН'!$G$12+СВЦЭМ!$D$10+'СЕТ СН'!$G$5-'СЕТ СН'!$G$20</f>
        <v>2729.4798244399999</v>
      </c>
      <c r="U65" s="36">
        <f>SUMIFS(СВЦЭМ!$C$39:$C$782,СВЦЭМ!$A$39:$A$782,$A65,СВЦЭМ!$B$39:$B$782,U$47)+'СЕТ СН'!$G$12+СВЦЭМ!$D$10+'СЕТ СН'!$G$5-'СЕТ СН'!$G$20</f>
        <v>2717.6601847399997</v>
      </c>
      <c r="V65" s="36">
        <f>SUMIFS(СВЦЭМ!$C$39:$C$782,СВЦЭМ!$A$39:$A$782,$A65,СВЦЭМ!$B$39:$B$782,V$47)+'СЕТ СН'!$G$12+СВЦЭМ!$D$10+'СЕТ СН'!$G$5-'СЕТ СН'!$G$20</f>
        <v>2728.5416122500001</v>
      </c>
      <c r="W65" s="36">
        <f>SUMIFS(СВЦЭМ!$C$39:$C$782,СВЦЭМ!$A$39:$A$782,$A65,СВЦЭМ!$B$39:$B$782,W$47)+'СЕТ СН'!$G$12+СВЦЭМ!$D$10+'СЕТ СН'!$G$5-'СЕТ СН'!$G$20</f>
        <v>2790.02206127</v>
      </c>
      <c r="X65" s="36">
        <f>SUMIFS(СВЦЭМ!$C$39:$C$782,СВЦЭМ!$A$39:$A$782,$A65,СВЦЭМ!$B$39:$B$782,X$47)+'СЕТ СН'!$G$12+СВЦЭМ!$D$10+'СЕТ СН'!$G$5-'СЕТ СН'!$G$20</f>
        <v>2738.5480639799998</v>
      </c>
      <c r="Y65" s="36">
        <f>SUMIFS(СВЦЭМ!$C$39:$C$782,СВЦЭМ!$A$39:$A$782,$A65,СВЦЭМ!$B$39:$B$782,Y$47)+'СЕТ СН'!$G$12+СВЦЭМ!$D$10+'СЕТ СН'!$G$5-'СЕТ СН'!$G$20</f>
        <v>2724.1265423899999</v>
      </c>
    </row>
    <row r="66" spans="1:27" ht="15.75" x14ac:dyDescent="0.2">
      <c r="A66" s="35">
        <f t="shared" si="1"/>
        <v>44427</v>
      </c>
      <c r="B66" s="36">
        <f>SUMIFS(СВЦЭМ!$C$39:$C$782,СВЦЭМ!$A$39:$A$782,$A66,СВЦЭМ!$B$39:$B$782,B$47)+'СЕТ СН'!$G$12+СВЦЭМ!$D$10+'СЕТ СН'!$G$5-'СЕТ СН'!$G$20</f>
        <v>2781.9142950999999</v>
      </c>
      <c r="C66" s="36">
        <f>SUMIFS(СВЦЭМ!$C$39:$C$782,СВЦЭМ!$A$39:$A$782,$A66,СВЦЭМ!$B$39:$B$782,C$47)+'СЕТ СН'!$G$12+СВЦЭМ!$D$10+'СЕТ СН'!$G$5-'СЕТ СН'!$G$20</f>
        <v>2872.6263098099998</v>
      </c>
      <c r="D66" s="36">
        <f>SUMIFS(СВЦЭМ!$C$39:$C$782,СВЦЭМ!$A$39:$A$782,$A66,СВЦЭМ!$B$39:$B$782,D$47)+'СЕТ СН'!$G$12+СВЦЭМ!$D$10+'СЕТ СН'!$G$5-'СЕТ СН'!$G$20</f>
        <v>2928.9002196500001</v>
      </c>
      <c r="E66" s="36">
        <f>SUMIFS(СВЦЭМ!$C$39:$C$782,СВЦЭМ!$A$39:$A$782,$A66,СВЦЭМ!$B$39:$B$782,E$47)+'СЕТ СН'!$G$12+СВЦЭМ!$D$10+'СЕТ СН'!$G$5-'СЕТ СН'!$G$20</f>
        <v>2948.49139651</v>
      </c>
      <c r="F66" s="36">
        <f>SUMIFS(СВЦЭМ!$C$39:$C$782,СВЦЭМ!$A$39:$A$782,$A66,СВЦЭМ!$B$39:$B$782,F$47)+'СЕТ СН'!$G$12+СВЦЭМ!$D$10+'СЕТ СН'!$G$5-'СЕТ СН'!$G$20</f>
        <v>2938.6230370600001</v>
      </c>
      <c r="G66" s="36">
        <f>SUMIFS(СВЦЭМ!$C$39:$C$782,СВЦЭМ!$A$39:$A$782,$A66,СВЦЭМ!$B$39:$B$782,G$47)+'СЕТ СН'!$G$12+СВЦЭМ!$D$10+'СЕТ СН'!$G$5-'СЕТ СН'!$G$20</f>
        <v>2922.2907609899999</v>
      </c>
      <c r="H66" s="36">
        <f>SUMIFS(СВЦЭМ!$C$39:$C$782,СВЦЭМ!$A$39:$A$782,$A66,СВЦЭМ!$B$39:$B$782,H$47)+'СЕТ СН'!$G$12+СВЦЭМ!$D$10+'СЕТ СН'!$G$5-'СЕТ СН'!$G$20</f>
        <v>2862.4588220300002</v>
      </c>
      <c r="I66" s="36">
        <f>SUMIFS(СВЦЭМ!$C$39:$C$782,СВЦЭМ!$A$39:$A$782,$A66,СВЦЭМ!$B$39:$B$782,I$47)+'СЕТ СН'!$G$12+СВЦЭМ!$D$10+'СЕТ СН'!$G$5-'СЕТ СН'!$G$20</f>
        <v>2813.89548324</v>
      </c>
      <c r="J66" s="36">
        <f>SUMIFS(СВЦЭМ!$C$39:$C$782,СВЦЭМ!$A$39:$A$782,$A66,СВЦЭМ!$B$39:$B$782,J$47)+'СЕТ СН'!$G$12+СВЦЭМ!$D$10+'СЕТ СН'!$G$5-'СЕТ СН'!$G$20</f>
        <v>2735.67699769</v>
      </c>
      <c r="K66" s="36">
        <f>SUMIFS(СВЦЭМ!$C$39:$C$782,СВЦЭМ!$A$39:$A$782,$A66,СВЦЭМ!$B$39:$B$782,K$47)+'СЕТ СН'!$G$12+СВЦЭМ!$D$10+'СЕТ СН'!$G$5-'СЕТ СН'!$G$20</f>
        <v>2727.2653142099998</v>
      </c>
      <c r="L66" s="36">
        <f>SUMIFS(СВЦЭМ!$C$39:$C$782,СВЦЭМ!$A$39:$A$782,$A66,СВЦЭМ!$B$39:$B$782,L$47)+'СЕТ СН'!$G$12+СВЦЭМ!$D$10+'СЕТ СН'!$G$5-'СЕТ СН'!$G$20</f>
        <v>2729.2322738799999</v>
      </c>
      <c r="M66" s="36">
        <f>SUMIFS(СВЦЭМ!$C$39:$C$782,СВЦЭМ!$A$39:$A$782,$A66,СВЦЭМ!$B$39:$B$782,M$47)+'СЕТ СН'!$G$12+СВЦЭМ!$D$10+'СЕТ СН'!$G$5-'СЕТ СН'!$G$20</f>
        <v>2733.8308432499998</v>
      </c>
      <c r="N66" s="36">
        <f>SUMIFS(СВЦЭМ!$C$39:$C$782,СВЦЭМ!$A$39:$A$782,$A66,СВЦЭМ!$B$39:$B$782,N$47)+'СЕТ СН'!$G$12+СВЦЭМ!$D$10+'СЕТ СН'!$G$5-'СЕТ СН'!$G$20</f>
        <v>2734.2693842399999</v>
      </c>
      <c r="O66" s="36">
        <f>SUMIFS(СВЦЭМ!$C$39:$C$782,СВЦЭМ!$A$39:$A$782,$A66,СВЦЭМ!$B$39:$B$782,O$47)+'СЕТ СН'!$G$12+СВЦЭМ!$D$10+'СЕТ СН'!$G$5-'СЕТ СН'!$G$20</f>
        <v>2732.0639000299998</v>
      </c>
      <c r="P66" s="36">
        <f>SUMIFS(СВЦЭМ!$C$39:$C$782,СВЦЭМ!$A$39:$A$782,$A66,СВЦЭМ!$B$39:$B$782,P$47)+'СЕТ СН'!$G$12+СВЦЭМ!$D$10+'СЕТ СН'!$G$5-'СЕТ СН'!$G$20</f>
        <v>2793.1428603300001</v>
      </c>
      <c r="Q66" s="36">
        <f>SUMIFS(СВЦЭМ!$C$39:$C$782,СВЦЭМ!$A$39:$A$782,$A66,СВЦЭМ!$B$39:$B$782,Q$47)+'СЕТ СН'!$G$12+СВЦЭМ!$D$10+'СЕТ СН'!$G$5-'СЕТ СН'!$G$20</f>
        <v>2790.5515572099998</v>
      </c>
      <c r="R66" s="36">
        <f>SUMIFS(СВЦЭМ!$C$39:$C$782,СВЦЭМ!$A$39:$A$782,$A66,СВЦЭМ!$B$39:$B$782,R$47)+'СЕТ СН'!$G$12+СВЦЭМ!$D$10+'СЕТ СН'!$G$5-'СЕТ СН'!$G$20</f>
        <v>2787.66134422</v>
      </c>
      <c r="S66" s="36">
        <f>SUMIFS(СВЦЭМ!$C$39:$C$782,СВЦЭМ!$A$39:$A$782,$A66,СВЦЭМ!$B$39:$B$782,S$47)+'СЕТ СН'!$G$12+СВЦЭМ!$D$10+'СЕТ СН'!$G$5-'СЕТ СН'!$G$20</f>
        <v>2806.7599510199998</v>
      </c>
      <c r="T66" s="36">
        <f>SUMIFS(СВЦЭМ!$C$39:$C$782,СВЦЭМ!$A$39:$A$782,$A66,СВЦЭМ!$B$39:$B$782,T$47)+'СЕТ СН'!$G$12+СВЦЭМ!$D$10+'СЕТ СН'!$G$5-'СЕТ СН'!$G$20</f>
        <v>2772.9115745999998</v>
      </c>
      <c r="U66" s="36">
        <f>SUMIFS(СВЦЭМ!$C$39:$C$782,СВЦЭМ!$A$39:$A$782,$A66,СВЦЭМ!$B$39:$B$782,U$47)+'СЕТ СН'!$G$12+СВЦЭМ!$D$10+'СЕТ СН'!$G$5-'СЕТ СН'!$G$20</f>
        <v>2749.3698693000001</v>
      </c>
      <c r="V66" s="36">
        <f>SUMIFS(СВЦЭМ!$C$39:$C$782,СВЦЭМ!$A$39:$A$782,$A66,СВЦЭМ!$B$39:$B$782,V$47)+'СЕТ СН'!$G$12+СВЦЭМ!$D$10+'СЕТ СН'!$G$5-'СЕТ СН'!$G$20</f>
        <v>2755.78267719</v>
      </c>
      <c r="W66" s="36">
        <f>SUMIFS(СВЦЭМ!$C$39:$C$782,СВЦЭМ!$A$39:$A$782,$A66,СВЦЭМ!$B$39:$B$782,W$47)+'СЕТ СН'!$G$12+СВЦЭМ!$D$10+'СЕТ СН'!$G$5-'СЕТ СН'!$G$20</f>
        <v>2772.5568076700001</v>
      </c>
      <c r="X66" s="36">
        <f>SUMIFS(СВЦЭМ!$C$39:$C$782,СВЦЭМ!$A$39:$A$782,$A66,СВЦЭМ!$B$39:$B$782,X$47)+'СЕТ СН'!$G$12+СВЦЭМ!$D$10+'СЕТ СН'!$G$5-'СЕТ СН'!$G$20</f>
        <v>2733.32720634</v>
      </c>
      <c r="Y66" s="36">
        <f>SUMIFS(СВЦЭМ!$C$39:$C$782,СВЦЭМ!$A$39:$A$782,$A66,СВЦЭМ!$B$39:$B$782,Y$47)+'СЕТ СН'!$G$12+СВЦЭМ!$D$10+'СЕТ СН'!$G$5-'СЕТ СН'!$G$20</f>
        <v>2711.7048846099997</v>
      </c>
    </row>
    <row r="67" spans="1:27" ht="15.75" x14ac:dyDescent="0.2">
      <c r="A67" s="35">
        <f t="shared" si="1"/>
        <v>44428</v>
      </c>
      <c r="B67" s="36">
        <f>SUMIFS(СВЦЭМ!$C$39:$C$782,СВЦЭМ!$A$39:$A$782,$A67,СВЦЭМ!$B$39:$B$782,B$47)+'СЕТ СН'!$G$12+СВЦЭМ!$D$10+'СЕТ СН'!$G$5-'СЕТ СН'!$G$20</f>
        <v>2801.1139674799997</v>
      </c>
      <c r="C67" s="36">
        <f>SUMIFS(СВЦЭМ!$C$39:$C$782,СВЦЭМ!$A$39:$A$782,$A67,СВЦЭМ!$B$39:$B$782,C$47)+'СЕТ СН'!$G$12+СВЦЭМ!$D$10+'СЕТ СН'!$G$5-'СЕТ СН'!$G$20</f>
        <v>2855.2196824499997</v>
      </c>
      <c r="D67" s="36">
        <f>SUMIFS(СВЦЭМ!$C$39:$C$782,СВЦЭМ!$A$39:$A$782,$A67,СВЦЭМ!$B$39:$B$782,D$47)+'СЕТ СН'!$G$12+СВЦЭМ!$D$10+'СЕТ СН'!$G$5-'СЕТ СН'!$G$20</f>
        <v>2913.5154587799998</v>
      </c>
      <c r="E67" s="36">
        <f>SUMIFS(СВЦЭМ!$C$39:$C$782,СВЦЭМ!$A$39:$A$782,$A67,СВЦЭМ!$B$39:$B$782,E$47)+'СЕТ СН'!$G$12+СВЦЭМ!$D$10+'СЕТ СН'!$G$5-'СЕТ СН'!$G$20</f>
        <v>2921.4610853200002</v>
      </c>
      <c r="F67" s="36">
        <f>SUMIFS(СВЦЭМ!$C$39:$C$782,СВЦЭМ!$A$39:$A$782,$A67,СВЦЭМ!$B$39:$B$782,F$47)+'СЕТ СН'!$G$12+СВЦЭМ!$D$10+'СЕТ СН'!$G$5-'СЕТ СН'!$G$20</f>
        <v>2925.1215821000001</v>
      </c>
      <c r="G67" s="36">
        <f>SUMIFS(СВЦЭМ!$C$39:$C$782,СВЦЭМ!$A$39:$A$782,$A67,СВЦЭМ!$B$39:$B$782,G$47)+'СЕТ СН'!$G$12+СВЦЭМ!$D$10+'СЕТ СН'!$G$5-'СЕТ СН'!$G$20</f>
        <v>2911.3156203500002</v>
      </c>
      <c r="H67" s="36">
        <f>SUMIFS(СВЦЭМ!$C$39:$C$782,СВЦЭМ!$A$39:$A$782,$A67,СВЦЭМ!$B$39:$B$782,H$47)+'СЕТ СН'!$G$12+СВЦЭМ!$D$10+'СЕТ СН'!$G$5-'СЕТ СН'!$G$20</f>
        <v>2859.2935049099997</v>
      </c>
      <c r="I67" s="36">
        <f>SUMIFS(СВЦЭМ!$C$39:$C$782,СВЦЭМ!$A$39:$A$782,$A67,СВЦЭМ!$B$39:$B$782,I$47)+'СЕТ СН'!$G$12+СВЦЭМ!$D$10+'СЕТ СН'!$G$5-'СЕТ СН'!$G$20</f>
        <v>2779.1526403799999</v>
      </c>
      <c r="J67" s="36">
        <f>SUMIFS(СВЦЭМ!$C$39:$C$782,СВЦЭМ!$A$39:$A$782,$A67,СВЦЭМ!$B$39:$B$782,J$47)+'СЕТ СН'!$G$12+СВЦЭМ!$D$10+'СЕТ СН'!$G$5-'СЕТ СН'!$G$20</f>
        <v>2716.0263228399999</v>
      </c>
      <c r="K67" s="36">
        <f>SUMIFS(СВЦЭМ!$C$39:$C$782,СВЦЭМ!$A$39:$A$782,$A67,СВЦЭМ!$B$39:$B$782,K$47)+'СЕТ СН'!$G$12+СВЦЭМ!$D$10+'СЕТ СН'!$G$5-'СЕТ СН'!$G$20</f>
        <v>2698.39493739</v>
      </c>
      <c r="L67" s="36">
        <f>SUMIFS(СВЦЭМ!$C$39:$C$782,СВЦЭМ!$A$39:$A$782,$A67,СВЦЭМ!$B$39:$B$782,L$47)+'СЕТ СН'!$G$12+СВЦЭМ!$D$10+'СЕТ СН'!$G$5-'СЕТ СН'!$G$20</f>
        <v>2702.2818206000002</v>
      </c>
      <c r="M67" s="36">
        <f>SUMIFS(СВЦЭМ!$C$39:$C$782,СВЦЭМ!$A$39:$A$782,$A67,СВЦЭМ!$B$39:$B$782,M$47)+'СЕТ СН'!$G$12+СВЦЭМ!$D$10+'СЕТ СН'!$G$5-'СЕТ СН'!$G$20</f>
        <v>2682.8774498600001</v>
      </c>
      <c r="N67" s="36">
        <f>SUMIFS(СВЦЭМ!$C$39:$C$782,СВЦЭМ!$A$39:$A$782,$A67,СВЦЭМ!$B$39:$B$782,N$47)+'СЕТ СН'!$G$12+СВЦЭМ!$D$10+'СЕТ СН'!$G$5-'СЕТ СН'!$G$20</f>
        <v>2686.1574625399999</v>
      </c>
      <c r="O67" s="36">
        <f>SUMIFS(СВЦЭМ!$C$39:$C$782,СВЦЭМ!$A$39:$A$782,$A67,СВЦЭМ!$B$39:$B$782,O$47)+'СЕТ СН'!$G$12+СВЦЭМ!$D$10+'СЕТ СН'!$G$5-'СЕТ СН'!$G$20</f>
        <v>2689.5526991199999</v>
      </c>
      <c r="P67" s="36">
        <f>SUMIFS(СВЦЭМ!$C$39:$C$782,СВЦЭМ!$A$39:$A$782,$A67,СВЦЭМ!$B$39:$B$782,P$47)+'СЕТ СН'!$G$12+СВЦЭМ!$D$10+'СЕТ СН'!$G$5-'СЕТ СН'!$G$20</f>
        <v>2730.7444237300001</v>
      </c>
      <c r="Q67" s="36">
        <f>SUMIFS(СВЦЭМ!$C$39:$C$782,СВЦЭМ!$A$39:$A$782,$A67,СВЦЭМ!$B$39:$B$782,Q$47)+'СЕТ СН'!$G$12+СВЦЭМ!$D$10+'СЕТ СН'!$G$5-'СЕТ СН'!$G$20</f>
        <v>2729.2174675599999</v>
      </c>
      <c r="R67" s="36">
        <f>SUMIFS(СВЦЭМ!$C$39:$C$782,СВЦЭМ!$A$39:$A$782,$A67,СВЦЭМ!$B$39:$B$782,R$47)+'СЕТ СН'!$G$12+СВЦЭМ!$D$10+'СЕТ СН'!$G$5-'СЕТ СН'!$G$20</f>
        <v>2727.5762409499998</v>
      </c>
      <c r="S67" s="36">
        <f>SUMIFS(СВЦЭМ!$C$39:$C$782,СВЦЭМ!$A$39:$A$782,$A67,СВЦЭМ!$B$39:$B$782,S$47)+'СЕТ СН'!$G$12+СВЦЭМ!$D$10+'СЕТ СН'!$G$5-'СЕТ СН'!$G$20</f>
        <v>2726.95014962</v>
      </c>
      <c r="T67" s="36">
        <f>SUMIFS(СВЦЭМ!$C$39:$C$782,СВЦЭМ!$A$39:$A$782,$A67,СВЦЭМ!$B$39:$B$782,T$47)+'СЕТ СН'!$G$12+СВЦЭМ!$D$10+'СЕТ СН'!$G$5-'СЕТ СН'!$G$20</f>
        <v>2712.8379289099998</v>
      </c>
      <c r="U67" s="36">
        <f>SUMIFS(СВЦЭМ!$C$39:$C$782,СВЦЭМ!$A$39:$A$782,$A67,СВЦЭМ!$B$39:$B$782,U$47)+'СЕТ СН'!$G$12+СВЦЭМ!$D$10+'СЕТ СН'!$G$5-'СЕТ СН'!$G$20</f>
        <v>2704.4544361999997</v>
      </c>
      <c r="V67" s="36">
        <f>SUMIFS(СВЦЭМ!$C$39:$C$782,СВЦЭМ!$A$39:$A$782,$A67,СВЦЭМ!$B$39:$B$782,V$47)+'СЕТ СН'!$G$12+СВЦЭМ!$D$10+'СЕТ СН'!$G$5-'СЕТ СН'!$G$20</f>
        <v>2730.11982988</v>
      </c>
      <c r="W67" s="36">
        <f>SUMIFS(СВЦЭМ!$C$39:$C$782,СВЦЭМ!$A$39:$A$782,$A67,СВЦЭМ!$B$39:$B$782,W$47)+'СЕТ СН'!$G$12+СВЦЭМ!$D$10+'СЕТ СН'!$G$5-'СЕТ СН'!$G$20</f>
        <v>2746.7818350399998</v>
      </c>
      <c r="X67" s="36">
        <f>SUMIFS(СВЦЭМ!$C$39:$C$782,СВЦЭМ!$A$39:$A$782,$A67,СВЦЭМ!$B$39:$B$782,X$47)+'СЕТ СН'!$G$12+СВЦЭМ!$D$10+'СЕТ СН'!$G$5-'СЕТ СН'!$G$20</f>
        <v>2694.2608140900002</v>
      </c>
      <c r="Y67" s="36">
        <f>SUMIFS(СВЦЭМ!$C$39:$C$782,СВЦЭМ!$A$39:$A$782,$A67,СВЦЭМ!$B$39:$B$782,Y$47)+'СЕТ СН'!$G$12+СВЦЭМ!$D$10+'СЕТ СН'!$G$5-'СЕТ СН'!$G$20</f>
        <v>2699.08000107</v>
      </c>
    </row>
    <row r="68" spans="1:27" ht="15.75" x14ac:dyDescent="0.2">
      <c r="A68" s="35">
        <f t="shared" si="1"/>
        <v>44429</v>
      </c>
      <c r="B68" s="36">
        <f>SUMIFS(СВЦЭМ!$C$39:$C$782,СВЦЭМ!$A$39:$A$782,$A68,СВЦЭМ!$B$39:$B$782,B$47)+'СЕТ СН'!$G$12+СВЦЭМ!$D$10+'СЕТ СН'!$G$5-'СЕТ СН'!$G$20</f>
        <v>2752.5969720200001</v>
      </c>
      <c r="C68" s="36">
        <f>SUMIFS(СВЦЭМ!$C$39:$C$782,СВЦЭМ!$A$39:$A$782,$A68,СВЦЭМ!$B$39:$B$782,C$47)+'СЕТ СН'!$G$12+СВЦЭМ!$D$10+'СЕТ СН'!$G$5-'СЕТ СН'!$G$20</f>
        <v>2820.91359384</v>
      </c>
      <c r="D68" s="36">
        <f>SUMIFS(СВЦЭМ!$C$39:$C$782,СВЦЭМ!$A$39:$A$782,$A68,СВЦЭМ!$B$39:$B$782,D$47)+'СЕТ СН'!$G$12+СВЦЭМ!$D$10+'СЕТ СН'!$G$5-'СЕТ СН'!$G$20</f>
        <v>2872.4309857999997</v>
      </c>
      <c r="E68" s="36">
        <f>SUMIFS(СВЦЭМ!$C$39:$C$782,СВЦЭМ!$A$39:$A$782,$A68,СВЦЭМ!$B$39:$B$782,E$47)+'СЕТ СН'!$G$12+СВЦЭМ!$D$10+'СЕТ СН'!$G$5-'СЕТ СН'!$G$20</f>
        <v>2891.8562935300001</v>
      </c>
      <c r="F68" s="36">
        <f>SUMIFS(СВЦЭМ!$C$39:$C$782,СВЦЭМ!$A$39:$A$782,$A68,СВЦЭМ!$B$39:$B$782,F$47)+'СЕТ СН'!$G$12+СВЦЭМ!$D$10+'СЕТ СН'!$G$5-'СЕТ СН'!$G$20</f>
        <v>2895.34653045</v>
      </c>
      <c r="G68" s="36">
        <f>SUMIFS(СВЦЭМ!$C$39:$C$782,СВЦЭМ!$A$39:$A$782,$A68,СВЦЭМ!$B$39:$B$782,G$47)+'СЕТ СН'!$G$12+СВЦЭМ!$D$10+'СЕТ СН'!$G$5-'СЕТ СН'!$G$20</f>
        <v>2890.5086360400001</v>
      </c>
      <c r="H68" s="36">
        <f>SUMIFS(СВЦЭМ!$C$39:$C$782,СВЦЭМ!$A$39:$A$782,$A68,СВЦЭМ!$B$39:$B$782,H$47)+'СЕТ СН'!$G$12+СВЦЭМ!$D$10+'СЕТ СН'!$G$5-'СЕТ СН'!$G$20</f>
        <v>2854.2407161699998</v>
      </c>
      <c r="I68" s="36">
        <f>SUMIFS(СВЦЭМ!$C$39:$C$782,СВЦЭМ!$A$39:$A$782,$A68,СВЦЭМ!$B$39:$B$782,I$47)+'СЕТ СН'!$G$12+СВЦЭМ!$D$10+'СЕТ СН'!$G$5-'СЕТ СН'!$G$20</f>
        <v>2789.5932654899998</v>
      </c>
      <c r="J68" s="36">
        <f>SUMIFS(СВЦЭМ!$C$39:$C$782,СВЦЭМ!$A$39:$A$782,$A68,СВЦЭМ!$B$39:$B$782,J$47)+'СЕТ СН'!$G$12+СВЦЭМ!$D$10+'СЕТ СН'!$G$5-'СЕТ СН'!$G$20</f>
        <v>2740.7403798699997</v>
      </c>
      <c r="K68" s="36">
        <f>SUMIFS(СВЦЭМ!$C$39:$C$782,СВЦЭМ!$A$39:$A$782,$A68,СВЦЭМ!$B$39:$B$782,K$47)+'СЕТ СН'!$G$12+СВЦЭМ!$D$10+'СЕТ СН'!$G$5-'СЕТ СН'!$G$20</f>
        <v>2707.4779514500001</v>
      </c>
      <c r="L68" s="36">
        <f>SUMIFS(СВЦЭМ!$C$39:$C$782,СВЦЭМ!$A$39:$A$782,$A68,СВЦЭМ!$B$39:$B$782,L$47)+'СЕТ СН'!$G$12+СВЦЭМ!$D$10+'СЕТ СН'!$G$5-'СЕТ СН'!$G$20</f>
        <v>2710.0107006600001</v>
      </c>
      <c r="M68" s="36">
        <f>SUMIFS(СВЦЭМ!$C$39:$C$782,СВЦЭМ!$A$39:$A$782,$A68,СВЦЭМ!$B$39:$B$782,M$47)+'СЕТ СН'!$G$12+СВЦЭМ!$D$10+'СЕТ СН'!$G$5-'СЕТ СН'!$G$20</f>
        <v>2715.2747268900002</v>
      </c>
      <c r="N68" s="36">
        <f>SUMIFS(СВЦЭМ!$C$39:$C$782,СВЦЭМ!$A$39:$A$782,$A68,СВЦЭМ!$B$39:$B$782,N$47)+'СЕТ СН'!$G$12+СВЦЭМ!$D$10+'СЕТ СН'!$G$5-'СЕТ СН'!$G$20</f>
        <v>2714.6443823300001</v>
      </c>
      <c r="O68" s="36">
        <f>SUMIFS(СВЦЭМ!$C$39:$C$782,СВЦЭМ!$A$39:$A$782,$A68,СВЦЭМ!$B$39:$B$782,O$47)+'СЕТ СН'!$G$12+СВЦЭМ!$D$10+'СЕТ СН'!$G$5-'СЕТ СН'!$G$20</f>
        <v>2701.1113515299999</v>
      </c>
      <c r="P68" s="36">
        <f>SUMIFS(СВЦЭМ!$C$39:$C$782,СВЦЭМ!$A$39:$A$782,$A68,СВЦЭМ!$B$39:$B$782,P$47)+'СЕТ СН'!$G$12+СВЦЭМ!$D$10+'СЕТ СН'!$G$5-'СЕТ СН'!$G$20</f>
        <v>2715.7795916699997</v>
      </c>
      <c r="Q68" s="36">
        <f>SUMIFS(СВЦЭМ!$C$39:$C$782,СВЦЭМ!$A$39:$A$782,$A68,СВЦЭМ!$B$39:$B$782,Q$47)+'СЕТ СН'!$G$12+СВЦЭМ!$D$10+'СЕТ СН'!$G$5-'СЕТ СН'!$G$20</f>
        <v>2723.3475311900002</v>
      </c>
      <c r="R68" s="36">
        <f>SUMIFS(СВЦЭМ!$C$39:$C$782,СВЦЭМ!$A$39:$A$782,$A68,СВЦЭМ!$B$39:$B$782,R$47)+'СЕТ СН'!$G$12+СВЦЭМ!$D$10+'СЕТ СН'!$G$5-'СЕТ СН'!$G$20</f>
        <v>2716.1014083700002</v>
      </c>
      <c r="S68" s="36">
        <f>SUMIFS(СВЦЭМ!$C$39:$C$782,СВЦЭМ!$A$39:$A$782,$A68,СВЦЭМ!$B$39:$B$782,S$47)+'СЕТ СН'!$G$12+СВЦЭМ!$D$10+'СЕТ СН'!$G$5-'СЕТ СН'!$G$20</f>
        <v>2696.5365846099999</v>
      </c>
      <c r="T68" s="36">
        <f>SUMIFS(СВЦЭМ!$C$39:$C$782,СВЦЭМ!$A$39:$A$782,$A68,СВЦЭМ!$B$39:$B$782,T$47)+'СЕТ СН'!$G$12+СВЦЭМ!$D$10+'СЕТ СН'!$G$5-'СЕТ СН'!$G$20</f>
        <v>2721.5041433900001</v>
      </c>
      <c r="U68" s="36">
        <f>SUMIFS(СВЦЭМ!$C$39:$C$782,СВЦЭМ!$A$39:$A$782,$A68,СВЦЭМ!$B$39:$B$782,U$47)+'СЕТ СН'!$G$12+СВЦЭМ!$D$10+'СЕТ СН'!$G$5-'СЕТ СН'!$G$20</f>
        <v>2721.2091516800001</v>
      </c>
      <c r="V68" s="36">
        <f>SUMIFS(СВЦЭМ!$C$39:$C$782,СВЦЭМ!$A$39:$A$782,$A68,СВЦЭМ!$B$39:$B$782,V$47)+'СЕТ СН'!$G$12+СВЦЭМ!$D$10+'СЕТ СН'!$G$5-'СЕТ СН'!$G$20</f>
        <v>2718.7657950100001</v>
      </c>
      <c r="W68" s="36">
        <f>SUMIFS(СВЦЭМ!$C$39:$C$782,СВЦЭМ!$A$39:$A$782,$A68,СВЦЭМ!$B$39:$B$782,W$47)+'СЕТ СН'!$G$12+СВЦЭМ!$D$10+'СЕТ СН'!$G$5-'СЕТ СН'!$G$20</f>
        <v>2746.5558856600001</v>
      </c>
      <c r="X68" s="36">
        <f>SUMIFS(СВЦЭМ!$C$39:$C$782,СВЦЭМ!$A$39:$A$782,$A68,СВЦЭМ!$B$39:$B$782,X$47)+'СЕТ СН'!$G$12+СВЦЭМ!$D$10+'СЕТ СН'!$G$5-'СЕТ СН'!$G$20</f>
        <v>2707.1062597299997</v>
      </c>
      <c r="Y68" s="36">
        <f>SUMIFS(СВЦЭМ!$C$39:$C$782,СВЦЭМ!$A$39:$A$782,$A68,СВЦЭМ!$B$39:$B$782,Y$47)+'СЕТ СН'!$G$12+СВЦЭМ!$D$10+'СЕТ СН'!$G$5-'СЕТ СН'!$G$20</f>
        <v>2738.57671734</v>
      </c>
    </row>
    <row r="69" spans="1:27" ht="15.75" x14ac:dyDescent="0.2">
      <c r="A69" s="35">
        <f t="shared" si="1"/>
        <v>44430</v>
      </c>
      <c r="B69" s="36">
        <f>SUMIFS(СВЦЭМ!$C$39:$C$782,СВЦЭМ!$A$39:$A$782,$A69,СВЦЭМ!$B$39:$B$782,B$47)+'СЕТ СН'!$G$12+СВЦЭМ!$D$10+'СЕТ СН'!$G$5-'СЕТ СН'!$G$20</f>
        <v>2780.1025766100001</v>
      </c>
      <c r="C69" s="36">
        <f>SUMIFS(СВЦЭМ!$C$39:$C$782,СВЦЭМ!$A$39:$A$782,$A69,СВЦЭМ!$B$39:$B$782,C$47)+'СЕТ СН'!$G$12+СВЦЭМ!$D$10+'СЕТ СН'!$G$5-'СЕТ СН'!$G$20</f>
        <v>2851.1570581300002</v>
      </c>
      <c r="D69" s="36">
        <f>SUMIFS(СВЦЭМ!$C$39:$C$782,СВЦЭМ!$A$39:$A$782,$A69,СВЦЭМ!$B$39:$B$782,D$47)+'СЕТ СН'!$G$12+СВЦЭМ!$D$10+'СЕТ СН'!$G$5-'СЕТ СН'!$G$20</f>
        <v>2952.6236869699997</v>
      </c>
      <c r="E69" s="36">
        <f>SUMIFS(СВЦЭМ!$C$39:$C$782,СВЦЭМ!$A$39:$A$782,$A69,СВЦЭМ!$B$39:$B$782,E$47)+'СЕТ СН'!$G$12+СВЦЭМ!$D$10+'СЕТ СН'!$G$5-'СЕТ СН'!$G$20</f>
        <v>3018.9620619899997</v>
      </c>
      <c r="F69" s="36">
        <f>SUMIFS(СВЦЭМ!$C$39:$C$782,СВЦЭМ!$A$39:$A$782,$A69,СВЦЭМ!$B$39:$B$782,F$47)+'СЕТ СН'!$G$12+СВЦЭМ!$D$10+'СЕТ СН'!$G$5-'СЕТ СН'!$G$20</f>
        <v>3034.9021015199996</v>
      </c>
      <c r="G69" s="36">
        <f>SUMIFS(СВЦЭМ!$C$39:$C$782,СВЦЭМ!$A$39:$A$782,$A69,СВЦЭМ!$B$39:$B$782,G$47)+'СЕТ СН'!$G$12+СВЦЭМ!$D$10+'СЕТ СН'!$G$5-'СЕТ СН'!$G$20</f>
        <v>3031.5002841799997</v>
      </c>
      <c r="H69" s="36">
        <f>SUMIFS(СВЦЭМ!$C$39:$C$782,СВЦЭМ!$A$39:$A$782,$A69,СВЦЭМ!$B$39:$B$782,H$47)+'СЕТ СН'!$G$12+СВЦЭМ!$D$10+'СЕТ СН'!$G$5-'СЕТ СН'!$G$20</f>
        <v>2986.3047274800001</v>
      </c>
      <c r="I69" s="36">
        <f>SUMIFS(СВЦЭМ!$C$39:$C$782,СВЦЭМ!$A$39:$A$782,$A69,СВЦЭМ!$B$39:$B$782,I$47)+'СЕТ СН'!$G$12+СВЦЭМ!$D$10+'СЕТ СН'!$G$5-'СЕТ СН'!$G$20</f>
        <v>2828.6897596399999</v>
      </c>
      <c r="J69" s="36">
        <f>SUMIFS(СВЦЭМ!$C$39:$C$782,СВЦЭМ!$A$39:$A$782,$A69,СВЦЭМ!$B$39:$B$782,J$47)+'СЕТ СН'!$G$12+СВЦЭМ!$D$10+'СЕТ СН'!$G$5-'СЕТ СН'!$G$20</f>
        <v>2744.2186633900001</v>
      </c>
      <c r="K69" s="36">
        <f>SUMIFS(СВЦЭМ!$C$39:$C$782,СВЦЭМ!$A$39:$A$782,$A69,СВЦЭМ!$B$39:$B$782,K$47)+'СЕТ СН'!$G$12+СВЦЭМ!$D$10+'СЕТ СН'!$G$5-'СЕТ СН'!$G$20</f>
        <v>2675.39060939</v>
      </c>
      <c r="L69" s="36">
        <f>SUMIFS(СВЦЭМ!$C$39:$C$782,СВЦЭМ!$A$39:$A$782,$A69,СВЦЭМ!$B$39:$B$782,L$47)+'СЕТ СН'!$G$12+СВЦЭМ!$D$10+'СЕТ СН'!$G$5-'СЕТ СН'!$G$20</f>
        <v>2658.4768509699998</v>
      </c>
      <c r="M69" s="36">
        <f>SUMIFS(СВЦЭМ!$C$39:$C$782,СВЦЭМ!$A$39:$A$782,$A69,СВЦЭМ!$B$39:$B$782,M$47)+'СЕТ СН'!$G$12+СВЦЭМ!$D$10+'СЕТ СН'!$G$5-'СЕТ СН'!$G$20</f>
        <v>2647.6054342799998</v>
      </c>
      <c r="N69" s="36">
        <f>SUMIFS(СВЦЭМ!$C$39:$C$782,СВЦЭМ!$A$39:$A$782,$A69,СВЦЭМ!$B$39:$B$782,N$47)+'СЕТ СН'!$G$12+СВЦЭМ!$D$10+'СЕТ СН'!$G$5-'СЕТ СН'!$G$20</f>
        <v>2648.5295456200001</v>
      </c>
      <c r="O69" s="36">
        <f>SUMIFS(СВЦЭМ!$C$39:$C$782,СВЦЭМ!$A$39:$A$782,$A69,СВЦЭМ!$B$39:$B$782,O$47)+'СЕТ СН'!$G$12+СВЦЭМ!$D$10+'СЕТ СН'!$G$5-'СЕТ СН'!$G$20</f>
        <v>2654.1283592599998</v>
      </c>
      <c r="P69" s="36">
        <f>SUMIFS(СВЦЭМ!$C$39:$C$782,СВЦЭМ!$A$39:$A$782,$A69,СВЦЭМ!$B$39:$B$782,P$47)+'СЕТ СН'!$G$12+СВЦЭМ!$D$10+'СЕТ СН'!$G$5-'СЕТ СН'!$G$20</f>
        <v>2687.1843829199997</v>
      </c>
      <c r="Q69" s="36">
        <f>SUMIFS(СВЦЭМ!$C$39:$C$782,СВЦЭМ!$A$39:$A$782,$A69,СВЦЭМ!$B$39:$B$782,Q$47)+'СЕТ СН'!$G$12+СВЦЭМ!$D$10+'СЕТ СН'!$G$5-'СЕТ СН'!$G$20</f>
        <v>2699.2727119699998</v>
      </c>
      <c r="R69" s="36">
        <f>SUMIFS(СВЦЭМ!$C$39:$C$782,СВЦЭМ!$A$39:$A$782,$A69,СВЦЭМ!$B$39:$B$782,R$47)+'СЕТ СН'!$G$12+СВЦЭМ!$D$10+'СЕТ СН'!$G$5-'СЕТ СН'!$G$20</f>
        <v>2697.0234037099999</v>
      </c>
      <c r="S69" s="36">
        <f>SUMIFS(СВЦЭМ!$C$39:$C$782,СВЦЭМ!$A$39:$A$782,$A69,СВЦЭМ!$B$39:$B$782,S$47)+'СЕТ СН'!$G$12+СВЦЭМ!$D$10+'СЕТ СН'!$G$5-'СЕТ СН'!$G$20</f>
        <v>2661.3158961499998</v>
      </c>
      <c r="T69" s="36">
        <f>SUMIFS(СВЦЭМ!$C$39:$C$782,СВЦЭМ!$A$39:$A$782,$A69,СВЦЭМ!$B$39:$B$782,T$47)+'СЕТ СН'!$G$12+СВЦЭМ!$D$10+'СЕТ СН'!$G$5-'СЕТ СН'!$G$20</f>
        <v>2635.2811682000001</v>
      </c>
      <c r="U69" s="36">
        <f>SUMIFS(СВЦЭМ!$C$39:$C$782,СВЦЭМ!$A$39:$A$782,$A69,СВЦЭМ!$B$39:$B$782,U$47)+'СЕТ СН'!$G$12+СВЦЭМ!$D$10+'СЕТ СН'!$G$5-'СЕТ СН'!$G$20</f>
        <v>2635.1170157199999</v>
      </c>
      <c r="V69" s="36">
        <f>SUMIFS(СВЦЭМ!$C$39:$C$782,СВЦЭМ!$A$39:$A$782,$A69,СВЦЭМ!$B$39:$B$782,V$47)+'СЕТ СН'!$G$12+СВЦЭМ!$D$10+'СЕТ СН'!$G$5-'СЕТ СН'!$G$20</f>
        <v>2628.8169958200001</v>
      </c>
      <c r="W69" s="36">
        <f>SUMIFS(СВЦЭМ!$C$39:$C$782,СВЦЭМ!$A$39:$A$782,$A69,СВЦЭМ!$B$39:$B$782,W$47)+'СЕТ СН'!$G$12+СВЦЭМ!$D$10+'СЕТ СН'!$G$5-'СЕТ СН'!$G$20</f>
        <v>2640.2560272000001</v>
      </c>
      <c r="X69" s="36">
        <f>SUMIFS(СВЦЭМ!$C$39:$C$782,СВЦЭМ!$A$39:$A$782,$A69,СВЦЭМ!$B$39:$B$782,X$47)+'СЕТ СН'!$G$12+СВЦЭМ!$D$10+'СЕТ СН'!$G$5-'СЕТ СН'!$G$20</f>
        <v>2648.0311095299999</v>
      </c>
      <c r="Y69" s="36">
        <f>SUMIFS(СВЦЭМ!$C$39:$C$782,СВЦЭМ!$A$39:$A$782,$A69,СВЦЭМ!$B$39:$B$782,Y$47)+'СЕТ СН'!$G$12+СВЦЭМ!$D$10+'СЕТ СН'!$G$5-'СЕТ СН'!$G$20</f>
        <v>2706.6305555700001</v>
      </c>
    </row>
    <row r="70" spans="1:27" ht="15.75" x14ac:dyDescent="0.2">
      <c r="A70" s="35">
        <f t="shared" si="1"/>
        <v>44431</v>
      </c>
      <c r="B70" s="36">
        <f>SUMIFS(СВЦЭМ!$C$39:$C$782,СВЦЭМ!$A$39:$A$782,$A70,СВЦЭМ!$B$39:$B$782,B$47)+'СЕТ СН'!$G$12+СВЦЭМ!$D$10+'СЕТ СН'!$G$5-'СЕТ СН'!$G$20</f>
        <v>2805.22709648</v>
      </c>
      <c r="C70" s="36">
        <f>SUMIFS(СВЦЭМ!$C$39:$C$782,СВЦЭМ!$A$39:$A$782,$A70,СВЦЭМ!$B$39:$B$782,C$47)+'СЕТ СН'!$G$12+СВЦЭМ!$D$10+'СЕТ СН'!$G$5-'СЕТ СН'!$G$20</f>
        <v>2815.67783465</v>
      </c>
      <c r="D70" s="36">
        <f>SUMIFS(СВЦЭМ!$C$39:$C$782,СВЦЭМ!$A$39:$A$782,$A70,СВЦЭМ!$B$39:$B$782,D$47)+'СЕТ СН'!$G$12+СВЦЭМ!$D$10+'СЕТ СН'!$G$5-'СЕТ СН'!$G$20</f>
        <v>2857.52264212</v>
      </c>
      <c r="E70" s="36">
        <f>SUMIFS(СВЦЭМ!$C$39:$C$782,СВЦЭМ!$A$39:$A$782,$A70,СВЦЭМ!$B$39:$B$782,E$47)+'СЕТ СН'!$G$12+СВЦЭМ!$D$10+'СЕТ СН'!$G$5-'СЕТ СН'!$G$20</f>
        <v>2888.2662332999998</v>
      </c>
      <c r="F70" s="36">
        <f>SUMIFS(СВЦЭМ!$C$39:$C$782,СВЦЭМ!$A$39:$A$782,$A70,СВЦЭМ!$B$39:$B$782,F$47)+'СЕТ СН'!$G$12+СВЦЭМ!$D$10+'СЕТ СН'!$G$5-'СЕТ СН'!$G$20</f>
        <v>2886.5795355700002</v>
      </c>
      <c r="G70" s="36">
        <f>SUMIFS(СВЦЭМ!$C$39:$C$782,СВЦЭМ!$A$39:$A$782,$A70,СВЦЭМ!$B$39:$B$782,G$47)+'СЕТ СН'!$G$12+СВЦЭМ!$D$10+'СЕТ СН'!$G$5-'СЕТ СН'!$G$20</f>
        <v>2878.08961636</v>
      </c>
      <c r="H70" s="36">
        <f>SUMIFS(СВЦЭМ!$C$39:$C$782,СВЦЭМ!$A$39:$A$782,$A70,СВЦЭМ!$B$39:$B$782,H$47)+'СЕТ СН'!$G$12+СВЦЭМ!$D$10+'СЕТ СН'!$G$5-'СЕТ СН'!$G$20</f>
        <v>2846.7576650999999</v>
      </c>
      <c r="I70" s="36">
        <f>SUMIFS(СВЦЭМ!$C$39:$C$782,СВЦЭМ!$A$39:$A$782,$A70,СВЦЭМ!$B$39:$B$782,I$47)+'СЕТ СН'!$G$12+СВЦЭМ!$D$10+'СЕТ СН'!$G$5-'СЕТ СН'!$G$20</f>
        <v>2799.3004789400002</v>
      </c>
      <c r="J70" s="36">
        <f>SUMIFS(СВЦЭМ!$C$39:$C$782,СВЦЭМ!$A$39:$A$782,$A70,СВЦЭМ!$B$39:$B$782,J$47)+'СЕТ СН'!$G$12+СВЦЭМ!$D$10+'СЕТ СН'!$G$5-'СЕТ СН'!$G$20</f>
        <v>2744.6300934999999</v>
      </c>
      <c r="K70" s="36">
        <f>SUMIFS(СВЦЭМ!$C$39:$C$782,СВЦЭМ!$A$39:$A$782,$A70,СВЦЭМ!$B$39:$B$782,K$47)+'СЕТ СН'!$G$12+СВЦЭМ!$D$10+'СЕТ СН'!$G$5-'СЕТ СН'!$G$20</f>
        <v>2742.9254456899998</v>
      </c>
      <c r="L70" s="36">
        <f>SUMIFS(СВЦЭМ!$C$39:$C$782,СВЦЭМ!$A$39:$A$782,$A70,СВЦЭМ!$B$39:$B$782,L$47)+'СЕТ СН'!$G$12+СВЦЭМ!$D$10+'СЕТ СН'!$G$5-'СЕТ СН'!$G$20</f>
        <v>2768.92664788</v>
      </c>
      <c r="M70" s="36">
        <f>SUMIFS(СВЦЭМ!$C$39:$C$782,СВЦЭМ!$A$39:$A$782,$A70,СВЦЭМ!$B$39:$B$782,M$47)+'СЕТ СН'!$G$12+СВЦЭМ!$D$10+'СЕТ СН'!$G$5-'СЕТ СН'!$G$20</f>
        <v>2768.44332437</v>
      </c>
      <c r="N70" s="36">
        <f>SUMIFS(СВЦЭМ!$C$39:$C$782,СВЦЭМ!$A$39:$A$782,$A70,СВЦЭМ!$B$39:$B$782,N$47)+'СЕТ СН'!$G$12+СВЦЭМ!$D$10+'СЕТ СН'!$G$5-'СЕТ СН'!$G$20</f>
        <v>2769.0545941099999</v>
      </c>
      <c r="O70" s="36">
        <f>SUMIFS(СВЦЭМ!$C$39:$C$782,СВЦЭМ!$A$39:$A$782,$A70,СВЦЭМ!$B$39:$B$782,O$47)+'СЕТ СН'!$G$12+СВЦЭМ!$D$10+'СЕТ СН'!$G$5-'СЕТ СН'!$G$20</f>
        <v>2788.0724237499999</v>
      </c>
      <c r="P70" s="36">
        <f>SUMIFS(СВЦЭМ!$C$39:$C$782,СВЦЭМ!$A$39:$A$782,$A70,СВЦЭМ!$B$39:$B$782,P$47)+'СЕТ СН'!$G$12+СВЦЭМ!$D$10+'СЕТ СН'!$G$5-'СЕТ СН'!$G$20</f>
        <v>2774.82101401</v>
      </c>
      <c r="Q70" s="36">
        <f>SUMIFS(СВЦЭМ!$C$39:$C$782,СВЦЭМ!$A$39:$A$782,$A70,СВЦЭМ!$B$39:$B$782,Q$47)+'СЕТ СН'!$G$12+СВЦЭМ!$D$10+'СЕТ СН'!$G$5-'СЕТ СН'!$G$20</f>
        <v>2771.9517606099998</v>
      </c>
      <c r="R70" s="36">
        <f>SUMIFS(СВЦЭМ!$C$39:$C$782,СВЦЭМ!$A$39:$A$782,$A70,СВЦЭМ!$B$39:$B$782,R$47)+'СЕТ СН'!$G$12+СВЦЭМ!$D$10+'СЕТ СН'!$G$5-'СЕТ СН'!$G$20</f>
        <v>2765.9748304699997</v>
      </c>
      <c r="S70" s="36">
        <f>SUMIFS(СВЦЭМ!$C$39:$C$782,СВЦЭМ!$A$39:$A$782,$A70,СВЦЭМ!$B$39:$B$782,S$47)+'СЕТ СН'!$G$12+СВЦЭМ!$D$10+'СЕТ СН'!$G$5-'СЕТ СН'!$G$20</f>
        <v>2751.90974448</v>
      </c>
      <c r="T70" s="36">
        <f>SUMIFS(СВЦЭМ!$C$39:$C$782,СВЦЭМ!$A$39:$A$782,$A70,СВЦЭМ!$B$39:$B$782,T$47)+'СЕТ СН'!$G$12+СВЦЭМ!$D$10+'СЕТ СН'!$G$5-'СЕТ СН'!$G$20</f>
        <v>2789.7878879099999</v>
      </c>
      <c r="U70" s="36">
        <f>SUMIFS(СВЦЭМ!$C$39:$C$782,СВЦЭМ!$A$39:$A$782,$A70,СВЦЭМ!$B$39:$B$782,U$47)+'СЕТ СН'!$G$12+СВЦЭМ!$D$10+'СЕТ СН'!$G$5-'СЕТ СН'!$G$20</f>
        <v>2775.9302408899998</v>
      </c>
      <c r="V70" s="36">
        <f>SUMIFS(СВЦЭМ!$C$39:$C$782,СВЦЭМ!$A$39:$A$782,$A70,СВЦЭМ!$B$39:$B$782,V$47)+'СЕТ СН'!$G$12+СВЦЭМ!$D$10+'СЕТ СН'!$G$5-'СЕТ СН'!$G$20</f>
        <v>2768.7866085999999</v>
      </c>
      <c r="W70" s="36">
        <f>SUMIFS(СВЦЭМ!$C$39:$C$782,СВЦЭМ!$A$39:$A$782,$A70,СВЦЭМ!$B$39:$B$782,W$47)+'СЕТ СН'!$G$12+СВЦЭМ!$D$10+'СЕТ СН'!$G$5-'СЕТ СН'!$G$20</f>
        <v>2790.2173775599999</v>
      </c>
      <c r="X70" s="36">
        <f>SUMIFS(СВЦЭМ!$C$39:$C$782,СВЦЭМ!$A$39:$A$782,$A70,СВЦЭМ!$B$39:$B$782,X$47)+'СЕТ СН'!$G$12+СВЦЭМ!$D$10+'СЕТ СН'!$G$5-'СЕТ СН'!$G$20</f>
        <v>2746.98257315</v>
      </c>
      <c r="Y70" s="36">
        <f>SUMIFS(СВЦЭМ!$C$39:$C$782,СВЦЭМ!$A$39:$A$782,$A70,СВЦЭМ!$B$39:$B$782,Y$47)+'СЕТ СН'!$G$12+СВЦЭМ!$D$10+'СЕТ СН'!$G$5-'СЕТ СН'!$G$20</f>
        <v>2774.2101770700001</v>
      </c>
    </row>
    <row r="71" spans="1:27" ht="15.75" x14ac:dyDescent="0.2">
      <c r="A71" s="35">
        <f t="shared" si="1"/>
        <v>44432</v>
      </c>
      <c r="B71" s="36">
        <f>SUMIFS(СВЦЭМ!$C$39:$C$782,СВЦЭМ!$A$39:$A$782,$A71,СВЦЭМ!$B$39:$B$782,B$47)+'СЕТ СН'!$G$12+СВЦЭМ!$D$10+'СЕТ СН'!$G$5-'СЕТ СН'!$G$20</f>
        <v>2758.8592141600002</v>
      </c>
      <c r="C71" s="36">
        <f>SUMIFS(СВЦЭМ!$C$39:$C$782,СВЦЭМ!$A$39:$A$782,$A71,СВЦЭМ!$B$39:$B$782,C$47)+'СЕТ СН'!$G$12+СВЦЭМ!$D$10+'СЕТ СН'!$G$5-'СЕТ СН'!$G$20</f>
        <v>2834.1336345600002</v>
      </c>
      <c r="D71" s="36">
        <f>SUMIFS(СВЦЭМ!$C$39:$C$782,СВЦЭМ!$A$39:$A$782,$A71,СВЦЭМ!$B$39:$B$782,D$47)+'СЕТ СН'!$G$12+СВЦЭМ!$D$10+'СЕТ СН'!$G$5-'СЕТ СН'!$G$20</f>
        <v>2881.82213778</v>
      </c>
      <c r="E71" s="36">
        <f>SUMIFS(СВЦЭМ!$C$39:$C$782,СВЦЭМ!$A$39:$A$782,$A71,СВЦЭМ!$B$39:$B$782,E$47)+'СЕТ СН'!$G$12+СВЦЭМ!$D$10+'СЕТ СН'!$G$5-'СЕТ СН'!$G$20</f>
        <v>2943.66927304</v>
      </c>
      <c r="F71" s="36">
        <f>SUMIFS(СВЦЭМ!$C$39:$C$782,СВЦЭМ!$A$39:$A$782,$A71,СВЦЭМ!$B$39:$B$782,F$47)+'СЕТ СН'!$G$12+СВЦЭМ!$D$10+'СЕТ СН'!$G$5-'СЕТ СН'!$G$20</f>
        <v>2940.4834334799998</v>
      </c>
      <c r="G71" s="36">
        <f>SUMIFS(СВЦЭМ!$C$39:$C$782,СВЦЭМ!$A$39:$A$782,$A71,СВЦЭМ!$B$39:$B$782,G$47)+'СЕТ СН'!$G$12+СВЦЭМ!$D$10+'СЕТ СН'!$G$5-'СЕТ СН'!$G$20</f>
        <v>2920.7950202699999</v>
      </c>
      <c r="H71" s="36">
        <f>SUMIFS(СВЦЭМ!$C$39:$C$782,СВЦЭМ!$A$39:$A$782,$A71,СВЦЭМ!$B$39:$B$782,H$47)+'СЕТ СН'!$G$12+СВЦЭМ!$D$10+'СЕТ СН'!$G$5-'СЕТ СН'!$G$20</f>
        <v>2868.99731264</v>
      </c>
      <c r="I71" s="36">
        <f>SUMIFS(СВЦЭМ!$C$39:$C$782,СВЦЭМ!$A$39:$A$782,$A71,СВЦЭМ!$B$39:$B$782,I$47)+'СЕТ СН'!$G$12+СВЦЭМ!$D$10+'СЕТ СН'!$G$5-'СЕТ СН'!$G$20</f>
        <v>2798.05211078</v>
      </c>
      <c r="J71" s="36">
        <f>SUMIFS(СВЦЭМ!$C$39:$C$782,СВЦЭМ!$A$39:$A$782,$A71,СВЦЭМ!$B$39:$B$782,J$47)+'СЕТ СН'!$G$12+СВЦЭМ!$D$10+'СЕТ СН'!$G$5-'СЕТ СН'!$G$20</f>
        <v>2698.8920556900002</v>
      </c>
      <c r="K71" s="36">
        <f>SUMIFS(СВЦЭМ!$C$39:$C$782,СВЦЭМ!$A$39:$A$782,$A71,СВЦЭМ!$B$39:$B$782,K$47)+'СЕТ СН'!$G$12+СВЦЭМ!$D$10+'СЕТ СН'!$G$5-'СЕТ СН'!$G$20</f>
        <v>2687.8150726899999</v>
      </c>
      <c r="L71" s="36">
        <f>SUMIFS(СВЦЭМ!$C$39:$C$782,СВЦЭМ!$A$39:$A$782,$A71,СВЦЭМ!$B$39:$B$782,L$47)+'СЕТ СН'!$G$12+СВЦЭМ!$D$10+'СЕТ СН'!$G$5-'СЕТ СН'!$G$20</f>
        <v>2694.75558396</v>
      </c>
      <c r="M71" s="36">
        <f>SUMIFS(СВЦЭМ!$C$39:$C$782,СВЦЭМ!$A$39:$A$782,$A71,СВЦЭМ!$B$39:$B$782,M$47)+'СЕТ СН'!$G$12+СВЦЭМ!$D$10+'СЕТ СН'!$G$5-'СЕТ СН'!$G$20</f>
        <v>2690.1460797899999</v>
      </c>
      <c r="N71" s="36">
        <f>SUMIFS(СВЦЭМ!$C$39:$C$782,СВЦЭМ!$A$39:$A$782,$A71,СВЦЭМ!$B$39:$B$782,N$47)+'СЕТ СН'!$G$12+СВЦЭМ!$D$10+'СЕТ СН'!$G$5-'СЕТ СН'!$G$20</f>
        <v>2689.4004029299999</v>
      </c>
      <c r="O71" s="36">
        <f>SUMIFS(СВЦЭМ!$C$39:$C$782,СВЦЭМ!$A$39:$A$782,$A71,СВЦЭМ!$B$39:$B$782,O$47)+'СЕТ СН'!$G$12+СВЦЭМ!$D$10+'СЕТ СН'!$G$5-'СЕТ СН'!$G$20</f>
        <v>2677.7573816200002</v>
      </c>
      <c r="P71" s="36">
        <f>SUMIFS(СВЦЭМ!$C$39:$C$782,СВЦЭМ!$A$39:$A$782,$A71,СВЦЭМ!$B$39:$B$782,P$47)+'СЕТ СН'!$G$12+СВЦЭМ!$D$10+'СЕТ СН'!$G$5-'СЕТ СН'!$G$20</f>
        <v>2690.69436662</v>
      </c>
      <c r="Q71" s="36">
        <f>SUMIFS(СВЦЭМ!$C$39:$C$782,СВЦЭМ!$A$39:$A$782,$A71,СВЦЭМ!$B$39:$B$782,Q$47)+'СЕТ СН'!$G$12+СВЦЭМ!$D$10+'СЕТ СН'!$G$5-'СЕТ СН'!$G$20</f>
        <v>2702.3136655899998</v>
      </c>
      <c r="R71" s="36">
        <f>SUMIFS(СВЦЭМ!$C$39:$C$782,СВЦЭМ!$A$39:$A$782,$A71,СВЦЭМ!$B$39:$B$782,R$47)+'СЕТ СН'!$G$12+СВЦЭМ!$D$10+'СЕТ СН'!$G$5-'СЕТ СН'!$G$20</f>
        <v>2702.6627510399999</v>
      </c>
      <c r="S71" s="36">
        <f>SUMIFS(СВЦЭМ!$C$39:$C$782,СВЦЭМ!$A$39:$A$782,$A71,СВЦЭМ!$B$39:$B$782,S$47)+'СЕТ СН'!$G$12+СВЦЭМ!$D$10+'СЕТ СН'!$G$5-'СЕТ СН'!$G$20</f>
        <v>2679.4574778799997</v>
      </c>
      <c r="T71" s="36">
        <f>SUMIFS(СВЦЭМ!$C$39:$C$782,СВЦЭМ!$A$39:$A$782,$A71,СВЦЭМ!$B$39:$B$782,T$47)+'СЕТ СН'!$G$12+СВЦЭМ!$D$10+'СЕТ СН'!$G$5-'СЕТ СН'!$G$20</f>
        <v>2721.5123426099999</v>
      </c>
      <c r="U71" s="36">
        <f>SUMIFS(СВЦЭМ!$C$39:$C$782,СВЦЭМ!$A$39:$A$782,$A71,СВЦЭМ!$B$39:$B$782,U$47)+'СЕТ СН'!$G$12+СВЦЭМ!$D$10+'СЕТ СН'!$G$5-'СЕТ СН'!$G$20</f>
        <v>2719.44574139</v>
      </c>
      <c r="V71" s="36">
        <f>SUMIFS(СВЦЭМ!$C$39:$C$782,СВЦЭМ!$A$39:$A$782,$A71,СВЦЭМ!$B$39:$B$782,V$47)+'СЕТ СН'!$G$12+СВЦЭМ!$D$10+'СЕТ СН'!$G$5-'СЕТ СН'!$G$20</f>
        <v>2727.40848873</v>
      </c>
      <c r="W71" s="36">
        <f>SUMIFS(СВЦЭМ!$C$39:$C$782,СВЦЭМ!$A$39:$A$782,$A71,СВЦЭМ!$B$39:$B$782,W$47)+'СЕТ СН'!$G$12+СВЦЭМ!$D$10+'СЕТ СН'!$G$5-'СЕТ СН'!$G$20</f>
        <v>2749.15674726</v>
      </c>
      <c r="X71" s="36">
        <f>SUMIFS(СВЦЭМ!$C$39:$C$782,СВЦЭМ!$A$39:$A$782,$A71,СВЦЭМ!$B$39:$B$782,X$47)+'СЕТ СН'!$G$12+СВЦЭМ!$D$10+'СЕТ СН'!$G$5-'СЕТ СН'!$G$20</f>
        <v>2693.0950694900002</v>
      </c>
      <c r="Y71" s="36">
        <f>SUMIFS(СВЦЭМ!$C$39:$C$782,СВЦЭМ!$A$39:$A$782,$A71,СВЦЭМ!$B$39:$B$782,Y$47)+'СЕТ СН'!$G$12+СВЦЭМ!$D$10+'СЕТ СН'!$G$5-'СЕТ СН'!$G$20</f>
        <v>2716.9164386399998</v>
      </c>
    </row>
    <row r="72" spans="1:27" ht="15.75" x14ac:dyDescent="0.2">
      <c r="A72" s="35">
        <f t="shared" si="1"/>
        <v>44433</v>
      </c>
      <c r="B72" s="36">
        <f>SUMIFS(СВЦЭМ!$C$39:$C$782,СВЦЭМ!$A$39:$A$782,$A72,СВЦЭМ!$B$39:$B$782,B$47)+'СЕТ СН'!$G$12+СВЦЭМ!$D$10+'СЕТ СН'!$G$5-'СЕТ СН'!$G$20</f>
        <v>2832.5003783799998</v>
      </c>
      <c r="C72" s="36">
        <f>SUMIFS(СВЦЭМ!$C$39:$C$782,СВЦЭМ!$A$39:$A$782,$A72,СВЦЭМ!$B$39:$B$782,C$47)+'СЕТ СН'!$G$12+СВЦЭМ!$D$10+'СЕТ СН'!$G$5-'СЕТ СН'!$G$20</f>
        <v>2912.2834724499999</v>
      </c>
      <c r="D72" s="36">
        <f>SUMIFS(СВЦЭМ!$C$39:$C$782,СВЦЭМ!$A$39:$A$782,$A72,СВЦЭМ!$B$39:$B$782,D$47)+'СЕТ СН'!$G$12+СВЦЭМ!$D$10+'СЕТ СН'!$G$5-'СЕТ СН'!$G$20</f>
        <v>2943.7269372000001</v>
      </c>
      <c r="E72" s="36">
        <f>SUMIFS(СВЦЭМ!$C$39:$C$782,СВЦЭМ!$A$39:$A$782,$A72,СВЦЭМ!$B$39:$B$782,E$47)+'СЕТ СН'!$G$12+СВЦЭМ!$D$10+'СЕТ СН'!$G$5-'СЕТ СН'!$G$20</f>
        <v>2941.0924845500003</v>
      </c>
      <c r="F72" s="36">
        <f>SUMIFS(СВЦЭМ!$C$39:$C$782,СВЦЭМ!$A$39:$A$782,$A72,СВЦЭМ!$B$39:$B$782,F$47)+'СЕТ СН'!$G$12+СВЦЭМ!$D$10+'СЕТ СН'!$G$5-'СЕТ СН'!$G$20</f>
        <v>2942.4583665499999</v>
      </c>
      <c r="G72" s="36">
        <f>SUMIFS(СВЦЭМ!$C$39:$C$782,СВЦЭМ!$A$39:$A$782,$A72,СВЦЭМ!$B$39:$B$782,G$47)+'СЕТ СН'!$G$12+СВЦЭМ!$D$10+'СЕТ СН'!$G$5-'СЕТ СН'!$G$20</f>
        <v>2921.61530189</v>
      </c>
      <c r="H72" s="36">
        <f>SUMIFS(СВЦЭМ!$C$39:$C$782,СВЦЭМ!$A$39:$A$782,$A72,СВЦЭМ!$B$39:$B$782,H$47)+'СЕТ СН'!$G$12+СВЦЭМ!$D$10+'СЕТ СН'!$G$5-'СЕТ СН'!$G$20</f>
        <v>2899.1851110600001</v>
      </c>
      <c r="I72" s="36">
        <f>SUMIFS(СВЦЭМ!$C$39:$C$782,СВЦЭМ!$A$39:$A$782,$A72,СВЦЭМ!$B$39:$B$782,I$47)+'СЕТ СН'!$G$12+СВЦЭМ!$D$10+'СЕТ СН'!$G$5-'СЕТ СН'!$G$20</f>
        <v>2823.8659381500001</v>
      </c>
      <c r="J72" s="36">
        <f>SUMIFS(СВЦЭМ!$C$39:$C$782,СВЦЭМ!$A$39:$A$782,$A72,СВЦЭМ!$B$39:$B$782,J$47)+'СЕТ СН'!$G$12+СВЦЭМ!$D$10+'СЕТ СН'!$G$5-'СЕТ СН'!$G$20</f>
        <v>2743.0570911200002</v>
      </c>
      <c r="K72" s="36">
        <f>SUMIFS(СВЦЭМ!$C$39:$C$782,СВЦЭМ!$A$39:$A$782,$A72,СВЦЭМ!$B$39:$B$782,K$47)+'СЕТ СН'!$G$12+СВЦЭМ!$D$10+'СЕТ СН'!$G$5-'СЕТ СН'!$G$20</f>
        <v>2714.7411889999998</v>
      </c>
      <c r="L72" s="36">
        <f>SUMIFS(СВЦЭМ!$C$39:$C$782,СВЦЭМ!$A$39:$A$782,$A72,СВЦЭМ!$B$39:$B$782,L$47)+'СЕТ СН'!$G$12+СВЦЭМ!$D$10+'СЕТ СН'!$G$5-'СЕТ СН'!$G$20</f>
        <v>2727.2631467299998</v>
      </c>
      <c r="M72" s="36">
        <f>SUMIFS(СВЦЭМ!$C$39:$C$782,СВЦЭМ!$A$39:$A$782,$A72,СВЦЭМ!$B$39:$B$782,M$47)+'СЕТ СН'!$G$12+СВЦЭМ!$D$10+'СЕТ СН'!$G$5-'СЕТ СН'!$G$20</f>
        <v>2735.8008701799999</v>
      </c>
      <c r="N72" s="36">
        <f>SUMIFS(СВЦЭМ!$C$39:$C$782,СВЦЭМ!$A$39:$A$782,$A72,СВЦЭМ!$B$39:$B$782,N$47)+'СЕТ СН'!$G$12+СВЦЭМ!$D$10+'СЕТ СН'!$G$5-'СЕТ СН'!$G$20</f>
        <v>2730.8974275999999</v>
      </c>
      <c r="O72" s="36">
        <f>SUMIFS(СВЦЭМ!$C$39:$C$782,СВЦЭМ!$A$39:$A$782,$A72,СВЦЭМ!$B$39:$B$782,O$47)+'СЕТ СН'!$G$12+СВЦЭМ!$D$10+'СЕТ СН'!$G$5-'СЕТ СН'!$G$20</f>
        <v>2732.4889287599999</v>
      </c>
      <c r="P72" s="36">
        <f>SUMIFS(СВЦЭМ!$C$39:$C$782,СВЦЭМ!$A$39:$A$782,$A72,СВЦЭМ!$B$39:$B$782,P$47)+'СЕТ СН'!$G$12+СВЦЭМ!$D$10+'СЕТ СН'!$G$5-'СЕТ СН'!$G$20</f>
        <v>2749.1504896400002</v>
      </c>
      <c r="Q72" s="36">
        <f>SUMIFS(СВЦЭМ!$C$39:$C$782,СВЦЭМ!$A$39:$A$782,$A72,СВЦЭМ!$B$39:$B$782,Q$47)+'СЕТ СН'!$G$12+СВЦЭМ!$D$10+'СЕТ СН'!$G$5-'СЕТ СН'!$G$20</f>
        <v>2754.0514622599999</v>
      </c>
      <c r="R72" s="36">
        <f>SUMIFS(СВЦЭМ!$C$39:$C$782,СВЦЭМ!$A$39:$A$782,$A72,СВЦЭМ!$B$39:$B$782,R$47)+'СЕТ СН'!$G$12+СВЦЭМ!$D$10+'СЕТ СН'!$G$5-'СЕТ СН'!$G$20</f>
        <v>2754.1857382500002</v>
      </c>
      <c r="S72" s="36">
        <f>SUMIFS(СВЦЭМ!$C$39:$C$782,СВЦЭМ!$A$39:$A$782,$A72,СВЦЭМ!$B$39:$B$782,S$47)+'СЕТ СН'!$G$12+СВЦЭМ!$D$10+'СЕТ СН'!$G$5-'СЕТ СН'!$G$20</f>
        <v>2734.6914266700001</v>
      </c>
      <c r="T72" s="36">
        <f>SUMIFS(СВЦЭМ!$C$39:$C$782,СВЦЭМ!$A$39:$A$782,$A72,СВЦЭМ!$B$39:$B$782,T$47)+'СЕТ СН'!$G$12+СВЦЭМ!$D$10+'СЕТ СН'!$G$5-'СЕТ СН'!$G$20</f>
        <v>2768.0263954399998</v>
      </c>
      <c r="U72" s="36">
        <f>SUMIFS(СВЦЭМ!$C$39:$C$782,СВЦЭМ!$A$39:$A$782,$A72,СВЦЭМ!$B$39:$B$782,U$47)+'СЕТ СН'!$G$12+СВЦЭМ!$D$10+'СЕТ СН'!$G$5-'СЕТ СН'!$G$20</f>
        <v>2761.76299806</v>
      </c>
      <c r="V72" s="36">
        <f>SUMIFS(СВЦЭМ!$C$39:$C$782,СВЦЭМ!$A$39:$A$782,$A72,СВЦЭМ!$B$39:$B$782,V$47)+'СЕТ СН'!$G$12+СВЦЭМ!$D$10+'СЕТ СН'!$G$5-'СЕТ СН'!$G$20</f>
        <v>2774.57177065</v>
      </c>
      <c r="W72" s="36">
        <f>SUMIFS(СВЦЭМ!$C$39:$C$782,СВЦЭМ!$A$39:$A$782,$A72,СВЦЭМ!$B$39:$B$782,W$47)+'СЕТ СН'!$G$12+СВЦЭМ!$D$10+'СЕТ СН'!$G$5-'СЕТ СН'!$G$20</f>
        <v>2790.2972585899997</v>
      </c>
      <c r="X72" s="36">
        <f>SUMIFS(СВЦЭМ!$C$39:$C$782,СВЦЭМ!$A$39:$A$782,$A72,СВЦЭМ!$B$39:$B$782,X$47)+'СЕТ СН'!$G$12+СВЦЭМ!$D$10+'СЕТ СН'!$G$5-'СЕТ СН'!$G$20</f>
        <v>2735.8062621999998</v>
      </c>
      <c r="Y72" s="36">
        <f>SUMIFS(СВЦЭМ!$C$39:$C$782,СВЦЭМ!$A$39:$A$782,$A72,СВЦЭМ!$B$39:$B$782,Y$47)+'СЕТ СН'!$G$12+СВЦЭМ!$D$10+'СЕТ СН'!$G$5-'СЕТ СН'!$G$20</f>
        <v>2748.6925941</v>
      </c>
    </row>
    <row r="73" spans="1:27" ht="15.75" x14ac:dyDescent="0.2">
      <c r="A73" s="35">
        <f t="shared" si="1"/>
        <v>44434</v>
      </c>
      <c r="B73" s="36">
        <f>SUMIFS(СВЦЭМ!$C$39:$C$782,СВЦЭМ!$A$39:$A$782,$A73,СВЦЭМ!$B$39:$B$782,B$47)+'СЕТ СН'!$G$12+СВЦЭМ!$D$10+'СЕТ СН'!$G$5-'СЕТ СН'!$G$20</f>
        <v>2838.2821584499998</v>
      </c>
      <c r="C73" s="36">
        <f>SUMIFS(СВЦЭМ!$C$39:$C$782,СВЦЭМ!$A$39:$A$782,$A73,СВЦЭМ!$B$39:$B$782,C$47)+'СЕТ СН'!$G$12+СВЦЭМ!$D$10+'СЕТ СН'!$G$5-'СЕТ СН'!$G$20</f>
        <v>2919.3215217500001</v>
      </c>
      <c r="D73" s="36">
        <f>SUMIFS(СВЦЭМ!$C$39:$C$782,СВЦЭМ!$A$39:$A$782,$A73,СВЦЭМ!$B$39:$B$782,D$47)+'СЕТ СН'!$G$12+СВЦЭМ!$D$10+'СЕТ СН'!$G$5-'СЕТ СН'!$G$20</f>
        <v>2977.9250875999996</v>
      </c>
      <c r="E73" s="36">
        <f>SUMIFS(СВЦЭМ!$C$39:$C$782,СВЦЭМ!$A$39:$A$782,$A73,СВЦЭМ!$B$39:$B$782,E$47)+'СЕТ СН'!$G$12+СВЦЭМ!$D$10+'СЕТ СН'!$G$5-'СЕТ СН'!$G$20</f>
        <v>2992.0917571299997</v>
      </c>
      <c r="F73" s="36">
        <f>SUMIFS(СВЦЭМ!$C$39:$C$782,СВЦЭМ!$A$39:$A$782,$A73,СВЦЭМ!$B$39:$B$782,F$47)+'СЕТ СН'!$G$12+СВЦЭМ!$D$10+'СЕТ СН'!$G$5-'СЕТ СН'!$G$20</f>
        <v>2986.58982001</v>
      </c>
      <c r="G73" s="36">
        <f>SUMIFS(СВЦЭМ!$C$39:$C$782,СВЦЭМ!$A$39:$A$782,$A73,СВЦЭМ!$B$39:$B$782,G$47)+'СЕТ СН'!$G$12+СВЦЭМ!$D$10+'СЕТ СН'!$G$5-'СЕТ СН'!$G$20</f>
        <v>2969.1752076499997</v>
      </c>
      <c r="H73" s="36">
        <f>SUMIFS(СВЦЭМ!$C$39:$C$782,СВЦЭМ!$A$39:$A$782,$A73,СВЦЭМ!$B$39:$B$782,H$47)+'СЕТ СН'!$G$12+СВЦЭМ!$D$10+'СЕТ СН'!$G$5-'СЕТ СН'!$G$20</f>
        <v>2930.34880729</v>
      </c>
      <c r="I73" s="36">
        <f>SUMIFS(СВЦЭМ!$C$39:$C$782,СВЦЭМ!$A$39:$A$782,$A73,СВЦЭМ!$B$39:$B$782,I$47)+'СЕТ СН'!$G$12+СВЦЭМ!$D$10+'СЕТ СН'!$G$5-'СЕТ СН'!$G$20</f>
        <v>2849.0788480000001</v>
      </c>
      <c r="J73" s="36">
        <f>SUMIFS(СВЦЭМ!$C$39:$C$782,СВЦЭМ!$A$39:$A$782,$A73,СВЦЭМ!$B$39:$B$782,J$47)+'СЕТ СН'!$G$12+СВЦЭМ!$D$10+'СЕТ СН'!$G$5-'СЕТ СН'!$G$20</f>
        <v>2759.62827311</v>
      </c>
      <c r="K73" s="36">
        <f>SUMIFS(СВЦЭМ!$C$39:$C$782,СВЦЭМ!$A$39:$A$782,$A73,СВЦЭМ!$B$39:$B$782,K$47)+'СЕТ СН'!$G$12+СВЦЭМ!$D$10+'СЕТ СН'!$G$5-'СЕТ СН'!$G$20</f>
        <v>2760.88010278</v>
      </c>
      <c r="L73" s="36">
        <f>SUMIFS(СВЦЭМ!$C$39:$C$782,СВЦЭМ!$A$39:$A$782,$A73,СВЦЭМ!$B$39:$B$782,L$47)+'СЕТ СН'!$G$12+СВЦЭМ!$D$10+'СЕТ СН'!$G$5-'СЕТ СН'!$G$20</f>
        <v>2778.7943401100001</v>
      </c>
      <c r="M73" s="36">
        <f>SUMIFS(СВЦЭМ!$C$39:$C$782,СВЦЭМ!$A$39:$A$782,$A73,СВЦЭМ!$B$39:$B$782,M$47)+'СЕТ СН'!$G$12+СВЦЭМ!$D$10+'СЕТ СН'!$G$5-'СЕТ СН'!$G$20</f>
        <v>2783.0094033099999</v>
      </c>
      <c r="N73" s="36">
        <f>SUMIFS(СВЦЭМ!$C$39:$C$782,СВЦЭМ!$A$39:$A$782,$A73,СВЦЭМ!$B$39:$B$782,N$47)+'СЕТ СН'!$G$12+СВЦЭМ!$D$10+'СЕТ СН'!$G$5-'СЕТ СН'!$G$20</f>
        <v>2783.3701685199999</v>
      </c>
      <c r="O73" s="36">
        <f>SUMIFS(СВЦЭМ!$C$39:$C$782,СВЦЭМ!$A$39:$A$782,$A73,СВЦЭМ!$B$39:$B$782,O$47)+'СЕТ СН'!$G$12+СВЦЭМ!$D$10+'СЕТ СН'!$G$5-'СЕТ СН'!$G$20</f>
        <v>2756.8626032299999</v>
      </c>
      <c r="P73" s="36">
        <f>SUMIFS(СВЦЭМ!$C$39:$C$782,СВЦЭМ!$A$39:$A$782,$A73,СВЦЭМ!$B$39:$B$782,P$47)+'СЕТ СН'!$G$12+СВЦЭМ!$D$10+'СЕТ СН'!$G$5-'СЕТ СН'!$G$20</f>
        <v>2763.7520266299998</v>
      </c>
      <c r="Q73" s="36">
        <f>SUMIFS(СВЦЭМ!$C$39:$C$782,СВЦЭМ!$A$39:$A$782,$A73,СВЦЭМ!$B$39:$B$782,Q$47)+'СЕТ СН'!$G$12+СВЦЭМ!$D$10+'СЕТ СН'!$G$5-'СЕТ СН'!$G$20</f>
        <v>2752.2276197299998</v>
      </c>
      <c r="R73" s="36">
        <f>SUMIFS(СВЦЭМ!$C$39:$C$782,СВЦЭМ!$A$39:$A$782,$A73,СВЦЭМ!$B$39:$B$782,R$47)+'СЕТ СН'!$G$12+СВЦЭМ!$D$10+'СЕТ СН'!$G$5-'СЕТ СН'!$G$20</f>
        <v>2744.5484241300001</v>
      </c>
      <c r="S73" s="36">
        <f>SUMIFS(СВЦЭМ!$C$39:$C$782,СВЦЭМ!$A$39:$A$782,$A73,СВЦЭМ!$B$39:$B$782,S$47)+'СЕТ СН'!$G$12+СВЦЭМ!$D$10+'СЕТ СН'!$G$5-'СЕТ СН'!$G$20</f>
        <v>2755.7143590699998</v>
      </c>
      <c r="T73" s="36">
        <f>SUMIFS(СВЦЭМ!$C$39:$C$782,СВЦЭМ!$A$39:$A$782,$A73,СВЦЭМ!$B$39:$B$782,T$47)+'СЕТ СН'!$G$12+СВЦЭМ!$D$10+'СЕТ СН'!$G$5-'СЕТ СН'!$G$20</f>
        <v>2811.5523713699999</v>
      </c>
      <c r="U73" s="36">
        <f>SUMIFS(СВЦЭМ!$C$39:$C$782,СВЦЭМ!$A$39:$A$782,$A73,СВЦЭМ!$B$39:$B$782,U$47)+'СЕТ СН'!$G$12+СВЦЭМ!$D$10+'СЕТ СН'!$G$5-'СЕТ СН'!$G$20</f>
        <v>2807.6200147600002</v>
      </c>
      <c r="V73" s="36">
        <f>SUMIFS(СВЦЭМ!$C$39:$C$782,СВЦЭМ!$A$39:$A$782,$A73,СВЦЭМ!$B$39:$B$782,V$47)+'СЕТ СН'!$G$12+СВЦЭМ!$D$10+'СЕТ СН'!$G$5-'СЕТ СН'!$G$20</f>
        <v>2825.5309765000002</v>
      </c>
      <c r="W73" s="36">
        <f>SUMIFS(СВЦЭМ!$C$39:$C$782,СВЦЭМ!$A$39:$A$782,$A73,СВЦЭМ!$B$39:$B$782,W$47)+'СЕТ СН'!$G$12+СВЦЭМ!$D$10+'СЕТ СН'!$G$5-'СЕТ СН'!$G$20</f>
        <v>2828.6839057299999</v>
      </c>
      <c r="X73" s="36">
        <f>SUMIFS(СВЦЭМ!$C$39:$C$782,СВЦЭМ!$A$39:$A$782,$A73,СВЦЭМ!$B$39:$B$782,X$47)+'СЕТ СН'!$G$12+СВЦЭМ!$D$10+'СЕТ СН'!$G$5-'СЕТ СН'!$G$20</f>
        <v>2794.9940708200002</v>
      </c>
      <c r="Y73" s="36">
        <f>SUMIFS(СВЦЭМ!$C$39:$C$782,СВЦЭМ!$A$39:$A$782,$A73,СВЦЭМ!$B$39:$B$782,Y$47)+'СЕТ СН'!$G$12+СВЦЭМ!$D$10+'СЕТ СН'!$G$5-'СЕТ СН'!$G$20</f>
        <v>2782.7425142500001</v>
      </c>
    </row>
    <row r="74" spans="1:27" ht="15.75" x14ac:dyDescent="0.2">
      <c r="A74" s="35">
        <f t="shared" si="1"/>
        <v>44435</v>
      </c>
      <c r="B74" s="36">
        <f>SUMIFS(СВЦЭМ!$C$39:$C$782,СВЦЭМ!$A$39:$A$782,$A74,СВЦЭМ!$B$39:$B$782,B$47)+'СЕТ СН'!$G$12+СВЦЭМ!$D$10+'СЕТ СН'!$G$5-'СЕТ СН'!$G$20</f>
        <v>2932.5946121899997</v>
      </c>
      <c r="C74" s="36">
        <f>SUMIFS(СВЦЭМ!$C$39:$C$782,СВЦЭМ!$A$39:$A$782,$A74,СВЦЭМ!$B$39:$B$782,C$47)+'СЕТ СН'!$G$12+СВЦЭМ!$D$10+'СЕТ СН'!$G$5-'СЕТ СН'!$G$20</f>
        <v>3007.5111408299999</v>
      </c>
      <c r="D74" s="36">
        <f>SUMIFS(СВЦЭМ!$C$39:$C$782,СВЦЭМ!$A$39:$A$782,$A74,СВЦЭМ!$B$39:$B$782,D$47)+'СЕТ СН'!$G$12+СВЦЭМ!$D$10+'СЕТ СН'!$G$5-'СЕТ СН'!$G$20</f>
        <v>3084.1065957199999</v>
      </c>
      <c r="E74" s="36">
        <f>SUMIFS(СВЦЭМ!$C$39:$C$782,СВЦЭМ!$A$39:$A$782,$A74,СВЦЭМ!$B$39:$B$782,E$47)+'СЕТ СН'!$G$12+СВЦЭМ!$D$10+'СЕТ СН'!$G$5-'СЕТ СН'!$G$20</f>
        <v>3135.29641713</v>
      </c>
      <c r="F74" s="36">
        <f>SUMIFS(СВЦЭМ!$C$39:$C$782,СВЦЭМ!$A$39:$A$782,$A74,СВЦЭМ!$B$39:$B$782,F$47)+'СЕТ СН'!$G$12+СВЦЭМ!$D$10+'СЕТ СН'!$G$5-'СЕТ СН'!$G$20</f>
        <v>3141.84235214</v>
      </c>
      <c r="G74" s="36">
        <f>SUMIFS(СВЦЭМ!$C$39:$C$782,СВЦЭМ!$A$39:$A$782,$A74,СВЦЭМ!$B$39:$B$782,G$47)+'СЕТ СН'!$G$12+СВЦЭМ!$D$10+'СЕТ СН'!$G$5-'СЕТ СН'!$G$20</f>
        <v>3122.4088413199997</v>
      </c>
      <c r="H74" s="36">
        <f>SUMIFS(СВЦЭМ!$C$39:$C$782,СВЦЭМ!$A$39:$A$782,$A74,СВЦЭМ!$B$39:$B$782,H$47)+'СЕТ СН'!$G$12+СВЦЭМ!$D$10+'СЕТ СН'!$G$5-'СЕТ СН'!$G$20</f>
        <v>3049.3947131499999</v>
      </c>
      <c r="I74" s="36">
        <f>SUMIFS(СВЦЭМ!$C$39:$C$782,СВЦЭМ!$A$39:$A$782,$A74,СВЦЭМ!$B$39:$B$782,I$47)+'СЕТ СН'!$G$12+СВЦЭМ!$D$10+'СЕТ СН'!$G$5-'СЕТ СН'!$G$20</f>
        <v>2928.4780796800001</v>
      </c>
      <c r="J74" s="36">
        <f>SUMIFS(СВЦЭМ!$C$39:$C$782,СВЦЭМ!$A$39:$A$782,$A74,СВЦЭМ!$B$39:$B$782,J$47)+'СЕТ СН'!$G$12+СВЦЭМ!$D$10+'СЕТ СН'!$G$5-'СЕТ СН'!$G$20</f>
        <v>2842.2634689199999</v>
      </c>
      <c r="K74" s="36">
        <f>SUMIFS(СВЦЭМ!$C$39:$C$782,СВЦЭМ!$A$39:$A$782,$A74,СВЦЭМ!$B$39:$B$782,K$47)+'СЕТ СН'!$G$12+СВЦЭМ!$D$10+'СЕТ СН'!$G$5-'СЕТ СН'!$G$20</f>
        <v>2789.51260099</v>
      </c>
      <c r="L74" s="36">
        <f>SUMIFS(СВЦЭМ!$C$39:$C$782,СВЦЭМ!$A$39:$A$782,$A74,СВЦЭМ!$B$39:$B$782,L$47)+'СЕТ СН'!$G$12+СВЦЭМ!$D$10+'СЕТ СН'!$G$5-'СЕТ СН'!$G$20</f>
        <v>2794.38225182</v>
      </c>
      <c r="M74" s="36">
        <f>SUMIFS(СВЦЭМ!$C$39:$C$782,СВЦЭМ!$A$39:$A$782,$A74,СВЦЭМ!$B$39:$B$782,M$47)+'СЕТ СН'!$G$12+СВЦЭМ!$D$10+'СЕТ СН'!$G$5-'СЕТ СН'!$G$20</f>
        <v>2793.1919425900001</v>
      </c>
      <c r="N74" s="36">
        <f>SUMIFS(СВЦЭМ!$C$39:$C$782,СВЦЭМ!$A$39:$A$782,$A74,СВЦЭМ!$B$39:$B$782,N$47)+'СЕТ СН'!$G$12+СВЦЭМ!$D$10+'СЕТ СН'!$G$5-'СЕТ СН'!$G$20</f>
        <v>2800.14841277</v>
      </c>
      <c r="O74" s="36">
        <f>SUMIFS(СВЦЭМ!$C$39:$C$782,СВЦЭМ!$A$39:$A$782,$A74,СВЦЭМ!$B$39:$B$782,O$47)+'СЕТ СН'!$G$12+СВЦЭМ!$D$10+'СЕТ СН'!$G$5-'СЕТ СН'!$G$20</f>
        <v>2792.3454900699999</v>
      </c>
      <c r="P74" s="36">
        <f>SUMIFS(СВЦЭМ!$C$39:$C$782,СВЦЭМ!$A$39:$A$782,$A74,СВЦЭМ!$B$39:$B$782,P$47)+'СЕТ СН'!$G$12+СВЦЭМ!$D$10+'СЕТ СН'!$G$5-'СЕТ СН'!$G$20</f>
        <v>2822.3982955500001</v>
      </c>
      <c r="Q74" s="36">
        <f>SUMIFS(СВЦЭМ!$C$39:$C$782,СВЦЭМ!$A$39:$A$782,$A74,СВЦЭМ!$B$39:$B$782,Q$47)+'СЕТ СН'!$G$12+СВЦЭМ!$D$10+'СЕТ СН'!$G$5-'СЕТ СН'!$G$20</f>
        <v>2828.31063399</v>
      </c>
      <c r="R74" s="36">
        <f>SUMIFS(СВЦЭМ!$C$39:$C$782,СВЦЭМ!$A$39:$A$782,$A74,СВЦЭМ!$B$39:$B$782,R$47)+'СЕТ СН'!$G$12+СВЦЭМ!$D$10+'СЕТ СН'!$G$5-'СЕТ СН'!$G$20</f>
        <v>2830.5891076500002</v>
      </c>
      <c r="S74" s="36">
        <f>SUMIFS(СВЦЭМ!$C$39:$C$782,СВЦЭМ!$A$39:$A$782,$A74,СВЦЭМ!$B$39:$B$782,S$47)+'СЕТ СН'!$G$12+СВЦЭМ!$D$10+'СЕТ СН'!$G$5-'СЕТ СН'!$G$20</f>
        <v>2795.2291167499998</v>
      </c>
      <c r="T74" s="36">
        <f>SUMIFS(СВЦЭМ!$C$39:$C$782,СВЦЭМ!$A$39:$A$782,$A74,СВЦЭМ!$B$39:$B$782,T$47)+'СЕТ СН'!$G$12+СВЦЭМ!$D$10+'СЕТ СН'!$G$5-'СЕТ СН'!$G$20</f>
        <v>2783.47565446</v>
      </c>
      <c r="U74" s="36">
        <f>SUMIFS(СВЦЭМ!$C$39:$C$782,СВЦЭМ!$A$39:$A$782,$A74,СВЦЭМ!$B$39:$B$782,U$47)+'СЕТ СН'!$G$12+СВЦЭМ!$D$10+'СЕТ СН'!$G$5-'СЕТ СН'!$G$20</f>
        <v>2795.2469056800001</v>
      </c>
      <c r="V74" s="36">
        <f>SUMIFS(СВЦЭМ!$C$39:$C$782,СВЦЭМ!$A$39:$A$782,$A74,СВЦЭМ!$B$39:$B$782,V$47)+'СЕТ СН'!$G$12+СВЦЭМ!$D$10+'СЕТ СН'!$G$5-'СЕТ СН'!$G$20</f>
        <v>2768.6555138200001</v>
      </c>
      <c r="W74" s="36">
        <f>SUMIFS(СВЦЭМ!$C$39:$C$782,СВЦЭМ!$A$39:$A$782,$A74,СВЦЭМ!$B$39:$B$782,W$47)+'СЕТ СН'!$G$12+СВЦЭМ!$D$10+'СЕТ СН'!$G$5-'СЕТ СН'!$G$20</f>
        <v>2760.1541298299999</v>
      </c>
      <c r="X74" s="36">
        <f>SUMIFS(СВЦЭМ!$C$39:$C$782,СВЦЭМ!$A$39:$A$782,$A74,СВЦЭМ!$B$39:$B$782,X$47)+'СЕТ СН'!$G$12+СВЦЭМ!$D$10+'СЕТ СН'!$G$5-'СЕТ СН'!$G$20</f>
        <v>2810.3713789899998</v>
      </c>
      <c r="Y74" s="36">
        <f>SUMIFS(СВЦЭМ!$C$39:$C$782,СВЦЭМ!$A$39:$A$782,$A74,СВЦЭМ!$B$39:$B$782,Y$47)+'СЕТ СН'!$G$12+СВЦЭМ!$D$10+'СЕТ СН'!$G$5-'СЕТ СН'!$G$20</f>
        <v>2875.92094705</v>
      </c>
    </row>
    <row r="75" spans="1:27" ht="15.75" x14ac:dyDescent="0.2">
      <c r="A75" s="35">
        <f t="shared" si="1"/>
        <v>44436</v>
      </c>
      <c r="B75" s="36">
        <f>SUMIFS(СВЦЭМ!$C$39:$C$782,СВЦЭМ!$A$39:$A$782,$A75,СВЦЭМ!$B$39:$B$782,B$47)+'СЕТ СН'!$G$12+СВЦЭМ!$D$10+'СЕТ СН'!$G$5-'СЕТ СН'!$G$20</f>
        <v>2883.1158074599998</v>
      </c>
      <c r="C75" s="36">
        <f>SUMIFS(СВЦЭМ!$C$39:$C$782,СВЦЭМ!$A$39:$A$782,$A75,СВЦЭМ!$B$39:$B$782,C$47)+'СЕТ СН'!$G$12+СВЦЭМ!$D$10+'СЕТ СН'!$G$5-'СЕТ СН'!$G$20</f>
        <v>2955.33857635</v>
      </c>
      <c r="D75" s="36">
        <f>SUMIFS(СВЦЭМ!$C$39:$C$782,СВЦЭМ!$A$39:$A$782,$A75,СВЦЭМ!$B$39:$B$782,D$47)+'СЕТ СН'!$G$12+СВЦЭМ!$D$10+'СЕТ СН'!$G$5-'СЕТ СН'!$G$20</f>
        <v>3010.8102809000002</v>
      </c>
      <c r="E75" s="36">
        <f>SUMIFS(СВЦЭМ!$C$39:$C$782,СВЦЭМ!$A$39:$A$782,$A75,СВЦЭМ!$B$39:$B$782,E$47)+'СЕТ СН'!$G$12+СВЦЭМ!$D$10+'СЕТ СН'!$G$5-'СЕТ СН'!$G$20</f>
        <v>3025.7248647400002</v>
      </c>
      <c r="F75" s="36">
        <f>SUMIFS(СВЦЭМ!$C$39:$C$782,СВЦЭМ!$A$39:$A$782,$A75,СВЦЭМ!$B$39:$B$782,F$47)+'СЕТ СН'!$G$12+СВЦЭМ!$D$10+'СЕТ СН'!$G$5-'СЕТ СН'!$G$20</f>
        <v>3040.7896305300001</v>
      </c>
      <c r="G75" s="36">
        <f>SUMIFS(СВЦЭМ!$C$39:$C$782,СВЦЭМ!$A$39:$A$782,$A75,СВЦЭМ!$B$39:$B$782,G$47)+'СЕТ СН'!$G$12+СВЦЭМ!$D$10+'СЕТ СН'!$G$5-'СЕТ СН'!$G$20</f>
        <v>3038.5188257499999</v>
      </c>
      <c r="H75" s="36">
        <f>SUMIFS(СВЦЭМ!$C$39:$C$782,СВЦЭМ!$A$39:$A$782,$A75,СВЦЭМ!$B$39:$B$782,H$47)+'СЕТ СН'!$G$12+СВЦЭМ!$D$10+'СЕТ СН'!$G$5-'СЕТ СН'!$G$20</f>
        <v>3012.82863013</v>
      </c>
      <c r="I75" s="36">
        <f>SUMIFS(СВЦЭМ!$C$39:$C$782,СВЦЭМ!$A$39:$A$782,$A75,СВЦЭМ!$B$39:$B$782,I$47)+'СЕТ СН'!$G$12+СВЦЭМ!$D$10+'СЕТ СН'!$G$5-'СЕТ СН'!$G$20</f>
        <v>2912.08298229</v>
      </c>
      <c r="J75" s="36">
        <f>SUMIFS(СВЦЭМ!$C$39:$C$782,СВЦЭМ!$A$39:$A$782,$A75,СВЦЭМ!$B$39:$B$782,J$47)+'СЕТ СН'!$G$12+СВЦЭМ!$D$10+'СЕТ СН'!$G$5-'СЕТ СН'!$G$20</f>
        <v>2812.4191173700001</v>
      </c>
      <c r="K75" s="36">
        <f>SUMIFS(СВЦЭМ!$C$39:$C$782,СВЦЭМ!$A$39:$A$782,$A75,СВЦЭМ!$B$39:$B$782,K$47)+'СЕТ СН'!$G$12+СВЦЭМ!$D$10+'СЕТ СН'!$G$5-'СЕТ СН'!$G$20</f>
        <v>2739.3411306399998</v>
      </c>
      <c r="L75" s="36">
        <f>SUMIFS(СВЦЭМ!$C$39:$C$782,СВЦЭМ!$A$39:$A$782,$A75,СВЦЭМ!$B$39:$B$782,L$47)+'СЕТ СН'!$G$12+СВЦЭМ!$D$10+'СЕТ СН'!$G$5-'СЕТ СН'!$G$20</f>
        <v>2703.1448643499998</v>
      </c>
      <c r="M75" s="36">
        <f>SUMIFS(СВЦЭМ!$C$39:$C$782,СВЦЭМ!$A$39:$A$782,$A75,СВЦЭМ!$B$39:$B$782,M$47)+'СЕТ СН'!$G$12+СВЦЭМ!$D$10+'СЕТ СН'!$G$5-'СЕТ СН'!$G$20</f>
        <v>2695.3511157399998</v>
      </c>
      <c r="N75" s="36">
        <f>SUMIFS(СВЦЭМ!$C$39:$C$782,СВЦЭМ!$A$39:$A$782,$A75,СВЦЭМ!$B$39:$B$782,N$47)+'СЕТ СН'!$G$12+СВЦЭМ!$D$10+'СЕТ СН'!$G$5-'СЕТ СН'!$G$20</f>
        <v>2714.6665392800001</v>
      </c>
      <c r="O75" s="36">
        <f>SUMIFS(СВЦЭМ!$C$39:$C$782,СВЦЭМ!$A$39:$A$782,$A75,СВЦЭМ!$B$39:$B$782,O$47)+'СЕТ СН'!$G$12+СВЦЭМ!$D$10+'СЕТ СН'!$G$5-'СЕТ СН'!$G$20</f>
        <v>2726.9053026299998</v>
      </c>
      <c r="P75" s="36">
        <f>SUMIFS(СВЦЭМ!$C$39:$C$782,СВЦЭМ!$A$39:$A$782,$A75,СВЦЭМ!$B$39:$B$782,P$47)+'СЕТ СН'!$G$12+СВЦЭМ!$D$10+'СЕТ СН'!$G$5-'СЕТ СН'!$G$20</f>
        <v>2744.7157045099998</v>
      </c>
      <c r="Q75" s="36">
        <f>SUMIFS(СВЦЭМ!$C$39:$C$782,СВЦЭМ!$A$39:$A$782,$A75,СВЦЭМ!$B$39:$B$782,Q$47)+'СЕТ СН'!$G$12+СВЦЭМ!$D$10+'СЕТ СН'!$G$5-'СЕТ СН'!$G$20</f>
        <v>2757.5472300800002</v>
      </c>
      <c r="R75" s="36">
        <f>SUMIFS(СВЦЭМ!$C$39:$C$782,СВЦЭМ!$A$39:$A$782,$A75,СВЦЭМ!$B$39:$B$782,R$47)+'СЕТ СН'!$G$12+СВЦЭМ!$D$10+'СЕТ СН'!$G$5-'СЕТ СН'!$G$20</f>
        <v>2758.9687129200001</v>
      </c>
      <c r="S75" s="36">
        <f>SUMIFS(СВЦЭМ!$C$39:$C$782,СВЦЭМ!$A$39:$A$782,$A75,СВЦЭМ!$B$39:$B$782,S$47)+'СЕТ СН'!$G$12+СВЦЭМ!$D$10+'СЕТ СН'!$G$5-'СЕТ СН'!$G$20</f>
        <v>2726.1381526800001</v>
      </c>
      <c r="T75" s="36">
        <f>SUMIFS(СВЦЭМ!$C$39:$C$782,СВЦЭМ!$A$39:$A$782,$A75,СВЦЭМ!$B$39:$B$782,T$47)+'СЕТ СН'!$G$12+СВЦЭМ!$D$10+'СЕТ СН'!$G$5-'СЕТ СН'!$G$20</f>
        <v>2715.4611563500002</v>
      </c>
      <c r="U75" s="36">
        <f>SUMIFS(СВЦЭМ!$C$39:$C$782,СВЦЭМ!$A$39:$A$782,$A75,СВЦЭМ!$B$39:$B$782,U$47)+'СЕТ СН'!$G$12+СВЦЭМ!$D$10+'СЕТ СН'!$G$5-'СЕТ СН'!$G$20</f>
        <v>2716.3249368400002</v>
      </c>
      <c r="V75" s="36">
        <f>SUMIFS(СВЦЭМ!$C$39:$C$782,СВЦЭМ!$A$39:$A$782,$A75,СВЦЭМ!$B$39:$B$782,V$47)+'СЕТ СН'!$G$12+СВЦЭМ!$D$10+'СЕТ СН'!$G$5-'СЕТ СН'!$G$20</f>
        <v>2708.3678110599999</v>
      </c>
      <c r="W75" s="36">
        <f>SUMIFS(СВЦЭМ!$C$39:$C$782,СВЦЭМ!$A$39:$A$782,$A75,СВЦЭМ!$B$39:$B$782,W$47)+'СЕТ СН'!$G$12+СВЦЭМ!$D$10+'СЕТ СН'!$G$5-'СЕТ СН'!$G$20</f>
        <v>2728.4463095900001</v>
      </c>
      <c r="X75" s="36">
        <f>SUMIFS(СВЦЭМ!$C$39:$C$782,СВЦЭМ!$A$39:$A$782,$A75,СВЦЭМ!$B$39:$B$782,X$47)+'СЕТ СН'!$G$12+СВЦЭМ!$D$10+'СЕТ СН'!$G$5-'СЕТ СН'!$G$20</f>
        <v>2752.9598441500002</v>
      </c>
      <c r="Y75" s="36">
        <f>SUMIFS(СВЦЭМ!$C$39:$C$782,СВЦЭМ!$A$39:$A$782,$A75,СВЦЭМ!$B$39:$B$782,Y$47)+'СЕТ СН'!$G$12+СВЦЭМ!$D$10+'СЕТ СН'!$G$5-'СЕТ СН'!$G$20</f>
        <v>2795.46468809</v>
      </c>
    </row>
    <row r="76" spans="1:27" ht="15.75" x14ac:dyDescent="0.2">
      <c r="A76" s="35">
        <f t="shared" si="1"/>
        <v>44437</v>
      </c>
      <c r="B76" s="36">
        <f>SUMIFS(СВЦЭМ!$C$39:$C$782,СВЦЭМ!$A$39:$A$782,$A76,СВЦЭМ!$B$39:$B$782,B$47)+'СЕТ СН'!$G$12+СВЦЭМ!$D$10+'СЕТ СН'!$G$5-'СЕТ СН'!$G$20</f>
        <v>2891.5428300899998</v>
      </c>
      <c r="C76" s="36">
        <f>SUMIFS(СВЦЭМ!$C$39:$C$782,СВЦЭМ!$A$39:$A$782,$A76,СВЦЭМ!$B$39:$B$782,C$47)+'СЕТ СН'!$G$12+СВЦЭМ!$D$10+'СЕТ СН'!$G$5-'СЕТ СН'!$G$20</f>
        <v>2961.1101899799996</v>
      </c>
      <c r="D76" s="36">
        <f>SUMIFS(СВЦЭМ!$C$39:$C$782,СВЦЭМ!$A$39:$A$782,$A76,СВЦЭМ!$B$39:$B$782,D$47)+'СЕТ СН'!$G$12+СВЦЭМ!$D$10+'СЕТ СН'!$G$5-'СЕТ СН'!$G$20</f>
        <v>3026.2835796700001</v>
      </c>
      <c r="E76" s="36">
        <f>SUMIFS(СВЦЭМ!$C$39:$C$782,СВЦЭМ!$A$39:$A$782,$A76,СВЦЭМ!$B$39:$B$782,E$47)+'СЕТ СН'!$G$12+СВЦЭМ!$D$10+'СЕТ СН'!$G$5-'СЕТ СН'!$G$20</f>
        <v>3059.5092739000002</v>
      </c>
      <c r="F76" s="36">
        <f>SUMIFS(СВЦЭМ!$C$39:$C$782,СВЦЭМ!$A$39:$A$782,$A76,СВЦЭМ!$B$39:$B$782,F$47)+'СЕТ СН'!$G$12+СВЦЭМ!$D$10+'СЕТ СН'!$G$5-'СЕТ СН'!$G$20</f>
        <v>3065.4699624300001</v>
      </c>
      <c r="G76" s="36">
        <f>SUMIFS(СВЦЭМ!$C$39:$C$782,СВЦЭМ!$A$39:$A$782,$A76,СВЦЭМ!$B$39:$B$782,G$47)+'СЕТ СН'!$G$12+СВЦЭМ!$D$10+'СЕТ СН'!$G$5-'СЕТ СН'!$G$20</f>
        <v>3060.1633883599998</v>
      </c>
      <c r="H76" s="36">
        <f>SUMIFS(СВЦЭМ!$C$39:$C$782,СВЦЭМ!$A$39:$A$782,$A76,СВЦЭМ!$B$39:$B$782,H$47)+'СЕТ СН'!$G$12+СВЦЭМ!$D$10+'СЕТ СН'!$G$5-'СЕТ СН'!$G$20</f>
        <v>3028.5523919699999</v>
      </c>
      <c r="I76" s="36">
        <f>SUMIFS(СВЦЭМ!$C$39:$C$782,СВЦЭМ!$A$39:$A$782,$A76,СВЦЭМ!$B$39:$B$782,I$47)+'СЕТ СН'!$G$12+СВЦЭМ!$D$10+'СЕТ СН'!$G$5-'СЕТ СН'!$G$20</f>
        <v>2968.0763507399997</v>
      </c>
      <c r="J76" s="36">
        <f>SUMIFS(СВЦЭМ!$C$39:$C$782,СВЦЭМ!$A$39:$A$782,$A76,СВЦЭМ!$B$39:$B$782,J$47)+'СЕТ СН'!$G$12+СВЦЭМ!$D$10+'СЕТ СН'!$G$5-'СЕТ СН'!$G$20</f>
        <v>2861.7056890700001</v>
      </c>
      <c r="K76" s="36">
        <f>SUMIFS(СВЦЭМ!$C$39:$C$782,СВЦЭМ!$A$39:$A$782,$A76,СВЦЭМ!$B$39:$B$782,K$47)+'СЕТ СН'!$G$12+СВЦЭМ!$D$10+'СЕТ СН'!$G$5-'СЕТ СН'!$G$20</f>
        <v>2791.6829371100002</v>
      </c>
      <c r="L76" s="36">
        <f>SUMIFS(СВЦЭМ!$C$39:$C$782,СВЦЭМ!$A$39:$A$782,$A76,СВЦЭМ!$B$39:$B$782,L$47)+'СЕТ СН'!$G$12+СВЦЭМ!$D$10+'СЕТ СН'!$G$5-'СЕТ СН'!$G$20</f>
        <v>2752.3307858399999</v>
      </c>
      <c r="M76" s="36">
        <f>SUMIFS(СВЦЭМ!$C$39:$C$782,СВЦЭМ!$A$39:$A$782,$A76,СВЦЭМ!$B$39:$B$782,M$47)+'СЕТ СН'!$G$12+СВЦЭМ!$D$10+'СЕТ СН'!$G$5-'СЕТ СН'!$G$20</f>
        <v>2739.8267489199998</v>
      </c>
      <c r="N76" s="36">
        <f>SUMIFS(СВЦЭМ!$C$39:$C$782,СВЦЭМ!$A$39:$A$782,$A76,СВЦЭМ!$B$39:$B$782,N$47)+'СЕТ СН'!$G$12+СВЦЭМ!$D$10+'СЕТ СН'!$G$5-'СЕТ СН'!$G$20</f>
        <v>2746.9253499199999</v>
      </c>
      <c r="O76" s="36">
        <f>SUMIFS(СВЦЭМ!$C$39:$C$782,СВЦЭМ!$A$39:$A$782,$A76,СВЦЭМ!$B$39:$B$782,O$47)+'СЕТ СН'!$G$12+СВЦЭМ!$D$10+'СЕТ СН'!$G$5-'СЕТ СН'!$G$20</f>
        <v>2758.2374980200002</v>
      </c>
      <c r="P76" s="36">
        <f>SUMIFS(СВЦЭМ!$C$39:$C$782,СВЦЭМ!$A$39:$A$782,$A76,СВЦЭМ!$B$39:$B$782,P$47)+'СЕТ СН'!$G$12+СВЦЭМ!$D$10+'СЕТ СН'!$G$5-'СЕТ СН'!$G$20</f>
        <v>2788.2898489899999</v>
      </c>
      <c r="Q76" s="36">
        <f>SUMIFS(СВЦЭМ!$C$39:$C$782,СВЦЭМ!$A$39:$A$782,$A76,СВЦЭМ!$B$39:$B$782,Q$47)+'СЕТ СН'!$G$12+СВЦЭМ!$D$10+'СЕТ СН'!$G$5-'СЕТ СН'!$G$20</f>
        <v>2797.9049663000001</v>
      </c>
      <c r="R76" s="36">
        <f>SUMIFS(СВЦЭМ!$C$39:$C$782,СВЦЭМ!$A$39:$A$782,$A76,СВЦЭМ!$B$39:$B$782,R$47)+'СЕТ СН'!$G$12+СВЦЭМ!$D$10+'СЕТ СН'!$G$5-'СЕТ СН'!$G$20</f>
        <v>2790.80236027</v>
      </c>
      <c r="S76" s="36">
        <f>SUMIFS(СВЦЭМ!$C$39:$C$782,СВЦЭМ!$A$39:$A$782,$A76,СВЦЭМ!$B$39:$B$782,S$47)+'СЕТ СН'!$G$12+СВЦЭМ!$D$10+'СЕТ СН'!$G$5-'СЕТ СН'!$G$20</f>
        <v>2758.2860866299998</v>
      </c>
      <c r="T76" s="36">
        <f>SUMIFS(СВЦЭМ!$C$39:$C$782,СВЦЭМ!$A$39:$A$782,$A76,СВЦЭМ!$B$39:$B$782,T$47)+'СЕТ СН'!$G$12+СВЦЭМ!$D$10+'СЕТ СН'!$G$5-'СЕТ СН'!$G$20</f>
        <v>2736.6076587100001</v>
      </c>
      <c r="U76" s="36">
        <f>SUMIFS(СВЦЭМ!$C$39:$C$782,СВЦЭМ!$A$39:$A$782,$A76,СВЦЭМ!$B$39:$B$782,U$47)+'СЕТ СН'!$G$12+СВЦЭМ!$D$10+'СЕТ СН'!$G$5-'СЕТ СН'!$G$20</f>
        <v>2733.7822807799998</v>
      </c>
      <c r="V76" s="36">
        <f>SUMIFS(СВЦЭМ!$C$39:$C$782,СВЦЭМ!$A$39:$A$782,$A76,СВЦЭМ!$B$39:$B$782,V$47)+'СЕТ СН'!$G$12+СВЦЭМ!$D$10+'СЕТ СН'!$G$5-'СЕТ СН'!$G$20</f>
        <v>2723.3883489099999</v>
      </c>
      <c r="W76" s="36">
        <f>SUMIFS(СВЦЭМ!$C$39:$C$782,СВЦЭМ!$A$39:$A$782,$A76,СВЦЭМ!$B$39:$B$782,W$47)+'СЕТ СН'!$G$12+СВЦЭМ!$D$10+'СЕТ СН'!$G$5-'СЕТ СН'!$G$20</f>
        <v>2745.4754401099999</v>
      </c>
      <c r="X76" s="36">
        <f>SUMIFS(СВЦЭМ!$C$39:$C$782,СВЦЭМ!$A$39:$A$782,$A76,СВЦЭМ!$B$39:$B$782,X$47)+'СЕТ СН'!$G$12+СВЦЭМ!$D$10+'СЕТ СН'!$G$5-'СЕТ СН'!$G$20</f>
        <v>2733.8620655099999</v>
      </c>
      <c r="Y76" s="36">
        <f>SUMIFS(СВЦЭМ!$C$39:$C$782,СВЦЭМ!$A$39:$A$782,$A76,СВЦЭМ!$B$39:$B$782,Y$47)+'СЕТ СН'!$G$12+СВЦЭМ!$D$10+'СЕТ СН'!$G$5-'СЕТ СН'!$G$20</f>
        <v>2779.43010585</v>
      </c>
    </row>
    <row r="77" spans="1:27" ht="15.75" x14ac:dyDescent="0.2">
      <c r="A77" s="35">
        <f t="shared" si="1"/>
        <v>44438</v>
      </c>
      <c r="B77" s="36">
        <f>SUMIFS(СВЦЭМ!$C$39:$C$782,СВЦЭМ!$A$39:$A$782,$A77,СВЦЭМ!$B$39:$B$782,B$47)+'СЕТ СН'!$G$12+СВЦЭМ!$D$10+'СЕТ СН'!$G$5-'СЕТ СН'!$G$20</f>
        <v>2860.9653002499999</v>
      </c>
      <c r="C77" s="36">
        <f>SUMIFS(СВЦЭМ!$C$39:$C$782,СВЦЭМ!$A$39:$A$782,$A77,СВЦЭМ!$B$39:$B$782,C$47)+'СЕТ СН'!$G$12+СВЦЭМ!$D$10+'СЕТ СН'!$G$5-'СЕТ СН'!$G$20</f>
        <v>2941.1358384300001</v>
      </c>
      <c r="D77" s="36">
        <f>SUMIFS(СВЦЭМ!$C$39:$C$782,СВЦЭМ!$A$39:$A$782,$A77,СВЦЭМ!$B$39:$B$782,D$47)+'СЕТ СН'!$G$12+СВЦЭМ!$D$10+'СЕТ СН'!$G$5-'СЕТ СН'!$G$20</f>
        <v>2995.4872079400002</v>
      </c>
      <c r="E77" s="36">
        <f>SUMIFS(СВЦЭМ!$C$39:$C$782,СВЦЭМ!$A$39:$A$782,$A77,СВЦЭМ!$B$39:$B$782,E$47)+'СЕТ СН'!$G$12+СВЦЭМ!$D$10+'СЕТ СН'!$G$5-'СЕТ СН'!$G$20</f>
        <v>3021.9028798999998</v>
      </c>
      <c r="F77" s="36">
        <f>SUMIFS(СВЦЭМ!$C$39:$C$782,СВЦЭМ!$A$39:$A$782,$A77,СВЦЭМ!$B$39:$B$782,F$47)+'СЕТ СН'!$G$12+СВЦЭМ!$D$10+'СЕТ СН'!$G$5-'СЕТ СН'!$G$20</f>
        <v>3023.77138741</v>
      </c>
      <c r="G77" s="36">
        <f>SUMIFS(СВЦЭМ!$C$39:$C$782,СВЦЭМ!$A$39:$A$782,$A77,СВЦЭМ!$B$39:$B$782,G$47)+'СЕТ СН'!$G$12+СВЦЭМ!$D$10+'СЕТ СН'!$G$5-'СЕТ СН'!$G$20</f>
        <v>3007.8313404700002</v>
      </c>
      <c r="H77" s="36">
        <f>SUMIFS(СВЦЭМ!$C$39:$C$782,СВЦЭМ!$A$39:$A$782,$A77,СВЦЭМ!$B$39:$B$782,H$47)+'СЕТ СН'!$G$12+СВЦЭМ!$D$10+'СЕТ СН'!$G$5-'СЕТ СН'!$G$20</f>
        <v>2958.5254052299997</v>
      </c>
      <c r="I77" s="36">
        <f>SUMIFS(СВЦЭМ!$C$39:$C$782,СВЦЭМ!$A$39:$A$782,$A77,СВЦЭМ!$B$39:$B$782,I$47)+'СЕТ СН'!$G$12+СВЦЭМ!$D$10+'СЕТ СН'!$G$5-'СЕТ СН'!$G$20</f>
        <v>2866.44685093</v>
      </c>
      <c r="J77" s="36">
        <f>SUMIFS(СВЦЭМ!$C$39:$C$782,СВЦЭМ!$A$39:$A$782,$A77,СВЦЭМ!$B$39:$B$782,J$47)+'СЕТ СН'!$G$12+СВЦЭМ!$D$10+'СЕТ СН'!$G$5-'СЕТ СН'!$G$20</f>
        <v>2803.2871223100001</v>
      </c>
      <c r="K77" s="36">
        <f>SUMIFS(СВЦЭМ!$C$39:$C$782,СВЦЭМ!$A$39:$A$782,$A77,СВЦЭМ!$B$39:$B$782,K$47)+'СЕТ СН'!$G$12+СВЦЭМ!$D$10+'СЕТ СН'!$G$5-'СЕТ СН'!$G$20</f>
        <v>2730.24676744</v>
      </c>
      <c r="L77" s="36">
        <f>SUMIFS(СВЦЭМ!$C$39:$C$782,СВЦЭМ!$A$39:$A$782,$A77,СВЦЭМ!$B$39:$B$782,L$47)+'СЕТ СН'!$G$12+СВЦЭМ!$D$10+'СЕТ СН'!$G$5-'СЕТ СН'!$G$20</f>
        <v>2729.6024472499998</v>
      </c>
      <c r="M77" s="36">
        <f>SUMIFS(СВЦЭМ!$C$39:$C$782,СВЦЭМ!$A$39:$A$782,$A77,СВЦЭМ!$B$39:$B$782,M$47)+'СЕТ СН'!$G$12+СВЦЭМ!$D$10+'СЕТ СН'!$G$5-'СЕТ СН'!$G$20</f>
        <v>2728.6848047799999</v>
      </c>
      <c r="N77" s="36">
        <f>SUMIFS(СВЦЭМ!$C$39:$C$782,СВЦЭМ!$A$39:$A$782,$A77,СВЦЭМ!$B$39:$B$782,N$47)+'СЕТ СН'!$G$12+СВЦЭМ!$D$10+'СЕТ СН'!$G$5-'СЕТ СН'!$G$20</f>
        <v>2732.22491726</v>
      </c>
      <c r="O77" s="36">
        <f>SUMIFS(СВЦЭМ!$C$39:$C$782,СВЦЭМ!$A$39:$A$782,$A77,СВЦЭМ!$B$39:$B$782,O$47)+'СЕТ СН'!$G$12+СВЦЭМ!$D$10+'СЕТ СН'!$G$5-'СЕТ СН'!$G$20</f>
        <v>2774.3380042999997</v>
      </c>
      <c r="P77" s="36">
        <f>SUMIFS(СВЦЭМ!$C$39:$C$782,СВЦЭМ!$A$39:$A$782,$A77,СВЦЭМ!$B$39:$B$782,P$47)+'СЕТ СН'!$G$12+СВЦЭМ!$D$10+'СЕТ СН'!$G$5-'СЕТ СН'!$G$20</f>
        <v>2769.69414624</v>
      </c>
      <c r="Q77" s="36">
        <f>SUMIFS(СВЦЭМ!$C$39:$C$782,СВЦЭМ!$A$39:$A$782,$A77,СВЦЭМ!$B$39:$B$782,Q$47)+'СЕТ СН'!$G$12+СВЦЭМ!$D$10+'СЕТ СН'!$G$5-'СЕТ СН'!$G$20</f>
        <v>2770.0432965299997</v>
      </c>
      <c r="R77" s="36">
        <f>SUMIFS(СВЦЭМ!$C$39:$C$782,СВЦЭМ!$A$39:$A$782,$A77,СВЦЭМ!$B$39:$B$782,R$47)+'СЕТ СН'!$G$12+СВЦЭМ!$D$10+'СЕТ СН'!$G$5-'СЕТ СН'!$G$20</f>
        <v>2766.5935966799998</v>
      </c>
      <c r="S77" s="36">
        <f>SUMIFS(СВЦЭМ!$C$39:$C$782,СВЦЭМ!$A$39:$A$782,$A77,СВЦЭМ!$B$39:$B$782,S$47)+'СЕТ СН'!$G$12+СВЦЭМ!$D$10+'СЕТ СН'!$G$5-'СЕТ СН'!$G$20</f>
        <v>2735.43508492</v>
      </c>
      <c r="T77" s="36">
        <f>SUMIFS(СВЦЭМ!$C$39:$C$782,СВЦЭМ!$A$39:$A$782,$A77,СВЦЭМ!$B$39:$B$782,T$47)+'СЕТ СН'!$G$12+СВЦЭМ!$D$10+'СЕТ СН'!$G$5-'СЕТ СН'!$G$20</f>
        <v>2744.89548599</v>
      </c>
      <c r="U77" s="36">
        <f>SUMIFS(СВЦЭМ!$C$39:$C$782,СВЦЭМ!$A$39:$A$782,$A77,СВЦЭМ!$B$39:$B$782,U$47)+'СЕТ СН'!$G$12+СВЦЭМ!$D$10+'СЕТ СН'!$G$5-'СЕТ СН'!$G$20</f>
        <v>2744.3071389199999</v>
      </c>
      <c r="V77" s="36">
        <f>SUMIFS(СВЦЭМ!$C$39:$C$782,СВЦЭМ!$A$39:$A$782,$A77,СВЦЭМ!$B$39:$B$782,V$47)+'СЕТ СН'!$G$12+СВЦЭМ!$D$10+'СЕТ СН'!$G$5-'СЕТ СН'!$G$20</f>
        <v>2752.12606456</v>
      </c>
      <c r="W77" s="36">
        <f>SUMIFS(СВЦЭМ!$C$39:$C$782,СВЦЭМ!$A$39:$A$782,$A77,СВЦЭМ!$B$39:$B$782,W$47)+'СЕТ СН'!$G$12+СВЦЭМ!$D$10+'СЕТ СН'!$G$5-'СЕТ СН'!$G$20</f>
        <v>2761.5107771600001</v>
      </c>
      <c r="X77" s="36">
        <f>SUMIFS(СВЦЭМ!$C$39:$C$782,СВЦЭМ!$A$39:$A$782,$A77,СВЦЭМ!$B$39:$B$782,X$47)+'СЕТ СН'!$G$12+СВЦЭМ!$D$10+'СЕТ СН'!$G$5-'СЕТ СН'!$G$20</f>
        <v>2740.0770742099999</v>
      </c>
      <c r="Y77" s="36">
        <f>SUMIFS(СВЦЭМ!$C$39:$C$782,СВЦЭМ!$A$39:$A$782,$A77,СВЦЭМ!$B$39:$B$782,Y$47)+'СЕТ СН'!$G$12+СВЦЭМ!$D$10+'СЕТ СН'!$G$5-'СЕТ СН'!$G$20</f>
        <v>2795.2307950200002</v>
      </c>
      <c r="AA77" s="37"/>
    </row>
    <row r="78" spans="1:27" ht="15.75" x14ac:dyDescent="0.2">
      <c r="A78" s="35">
        <f t="shared" si="1"/>
        <v>44439</v>
      </c>
      <c r="B78" s="36">
        <f>SUMIFS(СВЦЭМ!$C$39:$C$782,СВЦЭМ!$A$39:$A$782,$A78,СВЦЭМ!$B$39:$B$782,B$47)+'СЕТ СН'!$G$12+СВЦЭМ!$D$10+'СЕТ СН'!$G$5-'СЕТ СН'!$G$20</f>
        <v>2902.5422533699998</v>
      </c>
      <c r="C78" s="36">
        <f>SUMIFS(СВЦЭМ!$C$39:$C$782,СВЦЭМ!$A$39:$A$782,$A78,СВЦЭМ!$B$39:$B$782,C$47)+'СЕТ СН'!$G$12+СВЦЭМ!$D$10+'СЕТ СН'!$G$5-'СЕТ СН'!$G$20</f>
        <v>2980.0673674299996</v>
      </c>
      <c r="D78" s="36">
        <f>SUMIFS(СВЦЭМ!$C$39:$C$782,СВЦЭМ!$A$39:$A$782,$A78,СВЦЭМ!$B$39:$B$782,D$47)+'СЕТ СН'!$G$12+СВЦЭМ!$D$10+'СЕТ СН'!$G$5-'СЕТ СН'!$G$20</f>
        <v>3019.54311297</v>
      </c>
      <c r="E78" s="36">
        <f>SUMIFS(СВЦЭМ!$C$39:$C$782,СВЦЭМ!$A$39:$A$782,$A78,СВЦЭМ!$B$39:$B$782,E$47)+'СЕТ СН'!$G$12+СВЦЭМ!$D$10+'СЕТ СН'!$G$5-'СЕТ СН'!$G$20</f>
        <v>3044.71105717</v>
      </c>
      <c r="F78" s="36">
        <f>SUMIFS(СВЦЭМ!$C$39:$C$782,СВЦЭМ!$A$39:$A$782,$A78,СВЦЭМ!$B$39:$B$782,F$47)+'СЕТ СН'!$G$12+СВЦЭМ!$D$10+'СЕТ СН'!$G$5-'СЕТ СН'!$G$20</f>
        <v>3051.5042288</v>
      </c>
      <c r="G78" s="36">
        <f>SUMIFS(СВЦЭМ!$C$39:$C$782,СВЦЭМ!$A$39:$A$782,$A78,СВЦЭМ!$B$39:$B$782,G$47)+'СЕТ СН'!$G$12+СВЦЭМ!$D$10+'СЕТ СН'!$G$5-'СЕТ СН'!$G$20</f>
        <v>3049.27222893</v>
      </c>
      <c r="H78" s="36">
        <f>SUMIFS(СВЦЭМ!$C$39:$C$782,СВЦЭМ!$A$39:$A$782,$A78,СВЦЭМ!$B$39:$B$782,H$47)+'СЕТ СН'!$G$12+СВЦЭМ!$D$10+'СЕТ СН'!$G$5-'СЕТ СН'!$G$20</f>
        <v>2999.49242615</v>
      </c>
      <c r="I78" s="36">
        <f>SUMIFS(СВЦЭМ!$C$39:$C$782,СВЦЭМ!$A$39:$A$782,$A78,СВЦЭМ!$B$39:$B$782,I$47)+'СЕТ СН'!$G$12+СВЦЭМ!$D$10+'СЕТ СН'!$G$5-'СЕТ СН'!$G$20</f>
        <v>2872.6384366799998</v>
      </c>
      <c r="J78" s="36">
        <f>SUMIFS(СВЦЭМ!$C$39:$C$782,СВЦЭМ!$A$39:$A$782,$A78,СВЦЭМ!$B$39:$B$782,J$47)+'СЕТ СН'!$G$12+СВЦЭМ!$D$10+'СЕТ СН'!$G$5-'СЕТ СН'!$G$20</f>
        <v>2768.1796212899999</v>
      </c>
      <c r="K78" s="36">
        <f>SUMIFS(СВЦЭМ!$C$39:$C$782,СВЦЭМ!$A$39:$A$782,$A78,СВЦЭМ!$B$39:$B$782,K$47)+'СЕТ СН'!$G$12+СВЦЭМ!$D$10+'СЕТ СН'!$G$5-'СЕТ СН'!$G$20</f>
        <v>2713.4377560900002</v>
      </c>
      <c r="L78" s="36">
        <f>SUMIFS(СВЦЭМ!$C$39:$C$782,СВЦЭМ!$A$39:$A$782,$A78,СВЦЭМ!$B$39:$B$782,L$47)+'СЕТ СН'!$G$12+СВЦЭМ!$D$10+'СЕТ СН'!$G$5-'СЕТ СН'!$G$20</f>
        <v>2705.0334671400001</v>
      </c>
      <c r="M78" s="36">
        <f>SUMIFS(СВЦЭМ!$C$39:$C$782,СВЦЭМ!$A$39:$A$782,$A78,СВЦЭМ!$B$39:$B$782,M$47)+'СЕТ СН'!$G$12+СВЦЭМ!$D$10+'СЕТ СН'!$G$5-'СЕТ СН'!$G$20</f>
        <v>2700.5776786699998</v>
      </c>
      <c r="N78" s="36">
        <f>SUMIFS(СВЦЭМ!$C$39:$C$782,СВЦЭМ!$A$39:$A$782,$A78,СВЦЭМ!$B$39:$B$782,N$47)+'СЕТ СН'!$G$12+СВЦЭМ!$D$10+'СЕТ СН'!$G$5-'СЕТ СН'!$G$20</f>
        <v>2703.3208507099998</v>
      </c>
      <c r="O78" s="36">
        <f>SUMIFS(СВЦЭМ!$C$39:$C$782,СВЦЭМ!$A$39:$A$782,$A78,СВЦЭМ!$B$39:$B$782,O$47)+'СЕТ СН'!$G$12+СВЦЭМ!$D$10+'СЕТ СН'!$G$5-'СЕТ СН'!$G$20</f>
        <v>2710.6846762199998</v>
      </c>
      <c r="P78" s="36">
        <f>SUMIFS(СВЦЭМ!$C$39:$C$782,СВЦЭМ!$A$39:$A$782,$A78,СВЦЭМ!$B$39:$B$782,P$47)+'СЕТ СН'!$G$12+СВЦЭМ!$D$10+'СЕТ СН'!$G$5-'СЕТ СН'!$G$20</f>
        <v>2747.0773584899998</v>
      </c>
      <c r="Q78" s="36">
        <f>SUMIFS(СВЦЭМ!$C$39:$C$782,СВЦЭМ!$A$39:$A$782,$A78,СВЦЭМ!$B$39:$B$782,Q$47)+'СЕТ СН'!$G$12+СВЦЭМ!$D$10+'СЕТ СН'!$G$5-'СЕТ СН'!$G$20</f>
        <v>2752.0378011399998</v>
      </c>
      <c r="R78" s="36">
        <f>SUMIFS(СВЦЭМ!$C$39:$C$782,СВЦЭМ!$A$39:$A$782,$A78,СВЦЭМ!$B$39:$B$782,R$47)+'СЕТ СН'!$G$12+СВЦЭМ!$D$10+'СЕТ СН'!$G$5-'СЕТ СН'!$G$20</f>
        <v>2746.7774380000001</v>
      </c>
      <c r="S78" s="36">
        <f>SUMIFS(СВЦЭМ!$C$39:$C$782,СВЦЭМ!$A$39:$A$782,$A78,СВЦЭМ!$B$39:$B$782,S$47)+'СЕТ СН'!$G$12+СВЦЭМ!$D$10+'СЕТ СН'!$G$5-'СЕТ СН'!$G$20</f>
        <v>2724.7403299500002</v>
      </c>
      <c r="T78" s="36">
        <f>SUMIFS(СВЦЭМ!$C$39:$C$782,СВЦЭМ!$A$39:$A$782,$A78,СВЦЭМ!$B$39:$B$782,T$47)+'СЕТ СН'!$G$12+СВЦЭМ!$D$10+'СЕТ СН'!$G$5-'СЕТ СН'!$G$20</f>
        <v>2727.6655488699998</v>
      </c>
      <c r="U78" s="36">
        <f>SUMIFS(СВЦЭМ!$C$39:$C$782,СВЦЭМ!$A$39:$A$782,$A78,СВЦЭМ!$B$39:$B$782,U$47)+'СЕТ СН'!$G$12+СВЦЭМ!$D$10+'СЕТ СН'!$G$5-'СЕТ СН'!$G$20</f>
        <v>2726.7302396</v>
      </c>
      <c r="V78" s="36">
        <f>SUMIFS(СВЦЭМ!$C$39:$C$782,СВЦЭМ!$A$39:$A$782,$A78,СВЦЭМ!$B$39:$B$782,V$47)+'СЕТ СН'!$G$12+СВЦЭМ!$D$10+'СЕТ СН'!$G$5-'СЕТ СН'!$G$20</f>
        <v>2742.4847036399997</v>
      </c>
      <c r="W78" s="36">
        <f>SUMIFS(СВЦЭМ!$C$39:$C$782,СВЦЭМ!$A$39:$A$782,$A78,СВЦЭМ!$B$39:$B$782,W$47)+'СЕТ СН'!$G$12+СВЦЭМ!$D$10+'СЕТ СН'!$G$5-'СЕТ СН'!$G$20</f>
        <v>2749.5285594799998</v>
      </c>
      <c r="X78" s="36">
        <f>SUMIFS(СВЦЭМ!$C$39:$C$782,СВЦЭМ!$A$39:$A$782,$A78,СВЦЭМ!$B$39:$B$782,X$47)+'СЕТ СН'!$G$12+СВЦЭМ!$D$10+'СЕТ СН'!$G$5-'СЕТ СН'!$G$20</f>
        <v>2715.9253640799998</v>
      </c>
      <c r="Y78" s="36">
        <f>SUMIFS(СВЦЭМ!$C$39:$C$782,СВЦЭМ!$A$39:$A$782,$A78,СВЦЭМ!$B$39:$B$782,Y$47)+'СЕТ СН'!$G$12+СВЦЭМ!$D$10+'СЕТ СН'!$G$5-'СЕТ СН'!$G$20</f>
        <v>2778.3444323100002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01.08.2021</v>
      </c>
      <c r="B84" s="36">
        <f>SUMIFS(СВЦЭМ!$C$39:$C$782,СВЦЭМ!$A$39:$A$782,$A84,СВЦЭМ!$B$39:$B$782,B$83)+'СЕТ СН'!$H$12+СВЦЭМ!$D$10+'СЕТ СН'!$H$5-'СЕТ СН'!$H$20</f>
        <v>3011.7846615399999</v>
      </c>
      <c r="C84" s="36">
        <f>SUMIFS(СВЦЭМ!$C$39:$C$782,СВЦЭМ!$A$39:$A$782,$A84,СВЦЭМ!$B$39:$B$782,C$83)+'СЕТ СН'!$H$12+СВЦЭМ!$D$10+'СЕТ СН'!$H$5-'СЕТ СН'!$H$20</f>
        <v>3094.2994387500003</v>
      </c>
      <c r="D84" s="36">
        <f>SUMIFS(СВЦЭМ!$C$39:$C$782,СВЦЭМ!$A$39:$A$782,$A84,СВЦЭМ!$B$39:$B$782,D$83)+'СЕТ СН'!$H$12+СВЦЭМ!$D$10+'СЕТ СН'!$H$5-'СЕТ СН'!$H$20</f>
        <v>3158.2387716000003</v>
      </c>
      <c r="E84" s="36">
        <f>SUMIFS(СВЦЭМ!$C$39:$C$782,СВЦЭМ!$A$39:$A$782,$A84,СВЦЭМ!$B$39:$B$782,E$83)+'СЕТ СН'!$H$12+СВЦЭМ!$D$10+'СЕТ СН'!$H$5-'СЕТ СН'!$H$20</f>
        <v>3180.1201295800001</v>
      </c>
      <c r="F84" s="36">
        <f>SUMIFS(СВЦЭМ!$C$39:$C$782,СВЦЭМ!$A$39:$A$782,$A84,СВЦЭМ!$B$39:$B$782,F$83)+'СЕТ СН'!$H$12+СВЦЭМ!$D$10+'СЕТ СН'!$H$5-'СЕТ СН'!$H$20</f>
        <v>3176.8285474899999</v>
      </c>
      <c r="G84" s="36">
        <f>SUMIFS(СВЦЭМ!$C$39:$C$782,СВЦЭМ!$A$39:$A$782,$A84,СВЦЭМ!$B$39:$B$782,G$83)+'СЕТ СН'!$H$12+СВЦЭМ!$D$10+'СЕТ СН'!$H$5-'СЕТ СН'!$H$20</f>
        <v>3175.3481264699999</v>
      </c>
      <c r="H84" s="36">
        <f>SUMIFS(СВЦЭМ!$C$39:$C$782,СВЦЭМ!$A$39:$A$782,$A84,СВЦЭМ!$B$39:$B$782,H$83)+'СЕТ СН'!$H$12+СВЦЭМ!$D$10+'СЕТ СН'!$H$5-'СЕТ СН'!$H$20</f>
        <v>3141.1703502099999</v>
      </c>
      <c r="I84" s="36">
        <f>SUMIFS(СВЦЭМ!$C$39:$C$782,СВЦЭМ!$A$39:$A$782,$A84,СВЦЭМ!$B$39:$B$782,I$83)+'СЕТ СН'!$H$12+СВЦЭМ!$D$10+'СЕТ СН'!$H$5-'СЕТ СН'!$H$20</f>
        <v>3086.7199245299998</v>
      </c>
      <c r="J84" s="36">
        <f>SUMIFS(СВЦЭМ!$C$39:$C$782,СВЦЭМ!$A$39:$A$782,$A84,СВЦЭМ!$B$39:$B$782,J$83)+'СЕТ СН'!$H$12+СВЦЭМ!$D$10+'СЕТ СН'!$H$5-'СЕТ СН'!$H$20</f>
        <v>3002.6231022900001</v>
      </c>
      <c r="K84" s="36">
        <f>SUMIFS(СВЦЭМ!$C$39:$C$782,СВЦЭМ!$A$39:$A$782,$A84,СВЦЭМ!$B$39:$B$782,K$83)+'СЕТ СН'!$H$12+СВЦЭМ!$D$10+'СЕТ СН'!$H$5-'СЕТ СН'!$H$20</f>
        <v>2940.1457526300001</v>
      </c>
      <c r="L84" s="36">
        <f>SUMIFS(СВЦЭМ!$C$39:$C$782,СВЦЭМ!$A$39:$A$782,$A84,СВЦЭМ!$B$39:$B$782,L$83)+'СЕТ СН'!$H$12+СВЦЭМ!$D$10+'СЕТ СН'!$H$5-'СЕТ СН'!$H$20</f>
        <v>2966.2301209100001</v>
      </c>
      <c r="M84" s="36">
        <f>SUMIFS(СВЦЭМ!$C$39:$C$782,СВЦЭМ!$A$39:$A$782,$A84,СВЦЭМ!$B$39:$B$782,M$83)+'СЕТ СН'!$H$12+СВЦЭМ!$D$10+'СЕТ СН'!$H$5-'СЕТ СН'!$H$20</f>
        <v>2951.2509247600001</v>
      </c>
      <c r="N84" s="36">
        <f>SUMIFS(СВЦЭМ!$C$39:$C$782,СВЦЭМ!$A$39:$A$782,$A84,СВЦЭМ!$B$39:$B$782,N$83)+'СЕТ СН'!$H$12+СВЦЭМ!$D$10+'СЕТ СН'!$H$5-'СЕТ СН'!$H$20</f>
        <v>2971.25347603</v>
      </c>
      <c r="O84" s="36">
        <f>SUMIFS(СВЦЭМ!$C$39:$C$782,СВЦЭМ!$A$39:$A$782,$A84,СВЦЭМ!$B$39:$B$782,O$83)+'СЕТ СН'!$H$12+СВЦЭМ!$D$10+'СЕТ СН'!$H$5-'СЕТ СН'!$H$20</f>
        <v>2974.8331947299998</v>
      </c>
      <c r="P84" s="36">
        <f>SUMIFS(СВЦЭМ!$C$39:$C$782,СВЦЭМ!$A$39:$A$782,$A84,СВЦЭМ!$B$39:$B$782,P$83)+'СЕТ СН'!$H$12+СВЦЭМ!$D$10+'СЕТ СН'!$H$5-'СЕТ СН'!$H$20</f>
        <v>2984.4682208599997</v>
      </c>
      <c r="Q84" s="36">
        <f>SUMIFS(СВЦЭМ!$C$39:$C$782,СВЦЭМ!$A$39:$A$782,$A84,СВЦЭМ!$B$39:$B$782,Q$83)+'СЕТ СН'!$H$12+СВЦЭМ!$D$10+'СЕТ СН'!$H$5-'СЕТ СН'!$H$20</f>
        <v>2995.12201061</v>
      </c>
      <c r="R84" s="36">
        <f>SUMIFS(СВЦЭМ!$C$39:$C$782,СВЦЭМ!$A$39:$A$782,$A84,СВЦЭМ!$B$39:$B$782,R$83)+'СЕТ СН'!$H$12+СВЦЭМ!$D$10+'СЕТ СН'!$H$5-'СЕТ СН'!$H$20</f>
        <v>2985.5811261600002</v>
      </c>
      <c r="S84" s="36">
        <f>SUMIFS(СВЦЭМ!$C$39:$C$782,СВЦЭМ!$A$39:$A$782,$A84,СВЦЭМ!$B$39:$B$782,S$83)+'СЕТ СН'!$H$12+СВЦЭМ!$D$10+'СЕТ СН'!$H$5-'СЕТ СН'!$H$20</f>
        <v>2963.2025400699999</v>
      </c>
      <c r="T84" s="36">
        <f>SUMIFS(СВЦЭМ!$C$39:$C$782,СВЦЭМ!$A$39:$A$782,$A84,СВЦЭМ!$B$39:$B$782,T$83)+'СЕТ СН'!$H$12+СВЦЭМ!$D$10+'СЕТ СН'!$H$5-'СЕТ СН'!$H$20</f>
        <v>2951.6248540500001</v>
      </c>
      <c r="U84" s="36">
        <f>SUMIFS(СВЦЭМ!$C$39:$C$782,СВЦЭМ!$A$39:$A$782,$A84,СВЦЭМ!$B$39:$B$782,U$83)+'СЕТ СН'!$H$12+СВЦЭМ!$D$10+'СЕТ СН'!$H$5-'СЕТ СН'!$H$20</f>
        <v>2938.9047537199999</v>
      </c>
      <c r="V84" s="36">
        <f>SUMIFS(СВЦЭМ!$C$39:$C$782,СВЦЭМ!$A$39:$A$782,$A84,СВЦЭМ!$B$39:$B$782,V$83)+'СЕТ СН'!$H$12+СВЦЭМ!$D$10+'СЕТ СН'!$H$5-'СЕТ СН'!$H$20</f>
        <v>2918.1480900900001</v>
      </c>
      <c r="W84" s="36">
        <f>SUMIFS(СВЦЭМ!$C$39:$C$782,СВЦЭМ!$A$39:$A$782,$A84,СВЦЭМ!$B$39:$B$782,W$83)+'СЕТ СН'!$H$12+СВЦЭМ!$D$10+'СЕТ СН'!$H$5-'СЕТ СН'!$H$20</f>
        <v>2931.74390374</v>
      </c>
      <c r="X84" s="36">
        <f>SUMIFS(СВЦЭМ!$C$39:$C$782,СВЦЭМ!$A$39:$A$782,$A84,СВЦЭМ!$B$39:$B$782,X$83)+'СЕТ СН'!$H$12+СВЦЭМ!$D$10+'СЕТ СН'!$H$5-'СЕТ СН'!$H$20</f>
        <v>2915.8247213999998</v>
      </c>
      <c r="Y84" s="36">
        <f>SUMIFS(СВЦЭМ!$C$39:$C$782,СВЦЭМ!$A$39:$A$782,$A84,СВЦЭМ!$B$39:$B$782,Y$83)+'СЕТ СН'!$H$12+СВЦЭМ!$D$10+'СЕТ СН'!$H$5-'СЕТ СН'!$H$20</f>
        <v>2954.6081493699999</v>
      </c>
    </row>
    <row r="85" spans="1:25" ht="15.75" x14ac:dyDescent="0.2">
      <c r="A85" s="35">
        <f>A84+1</f>
        <v>44410</v>
      </c>
      <c r="B85" s="36">
        <f>SUMIFS(СВЦЭМ!$C$39:$C$782,СВЦЭМ!$A$39:$A$782,$A85,СВЦЭМ!$B$39:$B$782,B$83)+'СЕТ СН'!$H$12+СВЦЭМ!$D$10+'СЕТ СН'!$H$5-'СЕТ СН'!$H$20</f>
        <v>3004.6134301799998</v>
      </c>
      <c r="C85" s="36">
        <f>SUMIFS(СВЦЭМ!$C$39:$C$782,СВЦЭМ!$A$39:$A$782,$A85,СВЦЭМ!$B$39:$B$782,C$83)+'СЕТ СН'!$H$12+СВЦЭМ!$D$10+'СЕТ СН'!$H$5-'СЕТ СН'!$H$20</f>
        <v>3044.0217148199999</v>
      </c>
      <c r="D85" s="36">
        <f>SUMIFS(СВЦЭМ!$C$39:$C$782,СВЦЭМ!$A$39:$A$782,$A85,СВЦЭМ!$B$39:$B$782,D$83)+'СЕТ СН'!$H$12+СВЦЭМ!$D$10+'СЕТ СН'!$H$5-'СЕТ СН'!$H$20</f>
        <v>3094.5470078600001</v>
      </c>
      <c r="E85" s="36">
        <f>SUMIFS(СВЦЭМ!$C$39:$C$782,СВЦЭМ!$A$39:$A$782,$A85,СВЦЭМ!$B$39:$B$782,E$83)+'СЕТ СН'!$H$12+СВЦЭМ!$D$10+'СЕТ СН'!$H$5-'СЕТ СН'!$H$20</f>
        <v>3122.6701875799999</v>
      </c>
      <c r="F85" s="36">
        <f>SUMIFS(СВЦЭМ!$C$39:$C$782,СВЦЭМ!$A$39:$A$782,$A85,СВЦЭМ!$B$39:$B$782,F$83)+'СЕТ СН'!$H$12+СВЦЭМ!$D$10+'СЕТ СН'!$H$5-'СЕТ СН'!$H$20</f>
        <v>3119.4435554000002</v>
      </c>
      <c r="G85" s="36">
        <f>SUMIFS(СВЦЭМ!$C$39:$C$782,СВЦЭМ!$A$39:$A$782,$A85,СВЦЭМ!$B$39:$B$782,G$83)+'СЕТ СН'!$H$12+СВЦЭМ!$D$10+'СЕТ СН'!$H$5-'СЕТ СН'!$H$20</f>
        <v>3097.59017976</v>
      </c>
      <c r="H85" s="36">
        <f>SUMIFS(СВЦЭМ!$C$39:$C$782,СВЦЭМ!$A$39:$A$782,$A85,СВЦЭМ!$B$39:$B$782,H$83)+'СЕТ СН'!$H$12+СВЦЭМ!$D$10+'СЕТ СН'!$H$5-'СЕТ СН'!$H$20</f>
        <v>3062.3576412399998</v>
      </c>
      <c r="I85" s="36">
        <f>SUMIFS(СВЦЭМ!$C$39:$C$782,СВЦЭМ!$A$39:$A$782,$A85,СВЦЭМ!$B$39:$B$782,I$83)+'СЕТ СН'!$H$12+СВЦЭМ!$D$10+'СЕТ СН'!$H$5-'СЕТ СН'!$H$20</f>
        <v>3006.2125807499997</v>
      </c>
      <c r="J85" s="36">
        <f>SUMIFS(СВЦЭМ!$C$39:$C$782,СВЦЭМ!$A$39:$A$782,$A85,СВЦЭМ!$B$39:$B$782,J$83)+'СЕТ СН'!$H$12+СВЦЭМ!$D$10+'СЕТ СН'!$H$5-'СЕТ СН'!$H$20</f>
        <v>2935.1222077000002</v>
      </c>
      <c r="K85" s="36">
        <f>SUMIFS(СВЦЭМ!$C$39:$C$782,СВЦЭМ!$A$39:$A$782,$A85,СВЦЭМ!$B$39:$B$782,K$83)+'СЕТ СН'!$H$12+СВЦЭМ!$D$10+'СЕТ СН'!$H$5-'СЕТ СН'!$H$20</f>
        <v>2896.7812019200001</v>
      </c>
      <c r="L85" s="36">
        <f>SUMIFS(СВЦЭМ!$C$39:$C$782,СВЦЭМ!$A$39:$A$782,$A85,СВЦЭМ!$B$39:$B$782,L$83)+'СЕТ СН'!$H$12+СВЦЭМ!$D$10+'СЕТ СН'!$H$5-'СЕТ СН'!$H$20</f>
        <v>2921.4831973599998</v>
      </c>
      <c r="M85" s="36">
        <f>SUMIFS(СВЦЭМ!$C$39:$C$782,СВЦЭМ!$A$39:$A$782,$A85,СВЦЭМ!$B$39:$B$782,M$83)+'СЕТ СН'!$H$12+СВЦЭМ!$D$10+'СЕТ СН'!$H$5-'СЕТ СН'!$H$20</f>
        <v>2931.9293183300001</v>
      </c>
      <c r="N85" s="36">
        <f>SUMIFS(СВЦЭМ!$C$39:$C$782,СВЦЭМ!$A$39:$A$782,$A85,СВЦЭМ!$B$39:$B$782,N$83)+'СЕТ СН'!$H$12+СВЦЭМ!$D$10+'СЕТ СН'!$H$5-'СЕТ СН'!$H$20</f>
        <v>2934.9551867599998</v>
      </c>
      <c r="O85" s="36">
        <f>SUMIFS(СВЦЭМ!$C$39:$C$782,СВЦЭМ!$A$39:$A$782,$A85,СВЦЭМ!$B$39:$B$782,O$83)+'СЕТ СН'!$H$12+СВЦЭМ!$D$10+'СЕТ СН'!$H$5-'СЕТ СН'!$H$20</f>
        <v>2933.5234517099998</v>
      </c>
      <c r="P85" s="36">
        <f>SUMIFS(СВЦЭМ!$C$39:$C$782,СВЦЭМ!$A$39:$A$782,$A85,СВЦЭМ!$B$39:$B$782,P$83)+'СЕТ СН'!$H$12+СВЦЭМ!$D$10+'СЕТ СН'!$H$5-'СЕТ СН'!$H$20</f>
        <v>2939.7129779900001</v>
      </c>
      <c r="Q85" s="36">
        <f>SUMIFS(СВЦЭМ!$C$39:$C$782,СВЦЭМ!$A$39:$A$782,$A85,СВЦЭМ!$B$39:$B$782,Q$83)+'СЕТ СН'!$H$12+СВЦЭМ!$D$10+'СЕТ СН'!$H$5-'СЕТ СН'!$H$20</f>
        <v>2940.1655022300001</v>
      </c>
      <c r="R85" s="36">
        <f>SUMIFS(СВЦЭМ!$C$39:$C$782,СВЦЭМ!$A$39:$A$782,$A85,СВЦЭМ!$B$39:$B$782,R$83)+'СЕТ СН'!$H$12+СВЦЭМ!$D$10+'СЕТ СН'!$H$5-'СЕТ СН'!$H$20</f>
        <v>2933.3786807000001</v>
      </c>
      <c r="S85" s="36">
        <f>SUMIFS(СВЦЭМ!$C$39:$C$782,СВЦЭМ!$A$39:$A$782,$A85,СВЦЭМ!$B$39:$B$782,S$83)+'СЕТ СН'!$H$12+СВЦЭМ!$D$10+'СЕТ СН'!$H$5-'СЕТ СН'!$H$20</f>
        <v>2947.5252593499999</v>
      </c>
      <c r="T85" s="36">
        <f>SUMIFS(СВЦЭМ!$C$39:$C$782,СВЦЭМ!$A$39:$A$782,$A85,СВЦЭМ!$B$39:$B$782,T$83)+'СЕТ СН'!$H$12+СВЦЭМ!$D$10+'СЕТ СН'!$H$5-'СЕТ СН'!$H$20</f>
        <v>2977.6719838899999</v>
      </c>
      <c r="U85" s="36">
        <f>SUMIFS(СВЦЭМ!$C$39:$C$782,СВЦЭМ!$A$39:$A$782,$A85,СВЦЭМ!$B$39:$B$782,U$83)+'СЕТ СН'!$H$12+СВЦЭМ!$D$10+'СЕТ СН'!$H$5-'СЕТ СН'!$H$20</f>
        <v>2986.3549553600001</v>
      </c>
      <c r="V85" s="36">
        <f>SUMIFS(СВЦЭМ!$C$39:$C$782,СВЦЭМ!$A$39:$A$782,$A85,СВЦЭМ!$B$39:$B$782,V$83)+'СЕТ СН'!$H$12+СВЦЭМ!$D$10+'СЕТ СН'!$H$5-'СЕТ СН'!$H$20</f>
        <v>2952.9572357400002</v>
      </c>
      <c r="W85" s="36">
        <f>SUMIFS(СВЦЭМ!$C$39:$C$782,СВЦЭМ!$A$39:$A$782,$A85,СВЦЭМ!$B$39:$B$782,W$83)+'СЕТ СН'!$H$12+СВЦЭМ!$D$10+'СЕТ СН'!$H$5-'СЕТ СН'!$H$20</f>
        <v>2960.8883679800001</v>
      </c>
      <c r="X85" s="36">
        <f>SUMIFS(СВЦЭМ!$C$39:$C$782,СВЦЭМ!$A$39:$A$782,$A85,СВЦЭМ!$B$39:$B$782,X$83)+'СЕТ СН'!$H$12+СВЦЭМ!$D$10+'СЕТ СН'!$H$5-'СЕТ СН'!$H$20</f>
        <v>2966.4299715400002</v>
      </c>
      <c r="Y85" s="36">
        <f>SUMIFS(СВЦЭМ!$C$39:$C$782,СВЦЭМ!$A$39:$A$782,$A85,СВЦЭМ!$B$39:$B$782,Y$83)+'СЕТ СН'!$H$12+СВЦЭМ!$D$10+'СЕТ СН'!$H$5-'СЕТ СН'!$H$20</f>
        <v>2936.00424871</v>
      </c>
    </row>
    <row r="86" spans="1:25" ht="15.75" x14ac:dyDescent="0.2">
      <c r="A86" s="35">
        <f t="shared" ref="A86:A114" si="2">A85+1</f>
        <v>44411</v>
      </c>
      <c r="B86" s="36">
        <f>SUMIFS(СВЦЭМ!$C$39:$C$782,СВЦЭМ!$A$39:$A$782,$A86,СВЦЭМ!$B$39:$B$782,B$83)+'СЕТ СН'!$H$12+СВЦЭМ!$D$10+'СЕТ СН'!$H$5-'СЕТ СН'!$H$20</f>
        <v>3085.14281037</v>
      </c>
      <c r="C86" s="36">
        <f>SUMIFS(СВЦЭМ!$C$39:$C$782,СВЦЭМ!$A$39:$A$782,$A86,СВЦЭМ!$B$39:$B$782,C$83)+'СЕТ СН'!$H$12+СВЦЭМ!$D$10+'СЕТ СН'!$H$5-'СЕТ СН'!$H$20</f>
        <v>3164.5432449999998</v>
      </c>
      <c r="D86" s="36">
        <f>SUMIFS(СВЦЭМ!$C$39:$C$782,СВЦЭМ!$A$39:$A$782,$A86,СВЦЭМ!$B$39:$B$782,D$83)+'СЕТ СН'!$H$12+СВЦЭМ!$D$10+'СЕТ СН'!$H$5-'СЕТ СН'!$H$20</f>
        <v>3227.9037951099999</v>
      </c>
      <c r="E86" s="36">
        <f>SUMIFS(СВЦЭМ!$C$39:$C$782,СВЦЭМ!$A$39:$A$782,$A86,СВЦЭМ!$B$39:$B$782,E$83)+'СЕТ СН'!$H$12+СВЦЭМ!$D$10+'СЕТ СН'!$H$5-'СЕТ СН'!$H$20</f>
        <v>3256.8196667499997</v>
      </c>
      <c r="F86" s="36">
        <f>SUMIFS(СВЦЭМ!$C$39:$C$782,СВЦЭМ!$A$39:$A$782,$A86,СВЦЭМ!$B$39:$B$782,F$83)+'СЕТ СН'!$H$12+СВЦЭМ!$D$10+'СЕТ СН'!$H$5-'СЕТ СН'!$H$20</f>
        <v>3258.3131495400003</v>
      </c>
      <c r="G86" s="36">
        <f>SUMIFS(СВЦЭМ!$C$39:$C$782,СВЦЭМ!$A$39:$A$782,$A86,СВЦЭМ!$B$39:$B$782,G$83)+'СЕТ СН'!$H$12+СВЦЭМ!$D$10+'СЕТ СН'!$H$5-'СЕТ СН'!$H$20</f>
        <v>3230.0386277699999</v>
      </c>
      <c r="H86" s="36">
        <f>SUMIFS(СВЦЭМ!$C$39:$C$782,СВЦЭМ!$A$39:$A$782,$A86,СВЦЭМ!$B$39:$B$782,H$83)+'СЕТ СН'!$H$12+СВЦЭМ!$D$10+'СЕТ СН'!$H$5-'СЕТ СН'!$H$20</f>
        <v>3176.6019563</v>
      </c>
      <c r="I86" s="36">
        <f>SUMIFS(СВЦЭМ!$C$39:$C$782,СВЦЭМ!$A$39:$A$782,$A86,СВЦЭМ!$B$39:$B$782,I$83)+'СЕТ СН'!$H$12+СВЦЭМ!$D$10+'СЕТ СН'!$H$5-'СЕТ СН'!$H$20</f>
        <v>3079.8537742099998</v>
      </c>
      <c r="J86" s="36">
        <f>SUMIFS(СВЦЭМ!$C$39:$C$782,СВЦЭМ!$A$39:$A$782,$A86,СВЦЭМ!$B$39:$B$782,J$83)+'СЕТ СН'!$H$12+СВЦЭМ!$D$10+'СЕТ СН'!$H$5-'СЕТ СН'!$H$20</f>
        <v>2985.9297553799997</v>
      </c>
      <c r="K86" s="36">
        <f>SUMIFS(СВЦЭМ!$C$39:$C$782,СВЦЭМ!$A$39:$A$782,$A86,СВЦЭМ!$B$39:$B$782,K$83)+'СЕТ СН'!$H$12+СВЦЭМ!$D$10+'СЕТ СН'!$H$5-'СЕТ СН'!$H$20</f>
        <v>2933.9634471199997</v>
      </c>
      <c r="L86" s="36">
        <f>SUMIFS(СВЦЭМ!$C$39:$C$782,СВЦЭМ!$A$39:$A$782,$A86,СВЦЭМ!$B$39:$B$782,L$83)+'СЕТ СН'!$H$12+СВЦЭМ!$D$10+'СЕТ СН'!$H$5-'СЕТ СН'!$H$20</f>
        <v>2945.6784706200001</v>
      </c>
      <c r="M86" s="36">
        <f>SUMIFS(СВЦЭМ!$C$39:$C$782,СВЦЭМ!$A$39:$A$782,$A86,СВЦЭМ!$B$39:$B$782,M$83)+'СЕТ СН'!$H$12+СВЦЭМ!$D$10+'СЕТ СН'!$H$5-'СЕТ СН'!$H$20</f>
        <v>2962.8373241999998</v>
      </c>
      <c r="N86" s="36">
        <f>SUMIFS(СВЦЭМ!$C$39:$C$782,СВЦЭМ!$A$39:$A$782,$A86,СВЦЭМ!$B$39:$B$782,N$83)+'СЕТ СН'!$H$12+СВЦЭМ!$D$10+'СЕТ СН'!$H$5-'СЕТ СН'!$H$20</f>
        <v>2961.7794222499997</v>
      </c>
      <c r="O86" s="36">
        <f>SUMIFS(СВЦЭМ!$C$39:$C$782,СВЦЭМ!$A$39:$A$782,$A86,СВЦЭМ!$B$39:$B$782,O$83)+'СЕТ СН'!$H$12+СВЦЭМ!$D$10+'СЕТ СН'!$H$5-'СЕТ СН'!$H$20</f>
        <v>2989.1414666999999</v>
      </c>
      <c r="P86" s="36">
        <f>SUMIFS(СВЦЭМ!$C$39:$C$782,СВЦЭМ!$A$39:$A$782,$A86,СВЦЭМ!$B$39:$B$782,P$83)+'СЕТ СН'!$H$12+СВЦЭМ!$D$10+'СЕТ СН'!$H$5-'СЕТ СН'!$H$20</f>
        <v>3003.4780404900002</v>
      </c>
      <c r="Q86" s="36">
        <f>SUMIFS(СВЦЭМ!$C$39:$C$782,СВЦЭМ!$A$39:$A$782,$A86,СВЦЭМ!$B$39:$B$782,Q$83)+'СЕТ СН'!$H$12+СВЦЭМ!$D$10+'СЕТ СН'!$H$5-'СЕТ СН'!$H$20</f>
        <v>3037.2218025500001</v>
      </c>
      <c r="R86" s="36">
        <f>SUMIFS(СВЦЭМ!$C$39:$C$782,СВЦЭМ!$A$39:$A$782,$A86,СВЦЭМ!$B$39:$B$782,R$83)+'СЕТ СН'!$H$12+СВЦЭМ!$D$10+'СЕТ СН'!$H$5-'СЕТ СН'!$H$20</f>
        <v>3022.4129992999997</v>
      </c>
      <c r="S86" s="36">
        <f>SUMIFS(СВЦЭМ!$C$39:$C$782,СВЦЭМ!$A$39:$A$782,$A86,СВЦЭМ!$B$39:$B$782,S$83)+'СЕТ СН'!$H$12+СВЦЭМ!$D$10+'СЕТ СН'!$H$5-'СЕТ СН'!$H$20</f>
        <v>3031.7196462900001</v>
      </c>
      <c r="T86" s="36">
        <f>SUMIFS(СВЦЭМ!$C$39:$C$782,СВЦЭМ!$A$39:$A$782,$A86,СВЦЭМ!$B$39:$B$782,T$83)+'СЕТ СН'!$H$12+СВЦЭМ!$D$10+'СЕТ СН'!$H$5-'СЕТ СН'!$H$20</f>
        <v>2977.6861608999998</v>
      </c>
      <c r="U86" s="36">
        <f>SUMIFS(СВЦЭМ!$C$39:$C$782,СВЦЭМ!$A$39:$A$782,$A86,СВЦЭМ!$B$39:$B$782,U$83)+'СЕТ СН'!$H$12+СВЦЭМ!$D$10+'СЕТ СН'!$H$5-'СЕТ СН'!$H$20</f>
        <v>2980.8489316199998</v>
      </c>
      <c r="V86" s="36">
        <f>SUMIFS(СВЦЭМ!$C$39:$C$782,СВЦЭМ!$A$39:$A$782,$A86,СВЦЭМ!$B$39:$B$782,V$83)+'СЕТ СН'!$H$12+СВЦЭМ!$D$10+'СЕТ СН'!$H$5-'СЕТ СН'!$H$20</f>
        <v>2996.2544521499999</v>
      </c>
      <c r="W86" s="36">
        <f>SUMIFS(СВЦЭМ!$C$39:$C$782,СВЦЭМ!$A$39:$A$782,$A86,СВЦЭМ!$B$39:$B$782,W$83)+'СЕТ СН'!$H$12+СВЦЭМ!$D$10+'СЕТ СН'!$H$5-'СЕТ СН'!$H$20</f>
        <v>3015.4092671099997</v>
      </c>
      <c r="X86" s="36">
        <f>SUMIFS(СВЦЭМ!$C$39:$C$782,СВЦЭМ!$A$39:$A$782,$A86,СВЦЭМ!$B$39:$B$782,X$83)+'СЕТ СН'!$H$12+СВЦЭМ!$D$10+'СЕТ СН'!$H$5-'СЕТ СН'!$H$20</f>
        <v>2984.1364137299997</v>
      </c>
      <c r="Y86" s="36">
        <f>SUMIFS(СВЦЭМ!$C$39:$C$782,СВЦЭМ!$A$39:$A$782,$A86,СВЦЭМ!$B$39:$B$782,Y$83)+'СЕТ СН'!$H$12+СВЦЭМ!$D$10+'СЕТ СН'!$H$5-'СЕТ СН'!$H$20</f>
        <v>2998.10622805</v>
      </c>
    </row>
    <row r="87" spans="1:25" ht="15.75" x14ac:dyDescent="0.2">
      <c r="A87" s="35">
        <f t="shared" si="2"/>
        <v>44412</v>
      </c>
      <c r="B87" s="36">
        <f>SUMIFS(СВЦЭМ!$C$39:$C$782,СВЦЭМ!$A$39:$A$782,$A87,СВЦЭМ!$B$39:$B$782,B$83)+'СЕТ СН'!$H$12+СВЦЭМ!$D$10+'СЕТ СН'!$H$5-'СЕТ СН'!$H$20</f>
        <v>3019.01804692</v>
      </c>
      <c r="C87" s="36">
        <f>SUMIFS(СВЦЭМ!$C$39:$C$782,СВЦЭМ!$A$39:$A$782,$A87,СВЦЭМ!$B$39:$B$782,C$83)+'СЕТ СН'!$H$12+СВЦЭМ!$D$10+'СЕТ СН'!$H$5-'СЕТ СН'!$H$20</f>
        <v>3102.8136439199998</v>
      </c>
      <c r="D87" s="36">
        <f>SUMIFS(СВЦЭМ!$C$39:$C$782,СВЦЭМ!$A$39:$A$782,$A87,СВЦЭМ!$B$39:$B$782,D$83)+'СЕТ СН'!$H$12+СВЦЭМ!$D$10+'СЕТ СН'!$H$5-'СЕТ СН'!$H$20</f>
        <v>3165.6773216299998</v>
      </c>
      <c r="E87" s="36">
        <f>SUMIFS(СВЦЭМ!$C$39:$C$782,СВЦЭМ!$A$39:$A$782,$A87,СВЦЭМ!$B$39:$B$782,E$83)+'СЕТ СН'!$H$12+СВЦЭМ!$D$10+'СЕТ СН'!$H$5-'СЕТ СН'!$H$20</f>
        <v>3198.17930806</v>
      </c>
      <c r="F87" s="36">
        <f>SUMIFS(СВЦЭМ!$C$39:$C$782,СВЦЭМ!$A$39:$A$782,$A87,СВЦЭМ!$B$39:$B$782,F$83)+'СЕТ СН'!$H$12+СВЦЭМ!$D$10+'СЕТ СН'!$H$5-'СЕТ СН'!$H$20</f>
        <v>3190.7898489499999</v>
      </c>
      <c r="G87" s="36">
        <f>SUMIFS(СВЦЭМ!$C$39:$C$782,СВЦЭМ!$A$39:$A$782,$A87,СВЦЭМ!$B$39:$B$782,G$83)+'СЕТ СН'!$H$12+СВЦЭМ!$D$10+'СЕТ СН'!$H$5-'СЕТ СН'!$H$20</f>
        <v>3179.5387280800001</v>
      </c>
      <c r="H87" s="36">
        <f>SUMIFS(СВЦЭМ!$C$39:$C$782,СВЦЭМ!$A$39:$A$782,$A87,СВЦЭМ!$B$39:$B$782,H$83)+'СЕТ СН'!$H$12+СВЦЭМ!$D$10+'СЕТ СН'!$H$5-'СЕТ СН'!$H$20</f>
        <v>3133.3223331099998</v>
      </c>
      <c r="I87" s="36">
        <f>SUMIFS(СВЦЭМ!$C$39:$C$782,СВЦЭМ!$A$39:$A$782,$A87,СВЦЭМ!$B$39:$B$782,I$83)+'СЕТ СН'!$H$12+СВЦЭМ!$D$10+'СЕТ СН'!$H$5-'СЕТ СН'!$H$20</f>
        <v>3046.3376814600001</v>
      </c>
      <c r="J87" s="36">
        <f>SUMIFS(СВЦЭМ!$C$39:$C$782,СВЦЭМ!$A$39:$A$782,$A87,СВЦЭМ!$B$39:$B$782,J$83)+'СЕТ СН'!$H$12+СВЦЭМ!$D$10+'СЕТ СН'!$H$5-'СЕТ СН'!$H$20</f>
        <v>2964.5060371700001</v>
      </c>
      <c r="K87" s="36">
        <f>SUMIFS(СВЦЭМ!$C$39:$C$782,СВЦЭМ!$A$39:$A$782,$A87,СВЦЭМ!$B$39:$B$782,K$83)+'СЕТ СН'!$H$12+СВЦЭМ!$D$10+'СЕТ СН'!$H$5-'СЕТ СН'!$H$20</f>
        <v>2912.2236281199998</v>
      </c>
      <c r="L87" s="36">
        <f>SUMIFS(СВЦЭМ!$C$39:$C$782,СВЦЭМ!$A$39:$A$782,$A87,СВЦЭМ!$B$39:$B$782,L$83)+'СЕТ СН'!$H$12+СВЦЭМ!$D$10+'СЕТ СН'!$H$5-'СЕТ СН'!$H$20</f>
        <v>2922.8882497599998</v>
      </c>
      <c r="M87" s="36">
        <f>SUMIFS(СВЦЭМ!$C$39:$C$782,СВЦЭМ!$A$39:$A$782,$A87,СВЦЭМ!$B$39:$B$782,M$83)+'СЕТ СН'!$H$12+СВЦЭМ!$D$10+'СЕТ СН'!$H$5-'СЕТ СН'!$H$20</f>
        <v>2926.46121636</v>
      </c>
      <c r="N87" s="36">
        <f>SUMIFS(СВЦЭМ!$C$39:$C$782,СВЦЭМ!$A$39:$A$782,$A87,СВЦЭМ!$B$39:$B$782,N$83)+'СЕТ СН'!$H$12+СВЦЭМ!$D$10+'СЕТ СН'!$H$5-'СЕТ СН'!$H$20</f>
        <v>2933.9394614600001</v>
      </c>
      <c r="O87" s="36">
        <f>SUMIFS(СВЦЭМ!$C$39:$C$782,СВЦЭМ!$A$39:$A$782,$A87,СВЦЭМ!$B$39:$B$782,O$83)+'СЕТ СН'!$H$12+СВЦЭМ!$D$10+'СЕТ СН'!$H$5-'СЕТ СН'!$H$20</f>
        <v>2947.49357783</v>
      </c>
      <c r="P87" s="36">
        <f>SUMIFS(СВЦЭМ!$C$39:$C$782,СВЦЭМ!$A$39:$A$782,$A87,СВЦЭМ!$B$39:$B$782,P$83)+'СЕТ СН'!$H$12+СВЦЭМ!$D$10+'СЕТ СН'!$H$5-'СЕТ СН'!$H$20</f>
        <v>2956.1543352099998</v>
      </c>
      <c r="Q87" s="36">
        <f>SUMIFS(СВЦЭМ!$C$39:$C$782,СВЦЭМ!$A$39:$A$782,$A87,СВЦЭМ!$B$39:$B$782,Q$83)+'СЕТ СН'!$H$12+СВЦЭМ!$D$10+'СЕТ СН'!$H$5-'СЕТ СН'!$H$20</f>
        <v>2962.3792754900001</v>
      </c>
      <c r="R87" s="36">
        <f>SUMIFS(СВЦЭМ!$C$39:$C$782,СВЦЭМ!$A$39:$A$782,$A87,СВЦЭМ!$B$39:$B$782,R$83)+'СЕТ СН'!$H$12+СВЦЭМ!$D$10+'СЕТ СН'!$H$5-'СЕТ СН'!$H$20</f>
        <v>2963.99360841</v>
      </c>
      <c r="S87" s="36">
        <f>SUMIFS(СВЦЭМ!$C$39:$C$782,СВЦЭМ!$A$39:$A$782,$A87,СВЦЭМ!$B$39:$B$782,S$83)+'СЕТ СН'!$H$12+СВЦЭМ!$D$10+'СЕТ СН'!$H$5-'СЕТ СН'!$H$20</f>
        <v>2967.0679460599999</v>
      </c>
      <c r="T87" s="36">
        <f>SUMIFS(СВЦЭМ!$C$39:$C$782,СВЦЭМ!$A$39:$A$782,$A87,СВЦЭМ!$B$39:$B$782,T$83)+'СЕТ СН'!$H$12+СВЦЭМ!$D$10+'СЕТ СН'!$H$5-'СЕТ СН'!$H$20</f>
        <v>3000.4166447100001</v>
      </c>
      <c r="U87" s="36">
        <f>SUMIFS(СВЦЭМ!$C$39:$C$782,СВЦЭМ!$A$39:$A$782,$A87,СВЦЭМ!$B$39:$B$782,U$83)+'СЕТ СН'!$H$12+СВЦЭМ!$D$10+'СЕТ СН'!$H$5-'СЕТ СН'!$H$20</f>
        <v>2985.4775856000001</v>
      </c>
      <c r="V87" s="36">
        <f>SUMIFS(СВЦЭМ!$C$39:$C$782,СВЦЭМ!$A$39:$A$782,$A87,СВЦЭМ!$B$39:$B$782,V$83)+'СЕТ СН'!$H$12+СВЦЭМ!$D$10+'СЕТ СН'!$H$5-'СЕТ СН'!$H$20</f>
        <v>2975.4039107899998</v>
      </c>
      <c r="W87" s="36">
        <f>SUMIFS(СВЦЭМ!$C$39:$C$782,СВЦЭМ!$A$39:$A$782,$A87,СВЦЭМ!$B$39:$B$782,W$83)+'СЕТ СН'!$H$12+СВЦЭМ!$D$10+'СЕТ СН'!$H$5-'СЕТ СН'!$H$20</f>
        <v>3008.1724988999999</v>
      </c>
      <c r="X87" s="36">
        <f>SUMIFS(СВЦЭМ!$C$39:$C$782,СВЦЭМ!$A$39:$A$782,$A87,СВЦЭМ!$B$39:$B$782,X$83)+'СЕТ СН'!$H$12+СВЦЭМ!$D$10+'СЕТ СН'!$H$5-'СЕТ СН'!$H$20</f>
        <v>2960.6481325699997</v>
      </c>
      <c r="Y87" s="36">
        <f>SUMIFS(СВЦЭМ!$C$39:$C$782,СВЦЭМ!$A$39:$A$782,$A87,СВЦЭМ!$B$39:$B$782,Y$83)+'СЕТ СН'!$H$12+СВЦЭМ!$D$10+'СЕТ СН'!$H$5-'СЕТ СН'!$H$20</f>
        <v>2944.7396151200001</v>
      </c>
    </row>
    <row r="88" spans="1:25" ht="15.75" x14ac:dyDescent="0.2">
      <c r="A88" s="35">
        <f t="shared" si="2"/>
        <v>44413</v>
      </c>
      <c r="B88" s="36">
        <f>SUMIFS(СВЦЭМ!$C$39:$C$782,СВЦЭМ!$A$39:$A$782,$A88,СВЦЭМ!$B$39:$B$782,B$83)+'СЕТ СН'!$H$12+СВЦЭМ!$D$10+'СЕТ СН'!$H$5-'СЕТ СН'!$H$20</f>
        <v>3096.5421761799998</v>
      </c>
      <c r="C88" s="36">
        <f>SUMIFS(СВЦЭМ!$C$39:$C$782,СВЦЭМ!$A$39:$A$782,$A88,СВЦЭМ!$B$39:$B$782,C$83)+'СЕТ СН'!$H$12+СВЦЭМ!$D$10+'СЕТ СН'!$H$5-'СЕТ СН'!$H$20</f>
        <v>3175.8639070199997</v>
      </c>
      <c r="D88" s="36">
        <f>SUMIFS(СВЦЭМ!$C$39:$C$782,СВЦЭМ!$A$39:$A$782,$A88,СВЦЭМ!$B$39:$B$782,D$83)+'СЕТ СН'!$H$12+СВЦЭМ!$D$10+'СЕТ СН'!$H$5-'СЕТ СН'!$H$20</f>
        <v>3248.6794187599999</v>
      </c>
      <c r="E88" s="36">
        <f>SUMIFS(СВЦЭМ!$C$39:$C$782,СВЦЭМ!$A$39:$A$782,$A88,СВЦЭМ!$B$39:$B$782,E$83)+'СЕТ СН'!$H$12+СВЦЭМ!$D$10+'СЕТ СН'!$H$5-'СЕТ СН'!$H$20</f>
        <v>3267.81533575</v>
      </c>
      <c r="F88" s="36">
        <f>SUMIFS(СВЦЭМ!$C$39:$C$782,СВЦЭМ!$A$39:$A$782,$A88,СВЦЭМ!$B$39:$B$782,F$83)+'СЕТ СН'!$H$12+СВЦЭМ!$D$10+'СЕТ СН'!$H$5-'СЕТ СН'!$H$20</f>
        <v>3264.7463118200003</v>
      </c>
      <c r="G88" s="36">
        <f>SUMIFS(СВЦЭМ!$C$39:$C$782,СВЦЭМ!$A$39:$A$782,$A88,СВЦЭМ!$B$39:$B$782,G$83)+'СЕТ СН'!$H$12+СВЦЭМ!$D$10+'СЕТ СН'!$H$5-'СЕТ СН'!$H$20</f>
        <v>3247.5867215999997</v>
      </c>
      <c r="H88" s="36">
        <f>SUMIFS(СВЦЭМ!$C$39:$C$782,СВЦЭМ!$A$39:$A$782,$A88,СВЦЭМ!$B$39:$B$782,H$83)+'СЕТ СН'!$H$12+СВЦЭМ!$D$10+'СЕТ СН'!$H$5-'СЕТ СН'!$H$20</f>
        <v>3213.5157439</v>
      </c>
      <c r="I88" s="36">
        <f>SUMIFS(СВЦЭМ!$C$39:$C$782,СВЦЭМ!$A$39:$A$782,$A88,СВЦЭМ!$B$39:$B$782,I$83)+'СЕТ СН'!$H$12+СВЦЭМ!$D$10+'СЕТ СН'!$H$5-'СЕТ СН'!$H$20</f>
        <v>3125.9928870700001</v>
      </c>
      <c r="J88" s="36">
        <f>SUMIFS(СВЦЭМ!$C$39:$C$782,СВЦЭМ!$A$39:$A$782,$A88,СВЦЭМ!$B$39:$B$782,J$83)+'СЕТ СН'!$H$12+СВЦЭМ!$D$10+'СЕТ СН'!$H$5-'СЕТ СН'!$H$20</f>
        <v>3048.0027056899999</v>
      </c>
      <c r="K88" s="36">
        <f>SUMIFS(СВЦЭМ!$C$39:$C$782,СВЦЭМ!$A$39:$A$782,$A88,СВЦЭМ!$B$39:$B$782,K$83)+'СЕТ СН'!$H$12+СВЦЭМ!$D$10+'СЕТ СН'!$H$5-'СЕТ СН'!$H$20</f>
        <v>2984.7156726600001</v>
      </c>
      <c r="L88" s="36">
        <f>SUMIFS(СВЦЭМ!$C$39:$C$782,СВЦЭМ!$A$39:$A$782,$A88,СВЦЭМ!$B$39:$B$782,L$83)+'СЕТ СН'!$H$12+СВЦЭМ!$D$10+'СЕТ СН'!$H$5-'СЕТ СН'!$H$20</f>
        <v>2994.31866279</v>
      </c>
      <c r="M88" s="36">
        <f>SUMIFS(СВЦЭМ!$C$39:$C$782,СВЦЭМ!$A$39:$A$782,$A88,СВЦЭМ!$B$39:$B$782,M$83)+'СЕТ СН'!$H$12+СВЦЭМ!$D$10+'СЕТ СН'!$H$5-'СЕТ СН'!$H$20</f>
        <v>2996.39456238</v>
      </c>
      <c r="N88" s="36">
        <f>SUMIFS(СВЦЭМ!$C$39:$C$782,СВЦЭМ!$A$39:$A$782,$A88,СВЦЭМ!$B$39:$B$782,N$83)+'СЕТ СН'!$H$12+СВЦЭМ!$D$10+'СЕТ СН'!$H$5-'СЕТ СН'!$H$20</f>
        <v>2976.8493759799999</v>
      </c>
      <c r="O88" s="36">
        <f>SUMIFS(СВЦЭМ!$C$39:$C$782,СВЦЭМ!$A$39:$A$782,$A88,СВЦЭМ!$B$39:$B$782,O$83)+'СЕТ СН'!$H$12+СВЦЭМ!$D$10+'СЕТ СН'!$H$5-'СЕТ СН'!$H$20</f>
        <v>2984.7019394600002</v>
      </c>
      <c r="P88" s="36">
        <f>SUMIFS(СВЦЭМ!$C$39:$C$782,СВЦЭМ!$A$39:$A$782,$A88,СВЦЭМ!$B$39:$B$782,P$83)+'СЕТ СН'!$H$12+СВЦЭМ!$D$10+'СЕТ СН'!$H$5-'СЕТ СН'!$H$20</f>
        <v>3023.22518498</v>
      </c>
      <c r="Q88" s="36">
        <f>SUMIFS(СВЦЭМ!$C$39:$C$782,СВЦЭМ!$A$39:$A$782,$A88,СВЦЭМ!$B$39:$B$782,Q$83)+'СЕТ СН'!$H$12+СВЦЭМ!$D$10+'СЕТ СН'!$H$5-'СЕТ СН'!$H$20</f>
        <v>3032.4702830799997</v>
      </c>
      <c r="R88" s="36">
        <f>SUMIFS(СВЦЭМ!$C$39:$C$782,СВЦЭМ!$A$39:$A$782,$A88,СВЦЭМ!$B$39:$B$782,R$83)+'СЕТ СН'!$H$12+СВЦЭМ!$D$10+'СЕТ СН'!$H$5-'СЕТ СН'!$H$20</f>
        <v>3039.89146295</v>
      </c>
      <c r="S88" s="36">
        <f>SUMIFS(СВЦЭМ!$C$39:$C$782,СВЦЭМ!$A$39:$A$782,$A88,СВЦЭМ!$B$39:$B$782,S$83)+'СЕТ СН'!$H$12+СВЦЭМ!$D$10+'СЕТ СН'!$H$5-'СЕТ СН'!$H$20</f>
        <v>2992.1423825699999</v>
      </c>
      <c r="T88" s="36">
        <f>SUMIFS(СВЦЭМ!$C$39:$C$782,СВЦЭМ!$A$39:$A$782,$A88,СВЦЭМ!$B$39:$B$782,T$83)+'СЕТ СН'!$H$12+СВЦЭМ!$D$10+'СЕТ СН'!$H$5-'СЕТ СН'!$H$20</f>
        <v>2989.8213752500001</v>
      </c>
      <c r="U88" s="36">
        <f>SUMIFS(СВЦЭМ!$C$39:$C$782,СВЦЭМ!$A$39:$A$782,$A88,СВЦЭМ!$B$39:$B$782,U$83)+'СЕТ СН'!$H$12+СВЦЭМ!$D$10+'СЕТ СН'!$H$5-'СЕТ СН'!$H$20</f>
        <v>2986.2240137499998</v>
      </c>
      <c r="V88" s="36">
        <f>SUMIFS(СВЦЭМ!$C$39:$C$782,СВЦЭМ!$A$39:$A$782,$A88,СВЦЭМ!$B$39:$B$782,V$83)+'СЕТ СН'!$H$12+СВЦЭМ!$D$10+'СЕТ СН'!$H$5-'СЕТ СН'!$H$20</f>
        <v>2976.52210294</v>
      </c>
      <c r="W88" s="36">
        <f>SUMIFS(СВЦЭМ!$C$39:$C$782,СВЦЭМ!$A$39:$A$782,$A88,СВЦЭМ!$B$39:$B$782,W$83)+'СЕТ СН'!$H$12+СВЦЭМ!$D$10+'СЕТ СН'!$H$5-'СЕТ СН'!$H$20</f>
        <v>2983.87428284</v>
      </c>
      <c r="X88" s="36">
        <f>SUMIFS(СВЦЭМ!$C$39:$C$782,СВЦЭМ!$A$39:$A$782,$A88,СВЦЭМ!$B$39:$B$782,X$83)+'СЕТ СН'!$H$12+СВЦЭМ!$D$10+'СЕТ СН'!$H$5-'СЕТ СН'!$H$20</f>
        <v>2960.7363688699998</v>
      </c>
      <c r="Y88" s="36">
        <f>SUMIFS(СВЦЭМ!$C$39:$C$782,СВЦЭМ!$A$39:$A$782,$A88,СВЦЭМ!$B$39:$B$782,Y$83)+'СЕТ СН'!$H$12+СВЦЭМ!$D$10+'СЕТ СН'!$H$5-'СЕТ СН'!$H$20</f>
        <v>2967.5980589999999</v>
      </c>
    </row>
    <row r="89" spans="1:25" ht="15.75" x14ac:dyDescent="0.2">
      <c r="A89" s="35">
        <f t="shared" si="2"/>
        <v>44414</v>
      </c>
      <c r="B89" s="36">
        <f>SUMIFS(СВЦЭМ!$C$39:$C$782,СВЦЭМ!$A$39:$A$782,$A89,СВЦЭМ!$B$39:$B$782,B$83)+'СЕТ СН'!$H$12+СВЦЭМ!$D$10+'СЕТ СН'!$H$5-'СЕТ СН'!$H$20</f>
        <v>2993.8651634500002</v>
      </c>
      <c r="C89" s="36">
        <f>SUMIFS(СВЦЭМ!$C$39:$C$782,СВЦЭМ!$A$39:$A$782,$A89,СВЦЭМ!$B$39:$B$782,C$83)+'СЕТ СН'!$H$12+СВЦЭМ!$D$10+'СЕТ СН'!$H$5-'СЕТ СН'!$H$20</f>
        <v>3025.5241847299999</v>
      </c>
      <c r="D89" s="36">
        <f>SUMIFS(СВЦЭМ!$C$39:$C$782,СВЦЭМ!$A$39:$A$782,$A89,СВЦЭМ!$B$39:$B$782,D$83)+'СЕТ СН'!$H$12+СВЦЭМ!$D$10+'СЕТ СН'!$H$5-'СЕТ СН'!$H$20</f>
        <v>3052.10060995</v>
      </c>
      <c r="E89" s="36">
        <f>SUMIFS(СВЦЭМ!$C$39:$C$782,СВЦЭМ!$A$39:$A$782,$A89,СВЦЭМ!$B$39:$B$782,E$83)+'СЕТ СН'!$H$12+СВЦЭМ!$D$10+'СЕТ СН'!$H$5-'СЕТ СН'!$H$20</f>
        <v>3065.1138640999998</v>
      </c>
      <c r="F89" s="36">
        <f>SUMIFS(СВЦЭМ!$C$39:$C$782,СВЦЭМ!$A$39:$A$782,$A89,СВЦЭМ!$B$39:$B$782,F$83)+'СЕТ СН'!$H$12+СВЦЭМ!$D$10+'СЕТ СН'!$H$5-'СЕТ СН'!$H$20</f>
        <v>3062.49648587</v>
      </c>
      <c r="G89" s="36">
        <f>SUMIFS(СВЦЭМ!$C$39:$C$782,СВЦЭМ!$A$39:$A$782,$A89,СВЦЭМ!$B$39:$B$782,G$83)+'СЕТ СН'!$H$12+СВЦЭМ!$D$10+'СЕТ СН'!$H$5-'СЕТ СН'!$H$20</f>
        <v>3063.8498704399999</v>
      </c>
      <c r="H89" s="36">
        <f>SUMIFS(СВЦЭМ!$C$39:$C$782,СВЦЭМ!$A$39:$A$782,$A89,СВЦЭМ!$B$39:$B$782,H$83)+'СЕТ СН'!$H$12+СВЦЭМ!$D$10+'СЕТ СН'!$H$5-'СЕТ СН'!$H$20</f>
        <v>3060.5948165600003</v>
      </c>
      <c r="I89" s="36">
        <f>SUMIFS(СВЦЭМ!$C$39:$C$782,СВЦЭМ!$A$39:$A$782,$A89,СВЦЭМ!$B$39:$B$782,I$83)+'СЕТ СН'!$H$12+СВЦЭМ!$D$10+'СЕТ СН'!$H$5-'СЕТ СН'!$H$20</f>
        <v>2969.4635723699998</v>
      </c>
      <c r="J89" s="36">
        <f>SUMIFS(СВЦЭМ!$C$39:$C$782,СВЦЭМ!$A$39:$A$782,$A89,СВЦЭМ!$B$39:$B$782,J$83)+'СЕТ СН'!$H$12+СВЦЭМ!$D$10+'СЕТ СН'!$H$5-'СЕТ СН'!$H$20</f>
        <v>2900.3521336700001</v>
      </c>
      <c r="K89" s="36">
        <f>SUMIFS(СВЦЭМ!$C$39:$C$782,СВЦЭМ!$A$39:$A$782,$A89,СВЦЭМ!$B$39:$B$782,K$83)+'СЕТ СН'!$H$12+СВЦЭМ!$D$10+'СЕТ СН'!$H$5-'СЕТ СН'!$H$20</f>
        <v>2896.4009437099999</v>
      </c>
      <c r="L89" s="36">
        <f>SUMIFS(СВЦЭМ!$C$39:$C$782,СВЦЭМ!$A$39:$A$782,$A89,СВЦЭМ!$B$39:$B$782,L$83)+'СЕТ СН'!$H$12+СВЦЭМ!$D$10+'СЕТ СН'!$H$5-'СЕТ СН'!$H$20</f>
        <v>2897.2456898</v>
      </c>
      <c r="M89" s="36">
        <f>SUMIFS(СВЦЭМ!$C$39:$C$782,СВЦЭМ!$A$39:$A$782,$A89,СВЦЭМ!$B$39:$B$782,M$83)+'СЕТ СН'!$H$12+СВЦЭМ!$D$10+'СЕТ СН'!$H$5-'СЕТ СН'!$H$20</f>
        <v>2899.6468210900002</v>
      </c>
      <c r="N89" s="36">
        <f>SUMIFS(СВЦЭМ!$C$39:$C$782,СВЦЭМ!$A$39:$A$782,$A89,СВЦЭМ!$B$39:$B$782,N$83)+'СЕТ СН'!$H$12+СВЦЭМ!$D$10+'СЕТ СН'!$H$5-'СЕТ СН'!$H$20</f>
        <v>2912.9611810599999</v>
      </c>
      <c r="O89" s="36">
        <f>SUMIFS(СВЦЭМ!$C$39:$C$782,СВЦЭМ!$A$39:$A$782,$A89,СВЦЭМ!$B$39:$B$782,O$83)+'СЕТ СН'!$H$12+СВЦЭМ!$D$10+'СЕТ СН'!$H$5-'СЕТ СН'!$H$20</f>
        <v>2904.9315559500001</v>
      </c>
      <c r="P89" s="36">
        <f>SUMIFS(СВЦЭМ!$C$39:$C$782,СВЦЭМ!$A$39:$A$782,$A89,СВЦЭМ!$B$39:$B$782,P$83)+'СЕТ СН'!$H$12+СВЦЭМ!$D$10+'СЕТ СН'!$H$5-'СЕТ СН'!$H$20</f>
        <v>2886.1534624400001</v>
      </c>
      <c r="Q89" s="36">
        <f>SUMIFS(СВЦЭМ!$C$39:$C$782,СВЦЭМ!$A$39:$A$782,$A89,СВЦЭМ!$B$39:$B$782,Q$83)+'СЕТ СН'!$H$12+СВЦЭМ!$D$10+'СЕТ СН'!$H$5-'СЕТ СН'!$H$20</f>
        <v>2874.1761631199997</v>
      </c>
      <c r="R89" s="36">
        <f>SUMIFS(СВЦЭМ!$C$39:$C$782,СВЦЭМ!$A$39:$A$782,$A89,СВЦЭМ!$B$39:$B$782,R$83)+'СЕТ СН'!$H$12+СВЦЭМ!$D$10+'СЕТ СН'!$H$5-'СЕТ СН'!$H$20</f>
        <v>2886.5794385999998</v>
      </c>
      <c r="S89" s="36">
        <f>SUMIFS(СВЦЭМ!$C$39:$C$782,СВЦЭМ!$A$39:$A$782,$A89,СВЦЭМ!$B$39:$B$782,S$83)+'СЕТ СН'!$H$12+СВЦЭМ!$D$10+'СЕТ СН'!$H$5-'СЕТ СН'!$H$20</f>
        <v>2907.7085338500001</v>
      </c>
      <c r="T89" s="36">
        <f>SUMIFS(СВЦЭМ!$C$39:$C$782,СВЦЭМ!$A$39:$A$782,$A89,СВЦЭМ!$B$39:$B$782,T$83)+'СЕТ СН'!$H$12+СВЦЭМ!$D$10+'СЕТ СН'!$H$5-'СЕТ СН'!$H$20</f>
        <v>2945.8884735399997</v>
      </c>
      <c r="U89" s="36">
        <f>SUMIFS(СВЦЭМ!$C$39:$C$782,СВЦЭМ!$A$39:$A$782,$A89,СВЦЭМ!$B$39:$B$782,U$83)+'СЕТ СН'!$H$12+СВЦЭМ!$D$10+'СЕТ СН'!$H$5-'СЕТ СН'!$H$20</f>
        <v>2933.8905049800001</v>
      </c>
      <c r="V89" s="36">
        <f>SUMIFS(СВЦЭМ!$C$39:$C$782,СВЦЭМ!$A$39:$A$782,$A89,СВЦЭМ!$B$39:$B$782,V$83)+'СЕТ СН'!$H$12+СВЦЭМ!$D$10+'СЕТ СН'!$H$5-'СЕТ СН'!$H$20</f>
        <v>2926.88963491</v>
      </c>
      <c r="W89" s="36">
        <f>SUMIFS(СВЦЭМ!$C$39:$C$782,СВЦЭМ!$A$39:$A$782,$A89,СВЦЭМ!$B$39:$B$782,W$83)+'СЕТ СН'!$H$12+СВЦЭМ!$D$10+'СЕТ СН'!$H$5-'СЕТ СН'!$H$20</f>
        <v>2946.6055624700002</v>
      </c>
      <c r="X89" s="36">
        <f>SUMIFS(СВЦЭМ!$C$39:$C$782,СВЦЭМ!$A$39:$A$782,$A89,СВЦЭМ!$B$39:$B$782,X$83)+'СЕТ СН'!$H$12+СВЦЭМ!$D$10+'СЕТ СН'!$H$5-'СЕТ СН'!$H$20</f>
        <v>2916.02481364</v>
      </c>
      <c r="Y89" s="36">
        <f>SUMIFS(СВЦЭМ!$C$39:$C$782,СВЦЭМ!$A$39:$A$782,$A89,СВЦЭМ!$B$39:$B$782,Y$83)+'СЕТ СН'!$H$12+СВЦЭМ!$D$10+'СЕТ СН'!$H$5-'СЕТ СН'!$H$20</f>
        <v>2958.2130723599998</v>
      </c>
    </row>
    <row r="90" spans="1:25" ht="15.75" x14ac:dyDescent="0.2">
      <c r="A90" s="35">
        <f t="shared" si="2"/>
        <v>44415</v>
      </c>
      <c r="B90" s="36">
        <f>SUMIFS(СВЦЭМ!$C$39:$C$782,СВЦЭМ!$A$39:$A$782,$A90,СВЦЭМ!$B$39:$B$782,B$83)+'СЕТ СН'!$H$12+СВЦЭМ!$D$10+'СЕТ СН'!$H$5-'СЕТ СН'!$H$20</f>
        <v>2993.0741015899998</v>
      </c>
      <c r="C90" s="36">
        <f>SUMIFS(СВЦЭМ!$C$39:$C$782,СВЦЭМ!$A$39:$A$782,$A90,СВЦЭМ!$B$39:$B$782,C$83)+'СЕТ СН'!$H$12+СВЦЭМ!$D$10+'СЕТ СН'!$H$5-'СЕТ СН'!$H$20</f>
        <v>3010.32547617</v>
      </c>
      <c r="D90" s="36">
        <f>SUMIFS(СВЦЭМ!$C$39:$C$782,СВЦЭМ!$A$39:$A$782,$A90,СВЦЭМ!$B$39:$B$782,D$83)+'СЕТ СН'!$H$12+СВЦЭМ!$D$10+'СЕТ СН'!$H$5-'СЕТ СН'!$H$20</f>
        <v>3084.74253125</v>
      </c>
      <c r="E90" s="36">
        <f>SUMIFS(СВЦЭМ!$C$39:$C$782,СВЦЭМ!$A$39:$A$782,$A90,СВЦЭМ!$B$39:$B$782,E$83)+'СЕТ СН'!$H$12+СВЦЭМ!$D$10+'СЕТ СН'!$H$5-'СЕТ СН'!$H$20</f>
        <v>3101.98874802</v>
      </c>
      <c r="F90" s="36">
        <f>SUMIFS(СВЦЭМ!$C$39:$C$782,СВЦЭМ!$A$39:$A$782,$A90,СВЦЭМ!$B$39:$B$782,F$83)+'СЕТ СН'!$H$12+СВЦЭМ!$D$10+'СЕТ СН'!$H$5-'СЕТ СН'!$H$20</f>
        <v>3110.24640258</v>
      </c>
      <c r="G90" s="36">
        <f>SUMIFS(СВЦЭМ!$C$39:$C$782,СВЦЭМ!$A$39:$A$782,$A90,СВЦЭМ!$B$39:$B$782,G$83)+'СЕТ СН'!$H$12+СВЦЭМ!$D$10+'СЕТ СН'!$H$5-'СЕТ СН'!$H$20</f>
        <v>3111.54206264</v>
      </c>
      <c r="H90" s="36">
        <f>SUMIFS(СВЦЭМ!$C$39:$C$782,СВЦЭМ!$A$39:$A$782,$A90,СВЦЭМ!$B$39:$B$782,H$83)+'СЕТ СН'!$H$12+СВЦЭМ!$D$10+'СЕТ СН'!$H$5-'СЕТ СН'!$H$20</f>
        <v>3100.7627362000003</v>
      </c>
      <c r="I90" s="36">
        <f>SUMIFS(СВЦЭМ!$C$39:$C$782,СВЦЭМ!$A$39:$A$782,$A90,СВЦЭМ!$B$39:$B$782,I$83)+'СЕТ СН'!$H$12+СВЦЭМ!$D$10+'СЕТ СН'!$H$5-'СЕТ СН'!$H$20</f>
        <v>3093.6271229399999</v>
      </c>
      <c r="J90" s="36">
        <f>SUMIFS(СВЦЭМ!$C$39:$C$782,СВЦЭМ!$A$39:$A$782,$A90,СВЦЭМ!$B$39:$B$782,J$83)+'СЕТ СН'!$H$12+СВЦЭМ!$D$10+'СЕТ СН'!$H$5-'СЕТ СН'!$H$20</f>
        <v>2972.19270439</v>
      </c>
      <c r="K90" s="36">
        <f>SUMIFS(СВЦЭМ!$C$39:$C$782,СВЦЭМ!$A$39:$A$782,$A90,СВЦЭМ!$B$39:$B$782,K$83)+'СЕТ СН'!$H$12+СВЦЭМ!$D$10+'СЕТ СН'!$H$5-'СЕТ СН'!$H$20</f>
        <v>2900.7435685199998</v>
      </c>
      <c r="L90" s="36">
        <f>SUMIFS(СВЦЭМ!$C$39:$C$782,СВЦЭМ!$A$39:$A$782,$A90,СВЦЭМ!$B$39:$B$782,L$83)+'СЕТ СН'!$H$12+СВЦЭМ!$D$10+'СЕТ СН'!$H$5-'СЕТ СН'!$H$20</f>
        <v>2870.0999020999998</v>
      </c>
      <c r="M90" s="36">
        <f>SUMIFS(СВЦЭМ!$C$39:$C$782,СВЦЭМ!$A$39:$A$782,$A90,СВЦЭМ!$B$39:$B$782,M$83)+'СЕТ СН'!$H$12+СВЦЭМ!$D$10+'СЕТ СН'!$H$5-'СЕТ СН'!$H$20</f>
        <v>2870.2225875700001</v>
      </c>
      <c r="N90" s="36">
        <f>SUMIFS(СВЦЭМ!$C$39:$C$782,СВЦЭМ!$A$39:$A$782,$A90,СВЦЭМ!$B$39:$B$782,N$83)+'СЕТ СН'!$H$12+СВЦЭМ!$D$10+'СЕТ СН'!$H$5-'СЕТ СН'!$H$20</f>
        <v>2884.7149383999999</v>
      </c>
      <c r="O90" s="36">
        <f>SUMIFS(СВЦЭМ!$C$39:$C$782,СВЦЭМ!$A$39:$A$782,$A90,СВЦЭМ!$B$39:$B$782,O$83)+'СЕТ СН'!$H$12+СВЦЭМ!$D$10+'СЕТ СН'!$H$5-'СЕТ СН'!$H$20</f>
        <v>2888.3874183799999</v>
      </c>
      <c r="P90" s="36">
        <f>SUMIFS(СВЦЭМ!$C$39:$C$782,СВЦЭМ!$A$39:$A$782,$A90,СВЦЭМ!$B$39:$B$782,P$83)+'СЕТ СН'!$H$12+СВЦЭМ!$D$10+'СЕТ СН'!$H$5-'СЕТ СН'!$H$20</f>
        <v>2889.89025438</v>
      </c>
      <c r="Q90" s="36">
        <f>SUMIFS(СВЦЭМ!$C$39:$C$782,СВЦЭМ!$A$39:$A$782,$A90,СВЦЭМ!$B$39:$B$782,Q$83)+'СЕТ СН'!$H$12+СВЦЭМ!$D$10+'СЕТ СН'!$H$5-'СЕТ СН'!$H$20</f>
        <v>2902.5672343199999</v>
      </c>
      <c r="R90" s="36">
        <f>SUMIFS(СВЦЭМ!$C$39:$C$782,СВЦЭМ!$A$39:$A$782,$A90,СВЦЭМ!$B$39:$B$782,R$83)+'СЕТ СН'!$H$12+СВЦЭМ!$D$10+'СЕТ СН'!$H$5-'СЕТ СН'!$H$20</f>
        <v>2899.3375846099998</v>
      </c>
      <c r="S90" s="36">
        <f>SUMIFS(СВЦЭМ!$C$39:$C$782,СВЦЭМ!$A$39:$A$782,$A90,СВЦЭМ!$B$39:$B$782,S$83)+'СЕТ СН'!$H$12+СВЦЭМ!$D$10+'СЕТ СН'!$H$5-'СЕТ СН'!$H$20</f>
        <v>2893.4115026199997</v>
      </c>
      <c r="T90" s="36">
        <f>SUMIFS(СВЦЭМ!$C$39:$C$782,СВЦЭМ!$A$39:$A$782,$A90,СВЦЭМ!$B$39:$B$782,T$83)+'СЕТ СН'!$H$12+СВЦЭМ!$D$10+'СЕТ СН'!$H$5-'СЕТ СН'!$H$20</f>
        <v>2877.7529110400001</v>
      </c>
      <c r="U90" s="36">
        <f>SUMIFS(СВЦЭМ!$C$39:$C$782,СВЦЭМ!$A$39:$A$782,$A90,СВЦЭМ!$B$39:$B$782,U$83)+'СЕТ СН'!$H$12+СВЦЭМ!$D$10+'СЕТ СН'!$H$5-'СЕТ СН'!$H$20</f>
        <v>2898.9939420999999</v>
      </c>
      <c r="V90" s="36">
        <f>SUMIFS(СВЦЭМ!$C$39:$C$782,СВЦЭМ!$A$39:$A$782,$A90,СВЦЭМ!$B$39:$B$782,V$83)+'СЕТ СН'!$H$12+СВЦЭМ!$D$10+'СЕТ СН'!$H$5-'СЕТ СН'!$H$20</f>
        <v>2870.0438567699998</v>
      </c>
      <c r="W90" s="36">
        <f>SUMIFS(СВЦЭМ!$C$39:$C$782,СВЦЭМ!$A$39:$A$782,$A90,СВЦЭМ!$B$39:$B$782,W$83)+'СЕТ СН'!$H$12+СВЦЭМ!$D$10+'СЕТ СН'!$H$5-'СЕТ СН'!$H$20</f>
        <v>2885.4918078199998</v>
      </c>
      <c r="X90" s="36">
        <f>SUMIFS(СВЦЭМ!$C$39:$C$782,СВЦЭМ!$A$39:$A$782,$A90,СВЦЭМ!$B$39:$B$782,X$83)+'СЕТ СН'!$H$12+СВЦЭМ!$D$10+'СЕТ СН'!$H$5-'СЕТ СН'!$H$20</f>
        <v>2891.0779981400001</v>
      </c>
      <c r="Y90" s="36">
        <f>SUMIFS(СВЦЭМ!$C$39:$C$782,СВЦЭМ!$A$39:$A$782,$A90,СВЦЭМ!$B$39:$B$782,Y$83)+'СЕТ СН'!$H$12+СВЦЭМ!$D$10+'СЕТ СН'!$H$5-'СЕТ СН'!$H$20</f>
        <v>2931.9732116300002</v>
      </c>
    </row>
    <row r="91" spans="1:25" ht="15.75" x14ac:dyDescent="0.2">
      <c r="A91" s="35">
        <f t="shared" si="2"/>
        <v>44416</v>
      </c>
      <c r="B91" s="36">
        <f>SUMIFS(СВЦЭМ!$C$39:$C$782,СВЦЭМ!$A$39:$A$782,$A91,СВЦЭМ!$B$39:$B$782,B$83)+'СЕТ СН'!$H$12+СВЦЭМ!$D$10+'СЕТ СН'!$H$5-'СЕТ СН'!$H$20</f>
        <v>3002.7509804599999</v>
      </c>
      <c r="C91" s="36">
        <f>SUMIFS(СВЦЭМ!$C$39:$C$782,СВЦЭМ!$A$39:$A$782,$A91,СВЦЭМ!$B$39:$B$782,C$83)+'СЕТ СН'!$H$12+СВЦЭМ!$D$10+'СЕТ СН'!$H$5-'СЕТ СН'!$H$20</f>
        <v>3077.6507598899998</v>
      </c>
      <c r="D91" s="36">
        <f>SUMIFS(СВЦЭМ!$C$39:$C$782,СВЦЭМ!$A$39:$A$782,$A91,СВЦЭМ!$B$39:$B$782,D$83)+'СЕТ СН'!$H$12+СВЦЭМ!$D$10+'СЕТ СН'!$H$5-'СЕТ СН'!$H$20</f>
        <v>3133.6034763999996</v>
      </c>
      <c r="E91" s="36">
        <f>SUMIFS(СВЦЭМ!$C$39:$C$782,СВЦЭМ!$A$39:$A$782,$A91,СВЦЭМ!$B$39:$B$782,E$83)+'СЕТ СН'!$H$12+СВЦЭМ!$D$10+'СЕТ СН'!$H$5-'СЕТ СН'!$H$20</f>
        <v>3157.0117118600001</v>
      </c>
      <c r="F91" s="36">
        <f>SUMIFS(СВЦЭМ!$C$39:$C$782,СВЦЭМ!$A$39:$A$782,$A91,СВЦЭМ!$B$39:$B$782,F$83)+'СЕТ СН'!$H$12+СВЦЭМ!$D$10+'СЕТ СН'!$H$5-'СЕТ СН'!$H$20</f>
        <v>3159.3793004500003</v>
      </c>
      <c r="G91" s="36">
        <f>SUMIFS(СВЦЭМ!$C$39:$C$782,СВЦЭМ!$A$39:$A$782,$A91,СВЦЭМ!$B$39:$B$782,G$83)+'СЕТ СН'!$H$12+СВЦЭМ!$D$10+'СЕТ СН'!$H$5-'СЕТ СН'!$H$20</f>
        <v>3151.5728248300002</v>
      </c>
      <c r="H91" s="36">
        <f>SUMIFS(СВЦЭМ!$C$39:$C$782,СВЦЭМ!$A$39:$A$782,$A91,СВЦЭМ!$B$39:$B$782,H$83)+'СЕТ СН'!$H$12+СВЦЭМ!$D$10+'СЕТ СН'!$H$5-'СЕТ СН'!$H$20</f>
        <v>3120.92631037</v>
      </c>
      <c r="I91" s="36">
        <f>SUMIFS(СВЦЭМ!$C$39:$C$782,СВЦЭМ!$A$39:$A$782,$A91,СВЦЭМ!$B$39:$B$782,I$83)+'СЕТ СН'!$H$12+СВЦЭМ!$D$10+'СЕТ СН'!$H$5-'СЕТ СН'!$H$20</f>
        <v>3069.3296810399997</v>
      </c>
      <c r="J91" s="36">
        <f>SUMIFS(СВЦЭМ!$C$39:$C$782,СВЦЭМ!$A$39:$A$782,$A91,СВЦЭМ!$B$39:$B$782,J$83)+'СЕТ СН'!$H$12+СВЦЭМ!$D$10+'СЕТ СН'!$H$5-'СЕТ СН'!$H$20</f>
        <v>2963.1148522399999</v>
      </c>
      <c r="K91" s="36">
        <f>SUMIFS(СВЦЭМ!$C$39:$C$782,СВЦЭМ!$A$39:$A$782,$A91,СВЦЭМ!$B$39:$B$782,K$83)+'СЕТ СН'!$H$12+СВЦЭМ!$D$10+'СЕТ СН'!$H$5-'СЕТ СН'!$H$20</f>
        <v>2903.98639817</v>
      </c>
      <c r="L91" s="36">
        <f>SUMIFS(СВЦЭМ!$C$39:$C$782,СВЦЭМ!$A$39:$A$782,$A91,СВЦЭМ!$B$39:$B$782,L$83)+'СЕТ СН'!$H$12+СВЦЭМ!$D$10+'СЕТ СН'!$H$5-'СЕТ СН'!$H$20</f>
        <v>2923.55881744</v>
      </c>
      <c r="M91" s="36">
        <f>SUMIFS(СВЦЭМ!$C$39:$C$782,СВЦЭМ!$A$39:$A$782,$A91,СВЦЭМ!$B$39:$B$782,M$83)+'СЕТ СН'!$H$12+СВЦЭМ!$D$10+'СЕТ СН'!$H$5-'СЕТ СН'!$H$20</f>
        <v>2863.8790366200001</v>
      </c>
      <c r="N91" s="36">
        <f>SUMIFS(СВЦЭМ!$C$39:$C$782,СВЦЭМ!$A$39:$A$782,$A91,СВЦЭМ!$B$39:$B$782,N$83)+'СЕТ СН'!$H$12+СВЦЭМ!$D$10+'СЕТ СН'!$H$5-'СЕТ СН'!$H$20</f>
        <v>2885.1783486300001</v>
      </c>
      <c r="O91" s="36">
        <f>SUMIFS(СВЦЭМ!$C$39:$C$782,СВЦЭМ!$A$39:$A$782,$A91,СВЦЭМ!$B$39:$B$782,O$83)+'СЕТ СН'!$H$12+СВЦЭМ!$D$10+'СЕТ СН'!$H$5-'СЕТ СН'!$H$20</f>
        <v>2921.8068820500002</v>
      </c>
      <c r="P91" s="36">
        <f>SUMIFS(СВЦЭМ!$C$39:$C$782,СВЦЭМ!$A$39:$A$782,$A91,СВЦЭМ!$B$39:$B$782,P$83)+'СЕТ СН'!$H$12+СВЦЭМ!$D$10+'СЕТ СН'!$H$5-'СЕТ СН'!$H$20</f>
        <v>2905.4046261899998</v>
      </c>
      <c r="Q91" s="36">
        <f>SUMIFS(СВЦЭМ!$C$39:$C$782,СВЦЭМ!$A$39:$A$782,$A91,СВЦЭМ!$B$39:$B$782,Q$83)+'СЕТ СН'!$H$12+СВЦЭМ!$D$10+'СЕТ СН'!$H$5-'СЕТ СН'!$H$20</f>
        <v>2929.1751049899999</v>
      </c>
      <c r="R91" s="36">
        <f>SUMIFS(СВЦЭМ!$C$39:$C$782,СВЦЭМ!$A$39:$A$782,$A91,СВЦЭМ!$B$39:$B$782,R$83)+'СЕТ СН'!$H$12+СВЦЭМ!$D$10+'СЕТ СН'!$H$5-'СЕТ СН'!$H$20</f>
        <v>2919.8683562300002</v>
      </c>
      <c r="S91" s="36">
        <f>SUMIFS(СВЦЭМ!$C$39:$C$782,СВЦЭМ!$A$39:$A$782,$A91,СВЦЭМ!$B$39:$B$782,S$83)+'СЕТ СН'!$H$12+СВЦЭМ!$D$10+'СЕТ СН'!$H$5-'СЕТ СН'!$H$20</f>
        <v>2913.78191879</v>
      </c>
      <c r="T91" s="36">
        <f>SUMIFS(СВЦЭМ!$C$39:$C$782,СВЦЭМ!$A$39:$A$782,$A91,СВЦЭМ!$B$39:$B$782,T$83)+'СЕТ СН'!$H$12+СВЦЭМ!$D$10+'СЕТ СН'!$H$5-'СЕТ СН'!$H$20</f>
        <v>2866.0346451800001</v>
      </c>
      <c r="U91" s="36">
        <f>SUMIFS(СВЦЭМ!$C$39:$C$782,СВЦЭМ!$A$39:$A$782,$A91,СВЦЭМ!$B$39:$B$782,U$83)+'СЕТ СН'!$H$12+СВЦЭМ!$D$10+'СЕТ СН'!$H$5-'СЕТ СН'!$H$20</f>
        <v>2868.1013604499999</v>
      </c>
      <c r="V91" s="36">
        <f>SUMIFS(СВЦЭМ!$C$39:$C$782,СВЦЭМ!$A$39:$A$782,$A91,СВЦЭМ!$B$39:$B$782,V$83)+'СЕТ СН'!$H$12+СВЦЭМ!$D$10+'СЕТ СН'!$H$5-'СЕТ СН'!$H$20</f>
        <v>2857.3160338899997</v>
      </c>
      <c r="W91" s="36">
        <f>SUMIFS(СВЦЭМ!$C$39:$C$782,СВЦЭМ!$A$39:$A$782,$A91,СВЦЭМ!$B$39:$B$782,W$83)+'СЕТ СН'!$H$12+СВЦЭМ!$D$10+'СЕТ СН'!$H$5-'СЕТ СН'!$H$20</f>
        <v>2870.5863863899999</v>
      </c>
      <c r="X91" s="36">
        <f>SUMIFS(СВЦЭМ!$C$39:$C$782,СВЦЭМ!$A$39:$A$782,$A91,СВЦЭМ!$B$39:$B$782,X$83)+'СЕТ СН'!$H$12+СВЦЭМ!$D$10+'СЕТ СН'!$H$5-'СЕТ СН'!$H$20</f>
        <v>2916.6223657599999</v>
      </c>
      <c r="Y91" s="36">
        <f>SUMIFS(СВЦЭМ!$C$39:$C$782,СВЦЭМ!$A$39:$A$782,$A91,СВЦЭМ!$B$39:$B$782,Y$83)+'СЕТ СН'!$H$12+СВЦЭМ!$D$10+'СЕТ СН'!$H$5-'СЕТ СН'!$H$20</f>
        <v>2944.0154615699998</v>
      </c>
    </row>
    <row r="92" spans="1:25" ht="15.75" x14ac:dyDescent="0.2">
      <c r="A92" s="35">
        <f t="shared" si="2"/>
        <v>44417</v>
      </c>
      <c r="B92" s="36">
        <f>SUMIFS(СВЦЭМ!$C$39:$C$782,СВЦЭМ!$A$39:$A$782,$A92,СВЦЭМ!$B$39:$B$782,B$83)+'СЕТ СН'!$H$12+СВЦЭМ!$D$10+'СЕТ СН'!$H$5-'СЕТ СН'!$H$20</f>
        <v>3005.97785871</v>
      </c>
      <c r="C92" s="36">
        <f>SUMIFS(СВЦЭМ!$C$39:$C$782,СВЦЭМ!$A$39:$A$782,$A92,СВЦЭМ!$B$39:$B$782,C$83)+'СЕТ СН'!$H$12+СВЦЭМ!$D$10+'СЕТ СН'!$H$5-'СЕТ СН'!$H$20</f>
        <v>3078.8093948400001</v>
      </c>
      <c r="D92" s="36">
        <f>SUMIFS(СВЦЭМ!$C$39:$C$782,СВЦЭМ!$A$39:$A$782,$A92,СВЦЭМ!$B$39:$B$782,D$83)+'СЕТ СН'!$H$12+СВЦЭМ!$D$10+'СЕТ СН'!$H$5-'СЕТ СН'!$H$20</f>
        <v>3123.7790027399997</v>
      </c>
      <c r="E92" s="36">
        <f>SUMIFS(СВЦЭМ!$C$39:$C$782,СВЦЭМ!$A$39:$A$782,$A92,СВЦЭМ!$B$39:$B$782,E$83)+'СЕТ СН'!$H$12+СВЦЭМ!$D$10+'СЕТ СН'!$H$5-'СЕТ СН'!$H$20</f>
        <v>3143.1092326200001</v>
      </c>
      <c r="F92" s="36">
        <f>SUMIFS(СВЦЭМ!$C$39:$C$782,СВЦЭМ!$A$39:$A$782,$A92,СВЦЭМ!$B$39:$B$782,F$83)+'СЕТ СН'!$H$12+СВЦЭМ!$D$10+'СЕТ СН'!$H$5-'СЕТ СН'!$H$20</f>
        <v>3144.5701333899997</v>
      </c>
      <c r="G92" s="36">
        <f>SUMIFS(СВЦЭМ!$C$39:$C$782,СВЦЭМ!$A$39:$A$782,$A92,СВЦЭМ!$B$39:$B$782,G$83)+'СЕТ СН'!$H$12+СВЦЭМ!$D$10+'СЕТ СН'!$H$5-'СЕТ СН'!$H$20</f>
        <v>3137.7084679099999</v>
      </c>
      <c r="H92" s="36">
        <f>SUMIFS(СВЦЭМ!$C$39:$C$782,СВЦЭМ!$A$39:$A$782,$A92,СВЦЭМ!$B$39:$B$782,H$83)+'СЕТ СН'!$H$12+СВЦЭМ!$D$10+'СЕТ СН'!$H$5-'СЕТ СН'!$H$20</f>
        <v>3098.63227538</v>
      </c>
      <c r="I92" s="36">
        <f>SUMIFS(СВЦЭМ!$C$39:$C$782,СВЦЭМ!$A$39:$A$782,$A92,СВЦЭМ!$B$39:$B$782,I$83)+'СЕТ СН'!$H$12+СВЦЭМ!$D$10+'СЕТ СН'!$H$5-'СЕТ СН'!$H$20</f>
        <v>3058.7389061599997</v>
      </c>
      <c r="J92" s="36">
        <f>SUMIFS(СВЦЭМ!$C$39:$C$782,СВЦЭМ!$A$39:$A$782,$A92,СВЦЭМ!$B$39:$B$782,J$83)+'СЕТ СН'!$H$12+СВЦЭМ!$D$10+'СЕТ СН'!$H$5-'СЕТ СН'!$H$20</f>
        <v>2960.0204723100001</v>
      </c>
      <c r="K92" s="36">
        <f>SUMIFS(СВЦЭМ!$C$39:$C$782,СВЦЭМ!$A$39:$A$782,$A92,СВЦЭМ!$B$39:$B$782,K$83)+'СЕТ СН'!$H$12+СВЦЭМ!$D$10+'СЕТ СН'!$H$5-'СЕТ СН'!$H$20</f>
        <v>2906.2791995399998</v>
      </c>
      <c r="L92" s="36">
        <f>SUMIFS(СВЦЭМ!$C$39:$C$782,СВЦЭМ!$A$39:$A$782,$A92,СВЦЭМ!$B$39:$B$782,L$83)+'СЕТ СН'!$H$12+СВЦЭМ!$D$10+'СЕТ СН'!$H$5-'СЕТ СН'!$H$20</f>
        <v>2881.4168525699997</v>
      </c>
      <c r="M92" s="36">
        <f>SUMIFS(СВЦЭМ!$C$39:$C$782,СВЦЭМ!$A$39:$A$782,$A92,СВЦЭМ!$B$39:$B$782,M$83)+'СЕТ СН'!$H$12+СВЦЭМ!$D$10+'СЕТ СН'!$H$5-'СЕТ СН'!$H$20</f>
        <v>2886.9198588499999</v>
      </c>
      <c r="N92" s="36">
        <f>SUMIFS(СВЦЭМ!$C$39:$C$782,СВЦЭМ!$A$39:$A$782,$A92,СВЦЭМ!$B$39:$B$782,N$83)+'СЕТ СН'!$H$12+СВЦЭМ!$D$10+'СЕТ СН'!$H$5-'СЕТ СН'!$H$20</f>
        <v>2903.6544079400001</v>
      </c>
      <c r="O92" s="36">
        <f>SUMIFS(СВЦЭМ!$C$39:$C$782,СВЦЭМ!$A$39:$A$782,$A92,СВЦЭМ!$B$39:$B$782,O$83)+'СЕТ СН'!$H$12+СВЦЭМ!$D$10+'СЕТ СН'!$H$5-'СЕТ СН'!$H$20</f>
        <v>2936.40584949</v>
      </c>
      <c r="P92" s="36">
        <f>SUMIFS(СВЦЭМ!$C$39:$C$782,СВЦЭМ!$A$39:$A$782,$A92,СВЦЭМ!$B$39:$B$782,P$83)+'СЕТ СН'!$H$12+СВЦЭМ!$D$10+'СЕТ СН'!$H$5-'СЕТ СН'!$H$20</f>
        <v>2945.7326841899999</v>
      </c>
      <c r="Q92" s="36">
        <f>SUMIFS(СВЦЭМ!$C$39:$C$782,СВЦЭМ!$A$39:$A$782,$A92,СВЦЭМ!$B$39:$B$782,Q$83)+'СЕТ СН'!$H$12+СВЦЭМ!$D$10+'СЕТ СН'!$H$5-'СЕТ СН'!$H$20</f>
        <v>2971.9715160699998</v>
      </c>
      <c r="R92" s="36">
        <f>SUMIFS(СВЦЭМ!$C$39:$C$782,СВЦЭМ!$A$39:$A$782,$A92,СВЦЭМ!$B$39:$B$782,R$83)+'СЕТ СН'!$H$12+СВЦЭМ!$D$10+'СЕТ СН'!$H$5-'СЕТ СН'!$H$20</f>
        <v>2953.6655326099999</v>
      </c>
      <c r="S92" s="36">
        <f>SUMIFS(СВЦЭМ!$C$39:$C$782,СВЦЭМ!$A$39:$A$782,$A92,СВЦЭМ!$B$39:$B$782,S$83)+'СЕТ СН'!$H$12+СВЦЭМ!$D$10+'СЕТ СН'!$H$5-'СЕТ СН'!$H$20</f>
        <v>2933.31128635</v>
      </c>
      <c r="T92" s="36">
        <f>SUMIFS(СВЦЭМ!$C$39:$C$782,СВЦЭМ!$A$39:$A$782,$A92,СВЦЭМ!$B$39:$B$782,T$83)+'СЕТ СН'!$H$12+СВЦЭМ!$D$10+'СЕТ СН'!$H$5-'СЕТ СН'!$H$20</f>
        <v>2976.3374474799998</v>
      </c>
      <c r="U92" s="36">
        <f>SUMIFS(СВЦЭМ!$C$39:$C$782,СВЦЭМ!$A$39:$A$782,$A92,СВЦЭМ!$B$39:$B$782,U$83)+'СЕТ СН'!$H$12+СВЦЭМ!$D$10+'СЕТ СН'!$H$5-'СЕТ СН'!$H$20</f>
        <v>2972.36035653</v>
      </c>
      <c r="V92" s="36">
        <f>SUMIFS(СВЦЭМ!$C$39:$C$782,СВЦЭМ!$A$39:$A$782,$A92,СВЦЭМ!$B$39:$B$782,V$83)+'СЕТ СН'!$H$12+СВЦЭМ!$D$10+'СЕТ СН'!$H$5-'СЕТ СН'!$H$20</f>
        <v>2922.0237511</v>
      </c>
      <c r="W92" s="36">
        <f>SUMIFS(СВЦЭМ!$C$39:$C$782,СВЦЭМ!$A$39:$A$782,$A92,СВЦЭМ!$B$39:$B$782,W$83)+'СЕТ СН'!$H$12+СВЦЭМ!$D$10+'СЕТ СН'!$H$5-'СЕТ СН'!$H$20</f>
        <v>2940.6717069799997</v>
      </c>
      <c r="X92" s="36">
        <f>SUMIFS(СВЦЭМ!$C$39:$C$782,СВЦЭМ!$A$39:$A$782,$A92,СВЦЭМ!$B$39:$B$782,X$83)+'СЕТ СН'!$H$12+СВЦЭМ!$D$10+'СЕТ СН'!$H$5-'СЕТ СН'!$H$20</f>
        <v>2947.2348139800001</v>
      </c>
      <c r="Y92" s="36">
        <f>SUMIFS(СВЦЭМ!$C$39:$C$782,СВЦЭМ!$A$39:$A$782,$A92,СВЦЭМ!$B$39:$B$782,Y$83)+'СЕТ СН'!$H$12+СВЦЭМ!$D$10+'СЕТ СН'!$H$5-'СЕТ СН'!$H$20</f>
        <v>2979.3247233799998</v>
      </c>
    </row>
    <row r="93" spans="1:25" ht="15.75" x14ac:dyDescent="0.2">
      <c r="A93" s="35">
        <f t="shared" si="2"/>
        <v>44418</v>
      </c>
      <c r="B93" s="36">
        <f>SUMIFS(СВЦЭМ!$C$39:$C$782,СВЦЭМ!$A$39:$A$782,$A93,СВЦЭМ!$B$39:$B$782,B$83)+'СЕТ СН'!$H$12+СВЦЭМ!$D$10+'СЕТ СН'!$H$5-'СЕТ СН'!$H$20</f>
        <v>3026.0955660300001</v>
      </c>
      <c r="C93" s="36">
        <f>SUMIFS(СВЦЭМ!$C$39:$C$782,СВЦЭМ!$A$39:$A$782,$A93,СВЦЭМ!$B$39:$B$782,C$83)+'СЕТ СН'!$H$12+СВЦЭМ!$D$10+'СЕТ СН'!$H$5-'СЕТ СН'!$H$20</f>
        <v>3094.7149243100002</v>
      </c>
      <c r="D93" s="36">
        <f>SUMIFS(СВЦЭМ!$C$39:$C$782,СВЦЭМ!$A$39:$A$782,$A93,СВЦЭМ!$B$39:$B$782,D$83)+'СЕТ СН'!$H$12+СВЦЭМ!$D$10+'СЕТ СН'!$H$5-'СЕТ СН'!$H$20</f>
        <v>3143.9075075700002</v>
      </c>
      <c r="E93" s="36">
        <f>SUMIFS(СВЦЭМ!$C$39:$C$782,СВЦЭМ!$A$39:$A$782,$A93,СВЦЭМ!$B$39:$B$782,E$83)+'СЕТ СН'!$H$12+СВЦЭМ!$D$10+'СЕТ СН'!$H$5-'СЕТ СН'!$H$20</f>
        <v>3160.8792630899998</v>
      </c>
      <c r="F93" s="36">
        <f>SUMIFS(СВЦЭМ!$C$39:$C$782,СВЦЭМ!$A$39:$A$782,$A93,СВЦЭМ!$B$39:$B$782,F$83)+'СЕТ СН'!$H$12+СВЦЭМ!$D$10+'СЕТ СН'!$H$5-'СЕТ СН'!$H$20</f>
        <v>3161.0782859700003</v>
      </c>
      <c r="G93" s="36">
        <f>SUMIFS(СВЦЭМ!$C$39:$C$782,СВЦЭМ!$A$39:$A$782,$A93,СВЦЭМ!$B$39:$B$782,G$83)+'СЕТ СН'!$H$12+СВЦЭМ!$D$10+'СЕТ СН'!$H$5-'СЕТ СН'!$H$20</f>
        <v>3142.9335879700002</v>
      </c>
      <c r="H93" s="36">
        <f>SUMIFS(СВЦЭМ!$C$39:$C$782,СВЦЭМ!$A$39:$A$782,$A93,СВЦЭМ!$B$39:$B$782,H$83)+'СЕТ СН'!$H$12+СВЦЭМ!$D$10+'СЕТ СН'!$H$5-'СЕТ СН'!$H$20</f>
        <v>3105.0545630500001</v>
      </c>
      <c r="I93" s="36">
        <f>SUMIFS(СВЦЭМ!$C$39:$C$782,СВЦЭМ!$A$39:$A$782,$A93,СВЦЭМ!$B$39:$B$782,I$83)+'СЕТ СН'!$H$12+СВЦЭМ!$D$10+'СЕТ СН'!$H$5-'СЕТ СН'!$H$20</f>
        <v>3051.8744057900003</v>
      </c>
      <c r="J93" s="36">
        <f>SUMIFS(СВЦЭМ!$C$39:$C$782,СВЦЭМ!$A$39:$A$782,$A93,СВЦЭМ!$B$39:$B$782,J$83)+'СЕТ СН'!$H$12+СВЦЭМ!$D$10+'СЕТ СН'!$H$5-'СЕТ СН'!$H$20</f>
        <v>2978.30438564</v>
      </c>
      <c r="K93" s="36">
        <f>SUMIFS(СВЦЭМ!$C$39:$C$782,СВЦЭМ!$A$39:$A$782,$A93,СВЦЭМ!$B$39:$B$782,K$83)+'СЕТ СН'!$H$12+СВЦЭМ!$D$10+'СЕТ СН'!$H$5-'СЕТ СН'!$H$20</f>
        <v>2928.3916061800001</v>
      </c>
      <c r="L93" s="36">
        <f>SUMIFS(СВЦЭМ!$C$39:$C$782,СВЦЭМ!$A$39:$A$782,$A93,СВЦЭМ!$B$39:$B$782,L$83)+'СЕТ СН'!$H$12+СВЦЭМ!$D$10+'СЕТ СН'!$H$5-'СЕТ СН'!$H$20</f>
        <v>2931.6919688399998</v>
      </c>
      <c r="M93" s="36">
        <f>SUMIFS(СВЦЭМ!$C$39:$C$782,СВЦЭМ!$A$39:$A$782,$A93,СВЦЭМ!$B$39:$B$782,M$83)+'СЕТ СН'!$H$12+СВЦЭМ!$D$10+'СЕТ СН'!$H$5-'СЕТ СН'!$H$20</f>
        <v>2931.1083398000001</v>
      </c>
      <c r="N93" s="36">
        <f>SUMIFS(СВЦЭМ!$C$39:$C$782,СВЦЭМ!$A$39:$A$782,$A93,СВЦЭМ!$B$39:$B$782,N$83)+'СЕТ СН'!$H$12+СВЦЭМ!$D$10+'СЕТ СН'!$H$5-'СЕТ СН'!$H$20</f>
        <v>2944.5644195999998</v>
      </c>
      <c r="O93" s="36">
        <f>SUMIFS(СВЦЭМ!$C$39:$C$782,СВЦЭМ!$A$39:$A$782,$A93,СВЦЭМ!$B$39:$B$782,O$83)+'СЕТ СН'!$H$12+СВЦЭМ!$D$10+'СЕТ СН'!$H$5-'СЕТ СН'!$H$20</f>
        <v>2937.8743562700001</v>
      </c>
      <c r="P93" s="36">
        <f>SUMIFS(СВЦЭМ!$C$39:$C$782,СВЦЭМ!$A$39:$A$782,$A93,СВЦЭМ!$B$39:$B$782,P$83)+'СЕТ СН'!$H$12+СВЦЭМ!$D$10+'СЕТ СН'!$H$5-'СЕТ СН'!$H$20</f>
        <v>2952.1903971800002</v>
      </c>
      <c r="Q93" s="36">
        <f>SUMIFS(СВЦЭМ!$C$39:$C$782,СВЦЭМ!$A$39:$A$782,$A93,СВЦЭМ!$B$39:$B$782,Q$83)+'СЕТ СН'!$H$12+СВЦЭМ!$D$10+'СЕТ СН'!$H$5-'СЕТ СН'!$H$20</f>
        <v>2970.1571189000001</v>
      </c>
      <c r="R93" s="36">
        <f>SUMIFS(СВЦЭМ!$C$39:$C$782,СВЦЭМ!$A$39:$A$782,$A93,СВЦЭМ!$B$39:$B$782,R$83)+'СЕТ СН'!$H$12+СВЦЭМ!$D$10+'СЕТ СН'!$H$5-'СЕТ СН'!$H$20</f>
        <v>2996.9729347699999</v>
      </c>
      <c r="S93" s="36">
        <f>SUMIFS(СВЦЭМ!$C$39:$C$782,СВЦЭМ!$A$39:$A$782,$A93,СВЦЭМ!$B$39:$B$782,S$83)+'СЕТ СН'!$H$12+СВЦЭМ!$D$10+'СЕТ СН'!$H$5-'СЕТ СН'!$H$20</f>
        <v>2962.2733135999997</v>
      </c>
      <c r="T93" s="36">
        <f>SUMIFS(СВЦЭМ!$C$39:$C$782,СВЦЭМ!$A$39:$A$782,$A93,СВЦЭМ!$B$39:$B$782,T$83)+'СЕТ СН'!$H$12+СВЦЭМ!$D$10+'СЕТ СН'!$H$5-'СЕТ СН'!$H$20</f>
        <v>2914.1560577400001</v>
      </c>
      <c r="U93" s="36">
        <f>SUMIFS(СВЦЭМ!$C$39:$C$782,СВЦЭМ!$A$39:$A$782,$A93,СВЦЭМ!$B$39:$B$782,U$83)+'СЕТ СН'!$H$12+СВЦЭМ!$D$10+'СЕТ СН'!$H$5-'СЕТ СН'!$H$20</f>
        <v>2908.8255354299999</v>
      </c>
      <c r="V93" s="36">
        <f>SUMIFS(СВЦЭМ!$C$39:$C$782,СВЦЭМ!$A$39:$A$782,$A93,СВЦЭМ!$B$39:$B$782,V$83)+'СЕТ СН'!$H$12+СВЦЭМ!$D$10+'СЕТ СН'!$H$5-'СЕТ СН'!$H$20</f>
        <v>2908.9263271099999</v>
      </c>
      <c r="W93" s="36">
        <f>SUMIFS(СВЦЭМ!$C$39:$C$782,СВЦЭМ!$A$39:$A$782,$A93,СВЦЭМ!$B$39:$B$782,W$83)+'СЕТ СН'!$H$12+СВЦЭМ!$D$10+'СЕТ СН'!$H$5-'СЕТ СН'!$H$20</f>
        <v>2933.9821412599999</v>
      </c>
      <c r="X93" s="36">
        <f>SUMIFS(СВЦЭМ!$C$39:$C$782,СВЦЭМ!$A$39:$A$782,$A93,СВЦЭМ!$B$39:$B$782,X$83)+'СЕТ СН'!$H$12+СВЦЭМ!$D$10+'СЕТ СН'!$H$5-'СЕТ СН'!$H$20</f>
        <v>2889.8660289300001</v>
      </c>
      <c r="Y93" s="36">
        <f>SUMIFS(СВЦЭМ!$C$39:$C$782,СВЦЭМ!$A$39:$A$782,$A93,СВЦЭМ!$B$39:$B$782,Y$83)+'СЕТ СН'!$H$12+СВЦЭМ!$D$10+'СЕТ СН'!$H$5-'СЕТ СН'!$H$20</f>
        <v>2891.4790717599999</v>
      </c>
    </row>
    <row r="94" spans="1:25" ht="15.75" x14ac:dyDescent="0.2">
      <c r="A94" s="35">
        <f t="shared" si="2"/>
        <v>44419</v>
      </c>
      <c r="B94" s="36">
        <f>SUMIFS(СВЦЭМ!$C$39:$C$782,СВЦЭМ!$A$39:$A$782,$A94,СВЦЭМ!$B$39:$B$782,B$83)+'СЕТ СН'!$H$12+СВЦЭМ!$D$10+'СЕТ СН'!$H$5-'СЕТ СН'!$H$20</f>
        <v>2945.51814092</v>
      </c>
      <c r="C94" s="36">
        <f>SUMIFS(СВЦЭМ!$C$39:$C$782,СВЦЭМ!$A$39:$A$782,$A94,СВЦЭМ!$B$39:$B$782,C$83)+'СЕТ СН'!$H$12+СВЦЭМ!$D$10+'СЕТ СН'!$H$5-'СЕТ СН'!$H$20</f>
        <v>3007.8644774700001</v>
      </c>
      <c r="D94" s="36">
        <f>SUMIFS(СВЦЭМ!$C$39:$C$782,СВЦЭМ!$A$39:$A$782,$A94,СВЦЭМ!$B$39:$B$782,D$83)+'СЕТ СН'!$H$12+СВЦЭМ!$D$10+'СЕТ СН'!$H$5-'СЕТ СН'!$H$20</f>
        <v>3061.4411275900002</v>
      </c>
      <c r="E94" s="36">
        <f>SUMIFS(СВЦЭМ!$C$39:$C$782,СВЦЭМ!$A$39:$A$782,$A94,СВЦЭМ!$B$39:$B$782,E$83)+'СЕТ СН'!$H$12+СВЦЭМ!$D$10+'СЕТ СН'!$H$5-'СЕТ СН'!$H$20</f>
        <v>3085.3111122099999</v>
      </c>
      <c r="F94" s="36">
        <f>SUMIFS(СВЦЭМ!$C$39:$C$782,СВЦЭМ!$A$39:$A$782,$A94,СВЦЭМ!$B$39:$B$782,F$83)+'СЕТ СН'!$H$12+СВЦЭМ!$D$10+'СЕТ СН'!$H$5-'СЕТ СН'!$H$20</f>
        <v>3085.50905814</v>
      </c>
      <c r="G94" s="36">
        <f>SUMIFS(СВЦЭМ!$C$39:$C$782,СВЦЭМ!$A$39:$A$782,$A94,СВЦЭМ!$B$39:$B$782,G$83)+'СЕТ СН'!$H$12+СВЦЭМ!$D$10+'СЕТ СН'!$H$5-'СЕТ СН'!$H$20</f>
        <v>3079.3396870300003</v>
      </c>
      <c r="H94" s="36">
        <f>SUMIFS(СВЦЭМ!$C$39:$C$782,СВЦЭМ!$A$39:$A$782,$A94,СВЦЭМ!$B$39:$B$782,H$83)+'СЕТ СН'!$H$12+СВЦЭМ!$D$10+'СЕТ СН'!$H$5-'СЕТ СН'!$H$20</f>
        <v>3053.4665653100001</v>
      </c>
      <c r="I94" s="36">
        <f>SUMIFS(СВЦЭМ!$C$39:$C$782,СВЦЭМ!$A$39:$A$782,$A94,СВЦЭМ!$B$39:$B$782,I$83)+'СЕТ СН'!$H$12+СВЦЭМ!$D$10+'СЕТ СН'!$H$5-'СЕТ СН'!$H$20</f>
        <v>3017.1854136900001</v>
      </c>
      <c r="J94" s="36">
        <f>SUMIFS(СВЦЭМ!$C$39:$C$782,СВЦЭМ!$A$39:$A$782,$A94,СВЦЭМ!$B$39:$B$782,J$83)+'СЕТ СН'!$H$12+СВЦЭМ!$D$10+'СЕТ СН'!$H$5-'СЕТ СН'!$H$20</f>
        <v>2961.5321635800001</v>
      </c>
      <c r="K94" s="36">
        <f>SUMIFS(СВЦЭМ!$C$39:$C$782,СВЦЭМ!$A$39:$A$782,$A94,СВЦЭМ!$B$39:$B$782,K$83)+'СЕТ СН'!$H$12+СВЦЭМ!$D$10+'СЕТ СН'!$H$5-'СЕТ СН'!$H$20</f>
        <v>2927.3482373500001</v>
      </c>
      <c r="L94" s="36">
        <f>SUMIFS(СВЦЭМ!$C$39:$C$782,СВЦЭМ!$A$39:$A$782,$A94,СВЦЭМ!$B$39:$B$782,L$83)+'СЕТ СН'!$H$12+СВЦЭМ!$D$10+'СЕТ СН'!$H$5-'СЕТ СН'!$H$20</f>
        <v>2894.5160660199999</v>
      </c>
      <c r="M94" s="36">
        <f>SUMIFS(СВЦЭМ!$C$39:$C$782,СВЦЭМ!$A$39:$A$782,$A94,СВЦЭМ!$B$39:$B$782,M$83)+'СЕТ СН'!$H$12+СВЦЭМ!$D$10+'СЕТ СН'!$H$5-'СЕТ СН'!$H$20</f>
        <v>2903.5299140899997</v>
      </c>
      <c r="N94" s="36">
        <f>SUMIFS(СВЦЭМ!$C$39:$C$782,СВЦЭМ!$A$39:$A$782,$A94,СВЦЭМ!$B$39:$B$782,N$83)+'СЕТ СН'!$H$12+СВЦЭМ!$D$10+'СЕТ СН'!$H$5-'СЕТ СН'!$H$20</f>
        <v>2929.3943117700001</v>
      </c>
      <c r="O94" s="36">
        <f>SUMIFS(СВЦЭМ!$C$39:$C$782,СВЦЭМ!$A$39:$A$782,$A94,СВЦЭМ!$B$39:$B$782,O$83)+'СЕТ СН'!$H$12+СВЦЭМ!$D$10+'СЕТ СН'!$H$5-'СЕТ СН'!$H$20</f>
        <v>2935.994134</v>
      </c>
      <c r="P94" s="36">
        <f>SUMIFS(СВЦЭМ!$C$39:$C$782,СВЦЭМ!$A$39:$A$782,$A94,СВЦЭМ!$B$39:$B$782,P$83)+'СЕТ СН'!$H$12+СВЦЭМ!$D$10+'СЕТ СН'!$H$5-'СЕТ СН'!$H$20</f>
        <v>2985.1109108700002</v>
      </c>
      <c r="Q94" s="36">
        <f>SUMIFS(СВЦЭМ!$C$39:$C$782,СВЦЭМ!$A$39:$A$782,$A94,СВЦЭМ!$B$39:$B$782,Q$83)+'СЕТ СН'!$H$12+СВЦЭМ!$D$10+'СЕТ СН'!$H$5-'СЕТ СН'!$H$20</f>
        <v>2999.3221235699998</v>
      </c>
      <c r="R94" s="36">
        <f>SUMIFS(СВЦЭМ!$C$39:$C$782,СВЦЭМ!$A$39:$A$782,$A94,СВЦЭМ!$B$39:$B$782,R$83)+'СЕТ СН'!$H$12+СВЦЭМ!$D$10+'СЕТ СН'!$H$5-'СЕТ СН'!$H$20</f>
        <v>2995.8824180000001</v>
      </c>
      <c r="S94" s="36">
        <f>SUMIFS(СВЦЭМ!$C$39:$C$782,СВЦЭМ!$A$39:$A$782,$A94,СВЦЭМ!$B$39:$B$782,S$83)+'СЕТ СН'!$H$12+СВЦЭМ!$D$10+'СЕТ СН'!$H$5-'СЕТ СН'!$H$20</f>
        <v>2959.5912455799998</v>
      </c>
      <c r="T94" s="36">
        <f>SUMIFS(СВЦЭМ!$C$39:$C$782,СВЦЭМ!$A$39:$A$782,$A94,СВЦЭМ!$B$39:$B$782,T$83)+'СЕТ СН'!$H$12+СВЦЭМ!$D$10+'СЕТ СН'!$H$5-'СЕТ СН'!$H$20</f>
        <v>2934.5477206199998</v>
      </c>
      <c r="U94" s="36">
        <f>SUMIFS(СВЦЭМ!$C$39:$C$782,СВЦЭМ!$A$39:$A$782,$A94,СВЦЭМ!$B$39:$B$782,U$83)+'СЕТ СН'!$H$12+СВЦЭМ!$D$10+'СЕТ СН'!$H$5-'СЕТ СН'!$H$20</f>
        <v>2925.5602049899999</v>
      </c>
      <c r="V94" s="36">
        <f>SUMIFS(СВЦЭМ!$C$39:$C$782,СВЦЭМ!$A$39:$A$782,$A94,СВЦЭМ!$B$39:$B$782,V$83)+'СЕТ СН'!$H$12+СВЦЭМ!$D$10+'СЕТ СН'!$H$5-'СЕТ СН'!$H$20</f>
        <v>2926.0926450500001</v>
      </c>
      <c r="W94" s="36">
        <f>SUMIFS(СВЦЭМ!$C$39:$C$782,СВЦЭМ!$A$39:$A$782,$A94,СВЦЭМ!$B$39:$B$782,W$83)+'СЕТ СН'!$H$12+СВЦЭМ!$D$10+'СЕТ СН'!$H$5-'СЕТ СН'!$H$20</f>
        <v>2946.3202985299999</v>
      </c>
      <c r="X94" s="36">
        <f>SUMIFS(СВЦЭМ!$C$39:$C$782,СВЦЭМ!$A$39:$A$782,$A94,СВЦЭМ!$B$39:$B$782,X$83)+'СЕТ СН'!$H$12+СВЦЭМ!$D$10+'СЕТ СН'!$H$5-'СЕТ СН'!$H$20</f>
        <v>2922.1059569399999</v>
      </c>
      <c r="Y94" s="36">
        <f>SUMIFS(СВЦЭМ!$C$39:$C$782,СВЦЭМ!$A$39:$A$782,$A94,СВЦЭМ!$B$39:$B$782,Y$83)+'СЕТ СН'!$H$12+СВЦЭМ!$D$10+'СЕТ СН'!$H$5-'СЕТ СН'!$H$20</f>
        <v>2961.5537945400001</v>
      </c>
    </row>
    <row r="95" spans="1:25" ht="15.75" x14ac:dyDescent="0.2">
      <c r="A95" s="35">
        <f t="shared" si="2"/>
        <v>44420</v>
      </c>
      <c r="B95" s="36">
        <f>SUMIFS(СВЦЭМ!$C$39:$C$782,СВЦЭМ!$A$39:$A$782,$A95,СВЦЭМ!$B$39:$B$782,B$83)+'СЕТ СН'!$H$12+СВЦЭМ!$D$10+'СЕТ СН'!$H$5-'СЕТ СН'!$H$20</f>
        <v>3065.4608166199996</v>
      </c>
      <c r="C95" s="36">
        <f>SUMIFS(СВЦЭМ!$C$39:$C$782,СВЦЭМ!$A$39:$A$782,$A95,СВЦЭМ!$B$39:$B$782,C$83)+'СЕТ СН'!$H$12+СВЦЭМ!$D$10+'СЕТ СН'!$H$5-'СЕТ СН'!$H$20</f>
        <v>3118.4350608300001</v>
      </c>
      <c r="D95" s="36">
        <f>SUMIFS(СВЦЭМ!$C$39:$C$782,СВЦЭМ!$A$39:$A$782,$A95,СВЦЭМ!$B$39:$B$782,D$83)+'СЕТ СН'!$H$12+СВЦЭМ!$D$10+'СЕТ СН'!$H$5-'СЕТ СН'!$H$20</f>
        <v>3169.0761545999999</v>
      </c>
      <c r="E95" s="36">
        <f>SUMIFS(СВЦЭМ!$C$39:$C$782,СВЦЭМ!$A$39:$A$782,$A95,СВЦЭМ!$B$39:$B$782,E$83)+'СЕТ СН'!$H$12+СВЦЭМ!$D$10+'СЕТ СН'!$H$5-'СЕТ СН'!$H$20</f>
        <v>3186.3642259799999</v>
      </c>
      <c r="F95" s="36">
        <f>SUMIFS(СВЦЭМ!$C$39:$C$782,СВЦЭМ!$A$39:$A$782,$A95,СВЦЭМ!$B$39:$B$782,F$83)+'СЕТ СН'!$H$12+СВЦЭМ!$D$10+'СЕТ СН'!$H$5-'СЕТ СН'!$H$20</f>
        <v>3196.76772157</v>
      </c>
      <c r="G95" s="36">
        <f>SUMIFS(СВЦЭМ!$C$39:$C$782,СВЦЭМ!$A$39:$A$782,$A95,СВЦЭМ!$B$39:$B$782,G$83)+'СЕТ СН'!$H$12+СВЦЭМ!$D$10+'СЕТ СН'!$H$5-'СЕТ СН'!$H$20</f>
        <v>3190.8281233799999</v>
      </c>
      <c r="H95" s="36">
        <f>SUMIFS(СВЦЭМ!$C$39:$C$782,СВЦЭМ!$A$39:$A$782,$A95,СВЦЭМ!$B$39:$B$782,H$83)+'СЕТ СН'!$H$12+СВЦЭМ!$D$10+'СЕТ СН'!$H$5-'СЕТ СН'!$H$20</f>
        <v>3144.7638679000002</v>
      </c>
      <c r="I95" s="36">
        <f>SUMIFS(СВЦЭМ!$C$39:$C$782,СВЦЭМ!$A$39:$A$782,$A95,СВЦЭМ!$B$39:$B$782,I$83)+'СЕТ СН'!$H$12+СВЦЭМ!$D$10+'СЕТ СН'!$H$5-'СЕТ СН'!$H$20</f>
        <v>3077.4184225899999</v>
      </c>
      <c r="J95" s="36">
        <f>SUMIFS(СВЦЭМ!$C$39:$C$782,СВЦЭМ!$A$39:$A$782,$A95,СВЦЭМ!$B$39:$B$782,J$83)+'СЕТ СН'!$H$12+СВЦЭМ!$D$10+'СЕТ СН'!$H$5-'СЕТ СН'!$H$20</f>
        <v>2980.02250663</v>
      </c>
      <c r="K95" s="36">
        <f>SUMIFS(СВЦЭМ!$C$39:$C$782,СВЦЭМ!$A$39:$A$782,$A95,СВЦЭМ!$B$39:$B$782,K$83)+'СЕТ СН'!$H$12+СВЦЭМ!$D$10+'СЕТ СН'!$H$5-'СЕТ СН'!$H$20</f>
        <v>2950.8531421899997</v>
      </c>
      <c r="L95" s="36">
        <f>SUMIFS(СВЦЭМ!$C$39:$C$782,СВЦЭМ!$A$39:$A$782,$A95,СВЦЭМ!$B$39:$B$782,L$83)+'СЕТ СН'!$H$12+СВЦЭМ!$D$10+'СЕТ СН'!$H$5-'СЕТ СН'!$H$20</f>
        <v>2932.8462392599999</v>
      </c>
      <c r="M95" s="36">
        <f>SUMIFS(СВЦЭМ!$C$39:$C$782,СВЦЭМ!$A$39:$A$782,$A95,СВЦЭМ!$B$39:$B$782,M$83)+'СЕТ СН'!$H$12+СВЦЭМ!$D$10+'СЕТ СН'!$H$5-'СЕТ СН'!$H$20</f>
        <v>2930.74371333</v>
      </c>
      <c r="N95" s="36">
        <f>SUMIFS(СВЦЭМ!$C$39:$C$782,СВЦЭМ!$A$39:$A$782,$A95,СВЦЭМ!$B$39:$B$782,N$83)+'СЕТ СН'!$H$12+СВЦЭМ!$D$10+'СЕТ СН'!$H$5-'СЕТ СН'!$H$20</f>
        <v>2951.1456450000001</v>
      </c>
      <c r="O95" s="36">
        <f>SUMIFS(СВЦЭМ!$C$39:$C$782,СВЦЭМ!$A$39:$A$782,$A95,СВЦЭМ!$B$39:$B$782,O$83)+'СЕТ СН'!$H$12+СВЦЭМ!$D$10+'СЕТ СН'!$H$5-'СЕТ СН'!$H$20</f>
        <v>2951.0796764699999</v>
      </c>
      <c r="P95" s="36">
        <f>SUMIFS(СВЦЭМ!$C$39:$C$782,СВЦЭМ!$A$39:$A$782,$A95,СВЦЭМ!$B$39:$B$782,P$83)+'СЕТ СН'!$H$12+СВЦЭМ!$D$10+'СЕТ СН'!$H$5-'СЕТ СН'!$H$20</f>
        <v>2970.9950961300001</v>
      </c>
      <c r="Q95" s="36">
        <f>SUMIFS(СВЦЭМ!$C$39:$C$782,СВЦЭМ!$A$39:$A$782,$A95,СВЦЭМ!$B$39:$B$782,Q$83)+'СЕТ СН'!$H$12+СВЦЭМ!$D$10+'СЕТ СН'!$H$5-'СЕТ СН'!$H$20</f>
        <v>2979.4075484099999</v>
      </c>
      <c r="R95" s="36">
        <f>SUMIFS(СВЦЭМ!$C$39:$C$782,СВЦЭМ!$A$39:$A$782,$A95,СВЦЭМ!$B$39:$B$782,R$83)+'СЕТ СН'!$H$12+СВЦЭМ!$D$10+'СЕТ СН'!$H$5-'СЕТ СН'!$H$20</f>
        <v>2983.8326460399999</v>
      </c>
      <c r="S95" s="36">
        <f>SUMIFS(СВЦЭМ!$C$39:$C$782,СВЦЭМ!$A$39:$A$782,$A95,СВЦЭМ!$B$39:$B$782,S$83)+'СЕТ СН'!$H$12+СВЦЭМ!$D$10+'СЕТ СН'!$H$5-'СЕТ СН'!$H$20</f>
        <v>2939.5379856199997</v>
      </c>
      <c r="T95" s="36">
        <f>SUMIFS(СВЦЭМ!$C$39:$C$782,СВЦЭМ!$A$39:$A$782,$A95,СВЦЭМ!$B$39:$B$782,T$83)+'СЕТ СН'!$H$12+СВЦЭМ!$D$10+'СЕТ СН'!$H$5-'СЕТ СН'!$H$20</f>
        <v>2936.15366447</v>
      </c>
      <c r="U95" s="36">
        <f>SUMIFS(СВЦЭМ!$C$39:$C$782,СВЦЭМ!$A$39:$A$782,$A95,СВЦЭМ!$B$39:$B$782,U$83)+'СЕТ СН'!$H$12+СВЦЭМ!$D$10+'СЕТ СН'!$H$5-'СЕТ СН'!$H$20</f>
        <v>2950.9796113100001</v>
      </c>
      <c r="V95" s="36">
        <f>SUMIFS(СВЦЭМ!$C$39:$C$782,СВЦЭМ!$A$39:$A$782,$A95,СВЦЭМ!$B$39:$B$782,V$83)+'СЕТ СН'!$H$12+СВЦЭМ!$D$10+'СЕТ СН'!$H$5-'СЕТ СН'!$H$20</f>
        <v>2941.0109790500001</v>
      </c>
      <c r="W95" s="36">
        <f>SUMIFS(СВЦЭМ!$C$39:$C$782,СВЦЭМ!$A$39:$A$782,$A95,СВЦЭМ!$B$39:$B$782,W$83)+'СЕТ СН'!$H$12+СВЦЭМ!$D$10+'СЕТ СН'!$H$5-'СЕТ СН'!$H$20</f>
        <v>2947.7725570399998</v>
      </c>
      <c r="X95" s="36">
        <f>SUMIFS(СВЦЭМ!$C$39:$C$782,СВЦЭМ!$A$39:$A$782,$A95,СВЦЭМ!$B$39:$B$782,X$83)+'СЕТ СН'!$H$12+СВЦЭМ!$D$10+'СЕТ СН'!$H$5-'СЕТ СН'!$H$20</f>
        <v>2944.1580457999999</v>
      </c>
      <c r="Y95" s="36">
        <f>SUMIFS(СВЦЭМ!$C$39:$C$782,СВЦЭМ!$A$39:$A$782,$A95,СВЦЭМ!$B$39:$B$782,Y$83)+'СЕТ СН'!$H$12+СВЦЭМ!$D$10+'СЕТ СН'!$H$5-'СЕТ СН'!$H$20</f>
        <v>3010.2867034000001</v>
      </c>
    </row>
    <row r="96" spans="1:25" ht="15.75" x14ac:dyDescent="0.2">
      <c r="A96" s="35">
        <f t="shared" si="2"/>
        <v>44421</v>
      </c>
      <c r="B96" s="36">
        <f>SUMIFS(СВЦЭМ!$C$39:$C$782,СВЦЭМ!$A$39:$A$782,$A96,СВЦЭМ!$B$39:$B$782,B$83)+'СЕТ СН'!$H$12+СВЦЭМ!$D$10+'СЕТ СН'!$H$5-'СЕТ СН'!$H$20</f>
        <v>3064.92814297</v>
      </c>
      <c r="C96" s="36">
        <f>SUMIFS(СВЦЭМ!$C$39:$C$782,СВЦЭМ!$A$39:$A$782,$A96,СВЦЭМ!$B$39:$B$782,C$83)+'СЕТ СН'!$H$12+СВЦЭМ!$D$10+'СЕТ СН'!$H$5-'СЕТ СН'!$H$20</f>
        <v>3133.7650715700001</v>
      </c>
      <c r="D96" s="36">
        <f>SUMIFS(СВЦЭМ!$C$39:$C$782,СВЦЭМ!$A$39:$A$782,$A96,СВЦЭМ!$B$39:$B$782,D$83)+'СЕТ СН'!$H$12+СВЦЭМ!$D$10+'СЕТ СН'!$H$5-'СЕТ СН'!$H$20</f>
        <v>3182.7955758399999</v>
      </c>
      <c r="E96" s="36">
        <f>SUMIFS(СВЦЭМ!$C$39:$C$782,СВЦЭМ!$A$39:$A$782,$A96,СВЦЭМ!$B$39:$B$782,E$83)+'СЕТ СН'!$H$12+СВЦЭМ!$D$10+'СЕТ СН'!$H$5-'СЕТ СН'!$H$20</f>
        <v>3197.1839703999999</v>
      </c>
      <c r="F96" s="36">
        <f>SUMIFS(СВЦЭМ!$C$39:$C$782,СВЦЭМ!$A$39:$A$782,$A96,СВЦЭМ!$B$39:$B$782,F$83)+'СЕТ СН'!$H$12+СВЦЭМ!$D$10+'СЕТ СН'!$H$5-'СЕТ СН'!$H$20</f>
        <v>3202.932769</v>
      </c>
      <c r="G96" s="36">
        <f>SUMIFS(СВЦЭМ!$C$39:$C$782,СВЦЭМ!$A$39:$A$782,$A96,СВЦЭМ!$B$39:$B$782,G$83)+'СЕТ СН'!$H$12+СВЦЭМ!$D$10+'СЕТ СН'!$H$5-'СЕТ СН'!$H$20</f>
        <v>3189.10881866</v>
      </c>
      <c r="H96" s="36">
        <f>SUMIFS(СВЦЭМ!$C$39:$C$782,СВЦЭМ!$A$39:$A$782,$A96,СВЦЭМ!$B$39:$B$782,H$83)+'СЕТ СН'!$H$12+СВЦЭМ!$D$10+'СЕТ СН'!$H$5-'СЕТ СН'!$H$20</f>
        <v>3140.3104765099997</v>
      </c>
      <c r="I96" s="36">
        <f>SUMIFS(СВЦЭМ!$C$39:$C$782,СВЦЭМ!$A$39:$A$782,$A96,СВЦЭМ!$B$39:$B$782,I$83)+'СЕТ СН'!$H$12+СВЦЭМ!$D$10+'СЕТ СН'!$H$5-'СЕТ СН'!$H$20</f>
        <v>3057.5512032699999</v>
      </c>
      <c r="J96" s="36">
        <f>SUMIFS(СВЦЭМ!$C$39:$C$782,СВЦЭМ!$A$39:$A$782,$A96,СВЦЭМ!$B$39:$B$782,J$83)+'СЕТ СН'!$H$12+СВЦЭМ!$D$10+'СЕТ СН'!$H$5-'СЕТ СН'!$H$20</f>
        <v>2989.2415493500002</v>
      </c>
      <c r="K96" s="36">
        <f>SUMIFS(СВЦЭМ!$C$39:$C$782,СВЦЭМ!$A$39:$A$782,$A96,СВЦЭМ!$B$39:$B$782,K$83)+'СЕТ СН'!$H$12+СВЦЭМ!$D$10+'СЕТ СН'!$H$5-'СЕТ СН'!$H$20</f>
        <v>2952.4013369200002</v>
      </c>
      <c r="L96" s="36">
        <f>SUMIFS(СВЦЭМ!$C$39:$C$782,СВЦЭМ!$A$39:$A$782,$A96,СВЦЭМ!$B$39:$B$782,L$83)+'СЕТ СН'!$H$12+СВЦЭМ!$D$10+'СЕТ СН'!$H$5-'СЕТ СН'!$H$20</f>
        <v>2923.8804329</v>
      </c>
      <c r="M96" s="36">
        <f>SUMIFS(СВЦЭМ!$C$39:$C$782,СВЦЭМ!$A$39:$A$782,$A96,СВЦЭМ!$B$39:$B$782,M$83)+'СЕТ СН'!$H$12+СВЦЭМ!$D$10+'СЕТ СН'!$H$5-'СЕТ СН'!$H$20</f>
        <v>2916.1470528199998</v>
      </c>
      <c r="N96" s="36">
        <f>SUMIFS(СВЦЭМ!$C$39:$C$782,СВЦЭМ!$A$39:$A$782,$A96,СВЦЭМ!$B$39:$B$782,N$83)+'СЕТ СН'!$H$12+СВЦЭМ!$D$10+'СЕТ СН'!$H$5-'СЕТ СН'!$H$20</f>
        <v>2914.1296301299999</v>
      </c>
      <c r="O96" s="36">
        <f>SUMIFS(СВЦЭМ!$C$39:$C$782,СВЦЭМ!$A$39:$A$782,$A96,СВЦЭМ!$B$39:$B$782,O$83)+'СЕТ СН'!$H$12+СВЦЭМ!$D$10+'СЕТ СН'!$H$5-'СЕТ СН'!$H$20</f>
        <v>2930.13695263</v>
      </c>
      <c r="P96" s="36">
        <f>SUMIFS(СВЦЭМ!$C$39:$C$782,СВЦЭМ!$A$39:$A$782,$A96,СВЦЭМ!$B$39:$B$782,P$83)+'СЕТ СН'!$H$12+СВЦЭМ!$D$10+'СЕТ СН'!$H$5-'СЕТ СН'!$H$20</f>
        <v>2959.9360590000001</v>
      </c>
      <c r="Q96" s="36">
        <f>SUMIFS(СВЦЭМ!$C$39:$C$782,СВЦЭМ!$A$39:$A$782,$A96,СВЦЭМ!$B$39:$B$782,Q$83)+'СЕТ СН'!$H$12+СВЦЭМ!$D$10+'СЕТ СН'!$H$5-'СЕТ СН'!$H$20</f>
        <v>2970.7425053400002</v>
      </c>
      <c r="R96" s="36">
        <f>SUMIFS(СВЦЭМ!$C$39:$C$782,СВЦЭМ!$A$39:$A$782,$A96,СВЦЭМ!$B$39:$B$782,R$83)+'СЕТ СН'!$H$12+СВЦЭМ!$D$10+'СЕТ СН'!$H$5-'СЕТ СН'!$H$20</f>
        <v>2991.8016302199999</v>
      </c>
      <c r="S96" s="36">
        <f>SUMIFS(СВЦЭМ!$C$39:$C$782,СВЦЭМ!$A$39:$A$782,$A96,СВЦЭМ!$B$39:$B$782,S$83)+'СЕТ СН'!$H$12+СВЦЭМ!$D$10+'СЕТ СН'!$H$5-'СЕТ СН'!$H$20</f>
        <v>2954.1107547000001</v>
      </c>
      <c r="T96" s="36">
        <f>SUMIFS(СВЦЭМ!$C$39:$C$782,СВЦЭМ!$A$39:$A$782,$A96,СВЦЭМ!$B$39:$B$782,T$83)+'СЕТ СН'!$H$12+СВЦЭМ!$D$10+'СЕТ СН'!$H$5-'СЕТ СН'!$H$20</f>
        <v>2933.9523672300002</v>
      </c>
      <c r="U96" s="36">
        <f>SUMIFS(СВЦЭМ!$C$39:$C$782,СВЦЭМ!$A$39:$A$782,$A96,СВЦЭМ!$B$39:$B$782,U$83)+'СЕТ СН'!$H$12+СВЦЭМ!$D$10+'СЕТ СН'!$H$5-'СЕТ СН'!$H$20</f>
        <v>2942.1979197199998</v>
      </c>
      <c r="V96" s="36">
        <f>SUMIFS(СВЦЭМ!$C$39:$C$782,СВЦЭМ!$A$39:$A$782,$A96,СВЦЭМ!$B$39:$B$782,V$83)+'СЕТ СН'!$H$12+СВЦЭМ!$D$10+'СЕТ СН'!$H$5-'СЕТ СН'!$H$20</f>
        <v>2901.2755864400001</v>
      </c>
      <c r="W96" s="36">
        <f>SUMIFS(СВЦЭМ!$C$39:$C$782,СВЦЭМ!$A$39:$A$782,$A96,СВЦЭМ!$B$39:$B$782,W$83)+'СЕТ СН'!$H$12+СВЦЭМ!$D$10+'СЕТ СН'!$H$5-'СЕТ СН'!$H$20</f>
        <v>2889.1913065999997</v>
      </c>
      <c r="X96" s="36">
        <f>SUMIFS(СВЦЭМ!$C$39:$C$782,СВЦЭМ!$A$39:$A$782,$A96,СВЦЭМ!$B$39:$B$782,X$83)+'СЕТ СН'!$H$12+СВЦЭМ!$D$10+'СЕТ СН'!$H$5-'СЕТ СН'!$H$20</f>
        <v>2916.14276685</v>
      </c>
      <c r="Y96" s="36">
        <f>SUMIFS(СВЦЭМ!$C$39:$C$782,СВЦЭМ!$A$39:$A$782,$A96,СВЦЭМ!$B$39:$B$782,Y$83)+'СЕТ СН'!$H$12+СВЦЭМ!$D$10+'СЕТ СН'!$H$5-'СЕТ СН'!$H$20</f>
        <v>2922.0262306700001</v>
      </c>
    </row>
    <row r="97" spans="1:25" ht="15.75" x14ac:dyDescent="0.2">
      <c r="A97" s="35">
        <f t="shared" si="2"/>
        <v>44422</v>
      </c>
      <c r="B97" s="36">
        <f>SUMIFS(СВЦЭМ!$C$39:$C$782,СВЦЭМ!$A$39:$A$782,$A97,СВЦЭМ!$B$39:$B$782,B$83)+'СЕТ СН'!$H$12+СВЦЭМ!$D$10+'СЕТ СН'!$H$5-'СЕТ СН'!$H$20</f>
        <v>2804.5233178600001</v>
      </c>
      <c r="C97" s="36">
        <f>SUMIFS(СВЦЭМ!$C$39:$C$782,СВЦЭМ!$A$39:$A$782,$A97,СВЦЭМ!$B$39:$B$782,C$83)+'СЕТ СН'!$H$12+СВЦЭМ!$D$10+'СЕТ СН'!$H$5-'СЕТ СН'!$H$20</f>
        <v>2872.7560762100002</v>
      </c>
      <c r="D97" s="36">
        <f>SUMIFS(СВЦЭМ!$C$39:$C$782,СВЦЭМ!$A$39:$A$782,$A97,СВЦЭМ!$B$39:$B$782,D$83)+'СЕТ СН'!$H$12+СВЦЭМ!$D$10+'СЕТ СН'!$H$5-'СЕТ СН'!$H$20</f>
        <v>2929.5335295899999</v>
      </c>
      <c r="E97" s="36">
        <f>SUMIFS(СВЦЭМ!$C$39:$C$782,СВЦЭМ!$A$39:$A$782,$A97,СВЦЭМ!$B$39:$B$782,E$83)+'СЕТ СН'!$H$12+СВЦЭМ!$D$10+'СЕТ СН'!$H$5-'СЕТ СН'!$H$20</f>
        <v>2931.5848141199999</v>
      </c>
      <c r="F97" s="36">
        <f>SUMIFS(СВЦЭМ!$C$39:$C$782,СВЦЭМ!$A$39:$A$782,$A97,СВЦЭМ!$B$39:$B$782,F$83)+'СЕТ СН'!$H$12+СВЦЭМ!$D$10+'СЕТ СН'!$H$5-'СЕТ СН'!$H$20</f>
        <v>2937.9976061899997</v>
      </c>
      <c r="G97" s="36">
        <f>SUMIFS(СВЦЭМ!$C$39:$C$782,СВЦЭМ!$A$39:$A$782,$A97,СВЦЭМ!$B$39:$B$782,G$83)+'СЕТ СН'!$H$12+СВЦЭМ!$D$10+'СЕТ СН'!$H$5-'СЕТ СН'!$H$20</f>
        <v>2984.51144918</v>
      </c>
      <c r="H97" s="36">
        <f>SUMIFS(СВЦЭМ!$C$39:$C$782,СВЦЭМ!$A$39:$A$782,$A97,СВЦЭМ!$B$39:$B$782,H$83)+'СЕТ СН'!$H$12+СВЦЭМ!$D$10+'СЕТ СН'!$H$5-'СЕТ СН'!$H$20</f>
        <v>2949.36779897</v>
      </c>
      <c r="I97" s="36">
        <f>SUMIFS(СВЦЭМ!$C$39:$C$782,СВЦЭМ!$A$39:$A$782,$A97,СВЦЭМ!$B$39:$B$782,I$83)+'СЕТ СН'!$H$12+СВЦЭМ!$D$10+'СЕТ СН'!$H$5-'СЕТ СН'!$H$20</f>
        <v>2866.8287946</v>
      </c>
      <c r="J97" s="36">
        <f>SUMIFS(СВЦЭМ!$C$39:$C$782,СВЦЭМ!$A$39:$A$782,$A97,СВЦЭМ!$B$39:$B$782,J$83)+'СЕТ СН'!$H$12+СВЦЭМ!$D$10+'СЕТ СН'!$H$5-'СЕТ СН'!$H$20</f>
        <v>2774.3139356900001</v>
      </c>
      <c r="K97" s="36">
        <f>SUMIFS(СВЦЭМ!$C$39:$C$782,СВЦЭМ!$A$39:$A$782,$A97,СВЦЭМ!$B$39:$B$782,K$83)+'СЕТ СН'!$H$12+СВЦЭМ!$D$10+'СЕТ СН'!$H$5-'СЕТ СН'!$H$20</f>
        <v>2741.11764739</v>
      </c>
      <c r="L97" s="36">
        <f>SUMIFS(СВЦЭМ!$C$39:$C$782,СВЦЭМ!$A$39:$A$782,$A97,СВЦЭМ!$B$39:$B$782,L$83)+'СЕТ СН'!$H$12+СВЦЭМ!$D$10+'СЕТ СН'!$H$5-'СЕТ СН'!$H$20</f>
        <v>2715.7787196600002</v>
      </c>
      <c r="M97" s="36">
        <f>SUMIFS(СВЦЭМ!$C$39:$C$782,СВЦЭМ!$A$39:$A$782,$A97,СВЦЭМ!$B$39:$B$782,M$83)+'СЕТ СН'!$H$12+СВЦЭМ!$D$10+'СЕТ СН'!$H$5-'СЕТ СН'!$H$20</f>
        <v>2710.1519957099999</v>
      </c>
      <c r="N97" s="36">
        <f>SUMIFS(СВЦЭМ!$C$39:$C$782,СВЦЭМ!$A$39:$A$782,$A97,СВЦЭМ!$B$39:$B$782,N$83)+'СЕТ СН'!$H$12+СВЦЭМ!$D$10+'СЕТ СН'!$H$5-'СЕТ СН'!$H$20</f>
        <v>2722.5044418699999</v>
      </c>
      <c r="O97" s="36">
        <f>SUMIFS(СВЦЭМ!$C$39:$C$782,СВЦЭМ!$A$39:$A$782,$A97,СВЦЭМ!$B$39:$B$782,O$83)+'СЕТ СН'!$H$12+СВЦЭМ!$D$10+'СЕТ СН'!$H$5-'СЕТ СН'!$H$20</f>
        <v>2740.7848695000002</v>
      </c>
      <c r="P97" s="36">
        <f>SUMIFS(СВЦЭМ!$C$39:$C$782,СВЦЭМ!$A$39:$A$782,$A97,СВЦЭМ!$B$39:$B$782,P$83)+'СЕТ СН'!$H$12+СВЦЭМ!$D$10+'СЕТ СН'!$H$5-'СЕТ СН'!$H$20</f>
        <v>2779.8659464499997</v>
      </c>
      <c r="Q97" s="36">
        <f>SUMIFS(СВЦЭМ!$C$39:$C$782,СВЦЭМ!$A$39:$A$782,$A97,СВЦЭМ!$B$39:$B$782,Q$83)+'СЕТ СН'!$H$12+СВЦЭМ!$D$10+'СЕТ СН'!$H$5-'СЕТ СН'!$H$20</f>
        <v>2793.1121889199999</v>
      </c>
      <c r="R97" s="36">
        <f>SUMIFS(СВЦЭМ!$C$39:$C$782,СВЦЭМ!$A$39:$A$782,$A97,СВЦЭМ!$B$39:$B$782,R$83)+'СЕТ СН'!$H$12+СВЦЭМ!$D$10+'СЕТ СН'!$H$5-'СЕТ СН'!$H$20</f>
        <v>2790.7821478999999</v>
      </c>
      <c r="S97" s="36">
        <f>SUMIFS(СВЦЭМ!$C$39:$C$782,СВЦЭМ!$A$39:$A$782,$A97,СВЦЭМ!$B$39:$B$782,S$83)+'СЕТ СН'!$H$12+СВЦЭМ!$D$10+'СЕТ СН'!$H$5-'СЕТ СН'!$H$20</f>
        <v>2745.2296600899999</v>
      </c>
      <c r="T97" s="36">
        <f>SUMIFS(СВЦЭМ!$C$39:$C$782,СВЦЭМ!$A$39:$A$782,$A97,СВЦЭМ!$B$39:$B$782,T$83)+'СЕТ СН'!$H$12+СВЦЭМ!$D$10+'СЕТ СН'!$H$5-'СЕТ СН'!$H$20</f>
        <v>2728.7122846699999</v>
      </c>
      <c r="U97" s="36">
        <f>SUMIFS(СВЦЭМ!$C$39:$C$782,СВЦЭМ!$A$39:$A$782,$A97,СВЦЭМ!$B$39:$B$782,U$83)+'СЕТ СН'!$H$12+СВЦЭМ!$D$10+'СЕТ СН'!$H$5-'СЕТ СН'!$H$20</f>
        <v>2729.6967561000001</v>
      </c>
      <c r="V97" s="36">
        <f>SUMIFS(СВЦЭМ!$C$39:$C$782,СВЦЭМ!$A$39:$A$782,$A97,СВЦЭМ!$B$39:$B$782,V$83)+'СЕТ СН'!$H$12+СВЦЭМ!$D$10+'СЕТ СН'!$H$5-'СЕТ СН'!$H$20</f>
        <v>2725.3803720999999</v>
      </c>
      <c r="W97" s="36">
        <f>SUMIFS(СВЦЭМ!$C$39:$C$782,СВЦЭМ!$A$39:$A$782,$A97,СВЦЭМ!$B$39:$B$782,W$83)+'СЕТ СН'!$H$12+СВЦЭМ!$D$10+'СЕТ СН'!$H$5-'СЕТ СН'!$H$20</f>
        <v>2734.1775637599999</v>
      </c>
      <c r="X97" s="36">
        <f>SUMIFS(СВЦЭМ!$C$39:$C$782,СВЦЭМ!$A$39:$A$782,$A97,СВЦЭМ!$B$39:$B$782,X$83)+'СЕТ СН'!$H$12+СВЦЭМ!$D$10+'СЕТ СН'!$H$5-'СЕТ СН'!$H$20</f>
        <v>2767.3398694100001</v>
      </c>
      <c r="Y97" s="36">
        <f>SUMIFS(СВЦЭМ!$C$39:$C$782,СВЦЭМ!$A$39:$A$782,$A97,СВЦЭМ!$B$39:$B$782,Y$83)+'СЕТ СН'!$H$12+СВЦЭМ!$D$10+'СЕТ СН'!$H$5-'СЕТ СН'!$H$20</f>
        <v>2809.66369725</v>
      </c>
    </row>
    <row r="98" spans="1:25" ht="15.75" x14ac:dyDescent="0.2">
      <c r="A98" s="35">
        <f t="shared" si="2"/>
        <v>44423</v>
      </c>
      <c r="B98" s="36">
        <f>SUMIFS(СВЦЭМ!$C$39:$C$782,СВЦЭМ!$A$39:$A$782,$A98,СВЦЭМ!$B$39:$B$782,B$83)+'СЕТ СН'!$H$12+СВЦЭМ!$D$10+'СЕТ СН'!$H$5-'СЕТ СН'!$H$20</f>
        <v>2852.2974503599999</v>
      </c>
      <c r="C98" s="36">
        <f>SUMIFS(СВЦЭМ!$C$39:$C$782,СВЦЭМ!$A$39:$A$782,$A98,СВЦЭМ!$B$39:$B$782,C$83)+'СЕТ СН'!$H$12+СВЦЭМ!$D$10+'СЕТ СН'!$H$5-'СЕТ СН'!$H$20</f>
        <v>2901.1635734299998</v>
      </c>
      <c r="D98" s="36">
        <f>SUMIFS(СВЦЭМ!$C$39:$C$782,СВЦЭМ!$A$39:$A$782,$A98,СВЦЭМ!$B$39:$B$782,D$83)+'СЕТ СН'!$H$12+СВЦЭМ!$D$10+'СЕТ СН'!$H$5-'СЕТ СН'!$H$20</f>
        <v>2959.1187170900002</v>
      </c>
      <c r="E98" s="36">
        <f>SUMIFS(СВЦЭМ!$C$39:$C$782,СВЦЭМ!$A$39:$A$782,$A98,СВЦЭМ!$B$39:$B$782,E$83)+'СЕТ СН'!$H$12+СВЦЭМ!$D$10+'СЕТ СН'!$H$5-'СЕТ СН'!$H$20</f>
        <v>2961.03114951</v>
      </c>
      <c r="F98" s="36">
        <f>SUMIFS(СВЦЭМ!$C$39:$C$782,СВЦЭМ!$A$39:$A$782,$A98,СВЦЭМ!$B$39:$B$782,F$83)+'СЕТ СН'!$H$12+СВЦЭМ!$D$10+'СЕТ СН'!$H$5-'СЕТ СН'!$H$20</f>
        <v>2969.3172206899999</v>
      </c>
      <c r="G98" s="36">
        <f>SUMIFS(СВЦЭМ!$C$39:$C$782,СВЦЭМ!$A$39:$A$782,$A98,СВЦЭМ!$B$39:$B$782,G$83)+'СЕТ СН'!$H$12+СВЦЭМ!$D$10+'СЕТ СН'!$H$5-'СЕТ СН'!$H$20</f>
        <v>2971.5622137199998</v>
      </c>
      <c r="H98" s="36">
        <f>SUMIFS(СВЦЭМ!$C$39:$C$782,СВЦЭМ!$A$39:$A$782,$A98,СВЦЭМ!$B$39:$B$782,H$83)+'СЕТ СН'!$H$12+СВЦЭМ!$D$10+'СЕТ СН'!$H$5-'СЕТ СН'!$H$20</f>
        <v>2949.0760285199999</v>
      </c>
      <c r="I98" s="36">
        <f>SUMIFS(СВЦЭМ!$C$39:$C$782,СВЦЭМ!$A$39:$A$782,$A98,СВЦЭМ!$B$39:$B$782,I$83)+'СЕТ СН'!$H$12+СВЦЭМ!$D$10+'СЕТ СН'!$H$5-'СЕТ СН'!$H$20</f>
        <v>2895.9604210799998</v>
      </c>
      <c r="J98" s="36">
        <f>SUMIFS(СВЦЭМ!$C$39:$C$782,СВЦЭМ!$A$39:$A$782,$A98,СВЦЭМ!$B$39:$B$782,J$83)+'СЕТ СН'!$H$12+СВЦЭМ!$D$10+'СЕТ СН'!$H$5-'СЕТ СН'!$H$20</f>
        <v>2815.7756600900002</v>
      </c>
      <c r="K98" s="36">
        <f>SUMIFS(СВЦЭМ!$C$39:$C$782,СВЦЭМ!$A$39:$A$782,$A98,СВЦЭМ!$B$39:$B$782,K$83)+'СЕТ СН'!$H$12+СВЦЭМ!$D$10+'СЕТ СН'!$H$5-'СЕТ СН'!$H$20</f>
        <v>2771.8167407199999</v>
      </c>
      <c r="L98" s="36">
        <f>SUMIFS(СВЦЭМ!$C$39:$C$782,СВЦЭМ!$A$39:$A$782,$A98,СВЦЭМ!$B$39:$B$782,L$83)+'СЕТ СН'!$H$12+СВЦЭМ!$D$10+'СЕТ СН'!$H$5-'СЕТ СН'!$H$20</f>
        <v>2737.9092518699999</v>
      </c>
      <c r="M98" s="36">
        <f>SUMIFS(СВЦЭМ!$C$39:$C$782,СВЦЭМ!$A$39:$A$782,$A98,СВЦЭМ!$B$39:$B$782,M$83)+'СЕТ СН'!$H$12+СВЦЭМ!$D$10+'СЕТ СН'!$H$5-'СЕТ СН'!$H$20</f>
        <v>2736.0690392799997</v>
      </c>
      <c r="N98" s="36">
        <f>SUMIFS(СВЦЭМ!$C$39:$C$782,СВЦЭМ!$A$39:$A$782,$A98,СВЦЭМ!$B$39:$B$782,N$83)+'СЕТ СН'!$H$12+СВЦЭМ!$D$10+'СЕТ СН'!$H$5-'СЕТ СН'!$H$20</f>
        <v>2751.23331022</v>
      </c>
      <c r="O98" s="36">
        <f>SUMIFS(СВЦЭМ!$C$39:$C$782,СВЦЭМ!$A$39:$A$782,$A98,СВЦЭМ!$B$39:$B$782,O$83)+'СЕТ СН'!$H$12+СВЦЭМ!$D$10+'СЕТ СН'!$H$5-'СЕТ СН'!$H$20</f>
        <v>2742.7355342199999</v>
      </c>
      <c r="P98" s="36">
        <f>SUMIFS(СВЦЭМ!$C$39:$C$782,СВЦЭМ!$A$39:$A$782,$A98,СВЦЭМ!$B$39:$B$782,P$83)+'СЕТ СН'!$H$12+СВЦЭМ!$D$10+'СЕТ СН'!$H$5-'СЕТ СН'!$H$20</f>
        <v>2763.9685707200001</v>
      </c>
      <c r="Q98" s="36">
        <f>SUMIFS(СВЦЭМ!$C$39:$C$782,СВЦЭМ!$A$39:$A$782,$A98,СВЦЭМ!$B$39:$B$782,Q$83)+'СЕТ СН'!$H$12+СВЦЭМ!$D$10+'СЕТ СН'!$H$5-'СЕТ СН'!$H$20</f>
        <v>2767.65716028</v>
      </c>
      <c r="R98" s="36">
        <f>SUMIFS(СВЦЭМ!$C$39:$C$782,СВЦЭМ!$A$39:$A$782,$A98,СВЦЭМ!$B$39:$B$782,R$83)+'СЕТ СН'!$H$12+СВЦЭМ!$D$10+'СЕТ СН'!$H$5-'СЕТ СН'!$H$20</f>
        <v>2768.0603149499998</v>
      </c>
      <c r="S98" s="36">
        <f>SUMIFS(СВЦЭМ!$C$39:$C$782,СВЦЭМ!$A$39:$A$782,$A98,СВЦЭМ!$B$39:$B$782,S$83)+'СЕТ СН'!$H$12+СВЦЭМ!$D$10+'СЕТ СН'!$H$5-'СЕТ СН'!$H$20</f>
        <v>2760.7526501699999</v>
      </c>
      <c r="T98" s="36">
        <f>SUMIFS(СВЦЭМ!$C$39:$C$782,СВЦЭМ!$A$39:$A$782,$A98,СВЦЭМ!$B$39:$B$782,T$83)+'СЕТ СН'!$H$12+СВЦЭМ!$D$10+'СЕТ СН'!$H$5-'СЕТ СН'!$H$20</f>
        <v>2728.6159151100001</v>
      </c>
      <c r="U98" s="36">
        <f>SUMIFS(СВЦЭМ!$C$39:$C$782,СВЦЭМ!$A$39:$A$782,$A98,СВЦЭМ!$B$39:$B$782,U$83)+'СЕТ СН'!$H$12+СВЦЭМ!$D$10+'СЕТ СН'!$H$5-'СЕТ СН'!$H$20</f>
        <v>2742.9023481300001</v>
      </c>
      <c r="V98" s="36">
        <f>SUMIFS(СВЦЭМ!$C$39:$C$782,СВЦЭМ!$A$39:$A$782,$A98,СВЦЭМ!$B$39:$B$782,V$83)+'СЕТ СН'!$H$12+СВЦЭМ!$D$10+'СЕТ СН'!$H$5-'СЕТ СН'!$H$20</f>
        <v>2732.2662779500001</v>
      </c>
      <c r="W98" s="36">
        <f>SUMIFS(СВЦЭМ!$C$39:$C$782,СВЦЭМ!$A$39:$A$782,$A98,СВЦЭМ!$B$39:$B$782,W$83)+'СЕТ СН'!$H$12+СВЦЭМ!$D$10+'СЕТ СН'!$H$5-'СЕТ СН'!$H$20</f>
        <v>2730.9030987799997</v>
      </c>
      <c r="X98" s="36">
        <f>SUMIFS(СВЦЭМ!$C$39:$C$782,СВЦЭМ!$A$39:$A$782,$A98,СВЦЭМ!$B$39:$B$782,X$83)+'СЕТ СН'!$H$12+СВЦЭМ!$D$10+'СЕТ СН'!$H$5-'СЕТ СН'!$H$20</f>
        <v>2704.1818301100002</v>
      </c>
      <c r="Y98" s="36">
        <f>SUMIFS(СВЦЭМ!$C$39:$C$782,СВЦЭМ!$A$39:$A$782,$A98,СВЦЭМ!$B$39:$B$782,Y$83)+'СЕТ СН'!$H$12+СВЦЭМ!$D$10+'СЕТ СН'!$H$5-'СЕТ СН'!$H$20</f>
        <v>2697.5704120800001</v>
      </c>
    </row>
    <row r="99" spans="1:25" ht="15.75" x14ac:dyDescent="0.2">
      <c r="A99" s="35">
        <f t="shared" si="2"/>
        <v>44424</v>
      </c>
      <c r="B99" s="36">
        <f>SUMIFS(СВЦЭМ!$C$39:$C$782,СВЦЭМ!$A$39:$A$782,$A99,СВЦЭМ!$B$39:$B$782,B$83)+'СЕТ СН'!$H$12+СВЦЭМ!$D$10+'СЕТ СН'!$H$5-'СЕТ СН'!$H$20</f>
        <v>2817.98462939</v>
      </c>
      <c r="C99" s="36">
        <f>SUMIFS(СВЦЭМ!$C$39:$C$782,СВЦЭМ!$A$39:$A$782,$A99,СВЦЭМ!$B$39:$B$782,C$83)+'СЕТ СН'!$H$12+СВЦЭМ!$D$10+'СЕТ СН'!$H$5-'СЕТ СН'!$H$20</f>
        <v>2875.6602511800002</v>
      </c>
      <c r="D99" s="36">
        <f>SUMIFS(СВЦЭМ!$C$39:$C$782,СВЦЭМ!$A$39:$A$782,$A99,СВЦЭМ!$B$39:$B$782,D$83)+'СЕТ СН'!$H$12+СВЦЭМ!$D$10+'СЕТ СН'!$H$5-'СЕТ СН'!$H$20</f>
        <v>2927.0188594299998</v>
      </c>
      <c r="E99" s="36">
        <f>SUMIFS(СВЦЭМ!$C$39:$C$782,СВЦЭМ!$A$39:$A$782,$A99,СВЦЭМ!$B$39:$B$782,E$83)+'СЕТ СН'!$H$12+СВЦЭМ!$D$10+'СЕТ СН'!$H$5-'СЕТ СН'!$H$20</f>
        <v>2964.45302782</v>
      </c>
      <c r="F99" s="36">
        <f>SUMIFS(СВЦЭМ!$C$39:$C$782,СВЦЭМ!$A$39:$A$782,$A99,СВЦЭМ!$B$39:$B$782,F$83)+'СЕТ СН'!$H$12+СВЦЭМ!$D$10+'СЕТ СН'!$H$5-'СЕТ СН'!$H$20</f>
        <v>2970.6694047199999</v>
      </c>
      <c r="G99" s="36">
        <f>SUMIFS(СВЦЭМ!$C$39:$C$782,СВЦЭМ!$A$39:$A$782,$A99,СВЦЭМ!$B$39:$B$782,G$83)+'СЕТ СН'!$H$12+СВЦЭМ!$D$10+'СЕТ СН'!$H$5-'СЕТ СН'!$H$20</f>
        <v>2970.9234826399997</v>
      </c>
      <c r="H99" s="36">
        <f>SUMIFS(СВЦЭМ!$C$39:$C$782,СВЦЭМ!$A$39:$A$782,$A99,СВЦЭМ!$B$39:$B$782,H$83)+'СЕТ СН'!$H$12+СВЦЭМ!$D$10+'СЕТ СН'!$H$5-'СЕТ СН'!$H$20</f>
        <v>2987.4119920499998</v>
      </c>
      <c r="I99" s="36">
        <f>SUMIFS(СВЦЭМ!$C$39:$C$782,СВЦЭМ!$A$39:$A$782,$A99,СВЦЭМ!$B$39:$B$782,I$83)+'СЕТ СН'!$H$12+СВЦЭМ!$D$10+'СЕТ СН'!$H$5-'СЕТ СН'!$H$20</f>
        <v>3045.9029427200003</v>
      </c>
      <c r="J99" s="36">
        <f>SUMIFS(СВЦЭМ!$C$39:$C$782,СВЦЭМ!$A$39:$A$782,$A99,СВЦЭМ!$B$39:$B$782,J$83)+'СЕТ СН'!$H$12+СВЦЭМ!$D$10+'СЕТ СН'!$H$5-'СЕТ СН'!$H$20</f>
        <v>3025.3353073999997</v>
      </c>
      <c r="K99" s="36">
        <f>SUMIFS(СВЦЭМ!$C$39:$C$782,СВЦЭМ!$A$39:$A$782,$A99,СВЦЭМ!$B$39:$B$782,K$83)+'СЕТ СН'!$H$12+СВЦЭМ!$D$10+'СЕТ СН'!$H$5-'СЕТ СН'!$H$20</f>
        <v>2934.6214731499999</v>
      </c>
      <c r="L99" s="36">
        <f>SUMIFS(СВЦЭМ!$C$39:$C$782,СВЦЭМ!$A$39:$A$782,$A99,СВЦЭМ!$B$39:$B$782,L$83)+'СЕТ СН'!$H$12+СВЦЭМ!$D$10+'СЕТ СН'!$H$5-'СЕТ СН'!$H$20</f>
        <v>2870.69597282</v>
      </c>
      <c r="M99" s="36">
        <f>SUMIFS(СВЦЭМ!$C$39:$C$782,СВЦЭМ!$A$39:$A$782,$A99,СВЦЭМ!$B$39:$B$782,M$83)+'СЕТ СН'!$H$12+СВЦЭМ!$D$10+'СЕТ СН'!$H$5-'СЕТ СН'!$H$20</f>
        <v>2866.4445137499997</v>
      </c>
      <c r="N99" s="36">
        <f>SUMIFS(СВЦЭМ!$C$39:$C$782,СВЦЭМ!$A$39:$A$782,$A99,СВЦЭМ!$B$39:$B$782,N$83)+'СЕТ СН'!$H$12+СВЦЭМ!$D$10+'СЕТ СН'!$H$5-'СЕТ СН'!$H$20</f>
        <v>2869.8786185199997</v>
      </c>
      <c r="O99" s="36">
        <f>SUMIFS(СВЦЭМ!$C$39:$C$782,СВЦЭМ!$A$39:$A$782,$A99,СВЦЭМ!$B$39:$B$782,O$83)+'СЕТ СН'!$H$12+СВЦЭМ!$D$10+'СЕТ СН'!$H$5-'СЕТ СН'!$H$20</f>
        <v>2862.6518999499999</v>
      </c>
      <c r="P99" s="36">
        <f>SUMIFS(СВЦЭМ!$C$39:$C$782,СВЦЭМ!$A$39:$A$782,$A99,СВЦЭМ!$B$39:$B$782,P$83)+'СЕТ СН'!$H$12+СВЦЭМ!$D$10+'СЕТ СН'!$H$5-'СЕТ СН'!$H$20</f>
        <v>2911.23152123</v>
      </c>
      <c r="Q99" s="36">
        <f>SUMIFS(СВЦЭМ!$C$39:$C$782,СВЦЭМ!$A$39:$A$782,$A99,СВЦЭМ!$B$39:$B$782,Q$83)+'СЕТ СН'!$H$12+СВЦЭМ!$D$10+'СЕТ СН'!$H$5-'СЕТ СН'!$H$20</f>
        <v>2902.9763185199999</v>
      </c>
      <c r="R99" s="36">
        <f>SUMIFS(СВЦЭМ!$C$39:$C$782,СВЦЭМ!$A$39:$A$782,$A99,СВЦЭМ!$B$39:$B$782,R$83)+'СЕТ СН'!$H$12+СВЦЭМ!$D$10+'СЕТ СН'!$H$5-'СЕТ СН'!$H$20</f>
        <v>2894.81468047</v>
      </c>
      <c r="S99" s="36">
        <f>SUMIFS(СВЦЭМ!$C$39:$C$782,СВЦЭМ!$A$39:$A$782,$A99,СВЦЭМ!$B$39:$B$782,S$83)+'СЕТ СН'!$H$12+СВЦЭМ!$D$10+'СЕТ СН'!$H$5-'СЕТ СН'!$H$20</f>
        <v>2865.01011638</v>
      </c>
      <c r="T99" s="36">
        <f>SUMIFS(СВЦЭМ!$C$39:$C$782,СВЦЭМ!$A$39:$A$782,$A99,СВЦЭМ!$B$39:$B$782,T$83)+'СЕТ СН'!$H$12+СВЦЭМ!$D$10+'СЕТ СН'!$H$5-'СЕТ СН'!$H$20</f>
        <v>2873.3538245199998</v>
      </c>
      <c r="U99" s="36">
        <f>SUMIFS(СВЦЭМ!$C$39:$C$782,СВЦЭМ!$A$39:$A$782,$A99,СВЦЭМ!$B$39:$B$782,U$83)+'СЕТ СН'!$H$12+СВЦЭМ!$D$10+'СЕТ СН'!$H$5-'СЕТ СН'!$H$20</f>
        <v>2883.48343062</v>
      </c>
      <c r="V99" s="36">
        <f>SUMIFS(СВЦЭМ!$C$39:$C$782,СВЦЭМ!$A$39:$A$782,$A99,СВЦЭМ!$B$39:$B$782,V$83)+'СЕТ СН'!$H$12+СВЦЭМ!$D$10+'СЕТ СН'!$H$5-'СЕТ СН'!$H$20</f>
        <v>2889.5193475999999</v>
      </c>
      <c r="W99" s="36">
        <f>SUMIFS(СВЦЭМ!$C$39:$C$782,СВЦЭМ!$A$39:$A$782,$A99,СВЦЭМ!$B$39:$B$782,W$83)+'СЕТ СН'!$H$12+СВЦЭМ!$D$10+'СЕТ СН'!$H$5-'СЕТ СН'!$H$20</f>
        <v>2896.5281058700002</v>
      </c>
      <c r="X99" s="36">
        <f>SUMIFS(СВЦЭМ!$C$39:$C$782,СВЦЭМ!$A$39:$A$782,$A99,СВЦЭМ!$B$39:$B$782,X$83)+'СЕТ СН'!$H$12+СВЦЭМ!$D$10+'СЕТ СН'!$H$5-'СЕТ СН'!$H$20</f>
        <v>2842.9246554299998</v>
      </c>
      <c r="Y99" s="36">
        <f>SUMIFS(СВЦЭМ!$C$39:$C$782,СВЦЭМ!$A$39:$A$782,$A99,СВЦЭМ!$B$39:$B$782,Y$83)+'СЕТ СН'!$H$12+СВЦЭМ!$D$10+'СЕТ СН'!$H$5-'СЕТ СН'!$H$20</f>
        <v>2811.8723902800002</v>
      </c>
    </row>
    <row r="100" spans="1:25" ht="15.75" x14ac:dyDescent="0.2">
      <c r="A100" s="35">
        <f t="shared" si="2"/>
        <v>44425</v>
      </c>
      <c r="B100" s="36">
        <f>SUMIFS(СВЦЭМ!$C$39:$C$782,СВЦЭМ!$A$39:$A$782,$A100,СВЦЭМ!$B$39:$B$782,B$83)+'СЕТ СН'!$H$12+СВЦЭМ!$D$10+'СЕТ СН'!$H$5-'СЕТ СН'!$H$20</f>
        <v>2948.9563296599999</v>
      </c>
      <c r="C100" s="36">
        <f>SUMIFS(СВЦЭМ!$C$39:$C$782,СВЦЭМ!$A$39:$A$782,$A100,СВЦЭМ!$B$39:$B$782,C$83)+'СЕТ СН'!$H$12+СВЦЭМ!$D$10+'СЕТ СН'!$H$5-'СЕТ СН'!$H$20</f>
        <v>3023.0239403599999</v>
      </c>
      <c r="D100" s="36">
        <f>SUMIFS(СВЦЭМ!$C$39:$C$782,СВЦЭМ!$A$39:$A$782,$A100,СВЦЭМ!$B$39:$B$782,D$83)+'СЕТ СН'!$H$12+СВЦЭМ!$D$10+'СЕТ СН'!$H$5-'СЕТ СН'!$H$20</f>
        <v>3073.1118936800003</v>
      </c>
      <c r="E100" s="36">
        <f>SUMIFS(СВЦЭМ!$C$39:$C$782,СВЦЭМ!$A$39:$A$782,$A100,СВЦЭМ!$B$39:$B$782,E$83)+'СЕТ СН'!$H$12+СВЦЭМ!$D$10+'СЕТ СН'!$H$5-'СЕТ СН'!$H$20</f>
        <v>3093.5929157999999</v>
      </c>
      <c r="F100" s="36">
        <f>SUMIFS(СВЦЭМ!$C$39:$C$782,СВЦЭМ!$A$39:$A$782,$A100,СВЦЭМ!$B$39:$B$782,F$83)+'СЕТ СН'!$H$12+СВЦЭМ!$D$10+'СЕТ СН'!$H$5-'СЕТ СН'!$H$20</f>
        <v>3088.6899818100001</v>
      </c>
      <c r="G100" s="36">
        <f>SUMIFS(СВЦЭМ!$C$39:$C$782,СВЦЭМ!$A$39:$A$782,$A100,СВЦЭМ!$B$39:$B$782,G$83)+'СЕТ СН'!$H$12+СВЦЭМ!$D$10+'СЕТ СН'!$H$5-'СЕТ СН'!$H$20</f>
        <v>3067.9223280799997</v>
      </c>
      <c r="H100" s="36">
        <f>SUMIFS(СВЦЭМ!$C$39:$C$782,СВЦЭМ!$A$39:$A$782,$A100,СВЦЭМ!$B$39:$B$782,H$83)+'СЕТ СН'!$H$12+СВЦЭМ!$D$10+'СЕТ СН'!$H$5-'СЕТ СН'!$H$20</f>
        <v>2999.2847345199998</v>
      </c>
      <c r="I100" s="36">
        <f>SUMIFS(СВЦЭМ!$C$39:$C$782,СВЦЭМ!$A$39:$A$782,$A100,СВЦЭМ!$B$39:$B$782,I$83)+'СЕТ СН'!$H$12+СВЦЭМ!$D$10+'СЕТ СН'!$H$5-'СЕТ СН'!$H$20</f>
        <v>2937.2462598500001</v>
      </c>
      <c r="J100" s="36">
        <f>SUMIFS(СВЦЭМ!$C$39:$C$782,СВЦЭМ!$A$39:$A$782,$A100,СВЦЭМ!$B$39:$B$782,J$83)+'СЕТ СН'!$H$12+СВЦЭМ!$D$10+'СЕТ СН'!$H$5-'СЕТ СН'!$H$20</f>
        <v>2854.13083375</v>
      </c>
      <c r="K100" s="36">
        <f>SUMIFS(СВЦЭМ!$C$39:$C$782,СВЦЭМ!$A$39:$A$782,$A100,СВЦЭМ!$B$39:$B$782,K$83)+'СЕТ СН'!$H$12+СВЦЭМ!$D$10+'СЕТ СН'!$H$5-'СЕТ СН'!$H$20</f>
        <v>2844.4951340100001</v>
      </c>
      <c r="L100" s="36">
        <f>SUMIFS(СВЦЭМ!$C$39:$C$782,СВЦЭМ!$A$39:$A$782,$A100,СВЦЭМ!$B$39:$B$782,L$83)+'СЕТ СН'!$H$12+СВЦЭМ!$D$10+'СЕТ СН'!$H$5-'СЕТ СН'!$H$20</f>
        <v>2874.7521871600002</v>
      </c>
      <c r="M100" s="36">
        <f>SUMIFS(СВЦЭМ!$C$39:$C$782,СВЦЭМ!$A$39:$A$782,$A100,СВЦЭМ!$B$39:$B$782,M$83)+'СЕТ СН'!$H$12+СВЦЭМ!$D$10+'СЕТ СН'!$H$5-'СЕТ СН'!$H$20</f>
        <v>2879.2613656200001</v>
      </c>
      <c r="N100" s="36">
        <f>SUMIFS(СВЦЭМ!$C$39:$C$782,СВЦЭМ!$A$39:$A$782,$A100,СВЦЭМ!$B$39:$B$782,N$83)+'СЕТ СН'!$H$12+СВЦЭМ!$D$10+'СЕТ СН'!$H$5-'СЕТ СН'!$H$20</f>
        <v>2882.0686962</v>
      </c>
      <c r="O100" s="36">
        <f>SUMIFS(СВЦЭМ!$C$39:$C$782,СВЦЭМ!$A$39:$A$782,$A100,СВЦЭМ!$B$39:$B$782,O$83)+'СЕТ СН'!$H$12+СВЦЭМ!$D$10+'СЕТ СН'!$H$5-'СЕТ СН'!$H$20</f>
        <v>2854.35907628</v>
      </c>
      <c r="P100" s="36">
        <f>SUMIFS(СВЦЭМ!$C$39:$C$782,СВЦЭМ!$A$39:$A$782,$A100,СВЦЭМ!$B$39:$B$782,P$83)+'СЕТ СН'!$H$12+СВЦЭМ!$D$10+'СЕТ СН'!$H$5-'СЕТ СН'!$H$20</f>
        <v>2866.8353977699999</v>
      </c>
      <c r="Q100" s="36">
        <f>SUMIFS(СВЦЭМ!$C$39:$C$782,СВЦЭМ!$A$39:$A$782,$A100,СВЦЭМ!$B$39:$B$782,Q$83)+'СЕТ СН'!$H$12+СВЦЭМ!$D$10+'СЕТ СН'!$H$5-'СЕТ СН'!$H$20</f>
        <v>2870.48781216</v>
      </c>
      <c r="R100" s="36">
        <f>SUMIFS(СВЦЭМ!$C$39:$C$782,СВЦЭМ!$A$39:$A$782,$A100,СВЦЭМ!$B$39:$B$782,R$83)+'СЕТ СН'!$H$12+СВЦЭМ!$D$10+'СЕТ СН'!$H$5-'СЕТ СН'!$H$20</f>
        <v>2875.9442546400001</v>
      </c>
      <c r="S100" s="36">
        <f>SUMIFS(СВЦЭМ!$C$39:$C$782,СВЦЭМ!$A$39:$A$782,$A100,СВЦЭМ!$B$39:$B$782,S$83)+'СЕТ СН'!$H$12+СВЦЭМ!$D$10+'СЕТ СН'!$H$5-'СЕТ СН'!$H$20</f>
        <v>2847.35070387</v>
      </c>
      <c r="T100" s="36">
        <f>SUMIFS(СВЦЭМ!$C$39:$C$782,СВЦЭМ!$A$39:$A$782,$A100,СВЦЭМ!$B$39:$B$782,T$83)+'СЕТ СН'!$H$12+СВЦЭМ!$D$10+'СЕТ СН'!$H$5-'СЕТ СН'!$H$20</f>
        <v>2831.3007542</v>
      </c>
      <c r="U100" s="36">
        <f>SUMIFS(СВЦЭМ!$C$39:$C$782,СВЦЭМ!$A$39:$A$782,$A100,СВЦЭМ!$B$39:$B$782,U$83)+'СЕТ СН'!$H$12+СВЦЭМ!$D$10+'СЕТ СН'!$H$5-'СЕТ СН'!$H$20</f>
        <v>2830.6686793199997</v>
      </c>
      <c r="V100" s="36">
        <f>SUMIFS(СВЦЭМ!$C$39:$C$782,СВЦЭМ!$A$39:$A$782,$A100,СВЦЭМ!$B$39:$B$782,V$83)+'СЕТ СН'!$H$12+СВЦЭМ!$D$10+'СЕТ СН'!$H$5-'СЕТ СН'!$H$20</f>
        <v>2837.46166606</v>
      </c>
      <c r="W100" s="36">
        <f>SUMIFS(СВЦЭМ!$C$39:$C$782,СВЦЭМ!$A$39:$A$782,$A100,СВЦЭМ!$B$39:$B$782,W$83)+'СЕТ СН'!$H$12+СВЦЭМ!$D$10+'СЕТ СН'!$H$5-'СЕТ СН'!$H$20</f>
        <v>2863.17308693</v>
      </c>
      <c r="X100" s="36">
        <f>SUMIFS(СВЦЭМ!$C$39:$C$782,СВЦЭМ!$A$39:$A$782,$A100,СВЦЭМ!$B$39:$B$782,X$83)+'СЕТ СН'!$H$12+СВЦЭМ!$D$10+'СЕТ СН'!$H$5-'СЕТ СН'!$H$20</f>
        <v>2833.4849285499999</v>
      </c>
      <c r="Y100" s="36">
        <f>SUMIFS(СВЦЭМ!$C$39:$C$782,СВЦЭМ!$A$39:$A$782,$A100,СВЦЭМ!$B$39:$B$782,Y$83)+'СЕТ СН'!$H$12+СВЦЭМ!$D$10+'СЕТ СН'!$H$5-'СЕТ СН'!$H$20</f>
        <v>2861.4161638199998</v>
      </c>
    </row>
    <row r="101" spans="1:25" ht="15.75" x14ac:dyDescent="0.2">
      <c r="A101" s="35">
        <f t="shared" si="2"/>
        <v>44426</v>
      </c>
      <c r="B101" s="36">
        <f>SUMIFS(СВЦЭМ!$C$39:$C$782,СВЦЭМ!$A$39:$A$782,$A101,СВЦЭМ!$B$39:$B$782,B$83)+'СЕТ СН'!$H$12+СВЦЭМ!$D$10+'СЕТ СН'!$H$5-'СЕТ СН'!$H$20</f>
        <v>2937.4582449999998</v>
      </c>
      <c r="C101" s="36">
        <f>SUMIFS(СВЦЭМ!$C$39:$C$782,СВЦЭМ!$A$39:$A$782,$A101,СВЦЭМ!$B$39:$B$782,C$83)+'СЕТ СН'!$H$12+СВЦЭМ!$D$10+'СЕТ СН'!$H$5-'СЕТ СН'!$H$20</f>
        <v>3004.3297660200001</v>
      </c>
      <c r="D101" s="36">
        <f>SUMIFS(СВЦЭМ!$C$39:$C$782,СВЦЭМ!$A$39:$A$782,$A101,СВЦЭМ!$B$39:$B$782,D$83)+'СЕТ СН'!$H$12+СВЦЭМ!$D$10+'СЕТ СН'!$H$5-'СЕТ СН'!$H$20</f>
        <v>3063.2718381899999</v>
      </c>
      <c r="E101" s="36">
        <f>SUMIFS(СВЦЭМ!$C$39:$C$782,СВЦЭМ!$A$39:$A$782,$A101,СВЦЭМ!$B$39:$B$782,E$83)+'СЕТ СН'!$H$12+СВЦЭМ!$D$10+'СЕТ СН'!$H$5-'СЕТ СН'!$H$20</f>
        <v>3074.4575319200003</v>
      </c>
      <c r="F101" s="36">
        <f>SUMIFS(СВЦЭМ!$C$39:$C$782,СВЦЭМ!$A$39:$A$782,$A101,СВЦЭМ!$B$39:$B$782,F$83)+'СЕТ СН'!$H$12+СВЦЭМ!$D$10+'СЕТ СН'!$H$5-'СЕТ СН'!$H$20</f>
        <v>3065.00596645</v>
      </c>
      <c r="G101" s="36">
        <f>SUMIFS(СВЦЭМ!$C$39:$C$782,СВЦЭМ!$A$39:$A$782,$A101,СВЦЭМ!$B$39:$B$782,G$83)+'СЕТ СН'!$H$12+СВЦЭМ!$D$10+'СЕТ СН'!$H$5-'СЕТ СН'!$H$20</f>
        <v>3055.6953722899998</v>
      </c>
      <c r="H101" s="36">
        <f>SUMIFS(СВЦЭМ!$C$39:$C$782,СВЦЭМ!$A$39:$A$782,$A101,СВЦЭМ!$B$39:$B$782,H$83)+'СЕТ СН'!$H$12+СВЦЭМ!$D$10+'СЕТ СН'!$H$5-'СЕТ СН'!$H$20</f>
        <v>3020.3101918499997</v>
      </c>
      <c r="I101" s="36">
        <f>SUMIFS(СВЦЭМ!$C$39:$C$782,СВЦЭМ!$A$39:$A$782,$A101,СВЦЭМ!$B$39:$B$782,I$83)+'СЕТ СН'!$H$12+СВЦЭМ!$D$10+'СЕТ СН'!$H$5-'СЕТ СН'!$H$20</f>
        <v>2970.6706919600001</v>
      </c>
      <c r="J101" s="36">
        <f>SUMIFS(СВЦЭМ!$C$39:$C$782,СВЦЭМ!$A$39:$A$782,$A101,СВЦЭМ!$B$39:$B$782,J$83)+'СЕТ СН'!$H$12+СВЦЭМ!$D$10+'СЕТ СН'!$H$5-'СЕТ СН'!$H$20</f>
        <v>2917.2552989400001</v>
      </c>
      <c r="K101" s="36">
        <f>SUMIFS(СВЦЭМ!$C$39:$C$782,СВЦЭМ!$A$39:$A$782,$A101,СВЦЭМ!$B$39:$B$782,K$83)+'СЕТ СН'!$H$12+СВЦЭМ!$D$10+'СЕТ СН'!$H$5-'СЕТ СН'!$H$20</f>
        <v>2944.06834686</v>
      </c>
      <c r="L101" s="36">
        <f>SUMIFS(СВЦЭМ!$C$39:$C$782,СВЦЭМ!$A$39:$A$782,$A101,СВЦЭМ!$B$39:$B$782,L$83)+'СЕТ СН'!$H$12+СВЦЭМ!$D$10+'СЕТ СН'!$H$5-'СЕТ СН'!$H$20</f>
        <v>2961.9668732299997</v>
      </c>
      <c r="M101" s="36">
        <f>SUMIFS(СВЦЭМ!$C$39:$C$782,СВЦЭМ!$A$39:$A$782,$A101,СВЦЭМ!$B$39:$B$782,M$83)+'СЕТ СН'!$H$12+СВЦЭМ!$D$10+'СЕТ СН'!$H$5-'СЕТ СН'!$H$20</f>
        <v>2963.9364193800002</v>
      </c>
      <c r="N101" s="36">
        <f>SUMIFS(СВЦЭМ!$C$39:$C$782,СВЦЭМ!$A$39:$A$782,$A101,СВЦЭМ!$B$39:$B$782,N$83)+'СЕТ СН'!$H$12+СВЦЭМ!$D$10+'СЕТ СН'!$H$5-'СЕТ СН'!$H$20</f>
        <v>2959.23037613</v>
      </c>
      <c r="O101" s="36">
        <f>SUMIFS(СВЦЭМ!$C$39:$C$782,СВЦЭМ!$A$39:$A$782,$A101,СВЦЭМ!$B$39:$B$782,O$83)+'СЕТ СН'!$H$12+СВЦЭМ!$D$10+'СЕТ СН'!$H$5-'СЕТ СН'!$H$20</f>
        <v>2941.2574791299999</v>
      </c>
      <c r="P101" s="36">
        <f>SUMIFS(СВЦЭМ!$C$39:$C$782,СВЦЭМ!$A$39:$A$782,$A101,СВЦЭМ!$B$39:$B$782,P$83)+'СЕТ СН'!$H$12+СВЦЭМ!$D$10+'СЕТ СН'!$H$5-'СЕТ СН'!$H$20</f>
        <v>2892.4330148999998</v>
      </c>
      <c r="Q101" s="36">
        <f>SUMIFS(СВЦЭМ!$C$39:$C$782,СВЦЭМ!$A$39:$A$782,$A101,СВЦЭМ!$B$39:$B$782,Q$83)+'СЕТ СН'!$H$12+СВЦЭМ!$D$10+'СЕТ СН'!$H$5-'СЕТ СН'!$H$20</f>
        <v>2890.6650072499997</v>
      </c>
      <c r="R101" s="36">
        <f>SUMIFS(СВЦЭМ!$C$39:$C$782,СВЦЭМ!$A$39:$A$782,$A101,СВЦЭМ!$B$39:$B$782,R$83)+'СЕТ СН'!$H$12+СВЦЭМ!$D$10+'СЕТ СН'!$H$5-'СЕТ СН'!$H$20</f>
        <v>2886.9541355000001</v>
      </c>
      <c r="S101" s="36">
        <f>SUMIFS(СВЦЭМ!$C$39:$C$782,СВЦЭМ!$A$39:$A$782,$A101,СВЦЭМ!$B$39:$B$782,S$83)+'СЕТ СН'!$H$12+СВЦЭМ!$D$10+'СЕТ СН'!$H$5-'СЕТ СН'!$H$20</f>
        <v>2850.6597169900001</v>
      </c>
      <c r="T101" s="36">
        <f>SUMIFS(СВЦЭМ!$C$39:$C$782,СВЦЭМ!$A$39:$A$782,$A101,СВЦЭМ!$B$39:$B$782,T$83)+'СЕТ СН'!$H$12+СВЦЭМ!$D$10+'СЕТ СН'!$H$5-'СЕТ СН'!$H$20</f>
        <v>2833.9798244399999</v>
      </c>
      <c r="U101" s="36">
        <f>SUMIFS(СВЦЭМ!$C$39:$C$782,СВЦЭМ!$A$39:$A$782,$A101,СВЦЭМ!$B$39:$B$782,U$83)+'СЕТ СН'!$H$12+СВЦЭМ!$D$10+'СЕТ СН'!$H$5-'СЕТ СН'!$H$20</f>
        <v>2822.1601847399997</v>
      </c>
      <c r="V101" s="36">
        <f>SUMIFS(СВЦЭМ!$C$39:$C$782,СВЦЭМ!$A$39:$A$782,$A101,СВЦЭМ!$B$39:$B$782,V$83)+'СЕТ СН'!$H$12+СВЦЭМ!$D$10+'СЕТ СН'!$H$5-'СЕТ СН'!$H$20</f>
        <v>2833.0416122500001</v>
      </c>
      <c r="W101" s="36">
        <f>SUMIFS(СВЦЭМ!$C$39:$C$782,СВЦЭМ!$A$39:$A$782,$A101,СВЦЭМ!$B$39:$B$782,W$83)+'СЕТ СН'!$H$12+СВЦЭМ!$D$10+'СЕТ СН'!$H$5-'СЕТ СН'!$H$20</f>
        <v>2894.52206127</v>
      </c>
      <c r="X101" s="36">
        <f>SUMIFS(СВЦЭМ!$C$39:$C$782,СВЦЭМ!$A$39:$A$782,$A101,СВЦЭМ!$B$39:$B$782,X$83)+'СЕТ СН'!$H$12+СВЦЭМ!$D$10+'СЕТ СН'!$H$5-'СЕТ СН'!$H$20</f>
        <v>2843.0480639799998</v>
      </c>
      <c r="Y101" s="36">
        <f>SUMIFS(СВЦЭМ!$C$39:$C$782,СВЦЭМ!$A$39:$A$782,$A101,СВЦЭМ!$B$39:$B$782,Y$83)+'СЕТ СН'!$H$12+СВЦЭМ!$D$10+'СЕТ СН'!$H$5-'СЕТ СН'!$H$20</f>
        <v>2828.6265423899999</v>
      </c>
    </row>
    <row r="102" spans="1:25" ht="15.75" x14ac:dyDescent="0.2">
      <c r="A102" s="35">
        <f t="shared" si="2"/>
        <v>44427</v>
      </c>
      <c r="B102" s="36">
        <f>SUMIFS(СВЦЭМ!$C$39:$C$782,СВЦЭМ!$A$39:$A$782,$A102,СВЦЭМ!$B$39:$B$782,B$83)+'СЕТ СН'!$H$12+СВЦЭМ!$D$10+'СЕТ СН'!$H$5-'СЕТ СН'!$H$20</f>
        <v>2886.4142950999999</v>
      </c>
      <c r="C102" s="36">
        <f>SUMIFS(СВЦЭМ!$C$39:$C$782,СВЦЭМ!$A$39:$A$782,$A102,СВЦЭМ!$B$39:$B$782,C$83)+'СЕТ СН'!$H$12+СВЦЭМ!$D$10+'СЕТ СН'!$H$5-'СЕТ СН'!$H$20</f>
        <v>2977.1263098099998</v>
      </c>
      <c r="D102" s="36">
        <f>SUMIFS(СВЦЭМ!$C$39:$C$782,СВЦЭМ!$A$39:$A$782,$A102,СВЦЭМ!$B$39:$B$782,D$83)+'СЕТ СН'!$H$12+СВЦЭМ!$D$10+'СЕТ СН'!$H$5-'СЕТ СН'!$H$20</f>
        <v>3033.4002196500001</v>
      </c>
      <c r="E102" s="36">
        <f>SUMIFS(СВЦЭМ!$C$39:$C$782,СВЦЭМ!$A$39:$A$782,$A102,СВЦЭМ!$B$39:$B$782,E$83)+'СЕТ СН'!$H$12+СВЦЭМ!$D$10+'СЕТ СН'!$H$5-'СЕТ СН'!$H$20</f>
        <v>3052.99139651</v>
      </c>
      <c r="F102" s="36">
        <f>SUMIFS(СВЦЭМ!$C$39:$C$782,СВЦЭМ!$A$39:$A$782,$A102,СВЦЭМ!$B$39:$B$782,F$83)+'СЕТ СН'!$H$12+СВЦЭМ!$D$10+'СЕТ СН'!$H$5-'СЕТ СН'!$H$20</f>
        <v>3043.1230370600001</v>
      </c>
      <c r="G102" s="36">
        <f>SUMIFS(СВЦЭМ!$C$39:$C$782,СВЦЭМ!$A$39:$A$782,$A102,СВЦЭМ!$B$39:$B$782,G$83)+'СЕТ СН'!$H$12+СВЦЭМ!$D$10+'СЕТ СН'!$H$5-'СЕТ СН'!$H$20</f>
        <v>3026.7907609899999</v>
      </c>
      <c r="H102" s="36">
        <f>SUMIFS(СВЦЭМ!$C$39:$C$782,СВЦЭМ!$A$39:$A$782,$A102,СВЦЭМ!$B$39:$B$782,H$83)+'СЕТ СН'!$H$12+СВЦЭМ!$D$10+'СЕТ СН'!$H$5-'СЕТ СН'!$H$20</f>
        <v>2966.9588220300002</v>
      </c>
      <c r="I102" s="36">
        <f>SUMIFS(СВЦЭМ!$C$39:$C$782,СВЦЭМ!$A$39:$A$782,$A102,СВЦЭМ!$B$39:$B$782,I$83)+'СЕТ СН'!$H$12+СВЦЭМ!$D$10+'СЕТ СН'!$H$5-'СЕТ СН'!$H$20</f>
        <v>2918.39548324</v>
      </c>
      <c r="J102" s="36">
        <f>SUMIFS(СВЦЭМ!$C$39:$C$782,СВЦЭМ!$A$39:$A$782,$A102,СВЦЭМ!$B$39:$B$782,J$83)+'СЕТ СН'!$H$12+СВЦЭМ!$D$10+'СЕТ СН'!$H$5-'СЕТ СН'!$H$20</f>
        <v>2840.17699769</v>
      </c>
      <c r="K102" s="36">
        <f>SUMIFS(СВЦЭМ!$C$39:$C$782,СВЦЭМ!$A$39:$A$782,$A102,СВЦЭМ!$B$39:$B$782,K$83)+'СЕТ СН'!$H$12+СВЦЭМ!$D$10+'СЕТ СН'!$H$5-'СЕТ СН'!$H$20</f>
        <v>2831.7653142099998</v>
      </c>
      <c r="L102" s="36">
        <f>SUMIFS(СВЦЭМ!$C$39:$C$782,СВЦЭМ!$A$39:$A$782,$A102,СВЦЭМ!$B$39:$B$782,L$83)+'СЕТ СН'!$H$12+СВЦЭМ!$D$10+'СЕТ СН'!$H$5-'СЕТ СН'!$H$20</f>
        <v>2833.7322738799999</v>
      </c>
      <c r="M102" s="36">
        <f>SUMIFS(СВЦЭМ!$C$39:$C$782,СВЦЭМ!$A$39:$A$782,$A102,СВЦЭМ!$B$39:$B$782,M$83)+'СЕТ СН'!$H$12+СВЦЭМ!$D$10+'СЕТ СН'!$H$5-'СЕТ СН'!$H$20</f>
        <v>2838.3308432499998</v>
      </c>
      <c r="N102" s="36">
        <f>SUMIFS(СВЦЭМ!$C$39:$C$782,СВЦЭМ!$A$39:$A$782,$A102,СВЦЭМ!$B$39:$B$782,N$83)+'СЕТ СН'!$H$12+СВЦЭМ!$D$10+'СЕТ СН'!$H$5-'СЕТ СН'!$H$20</f>
        <v>2838.7693842399999</v>
      </c>
      <c r="O102" s="36">
        <f>SUMIFS(СВЦЭМ!$C$39:$C$782,СВЦЭМ!$A$39:$A$782,$A102,СВЦЭМ!$B$39:$B$782,O$83)+'СЕТ СН'!$H$12+СВЦЭМ!$D$10+'СЕТ СН'!$H$5-'СЕТ СН'!$H$20</f>
        <v>2836.5639000299998</v>
      </c>
      <c r="P102" s="36">
        <f>SUMIFS(СВЦЭМ!$C$39:$C$782,СВЦЭМ!$A$39:$A$782,$A102,СВЦЭМ!$B$39:$B$782,P$83)+'СЕТ СН'!$H$12+СВЦЭМ!$D$10+'СЕТ СН'!$H$5-'СЕТ СН'!$H$20</f>
        <v>2897.6428603300001</v>
      </c>
      <c r="Q102" s="36">
        <f>SUMIFS(СВЦЭМ!$C$39:$C$782,СВЦЭМ!$A$39:$A$782,$A102,СВЦЭМ!$B$39:$B$782,Q$83)+'СЕТ СН'!$H$12+СВЦЭМ!$D$10+'СЕТ СН'!$H$5-'СЕТ СН'!$H$20</f>
        <v>2895.0515572099998</v>
      </c>
      <c r="R102" s="36">
        <f>SUMIFS(СВЦЭМ!$C$39:$C$782,СВЦЭМ!$A$39:$A$782,$A102,СВЦЭМ!$B$39:$B$782,R$83)+'СЕТ СН'!$H$12+СВЦЭМ!$D$10+'СЕТ СН'!$H$5-'СЕТ СН'!$H$20</f>
        <v>2892.16134422</v>
      </c>
      <c r="S102" s="36">
        <f>SUMIFS(СВЦЭМ!$C$39:$C$782,СВЦЭМ!$A$39:$A$782,$A102,СВЦЭМ!$B$39:$B$782,S$83)+'СЕТ СН'!$H$12+СВЦЭМ!$D$10+'СЕТ СН'!$H$5-'СЕТ СН'!$H$20</f>
        <v>2911.2599510199998</v>
      </c>
      <c r="T102" s="36">
        <f>SUMIFS(СВЦЭМ!$C$39:$C$782,СВЦЭМ!$A$39:$A$782,$A102,СВЦЭМ!$B$39:$B$782,T$83)+'СЕТ СН'!$H$12+СВЦЭМ!$D$10+'СЕТ СН'!$H$5-'СЕТ СН'!$H$20</f>
        <v>2877.4115745999998</v>
      </c>
      <c r="U102" s="36">
        <f>SUMIFS(СВЦЭМ!$C$39:$C$782,СВЦЭМ!$A$39:$A$782,$A102,СВЦЭМ!$B$39:$B$782,U$83)+'СЕТ СН'!$H$12+СВЦЭМ!$D$10+'СЕТ СН'!$H$5-'СЕТ СН'!$H$20</f>
        <v>2853.8698693000001</v>
      </c>
      <c r="V102" s="36">
        <f>SUMIFS(СВЦЭМ!$C$39:$C$782,СВЦЭМ!$A$39:$A$782,$A102,СВЦЭМ!$B$39:$B$782,V$83)+'СЕТ СН'!$H$12+СВЦЭМ!$D$10+'СЕТ СН'!$H$5-'СЕТ СН'!$H$20</f>
        <v>2860.28267719</v>
      </c>
      <c r="W102" s="36">
        <f>SUMIFS(СВЦЭМ!$C$39:$C$782,СВЦЭМ!$A$39:$A$782,$A102,СВЦЭМ!$B$39:$B$782,W$83)+'СЕТ СН'!$H$12+СВЦЭМ!$D$10+'СЕТ СН'!$H$5-'СЕТ СН'!$H$20</f>
        <v>2877.0568076700001</v>
      </c>
      <c r="X102" s="36">
        <f>SUMIFS(СВЦЭМ!$C$39:$C$782,СВЦЭМ!$A$39:$A$782,$A102,СВЦЭМ!$B$39:$B$782,X$83)+'СЕТ СН'!$H$12+СВЦЭМ!$D$10+'СЕТ СН'!$H$5-'СЕТ СН'!$H$20</f>
        <v>2837.82720634</v>
      </c>
      <c r="Y102" s="36">
        <f>SUMIFS(СВЦЭМ!$C$39:$C$782,СВЦЭМ!$A$39:$A$782,$A102,СВЦЭМ!$B$39:$B$782,Y$83)+'СЕТ СН'!$H$12+СВЦЭМ!$D$10+'СЕТ СН'!$H$5-'СЕТ СН'!$H$20</f>
        <v>2816.2048846099997</v>
      </c>
    </row>
    <row r="103" spans="1:25" ht="15.75" x14ac:dyDescent="0.2">
      <c r="A103" s="35">
        <f t="shared" si="2"/>
        <v>44428</v>
      </c>
      <c r="B103" s="36">
        <f>SUMIFS(СВЦЭМ!$C$39:$C$782,СВЦЭМ!$A$39:$A$782,$A103,СВЦЭМ!$B$39:$B$782,B$83)+'СЕТ СН'!$H$12+СВЦЭМ!$D$10+'СЕТ СН'!$H$5-'СЕТ СН'!$H$20</f>
        <v>2905.6139674799997</v>
      </c>
      <c r="C103" s="36">
        <f>SUMIFS(СВЦЭМ!$C$39:$C$782,СВЦЭМ!$A$39:$A$782,$A103,СВЦЭМ!$B$39:$B$782,C$83)+'СЕТ СН'!$H$12+СВЦЭМ!$D$10+'СЕТ СН'!$H$5-'СЕТ СН'!$H$20</f>
        <v>2959.7196824499997</v>
      </c>
      <c r="D103" s="36">
        <f>SUMIFS(СВЦЭМ!$C$39:$C$782,СВЦЭМ!$A$39:$A$782,$A103,СВЦЭМ!$B$39:$B$782,D$83)+'СЕТ СН'!$H$12+СВЦЭМ!$D$10+'СЕТ СН'!$H$5-'СЕТ СН'!$H$20</f>
        <v>3018.0154587799998</v>
      </c>
      <c r="E103" s="36">
        <f>SUMIFS(СВЦЭМ!$C$39:$C$782,СВЦЭМ!$A$39:$A$782,$A103,СВЦЭМ!$B$39:$B$782,E$83)+'СЕТ СН'!$H$12+СВЦЭМ!$D$10+'СЕТ СН'!$H$5-'СЕТ СН'!$H$20</f>
        <v>3025.9610853200002</v>
      </c>
      <c r="F103" s="36">
        <f>SUMIFS(СВЦЭМ!$C$39:$C$782,СВЦЭМ!$A$39:$A$782,$A103,СВЦЭМ!$B$39:$B$782,F$83)+'СЕТ СН'!$H$12+СВЦЭМ!$D$10+'СЕТ СН'!$H$5-'СЕТ СН'!$H$20</f>
        <v>3029.6215821000001</v>
      </c>
      <c r="G103" s="36">
        <f>SUMIFS(СВЦЭМ!$C$39:$C$782,СВЦЭМ!$A$39:$A$782,$A103,СВЦЭМ!$B$39:$B$782,G$83)+'СЕТ СН'!$H$12+СВЦЭМ!$D$10+'СЕТ СН'!$H$5-'СЕТ СН'!$H$20</f>
        <v>3015.8156203500002</v>
      </c>
      <c r="H103" s="36">
        <f>SUMIFS(СВЦЭМ!$C$39:$C$782,СВЦЭМ!$A$39:$A$782,$A103,СВЦЭМ!$B$39:$B$782,H$83)+'СЕТ СН'!$H$12+СВЦЭМ!$D$10+'СЕТ СН'!$H$5-'СЕТ СН'!$H$20</f>
        <v>2963.7935049099997</v>
      </c>
      <c r="I103" s="36">
        <f>SUMIFS(СВЦЭМ!$C$39:$C$782,СВЦЭМ!$A$39:$A$782,$A103,СВЦЭМ!$B$39:$B$782,I$83)+'СЕТ СН'!$H$12+СВЦЭМ!$D$10+'СЕТ СН'!$H$5-'СЕТ СН'!$H$20</f>
        <v>2883.6526403799999</v>
      </c>
      <c r="J103" s="36">
        <f>SUMIFS(СВЦЭМ!$C$39:$C$782,СВЦЭМ!$A$39:$A$782,$A103,СВЦЭМ!$B$39:$B$782,J$83)+'СЕТ СН'!$H$12+СВЦЭМ!$D$10+'СЕТ СН'!$H$5-'СЕТ СН'!$H$20</f>
        <v>2820.5263228399999</v>
      </c>
      <c r="K103" s="36">
        <f>SUMIFS(СВЦЭМ!$C$39:$C$782,СВЦЭМ!$A$39:$A$782,$A103,СВЦЭМ!$B$39:$B$782,K$83)+'СЕТ СН'!$H$12+СВЦЭМ!$D$10+'СЕТ СН'!$H$5-'СЕТ СН'!$H$20</f>
        <v>2802.89493739</v>
      </c>
      <c r="L103" s="36">
        <f>SUMIFS(СВЦЭМ!$C$39:$C$782,СВЦЭМ!$A$39:$A$782,$A103,СВЦЭМ!$B$39:$B$782,L$83)+'СЕТ СН'!$H$12+СВЦЭМ!$D$10+'СЕТ СН'!$H$5-'СЕТ СН'!$H$20</f>
        <v>2806.7818206000002</v>
      </c>
      <c r="M103" s="36">
        <f>SUMIFS(СВЦЭМ!$C$39:$C$782,СВЦЭМ!$A$39:$A$782,$A103,СВЦЭМ!$B$39:$B$782,M$83)+'СЕТ СН'!$H$12+СВЦЭМ!$D$10+'СЕТ СН'!$H$5-'СЕТ СН'!$H$20</f>
        <v>2787.3774498600001</v>
      </c>
      <c r="N103" s="36">
        <f>SUMIFS(СВЦЭМ!$C$39:$C$782,СВЦЭМ!$A$39:$A$782,$A103,СВЦЭМ!$B$39:$B$782,N$83)+'СЕТ СН'!$H$12+СВЦЭМ!$D$10+'СЕТ СН'!$H$5-'СЕТ СН'!$H$20</f>
        <v>2790.6574625399999</v>
      </c>
      <c r="O103" s="36">
        <f>SUMIFS(СВЦЭМ!$C$39:$C$782,СВЦЭМ!$A$39:$A$782,$A103,СВЦЭМ!$B$39:$B$782,O$83)+'СЕТ СН'!$H$12+СВЦЭМ!$D$10+'СЕТ СН'!$H$5-'СЕТ СН'!$H$20</f>
        <v>2794.0526991199999</v>
      </c>
      <c r="P103" s="36">
        <f>SUMIFS(СВЦЭМ!$C$39:$C$782,СВЦЭМ!$A$39:$A$782,$A103,СВЦЭМ!$B$39:$B$782,P$83)+'СЕТ СН'!$H$12+СВЦЭМ!$D$10+'СЕТ СН'!$H$5-'СЕТ СН'!$H$20</f>
        <v>2835.2444237300001</v>
      </c>
      <c r="Q103" s="36">
        <f>SUMIFS(СВЦЭМ!$C$39:$C$782,СВЦЭМ!$A$39:$A$782,$A103,СВЦЭМ!$B$39:$B$782,Q$83)+'СЕТ СН'!$H$12+СВЦЭМ!$D$10+'СЕТ СН'!$H$5-'СЕТ СН'!$H$20</f>
        <v>2833.7174675599999</v>
      </c>
      <c r="R103" s="36">
        <f>SUMIFS(СВЦЭМ!$C$39:$C$782,СВЦЭМ!$A$39:$A$782,$A103,СВЦЭМ!$B$39:$B$782,R$83)+'СЕТ СН'!$H$12+СВЦЭМ!$D$10+'СЕТ СН'!$H$5-'СЕТ СН'!$H$20</f>
        <v>2832.0762409499998</v>
      </c>
      <c r="S103" s="36">
        <f>SUMIFS(СВЦЭМ!$C$39:$C$782,СВЦЭМ!$A$39:$A$782,$A103,СВЦЭМ!$B$39:$B$782,S$83)+'СЕТ СН'!$H$12+СВЦЭМ!$D$10+'СЕТ СН'!$H$5-'СЕТ СН'!$H$20</f>
        <v>2831.45014962</v>
      </c>
      <c r="T103" s="36">
        <f>SUMIFS(СВЦЭМ!$C$39:$C$782,СВЦЭМ!$A$39:$A$782,$A103,СВЦЭМ!$B$39:$B$782,T$83)+'СЕТ СН'!$H$12+СВЦЭМ!$D$10+'СЕТ СН'!$H$5-'СЕТ СН'!$H$20</f>
        <v>2817.3379289099998</v>
      </c>
      <c r="U103" s="36">
        <f>SUMIFS(СВЦЭМ!$C$39:$C$782,СВЦЭМ!$A$39:$A$782,$A103,СВЦЭМ!$B$39:$B$782,U$83)+'СЕТ СН'!$H$12+СВЦЭМ!$D$10+'СЕТ СН'!$H$5-'СЕТ СН'!$H$20</f>
        <v>2808.9544361999997</v>
      </c>
      <c r="V103" s="36">
        <f>SUMIFS(СВЦЭМ!$C$39:$C$782,СВЦЭМ!$A$39:$A$782,$A103,СВЦЭМ!$B$39:$B$782,V$83)+'СЕТ СН'!$H$12+СВЦЭМ!$D$10+'СЕТ СН'!$H$5-'СЕТ СН'!$H$20</f>
        <v>2834.61982988</v>
      </c>
      <c r="W103" s="36">
        <f>SUMIFS(СВЦЭМ!$C$39:$C$782,СВЦЭМ!$A$39:$A$782,$A103,СВЦЭМ!$B$39:$B$782,W$83)+'СЕТ СН'!$H$12+СВЦЭМ!$D$10+'СЕТ СН'!$H$5-'СЕТ СН'!$H$20</f>
        <v>2851.2818350399998</v>
      </c>
      <c r="X103" s="36">
        <f>SUMIFS(СВЦЭМ!$C$39:$C$782,СВЦЭМ!$A$39:$A$782,$A103,СВЦЭМ!$B$39:$B$782,X$83)+'СЕТ СН'!$H$12+СВЦЭМ!$D$10+'СЕТ СН'!$H$5-'СЕТ СН'!$H$20</f>
        <v>2798.7608140900002</v>
      </c>
      <c r="Y103" s="36">
        <f>SUMIFS(СВЦЭМ!$C$39:$C$782,СВЦЭМ!$A$39:$A$782,$A103,СВЦЭМ!$B$39:$B$782,Y$83)+'СЕТ СН'!$H$12+СВЦЭМ!$D$10+'СЕТ СН'!$H$5-'СЕТ СН'!$H$20</f>
        <v>2803.58000107</v>
      </c>
    </row>
    <row r="104" spans="1:25" ht="15.75" x14ac:dyDescent="0.2">
      <c r="A104" s="35">
        <f t="shared" si="2"/>
        <v>44429</v>
      </c>
      <c r="B104" s="36">
        <f>SUMIFS(СВЦЭМ!$C$39:$C$782,СВЦЭМ!$A$39:$A$782,$A104,СВЦЭМ!$B$39:$B$782,B$83)+'СЕТ СН'!$H$12+СВЦЭМ!$D$10+'СЕТ СН'!$H$5-'СЕТ СН'!$H$20</f>
        <v>2857.0969720200001</v>
      </c>
      <c r="C104" s="36">
        <f>SUMIFS(СВЦЭМ!$C$39:$C$782,СВЦЭМ!$A$39:$A$782,$A104,СВЦЭМ!$B$39:$B$782,C$83)+'СЕТ СН'!$H$12+СВЦЭМ!$D$10+'СЕТ СН'!$H$5-'СЕТ СН'!$H$20</f>
        <v>2925.41359384</v>
      </c>
      <c r="D104" s="36">
        <f>SUMIFS(СВЦЭМ!$C$39:$C$782,СВЦЭМ!$A$39:$A$782,$A104,СВЦЭМ!$B$39:$B$782,D$83)+'СЕТ СН'!$H$12+СВЦЭМ!$D$10+'СЕТ СН'!$H$5-'СЕТ СН'!$H$20</f>
        <v>2976.9309857999997</v>
      </c>
      <c r="E104" s="36">
        <f>SUMIFS(СВЦЭМ!$C$39:$C$782,СВЦЭМ!$A$39:$A$782,$A104,СВЦЭМ!$B$39:$B$782,E$83)+'СЕТ СН'!$H$12+СВЦЭМ!$D$10+'СЕТ СН'!$H$5-'СЕТ СН'!$H$20</f>
        <v>2996.3562935300001</v>
      </c>
      <c r="F104" s="36">
        <f>SUMIFS(СВЦЭМ!$C$39:$C$782,СВЦЭМ!$A$39:$A$782,$A104,СВЦЭМ!$B$39:$B$782,F$83)+'СЕТ СН'!$H$12+СВЦЭМ!$D$10+'СЕТ СН'!$H$5-'СЕТ СН'!$H$20</f>
        <v>2999.84653045</v>
      </c>
      <c r="G104" s="36">
        <f>SUMIFS(СВЦЭМ!$C$39:$C$782,СВЦЭМ!$A$39:$A$782,$A104,СВЦЭМ!$B$39:$B$782,G$83)+'СЕТ СН'!$H$12+СВЦЭМ!$D$10+'СЕТ СН'!$H$5-'СЕТ СН'!$H$20</f>
        <v>2995.0086360400001</v>
      </c>
      <c r="H104" s="36">
        <f>SUMIFS(СВЦЭМ!$C$39:$C$782,СВЦЭМ!$A$39:$A$782,$A104,СВЦЭМ!$B$39:$B$782,H$83)+'СЕТ СН'!$H$12+СВЦЭМ!$D$10+'СЕТ СН'!$H$5-'СЕТ СН'!$H$20</f>
        <v>2958.7407161699998</v>
      </c>
      <c r="I104" s="36">
        <f>SUMIFS(СВЦЭМ!$C$39:$C$782,СВЦЭМ!$A$39:$A$782,$A104,СВЦЭМ!$B$39:$B$782,I$83)+'СЕТ СН'!$H$12+СВЦЭМ!$D$10+'СЕТ СН'!$H$5-'СЕТ СН'!$H$20</f>
        <v>2894.0932654899998</v>
      </c>
      <c r="J104" s="36">
        <f>SUMIFS(СВЦЭМ!$C$39:$C$782,СВЦЭМ!$A$39:$A$782,$A104,СВЦЭМ!$B$39:$B$782,J$83)+'СЕТ СН'!$H$12+СВЦЭМ!$D$10+'СЕТ СН'!$H$5-'СЕТ СН'!$H$20</f>
        <v>2845.2403798699997</v>
      </c>
      <c r="K104" s="36">
        <f>SUMIFS(СВЦЭМ!$C$39:$C$782,СВЦЭМ!$A$39:$A$782,$A104,СВЦЭМ!$B$39:$B$782,K$83)+'СЕТ СН'!$H$12+СВЦЭМ!$D$10+'СЕТ СН'!$H$5-'СЕТ СН'!$H$20</f>
        <v>2811.9779514500001</v>
      </c>
      <c r="L104" s="36">
        <f>SUMIFS(СВЦЭМ!$C$39:$C$782,СВЦЭМ!$A$39:$A$782,$A104,СВЦЭМ!$B$39:$B$782,L$83)+'СЕТ СН'!$H$12+СВЦЭМ!$D$10+'СЕТ СН'!$H$5-'СЕТ СН'!$H$20</f>
        <v>2814.5107006600001</v>
      </c>
      <c r="M104" s="36">
        <f>SUMIFS(СВЦЭМ!$C$39:$C$782,СВЦЭМ!$A$39:$A$782,$A104,СВЦЭМ!$B$39:$B$782,M$83)+'СЕТ СН'!$H$12+СВЦЭМ!$D$10+'СЕТ СН'!$H$5-'СЕТ СН'!$H$20</f>
        <v>2819.7747268900002</v>
      </c>
      <c r="N104" s="36">
        <f>SUMIFS(СВЦЭМ!$C$39:$C$782,СВЦЭМ!$A$39:$A$782,$A104,СВЦЭМ!$B$39:$B$782,N$83)+'СЕТ СН'!$H$12+СВЦЭМ!$D$10+'СЕТ СН'!$H$5-'СЕТ СН'!$H$20</f>
        <v>2819.1443823300001</v>
      </c>
      <c r="O104" s="36">
        <f>SUMIFS(СВЦЭМ!$C$39:$C$782,СВЦЭМ!$A$39:$A$782,$A104,СВЦЭМ!$B$39:$B$782,O$83)+'СЕТ СН'!$H$12+СВЦЭМ!$D$10+'СЕТ СН'!$H$5-'СЕТ СН'!$H$20</f>
        <v>2805.6113515299999</v>
      </c>
      <c r="P104" s="36">
        <f>SUMIFS(СВЦЭМ!$C$39:$C$782,СВЦЭМ!$A$39:$A$782,$A104,СВЦЭМ!$B$39:$B$782,P$83)+'СЕТ СН'!$H$12+СВЦЭМ!$D$10+'СЕТ СН'!$H$5-'СЕТ СН'!$H$20</f>
        <v>2820.2795916699997</v>
      </c>
      <c r="Q104" s="36">
        <f>SUMIFS(СВЦЭМ!$C$39:$C$782,СВЦЭМ!$A$39:$A$782,$A104,СВЦЭМ!$B$39:$B$782,Q$83)+'СЕТ СН'!$H$12+СВЦЭМ!$D$10+'СЕТ СН'!$H$5-'СЕТ СН'!$H$20</f>
        <v>2827.8475311900002</v>
      </c>
      <c r="R104" s="36">
        <f>SUMIFS(СВЦЭМ!$C$39:$C$782,СВЦЭМ!$A$39:$A$782,$A104,СВЦЭМ!$B$39:$B$782,R$83)+'СЕТ СН'!$H$12+СВЦЭМ!$D$10+'СЕТ СН'!$H$5-'СЕТ СН'!$H$20</f>
        <v>2820.6014083700002</v>
      </c>
      <c r="S104" s="36">
        <f>SUMIFS(СВЦЭМ!$C$39:$C$782,СВЦЭМ!$A$39:$A$782,$A104,СВЦЭМ!$B$39:$B$782,S$83)+'СЕТ СН'!$H$12+СВЦЭМ!$D$10+'СЕТ СН'!$H$5-'СЕТ СН'!$H$20</f>
        <v>2801.0365846099999</v>
      </c>
      <c r="T104" s="36">
        <f>SUMIFS(СВЦЭМ!$C$39:$C$782,СВЦЭМ!$A$39:$A$782,$A104,СВЦЭМ!$B$39:$B$782,T$83)+'СЕТ СН'!$H$12+СВЦЭМ!$D$10+'СЕТ СН'!$H$5-'СЕТ СН'!$H$20</f>
        <v>2826.0041433900001</v>
      </c>
      <c r="U104" s="36">
        <f>SUMIFS(СВЦЭМ!$C$39:$C$782,СВЦЭМ!$A$39:$A$782,$A104,СВЦЭМ!$B$39:$B$782,U$83)+'СЕТ СН'!$H$12+СВЦЭМ!$D$10+'СЕТ СН'!$H$5-'СЕТ СН'!$H$20</f>
        <v>2825.7091516800001</v>
      </c>
      <c r="V104" s="36">
        <f>SUMIFS(СВЦЭМ!$C$39:$C$782,СВЦЭМ!$A$39:$A$782,$A104,СВЦЭМ!$B$39:$B$782,V$83)+'СЕТ СН'!$H$12+СВЦЭМ!$D$10+'СЕТ СН'!$H$5-'СЕТ СН'!$H$20</f>
        <v>2823.2657950100001</v>
      </c>
      <c r="W104" s="36">
        <f>SUMIFS(СВЦЭМ!$C$39:$C$782,СВЦЭМ!$A$39:$A$782,$A104,СВЦЭМ!$B$39:$B$782,W$83)+'СЕТ СН'!$H$12+СВЦЭМ!$D$10+'СЕТ СН'!$H$5-'СЕТ СН'!$H$20</f>
        <v>2851.0558856600001</v>
      </c>
      <c r="X104" s="36">
        <f>SUMIFS(СВЦЭМ!$C$39:$C$782,СВЦЭМ!$A$39:$A$782,$A104,СВЦЭМ!$B$39:$B$782,X$83)+'СЕТ СН'!$H$12+СВЦЭМ!$D$10+'СЕТ СН'!$H$5-'СЕТ СН'!$H$20</f>
        <v>2811.6062597299997</v>
      </c>
      <c r="Y104" s="36">
        <f>SUMIFS(СВЦЭМ!$C$39:$C$782,СВЦЭМ!$A$39:$A$782,$A104,СВЦЭМ!$B$39:$B$782,Y$83)+'СЕТ СН'!$H$12+СВЦЭМ!$D$10+'СЕТ СН'!$H$5-'СЕТ СН'!$H$20</f>
        <v>2843.07671734</v>
      </c>
    </row>
    <row r="105" spans="1:25" ht="15.75" x14ac:dyDescent="0.2">
      <c r="A105" s="35">
        <f t="shared" si="2"/>
        <v>44430</v>
      </c>
      <c r="B105" s="36">
        <f>SUMIFS(СВЦЭМ!$C$39:$C$782,СВЦЭМ!$A$39:$A$782,$A105,СВЦЭМ!$B$39:$B$782,B$83)+'СЕТ СН'!$H$12+СВЦЭМ!$D$10+'СЕТ СН'!$H$5-'СЕТ СН'!$H$20</f>
        <v>2884.6025766100001</v>
      </c>
      <c r="C105" s="36">
        <f>SUMIFS(СВЦЭМ!$C$39:$C$782,СВЦЭМ!$A$39:$A$782,$A105,СВЦЭМ!$B$39:$B$782,C$83)+'СЕТ СН'!$H$12+СВЦЭМ!$D$10+'СЕТ СН'!$H$5-'СЕТ СН'!$H$20</f>
        <v>2955.6570581300002</v>
      </c>
      <c r="D105" s="36">
        <f>SUMIFS(СВЦЭМ!$C$39:$C$782,СВЦЭМ!$A$39:$A$782,$A105,СВЦЭМ!$B$39:$B$782,D$83)+'СЕТ СН'!$H$12+СВЦЭМ!$D$10+'СЕТ СН'!$H$5-'СЕТ СН'!$H$20</f>
        <v>3057.1236869699997</v>
      </c>
      <c r="E105" s="36">
        <f>SUMIFS(СВЦЭМ!$C$39:$C$782,СВЦЭМ!$A$39:$A$782,$A105,СВЦЭМ!$B$39:$B$782,E$83)+'СЕТ СН'!$H$12+СВЦЭМ!$D$10+'СЕТ СН'!$H$5-'СЕТ СН'!$H$20</f>
        <v>3123.4620619899997</v>
      </c>
      <c r="F105" s="36">
        <f>SUMIFS(СВЦЭМ!$C$39:$C$782,СВЦЭМ!$A$39:$A$782,$A105,СВЦЭМ!$B$39:$B$782,F$83)+'СЕТ СН'!$H$12+СВЦЭМ!$D$10+'СЕТ СН'!$H$5-'СЕТ СН'!$H$20</f>
        <v>3139.4021015199996</v>
      </c>
      <c r="G105" s="36">
        <f>SUMIFS(СВЦЭМ!$C$39:$C$782,СВЦЭМ!$A$39:$A$782,$A105,СВЦЭМ!$B$39:$B$782,G$83)+'СЕТ СН'!$H$12+СВЦЭМ!$D$10+'СЕТ СН'!$H$5-'СЕТ СН'!$H$20</f>
        <v>3136.0002841799997</v>
      </c>
      <c r="H105" s="36">
        <f>SUMIFS(СВЦЭМ!$C$39:$C$782,СВЦЭМ!$A$39:$A$782,$A105,СВЦЭМ!$B$39:$B$782,H$83)+'СЕТ СН'!$H$12+СВЦЭМ!$D$10+'СЕТ СН'!$H$5-'СЕТ СН'!$H$20</f>
        <v>3090.8047274800001</v>
      </c>
      <c r="I105" s="36">
        <f>SUMIFS(СВЦЭМ!$C$39:$C$782,СВЦЭМ!$A$39:$A$782,$A105,СВЦЭМ!$B$39:$B$782,I$83)+'СЕТ СН'!$H$12+СВЦЭМ!$D$10+'СЕТ СН'!$H$5-'СЕТ СН'!$H$20</f>
        <v>2933.1897596399999</v>
      </c>
      <c r="J105" s="36">
        <f>SUMIFS(СВЦЭМ!$C$39:$C$782,СВЦЭМ!$A$39:$A$782,$A105,СВЦЭМ!$B$39:$B$782,J$83)+'СЕТ СН'!$H$12+СВЦЭМ!$D$10+'СЕТ СН'!$H$5-'СЕТ СН'!$H$20</f>
        <v>2848.7186633900001</v>
      </c>
      <c r="K105" s="36">
        <f>SUMIFS(СВЦЭМ!$C$39:$C$782,СВЦЭМ!$A$39:$A$782,$A105,СВЦЭМ!$B$39:$B$782,K$83)+'СЕТ СН'!$H$12+СВЦЭМ!$D$10+'СЕТ СН'!$H$5-'СЕТ СН'!$H$20</f>
        <v>2779.89060939</v>
      </c>
      <c r="L105" s="36">
        <f>SUMIFS(СВЦЭМ!$C$39:$C$782,СВЦЭМ!$A$39:$A$782,$A105,СВЦЭМ!$B$39:$B$782,L$83)+'СЕТ СН'!$H$12+СВЦЭМ!$D$10+'СЕТ СН'!$H$5-'СЕТ СН'!$H$20</f>
        <v>2762.9768509699998</v>
      </c>
      <c r="M105" s="36">
        <f>SUMIFS(СВЦЭМ!$C$39:$C$782,СВЦЭМ!$A$39:$A$782,$A105,СВЦЭМ!$B$39:$B$782,M$83)+'СЕТ СН'!$H$12+СВЦЭМ!$D$10+'СЕТ СН'!$H$5-'СЕТ СН'!$H$20</f>
        <v>2752.1054342799998</v>
      </c>
      <c r="N105" s="36">
        <f>SUMIFS(СВЦЭМ!$C$39:$C$782,СВЦЭМ!$A$39:$A$782,$A105,СВЦЭМ!$B$39:$B$782,N$83)+'СЕТ СН'!$H$12+СВЦЭМ!$D$10+'СЕТ СН'!$H$5-'СЕТ СН'!$H$20</f>
        <v>2753.0295456200001</v>
      </c>
      <c r="O105" s="36">
        <f>SUMIFS(СВЦЭМ!$C$39:$C$782,СВЦЭМ!$A$39:$A$782,$A105,СВЦЭМ!$B$39:$B$782,O$83)+'СЕТ СН'!$H$12+СВЦЭМ!$D$10+'СЕТ СН'!$H$5-'СЕТ СН'!$H$20</f>
        <v>2758.6283592599998</v>
      </c>
      <c r="P105" s="36">
        <f>SUMIFS(СВЦЭМ!$C$39:$C$782,СВЦЭМ!$A$39:$A$782,$A105,СВЦЭМ!$B$39:$B$782,P$83)+'СЕТ СН'!$H$12+СВЦЭМ!$D$10+'СЕТ СН'!$H$5-'СЕТ СН'!$H$20</f>
        <v>2791.6843829199997</v>
      </c>
      <c r="Q105" s="36">
        <f>SUMIFS(СВЦЭМ!$C$39:$C$782,СВЦЭМ!$A$39:$A$782,$A105,СВЦЭМ!$B$39:$B$782,Q$83)+'СЕТ СН'!$H$12+СВЦЭМ!$D$10+'СЕТ СН'!$H$5-'СЕТ СН'!$H$20</f>
        <v>2803.7727119699998</v>
      </c>
      <c r="R105" s="36">
        <f>SUMIFS(СВЦЭМ!$C$39:$C$782,СВЦЭМ!$A$39:$A$782,$A105,СВЦЭМ!$B$39:$B$782,R$83)+'СЕТ СН'!$H$12+СВЦЭМ!$D$10+'СЕТ СН'!$H$5-'СЕТ СН'!$H$20</f>
        <v>2801.5234037099999</v>
      </c>
      <c r="S105" s="36">
        <f>SUMIFS(СВЦЭМ!$C$39:$C$782,СВЦЭМ!$A$39:$A$782,$A105,СВЦЭМ!$B$39:$B$782,S$83)+'СЕТ СН'!$H$12+СВЦЭМ!$D$10+'СЕТ СН'!$H$5-'СЕТ СН'!$H$20</f>
        <v>2765.8158961499998</v>
      </c>
      <c r="T105" s="36">
        <f>SUMIFS(СВЦЭМ!$C$39:$C$782,СВЦЭМ!$A$39:$A$782,$A105,СВЦЭМ!$B$39:$B$782,T$83)+'СЕТ СН'!$H$12+СВЦЭМ!$D$10+'СЕТ СН'!$H$5-'СЕТ СН'!$H$20</f>
        <v>2739.7811682000001</v>
      </c>
      <c r="U105" s="36">
        <f>SUMIFS(СВЦЭМ!$C$39:$C$782,СВЦЭМ!$A$39:$A$782,$A105,СВЦЭМ!$B$39:$B$782,U$83)+'СЕТ СН'!$H$12+СВЦЭМ!$D$10+'СЕТ СН'!$H$5-'СЕТ СН'!$H$20</f>
        <v>2739.6170157199999</v>
      </c>
      <c r="V105" s="36">
        <f>SUMIFS(СВЦЭМ!$C$39:$C$782,СВЦЭМ!$A$39:$A$782,$A105,СВЦЭМ!$B$39:$B$782,V$83)+'СЕТ СН'!$H$12+СВЦЭМ!$D$10+'СЕТ СН'!$H$5-'СЕТ СН'!$H$20</f>
        <v>2733.3169958200001</v>
      </c>
      <c r="W105" s="36">
        <f>SUMIFS(СВЦЭМ!$C$39:$C$782,СВЦЭМ!$A$39:$A$782,$A105,СВЦЭМ!$B$39:$B$782,W$83)+'СЕТ СН'!$H$12+СВЦЭМ!$D$10+'СЕТ СН'!$H$5-'СЕТ СН'!$H$20</f>
        <v>2744.7560272000001</v>
      </c>
      <c r="X105" s="36">
        <f>SUMIFS(СВЦЭМ!$C$39:$C$782,СВЦЭМ!$A$39:$A$782,$A105,СВЦЭМ!$B$39:$B$782,X$83)+'СЕТ СН'!$H$12+СВЦЭМ!$D$10+'СЕТ СН'!$H$5-'СЕТ СН'!$H$20</f>
        <v>2752.5311095299999</v>
      </c>
      <c r="Y105" s="36">
        <f>SUMIFS(СВЦЭМ!$C$39:$C$782,СВЦЭМ!$A$39:$A$782,$A105,СВЦЭМ!$B$39:$B$782,Y$83)+'СЕТ СН'!$H$12+СВЦЭМ!$D$10+'СЕТ СН'!$H$5-'СЕТ СН'!$H$20</f>
        <v>2811.1305555700001</v>
      </c>
    </row>
    <row r="106" spans="1:25" ht="15.75" x14ac:dyDescent="0.2">
      <c r="A106" s="35">
        <f t="shared" si="2"/>
        <v>44431</v>
      </c>
      <c r="B106" s="36">
        <f>SUMIFS(СВЦЭМ!$C$39:$C$782,СВЦЭМ!$A$39:$A$782,$A106,СВЦЭМ!$B$39:$B$782,B$83)+'СЕТ СН'!$H$12+СВЦЭМ!$D$10+'СЕТ СН'!$H$5-'СЕТ СН'!$H$20</f>
        <v>2909.72709648</v>
      </c>
      <c r="C106" s="36">
        <f>SUMIFS(СВЦЭМ!$C$39:$C$782,СВЦЭМ!$A$39:$A$782,$A106,СВЦЭМ!$B$39:$B$782,C$83)+'СЕТ СН'!$H$12+СВЦЭМ!$D$10+'СЕТ СН'!$H$5-'СЕТ СН'!$H$20</f>
        <v>2920.17783465</v>
      </c>
      <c r="D106" s="36">
        <f>SUMIFS(СВЦЭМ!$C$39:$C$782,СВЦЭМ!$A$39:$A$782,$A106,СВЦЭМ!$B$39:$B$782,D$83)+'СЕТ СН'!$H$12+СВЦЭМ!$D$10+'СЕТ СН'!$H$5-'СЕТ СН'!$H$20</f>
        <v>2962.02264212</v>
      </c>
      <c r="E106" s="36">
        <f>SUMIFS(СВЦЭМ!$C$39:$C$782,СВЦЭМ!$A$39:$A$782,$A106,СВЦЭМ!$B$39:$B$782,E$83)+'СЕТ СН'!$H$12+СВЦЭМ!$D$10+'СЕТ СН'!$H$5-'СЕТ СН'!$H$20</f>
        <v>2992.7662332999998</v>
      </c>
      <c r="F106" s="36">
        <f>SUMIFS(СВЦЭМ!$C$39:$C$782,СВЦЭМ!$A$39:$A$782,$A106,СВЦЭМ!$B$39:$B$782,F$83)+'СЕТ СН'!$H$12+СВЦЭМ!$D$10+'СЕТ СН'!$H$5-'СЕТ СН'!$H$20</f>
        <v>2991.0795355700002</v>
      </c>
      <c r="G106" s="36">
        <f>SUMIFS(СВЦЭМ!$C$39:$C$782,СВЦЭМ!$A$39:$A$782,$A106,СВЦЭМ!$B$39:$B$782,G$83)+'СЕТ СН'!$H$12+СВЦЭМ!$D$10+'СЕТ СН'!$H$5-'СЕТ СН'!$H$20</f>
        <v>2982.58961636</v>
      </c>
      <c r="H106" s="36">
        <f>SUMIFS(СВЦЭМ!$C$39:$C$782,СВЦЭМ!$A$39:$A$782,$A106,СВЦЭМ!$B$39:$B$782,H$83)+'СЕТ СН'!$H$12+СВЦЭМ!$D$10+'СЕТ СН'!$H$5-'СЕТ СН'!$H$20</f>
        <v>2951.2576650999999</v>
      </c>
      <c r="I106" s="36">
        <f>SUMIFS(СВЦЭМ!$C$39:$C$782,СВЦЭМ!$A$39:$A$782,$A106,СВЦЭМ!$B$39:$B$782,I$83)+'СЕТ СН'!$H$12+СВЦЭМ!$D$10+'СЕТ СН'!$H$5-'СЕТ СН'!$H$20</f>
        <v>2903.8004789400002</v>
      </c>
      <c r="J106" s="36">
        <f>SUMIFS(СВЦЭМ!$C$39:$C$782,СВЦЭМ!$A$39:$A$782,$A106,СВЦЭМ!$B$39:$B$782,J$83)+'СЕТ СН'!$H$12+СВЦЭМ!$D$10+'СЕТ СН'!$H$5-'СЕТ СН'!$H$20</f>
        <v>2849.1300934999999</v>
      </c>
      <c r="K106" s="36">
        <f>SUMIFS(СВЦЭМ!$C$39:$C$782,СВЦЭМ!$A$39:$A$782,$A106,СВЦЭМ!$B$39:$B$782,K$83)+'СЕТ СН'!$H$12+СВЦЭМ!$D$10+'СЕТ СН'!$H$5-'СЕТ СН'!$H$20</f>
        <v>2847.4254456899998</v>
      </c>
      <c r="L106" s="36">
        <f>SUMIFS(СВЦЭМ!$C$39:$C$782,СВЦЭМ!$A$39:$A$782,$A106,СВЦЭМ!$B$39:$B$782,L$83)+'СЕТ СН'!$H$12+СВЦЭМ!$D$10+'СЕТ СН'!$H$5-'СЕТ СН'!$H$20</f>
        <v>2873.42664788</v>
      </c>
      <c r="M106" s="36">
        <f>SUMIFS(СВЦЭМ!$C$39:$C$782,СВЦЭМ!$A$39:$A$782,$A106,СВЦЭМ!$B$39:$B$782,M$83)+'СЕТ СН'!$H$12+СВЦЭМ!$D$10+'СЕТ СН'!$H$5-'СЕТ СН'!$H$20</f>
        <v>2872.94332437</v>
      </c>
      <c r="N106" s="36">
        <f>SUMIFS(СВЦЭМ!$C$39:$C$782,СВЦЭМ!$A$39:$A$782,$A106,СВЦЭМ!$B$39:$B$782,N$83)+'СЕТ СН'!$H$12+СВЦЭМ!$D$10+'СЕТ СН'!$H$5-'СЕТ СН'!$H$20</f>
        <v>2873.5545941099999</v>
      </c>
      <c r="O106" s="36">
        <f>SUMIFS(СВЦЭМ!$C$39:$C$782,СВЦЭМ!$A$39:$A$782,$A106,СВЦЭМ!$B$39:$B$782,O$83)+'СЕТ СН'!$H$12+СВЦЭМ!$D$10+'СЕТ СН'!$H$5-'СЕТ СН'!$H$20</f>
        <v>2892.5724237499999</v>
      </c>
      <c r="P106" s="36">
        <f>SUMIFS(СВЦЭМ!$C$39:$C$782,СВЦЭМ!$A$39:$A$782,$A106,СВЦЭМ!$B$39:$B$782,P$83)+'СЕТ СН'!$H$12+СВЦЭМ!$D$10+'СЕТ СН'!$H$5-'СЕТ СН'!$H$20</f>
        <v>2879.32101401</v>
      </c>
      <c r="Q106" s="36">
        <f>SUMIFS(СВЦЭМ!$C$39:$C$782,СВЦЭМ!$A$39:$A$782,$A106,СВЦЭМ!$B$39:$B$782,Q$83)+'СЕТ СН'!$H$12+СВЦЭМ!$D$10+'СЕТ СН'!$H$5-'СЕТ СН'!$H$20</f>
        <v>2876.4517606099998</v>
      </c>
      <c r="R106" s="36">
        <f>SUMIFS(СВЦЭМ!$C$39:$C$782,СВЦЭМ!$A$39:$A$782,$A106,СВЦЭМ!$B$39:$B$782,R$83)+'СЕТ СН'!$H$12+СВЦЭМ!$D$10+'СЕТ СН'!$H$5-'СЕТ СН'!$H$20</f>
        <v>2870.4748304699997</v>
      </c>
      <c r="S106" s="36">
        <f>SUMIFS(СВЦЭМ!$C$39:$C$782,СВЦЭМ!$A$39:$A$782,$A106,СВЦЭМ!$B$39:$B$782,S$83)+'СЕТ СН'!$H$12+СВЦЭМ!$D$10+'СЕТ СН'!$H$5-'СЕТ СН'!$H$20</f>
        <v>2856.40974448</v>
      </c>
      <c r="T106" s="36">
        <f>SUMIFS(СВЦЭМ!$C$39:$C$782,СВЦЭМ!$A$39:$A$782,$A106,СВЦЭМ!$B$39:$B$782,T$83)+'СЕТ СН'!$H$12+СВЦЭМ!$D$10+'СЕТ СН'!$H$5-'СЕТ СН'!$H$20</f>
        <v>2894.2878879099999</v>
      </c>
      <c r="U106" s="36">
        <f>SUMIFS(СВЦЭМ!$C$39:$C$782,СВЦЭМ!$A$39:$A$782,$A106,СВЦЭМ!$B$39:$B$782,U$83)+'СЕТ СН'!$H$12+СВЦЭМ!$D$10+'СЕТ СН'!$H$5-'СЕТ СН'!$H$20</f>
        <v>2880.4302408899998</v>
      </c>
      <c r="V106" s="36">
        <f>SUMIFS(СВЦЭМ!$C$39:$C$782,СВЦЭМ!$A$39:$A$782,$A106,СВЦЭМ!$B$39:$B$782,V$83)+'СЕТ СН'!$H$12+СВЦЭМ!$D$10+'СЕТ СН'!$H$5-'СЕТ СН'!$H$20</f>
        <v>2873.2866085999999</v>
      </c>
      <c r="W106" s="36">
        <f>SUMIFS(СВЦЭМ!$C$39:$C$782,СВЦЭМ!$A$39:$A$782,$A106,СВЦЭМ!$B$39:$B$782,W$83)+'СЕТ СН'!$H$12+СВЦЭМ!$D$10+'СЕТ СН'!$H$5-'СЕТ СН'!$H$20</f>
        <v>2894.7173775599999</v>
      </c>
      <c r="X106" s="36">
        <f>SUMIFS(СВЦЭМ!$C$39:$C$782,СВЦЭМ!$A$39:$A$782,$A106,СВЦЭМ!$B$39:$B$782,X$83)+'СЕТ СН'!$H$12+СВЦЭМ!$D$10+'СЕТ СН'!$H$5-'СЕТ СН'!$H$20</f>
        <v>2851.48257315</v>
      </c>
      <c r="Y106" s="36">
        <f>SUMIFS(СВЦЭМ!$C$39:$C$782,СВЦЭМ!$A$39:$A$782,$A106,СВЦЭМ!$B$39:$B$782,Y$83)+'СЕТ СН'!$H$12+СВЦЭМ!$D$10+'СЕТ СН'!$H$5-'СЕТ СН'!$H$20</f>
        <v>2878.7101770700001</v>
      </c>
    </row>
    <row r="107" spans="1:25" ht="15.75" x14ac:dyDescent="0.2">
      <c r="A107" s="35">
        <f t="shared" si="2"/>
        <v>44432</v>
      </c>
      <c r="B107" s="36">
        <f>SUMIFS(СВЦЭМ!$C$39:$C$782,СВЦЭМ!$A$39:$A$782,$A107,СВЦЭМ!$B$39:$B$782,B$83)+'СЕТ СН'!$H$12+СВЦЭМ!$D$10+'СЕТ СН'!$H$5-'СЕТ СН'!$H$20</f>
        <v>2863.3592141600002</v>
      </c>
      <c r="C107" s="36">
        <f>SUMIFS(СВЦЭМ!$C$39:$C$782,СВЦЭМ!$A$39:$A$782,$A107,СВЦЭМ!$B$39:$B$782,C$83)+'СЕТ СН'!$H$12+СВЦЭМ!$D$10+'СЕТ СН'!$H$5-'СЕТ СН'!$H$20</f>
        <v>2938.6336345600002</v>
      </c>
      <c r="D107" s="36">
        <f>SUMIFS(СВЦЭМ!$C$39:$C$782,СВЦЭМ!$A$39:$A$782,$A107,СВЦЭМ!$B$39:$B$782,D$83)+'СЕТ СН'!$H$12+СВЦЭМ!$D$10+'СЕТ СН'!$H$5-'СЕТ СН'!$H$20</f>
        <v>2986.32213778</v>
      </c>
      <c r="E107" s="36">
        <f>SUMIFS(СВЦЭМ!$C$39:$C$782,СВЦЭМ!$A$39:$A$782,$A107,СВЦЭМ!$B$39:$B$782,E$83)+'СЕТ СН'!$H$12+СВЦЭМ!$D$10+'СЕТ СН'!$H$5-'СЕТ СН'!$H$20</f>
        <v>3048.16927304</v>
      </c>
      <c r="F107" s="36">
        <f>SUMIFS(СВЦЭМ!$C$39:$C$782,СВЦЭМ!$A$39:$A$782,$A107,СВЦЭМ!$B$39:$B$782,F$83)+'СЕТ СН'!$H$12+СВЦЭМ!$D$10+'СЕТ СН'!$H$5-'СЕТ СН'!$H$20</f>
        <v>3044.9834334799998</v>
      </c>
      <c r="G107" s="36">
        <f>SUMIFS(СВЦЭМ!$C$39:$C$782,СВЦЭМ!$A$39:$A$782,$A107,СВЦЭМ!$B$39:$B$782,G$83)+'СЕТ СН'!$H$12+СВЦЭМ!$D$10+'СЕТ СН'!$H$5-'СЕТ СН'!$H$20</f>
        <v>3025.2950202699999</v>
      </c>
      <c r="H107" s="36">
        <f>SUMIFS(СВЦЭМ!$C$39:$C$782,СВЦЭМ!$A$39:$A$782,$A107,СВЦЭМ!$B$39:$B$782,H$83)+'СЕТ СН'!$H$12+СВЦЭМ!$D$10+'СЕТ СН'!$H$5-'СЕТ СН'!$H$20</f>
        <v>2973.49731264</v>
      </c>
      <c r="I107" s="36">
        <f>SUMIFS(СВЦЭМ!$C$39:$C$782,СВЦЭМ!$A$39:$A$782,$A107,СВЦЭМ!$B$39:$B$782,I$83)+'СЕТ СН'!$H$12+СВЦЭМ!$D$10+'СЕТ СН'!$H$5-'СЕТ СН'!$H$20</f>
        <v>2902.55211078</v>
      </c>
      <c r="J107" s="36">
        <f>SUMIFS(СВЦЭМ!$C$39:$C$782,СВЦЭМ!$A$39:$A$782,$A107,СВЦЭМ!$B$39:$B$782,J$83)+'СЕТ СН'!$H$12+СВЦЭМ!$D$10+'СЕТ СН'!$H$5-'СЕТ СН'!$H$20</f>
        <v>2803.3920556900002</v>
      </c>
      <c r="K107" s="36">
        <f>SUMIFS(СВЦЭМ!$C$39:$C$782,СВЦЭМ!$A$39:$A$782,$A107,СВЦЭМ!$B$39:$B$782,K$83)+'СЕТ СН'!$H$12+СВЦЭМ!$D$10+'СЕТ СН'!$H$5-'СЕТ СН'!$H$20</f>
        <v>2792.3150726899999</v>
      </c>
      <c r="L107" s="36">
        <f>SUMIFS(СВЦЭМ!$C$39:$C$782,СВЦЭМ!$A$39:$A$782,$A107,СВЦЭМ!$B$39:$B$782,L$83)+'СЕТ СН'!$H$12+СВЦЭМ!$D$10+'СЕТ СН'!$H$5-'СЕТ СН'!$H$20</f>
        <v>2799.25558396</v>
      </c>
      <c r="M107" s="36">
        <f>SUMIFS(СВЦЭМ!$C$39:$C$782,СВЦЭМ!$A$39:$A$782,$A107,СВЦЭМ!$B$39:$B$782,M$83)+'СЕТ СН'!$H$12+СВЦЭМ!$D$10+'СЕТ СН'!$H$5-'СЕТ СН'!$H$20</f>
        <v>2794.6460797899999</v>
      </c>
      <c r="N107" s="36">
        <f>SUMIFS(СВЦЭМ!$C$39:$C$782,СВЦЭМ!$A$39:$A$782,$A107,СВЦЭМ!$B$39:$B$782,N$83)+'СЕТ СН'!$H$12+СВЦЭМ!$D$10+'СЕТ СН'!$H$5-'СЕТ СН'!$H$20</f>
        <v>2793.9004029299999</v>
      </c>
      <c r="O107" s="36">
        <f>SUMIFS(СВЦЭМ!$C$39:$C$782,СВЦЭМ!$A$39:$A$782,$A107,СВЦЭМ!$B$39:$B$782,O$83)+'СЕТ СН'!$H$12+СВЦЭМ!$D$10+'СЕТ СН'!$H$5-'СЕТ СН'!$H$20</f>
        <v>2782.2573816200002</v>
      </c>
      <c r="P107" s="36">
        <f>SUMIFS(СВЦЭМ!$C$39:$C$782,СВЦЭМ!$A$39:$A$782,$A107,СВЦЭМ!$B$39:$B$782,P$83)+'СЕТ СН'!$H$12+СВЦЭМ!$D$10+'СЕТ СН'!$H$5-'СЕТ СН'!$H$20</f>
        <v>2795.19436662</v>
      </c>
      <c r="Q107" s="36">
        <f>SUMIFS(СВЦЭМ!$C$39:$C$782,СВЦЭМ!$A$39:$A$782,$A107,СВЦЭМ!$B$39:$B$782,Q$83)+'СЕТ СН'!$H$12+СВЦЭМ!$D$10+'СЕТ СН'!$H$5-'СЕТ СН'!$H$20</f>
        <v>2806.8136655899998</v>
      </c>
      <c r="R107" s="36">
        <f>SUMIFS(СВЦЭМ!$C$39:$C$782,СВЦЭМ!$A$39:$A$782,$A107,СВЦЭМ!$B$39:$B$782,R$83)+'СЕТ СН'!$H$12+СВЦЭМ!$D$10+'СЕТ СН'!$H$5-'СЕТ СН'!$H$20</f>
        <v>2807.1627510399999</v>
      </c>
      <c r="S107" s="36">
        <f>SUMIFS(СВЦЭМ!$C$39:$C$782,СВЦЭМ!$A$39:$A$782,$A107,СВЦЭМ!$B$39:$B$782,S$83)+'СЕТ СН'!$H$12+СВЦЭМ!$D$10+'СЕТ СН'!$H$5-'СЕТ СН'!$H$20</f>
        <v>2783.9574778799997</v>
      </c>
      <c r="T107" s="36">
        <f>SUMIFS(СВЦЭМ!$C$39:$C$782,СВЦЭМ!$A$39:$A$782,$A107,СВЦЭМ!$B$39:$B$782,T$83)+'СЕТ СН'!$H$12+СВЦЭМ!$D$10+'СЕТ СН'!$H$5-'СЕТ СН'!$H$20</f>
        <v>2826.0123426099999</v>
      </c>
      <c r="U107" s="36">
        <f>SUMIFS(СВЦЭМ!$C$39:$C$782,СВЦЭМ!$A$39:$A$782,$A107,СВЦЭМ!$B$39:$B$782,U$83)+'СЕТ СН'!$H$12+СВЦЭМ!$D$10+'СЕТ СН'!$H$5-'СЕТ СН'!$H$20</f>
        <v>2823.94574139</v>
      </c>
      <c r="V107" s="36">
        <f>SUMIFS(СВЦЭМ!$C$39:$C$782,СВЦЭМ!$A$39:$A$782,$A107,СВЦЭМ!$B$39:$B$782,V$83)+'СЕТ СН'!$H$12+СВЦЭМ!$D$10+'СЕТ СН'!$H$5-'СЕТ СН'!$H$20</f>
        <v>2831.90848873</v>
      </c>
      <c r="W107" s="36">
        <f>SUMIFS(СВЦЭМ!$C$39:$C$782,СВЦЭМ!$A$39:$A$782,$A107,СВЦЭМ!$B$39:$B$782,W$83)+'СЕТ СН'!$H$12+СВЦЭМ!$D$10+'СЕТ СН'!$H$5-'СЕТ СН'!$H$20</f>
        <v>2853.65674726</v>
      </c>
      <c r="X107" s="36">
        <f>SUMIFS(СВЦЭМ!$C$39:$C$782,СВЦЭМ!$A$39:$A$782,$A107,СВЦЭМ!$B$39:$B$782,X$83)+'СЕТ СН'!$H$12+СВЦЭМ!$D$10+'СЕТ СН'!$H$5-'СЕТ СН'!$H$20</f>
        <v>2797.5950694900002</v>
      </c>
      <c r="Y107" s="36">
        <f>SUMIFS(СВЦЭМ!$C$39:$C$782,СВЦЭМ!$A$39:$A$782,$A107,СВЦЭМ!$B$39:$B$782,Y$83)+'СЕТ СН'!$H$12+СВЦЭМ!$D$10+'СЕТ СН'!$H$5-'СЕТ СН'!$H$20</f>
        <v>2821.4164386399998</v>
      </c>
    </row>
    <row r="108" spans="1:25" ht="15.75" x14ac:dyDescent="0.2">
      <c r="A108" s="35">
        <f t="shared" si="2"/>
        <v>44433</v>
      </c>
      <c r="B108" s="36">
        <f>SUMIFS(СВЦЭМ!$C$39:$C$782,СВЦЭМ!$A$39:$A$782,$A108,СВЦЭМ!$B$39:$B$782,B$83)+'СЕТ СН'!$H$12+СВЦЭМ!$D$10+'СЕТ СН'!$H$5-'СЕТ СН'!$H$20</f>
        <v>2937.0003783799998</v>
      </c>
      <c r="C108" s="36">
        <f>SUMIFS(СВЦЭМ!$C$39:$C$782,СВЦЭМ!$A$39:$A$782,$A108,СВЦЭМ!$B$39:$B$782,C$83)+'СЕТ СН'!$H$12+СВЦЭМ!$D$10+'СЕТ СН'!$H$5-'СЕТ СН'!$H$20</f>
        <v>3016.7834724499999</v>
      </c>
      <c r="D108" s="36">
        <f>SUMIFS(СВЦЭМ!$C$39:$C$782,СВЦЭМ!$A$39:$A$782,$A108,СВЦЭМ!$B$39:$B$782,D$83)+'СЕТ СН'!$H$12+СВЦЭМ!$D$10+'СЕТ СН'!$H$5-'СЕТ СН'!$H$20</f>
        <v>3048.2269372000001</v>
      </c>
      <c r="E108" s="36">
        <f>SUMIFS(СВЦЭМ!$C$39:$C$782,СВЦЭМ!$A$39:$A$782,$A108,СВЦЭМ!$B$39:$B$782,E$83)+'СЕТ СН'!$H$12+СВЦЭМ!$D$10+'СЕТ СН'!$H$5-'СЕТ СН'!$H$20</f>
        <v>3045.5924845500003</v>
      </c>
      <c r="F108" s="36">
        <f>SUMIFS(СВЦЭМ!$C$39:$C$782,СВЦЭМ!$A$39:$A$782,$A108,СВЦЭМ!$B$39:$B$782,F$83)+'СЕТ СН'!$H$12+СВЦЭМ!$D$10+'СЕТ СН'!$H$5-'СЕТ СН'!$H$20</f>
        <v>3046.9583665499999</v>
      </c>
      <c r="G108" s="36">
        <f>SUMIFS(СВЦЭМ!$C$39:$C$782,СВЦЭМ!$A$39:$A$782,$A108,СВЦЭМ!$B$39:$B$782,G$83)+'СЕТ СН'!$H$12+СВЦЭМ!$D$10+'СЕТ СН'!$H$5-'СЕТ СН'!$H$20</f>
        <v>3026.11530189</v>
      </c>
      <c r="H108" s="36">
        <f>SUMIFS(СВЦЭМ!$C$39:$C$782,СВЦЭМ!$A$39:$A$782,$A108,СВЦЭМ!$B$39:$B$782,H$83)+'СЕТ СН'!$H$12+СВЦЭМ!$D$10+'СЕТ СН'!$H$5-'СЕТ СН'!$H$20</f>
        <v>3003.6851110600001</v>
      </c>
      <c r="I108" s="36">
        <f>SUMIFS(СВЦЭМ!$C$39:$C$782,СВЦЭМ!$A$39:$A$782,$A108,СВЦЭМ!$B$39:$B$782,I$83)+'СЕТ СН'!$H$12+СВЦЭМ!$D$10+'СЕТ СН'!$H$5-'СЕТ СН'!$H$20</f>
        <v>2928.3659381500001</v>
      </c>
      <c r="J108" s="36">
        <f>SUMIFS(СВЦЭМ!$C$39:$C$782,СВЦЭМ!$A$39:$A$782,$A108,СВЦЭМ!$B$39:$B$782,J$83)+'СЕТ СН'!$H$12+СВЦЭМ!$D$10+'СЕТ СН'!$H$5-'СЕТ СН'!$H$20</f>
        <v>2847.5570911200002</v>
      </c>
      <c r="K108" s="36">
        <f>SUMIFS(СВЦЭМ!$C$39:$C$782,СВЦЭМ!$A$39:$A$782,$A108,СВЦЭМ!$B$39:$B$782,K$83)+'СЕТ СН'!$H$12+СВЦЭМ!$D$10+'СЕТ СН'!$H$5-'СЕТ СН'!$H$20</f>
        <v>2819.2411889999998</v>
      </c>
      <c r="L108" s="36">
        <f>SUMIFS(СВЦЭМ!$C$39:$C$782,СВЦЭМ!$A$39:$A$782,$A108,СВЦЭМ!$B$39:$B$782,L$83)+'СЕТ СН'!$H$12+СВЦЭМ!$D$10+'СЕТ СН'!$H$5-'СЕТ СН'!$H$20</f>
        <v>2831.7631467299998</v>
      </c>
      <c r="M108" s="36">
        <f>SUMIFS(СВЦЭМ!$C$39:$C$782,СВЦЭМ!$A$39:$A$782,$A108,СВЦЭМ!$B$39:$B$782,M$83)+'СЕТ СН'!$H$12+СВЦЭМ!$D$10+'СЕТ СН'!$H$5-'СЕТ СН'!$H$20</f>
        <v>2840.3008701799999</v>
      </c>
      <c r="N108" s="36">
        <f>SUMIFS(СВЦЭМ!$C$39:$C$782,СВЦЭМ!$A$39:$A$782,$A108,СВЦЭМ!$B$39:$B$782,N$83)+'СЕТ СН'!$H$12+СВЦЭМ!$D$10+'СЕТ СН'!$H$5-'СЕТ СН'!$H$20</f>
        <v>2835.3974275999999</v>
      </c>
      <c r="O108" s="36">
        <f>SUMIFS(СВЦЭМ!$C$39:$C$782,СВЦЭМ!$A$39:$A$782,$A108,СВЦЭМ!$B$39:$B$782,O$83)+'СЕТ СН'!$H$12+СВЦЭМ!$D$10+'СЕТ СН'!$H$5-'СЕТ СН'!$H$20</f>
        <v>2836.9889287599999</v>
      </c>
      <c r="P108" s="36">
        <f>SUMIFS(СВЦЭМ!$C$39:$C$782,СВЦЭМ!$A$39:$A$782,$A108,СВЦЭМ!$B$39:$B$782,P$83)+'СЕТ СН'!$H$12+СВЦЭМ!$D$10+'СЕТ СН'!$H$5-'СЕТ СН'!$H$20</f>
        <v>2853.6504896400002</v>
      </c>
      <c r="Q108" s="36">
        <f>SUMIFS(СВЦЭМ!$C$39:$C$782,СВЦЭМ!$A$39:$A$782,$A108,СВЦЭМ!$B$39:$B$782,Q$83)+'СЕТ СН'!$H$12+СВЦЭМ!$D$10+'СЕТ СН'!$H$5-'СЕТ СН'!$H$20</f>
        <v>2858.5514622599999</v>
      </c>
      <c r="R108" s="36">
        <f>SUMIFS(СВЦЭМ!$C$39:$C$782,СВЦЭМ!$A$39:$A$782,$A108,СВЦЭМ!$B$39:$B$782,R$83)+'СЕТ СН'!$H$12+СВЦЭМ!$D$10+'СЕТ СН'!$H$5-'СЕТ СН'!$H$20</f>
        <v>2858.6857382500002</v>
      </c>
      <c r="S108" s="36">
        <f>SUMIFS(СВЦЭМ!$C$39:$C$782,СВЦЭМ!$A$39:$A$782,$A108,СВЦЭМ!$B$39:$B$782,S$83)+'СЕТ СН'!$H$12+СВЦЭМ!$D$10+'СЕТ СН'!$H$5-'СЕТ СН'!$H$20</f>
        <v>2839.1914266700001</v>
      </c>
      <c r="T108" s="36">
        <f>SUMIFS(СВЦЭМ!$C$39:$C$782,СВЦЭМ!$A$39:$A$782,$A108,СВЦЭМ!$B$39:$B$782,T$83)+'СЕТ СН'!$H$12+СВЦЭМ!$D$10+'СЕТ СН'!$H$5-'СЕТ СН'!$H$20</f>
        <v>2872.5263954399998</v>
      </c>
      <c r="U108" s="36">
        <f>SUMIFS(СВЦЭМ!$C$39:$C$782,СВЦЭМ!$A$39:$A$782,$A108,СВЦЭМ!$B$39:$B$782,U$83)+'СЕТ СН'!$H$12+СВЦЭМ!$D$10+'СЕТ СН'!$H$5-'СЕТ СН'!$H$20</f>
        <v>2866.26299806</v>
      </c>
      <c r="V108" s="36">
        <f>SUMIFS(СВЦЭМ!$C$39:$C$782,СВЦЭМ!$A$39:$A$782,$A108,СВЦЭМ!$B$39:$B$782,V$83)+'СЕТ СН'!$H$12+СВЦЭМ!$D$10+'СЕТ СН'!$H$5-'СЕТ СН'!$H$20</f>
        <v>2879.07177065</v>
      </c>
      <c r="W108" s="36">
        <f>SUMIFS(СВЦЭМ!$C$39:$C$782,СВЦЭМ!$A$39:$A$782,$A108,СВЦЭМ!$B$39:$B$782,W$83)+'СЕТ СН'!$H$12+СВЦЭМ!$D$10+'СЕТ СН'!$H$5-'СЕТ СН'!$H$20</f>
        <v>2894.7972585899997</v>
      </c>
      <c r="X108" s="36">
        <f>SUMIFS(СВЦЭМ!$C$39:$C$782,СВЦЭМ!$A$39:$A$782,$A108,СВЦЭМ!$B$39:$B$782,X$83)+'СЕТ СН'!$H$12+СВЦЭМ!$D$10+'СЕТ СН'!$H$5-'СЕТ СН'!$H$20</f>
        <v>2840.3062621999998</v>
      </c>
      <c r="Y108" s="36">
        <f>SUMIFS(СВЦЭМ!$C$39:$C$782,СВЦЭМ!$A$39:$A$782,$A108,СВЦЭМ!$B$39:$B$782,Y$83)+'СЕТ СН'!$H$12+СВЦЭМ!$D$10+'СЕТ СН'!$H$5-'СЕТ СН'!$H$20</f>
        <v>2853.1925941</v>
      </c>
    </row>
    <row r="109" spans="1:25" ht="15.75" x14ac:dyDescent="0.2">
      <c r="A109" s="35">
        <f t="shared" si="2"/>
        <v>44434</v>
      </c>
      <c r="B109" s="36">
        <f>SUMIFS(СВЦЭМ!$C$39:$C$782,СВЦЭМ!$A$39:$A$782,$A109,СВЦЭМ!$B$39:$B$782,B$83)+'СЕТ СН'!$H$12+СВЦЭМ!$D$10+'СЕТ СН'!$H$5-'СЕТ СН'!$H$20</f>
        <v>2942.7821584499998</v>
      </c>
      <c r="C109" s="36">
        <f>SUMIFS(СВЦЭМ!$C$39:$C$782,СВЦЭМ!$A$39:$A$782,$A109,СВЦЭМ!$B$39:$B$782,C$83)+'СЕТ СН'!$H$12+СВЦЭМ!$D$10+'СЕТ СН'!$H$5-'СЕТ СН'!$H$20</f>
        <v>3023.8215217500001</v>
      </c>
      <c r="D109" s="36">
        <f>SUMIFS(СВЦЭМ!$C$39:$C$782,СВЦЭМ!$A$39:$A$782,$A109,СВЦЭМ!$B$39:$B$782,D$83)+'СЕТ СН'!$H$12+СВЦЭМ!$D$10+'СЕТ СН'!$H$5-'СЕТ СН'!$H$20</f>
        <v>3082.4250875999996</v>
      </c>
      <c r="E109" s="36">
        <f>SUMIFS(СВЦЭМ!$C$39:$C$782,СВЦЭМ!$A$39:$A$782,$A109,СВЦЭМ!$B$39:$B$782,E$83)+'СЕТ СН'!$H$12+СВЦЭМ!$D$10+'СЕТ СН'!$H$5-'СЕТ СН'!$H$20</f>
        <v>3096.5917571299997</v>
      </c>
      <c r="F109" s="36">
        <f>SUMIFS(СВЦЭМ!$C$39:$C$782,СВЦЭМ!$A$39:$A$782,$A109,СВЦЭМ!$B$39:$B$782,F$83)+'СЕТ СН'!$H$12+СВЦЭМ!$D$10+'СЕТ СН'!$H$5-'СЕТ СН'!$H$20</f>
        <v>3091.08982001</v>
      </c>
      <c r="G109" s="36">
        <f>SUMIFS(СВЦЭМ!$C$39:$C$782,СВЦЭМ!$A$39:$A$782,$A109,СВЦЭМ!$B$39:$B$782,G$83)+'СЕТ СН'!$H$12+СВЦЭМ!$D$10+'СЕТ СН'!$H$5-'СЕТ СН'!$H$20</f>
        <v>3073.6752076499997</v>
      </c>
      <c r="H109" s="36">
        <f>SUMIFS(СВЦЭМ!$C$39:$C$782,СВЦЭМ!$A$39:$A$782,$A109,СВЦЭМ!$B$39:$B$782,H$83)+'СЕТ СН'!$H$12+СВЦЭМ!$D$10+'СЕТ СН'!$H$5-'СЕТ СН'!$H$20</f>
        <v>3034.84880729</v>
      </c>
      <c r="I109" s="36">
        <f>SUMIFS(СВЦЭМ!$C$39:$C$782,СВЦЭМ!$A$39:$A$782,$A109,СВЦЭМ!$B$39:$B$782,I$83)+'СЕТ СН'!$H$12+СВЦЭМ!$D$10+'СЕТ СН'!$H$5-'СЕТ СН'!$H$20</f>
        <v>2953.5788480000001</v>
      </c>
      <c r="J109" s="36">
        <f>SUMIFS(СВЦЭМ!$C$39:$C$782,СВЦЭМ!$A$39:$A$782,$A109,СВЦЭМ!$B$39:$B$782,J$83)+'СЕТ СН'!$H$12+СВЦЭМ!$D$10+'СЕТ СН'!$H$5-'СЕТ СН'!$H$20</f>
        <v>2864.12827311</v>
      </c>
      <c r="K109" s="36">
        <f>SUMIFS(СВЦЭМ!$C$39:$C$782,СВЦЭМ!$A$39:$A$782,$A109,СВЦЭМ!$B$39:$B$782,K$83)+'СЕТ СН'!$H$12+СВЦЭМ!$D$10+'СЕТ СН'!$H$5-'СЕТ СН'!$H$20</f>
        <v>2865.38010278</v>
      </c>
      <c r="L109" s="36">
        <f>SUMIFS(СВЦЭМ!$C$39:$C$782,СВЦЭМ!$A$39:$A$782,$A109,СВЦЭМ!$B$39:$B$782,L$83)+'СЕТ СН'!$H$12+СВЦЭМ!$D$10+'СЕТ СН'!$H$5-'СЕТ СН'!$H$20</f>
        <v>2883.2943401100001</v>
      </c>
      <c r="M109" s="36">
        <f>SUMIFS(СВЦЭМ!$C$39:$C$782,СВЦЭМ!$A$39:$A$782,$A109,СВЦЭМ!$B$39:$B$782,M$83)+'СЕТ СН'!$H$12+СВЦЭМ!$D$10+'СЕТ СН'!$H$5-'СЕТ СН'!$H$20</f>
        <v>2887.5094033099999</v>
      </c>
      <c r="N109" s="36">
        <f>SUMIFS(СВЦЭМ!$C$39:$C$782,СВЦЭМ!$A$39:$A$782,$A109,СВЦЭМ!$B$39:$B$782,N$83)+'СЕТ СН'!$H$12+СВЦЭМ!$D$10+'СЕТ СН'!$H$5-'СЕТ СН'!$H$20</f>
        <v>2887.8701685199999</v>
      </c>
      <c r="O109" s="36">
        <f>SUMIFS(СВЦЭМ!$C$39:$C$782,СВЦЭМ!$A$39:$A$782,$A109,СВЦЭМ!$B$39:$B$782,O$83)+'СЕТ СН'!$H$12+СВЦЭМ!$D$10+'СЕТ СН'!$H$5-'СЕТ СН'!$H$20</f>
        <v>2861.3626032299999</v>
      </c>
      <c r="P109" s="36">
        <f>SUMIFS(СВЦЭМ!$C$39:$C$782,СВЦЭМ!$A$39:$A$782,$A109,СВЦЭМ!$B$39:$B$782,P$83)+'СЕТ СН'!$H$12+СВЦЭМ!$D$10+'СЕТ СН'!$H$5-'СЕТ СН'!$H$20</f>
        <v>2868.2520266299998</v>
      </c>
      <c r="Q109" s="36">
        <f>SUMIFS(СВЦЭМ!$C$39:$C$782,СВЦЭМ!$A$39:$A$782,$A109,СВЦЭМ!$B$39:$B$782,Q$83)+'СЕТ СН'!$H$12+СВЦЭМ!$D$10+'СЕТ СН'!$H$5-'СЕТ СН'!$H$20</f>
        <v>2856.7276197299998</v>
      </c>
      <c r="R109" s="36">
        <f>SUMIFS(СВЦЭМ!$C$39:$C$782,СВЦЭМ!$A$39:$A$782,$A109,СВЦЭМ!$B$39:$B$782,R$83)+'СЕТ СН'!$H$12+СВЦЭМ!$D$10+'СЕТ СН'!$H$5-'СЕТ СН'!$H$20</f>
        <v>2849.0484241300001</v>
      </c>
      <c r="S109" s="36">
        <f>SUMIFS(СВЦЭМ!$C$39:$C$782,СВЦЭМ!$A$39:$A$782,$A109,СВЦЭМ!$B$39:$B$782,S$83)+'СЕТ СН'!$H$12+СВЦЭМ!$D$10+'СЕТ СН'!$H$5-'СЕТ СН'!$H$20</f>
        <v>2860.2143590699998</v>
      </c>
      <c r="T109" s="36">
        <f>SUMIFS(СВЦЭМ!$C$39:$C$782,СВЦЭМ!$A$39:$A$782,$A109,СВЦЭМ!$B$39:$B$782,T$83)+'СЕТ СН'!$H$12+СВЦЭМ!$D$10+'СЕТ СН'!$H$5-'СЕТ СН'!$H$20</f>
        <v>2916.0523713699999</v>
      </c>
      <c r="U109" s="36">
        <f>SUMIFS(СВЦЭМ!$C$39:$C$782,СВЦЭМ!$A$39:$A$782,$A109,СВЦЭМ!$B$39:$B$782,U$83)+'СЕТ СН'!$H$12+СВЦЭМ!$D$10+'СЕТ СН'!$H$5-'СЕТ СН'!$H$20</f>
        <v>2912.1200147600002</v>
      </c>
      <c r="V109" s="36">
        <f>SUMIFS(СВЦЭМ!$C$39:$C$782,СВЦЭМ!$A$39:$A$782,$A109,СВЦЭМ!$B$39:$B$782,V$83)+'СЕТ СН'!$H$12+СВЦЭМ!$D$10+'СЕТ СН'!$H$5-'СЕТ СН'!$H$20</f>
        <v>2930.0309765000002</v>
      </c>
      <c r="W109" s="36">
        <f>SUMIFS(СВЦЭМ!$C$39:$C$782,СВЦЭМ!$A$39:$A$782,$A109,СВЦЭМ!$B$39:$B$782,W$83)+'СЕТ СН'!$H$12+СВЦЭМ!$D$10+'СЕТ СН'!$H$5-'СЕТ СН'!$H$20</f>
        <v>2933.1839057299999</v>
      </c>
      <c r="X109" s="36">
        <f>SUMIFS(СВЦЭМ!$C$39:$C$782,СВЦЭМ!$A$39:$A$782,$A109,СВЦЭМ!$B$39:$B$782,X$83)+'СЕТ СН'!$H$12+СВЦЭМ!$D$10+'СЕТ СН'!$H$5-'СЕТ СН'!$H$20</f>
        <v>2899.4940708200002</v>
      </c>
      <c r="Y109" s="36">
        <f>SUMIFS(СВЦЭМ!$C$39:$C$782,СВЦЭМ!$A$39:$A$782,$A109,СВЦЭМ!$B$39:$B$782,Y$83)+'СЕТ СН'!$H$12+СВЦЭМ!$D$10+'СЕТ СН'!$H$5-'СЕТ СН'!$H$20</f>
        <v>2887.2425142500001</v>
      </c>
    </row>
    <row r="110" spans="1:25" ht="15.75" x14ac:dyDescent="0.2">
      <c r="A110" s="35">
        <f t="shared" si="2"/>
        <v>44435</v>
      </c>
      <c r="B110" s="36">
        <f>SUMIFS(СВЦЭМ!$C$39:$C$782,СВЦЭМ!$A$39:$A$782,$A110,СВЦЭМ!$B$39:$B$782,B$83)+'СЕТ СН'!$H$12+СВЦЭМ!$D$10+'СЕТ СН'!$H$5-'СЕТ СН'!$H$20</f>
        <v>3037.0946121899997</v>
      </c>
      <c r="C110" s="36">
        <f>SUMIFS(СВЦЭМ!$C$39:$C$782,СВЦЭМ!$A$39:$A$782,$A110,СВЦЭМ!$B$39:$B$782,C$83)+'СЕТ СН'!$H$12+СВЦЭМ!$D$10+'СЕТ СН'!$H$5-'СЕТ СН'!$H$20</f>
        <v>3112.0111408299999</v>
      </c>
      <c r="D110" s="36">
        <f>SUMIFS(СВЦЭМ!$C$39:$C$782,СВЦЭМ!$A$39:$A$782,$A110,СВЦЭМ!$B$39:$B$782,D$83)+'СЕТ СН'!$H$12+СВЦЭМ!$D$10+'СЕТ СН'!$H$5-'СЕТ СН'!$H$20</f>
        <v>3188.6065957199999</v>
      </c>
      <c r="E110" s="36">
        <f>SUMIFS(СВЦЭМ!$C$39:$C$782,СВЦЭМ!$A$39:$A$782,$A110,СВЦЭМ!$B$39:$B$782,E$83)+'СЕТ СН'!$H$12+СВЦЭМ!$D$10+'СЕТ СН'!$H$5-'СЕТ СН'!$H$20</f>
        <v>3239.79641713</v>
      </c>
      <c r="F110" s="36">
        <f>SUMIFS(СВЦЭМ!$C$39:$C$782,СВЦЭМ!$A$39:$A$782,$A110,СВЦЭМ!$B$39:$B$782,F$83)+'СЕТ СН'!$H$12+СВЦЭМ!$D$10+'СЕТ СН'!$H$5-'СЕТ СН'!$H$20</f>
        <v>3246.34235214</v>
      </c>
      <c r="G110" s="36">
        <f>SUMIFS(СВЦЭМ!$C$39:$C$782,СВЦЭМ!$A$39:$A$782,$A110,СВЦЭМ!$B$39:$B$782,G$83)+'СЕТ СН'!$H$12+СВЦЭМ!$D$10+'СЕТ СН'!$H$5-'СЕТ СН'!$H$20</f>
        <v>3226.9088413199997</v>
      </c>
      <c r="H110" s="36">
        <f>SUMIFS(СВЦЭМ!$C$39:$C$782,СВЦЭМ!$A$39:$A$782,$A110,СВЦЭМ!$B$39:$B$782,H$83)+'СЕТ СН'!$H$12+СВЦЭМ!$D$10+'СЕТ СН'!$H$5-'СЕТ СН'!$H$20</f>
        <v>3153.8947131499999</v>
      </c>
      <c r="I110" s="36">
        <f>SUMIFS(СВЦЭМ!$C$39:$C$782,СВЦЭМ!$A$39:$A$782,$A110,СВЦЭМ!$B$39:$B$782,I$83)+'СЕТ СН'!$H$12+СВЦЭМ!$D$10+'СЕТ СН'!$H$5-'СЕТ СН'!$H$20</f>
        <v>3032.9780796800001</v>
      </c>
      <c r="J110" s="36">
        <f>SUMIFS(СВЦЭМ!$C$39:$C$782,СВЦЭМ!$A$39:$A$782,$A110,СВЦЭМ!$B$39:$B$782,J$83)+'СЕТ СН'!$H$12+СВЦЭМ!$D$10+'СЕТ СН'!$H$5-'СЕТ СН'!$H$20</f>
        <v>2946.7634689199999</v>
      </c>
      <c r="K110" s="36">
        <f>SUMIFS(СВЦЭМ!$C$39:$C$782,СВЦЭМ!$A$39:$A$782,$A110,СВЦЭМ!$B$39:$B$782,K$83)+'СЕТ СН'!$H$12+СВЦЭМ!$D$10+'СЕТ СН'!$H$5-'СЕТ СН'!$H$20</f>
        <v>2894.01260099</v>
      </c>
      <c r="L110" s="36">
        <f>SUMIFS(СВЦЭМ!$C$39:$C$782,СВЦЭМ!$A$39:$A$782,$A110,СВЦЭМ!$B$39:$B$782,L$83)+'СЕТ СН'!$H$12+СВЦЭМ!$D$10+'СЕТ СН'!$H$5-'СЕТ СН'!$H$20</f>
        <v>2898.88225182</v>
      </c>
      <c r="M110" s="36">
        <f>SUMIFS(СВЦЭМ!$C$39:$C$782,СВЦЭМ!$A$39:$A$782,$A110,СВЦЭМ!$B$39:$B$782,M$83)+'СЕТ СН'!$H$12+СВЦЭМ!$D$10+'СЕТ СН'!$H$5-'СЕТ СН'!$H$20</f>
        <v>2897.6919425900001</v>
      </c>
      <c r="N110" s="36">
        <f>SUMIFS(СВЦЭМ!$C$39:$C$782,СВЦЭМ!$A$39:$A$782,$A110,СВЦЭМ!$B$39:$B$782,N$83)+'СЕТ СН'!$H$12+СВЦЭМ!$D$10+'СЕТ СН'!$H$5-'СЕТ СН'!$H$20</f>
        <v>2904.64841277</v>
      </c>
      <c r="O110" s="36">
        <f>SUMIFS(СВЦЭМ!$C$39:$C$782,СВЦЭМ!$A$39:$A$782,$A110,СВЦЭМ!$B$39:$B$782,O$83)+'СЕТ СН'!$H$12+СВЦЭМ!$D$10+'СЕТ СН'!$H$5-'СЕТ СН'!$H$20</f>
        <v>2896.8454900699999</v>
      </c>
      <c r="P110" s="36">
        <f>SUMIFS(СВЦЭМ!$C$39:$C$782,СВЦЭМ!$A$39:$A$782,$A110,СВЦЭМ!$B$39:$B$782,P$83)+'СЕТ СН'!$H$12+СВЦЭМ!$D$10+'СЕТ СН'!$H$5-'СЕТ СН'!$H$20</f>
        <v>2926.8982955500001</v>
      </c>
      <c r="Q110" s="36">
        <f>SUMIFS(СВЦЭМ!$C$39:$C$782,СВЦЭМ!$A$39:$A$782,$A110,СВЦЭМ!$B$39:$B$782,Q$83)+'СЕТ СН'!$H$12+СВЦЭМ!$D$10+'СЕТ СН'!$H$5-'СЕТ СН'!$H$20</f>
        <v>2932.81063399</v>
      </c>
      <c r="R110" s="36">
        <f>SUMIFS(СВЦЭМ!$C$39:$C$782,СВЦЭМ!$A$39:$A$782,$A110,СВЦЭМ!$B$39:$B$782,R$83)+'СЕТ СН'!$H$12+СВЦЭМ!$D$10+'СЕТ СН'!$H$5-'СЕТ СН'!$H$20</f>
        <v>2935.0891076500002</v>
      </c>
      <c r="S110" s="36">
        <f>SUMIFS(СВЦЭМ!$C$39:$C$782,СВЦЭМ!$A$39:$A$782,$A110,СВЦЭМ!$B$39:$B$782,S$83)+'СЕТ СН'!$H$12+СВЦЭМ!$D$10+'СЕТ СН'!$H$5-'СЕТ СН'!$H$20</f>
        <v>2899.7291167499998</v>
      </c>
      <c r="T110" s="36">
        <f>SUMIFS(СВЦЭМ!$C$39:$C$782,СВЦЭМ!$A$39:$A$782,$A110,СВЦЭМ!$B$39:$B$782,T$83)+'СЕТ СН'!$H$12+СВЦЭМ!$D$10+'СЕТ СН'!$H$5-'СЕТ СН'!$H$20</f>
        <v>2887.97565446</v>
      </c>
      <c r="U110" s="36">
        <f>SUMIFS(СВЦЭМ!$C$39:$C$782,СВЦЭМ!$A$39:$A$782,$A110,СВЦЭМ!$B$39:$B$782,U$83)+'СЕТ СН'!$H$12+СВЦЭМ!$D$10+'СЕТ СН'!$H$5-'СЕТ СН'!$H$20</f>
        <v>2899.7469056800001</v>
      </c>
      <c r="V110" s="36">
        <f>SUMIFS(СВЦЭМ!$C$39:$C$782,СВЦЭМ!$A$39:$A$782,$A110,СВЦЭМ!$B$39:$B$782,V$83)+'СЕТ СН'!$H$12+СВЦЭМ!$D$10+'СЕТ СН'!$H$5-'СЕТ СН'!$H$20</f>
        <v>2873.1555138200001</v>
      </c>
      <c r="W110" s="36">
        <f>SUMIFS(СВЦЭМ!$C$39:$C$782,СВЦЭМ!$A$39:$A$782,$A110,СВЦЭМ!$B$39:$B$782,W$83)+'СЕТ СН'!$H$12+СВЦЭМ!$D$10+'СЕТ СН'!$H$5-'СЕТ СН'!$H$20</f>
        <v>2864.6541298299999</v>
      </c>
      <c r="X110" s="36">
        <f>SUMIFS(СВЦЭМ!$C$39:$C$782,СВЦЭМ!$A$39:$A$782,$A110,СВЦЭМ!$B$39:$B$782,X$83)+'СЕТ СН'!$H$12+СВЦЭМ!$D$10+'СЕТ СН'!$H$5-'СЕТ СН'!$H$20</f>
        <v>2914.8713789899998</v>
      </c>
      <c r="Y110" s="36">
        <f>SUMIFS(СВЦЭМ!$C$39:$C$782,СВЦЭМ!$A$39:$A$782,$A110,СВЦЭМ!$B$39:$B$782,Y$83)+'СЕТ СН'!$H$12+СВЦЭМ!$D$10+'СЕТ СН'!$H$5-'СЕТ СН'!$H$20</f>
        <v>2980.42094705</v>
      </c>
    </row>
    <row r="111" spans="1:25" ht="15.75" x14ac:dyDescent="0.2">
      <c r="A111" s="35">
        <f t="shared" si="2"/>
        <v>44436</v>
      </c>
      <c r="B111" s="36">
        <f>SUMIFS(СВЦЭМ!$C$39:$C$782,СВЦЭМ!$A$39:$A$782,$A111,СВЦЭМ!$B$39:$B$782,B$83)+'СЕТ СН'!$H$12+СВЦЭМ!$D$10+'СЕТ СН'!$H$5-'СЕТ СН'!$H$20</f>
        <v>2987.6158074599998</v>
      </c>
      <c r="C111" s="36">
        <f>SUMIFS(СВЦЭМ!$C$39:$C$782,СВЦЭМ!$A$39:$A$782,$A111,СВЦЭМ!$B$39:$B$782,C$83)+'СЕТ СН'!$H$12+СВЦЭМ!$D$10+'СЕТ СН'!$H$5-'СЕТ СН'!$H$20</f>
        <v>3059.83857635</v>
      </c>
      <c r="D111" s="36">
        <f>SUMIFS(СВЦЭМ!$C$39:$C$782,СВЦЭМ!$A$39:$A$782,$A111,СВЦЭМ!$B$39:$B$782,D$83)+'СЕТ СН'!$H$12+СВЦЭМ!$D$10+'СЕТ СН'!$H$5-'СЕТ СН'!$H$20</f>
        <v>3115.3102809000002</v>
      </c>
      <c r="E111" s="36">
        <f>SUMIFS(СВЦЭМ!$C$39:$C$782,СВЦЭМ!$A$39:$A$782,$A111,СВЦЭМ!$B$39:$B$782,E$83)+'СЕТ СН'!$H$12+СВЦЭМ!$D$10+'СЕТ СН'!$H$5-'СЕТ СН'!$H$20</f>
        <v>3130.2248647400002</v>
      </c>
      <c r="F111" s="36">
        <f>SUMIFS(СВЦЭМ!$C$39:$C$782,СВЦЭМ!$A$39:$A$782,$A111,СВЦЭМ!$B$39:$B$782,F$83)+'СЕТ СН'!$H$12+СВЦЭМ!$D$10+'СЕТ СН'!$H$5-'СЕТ СН'!$H$20</f>
        <v>3145.2896305300001</v>
      </c>
      <c r="G111" s="36">
        <f>SUMIFS(СВЦЭМ!$C$39:$C$782,СВЦЭМ!$A$39:$A$782,$A111,СВЦЭМ!$B$39:$B$782,G$83)+'СЕТ СН'!$H$12+СВЦЭМ!$D$10+'СЕТ СН'!$H$5-'СЕТ СН'!$H$20</f>
        <v>3143.0188257499999</v>
      </c>
      <c r="H111" s="36">
        <f>SUMIFS(СВЦЭМ!$C$39:$C$782,СВЦЭМ!$A$39:$A$782,$A111,СВЦЭМ!$B$39:$B$782,H$83)+'СЕТ СН'!$H$12+СВЦЭМ!$D$10+'СЕТ СН'!$H$5-'СЕТ СН'!$H$20</f>
        <v>3117.32863013</v>
      </c>
      <c r="I111" s="36">
        <f>SUMIFS(СВЦЭМ!$C$39:$C$782,СВЦЭМ!$A$39:$A$782,$A111,СВЦЭМ!$B$39:$B$782,I$83)+'СЕТ СН'!$H$12+СВЦЭМ!$D$10+'СЕТ СН'!$H$5-'СЕТ СН'!$H$20</f>
        <v>3016.58298229</v>
      </c>
      <c r="J111" s="36">
        <f>SUMIFS(СВЦЭМ!$C$39:$C$782,СВЦЭМ!$A$39:$A$782,$A111,СВЦЭМ!$B$39:$B$782,J$83)+'СЕТ СН'!$H$12+СВЦЭМ!$D$10+'СЕТ СН'!$H$5-'СЕТ СН'!$H$20</f>
        <v>2916.9191173700001</v>
      </c>
      <c r="K111" s="36">
        <f>SUMIFS(СВЦЭМ!$C$39:$C$782,СВЦЭМ!$A$39:$A$782,$A111,СВЦЭМ!$B$39:$B$782,K$83)+'СЕТ СН'!$H$12+СВЦЭМ!$D$10+'СЕТ СН'!$H$5-'СЕТ СН'!$H$20</f>
        <v>2843.8411306399998</v>
      </c>
      <c r="L111" s="36">
        <f>SUMIFS(СВЦЭМ!$C$39:$C$782,СВЦЭМ!$A$39:$A$782,$A111,СВЦЭМ!$B$39:$B$782,L$83)+'СЕТ СН'!$H$12+СВЦЭМ!$D$10+'СЕТ СН'!$H$5-'СЕТ СН'!$H$20</f>
        <v>2807.6448643499998</v>
      </c>
      <c r="M111" s="36">
        <f>SUMIFS(СВЦЭМ!$C$39:$C$782,СВЦЭМ!$A$39:$A$782,$A111,СВЦЭМ!$B$39:$B$782,M$83)+'СЕТ СН'!$H$12+СВЦЭМ!$D$10+'СЕТ СН'!$H$5-'СЕТ СН'!$H$20</f>
        <v>2799.8511157399998</v>
      </c>
      <c r="N111" s="36">
        <f>SUMIFS(СВЦЭМ!$C$39:$C$782,СВЦЭМ!$A$39:$A$782,$A111,СВЦЭМ!$B$39:$B$782,N$83)+'СЕТ СН'!$H$12+СВЦЭМ!$D$10+'СЕТ СН'!$H$5-'СЕТ СН'!$H$20</f>
        <v>2819.1665392800001</v>
      </c>
      <c r="O111" s="36">
        <f>SUMIFS(СВЦЭМ!$C$39:$C$782,СВЦЭМ!$A$39:$A$782,$A111,СВЦЭМ!$B$39:$B$782,O$83)+'СЕТ СН'!$H$12+СВЦЭМ!$D$10+'СЕТ СН'!$H$5-'СЕТ СН'!$H$20</f>
        <v>2831.4053026299998</v>
      </c>
      <c r="P111" s="36">
        <f>SUMIFS(СВЦЭМ!$C$39:$C$782,СВЦЭМ!$A$39:$A$782,$A111,СВЦЭМ!$B$39:$B$782,P$83)+'СЕТ СН'!$H$12+СВЦЭМ!$D$10+'СЕТ СН'!$H$5-'СЕТ СН'!$H$20</f>
        <v>2849.2157045099998</v>
      </c>
      <c r="Q111" s="36">
        <f>SUMIFS(СВЦЭМ!$C$39:$C$782,СВЦЭМ!$A$39:$A$782,$A111,СВЦЭМ!$B$39:$B$782,Q$83)+'СЕТ СН'!$H$12+СВЦЭМ!$D$10+'СЕТ СН'!$H$5-'СЕТ СН'!$H$20</f>
        <v>2862.0472300800002</v>
      </c>
      <c r="R111" s="36">
        <f>SUMIFS(СВЦЭМ!$C$39:$C$782,СВЦЭМ!$A$39:$A$782,$A111,СВЦЭМ!$B$39:$B$782,R$83)+'СЕТ СН'!$H$12+СВЦЭМ!$D$10+'СЕТ СН'!$H$5-'СЕТ СН'!$H$20</f>
        <v>2863.4687129200001</v>
      </c>
      <c r="S111" s="36">
        <f>SUMIFS(СВЦЭМ!$C$39:$C$782,СВЦЭМ!$A$39:$A$782,$A111,СВЦЭМ!$B$39:$B$782,S$83)+'СЕТ СН'!$H$12+СВЦЭМ!$D$10+'СЕТ СН'!$H$5-'СЕТ СН'!$H$20</f>
        <v>2830.6381526800001</v>
      </c>
      <c r="T111" s="36">
        <f>SUMIFS(СВЦЭМ!$C$39:$C$782,СВЦЭМ!$A$39:$A$782,$A111,СВЦЭМ!$B$39:$B$782,T$83)+'СЕТ СН'!$H$12+СВЦЭМ!$D$10+'СЕТ СН'!$H$5-'СЕТ СН'!$H$20</f>
        <v>2819.9611563500002</v>
      </c>
      <c r="U111" s="36">
        <f>SUMIFS(СВЦЭМ!$C$39:$C$782,СВЦЭМ!$A$39:$A$782,$A111,СВЦЭМ!$B$39:$B$782,U$83)+'СЕТ СН'!$H$12+СВЦЭМ!$D$10+'СЕТ СН'!$H$5-'СЕТ СН'!$H$20</f>
        <v>2820.8249368400002</v>
      </c>
      <c r="V111" s="36">
        <f>SUMIFS(СВЦЭМ!$C$39:$C$782,СВЦЭМ!$A$39:$A$782,$A111,СВЦЭМ!$B$39:$B$782,V$83)+'СЕТ СН'!$H$12+СВЦЭМ!$D$10+'СЕТ СН'!$H$5-'СЕТ СН'!$H$20</f>
        <v>2812.8678110599999</v>
      </c>
      <c r="W111" s="36">
        <f>SUMIFS(СВЦЭМ!$C$39:$C$782,СВЦЭМ!$A$39:$A$782,$A111,СВЦЭМ!$B$39:$B$782,W$83)+'СЕТ СН'!$H$12+СВЦЭМ!$D$10+'СЕТ СН'!$H$5-'СЕТ СН'!$H$20</f>
        <v>2832.9463095900001</v>
      </c>
      <c r="X111" s="36">
        <f>SUMIFS(СВЦЭМ!$C$39:$C$782,СВЦЭМ!$A$39:$A$782,$A111,СВЦЭМ!$B$39:$B$782,X$83)+'СЕТ СН'!$H$12+СВЦЭМ!$D$10+'СЕТ СН'!$H$5-'СЕТ СН'!$H$20</f>
        <v>2857.4598441500002</v>
      </c>
      <c r="Y111" s="36">
        <f>SUMIFS(СВЦЭМ!$C$39:$C$782,СВЦЭМ!$A$39:$A$782,$A111,СВЦЭМ!$B$39:$B$782,Y$83)+'СЕТ СН'!$H$12+СВЦЭМ!$D$10+'СЕТ СН'!$H$5-'СЕТ СН'!$H$20</f>
        <v>2899.96468809</v>
      </c>
    </row>
    <row r="112" spans="1:25" ht="15.75" x14ac:dyDescent="0.2">
      <c r="A112" s="35">
        <f t="shared" si="2"/>
        <v>44437</v>
      </c>
      <c r="B112" s="36">
        <f>SUMIFS(СВЦЭМ!$C$39:$C$782,СВЦЭМ!$A$39:$A$782,$A112,СВЦЭМ!$B$39:$B$782,B$83)+'СЕТ СН'!$H$12+СВЦЭМ!$D$10+'СЕТ СН'!$H$5-'СЕТ СН'!$H$20</f>
        <v>2996.0428300899998</v>
      </c>
      <c r="C112" s="36">
        <f>SUMIFS(СВЦЭМ!$C$39:$C$782,СВЦЭМ!$A$39:$A$782,$A112,СВЦЭМ!$B$39:$B$782,C$83)+'СЕТ СН'!$H$12+СВЦЭМ!$D$10+'СЕТ СН'!$H$5-'СЕТ СН'!$H$20</f>
        <v>3065.6101899799996</v>
      </c>
      <c r="D112" s="36">
        <f>SUMIFS(СВЦЭМ!$C$39:$C$782,СВЦЭМ!$A$39:$A$782,$A112,СВЦЭМ!$B$39:$B$782,D$83)+'СЕТ СН'!$H$12+СВЦЭМ!$D$10+'СЕТ СН'!$H$5-'СЕТ СН'!$H$20</f>
        <v>3130.7835796700001</v>
      </c>
      <c r="E112" s="36">
        <f>SUMIFS(СВЦЭМ!$C$39:$C$782,СВЦЭМ!$A$39:$A$782,$A112,СВЦЭМ!$B$39:$B$782,E$83)+'СЕТ СН'!$H$12+СВЦЭМ!$D$10+'СЕТ СН'!$H$5-'СЕТ СН'!$H$20</f>
        <v>3164.0092739000002</v>
      </c>
      <c r="F112" s="36">
        <f>SUMIFS(СВЦЭМ!$C$39:$C$782,СВЦЭМ!$A$39:$A$782,$A112,СВЦЭМ!$B$39:$B$782,F$83)+'СЕТ СН'!$H$12+СВЦЭМ!$D$10+'СЕТ СН'!$H$5-'СЕТ СН'!$H$20</f>
        <v>3169.9699624300001</v>
      </c>
      <c r="G112" s="36">
        <f>SUMIFS(СВЦЭМ!$C$39:$C$782,СВЦЭМ!$A$39:$A$782,$A112,СВЦЭМ!$B$39:$B$782,G$83)+'СЕТ СН'!$H$12+СВЦЭМ!$D$10+'СЕТ СН'!$H$5-'СЕТ СН'!$H$20</f>
        <v>3164.6633883599998</v>
      </c>
      <c r="H112" s="36">
        <f>SUMIFS(СВЦЭМ!$C$39:$C$782,СВЦЭМ!$A$39:$A$782,$A112,СВЦЭМ!$B$39:$B$782,H$83)+'СЕТ СН'!$H$12+СВЦЭМ!$D$10+'СЕТ СН'!$H$5-'СЕТ СН'!$H$20</f>
        <v>3133.0523919699999</v>
      </c>
      <c r="I112" s="36">
        <f>SUMIFS(СВЦЭМ!$C$39:$C$782,СВЦЭМ!$A$39:$A$782,$A112,СВЦЭМ!$B$39:$B$782,I$83)+'СЕТ СН'!$H$12+СВЦЭМ!$D$10+'СЕТ СН'!$H$5-'СЕТ СН'!$H$20</f>
        <v>3072.5763507399997</v>
      </c>
      <c r="J112" s="36">
        <f>SUMIFS(СВЦЭМ!$C$39:$C$782,СВЦЭМ!$A$39:$A$782,$A112,СВЦЭМ!$B$39:$B$782,J$83)+'СЕТ СН'!$H$12+СВЦЭМ!$D$10+'СЕТ СН'!$H$5-'СЕТ СН'!$H$20</f>
        <v>2966.2056890700001</v>
      </c>
      <c r="K112" s="36">
        <f>SUMIFS(СВЦЭМ!$C$39:$C$782,СВЦЭМ!$A$39:$A$782,$A112,СВЦЭМ!$B$39:$B$782,K$83)+'СЕТ СН'!$H$12+СВЦЭМ!$D$10+'СЕТ СН'!$H$5-'СЕТ СН'!$H$20</f>
        <v>2896.1829371100002</v>
      </c>
      <c r="L112" s="36">
        <f>SUMIFS(СВЦЭМ!$C$39:$C$782,СВЦЭМ!$A$39:$A$782,$A112,СВЦЭМ!$B$39:$B$782,L$83)+'СЕТ СН'!$H$12+СВЦЭМ!$D$10+'СЕТ СН'!$H$5-'СЕТ СН'!$H$20</f>
        <v>2856.8307858399999</v>
      </c>
      <c r="M112" s="36">
        <f>SUMIFS(СВЦЭМ!$C$39:$C$782,СВЦЭМ!$A$39:$A$782,$A112,СВЦЭМ!$B$39:$B$782,M$83)+'СЕТ СН'!$H$12+СВЦЭМ!$D$10+'СЕТ СН'!$H$5-'СЕТ СН'!$H$20</f>
        <v>2844.3267489199998</v>
      </c>
      <c r="N112" s="36">
        <f>SUMIFS(СВЦЭМ!$C$39:$C$782,СВЦЭМ!$A$39:$A$782,$A112,СВЦЭМ!$B$39:$B$782,N$83)+'СЕТ СН'!$H$12+СВЦЭМ!$D$10+'СЕТ СН'!$H$5-'СЕТ СН'!$H$20</f>
        <v>2851.4253499199999</v>
      </c>
      <c r="O112" s="36">
        <f>SUMIFS(СВЦЭМ!$C$39:$C$782,СВЦЭМ!$A$39:$A$782,$A112,СВЦЭМ!$B$39:$B$782,O$83)+'СЕТ СН'!$H$12+СВЦЭМ!$D$10+'СЕТ СН'!$H$5-'СЕТ СН'!$H$20</f>
        <v>2862.7374980200002</v>
      </c>
      <c r="P112" s="36">
        <f>SUMIFS(СВЦЭМ!$C$39:$C$782,СВЦЭМ!$A$39:$A$782,$A112,СВЦЭМ!$B$39:$B$782,P$83)+'СЕТ СН'!$H$12+СВЦЭМ!$D$10+'СЕТ СН'!$H$5-'СЕТ СН'!$H$20</f>
        <v>2892.7898489899999</v>
      </c>
      <c r="Q112" s="36">
        <f>SUMIFS(СВЦЭМ!$C$39:$C$782,СВЦЭМ!$A$39:$A$782,$A112,СВЦЭМ!$B$39:$B$782,Q$83)+'СЕТ СН'!$H$12+СВЦЭМ!$D$10+'СЕТ СН'!$H$5-'СЕТ СН'!$H$20</f>
        <v>2902.4049663000001</v>
      </c>
      <c r="R112" s="36">
        <f>SUMIFS(СВЦЭМ!$C$39:$C$782,СВЦЭМ!$A$39:$A$782,$A112,СВЦЭМ!$B$39:$B$782,R$83)+'СЕТ СН'!$H$12+СВЦЭМ!$D$10+'СЕТ СН'!$H$5-'СЕТ СН'!$H$20</f>
        <v>2895.30236027</v>
      </c>
      <c r="S112" s="36">
        <f>SUMIFS(СВЦЭМ!$C$39:$C$782,СВЦЭМ!$A$39:$A$782,$A112,СВЦЭМ!$B$39:$B$782,S$83)+'СЕТ СН'!$H$12+СВЦЭМ!$D$10+'СЕТ СН'!$H$5-'СЕТ СН'!$H$20</f>
        <v>2862.7860866299998</v>
      </c>
      <c r="T112" s="36">
        <f>SUMIFS(СВЦЭМ!$C$39:$C$782,СВЦЭМ!$A$39:$A$782,$A112,СВЦЭМ!$B$39:$B$782,T$83)+'СЕТ СН'!$H$12+СВЦЭМ!$D$10+'СЕТ СН'!$H$5-'СЕТ СН'!$H$20</f>
        <v>2841.1076587100001</v>
      </c>
      <c r="U112" s="36">
        <f>SUMIFS(СВЦЭМ!$C$39:$C$782,СВЦЭМ!$A$39:$A$782,$A112,СВЦЭМ!$B$39:$B$782,U$83)+'СЕТ СН'!$H$12+СВЦЭМ!$D$10+'СЕТ СН'!$H$5-'СЕТ СН'!$H$20</f>
        <v>2838.2822807799998</v>
      </c>
      <c r="V112" s="36">
        <f>SUMIFS(СВЦЭМ!$C$39:$C$782,СВЦЭМ!$A$39:$A$782,$A112,СВЦЭМ!$B$39:$B$782,V$83)+'СЕТ СН'!$H$12+СВЦЭМ!$D$10+'СЕТ СН'!$H$5-'СЕТ СН'!$H$20</f>
        <v>2827.8883489099999</v>
      </c>
      <c r="W112" s="36">
        <f>SUMIFS(СВЦЭМ!$C$39:$C$782,СВЦЭМ!$A$39:$A$782,$A112,СВЦЭМ!$B$39:$B$782,W$83)+'СЕТ СН'!$H$12+СВЦЭМ!$D$10+'СЕТ СН'!$H$5-'СЕТ СН'!$H$20</f>
        <v>2849.9754401099999</v>
      </c>
      <c r="X112" s="36">
        <f>SUMIFS(СВЦЭМ!$C$39:$C$782,СВЦЭМ!$A$39:$A$782,$A112,СВЦЭМ!$B$39:$B$782,X$83)+'СЕТ СН'!$H$12+СВЦЭМ!$D$10+'СЕТ СН'!$H$5-'СЕТ СН'!$H$20</f>
        <v>2838.3620655099999</v>
      </c>
      <c r="Y112" s="36">
        <f>SUMIFS(СВЦЭМ!$C$39:$C$782,СВЦЭМ!$A$39:$A$782,$A112,СВЦЭМ!$B$39:$B$782,Y$83)+'СЕТ СН'!$H$12+СВЦЭМ!$D$10+'СЕТ СН'!$H$5-'СЕТ СН'!$H$20</f>
        <v>2883.93010585</v>
      </c>
    </row>
    <row r="113" spans="1:27" ht="15.75" x14ac:dyDescent="0.2">
      <c r="A113" s="35">
        <f t="shared" si="2"/>
        <v>44438</v>
      </c>
      <c r="B113" s="36">
        <f>SUMIFS(СВЦЭМ!$C$39:$C$782,СВЦЭМ!$A$39:$A$782,$A113,СВЦЭМ!$B$39:$B$782,B$83)+'СЕТ СН'!$H$12+СВЦЭМ!$D$10+'СЕТ СН'!$H$5-'СЕТ СН'!$H$20</f>
        <v>2965.4653002499999</v>
      </c>
      <c r="C113" s="36">
        <f>SUMIFS(СВЦЭМ!$C$39:$C$782,СВЦЭМ!$A$39:$A$782,$A113,СВЦЭМ!$B$39:$B$782,C$83)+'СЕТ СН'!$H$12+СВЦЭМ!$D$10+'СЕТ СН'!$H$5-'СЕТ СН'!$H$20</f>
        <v>3045.6358384300001</v>
      </c>
      <c r="D113" s="36">
        <f>SUMIFS(СВЦЭМ!$C$39:$C$782,СВЦЭМ!$A$39:$A$782,$A113,СВЦЭМ!$B$39:$B$782,D$83)+'СЕТ СН'!$H$12+СВЦЭМ!$D$10+'СЕТ СН'!$H$5-'СЕТ СН'!$H$20</f>
        <v>3099.9872079400002</v>
      </c>
      <c r="E113" s="36">
        <f>SUMIFS(СВЦЭМ!$C$39:$C$782,СВЦЭМ!$A$39:$A$782,$A113,СВЦЭМ!$B$39:$B$782,E$83)+'СЕТ СН'!$H$12+СВЦЭМ!$D$10+'СЕТ СН'!$H$5-'СЕТ СН'!$H$20</f>
        <v>3126.4028798999998</v>
      </c>
      <c r="F113" s="36">
        <f>SUMIFS(СВЦЭМ!$C$39:$C$782,СВЦЭМ!$A$39:$A$782,$A113,СВЦЭМ!$B$39:$B$782,F$83)+'СЕТ СН'!$H$12+СВЦЭМ!$D$10+'СЕТ СН'!$H$5-'СЕТ СН'!$H$20</f>
        <v>3128.27138741</v>
      </c>
      <c r="G113" s="36">
        <f>SUMIFS(СВЦЭМ!$C$39:$C$782,СВЦЭМ!$A$39:$A$782,$A113,СВЦЭМ!$B$39:$B$782,G$83)+'СЕТ СН'!$H$12+СВЦЭМ!$D$10+'СЕТ СН'!$H$5-'СЕТ СН'!$H$20</f>
        <v>3112.3313404700002</v>
      </c>
      <c r="H113" s="36">
        <f>SUMIFS(СВЦЭМ!$C$39:$C$782,СВЦЭМ!$A$39:$A$782,$A113,СВЦЭМ!$B$39:$B$782,H$83)+'СЕТ СН'!$H$12+СВЦЭМ!$D$10+'СЕТ СН'!$H$5-'СЕТ СН'!$H$20</f>
        <v>3063.0254052299997</v>
      </c>
      <c r="I113" s="36">
        <f>SUMIFS(СВЦЭМ!$C$39:$C$782,СВЦЭМ!$A$39:$A$782,$A113,СВЦЭМ!$B$39:$B$782,I$83)+'СЕТ СН'!$H$12+СВЦЭМ!$D$10+'СЕТ СН'!$H$5-'СЕТ СН'!$H$20</f>
        <v>2970.94685093</v>
      </c>
      <c r="J113" s="36">
        <f>SUMIFS(СВЦЭМ!$C$39:$C$782,СВЦЭМ!$A$39:$A$782,$A113,СВЦЭМ!$B$39:$B$782,J$83)+'СЕТ СН'!$H$12+СВЦЭМ!$D$10+'СЕТ СН'!$H$5-'СЕТ СН'!$H$20</f>
        <v>2907.7871223100001</v>
      </c>
      <c r="K113" s="36">
        <f>SUMIFS(СВЦЭМ!$C$39:$C$782,СВЦЭМ!$A$39:$A$782,$A113,СВЦЭМ!$B$39:$B$782,K$83)+'СЕТ СН'!$H$12+СВЦЭМ!$D$10+'СЕТ СН'!$H$5-'СЕТ СН'!$H$20</f>
        <v>2834.74676744</v>
      </c>
      <c r="L113" s="36">
        <f>SUMIFS(СВЦЭМ!$C$39:$C$782,СВЦЭМ!$A$39:$A$782,$A113,СВЦЭМ!$B$39:$B$782,L$83)+'СЕТ СН'!$H$12+СВЦЭМ!$D$10+'СЕТ СН'!$H$5-'СЕТ СН'!$H$20</f>
        <v>2834.1024472499998</v>
      </c>
      <c r="M113" s="36">
        <f>SUMIFS(СВЦЭМ!$C$39:$C$782,СВЦЭМ!$A$39:$A$782,$A113,СВЦЭМ!$B$39:$B$782,M$83)+'СЕТ СН'!$H$12+СВЦЭМ!$D$10+'СЕТ СН'!$H$5-'СЕТ СН'!$H$20</f>
        <v>2833.1848047799999</v>
      </c>
      <c r="N113" s="36">
        <f>SUMIFS(СВЦЭМ!$C$39:$C$782,СВЦЭМ!$A$39:$A$782,$A113,СВЦЭМ!$B$39:$B$782,N$83)+'СЕТ СН'!$H$12+СВЦЭМ!$D$10+'СЕТ СН'!$H$5-'СЕТ СН'!$H$20</f>
        <v>2836.72491726</v>
      </c>
      <c r="O113" s="36">
        <f>SUMIFS(СВЦЭМ!$C$39:$C$782,СВЦЭМ!$A$39:$A$782,$A113,СВЦЭМ!$B$39:$B$782,O$83)+'СЕТ СН'!$H$12+СВЦЭМ!$D$10+'СЕТ СН'!$H$5-'СЕТ СН'!$H$20</f>
        <v>2878.8380042999997</v>
      </c>
      <c r="P113" s="36">
        <f>SUMIFS(СВЦЭМ!$C$39:$C$782,СВЦЭМ!$A$39:$A$782,$A113,СВЦЭМ!$B$39:$B$782,P$83)+'СЕТ СН'!$H$12+СВЦЭМ!$D$10+'СЕТ СН'!$H$5-'СЕТ СН'!$H$20</f>
        <v>2874.19414624</v>
      </c>
      <c r="Q113" s="36">
        <f>SUMIFS(СВЦЭМ!$C$39:$C$782,СВЦЭМ!$A$39:$A$782,$A113,СВЦЭМ!$B$39:$B$782,Q$83)+'СЕТ СН'!$H$12+СВЦЭМ!$D$10+'СЕТ СН'!$H$5-'СЕТ СН'!$H$20</f>
        <v>2874.5432965299997</v>
      </c>
      <c r="R113" s="36">
        <f>SUMIFS(СВЦЭМ!$C$39:$C$782,СВЦЭМ!$A$39:$A$782,$A113,СВЦЭМ!$B$39:$B$782,R$83)+'СЕТ СН'!$H$12+СВЦЭМ!$D$10+'СЕТ СН'!$H$5-'СЕТ СН'!$H$20</f>
        <v>2871.0935966799998</v>
      </c>
      <c r="S113" s="36">
        <f>SUMIFS(СВЦЭМ!$C$39:$C$782,СВЦЭМ!$A$39:$A$782,$A113,СВЦЭМ!$B$39:$B$782,S$83)+'СЕТ СН'!$H$12+СВЦЭМ!$D$10+'СЕТ СН'!$H$5-'СЕТ СН'!$H$20</f>
        <v>2839.93508492</v>
      </c>
      <c r="T113" s="36">
        <f>SUMIFS(СВЦЭМ!$C$39:$C$782,СВЦЭМ!$A$39:$A$782,$A113,СВЦЭМ!$B$39:$B$782,T$83)+'СЕТ СН'!$H$12+СВЦЭМ!$D$10+'СЕТ СН'!$H$5-'СЕТ СН'!$H$20</f>
        <v>2849.39548599</v>
      </c>
      <c r="U113" s="36">
        <f>SUMIFS(СВЦЭМ!$C$39:$C$782,СВЦЭМ!$A$39:$A$782,$A113,СВЦЭМ!$B$39:$B$782,U$83)+'СЕТ СН'!$H$12+СВЦЭМ!$D$10+'СЕТ СН'!$H$5-'СЕТ СН'!$H$20</f>
        <v>2848.8071389199999</v>
      </c>
      <c r="V113" s="36">
        <f>SUMIFS(СВЦЭМ!$C$39:$C$782,СВЦЭМ!$A$39:$A$782,$A113,СВЦЭМ!$B$39:$B$782,V$83)+'СЕТ СН'!$H$12+СВЦЭМ!$D$10+'СЕТ СН'!$H$5-'СЕТ СН'!$H$20</f>
        <v>2856.62606456</v>
      </c>
      <c r="W113" s="36">
        <f>SUMIFS(СВЦЭМ!$C$39:$C$782,СВЦЭМ!$A$39:$A$782,$A113,СВЦЭМ!$B$39:$B$782,W$83)+'СЕТ СН'!$H$12+СВЦЭМ!$D$10+'СЕТ СН'!$H$5-'СЕТ СН'!$H$20</f>
        <v>2866.0107771600001</v>
      </c>
      <c r="X113" s="36">
        <f>SUMIFS(СВЦЭМ!$C$39:$C$782,СВЦЭМ!$A$39:$A$782,$A113,СВЦЭМ!$B$39:$B$782,X$83)+'СЕТ СН'!$H$12+СВЦЭМ!$D$10+'СЕТ СН'!$H$5-'СЕТ СН'!$H$20</f>
        <v>2844.5770742099999</v>
      </c>
      <c r="Y113" s="36">
        <f>SUMIFS(СВЦЭМ!$C$39:$C$782,СВЦЭМ!$A$39:$A$782,$A113,СВЦЭМ!$B$39:$B$782,Y$83)+'СЕТ СН'!$H$12+СВЦЭМ!$D$10+'СЕТ СН'!$H$5-'СЕТ СН'!$H$20</f>
        <v>2899.7307950200002</v>
      </c>
      <c r="AA113" s="37"/>
    </row>
    <row r="114" spans="1:27" ht="15.75" x14ac:dyDescent="0.2">
      <c r="A114" s="35">
        <f t="shared" si="2"/>
        <v>44439</v>
      </c>
      <c r="B114" s="36">
        <f>SUMIFS(СВЦЭМ!$C$39:$C$782,СВЦЭМ!$A$39:$A$782,$A114,СВЦЭМ!$B$39:$B$782,B$83)+'СЕТ СН'!$H$12+СВЦЭМ!$D$10+'СЕТ СН'!$H$5-'СЕТ СН'!$H$20</f>
        <v>3007.0422533699998</v>
      </c>
      <c r="C114" s="36">
        <f>SUMIFS(СВЦЭМ!$C$39:$C$782,СВЦЭМ!$A$39:$A$782,$A114,СВЦЭМ!$B$39:$B$782,C$83)+'СЕТ СН'!$H$12+СВЦЭМ!$D$10+'СЕТ СН'!$H$5-'СЕТ СН'!$H$20</f>
        <v>3084.5673674299996</v>
      </c>
      <c r="D114" s="36">
        <f>SUMIFS(СВЦЭМ!$C$39:$C$782,СВЦЭМ!$A$39:$A$782,$A114,СВЦЭМ!$B$39:$B$782,D$83)+'СЕТ СН'!$H$12+СВЦЭМ!$D$10+'СЕТ СН'!$H$5-'СЕТ СН'!$H$20</f>
        <v>3124.04311297</v>
      </c>
      <c r="E114" s="36">
        <f>SUMIFS(СВЦЭМ!$C$39:$C$782,СВЦЭМ!$A$39:$A$782,$A114,СВЦЭМ!$B$39:$B$782,E$83)+'СЕТ СН'!$H$12+СВЦЭМ!$D$10+'СЕТ СН'!$H$5-'СЕТ СН'!$H$20</f>
        <v>3149.21105717</v>
      </c>
      <c r="F114" s="36">
        <f>SUMIFS(СВЦЭМ!$C$39:$C$782,СВЦЭМ!$A$39:$A$782,$A114,СВЦЭМ!$B$39:$B$782,F$83)+'СЕТ СН'!$H$12+СВЦЭМ!$D$10+'СЕТ СН'!$H$5-'СЕТ СН'!$H$20</f>
        <v>3156.0042288</v>
      </c>
      <c r="G114" s="36">
        <f>SUMIFS(СВЦЭМ!$C$39:$C$782,СВЦЭМ!$A$39:$A$782,$A114,СВЦЭМ!$B$39:$B$782,G$83)+'СЕТ СН'!$H$12+СВЦЭМ!$D$10+'СЕТ СН'!$H$5-'СЕТ СН'!$H$20</f>
        <v>3153.77222893</v>
      </c>
      <c r="H114" s="36">
        <f>SUMIFS(СВЦЭМ!$C$39:$C$782,СВЦЭМ!$A$39:$A$782,$A114,СВЦЭМ!$B$39:$B$782,H$83)+'СЕТ СН'!$H$12+СВЦЭМ!$D$10+'СЕТ СН'!$H$5-'СЕТ СН'!$H$20</f>
        <v>3103.99242615</v>
      </c>
      <c r="I114" s="36">
        <f>SUMIFS(СВЦЭМ!$C$39:$C$782,СВЦЭМ!$A$39:$A$782,$A114,СВЦЭМ!$B$39:$B$782,I$83)+'СЕТ СН'!$H$12+СВЦЭМ!$D$10+'СЕТ СН'!$H$5-'СЕТ СН'!$H$20</f>
        <v>2977.1384366799998</v>
      </c>
      <c r="J114" s="36">
        <f>SUMIFS(СВЦЭМ!$C$39:$C$782,СВЦЭМ!$A$39:$A$782,$A114,СВЦЭМ!$B$39:$B$782,J$83)+'СЕТ СН'!$H$12+СВЦЭМ!$D$10+'СЕТ СН'!$H$5-'СЕТ СН'!$H$20</f>
        <v>2872.6796212899999</v>
      </c>
      <c r="K114" s="36">
        <f>SUMIFS(СВЦЭМ!$C$39:$C$782,СВЦЭМ!$A$39:$A$782,$A114,СВЦЭМ!$B$39:$B$782,K$83)+'СЕТ СН'!$H$12+СВЦЭМ!$D$10+'СЕТ СН'!$H$5-'СЕТ СН'!$H$20</f>
        <v>2817.9377560900002</v>
      </c>
      <c r="L114" s="36">
        <f>SUMIFS(СВЦЭМ!$C$39:$C$782,СВЦЭМ!$A$39:$A$782,$A114,СВЦЭМ!$B$39:$B$782,L$83)+'СЕТ СН'!$H$12+СВЦЭМ!$D$10+'СЕТ СН'!$H$5-'СЕТ СН'!$H$20</f>
        <v>2809.5334671400001</v>
      </c>
      <c r="M114" s="36">
        <f>SUMIFS(СВЦЭМ!$C$39:$C$782,СВЦЭМ!$A$39:$A$782,$A114,СВЦЭМ!$B$39:$B$782,M$83)+'СЕТ СН'!$H$12+СВЦЭМ!$D$10+'СЕТ СН'!$H$5-'СЕТ СН'!$H$20</f>
        <v>2805.0776786699998</v>
      </c>
      <c r="N114" s="36">
        <f>SUMIFS(СВЦЭМ!$C$39:$C$782,СВЦЭМ!$A$39:$A$782,$A114,СВЦЭМ!$B$39:$B$782,N$83)+'СЕТ СН'!$H$12+СВЦЭМ!$D$10+'СЕТ СН'!$H$5-'СЕТ СН'!$H$20</f>
        <v>2807.8208507099998</v>
      </c>
      <c r="O114" s="36">
        <f>SUMIFS(СВЦЭМ!$C$39:$C$782,СВЦЭМ!$A$39:$A$782,$A114,СВЦЭМ!$B$39:$B$782,O$83)+'СЕТ СН'!$H$12+СВЦЭМ!$D$10+'СЕТ СН'!$H$5-'СЕТ СН'!$H$20</f>
        <v>2815.1846762199998</v>
      </c>
      <c r="P114" s="36">
        <f>SUMIFS(СВЦЭМ!$C$39:$C$782,СВЦЭМ!$A$39:$A$782,$A114,СВЦЭМ!$B$39:$B$782,P$83)+'СЕТ СН'!$H$12+СВЦЭМ!$D$10+'СЕТ СН'!$H$5-'СЕТ СН'!$H$20</f>
        <v>2851.5773584899998</v>
      </c>
      <c r="Q114" s="36">
        <f>SUMIFS(СВЦЭМ!$C$39:$C$782,СВЦЭМ!$A$39:$A$782,$A114,СВЦЭМ!$B$39:$B$782,Q$83)+'СЕТ СН'!$H$12+СВЦЭМ!$D$10+'СЕТ СН'!$H$5-'СЕТ СН'!$H$20</f>
        <v>2856.5378011399998</v>
      </c>
      <c r="R114" s="36">
        <f>SUMIFS(СВЦЭМ!$C$39:$C$782,СВЦЭМ!$A$39:$A$782,$A114,СВЦЭМ!$B$39:$B$782,R$83)+'СЕТ СН'!$H$12+СВЦЭМ!$D$10+'СЕТ СН'!$H$5-'СЕТ СН'!$H$20</f>
        <v>2851.2774380000001</v>
      </c>
      <c r="S114" s="36">
        <f>SUMIFS(СВЦЭМ!$C$39:$C$782,СВЦЭМ!$A$39:$A$782,$A114,СВЦЭМ!$B$39:$B$782,S$83)+'СЕТ СН'!$H$12+СВЦЭМ!$D$10+'СЕТ СН'!$H$5-'СЕТ СН'!$H$20</f>
        <v>2829.2403299500002</v>
      </c>
      <c r="T114" s="36">
        <f>SUMIFS(СВЦЭМ!$C$39:$C$782,СВЦЭМ!$A$39:$A$782,$A114,СВЦЭМ!$B$39:$B$782,T$83)+'СЕТ СН'!$H$12+СВЦЭМ!$D$10+'СЕТ СН'!$H$5-'СЕТ СН'!$H$20</f>
        <v>2832.1655488699998</v>
      </c>
      <c r="U114" s="36">
        <f>SUMIFS(СВЦЭМ!$C$39:$C$782,СВЦЭМ!$A$39:$A$782,$A114,СВЦЭМ!$B$39:$B$782,U$83)+'СЕТ СН'!$H$12+СВЦЭМ!$D$10+'СЕТ СН'!$H$5-'СЕТ СН'!$H$20</f>
        <v>2831.2302396</v>
      </c>
      <c r="V114" s="36">
        <f>SUMIFS(СВЦЭМ!$C$39:$C$782,СВЦЭМ!$A$39:$A$782,$A114,СВЦЭМ!$B$39:$B$782,V$83)+'СЕТ СН'!$H$12+СВЦЭМ!$D$10+'СЕТ СН'!$H$5-'СЕТ СН'!$H$20</f>
        <v>2846.9847036399997</v>
      </c>
      <c r="W114" s="36">
        <f>SUMIFS(СВЦЭМ!$C$39:$C$782,СВЦЭМ!$A$39:$A$782,$A114,СВЦЭМ!$B$39:$B$782,W$83)+'СЕТ СН'!$H$12+СВЦЭМ!$D$10+'СЕТ СН'!$H$5-'СЕТ СН'!$H$20</f>
        <v>2854.0285594799998</v>
      </c>
      <c r="X114" s="36">
        <f>SUMIFS(СВЦЭМ!$C$39:$C$782,СВЦЭМ!$A$39:$A$782,$A114,СВЦЭМ!$B$39:$B$782,X$83)+'СЕТ СН'!$H$12+СВЦЭМ!$D$10+'СЕТ СН'!$H$5-'СЕТ СН'!$H$20</f>
        <v>2820.4253640799998</v>
      </c>
      <c r="Y114" s="36">
        <f>SUMIFS(СВЦЭМ!$C$39:$C$782,СВЦЭМ!$A$39:$A$782,$A114,СВЦЭМ!$B$39:$B$782,Y$83)+'СЕТ СН'!$H$12+СВЦЭМ!$D$10+'СЕТ СН'!$H$5-'СЕТ СН'!$H$20</f>
        <v>2882.8444323100002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01.08.2021</v>
      </c>
      <c r="B120" s="36">
        <f>SUMIFS(СВЦЭМ!$C$39:$C$782,СВЦЭМ!$A$39:$A$782,$A120,СВЦЭМ!$B$39:$B$782,B$119)+'СЕТ СН'!$I$12+СВЦЭМ!$D$10+'СЕТ СН'!$I$5-'СЕТ СН'!$I$20</f>
        <v>3232.8346615400001</v>
      </c>
      <c r="C120" s="36">
        <f>SUMIFS(СВЦЭМ!$C$39:$C$782,СВЦЭМ!$A$39:$A$782,$A120,СВЦЭМ!$B$39:$B$782,C$119)+'СЕТ СН'!$I$12+СВЦЭМ!$D$10+'СЕТ СН'!$I$5-'СЕТ СН'!$I$20</f>
        <v>3315.3494387500004</v>
      </c>
      <c r="D120" s="36">
        <f>SUMIFS(СВЦЭМ!$C$39:$C$782,СВЦЭМ!$A$39:$A$782,$A120,СВЦЭМ!$B$39:$B$782,D$119)+'СЕТ СН'!$I$12+СВЦЭМ!$D$10+'СЕТ СН'!$I$5-'СЕТ СН'!$I$20</f>
        <v>3379.2887716000005</v>
      </c>
      <c r="E120" s="36">
        <f>SUMIFS(СВЦЭМ!$C$39:$C$782,СВЦЭМ!$A$39:$A$782,$A120,СВЦЭМ!$B$39:$B$782,E$119)+'СЕТ СН'!$I$12+СВЦЭМ!$D$10+'СЕТ СН'!$I$5-'СЕТ СН'!$I$20</f>
        <v>3401.1701295800003</v>
      </c>
      <c r="F120" s="36">
        <f>SUMIFS(СВЦЭМ!$C$39:$C$782,СВЦЭМ!$A$39:$A$782,$A120,СВЦЭМ!$B$39:$B$782,F$119)+'СЕТ СН'!$I$12+СВЦЭМ!$D$10+'СЕТ СН'!$I$5-'СЕТ СН'!$I$20</f>
        <v>3397.8785474900001</v>
      </c>
      <c r="G120" s="36">
        <f>SUMIFS(СВЦЭМ!$C$39:$C$782,СВЦЭМ!$A$39:$A$782,$A120,СВЦЭМ!$B$39:$B$782,G$119)+'СЕТ СН'!$I$12+СВЦЭМ!$D$10+'СЕТ СН'!$I$5-'СЕТ СН'!$I$20</f>
        <v>3396.3981264700001</v>
      </c>
      <c r="H120" s="36">
        <f>SUMIFS(СВЦЭМ!$C$39:$C$782,СВЦЭМ!$A$39:$A$782,$A120,СВЦЭМ!$B$39:$B$782,H$119)+'СЕТ СН'!$I$12+СВЦЭМ!$D$10+'СЕТ СН'!$I$5-'СЕТ СН'!$I$20</f>
        <v>3362.2203502100001</v>
      </c>
      <c r="I120" s="36">
        <f>SUMIFS(СВЦЭМ!$C$39:$C$782,СВЦЭМ!$A$39:$A$782,$A120,СВЦЭМ!$B$39:$B$782,I$119)+'СЕТ СН'!$I$12+СВЦЭМ!$D$10+'СЕТ СН'!$I$5-'СЕТ СН'!$I$20</f>
        <v>3307.76992453</v>
      </c>
      <c r="J120" s="36">
        <f>SUMIFS(СВЦЭМ!$C$39:$C$782,СВЦЭМ!$A$39:$A$782,$A120,СВЦЭМ!$B$39:$B$782,J$119)+'СЕТ СН'!$I$12+СВЦЭМ!$D$10+'СЕТ СН'!$I$5-'СЕТ СН'!$I$20</f>
        <v>3223.6731022900003</v>
      </c>
      <c r="K120" s="36">
        <f>SUMIFS(СВЦЭМ!$C$39:$C$782,СВЦЭМ!$A$39:$A$782,$A120,СВЦЭМ!$B$39:$B$782,K$119)+'СЕТ СН'!$I$12+СВЦЭМ!$D$10+'СЕТ СН'!$I$5-'СЕТ СН'!$I$20</f>
        <v>3161.1957526300002</v>
      </c>
      <c r="L120" s="36">
        <f>SUMIFS(СВЦЭМ!$C$39:$C$782,СВЦЭМ!$A$39:$A$782,$A120,СВЦЭМ!$B$39:$B$782,L$119)+'СЕТ СН'!$I$12+СВЦЭМ!$D$10+'СЕТ СН'!$I$5-'СЕТ СН'!$I$20</f>
        <v>3187.2801209100003</v>
      </c>
      <c r="M120" s="36">
        <f>SUMIFS(СВЦЭМ!$C$39:$C$782,СВЦЭМ!$A$39:$A$782,$A120,СВЦЭМ!$B$39:$B$782,M$119)+'СЕТ СН'!$I$12+СВЦЭМ!$D$10+'СЕТ СН'!$I$5-'СЕТ СН'!$I$20</f>
        <v>3172.3009247600003</v>
      </c>
      <c r="N120" s="36">
        <f>SUMIFS(СВЦЭМ!$C$39:$C$782,СВЦЭМ!$A$39:$A$782,$A120,СВЦЭМ!$B$39:$B$782,N$119)+'СЕТ СН'!$I$12+СВЦЭМ!$D$10+'СЕТ СН'!$I$5-'СЕТ СН'!$I$20</f>
        <v>3192.3034760300002</v>
      </c>
      <c r="O120" s="36">
        <f>SUMIFS(СВЦЭМ!$C$39:$C$782,СВЦЭМ!$A$39:$A$782,$A120,СВЦЭМ!$B$39:$B$782,O$119)+'СЕТ СН'!$I$12+СВЦЭМ!$D$10+'СЕТ СН'!$I$5-'СЕТ СН'!$I$20</f>
        <v>3195.88319473</v>
      </c>
      <c r="P120" s="36">
        <f>SUMIFS(СВЦЭМ!$C$39:$C$782,СВЦЭМ!$A$39:$A$782,$A120,СВЦЭМ!$B$39:$B$782,P$119)+'СЕТ СН'!$I$12+СВЦЭМ!$D$10+'СЕТ СН'!$I$5-'СЕТ СН'!$I$20</f>
        <v>3205.5182208599999</v>
      </c>
      <c r="Q120" s="36">
        <f>SUMIFS(СВЦЭМ!$C$39:$C$782,СВЦЭМ!$A$39:$A$782,$A120,СВЦЭМ!$B$39:$B$782,Q$119)+'СЕТ СН'!$I$12+СВЦЭМ!$D$10+'СЕТ СН'!$I$5-'СЕТ СН'!$I$20</f>
        <v>3216.1720106100001</v>
      </c>
      <c r="R120" s="36">
        <f>SUMIFS(СВЦЭМ!$C$39:$C$782,СВЦЭМ!$A$39:$A$782,$A120,СВЦЭМ!$B$39:$B$782,R$119)+'СЕТ СН'!$I$12+СВЦЭМ!$D$10+'СЕТ СН'!$I$5-'СЕТ СН'!$I$20</f>
        <v>3206.6311261600003</v>
      </c>
      <c r="S120" s="36">
        <f>SUMIFS(СВЦЭМ!$C$39:$C$782,СВЦЭМ!$A$39:$A$782,$A120,СВЦЭМ!$B$39:$B$782,S$119)+'СЕТ СН'!$I$12+СВЦЭМ!$D$10+'СЕТ СН'!$I$5-'СЕТ СН'!$I$20</f>
        <v>3184.2525400700001</v>
      </c>
      <c r="T120" s="36">
        <f>SUMIFS(СВЦЭМ!$C$39:$C$782,СВЦЭМ!$A$39:$A$782,$A120,СВЦЭМ!$B$39:$B$782,T$119)+'СЕТ СН'!$I$12+СВЦЭМ!$D$10+'СЕТ СН'!$I$5-'СЕТ СН'!$I$20</f>
        <v>3172.6748540500002</v>
      </c>
      <c r="U120" s="36">
        <f>SUMIFS(СВЦЭМ!$C$39:$C$782,СВЦЭМ!$A$39:$A$782,$A120,СВЦЭМ!$B$39:$B$782,U$119)+'СЕТ СН'!$I$12+СВЦЭМ!$D$10+'СЕТ СН'!$I$5-'СЕТ СН'!$I$20</f>
        <v>3159.9547537200001</v>
      </c>
      <c r="V120" s="36">
        <f>SUMIFS(СВЦЭМ!$C$39:$C$782,СВЦЭМ!$A$39:$A$782,$A120,СВЦЭМ!$B$39:$B$782,V$119)+'СЕТ СН'!$I$12+СВЦЭМ!$D$10+'СЕТ СН'!$I$5-'СЕТ СН'!$I$20</f>
        <v>3139.1980900900003</v>
      </c>
      <c r="W120" s="36">
        <f>SUMIFS(СВЦЭМ!$C$39:$C$782,СВЦЭМ!$A$39:$A$782,$A120,СВЦЭМ!$B$39:$B$782,W$119)+'СЕТ СН'!$I$12+СВЦЭМ!$D$10+'СЕТ СН'!$I$5-'СЕТ СН'!$I$20</f>
        <v>3152.7939037400001</v>
      </c>
      <c r="X120" s="36">
        <f>SUMIFS(СВЦЭМ!$C$39:$C$782,СВЦЭМ!$A$39:$A$782,$A120,СВЦЭМ!$B$39:$B$782,X$119)+'СЕТ СН'!$I$12+СВЦЭМ!$D$10+'СЕТ СН'!$I$5-'СЕТ СН'!$I$20</f>
        <v>3136.8747214</v>
      </c>
      <c r="Y120" s="36">
        <f>SUMIFS(СВЦЭМ!$C$39:$C$782,СВЦЭМ!$A$39:$A$782,$A120,СВЦЭМ!$B$39:$B$782,Y$119)+'СЕТ СН'!$I$12+СВЦЭМ!$D$10+'СЕТ СН'!$I$5-'СЕТ СН'!$I$20</f>
        <v>3175.65814937</v>
      </c>
    </row>
    <row r="121" spans="1:27" ht="15.75" x14ac:dyDescent="0.2">
      <c r="A121" s="35">
        <f>A120+1</f>
        <v>44410</v>
      </c>
      <c r="B121" s="36">
        <f>SUMIFS(СВЦЭМ!$C$39:$C$782,СВЦЭМ!$A$39:$A$782,$A121,СВЦЭМ!$B$39:$B$782,B$119)+'СЕТ СН'!$I$12+СВЦЭМ!$D$10+'СЕТ СН'!$I$5-'СЕТ СН'!$I$20</f>
        <v>3225.66343018</v>
      </c>
      <c r="C121" s="36">
        <f>SUMIFS(СВЦЭМ!$C$39:$C$782,СВЦЭМ!$A$39:$A$782,$A121,СВЦЭМ!$B$39:$B$782,C$119)+'СЕТ СН'!$I$12+СВЦЭМ!$D$10+'СЕТ СН'!$I$5-'СЕТ СН'!$I$20</f>
        <v>3265.0717148200001</v>
      </c>
      <c r="D121" s="36">
        <f>SUMIFS(СВЦЭМ!$C$39:$C$782,СВЦЭМ!$A$39:$A$782,$A121,СВЦЭМ!$B$39:$B$782,D$119)+'СЕТ СН'!$I$12+СВЦЭМ!$D$10+'СЕТ СН'!$I$5-'СЕТ СН'!$I$20</f>
        <v>3315.5970078600003</v>
      </c>
      <c r="E121" s="36">
        <f>SUMIFS(СВЦЭМ!$C$39:$C$782,СВЦЭМ!$A$39:$A$782,$A121,СВЦЭМ!$B$39:$B$782,E$119)+'СЕТ СН'!$I$12+СВЦЭМ!$D$10+'СЕТ СН'!$I$5-'СЕТ СН'!$I$20</f>
        <v>3343.7201875800001</v>
      </c>
      <c r="F121" s="36">
        <f>SUMIFS(СВЦЭМ!$C$39:$C$782,СВЦЭМ!$A$39:$A$782,$A121,СВЦЭМ!$B$39:$B$782,F$119)+'СЕТ СН'!$I$12+СВЦЭМ!$D$10+'СЕТ СН'!$I$5-'СЕТ СН'!$I$20</f>
        <v>3340.4935554000003</v>
      </c>
      <c r="G121" s="36">
        <f>SUMIFS(СВЦЭМ!$C$39:$C$782,СВЦЭМ!$A$39:$A$782,$A121,СВЦЭМ!$B$39:$B$782,G$119)+'СЕТ СН'!$I$12+СВЦЭМ!$D$10+'СЕТ СН'!$I$5-'СЕТ СН'!$I$20</f>
        <v>3318.6401797600001</v>
      </c>
      <c r="H121" s="36">
        <f>SUMIFS(СВЦЭМ!$C$39:$C$782,СВЦЭМ!$A$39:$A$782,$A121,СВЦЭМ!$B$39:$B$782,H$119)+'СЕТ СН'!$I$12+СВЦЭМ!$D$10+'СЕТ СН'!$I$5-'СЕТ СН'!$I$20</f>
        <v>3283.40764124</v>
      </c>
      <c r="I121" s="36">
        <f>SUMIFS(СВЦЭМ!$C$39:$C$782,СВЦЭМ!$A$39:$A$782,$A121,СВЦЭМ!$B$39:$B$782,I$119)+'СЕТ СН'!$I$12+СВЦЭМ!$D$10+'СЕТ СН'!$I$5-'СЕТ СН'!$I$20</f>
        <v>3227.2625807499999</v>
      </c>
      <c r="J121" s="36">
        <f>SUMIFS(СВЦЭМ!$C$39:$C$782,СВЦЭМ!$A$39:$A$782,$A121,СВЦЭМ!$B$39:$B$782,J$119)+'СЕТ СН'!$I$12+СВЦЭМ!$D$10+'СЕТ СН'!$I$5-'СЕТ СН'!$I$20</f>
        <v>3156.1722077000004</v>
      </c>
      <c r="K121" s="36">
        <f>SUMIFS(СВЦЭМ!$C$39:$C$782,СВЦЭМ!$A$39:$A$782,$A121,СВЦЭМ!$B$39:$B$782,K$119)+'СЕТ СН'!$I$12+СВЦЭМ!$D$10+'СЕТ СН'!$I$5-'СЕТ СН'!$I$20</f>
        <v>3117.8312019200002</v>
      </c>
      <c r="L121" s="36">
        <f>SUMIFS(СВЦЭМ!$C$39:$C$782,СВЦЭМ!$A$39:$A$782,$A121,СВЦЭМ!$B$39:$B$782,L$119)+'СЕТ СН'!$I$12+СВЦЭМ!$D$10+'СЕТ СН'!$I$5-'СЕТ СН'!$I$20</f>
        <v>3142.53319736</v>
      </c>
      <c r="M121" s="36">
        <f>SUMIFS(СВЦЭМ!$C$39:$C$782,СВЦЭМ!$A$39:$A$782,$A121,СВЦЭМ!$B$39:$B$782,M$119)+'СЕТ СН'!$I$12+СВЦЭМ!$D$10+'СЕТ СН'!$I$5-'СЕТ СН'!$I$20</f>
        <v>3152.9793183300003</v>
      </c>
      <c r="N121" s="36">
        <f>SUMIFS(СВЦЭМ!$C$39:$C$782,СВЦЭМ!$A$39:$A$782,$A121,СВЦЭМ!$B$39:$B$782,N$119)+'СЕТ СН'!$I$12+СВЦЭМ!$D$10+'СЕТ СН'!$I$5-'СЕТ СН'!$I$20</f>
        <v>3156.00518676</v>
      </c>
      <c r="O121" s="36">
        <f>SUMIFS(СВЦЭМ!$C$39:$C$782,СВЦЭМ!$A$39:$A$782,$A121,СВЦЭМ!$B$39:$B$782,O$119)+'СЕТ СН'!$I$12+СВЦЭМ!$D$10+'СЕТ СН'!$I$5-'СЕТ СН'!$I$20</f>
        <v>3154.57345171</v>
      </c>
      <c r="P121" s="36">
        <f>SUMIFS(СВЦЭМ!$C$39:$C$782,СВЦЭМ!$A$39:$A$782,$A121,СВЦЭМ!$B$39:$B$782,P$119)+'СЕТ СН'!$I$12+СВЦЭМ!$D$10+'СЕТ СН'!$I$5-'СЕТ СН'!$I$20</f>
        <v>3160.7629779900003</v>
      </c>
      <c r="Q121" s="36">
        <f>SUMIFS(СВЦЭМ!$C$39:$C$782,СВЦЭМ!$A$39:$A$782,$A121,СВЦЭМ!$B$39:$B$782,Q$119)+'СЕТ СН'!$I$12+СВЦЭМ!$D$10+'СЕТ СН'!$I$5-'СЕТ СН'!$I$20</f>
        <v>3161.2155022300003</v>
      </c>
      <c r="R121" s="36">
        <f>SUMIFS(СВЦЭМ!$C$39:$C$782,СВЦЭМ!$A$39:$A$782,$A121,СВЦЭМ!$B$39:$B$782,R$119)+'СЕТ СН'!$I$12+СВЦЭМ!$D$10+'СЕТ СН'!$I$5-'СЕТ СН'!$I$20</f>
        <v>3154.4286807000003</v>
      </c>
      <c r="S121" s="36">
        <f>SUMIFS(СВЦЭМ!$C$39:$C$782,СВЦЭМ!$A$39:$A$782,$A121,СВЦЭМ!$B$39:$B$782,S$119)+'СЕТ СН'!$I$12+СВЦЭМ!$D$10+'СЕТ СН'!$I$5-'СЕТ СН'!$I$20</f>
        <v>3168.5752593500001</v>
      </c>
      <c r="T121" s="36">
        <f>SUMIFS(СВЦЭМ!$C$39:$C$782,СВЦЭМ!$A$39:$A$782,$A121,СВЦЭМ!$B$39:$B$782,T$119)+'СЕТ СН'!$I$12+СВЦЭМ!$D$10+'СЕТ СН'!$I$5-'СЕТ СН'!$I$20</f>
        <v>3198.72198389</v>
      </c>
      <c r="U121" s="36">
        <f>SUMIFS(СВЦЭМ!$C$39:$C$782,СВЦЭМ!$A$39:$A$782,$A121,СВЦЭМ!$B$39:$B$782,U$119)+'СЕТ СН'!$I$12+СВЦЭМ!$D$10+'СЕТ СН'!$I$5-'СЕТ СН'!$I$20</f>
        <v>3207.4049553600003</v>
      </c>
      <c r="V121" s="36">
        <f>SUMIFS(СВЦЭМ!$C$39:$C$782,СВЦЭМ!$A$39:$A$782,$A121,СВЦЭМ!$B$39:$B$782,V$119)+'СЕТ СН'!$I$12+СВЦЭМ!$D$10+'СЕТ СН'!$I$5-'СЕТ СН'!$I$20</f>
        <v>3174.0072357400004</v>
      </c>
      <c r="W121" s="36">
        <f>SUMIFS(СВЦЭМ!$C$39:$C$782,СВЦЭМ!$A$39:$A$782,$A121,СВЦЭМ!$B$39:$B$782,W$119)+'СЕТ СН'!$I$12+СВЦЭМ!$D$10+'СЕТ СН'!$I$5-'СЕТ СН'!$I$20</f>
        <v>3181.9383679800003</v>
      </c>
      <c r="X121" s="36">
        <f>SUMIFS(СВЦЭМ!$C$39:$C$782,СВЦЭМ!$A$39:$A$782,$A121,СВЦЭМ!$B$39:$B$782,X$119)+'СЕТ СН'!$I$12+СВЦЭМ!$D$10+'СЕТ СН'!$I$5-'СЕТ СН'!$I$20</f>
        <v>3187.4799715400004</v>
      </c>
      <c r="Y121" s="36">
        <f>SUMIFS(СВЦЭМ!$C$39:$C$782,СВЦЭМ!$A$39:$A$782,$A121,СВЦЭМ!$B$39:$B$782,Y$119)+'СЕТ СН'!$I$12+СВЦЭМ!$D$10+'СЕТ СН'!$I$5-'СЕТ СН'!$I$20</f>
        <v>3157.0542487100001</v>
      </c>
    </row>
    <row r="122" spans="1:27" ht="15.75" x14ac:dyDescent="0.2">
      <c r="A122" s="35">
        <f t="shared" ref="A122:A150" si="3">A121+1</f>
        <v>44411</v>
      </c>
      <c r="B122" s="36">
        <f>SUMIFS(СВЦЭМ!$C$39:$C$782,СВЦЭМ!$A$39:$A$782,$A122,СВЦЭМ!$B$39:$B$782,B$119)+'СЕТ СН'!$I$12+СВЦЭМ!$D$10+'СЕТ СН'!$I$5-'СЕТ СН'!$I$20</f>
        <v>3306.1928103700002</v>
      </c>
      <c r="C122" s="36">
        <f>SUMIFS(СВЦЭМ!$C$39:$C$782,СВЦЭМ!$A$39:$A$782,$A122,СВЦЭМ!$B$39:$B$782,C$119)+'СЕТ СН'!$I$12+СВЦЭМ!$D$10+'СЕТ СН'!$I$5-'СЕТ СН'!$I$20</f>
        <v>3385.593245</v>
      </c>
      <c r="D122" s="36">
        <f>SUMIFS(СВЦЭМ!$C$39:$C$782,СВЦЭМ!$A$39:$A$782,$A122,СВЦЭМ!$B$39:$B$782,D$119)+'СЕТ СН'!$I$12+СВЦЭМ!$D$10+'СЕТ СН'!$I$5-'СЕТ СН'!$I$20</f>
        <v>3448.9537951100001</v>
      </c>
      <c r="E122" s="36">
        <f>SUMIFS(СВЦЭМ!$C$39:$C$782,СВЦЭМ!$A$39:$A$782,$A122,СВЦЭМ!$B$39:$B$782,E$119)+'СЕТ СН'!$I$12+СВЦЭМ!$D$10+'СЕТ СН'!$I$5-'СЕТ СН'!$I$20</f>
        <v>3477.8696667499999</v>
      </c>
      <c r="F122" s="36">
        <f>SUMIFS(СВЦЭМ!$C$39:$C$782,СВЦЭМ!$A$39:$A$782,$A122,СВЦЭМ!$B$39:$B$782,F$119)+'СЕТ СН'!$I$12+СВЦЭМ!$D$10+'СЕТ СН'!$I$5-'СЕТ СН'!$I$20</f>
        <v>3479.3631495400004</v>
      </c>
      <c r="G122" s="36">
        <f>SUMIFS(СВЦЭМ!$C$39:$C$782,СВЦЭМ!$A$39:$A$782,$A122,СВЦЭМ!$B$39:$B$782,G$119)+'СЕТ СН'!$I$12+СВЦЭМ!$D$10+'СЕТ СН'!$I$5-'СЕТ СН'!$I$20</f>
        <v>3451.0886277700001</v>
      </c>
      <c r="H122" s="36">
        <f>SUMIFS(СВЦЭМ!$C$39:$C$782,СВЦЭМ!$A$39:$A$782,$A122,СВЦЭМ!$B$39:$B$782,H$119)+'СЕТ СН'!$I$12+СВЦЭМ!$D$10+'СЕТ СН'!$I$5-'СЕТ СН'!$I$20</f>
        <v>3397.6519563000002</v>
      </c>
      <c r="I122" s="36">
        <f>SUMIFS(СВЦЭМ!$C$39:$C$782,СВЦЭМ!$A$39:$A$782,$A122,СВЦЭМ!$B$39:$B$782,I$119)+'СЕТ СН'!$I$12+СВЦЭМ!$D$10+'СЕТ СН'!$I$5-'СЕТ СН'!$I$20</f>
        <v>3300.9037742099999</v>
      </c>
      <c r="J122" s="36">
        <f>SUMIFS(СВЦЭМ!$C$39:$C$782,СВЦЭМ!$A$39:$A$782,$A122,СВЦЭМ!$B$39:$B$782,J$119)+'СЕТ СН'!$I$12+СВЦЭМ!$D$10+'СЕТ СН'!$I$5-'СЕТ СН'!$I$20</f>
        <v>3206.9797553799999</v>
      </c>
      <c r="K122" s="36">
        <f>SUMIFS(СВЦЭМ!$C$39:$C$782,СВЦЭМ!$A$39:$A$782,$A122,СВЦЭМ!$B$39:$B$782,K$119)+'СЕТ СН'!$I$12+СВЦЭМ!$D$10+'СЕТ СН'!$I$5-'СЕТ СН'!$I$20</f>
        <v>3155.0134471199999</v>
      </c>
      <c r="L122" s="36">
        <f>SUMIFS(СВЦЭМ!$C$39:$C$782,СВЦЭМ!$A$39:$A$782,$A122,СВЦЭМ!$B$39:$B$782,L$119)+'СЕТ СН'!$I$12+СВЦЭМ!$D$10+'СЕТ СН'!$I$5-'СЕТ СН'!$I$20</f>
        <v>3166.7284706200003</v>
      </c>
      <c r="M122" s="36">
        <f>SUMIFS(СВЦЭМ!$C$39:$C$782,СВЦЭМ!$A$39:$A$782,$A122,СВЦЭМ!$B$39:$B$782,M$119)+'СЕТ СН'!$I$12+СВЦЭМ!$D$10+'СЕТ СН'!$I$5-'СЕТ СН'!$I$20</f>
        <v>3183.8873242</v>
      </c>
      <c r="N122" s="36">
        <f>SUMIFS(СВЦЭМ!$C$39:$C$782,СВЦЭМ!$A$39:$A$782,$A122,СВЦЭМ!$B$39:$B$782,N$119)+'СЕТ СН'!$I$12+СВЦЭМ!$D$10+'СЕТ СН'!$I$5-'СЕТ СН'!$I$20</f>
        <v>3182.8294222499999</v>
      </c>
      <c r="O122" s="36">
        <f>SUMIFS(СВЦЭМ!$C$39:$C$782,СВЦЭМ!$A$39:$A$782,$A122,СВЦЭМ!$B$39:$B$782,O$119)+'СЕТ СН'!$I$12+СВЦЭМ!$D$10+'СЕТ СН'!$I$5-'СЕТ СН'!$I$20</f>
        <v>3210.1914667000001</v>
      </c>
      <c r="P122" s="36">
        <f>SUMIFS(СВЦЭМ!$C$39:$C$782,СВЦЭМ!$A$39:$A$782,$A122,СВЦЭМ!$B$39:$B$782,P$119)+'СЕТ СН'!$I$12+СВЦЭМ!$D$10+'СЕТ СН'!$I$5-'СЕТ СН'!$I$20</f>
        <v>3224.5280404900004</v>
      </c>
      <c r="Q122" s="36">
        <f>SUMIFS(СВЦЭМ!$C$39:$C$782,СВЦЭМ!$A$39:$A$782,$A122,СВЦЭМ!$B$39:$B$782,Q$119)+'СЕТ СН'!$I$12+СВЦЭМ!$D$10+'СЕТ СН'!$I$5-'СЕТ СН'!$I$20</f>
        <v>3258.2718025500003</v>
      </c>
      <c r="R122" s="36">
        <f>SUMIFS(СВЦЭМ!$C$39:$C$782,СВЦЭМ!$A$39:$A$782,$A122,СВЦЭМ!$B$39:$B$782,R$119)+'СЕТ СН'!$I$12+СВЦЭМ!$D$10+'СЕТ СН'!$I$5-'СЕТ СН'!$I$20</f>
        <v>3243.4629992999999</v>
      </c>
      <c r="S122" s="36">
        <f>SUMIFS(СВЦЭМ!$C$39:$C$782,СВЦЭМ!$A$39:$A$782,$A122,СВЦЭМ!$B$39:$B$782,S$119)+'СЕТ СН'!$I$12+СВЦЭМ!$D$10+'СЕТ СН'!$I$5-'СЕТ СН'!$I$20</f>
        <v>3252.7696462900003</v>
      </c>
      <c r="T122" s="36">
        <f>SUMIFS(СВЦЭМ!$C$39:$C$782,СВЦЭМ!$A$39:$A$782,$A122,СВЦЭМ!$B$39:$B$782,T$119)+'СЕТ СН'!$I$12+СВЦЭМ!$D$10+'СЕТ СН'!$I$5-'СЕТ СН'!$I$20</f>
        <v>3198.7361609</v>
      </c>
      <c r="U122" s="36">
        <f>SUMIFS(СВЦЭМ!$C$39:$C$782,СВЦЭМ!$A$39:$A$782,$A122,СВЦЭМ!$B$39:$B$782,U$119)+'СЕТ СН'!$I$12+СВЦЭМ!$D$10+'СЕТ СН'!$I$5-'СЕТ СН'!$I$20</f>
        <v>3201.89893162</v>
      </c>
      <c r="V122" s="36">
        <f>SUMIFS(СВЦЭМ!$C$39:$C$782,СВЦЭМ!$A$39:$A$782,$A122,СВЦЭМ!$B$39:$B$782,V$119)+'СЕТ СН'!$I$12+СВЦЭМ!$D$10+'СЕТ СН'!$I$5-'СЕТ СН'!$I$20</f>
        <v>3217.3044521500001</v>
      </c>
      <c r="W122" s="36">
        <f>SUMIFS(СВЦЭМ!$C$39:$C$782,СВЦЭМ!$A$39:$A$782,$A122,СВЦЭМ!$B$39:$B$782,W$119)+'СЕТ СН'!$I$12+СВЦЭМ!$D$10+'СЕТ СН'!$I$5-'СЕТ СН'!$I$20</f>
        <v>3236.4592671099999</v>
      </c>
      <c r="X122" s="36">
        <f>SUMIFS(СВЦЭМ!$C$39:$C$782,СВЦЭМ!$A$39:$A$782,$A122,СВЦЭМ!$B$39:$B$782,X$119)+'СЕТ СН'!$I$12+СВЦЭМ!$D$10+'СЕТ СН'!$I$5-'СЕТ СН'!$I$20</f>
        <v>3205.1864137299999</v>
      </c>
      <c r="Y122" s="36">
        <f>SUMIFS(СВЦЭМ!$C$39:$C$782,СВЦЭМ!$A$39:$A$782,$A122,СВЦЭМ!$B$39:$B$782,Y$119)+'СЕТ СН'!$I$12+СВЦЭМ!$D$10+'СЕТ СН'!$I$5-'СЕТ СН'!$I$20</f>
        <v>3219.1562280500002</v>
      </c>
    </row>
    <row r="123" spans="1:27" ht="15.75" x14ac:dyDescent="0.2">
      <c r="A123" s="35">
        <f t="shared" si="3"/>
        <v>44412</v>
      </c>
      <c r="B123" s="36">
        <f>SUMIFS(СВЦЭМ!$C$39:$C$782,СВЦЭМ!$A$39:$A$782,$A123,СВЦЭМ!$B$39:$B$782,B$119)+'СЕТ СН'!$I$12+СВЦЭМ!$D$10+'СЕТ СН'!$I$5-'СЕТ СН'!$I$20</f>
        <v>3240.0680469200001</v>
      </c>
      <c r="C123" s="36">
        <f>SUMIFS(СВЦЭМ!$C$39:$C$782,СВЦЭМ!$A$39:$A$782,$A123,СВЦЭМ!$B$39:$B$782,C$119)+'СЕТ СН'!$I$12+СВЦЭМ!$D$10+'СЕТ СН'!$I$5-'СЕТ СН'!$I$20</f>
        <v>3323.86364392</v>
      </c>
      <c r="D123" s="36">
        <f>SUMIFS(СВЦЭМ!$C$39:$C$782,СВЦЭМ!$A$39:$A$782,$A123,СВЦЭМ!$B$39:$B$782,D$119)+'СЕТ СН'!$I$12+СВЦЭМ!$D$10+'СЕТ СН'!$I$5-'СЕТ СН'!$I$20</f>
        <v>3386.72732163</v>
      </c>
      <c r="E123" s="36">
        <f>SUMIFS(СВЦЭМ!$C$39:$C$782,СВЦЭМ!$A$39:$A$782,$A123,СВЦЭМ!$B$39:$B$782,E$119)+'СЕТ СН'!$I$12+СВЦЭМ!$D$10+'СЕТ СН'!$I$5-'СЕТ СН'!$I$20</f>
        <v>3419.2293080600002</v>
      </c>
      <c r="F123" s="36">
        <f>SUMIFS(СВЦЭМ!$C$39:$C$782,СВЦЭМ!$A$39:$A$782,$A123,СВЦЭМ!$B$39:$B$782,F$119)+'СЕТ СН'!$I$12+СВЦЭМ!$D$10+'СЕТ СН'!$I$5-'СЕТ СН'!$I$20</f>
        <v>3411.83984895</v>
      </c>
      <c r="G123" s="36">
        <f>SUMIFS(СВЦЭМ!$C$39:$C$782,СВЦЭМ!$A$39:$A$782,$A123,СВЦЭМ!$B$39:$B$782,G$119)+'СЕТ СН'!$I$12+СВЦЭМ!$D$10+'СЕТ СН'!$I$5-'СЕТ СН'!$I$20</f>
        <v>3400.5887280800002</v>
      </c>
      <c r="H123" s="36">
        <f>SUMIFS(СВЦЭМ!$C$39:$C$782,СВЦЭМ!$A$39:$A$782,$A123,СВЦЭМ!$B$39:$B$782,H$119)+'СЕТ СН'!$I$12+СВЦЭМ!$D$10+'СЕТ СН'!$I$5-'СЕТ СН'!$I$20</f>
        <v>3354.37233311</v>
      </c>
      <c r="I123" s="36">
        <f>SUMIFS(СВЦЭМ!$C$39:$C$782,СВЦЭМ!$A$39:$A$782,$A123,СВЦЭМ!$B$39:$B$782,I$119)+'СЕТ СН'!$I$12+СВЦЭМ!$D$10+'СЕТ СН'!$I$5-'СЕТ СН'!$I$20</f>
        <v>3267.3876814600003</v>
      </c>
      <c r="J123" s="36">
        <f>SUMIFS(СВЦЭМ!$C$39:$C$782,СВЦЭМ!$A$39:$A$782,$A123,СВЦЭМ!$B$39:$B$782,J$119)+'СЕТ СН'!$I$12+СВЦЭМ!$D$10+'СЕТ СН'!$I$5-'СЕТ СН'!$I$20</f>
        <v>3185.5560371700003</v>
      </c>
      <c r="K123" s="36">
        <f>SUMIFS(СВЦЭМ!$C$39:$C$782,СВЦЭМ!$A$39:$A$782,$A123,СВЦЭМ!$B$39:$B$782,K$119)+'СЕТ СН'!$I$12+СВЦЭМ!$D$10+'СЕТ СН'!$I$5-'СЕТ СН'!$I$20</f>
        <v>3133.27362812</v>
      </c>
      <c r="L123" s="36">
        <f>SUMIFS(СВЦЭМ!$C$39:$C$782,СВЦЭМ!$A$39:$A$782,$A123,СВЦЭМ!$B$39:$B$782,L$119)+'СЕТ СН'!$I$12+СВЦЭМ!$D$10+'СЕТ СН'!$I$5-'СЕТ СН'!$I$20</f>
        <v>3143.93824976</v>
      </c>
      <c r="M123" s="36">
        <f>SUMIFS(СВЦЭМ!$C$39:$C$782,СВЦЭМ!$A$39:$A$782,$A123,СВЦЭМ!$B$39:$B$782,M$119)+'СЕТ СН'!$I$12+СВЦЭМ!$D$10+'СЕТ СН'!$I$5-'СЕТ СН'!$I$20</f>
        <v>3147.5112163600002</v>
      </c>
      <c r="N123" s="36">
        <f>SUMIFS(СВЦЭМ!$C$39:$C$782,СВЦЭМ!$A$39:$A$782,$A123,СВЦЭМ!$B$39:$B$782,N$119)+'СЕТ СН'!$I$12+СВЦЭМ!$D$10+'СЕТ СН'!$I$5-'СЕТ СН'!$I$20</f>
        <v>3154.9894614600003</v>
      </c>
      <c r="O123" s="36">
        <f>SUMIFS(СВЦЭМ!$C$39:$C$782,СВЦЭМ!$A$39:$A$782,$A123,СВЦЭМ!$B$39:$B$782,O$119)+'СЕТ СН'!$I$12+СВЦЭМ!$D$10+'СЕТ СН'!$I$5-'СЕТ СН'!$I$20</f>
        <v>3168.5435778300002</v>
      </c>
      <c r="P123" s="36">
        <f>SUMIFS(СВЦЭМ!$C$39:$C$782,СВЦЭМ!$A$39:$A$782,$A123,СВЦЭМ!$B$39:$B$782,P$119)+'СЕТ СН'!$I$12+СВЦЭМ!$D$10+'СЕТ СН'!$I$5-'СЕТ СН'!$I$20</f>
        <v>3177.20433521</v>
      </c>
      <c r="Q123" s="36">
        <f>SUMIFS(СВЦЭМ!$C$39:$C$782,СВЦЭМ!$A$39:$A$782,$A123,СВЦЭМ!$B$39:$B$782,Q$119)+'СЕТ СН'!$I$12+СВЦЭМ!$D$10+'СЕТ СН'!$I$5-'СЕТ СН'!$I$20</f>
        <v>3183.4292754900002</v>
      </c>
      <c r="R123" s="36">
        <f>SUMIFS(СВЦЭМ!$C$39:$C$782,СВЦЭМ!$A$39:$A$782,$A123,СВЦЭМ!$B$39:$B$782,R$119)+'СЕТ СН'!$I$12+СВЦЭМ!$D$10+'СЕТ СН'!$I$5-'СЕТ СН'!$I$20</f>
        <v>3185.0436084100002</v>
      </c>
      <c r="S123" s="36">
        <f>SUMIFS(СВЦЭМ!$C$39:$C$782,СВЦЭМ!$A$39:$A$782,$A123,СВЦЭМ!$B$39:$B$782,S$119)+'СЕТ СН'!$I$12+СВЦЭМ!$D$10+'СЕТ СН'!$I$5-'СЕТ СН'!$I$20</f>
        <v>3188.1179460600001</v>
      </c>
      <c r="T123" s="36">
        <f>SUMIFS(СВЦЭМ!$C$39:$C$782,СВЦЭМ!$A$39:$A$782,$A123,СВЦЭМ!$B$39:$B$782,T$119)+'СЕТ СН'!$I$12+СВЦЭМ!$D$10+'СЕТ СН'!$I$5-'СЕТ СН'!$I$20</f>
        <v>3221.4666447100003</v>
      </c>
      <c r="U123" s="36">
        <f>SUMIFS(СВЦЭМ!$C$39:$C$782,СВЦЭМ!$A$39:$A$782,$A123,СВЦЭМ!$B$39:$B$782,U$119)+'СЕТ СН'!$I$12+СВЦЭМ!$D$10+'СЕТ СН'!$I$5-'СЕТ СН'!$I$20</f>
        <v>3206.5275856000003</v>
      </c>
      <c r="V123" s="36">
        <f>SUMIFS(СВЦЭМ!$C$39:$C$782,СВЦЭМ!$A$39:$A$782,$A123,СВЦЭМ!$B$39:$B$782,V$119)+'СЕТ СН'!$I$12+СВЦЭМ!$D$10+'СЕТ СН'!$I$5-'СЕТ СН'!$I$20</f>
        <v>3196.45391079</v>
      </c>
      <c r="W123" s="36">
        <f>SUMIFS(СВЦЭМ!$C$39:$C$782,СВЦЭМ!$A$39:$A$782,$A123,СВЦЭМ!$B$39:$B$782,W$119)+'СЕТ СН'!$I$12+СВЦЭМ!$D$10+'СЕТ СН'!$I$5-'СЕТ СН'!$I$20</f>
        <v>3229.2224989000001</v>
      </c>
      <c r="X123" s="36">
        <f>SUMIFS(СВЦЭМ!$C$39:$C$782,СВЦЭМ!$A$39:$A$782,$A123,СВЦЭМ!$B$39:$B$782,X$119)+'СЕТ СН'!$I$12+СВЦЭМ!$D$10+'СЕТ СН'!$I$5-'СЕТ СН'!$I$20</f>
        <v>3181.6981325699999</v>
      </c>
      <c r="Y123" s="36">
        <f>SUMIFS(СВЦЭМ!$C$39:$C$782,СВЦЭМ!$A$39:$A$782,$A123,СВЦЭМ!$B$39:$B$782,Y$119)+'СЕТ СН'!$I$12+СВЦЭМ!$D$10+'СЕТ СН'!$I$5-'СЕТ СН'!$I$20</f>
        <v>3165.7896151200002</v>
      </c>
    </row>
    <row r="124" spans="1:27" ht="15.75" x14ac:dyDescent="0.2">
      <c r="A124" s="35">
        <f t="shared" si="3"/>
        <v>44413</v>
      </c>
      <c r="B124" s="36">
        <f>SUMIFS(СВЦЭМ!$C$39:$C$782,СВЦЭМ!$A$39:$A$782,$A124,СВЦЭМ!$B$39:$B$782,B$119)+'СЕТ СН'!$I$12+СВЦЭМ!$D$10+'СЕТ СН'!$I$5-'СЕТ СН'!$I$20</f>
        <v>3317.59217618</v>
      </c>
      <c r="C124" s="36">
        <f>SUMIFS(СВЦЭМ!$C$39:$C$782,СВЦЭМ!$A$39:$A$782,$A124,СВЦЭМ!$B$39:$B$782,C$119)+'СЕТ СН'!$I$12+СВЦЭМ!$D$10+'СЕТ СН'!$I$5-'СЕТ СН'!$I$20</f>
        <v>3396.9139070199999</v>
      </c>
      <c r="D124" s="36">
        <f>SUMIFS(СВЦЭМ!$C$39:$C$782,СВЦЭМ!$A$39:$A$782,$A124,СВЦЭМ!$B$39:$B$782,D$119)+'СЕТ СН'!$I$12+СВЦЭМ!$D$10+'СЕТ СН'!$I$5-'СЕТ СН'!$I$20</f>
        <v>3469.72941876</v>
      </c>
      <c r="E124" s="36">
        <f>SUMIFS(СВЦЭМ!$C$39:$C$782,СВЦЭМ!$A$39:$A$782,$A124,СВЦЭМ!$B$39:$B$782,E$119)+'СЕТ СН'!$I$12+СВЦЭМ!$D$10+'СЕТ СН'!$I$5-'СЕТ СН'!$I$20</f>
        <v>3488.8653357500002</v>
      </c>
      <c r="F124" s="36">
        <f>SUMIFS(СВЦЭМ!$C$39:$C$782,СВЦЭМ!$A$39:$A$782,$A124,СВЦЭМ!$B$39:$B$782,F$119)+'СЕТ СН'!$I$12+СВЦЭМ!$D$10+'СЕТ СН'!$I$5-'СЕТ СН'!$I$20</f>
        <v>3485.7963118200005</v>
      </c>
      <c r="G124" s="36">
        <f>SUMIFS(СВЦЭМ!$C$39:$C$782,СВЦЭМ!$A$39:$A$782,$A124,СВЦЭМ!$B$39:$B$782,G$119)+'СЕТ СН'!$I$12+СВЦЭМ!$D$10+'СЕТ СН'!$I$5-'СЕТ СН'!$I$20</f>
        <v>3468.6367215999999</v>
      </c>
      <c r="H124" s="36">
        <f>SUMIFS(СВЦЭМ!$C$39:$C$782,СВЦЭМ!$A$39:$A$782,$A124,СВЦЭМ!$B$39:$B$782,H$119)+'СЕТ СН'!$I$12+СВЦЭМ!$D$10+'СЕТ СН'!$I$5-'СЕТ СН'!$I$20</f>
        <v>3434.5657439000001</v>
      </c>
      <c r="I124" s="36">
        <f>SUMIFS(СВЦЭМ!$C$39:$C$782,СВЦЭМ!$A$39:$A$782,$A124,СВЦЭМ!$B$39:$B$782,I$119)+'СЕТ СН'!$I$12+СВЦЭМ!$D$10+'СЕТ СН'!$I$5-'СЕТ СН'!$I$20</f>
        <v>3347.0428870700002</v>
      </c>
      <c r="J124" s="36">
        <f>SUMIFS(СВЦЭМ!$C$39:$C$782,СВЦЭМ!$A$39:$A$782,$A124,СВЦЭМ!$B$39:$B$782,J$119)+'СЕТ СН'!$I$12+СВЦЭМ!$D$10+'СЕТ СН'!$I$5-'СЕТ СН'!$I$20</f>
        <v>3269.05270569</v>
      </c>
      <c r="K124" s="36">
        <f>SUMIFS(СВЦЭМ!$C$39:$C$782,СВЦЭМ!$A$39:$A$782,$A124,СВЦЭМ!$B$39:$B$782,K$119)+'СЕТ СН'!$I$12+СВЦЭМ!$D$10+'СЕТ СН'!$I$5-'СЕТ СН'!$I$20</f>
        <v>3205.7656726600003</v>
      </c>
      <c r="L124" s="36">
        <f>SUMIFS(СВЦЭМ!$C$39:$C$782,СВЦЭМ!$A$39:$A$782,$A124,СВЦЭМ!$B$39:$B$782,L$119)+'СЕТ СН'!$I$12+СВЦЭМ!$D$10+'СЕТ СН'!$I$5-'СЕТ СН'!$I$20</f>
        <v>3215.3686627900001</v>
      </c>
      <c r="M124" s="36">
        <f>SUMIFS(СВЦЭМ!$C$39:$C$782,СВЦЭМ!$A$39:$A$782,$A124,СВЦЭМ!$B$39:$B$782,M$119)+'СЕТ СН'!$I$12+СВЦЭМ!$D$10+'СЕТ СН'!$I$5-'СЕТ СН'!$I$20</f>
        <v>3217.4445623800002</v>
      </c>
      <c r="N124" s="36">
        <f>SUMIFS(СВЦЭМ!$C$39:$C$782,СВЦЭМ!$A$39:$A$782,$A124,СВЦЭМ!$B$39:$B$782,N$119)+'СЕТ СН'!$I$12+СВЦЭМ!$D$10+'СЕТ СН'!$I$5-'СЕТ СН'!$I$20</f>
        <v>3197.8993759800001</v>
      </c>
      <c r="O124" s="36">
        <f>SUMIFS(СВЦЭМ!$C$39:$C$782,СВЦЭМ!$A$39:$A$782,$A124,СВЦЭМ!$B$39:$B$782,O$119)+'СЕТ СН'!$I$12+СВЦЭМ!$D$10+'СЕТ СН'!$I$5-'СЕТ СН'!$I$20</f>
        <v>3205.7519394600004</v>
      </c>
      <c r="P124" s="36">
        <f>SUMIFS(СВЦЭМ!$C$39:$C$782,СВЦЭМ!$A$39:$A$782,$A124,СВЦЭМ!$B$39:$B$782,P$119)+'СЕТ СН'!$I$12+СВЦЭМ!$D$10+'СЕТ СН'!$I$5-'СЕТ СН'!$I$20</f>
        <v>3244.2751849800002</v>
      </c>
      <c r="Q124" s="36">
        <f>SUMIFS(СВЦЭМ!$C$39:$C$782,СВЦЭМ!$A$39:$A$782,$A124,СВЦЭМ!$B$39:$B$782,Q$119)+'СЕТ СН'!$I$12+СВЦЭМ!$D$10+'СЕТ СН'!$I$5-'СЕТ СН'!$I$20</f>
        <v>3253.5202830799999</v>
      </c>
      <c r="R124" s="36">
        <f>SUMIFS(СВЦЭМ!$C$39:$C$782,СВЦЭМ!$A$39:$A$782,$A124,СВЦЭМ!$B$39:$B$782,R$119)+'СЕТ СН'!$I$12+СВЦЭМ!$D$10+'СЕТ СН'!$I$5-'СЕТ СН'!$I$20</f>
        <v>3260.9414629500002</v>
      </c>
      <c r="S124" s="36">
        <f>SUMIFS(СВЦЭМ!$C$39:$C$782,СВЦЭМ!$A$39:$A$782,$A124,СВЦЭМ!$B$39:$B$782,S$119)+'СЕТ СН'!$I$12+СВЦЭМ!$D$10+'СЕТ СН'!$I$5-'СЕТ СН'!$I$20</f>
        <v>3213.1923825700001</v>
      </c>
      <c r="T124" s="36">
        <f>SUMIFS(СВЦЭМ!$C$39:$C$782,СВЦЭМ!$A$39:$A$782,$A124,СВЦЭМ!$B$39:$B$782,T$119)+'СЕТ СН'!$I$12+СВЦЭМ!$D$10+'СЕТ СН'!$I$5-'СЕТ СН'!$I$20</f>
        <v>3210.8713752500003</v>
      </c>
      <c r="U124" s="36">
        <f>SUMIFS(СВЦЭМ!$C$39:$C$782,СВЦЭМ!$A$39:$A$782,$A124,СВЦЭМ!$B$39:$B$782,U$119)+'СЕТ СН'!$I$12+СВЦЭМ!$D$10+'СЕТ СН'!$I$5-'СЕТ СН'!$I$20</f>
        <v>3207.27401375</v>
      </c>
      <c r="V124" s="36">
        <f>SUMIFS(СВЦЭМ!$C$39:$C$782,СВЦЭМ!$A$39:$A$782,$A124,СВЦЭМ!$B$39:$B$782,V$119)+'СЕТ СН'!$I$12+СВЦЭМ!$D$10+'СЕТ СН'!$I$5-'СЕТ СН'!$I$20</f>
        <v>3197.5721029400001</v>
      </c>
      <c r="W124" s="36">
        <f>SUMIFS(СВЦЭМ!$C$39:$C$782,СВЦЭМ!$A$39:$A$782,$A124,СВЦЭМ!$B$39:$B$782,W$119)+'СЕТ СН'!$I$12+СВЦЭМ!$D$10+'СЕТ СН'!$I$5-'СЕТ СН'!$I$20</f>
        <v>3204.9242828400002</v>
      </c>
      <c r="X124" s="36">
        <f>SUMIFS(СВЦЭМ!$C$39:$C$782,СВЦЭМ!$A$39:$A$782,$A124,СВЦЭМ!$B$39:$B$782,X$119)+'СЕТ СН'!$I$12+СВЦЭМ!$D$10+'СЕТ СН'!$I$5-'СЕТ СН'!$I$20</f>
        <v>3181.7863688699999</v>
      </c>
      <c r="Y124" s="36">
        <f>SUMIFS(СВЦЭМ!$C$39:$C$782,СВЦЭМ!$A$39:$A$782,$A124,СВЦЭМ!$B$39:$B$782,Y$119)+'СЕТ СН'!$I$12+СВЦЭМ!$D$10+'СЕТ СН'!$I$5-'СЕТ СН'!$I$20</f>
        <v>3188.6480590000001</v>
      </c>
    </row>
    <row r="125" spans="1:27" ht="15.75" x14ac:dyDescent="0.2">
      <c r="A125" s="35">
        <f t="shared" si="3"/>
        <v>44414</v>
      </c>
      <c r="B125" s="36">
        <f>SUMIFS(СВЦЭМ!$C$39:$C$782,СВЦЭМ!$A$39:$A$782,$A125,СВЦЭМ!$B$39:$B$782,B$119)+'СЕТ СН'!$I$12+СВЦЭМ!$D$10+'СЕТ СН'!$I$5-'СЕТ СН'!$I$20</f>
        <v>3214.9151634500004</v>
      </c>
      <c r="C125" s="36">
        <f>SUMIFS(СВЦЭМ!$C$39:$C$782,СВЦЭМ!$A$39:$A$782,$A125,СВЦЭМ!$B$39:$B$782,C$119)+'СЕТ СН'!$I$12+СВЦЭМ!$D$10+'СЕТ СН'!$I$5-'СЕТ СН'!$I$20</f>
        <v>3246.5741847300001</v>
      </c>
      <c r="D125" s="36">
        <f>SUMIFS(СВЦЭМ!$C$39:$C$782,СВЦЭМ!$A$39:$A$782,$A125,СВЦЭМ!$B$39:$B$782,D$119)+'СЕТ СН'!$I$12+СВЦЭМ!$D$10+'СЕТ СН'!$I$5-'СЕТ СН'!$I$20</f>
        <v>3273.1506099500002</v>
      </c>
      <c r="E125" s="36">
        <f>SUMIFS(СВЦЭМ!$C$39:$C$782,СВЦЭМ!$A$39:$A$782,$A125,СВЦЭМ!$B$39:$B$782,E$119)+'СЕТ СН'!$I$12+СВЦЭМ!$D$10+'СЕТ СН'!$I$5-'СЕТ СН'!$I$20</f>
        <v>3286.1638641</v>
      </c>
      <c r="F125" s="36">
        <f>SUMIFS(СВЦЭМ!$C$39:$C$782,СВЦЭМ!$A$39:$A$782,$A125,СВЦЭМ!$B$39:$B$782,F$119)+'СЕТ СН'!$I$12+СВЦЭМ!$D$10+'СЕТ СН'!$I$5-'СЕТ СН'!$I$20</f>
        <v>3283.5464858700002</v>
      </c>
      <c r="G125" s="36">
        <f>SUMIFS(СВЦЭМ!$C$39:$C$782,СВЦЭМ!$A$39:$A$782,$A125,СВЦЭМ!$B$39:$B$782,G$119)+'СЕТ СН'!$I$12+СВЦЭМ!$D$10+'СЕТ СН'!$I$5-'СЕТ СН'!$I$20</f>
        <v>3284.8998704400001</v>
      </c>
      <c r="H125" s="36">
        <f>SUMIFS(СВЦЭМ!$C$39:$C$782,СВЦЭМ!$A$39:$A$782,$A125,СВЦЭМ!$B$39:$B$782,H$119)+'СЕТ СН'!$I$12+СВЦЭМ!$D$10+'СЕТ СН'!$I$5-'СЕТ СН'!$I$20</f>
        <v>3281.6448165600004</v>
      </c>
      <c r="I125" s="36">
        <f>SUMIFS(СВЦЭМ!$C$39:$C$782,СВЦЭМ!$A$39:$A$782,$A125,СВЦЭМ!$B$39:$B$782,I$119)+'СЕТ СН'!$I$12+СВЦЭМ!$D$10+'СЕТ СН'!$I$5-'СЕТ СН'!$I$20</f>
        <v>3190.51357237</v>
      </c>
      <c r="J125" s="36">
        <f>SUMIFS(СВЦЭМ!$C$39:$C$782,СВЦЭМ!$A$39:$A$782,$A125,СВЦЭМ!$B$39:$B$782,J$119)+'СЕТ СН'!$I$12+СВЦЭМ!$D$10+'СЕТ СН'!$I$5-'СЕТ СН'!$I$20</f>
        <v>3121.4021336700002</v>
      </c>
      <c r="K125" s="36">
        <f>SUMIFS(СВЦЭМ!$C$39:$C$782,СВЦЭМ!$A$39:$A$782,$A125,СВЦЭМ!$B$39:$B$782,K$119)+'СЕТ СН'!$I$12+СВЦЭМ!$D$10+'СЕТ СН'!$I$5-'СЕТ СН'!$I$20</f>
        <v>3117.45094371</v>
      </c>
      <c r="L125" s="36">
        <f>SUMIFS(СВЦЭМ!$C$39:$C$782,СВЦЭМ!$A$39:$A$782,$A125,СВЦЭМ!$B$39:$B$782,L$119)+'СЕТ СН'!$I$12+СВЦЭМ!$D$10+'СЕТ СН'!$I$5-'СЕТ СН'!$I$20</f>
        <v>3118.2956898000002</v>
      </c>
      <c r="M125" s="36">
        <f>SUMIFS(СВЦЭМ!$C$39:$C$782,СВЦЭМ!$A$39:$A$782,$A125,СВЦЭМ!$B$39:$B$782,M$119)+'СЕТ СН'!$I$12+СВЦЭМ!$D$10+'СЕТ СН'!$I$5-'СЕТ СН'!$I$20</f>
        <v>3120.6968210900004</v>
      </c>
      <c r="N125" s="36">
        <f>SUMIFS(СВЦЭМ!$C$39:$C$782,СВЦЭМ!$A$39:$A$782,$A125,СВЦЭМ!$B$39:$B$782,N$119)+'СЕТ СН'!$I$12+СВЦЭМ!$D$10+'СЕТ СН'!$I$5-'СЕТ СН'!$I$20</f>
        <v>3134.0111810600001</v>
      </c>
      <c r="O125" s="36">
        <f>SUMIFS(СВЦЭМ!$C$39:$C$782,СВЦЭМ!$A$39:$A$782,$A125,СВЦЭМ!$B$39:$B$782,O$119)+'СЕТ СН'!$I$12+СВЦЭМ!$D$10+'СЕТ СН'!$I$5-'СЕТ СН'!$I$20</f>
        <v>3125.9815559500003</v>
      </c>
      <c r="P125" s="36">
        <f>SUMIFS(СВЦЭМ!$C$39:$C$782,СВЦЭМ!$A$39:$A$782,$A125,СВЦЭМ!$B$39:$B$782,P$119)+'СЕТ СН'!$I$12+СВЦЭМ!$D$10+'СЕТ СН'!$I$5-'СЕТ СН'!$I$20</f>
        <v>3107.2034624400003</v>
      </c>
      <c r="Q125" s="36">
        <f>SUMIFS(СВЦЭМ!$C$39:$C$782,СВЦЭМ!$A$39:$A$782,$A125,СВЦЭМ!$B$39:$B$782,Q$119)+'СЕТ СН'!$I$12+СВЦЭМ!$D$10+'СЕТ СН'!$I$5-'СЕТ СН'!$I$20</f>
        <v>3095.2261631199999</v>
      </c>
      <c r="R125" s="36">
        <f>SUMIFS(СВЦЭМ!$C$39:$C$782,СВЦЭМ!$A$39:$A$782,$A125,СВЦЭМ!$B$39:$B$782,R$119)+'СЕТ СН'!$I$12+СВЦЭМ!$D$10+'СЕТ СН'!$I$5-'СЕТ СН'!$I$20</f>
        <v>3107.6294386</v>
      </c>
      <c r="S125" s="36">
        <f>SUMIFS(СВЦЭМ!$C$39:$C$782,СВЦЭМ!$A$39:$A$782,$A125,СВЦЭМ!$B$39:$B$782,S$119)+'СЕТ СН'!$I$12+СВЦЭМ!$D$10+'СЕТ СН'!$I$5-'СЕТ СН'!$I$20</f>
        <v>3128.7585338500003</v>
      </c>
      <c r="T125" s="36">
        <f>SUMIFS(СВЦЭМ!$C$39:$C$782,СВЦЭМ!$A$39:$A$782,$A125,СВЦЭМ!$B$39:$B$782,T$119)+'СЕТ СН'!$I$12+СВЦЭМ!$D$10+'СЕТ СН'!$I$5-'СЕТ СН'!$I$20</f>
        <v>3166.9384735399999</v>
      </c>
      <c r="U125" s="36">
        <f>SUMIFS(СВЦЭМ!$C$39:$C$782,СВЦЭМ!$A$39:$A$782,$A125,СВЦЭМ!$B$39:$B$782,U$119)+'СЕТ СН'!$I$12+СВЦЭМ!$D$10+'СЕТ СН'!$I$5-'СЕТ СН'!$I$20</f>
        <v>3154.9405049800002</v>
      </c>
      <c r="V125" s="36">
        <f>SUMIFS(СВЦЭМ!$C$39:$C$782,СВЦЭМ!$A$39:$A$782,$A125,СВЦЭМ!$B$39:$B$782,V$119)+'СЕТ СН'!$I$12+СВЦЭМ!$D$10+'СЕТ СН'!$I$5-'СЕТ СН'!$I$20</f>
        <v>3147.9396349100002</v>
      </c>
      <c r="W125" s="36">
        <f>SUMIFS(СВЦЭМ!$C$39:$C$782,СВЦЭМ!$A$39:$A$782,$A125,СВЦЭМ!$B$39:$B$782,W$119)+'СЕТ СН'!$I$12+СВЦЭМ!$D$10+'СЕТ СН'!$I$5-'СЕТ СН'!$I$20</f>
        <v>3167.6555624700004</v>
      </c>
      <c r="X125" s="36">
        <f>SUMIFS(СВЦЭМ!$C$39:$C$782,СВЦЭМ!$A$39:$A$782,$A125,СВЦЭМ!$B$39:$B$782,X$119)+'СЕТ СН'!$I$12+СВЦЭМ!$D$10+'СЕТ СН'!$I$5-'СЕТ СН'!$I$20</f>
        <v>3137.0748136400002</v>
      </c>
      <c r="Y125" s="36">
        <f>SUMIFS(СВЦЭМ!$C$39:$C$782,СВЦЭМ!$A$39:$A$782,$A125,СВЦЭМ!$B$39:$B$782,Y$119)+'СЕТ СН'!$I$12+СВЦЭМ!$D$10+'СЕТ СН'!$I$5-'СЕТ СН'!$I$20</f>
        <v>3179.26307236</v>
      </c>
    </row>
    <row r="126" spans="1:27" ht="15.75" x14ac:dyDescent="0.2">
      <c r="A126" s="35">
        <f t="shared" si="3"/>
        <v>44415</v>
      </c>
      <c r="B126" s="36">
        <f>SUMIFS(СВЦЭМ!$C$39:$C$782,СВЦЭМ!$A$39:$A$782,$A126,СВЦЭМ!$B$39:$B$782,B$119)+'СЕТ СН'!$I$12+СВЦЭМ!$D$10+'СЕТ СН'!$I$5-'СЕТ СН'!$I$20</f>
        <v>3214.12410159</v>
      </c>
      <c r="C126" s="36">
        <f>SUMIFS(СВЦЭМ!$C$39:$C$782,СВЦЭМ!$A$39:$A$782,$A126,СВЦЭМ!$B$39:$B$782,C$119)+'СЕТ СН'!$I$12+СВЦЭМ!$D$10+'СЕТ СН'!$I$5-'СЕТ СН'!$I$20</f>
        <v>3231.3754761700002</v>
      </c>
      <c r="D126" s="36">
        <f>SUMIFS(СВЦЭМ!$C$39:$C$782,СВЦЭМ!$A$39:$A$782,$A126,СВЦЭМ!$B$39:$B$782,D$119)+'СЕТ СН'!$I$12+СВЦЭМ!$D$10+'СЕТ СН'!$I$5-'СЕТ СН'!$I$20</f>
        <v>3305.7925312500001</v>
      </c>
      <c r="E126" s="36">
        <f>SUMIFS(СВЦЭМ!$C$39:$C$782,СВЦЭМ!$A$39:$A$782,$A126,СВЦЭМ!$B$39:$B$782,E$119)+'СЕТ СН'!$I$12+СВЦЭМ!$D$10+'СЕТ СН'!$I$5-'СЕТ СН'!$I$20</f>
        <v>3323.0387480200002</v>
      </c>
      <c r="F126" s="36">
        <f>SUMIFS(СВЦЭМ!$C$39:$C$782,СВЦЭМ!$A$39:$A$782,$A126,СВЦЭМ!$B$39:$B$782,F$119)+'СЕТ СН'!$I$12+СВЦЭМ!$D$10+'СЕТ СН'!$I$5-'СЕТ СН'!$I$20</f>
        <v>3331.2964025800002</v>
      </c>
      <c r="G126" s="36">
        <f>SUMIFS(СВЦЭМ!$C$39:$C$782,СВЦЭМ!$A$39:$A$782,$A126,СВЦЭМ!$B$39:$B$782,G$119)+'СЕТ СН'!$I$12+СВЦЭМ!$D$10+'СЕТ СН'!$I$5-'СЕТ СН'!$I$20</f>
        <v>3332.5920626400002</v>
      </c>
      <c r="H126" s="36">
        <f>SUMIFS(СВЦЭМ!$C$39:$C$782,СВЦЭМ!$A$39:$A$782,$A126,СВЦЭМ!$B$39:$B$782,H$119)+'СЕТ СН'!$I$12+СВЦЭМ!$D$10+'СЕТ СН'!$I$5-'СЕТ СН'!$I$20</f>
        <v>3321.8127362000005</v>
      </c>
      <c r="I126" s="36">
        <f>SUMIFS(СВЦЭМ!$C$39:$C$782,СВЦЭМ!$A$39:$A$782,$A126,СВЦЭМ!$B$39:$B$782,I$119)+'СЕТ СН'!$I$12+СВЦЭМ!$D$10+'СЕТ СН'!$I$5-'СЕТ СН'!$I$20</f>
        <v>3314.6771229400001</v>
      </c>
      <c r="J126" s="36">
        <f>SUMIFS(СВЦЭМ!$C$39:$C$782,СВЦЭМ!$A$39:$A$782,$A126,СВЦЭМ!$B$39:$B$782,J$119)+'СЕТ СН'!$I$12+СВЦЭМ!$D$10+'СЕТ СН'!$I$5-'СЕТ СН'!$I$20</f>
        <v>3193.2427043900002</v>
      </c>
      <c r="K126" s="36">
        <f>SUMIFS(СВЦЭМ!$C$39:$C$782,СВЦЭМ!$A$39:$A$782,$A126,СВЦЭМ!$B$39:$B$782,K$119)+'СЕТ СН'!$I$12+СВЦЭМ!$D$10+'СЕТ СН'!$I$5-'СЕТ СН'!$I$20</f>
        <v>3121.79356852</v>
      </c>
      <c r="L126" s="36">
        <f>SUMIFS(СВЦЭМ!$C$39:$C$782,СВЦЭМ!$A$39:$A$782,$A126,СВЦЭМ!$B$39:$B$782,L$119)+'СЕТ СН'!$I$12+СВЦЭМ!$D$10+'СЕТ СН'!$I$5-'СЕТ СН'!$I$20</f>
        <v>3091.1499021</v>
      </c>
      <c r="M126" s="36">
        <f>SUMIFS(СВЦЭМ!$C$39:$C$782,СВЦЭМ!$A$39:$A$782,$A126,СВЦЭМ!$B$39:$B$782,M$119)+'СЕТ СН'!$I$12+СВЦЭМ!$D$10+'СЕТ СН'!$I$5-'СЕТ СН'!$I$20</f>
        <v>3091.2725875700003</v>
      </c>
      <c r="N126" s="36">
        <f>SUMIFS(СВЦЭМ!$C$39:$C$782,СВЦЭМ!$A$39:$A$782,$A126,СВЦЭМ!$B$39:$B$782,N$119)+'СЕТ СН'!$I$12+СВЦЭМ!$D$10+'СЕТ СН'!$I$5-'СЕТ СН'!$I$20</f>
        <v>3105.7649384000001</v>
      </c>
      <c r="O126" s="36">
        <f>SUMIFS(СВЦЭМ!$C$39:$C$782,СВЦЭМ!$A$39:$A$782,$A126,СВЦЭМ!$B$39:$B$782,O$119)+'СЕТ СН'!$I$12+СВЦЭМ!$D$10+'СЕТ СН'!$I$5-'СЕТ СН'!$I$20</f>
        <v>3109.4374183800001</v>
      </c>
      <c r="P126" s="36">
        <f>SUMIFS(СВЦЭМ!$C$39:$C$782,СВЦЭМ!$A$39:$A$782,$A126,СВЦЭМ!$B$39:$B$782,P$119)+'СЕТ СН'!$I$12+СВЦЭМ!$D$10+'СЕТ СН'!$I$5-'СЕТ СН'!$I$20</f>
        <v>3110.9402543800002</v>
      </c>
      <c r="Q126" s="36">
        <f>SUMIFS(СВЦЭМ!$C$39:$C$782,СВЦЭМ!$A$39:$A$782,$A126,СВЦЭМ!$B$39:$B$782,Q$119)+'СЕТ СН'!$I$12+СВЦЭМ!$D$10+'СЕТ СН'!$I$5-'СЕТ СН'!$I$20</f>
        <v>3123.6172343200001</v>
      </c>
      <c r="R126" s="36">
        <f>SUMIFS(СВЦЭМ!$C$39:$C$782,СВЦЭМ!$A$39:$A$782,$A126,СВЦЭМ!$B$39:$B$782,R$119)+'СЕТ СН'!$I$12+СВЦЭМ!$D$10+'СЕТ СН'!$I$5-'СЕТ СН'!$I$20</f>
        <v>3120.38758461</v>
      </c>
      <c r="S126" s="36">
        <f>SUMIFS(СВЦЭМ!$C$39:$C$782,СВЦЭМ!$A$39:$A$782,$A126,СВЦЭМ!$B$39:$B$782,S$119)+'СЕТ СН'!$I$12+СВЦЭМ!$D$10+'СЕТ СН'!$I$5-'СЕТ СН'!$I$20</f>
        <v>3114.4615026199999</v>
      </c>
      <c r="T126" s="36">
        <f>SUMIFS(СВЦЭМ!$C$39:$C$782,СВЦЭМ!$A$39:$A$782,$A126,СВЦЭМ!$B$39:$B$782,T$119)+'СЕТ СН'!$I$12+СВЦЭМ!$D$10+'СЕТ СН'!$I$5-'СЕТ СН'!$I$20</f>
        <v>3098.8029110400003</v>
      </c>
      <c r="U126" s="36">
        <f>SUMIFS(СВЦЭМ!$C$39:$C$782,СВЦЭМ!$A$39:$A$782,$A126,СВЦЭМ!$B$39:$B$782,U$119)+'СЕТ СН'!$I$12+СВЦЭМ!$D$10+'СЕТ СН'!$I$5-'СЕТ СН'!$I$20</f>
        <v>3120.0439421000001</v>
      </c>
      <c r="V126" s="36">
        <f>SUMIFS(СВЦЭМ!$C$39:$C$782,СВЦЭМ!$A$39:$A$782,$A126,СВЦЭМ!$B$39:$B$782,V$119)+'СЕТ СН'!$I$12+СВЦЭМ!$D$10+'СЕТ СН'!$I$5-'СЕТ СН'!$I$20</f>
        <v>3091.09385677</v>
      </c>
      <c r="W126" s="36">
        <f>SUMIFS(СВЦЭМ!$C$39:$C$782,СВЦЭМ!$A$39:$A$782,$A126,СВЦЭМ!$B$39:$B$782,W$119)+'СЕТ СН'!$I$12+СВЦЭМ!$D$10+'СЕТ СН'!$I$5-'СЕТ СН'!$I$20</f>
        <v>3106.54180782</v>
      </c>
      <c r="X126" s="36">
        <f>SUMIFS(СВЦЭМ!$C$39:$C$782,СВЦЭМ!$A$39:$A$782,$A126,СВЦЭМ!$B$39:$B$782,X$119)+'СЕТ СН'!$I$12+СВЦЭМ!$D$10+'СЕТ СН'!$I$5-'СЕТ СН'!$I$20</f>
        <v>3112.1279981400003</v>
      </c>
      <c r="Y126" s="36">
        <f>SUMIFS(СВЦЭМ!$C$39:$C$782,СВЦЭМ!$A$39:$A$782,$A126,СВЦЭМ!$B$39:$B$782,Y$119)+'СЕТ СН'!$I$12+СВЦЭМ!$D$10+'СЕТ СН'!$I$5-'СЕТ СН'!$I$20</f>
        <v>3153.0232116300003</v>
      </c>
    </row>
    <row r="127" spans="1:27" ht="15.75" x14ac:dyDescent="0.2">
      <c r="A127" s="35">
        <f t="shared" si="3"/>
        <v>44416</v>
      </c>
      <c r="B127" s="36">
        <f>SUMIFS(СВЦЭМ!$C$39:$C$782,СВЦЭМ!$A$39:$A$782,$A127,СВЦЭМ!$B$39:$B$782,B$119)+'СЕТ СН'!$I$12+СВЦЭМ!$D$10+'СЕТ СН'!$I$5-'СЕТ СН'!$I$20</f>
        <v>3223.8009804600001</v>
      </c>
      <c r="C127" s="36">
        <f>SUMIFS(СВЦЭМ!$C$39:$C$782,СВЦЭМ!$A$39:$A$782,$A127,СВЦЭМ!$B$39:$B$782,C$119)+'СЕТ СН'!$I$12+СВЦЭМ!$D$10+'СЕТ СН'!$I$5-'СЕТ СН'!$I$20</f>
        <v>3298.70075989</v>
      </c>
      <c r="D127" s="36">
        <f>SUMIFS(СВЦЭМ!$C$39:$C$782,СВЦЭМ!$A$39:$A$782,$A127,СВЦЭМ!$B$39:$B$782,D$119)+'СЕТ СН'!$I$12+СВЦЭМ!$D$10+'СЕТ СН'!$I$5-'СЕТ СН'!$I$20</f>
        <v>3354.6534763999998</v>
      </c>
      <c r="E127" s="36">
        <f>SUMIFS(СВЦЭМ!$C$39:$C$782,СВЦЭМ!$A$39:$A$782,$A127,СВЦЭМ!$B$39:$B$782,E$119)+'СЕТ СН'!$I$12+СВЦЭМ!$D$10+'СЕТ СН'!$I$5-'СЕТ СН'!$I$20</f>
        <v>3378.0617118600003</v>
      </c>
      <c r="F127" s="36">
        <f>SUMIFS(СВЦЭМ!$C$39:$C$782,СВЦЭМ!$A$39:$A$782,$A127,СВЦЭМ!$B$39:$B$782,F$119)+'СЕТ СН'!$I$12+СВЦЭМ!$D$10+'СЕТ СН'!$I$5-'СЕТ СН'!$I$20</f>
        <v>3380.4293004500005</v>
      </c>
      <c r="G127" s="36">
        <f>SUMIFS(СВЦЭМ!$C$39:$C$782,СВЦЭМ!$A$39:$A$782,$A127,СВЦЭМ!$B$39:$B$782,G$119)+'СЕТ СН'!$I$12+СВЦЭМ!$D$10+'СЕТ СН'!$I$5-'СЕТ СН'!$I$20</f>
        <v>3372.6228248300004</v>
      </c>
      <c r="H127" s="36">
        <f>SUMIFS(СВЦЭМ!$C$39:$C$782,СВЦЭМ!$A$39:$A$782,$A127,СВЦЭМ!$B$39:$B$782,H$119)+'СЕТ СН'!$I$12+СВЦЭМ!$D$10+'СЕТ СН'!$I$5-'СЕТ СН'!$I$20</f>
        <v>3341.9763103700002</v>
      </c>
      <c r="I127" s="36">
        <f>SUMIFS(СВЦЭМ!$C$39:$C$782,СВЦЭМ!$A$39:$A$782,$A127,СВЦЭМ!$B$39:$B$782,I$119)+'СЕТ СН'!$I$12+СВЦЭМ!$D$10+'СЕТ СН'!$I$5-'СЕТ СН'!$I$20</f>
        <v>3290.3796810399999</v>
      </c>
      <c r="J127" s="36">
        <f>SUMIFS(СВЦЭМ!$C$39:$C$782,СВЦЭМ!$A$39:$A$782,$A127,СВЦЭМ!$B$39:$B$782,J$119)+'СЕТ СН'!$I$12+СВЦЭМ!$D$10+'СЕТ СН'!$I$5-'СЕТ СН'!$I$20</f>
        <v>3184.1648522400001</v>
      </c>
      <c r="K127" s="36">
        <f>SUMIFS(СВЦЭМ!$C$39:$C$782,СВЦЭМ!$A$39:$A$782,$A127,СВЦЭМ!$B$39:$B$782,K$119)+'СЕТ СН'!$I$12+СВЦЭМ!$D$10+'СЕТ СН'!$I$5-'СЕТ СН'!$I$20</f>
        <v>3125.0363981700002</v>
      </c>
      <c r="L127" s="36">
        <f>SUMIFS(СВЦЭМ!$C$39:$C$782,СВЦЭМ!$A$39:$A$782,$A127,СВЦЭМ!$B$39:$B$782,L$119)+'СЕТ СН'!$I$12+СВЦЭМ!$D$10+'СЕТ СН'!$I$5-'СЕТ СН'!$I$20</f>
        <v>3144.6088174400002</v>
      </c>
      <c r="M127" s="36">
        <f>SUMIFS(СВЦЭМ!$C$39:$C$782,СВЦЭМ!$A$39:$A$782,$A127,СВЦЭМ!$B$39:$B$782,M$119)+'СЕТ СН'!$I$12+СВЦЭМ!$D$10+'СЕТ СН'!$I$5-'СЕТ СН'!$I$20</f>
        <v>3084.9290366200003</v>
      </c>
      <c r="N127" s="36">
        <f>SUMIFS(СВЦЭМ!$C$39:$C$782,СВЦЭМ!$A$39:$A$782,$A127,СВЦЭМ!$B$39:$B$782,N$119)+'СЕТ СН'!$I$12+СВЦЭМ!$D$10+'СЕТ СН'!$I$5-'СЕТ СН'!$I$20</f>
        <v>3106.2283486300003</v>
      </c>
      <c r="O127" s="36">
        <f>SUMIFS(СВЦЭМ!$C$39:$C$782,СВЦЭМ!$A$39:$A$782,$A127,СВЦЭМ!$B$39:$B$782,O$119)+'СЕТ СН'!$I$12+СВЦЭМ!$D$10+'СЕТ СН'!$I$5-'СЕТ СН'!$I$20</f>
        <v>3142.8568820500004</v>
      </c>
      <c r="P127" s="36">
        <f>SUMIFS(СВЦЭМ!$C$39:$C$782,СВЦЭМ!$A$39:$A$782,$A127,СВЦЭМ!$B$39:$B$782,P$119)+'СЕТ СН'!$I$12+СВЦЭМ!$D$10+'СЕТ СН'!$I$5-'СЕТ СН'!$I$20</f>
        <v>3126.45462619</v>
      </c>
      <c r="Q127" s="36">
        <f>SUMIFS(СВЦЭМ!$C$39:$C$782,СВЦЭМ!$A$39:$A$782,$A127,СВЦЭМ!$B$39:$B$782,Q$119)+'СЕТ СН'!$I$12+СВЦЭМ!$D$10+'СЕТ СН'!$I$5-'СЕТ СН'!$I$20</f>
        <v>3150.2251049900001</v>
      </c>
      <c r="R127" s="36">
        <f>SUMIFS(СВЦЭМ!$C$39:$C$782,СВЦЭМ!$A$39:$A$782,$A127,СВЦЭМ!$B$39:$B$782,R$119)+'СЕТ СН'!$I$12+СВЦЭМ!$D$10+'СЕТ СН'!$I$5-'СЕТ СН'!$I$20</f>
        <v>3140.9183562300004</v>
      </c>
      <c r="S127" s="36">
        <f>SUMIFS(СВЦЭМ!$C$39:$C$782,СВЦЭМ!$A$39:$A$782,$A127,СВЦЭМ!$B$39:$B$782,S$119)+'СЕТ СН'!$I$12+СВЦЭМ!$D$10+'СЕТ СН'!$I$5-'СЕТ СН'!$I$20</f>
        <v>3134.8319187900001</v>
      </c>
      <c r="T127" s="36">
        <f>SUMIFS(СВЦЭМ!$C$39:$C$782,СВЦЭМ!$A$39:$A$782,$A127,СВЦЭМ!$B$39:$B$782,T$119)+'СЕТ СН'!$I$12+СВЦЭМ!$D$10+'СЕТ СН'!$I$5-'СЕТ СН'!$I$20</f>
        <v>3087.0846451800003</v>
      </c>
      <c r="U127" s="36">
        <f>SUMIFS(СВЦЭМ!$C$39:$C$782,СВЦЭМ!$A$39:$A$782,$A127,СВЦЭМ!$B$39:$B$782,U$119)+'СЕТ СН'!$I$12+СВЦЭМ!$D$10+'СЕТ СН'!$I$5-'СЕТ СН'!$I$20</f>
        <v>3089.1513604500001</v>
      </c>
      <c r="V127" s="36">
        <f>SUMIFS(СВЦЭМ!$C$39:$C$782,СВЦЭМ!$A$39:$A$782,$A127,СВЦЭМ!$B$39:$B$782,V$119)+'СЕТ СН'!$I$12+СВЦЭМ!$D$10+'СЕТ СН'!$I$5-'СЕТ СН'!$I$20</f>
        <v>3078.3660338899999</v>
      </c>
      <c r="W127" s="36">
        <f>SUMIFS(СВЦЭМ!$C$39:$C$782,СВЦЭМ!$A$39:$A$782,$A127,СВЦЭМ!$B$39:$B$782,W$119)+'СЕТ СН'!$I$12+СВЦЭМ!$D$10+'СЕТ СН'!$I$5-'СЕТ СН'!$I$20</f>
        <v>3091.6363863900001</v>
      </c>
      <c r="X127" s="36">
        <f>SUMIFS(СВЦЭМ!$C$39:$C$782,СВЦЭМ!$A$39:$A$782,$A127,СВЦЭМ!$B$39:$B$782,X$119)+'СЕТ СН'!$I$12+СВЦЭМ!$D$10+'СЕТ СН'!$I$5-'СЕТ СН'!$I$20</f>
        <v>3137.67236576</v>
      </c>
      <c r="Y127" s="36">
        <f>SUMIFS(СВЦЭМ!$C$39:$C$782,СВЦЭМ!$A$39:$A$782,$A127,СВЦЭМ!$B$39:$B$782,Y$119)+'СЕТ СН'!$I$12+СВЦЭМ!$D$10+'СЕТ СН'!$I$5-'СЕТ СН'!$I$20</f>
        <v>3165.06546157</v>
      </c>
    </row>
    <row r="128" spans="1:27" ht="15.75" x14ac:dyDescent="0.2">
      <c r="A128" s="35">
        <f t="shared" si="3"/>
        <v>44417</v>
      </c>
      <c r="B128" s="36">
        <f>SUMIFS(СВЦЭМ!$C$39:$C$782,СВЦЭМ!$A$39:$A$782,$A128,СВЦЭМ!$B$39:$B$782,B$119)+'СЕТ СН'!$I$12+СВЦЭМ!$D$10+'СЕТ СН'!$I$5-'СЕТ СН'!$I$20</f>
        <v>3227.0278587100001</v>
      </c>
      <c r="C128" s="36">
        <f>SUMIFS(СВЦЭМ!$C$39:$C$782,СВЦЭМ!$A$39:$A$782,$A128,СВЦЭМ!$B$39:$B$782,C$119)+'СЕТ СН'!$I$12+СВЦЭМ!$D$10+'СЕТ СН'!$I$5-'СЕТ СН'!$I$20</f>
        <v>3299.8593948400003</v>
      </c>
      <c r="D128" s="36">
        <f>SUMIFS(СВЦЭМ!$C$39:$C$782,СВЦЭМ!$A$39:$A$782,$A128,СВЦЭМ!$B$39:$B$782,D$119)+'СЕТ СН'!$I$12+СВЦЭМ!$D$10+'СЕТ СН'!$I$5-'СЕТ СН'!$I$20</f>
        <v>3344.8290027399999</v>
      </c>
      <c r="E128" s="36">
        <f>SUMIFS(СВЦЭМ!$C$39:$C$782,СВЦЭМ!$A$39:$A$782,$A128,СВЦЭМ!$B$39:$B$782,E$119)+'СЕТ СН'!$I$12+СВЦЭМ!$D$10+'СЕТ СН'!$I$5-'СЕТ СН'!$I$20</f>
        <v>3364.1592326200002</v>
      </c>
      <c r="F128" s="36">
        <f>SUMIFS(СВЦЭМ!$C$39:$C$782,СВЦЭМ!$A$39:$A$782,$A128,СВЦЭМ!$B$39:$B$782,F$119)+'СЕТ СН'!$I$12+СВЦЭМ!$D$10+'СЕТ СН'!$I$5-'СЕТ СН'!$I$20</f>
        <v>3365.6201333899999</v>
      </c>
      <c r="G128" s="36">
        <f>SUMIFS(СВЦЭМ!$C$39:$C$782,СВЦЭМ!$A$39:$A$782,$A128,СВЦЭМ!$B$39:$B$782,G$119)+'СЕТ СН'!$I$12+СВЦЭМ!$D$10+'СЕТ СН'!$I$5-'СЕТ СН'!$I$20</f>
        <v>3358.75846791</v>
      </c>
      <c r="H128" s="36">
        <f>SUMIFS(СВЦЭМ!$C$39:$C$782,СВЦЭМ!$A$39:$A$782,$A128,СВЦЭМ!$B$39:$B$782,H$119)+'СЕТ СН'!$I$12+СВЦЭМ!$D$10+'СЕТ СН'!$I$5-'СЕТ СН'!$I$20</f>
        <v>3319.6822753800002</v>
      </c>
      <c r="I128" s="36">
        <f>SUMIFS(СВЦЭМ!$C$39:$C$782,СВЦЭМ!$A$39:$A$782,$A128,СВЦЭМ!$B$39:$B$782,I$119)+'СЕТ СН'!$I$12+СВЦЭМ!$D$10+'СЕТ СН'!$I$5-'СЕТ СН'!$I$20</f>
        <v>3279.7889061599999</v>
      </c>
      <c r="J128" s="36">
        <f>SUMIFS(СВЦЭМ!$C$39:$C$782,СВЦЭМ!$A$39:$A$782,$A128,СВЦЭМ!$B$39:$B$782,J$119)+'СЕТ СН'!$I$12+СВЦЭМ!$D$10+'СЕТ СН'!$I$5-'СЕТ СН'!$I$20</f>
        <v>3181.0704723100002</v>
      </c>
      <c r="K128" s="36">
        <f>SUMIFS(СВЦЭМ!$C$39:$C$782,СВЦЭМ!$A$39:$A$782,$A128,СВЦЭМ!$B$39:$B$782,K$119)+'СЕТ СН'!$I$12+СВЦЭМ!$D$10+'СЕТ СН'!$I$5-'СЕТ СН'!$I$20</f>
        <v>3127.32919954</v>
      </c>
      <c r="L128" s="36">
        <f>SUMIFS(СВЦЭМ!$C$39:$C$782,СВЦЭМ!$A$39:$A$782,$A128,СВЦЭМ!$B$39:$B$782,L$119)+'СЕТ СН'!$I$12+СВЦЭМ!$D$10+'СЕТ СН'!$I$5-'СЕТ СН'!$I$20</f>
        <v>3102.4668525699999</v>
      </c>
      <c r="M128" s="36">
        <f>SUMIFS(СВЦЭМ!$C$39:$C$782,СВЦЭМ!$A$39:$A$782,$A128,СВЦЭМ!$B$39:$B$782,M$119)+'СЕТ СН'!$I$12+СВЦЭМ!$D$10+'СЕТ СН'!$I$5-'СЕТ СН'!$I$20</f>
        <v>3107.96985885</v>
      </c>
      <c r="N128" s="36">
        <f>SUMIFS(СВЦЭМ!$C$39:$C$782,СВЦЭМ!$A$39:$A$782,$A128,СВЦЭМ!$B$39:$B$782,N$119)+'СЕТ СН'!$I$12+СВЦЭМ!$D$10+'СЕТ СН'!$I$5-'СЕТ СН'!$I$20</f>
        <v>3124.7044079400002</v>
      </c>
      <c r="O128" s="36">
        <f>SUMIFS(СВЦЭМ!$C$39:$C$782,СВЦЭМ!$A$39:$A$782,$A128,СВЦЭМ!$B$39:$B$782,O$119)+'СЕТ СН'!$I$12+СВЦЭМ!$D$10+'СЕТ СН'!$I$5-'СЕТ СН'!$I$20</f>
        <v>3157.4558494900002</v>
      </c>
      <c r="P128" s="36">
        <f>SUMIFS(СВЦЭМ!$C$39:$C$782,СВЦЭМ!$A$39:$A$782,$A128,СВЦЭМ!$B$39:$B$782,P$119)+'СЕТ СН'!$I$12+СВЦЭМ!$D$10+'СЕТ СН'!$I$5-'СЕТ СН'!$I$20</f>
        <v>3166.7826841900001</v>
      </c>
      <c r="Q128" s="36">
        <f>SUMIFS(СВЦЭМ!$C$39:$C$782,СВЦЭМ!$A$39:$A$782,$A128,СВЦЭМ!$B$39:$B$782,Q$119)+'СЕТ СН'!$I$12+СВЦЭМ!$D$10+'СЕТ СН'!$I$5-'СЕТ СН'!$I$20</f>
        <v>3193.02151607</v>
      </c>
      <c r="R128" s="36">
        <f>SUMIFS(СВЦЭМ!$C$39:$C$782,СВЦЭМ!$A$39:$A$782,$A128,СВЦЭМ!$B$39:$B$782,R$119)+'СЕТ СН'!$I$12+СВЦЭМ!$D$10+'СЕТ СН'!$I$5-'СЕТ СН'!$I$20</f>
        <v>3174.7155326100001</v>
      </c>
      <c r="S128" s="36">
        <f>SUMIFS(СВЦЭМ!$C$39:$C$782,СВЦЭМ!$A$39:$A$782,$A128,СВЦЭМ!$B$39:$B$782,S$119)+'СЕТ СН'!$I$12+СВЦЭМ!$D$10+'СЕТ СН'!$I$5-'СЕТ СН'!$I$20</f>
        <v>3154.3612863500002</v>
      </c>
      <c r="T128" s="36">
        <f>SUMIFS(СВЦЭМ!$C$39:$C$782,СВЦЭМ!$A$39:$A$782,$A128,СВЦЭМ!$B$39:$B$782,T$119)+'СЕТ СН'!$I$12+СВЦЭМ!$D$10+'СЕТ СН'!$I$5-'СЕТ СН'!$I$20</f>
        <v>3197.38744748</v>
      </c>
      <c r="U128" s="36">
        <f>SUMIFS(СВЦЭМ!$C$39:$C$782,СВЦЭМ!$A$39:$A$782,$A128,СВЦЭМ!$B$39:$B$782,U$119)+'СЕТ СН'!$I$12+СВЦЭМ!$D$10+'СЕТ СН'!$I$5-'СЕТ СН'!$I$20</f>
        <v>3193.4103565300002</v>
      </c>
      <c r="V128" s="36">
        <f>SUMIFS(СВЦЭМ!$C$39:$C$782,СВЦЭМ!$A$39:$A$782,$A128,СВЦЭМ!$B$39:$B$782,V$119)+'СЕТ СН'!$I$12+СВЦЭМ!$D$10+'СЕТ СН'!$I$5-'СЕТ СН'!$I$20</f>
        <v>3143.0737511000002</v>
      </c>
      <c r="W128" s="36">
        <f>SUMIFS(СВЦЭМ!$C$39:$C$782,СВЦЭМ!$A$39:$A$782,$A128,СВЦЭМ!$B$39:$B$782,W$119)+'СЕТ СН'!$I$12+СВЦЭМ!$D$10+'СЕТ СН'!$I$5-'СЕТ СН'!$I$20</f>
        <v>3161.7217069799999</v>
      </c>
      <c r="X128" s="36">
        <f>SUMIFS(СВЦЭМ!$C$39:$C$782,СВЦЭМ!$A$39:$A$782,$A128,СВЦЭМ!$B$39:$B$782,X$119)+'СЕТ СН'!$I$12+СВЦЭМ!$D$10+'СЕТ СН'!$I$5-'СЕТ СН'!$I$20</f>
        <v>3168.2848139800003</v>
      </c>
      <c r="Y128" s="36">
        <f>SUMIFS(СВЦЭМ!$C$39:$C$782,СВЦЭМ!$A$39:$A$782,$A128,СВЦЭМ!$B$39:$B$782,Y$119)+'СЕТ СН'!$I$12+СВЦЭМ!$D$10+'СЕТ СН'!$I$5-'СЕТ СН'!$I$20</f>
        <v>3200.37472338</v>
      </c>
    </row>
    <row r="129" spans="1:25" ht="15.75" x14ac:dyDescent="0.2">
      <c r="A129" s="35">
        <f t="shared" si="3"/>
        <v>44418</v>
      </c>
      <c r="B129" s="36">
        <f>SUMIFS(СВЦЭМ!$C$39:$C$782,СВЦЭМ!$A$39:$A$782,$A129,СВЦЭМ!$B$39:$B$782,B$119)+'СЕТ СН'!$I$12+СВЦЭМ!$D$10+'СЕТ СН'!$I$5-'СЕТ СН'!$I$20</f>
        <v>3247.1455660300003</v>
      </c>
      <c r="C129" s="36">
        <f>SUMIFS(СВЦЭМ!$C$39:$C$782,СВЦЭМ!$A$39:$A$782,$A129,СВЦЭМ!$B$39:$B$782,C$119)+'СЕТ СН'!$I$12+СВЦЭМ!$D$10+'СЕТ СН'!$I$5-'СЕТ СН'!$I$20</f>
        <v>3315.7649243100004</v>
      </c>
      <c r="D129" s="36">
        <f>SUMIFS(СВЦЭМ!$C$39:$C$782,СВЦЭМ!$A$39:$A$782,$A129,СВЦЭМ!$B$39:$B$782,D$119)+'СЕТ СН'!$I$12+СВЦЭМ!$D$10+'СЕТ СН'!$I$5-'СЕТ СН'!$I$20</f>
        <v>3364.9575075700004</v>
      </c>
      <c r="E129" s="36">
        <f>SUMIFS(СВЦЭМ!$C$39:$C$782,СВЦЭМ!$A$39:$A$782,$A129,СВЦЭМ!$B$39:$B$782,E$119)+'СЕТ СН'!$I$12+СВЦЭМ!$D$10+'СЕТ СН'!$I$5-'СЕТ СН'!$I$20</f>
        <v>3381.9292630899999</v>
      </c>
      <c r="F129" s="36">
        <f>SUMIFS(СВЦЭМ!$C$39:$C$782,СВЦЭМ!$A$39:$A$782,$A129,СВЦЭМ!$B$39:$B$782,F$119)+'СЕТ СН'!$I$12+СВЦЭМ!$D$10+'СЕТ СН'!$I$5-'СЕТ СН'!$I$20</f>
        <v>3382.1282859700004</v>
      </c>
      <c r="G129" s="36">
        <f>SUMIFS(СВЦЭМ!$C$39:$C$782,СВЦЭМ!$A$39:$A$782,$A129,СВЦЭМ!$B$39:$B$782,G$119)+'СЕТ СН'!$I$12+СВЦЭМ!$D$10+'СЕТ СН'!$I$5-'СЕТ СН'!$I$20</f>
        <v>3363.9835879700004</v>
      </c>
      <c r="H129" s="36">
        <f>SUMIFS(СВЦЭМ!$C$39:$C$782,СВЦЭМ!$A$39:$A$782,$A129,СВЦЭМ!$B$39:$B$782,H$119)+'СЕТ СН'!$I$12+СВЦЭМ!$D$10+'СЕТ СН'!$I$5-'СЕТ СН'!$I$20</f>
        <v>3326.1045630500003</v>
      </c>
      <c r="I129" s="36">
        <f>SUMIFS(СВЦЭМ!$C$39:$C$782,СВЦЭМ!$A$39:$A$782,$A129,СВЦЭМ!$B$39:$B$782,I$119)+'СЕТ СН'!$I$12+СВЦЭМ!$D$10+'СЕТ СН'!$I$5-'СЕТ СН'!$I$20</f>
        <v>3272.9244057900005</v>
      </c>
      <c r="J129" s="36">
        <f>SUMIFS(СВЦЭМ!$C$39:$C$782,СВЦЭМ!$A$39:$A$782,$A129,СВЦЭМ!$B$39:$B$782,J$119)+'СЕТ СН'!$I$12+СВЦЭМ!$D$10+'СЕТ СН'!$I$5-'СЕТ СН'!$I$20</f>
        <v>3199.3543856400001</v>
      </c>
      <c r="K129" s="36">
        <f>SUMIFS(СВЦЭМ!$C$39:$C$782,СВЦЭМ!$A$39:$A$782,$A129,СВЦЭМ!$B$39:$B$782,K$119)+'СЕТ СН'!$I$12+СВЦЭМ!$D$10+'СЕТ СН'!$I$5-'СЕТ СН'!$I$20</f>
        <v>3149.4416061800002</v>
      </c>
      <c r="L129" s="36">
        <f>SUMIFS(СВЦЭМ!$C$39:$C$782,СВЦЭМ!$A$39:$A$782,$A129,СВЦЭМ!$B$39:$B$782,L$119)+'СЕТ СН'!$I$12+СВЦЭМ!$D$10+'СЕТ СН'!$I$5-'СЕТ СН'!$I$20</f>
        <v>3152.74196884</v>
      </c>
      <c r="M129" s="36">
        <f>SUMIFS(СВЦЭМ!$C$39:$C$782,СВЦЭМ!$A$39:$A$782,$A129,СВЦЭМ!$B$39:$B$782,M$119)+'СЕТ СН'!$I$12+СВЦЭМ!$D$10+'СЕТ СН'!$I$5-'СЕТ СН'!$I$20</f>
        <v>3152.1583398000002</v>
      </c>
      <c r="N129" s="36">
        <f>SUMIFS(СВЦЭМ!$C$39:$C$782,СВЦЭМ!$A$39:$A$782,$A129,СВЦЭМ!$B$39:$B$782,N$119)+'СЕТ СН'!$I$12+СВЦЭМ!$D$10+'СЕТ СН'!$I$5-'СЕТ СН'!$I$20</f>
        <v>3165.6144196</v>
      </c>
      <c r="O129" s="36">
        <f>SUMIFS(СВЦЭМ!$C$39:$C$782,СВЦЭМ!$A$39:$A$782,$A129,СВЦЭМ!$B$39:$B$782,O$119)+'СЕТ СН'!$I$12+СВЦЭМ!$D$10+'СЕТ СН'!$I$5-'СЕТ СН'!$I$20</f>
        <v>3158.9243562700003</v>
      </c>
      <c r="P129" s="36">
        <f>SUMIFS(СВЦЭМ!$C$39:$C$782,СВЦЭМ!$A$39:$A$782,$A129,СВЦЭМ!$B$39:$B$782,P$119)+'СЕТ СН'!$I$12+СВЦЭМ!$D$10+'СЕТ СН'!$I$5-'СЕТ СН'!$I$20</f>
        <v>3173.2403971800004</v>
      </c>
      <c r="Q129" s="36">
        <f>SUMIFS(СВЦЭМ!$C$39:$C$782,СВЦЭМ!$A$39:$A$782,$A129,СВЦЭМ!$B$39:$B$782,Q$119)+'СЕТ СН'!$I$12+СВЦЭМ!$D$10+'СЕТ СН'!$I$5-'СЕТ СН'!$I$20</f>
        <v>3191.2071189000003</v>
      </c>
      <c r="R129" s="36">
        <f>SUMIFS(СВЦЭМ!$C$39:$C$782,СВЦЭМ!$A$39:$A$782,$A129,СВЦЭМ!$B$39:$B$782,R$119)+'СЕТ СН'!$I$12+СВЦЭМ!$D$10+'СЕТ СН'!$I$5-'СЕТ СН'!$I$20</f>
        <v>3218.0229347700001</v>
      </c>
      <c r="S129" s="36">
        <f>SUMIFS(СВЦЭМ!$C$39:$C$782,СВЦЭМ!$A$39:$A$782,$A129,СВЦЭМ!$B$39:$B$782,S$119)+'СЕТ СН'!$I$12+СВЦЭМ!$D$10+'СЕТ СН'!$I$5-'СЕТ СН'!$I$20</f>
        <v>3183.3233135999999</v>
      </c>
      <c r="T129" s="36">
        <f>SUMIFS(СВЦЭМ!$C$39:$C$782,СВЦЭМ!$A$39:$A$782,$A129,СВЦЭМ!$B$39:$B$782,T$119)+'СЕТ СН'!$I$12+СВЦЭМ!$D$10+'СЕТ СН'!$I$5-'СЕТ СН'!$I$20</f>
        <v>3135.2060577400002</v>
      </c>
      <c r="U129" s="36">
        <f>SUMIFS(СВЦЭМ!$C$39:$C$782,СВЦЭМ!$A$39:$A$782,$A129,СВЦЭМ!$B$39:$B$782,U$119)+'СЕТ СН'!$I$12+СВЦЭМ!$D$10+'СЕТ СН'!$I$5-'СЕТ СН'!$I$20</f>
        <v>3129.8755354300001</v>
      </c>
      <c r="V129" s="36">
        <f>SUMIFS(СВЦЭМ!$C$39:$C$782,СВЦЭМ!$A$39:$A$782,$A129,СВЦЭМ!$B$39:$B$782,V$119)+'СЕТ СН'!$I$12+СВЦЭМ!$D$10+'СЕТ СН'!$I$5-'СЕТ СН'!$I$20</f>
        <v>3129.9763271100001</v>
      </c>
      <c r="W129" s="36">
        <f>SUMIFS(СВЦЭМ!$C$39:$C$782,СВЦЭМ!$A$39:$A$782,$A129,СВЦЭМ!$B$39:$B$782,W$119)+'СЕТ СН'!$I$12+СВЦЭМ!$D$10+'СЕТ СН'!$I$5-'СЕТ СН'!$I$20</f>
        <v>3155.0321412600001</v>
      </c>
      <c r="X129" s="36">
        <f>SUMIFS(СВЦЭМ!$C$39:$C$782,СВЦЭМ!$A$39:$A$782,$A129,СВЦЭМ!$B$39:$B$782,X$119)+'СЕТ СН'!$I$12+СВЦЭМ!$D$10+'СЕТ СН'!$I$5-'СЕТ СН'!$I$20</f>
        <v>3110.9160289300003</v>
      </c>
      <c r="Y129" s="36">
        <f>SUMIFS(СВЦЭМ!$C$39:$C$782,СВЦЭМ!$A$39:$A$782,$A129,СВЦЭМ!$B$39:$B$782,Y$119)+'СЕТ СН'!$I$12+СВЦЭМ!$D$10+'СЕТ СН'!$I$5-'СЕТ СН'!$I$20</f>
        <v>3112.5290717600001</v>
      </c>
    </row>
    <row r="130" spans="1:25" ht="15.75" x14ac:dyDescent="0.2">
      <c r="A130" s="35">
        <f t="shared" si="3"/>
        <v>44419</v>
      </c>
      <c r="B130" s="36">
        <f>SUMIFS(СВЦЭМ!$C$39:$C$782,СВЦЭМ!$A$39:$A$782,$A130,СВЦЭМ!$B$39:$B$782,B$119)+'СЕТ СН'!$I$12+СВЦЭМ!$D$10+'СЕТ СН'!$I$5-'СЕТ СН'!$I$20</f>
        <v>3166.5681409200001</v>
      </c>
      <c r="C130" s="36">
        <f>SUMIFS(СВЦЭМ!$C$39:$C$782,СВЦЭМ!$A$39:$A$782,$A130,СВЦЭМ!$B$39:$B$782,C$119)+'СЕТ СН'!$I$12+СВЦЭМ!$D$10+'СЕТ СН'!$I$5-'СЕТ СН'!$I$20</f>
        <v>3228.9144774700003</v>
      </c>
      <c r="D130" s="36">
        <f>SUMIFS(СВЦЭМ!$C$39:$C$782,СВЦЭМ!$A$39:$A$782,$A130,СВЦЭМ!$B$39:$B$782,D$119)+'СЕТ СН'!$I$12+СВЦЭМ!$D$10+'СЕТ СН'!$I$5-'СЕТ СН'!$I$20</f>
        <v>3282.4911275900004</v>
      </c>
      <c r="E130" s="36">
        <f>SUMIFS(СВЦЭМ!$C$39:$C$782,СВЦЭМ!$A$39:$A$782,$A130,СВЦЭМ!$B$39:$B$782,E$119)+'СЕТ СН'!$I$12+СВЦЭМ!$D$10+'СЕТ СН'!$I$5-'СЕТ СН'!$I$20</f>
        <v>3306.3611122100001</v>
      </c>
      <c r="F130" s="36">
        <f>SUMIFS(СВЦЭМ!$C$39:$C$782,СВЦЭМ!$A$39:$A$782,$A130,СВЦЭМ!$B$39:$B$782,F$119)+'СЕТ СН'!$I$12+СВЦЭМ!$D$10+'СЕТ СН'!$I$5-'СЕТ СН'!$I$20</f>
        <v>3306.5590581400002</v>
      </c>
      <c r="G130" s="36">
        <f>SUMIFS(СВЦЭМ!$C$39:$C$782,СВЦЭМ!$A$39:$A$782,$A130,СВЦЭМ!$B$39:$B$782,G$119)+'СЕТ СН'!$I$12+СВЦЭМ!$D$10+'СЕТ СН'!$I$5-'СЕТ СН'!$I$20</f>
        <v>3300.3896870300005</v>
      </c>
      <c r="H130" s="36">
        <f>SUMIFS(СВЦЭМ!$C$39:$C$782,СВЦЭМ!$A$39:$A$782,$A130,СВЦЭМ!$B$39:$B$782,H$119)+'СЕТ СН'!$I$12+СВЦЭМ!$D$10+'СЕТ СН'!$I$5-'СЕТ СН'!$I$20</f>
        <v>3274.5165653100003</v>
      </c>
      <c r="I130" s="36">
        <f>SUMIFS(СВЦЭМ!$C$39:$C$782,СВЦЭМ!$A$39:$A$782,$A130,СВЦЭМ!$B$39:$B$782,I$119)+'СЕТ СН'!$I$12+СВЦЭМ!$D$10+'СЕТ СН'!$I$5-'СЕТ СН'!$I$20</f>
        <v>3238.2354136900003</v>
      </c>
      <c r="J130" s="36">
        <f>SUMIFS(СВЦЭМ!$C$39:$C$782,СВЦЭМ!$A$39:$A$782,$A130,СВЦЭМ!$B$39:$B$782,J$119)+'СЕТ СН'!$I$12+СВЦЭМ!$D$10+'СЕТ СН'!$I$5-'СЕТ СН'!$I$20</f>
        <v>3182.5821635800003</v>
      </c>
      <c r="K130" s="36">
        <f>SUMIFS(СВЦЭМ!$C$39:$C$782,СВЦЭМ!$A$39:$A$782,$A130,СВЦЭМ!$B$39:$B$782,K$119)+'СЕТ СН'!$I$12+СВЦЭМ!$D$10+'СЕТ СН'!$I$5-'СЕТ СН'!$I$20</f>
        <v>3148.3982373500003</v>
      </c>
      <c r="L130" s="36">
        <f>SUMIFS(СВЦЭМ!$C$39:$C$782,СВЦЭМ!$A$39:$A$782,$A130,СВЦЭМ!$B$39:$B$782,L$119)+'СЕТ СН'!$I$12+СВЦЭМ!$D$10+'СЕТ СН'!$I$5-'СЕТ СН'!$I$20</f>
        <v>3115.5660660200001</v>
      </c>
      <c r="M130" s="36">
        <f>SUMIFS(СВЦЭМ!$C$39:$C$782,СВЦЭМ!$A$39:$A$782,$A130,СВЦЭМ!$B$39:$B$782,M$119)+'СЕТ СН'!$I$12+СВЦЭМ!$D$10+'СЕТ СН'!$I$5-'СЕТ СН'!$I$20</f>
        <v>3124.5799140899999</v>
      </c>
      <c r="N130" s="36">
        <f>SUMIFS(СВЦЭМ!$C$39:$C$782,СВЦЭМ!$A$39:$A$782,$A130,СВЦЭМ!$B$39:$B$782,N$119)+'СЕТ СН'!$I$12+СВЦЭМ!$D$10+'СЕТ СН'!$I$5-'СЕТ СН'!$I$20</f>
        <v>3150.4443117700002</v>
      </c>
      <c r="O130" s="36">
        <f>SUMIFS(СВЦЭМ!$C$39:$C$782,СВЦЭМ!$A$39:$A$782,$A130,СВЦЭМ!$B$39:$B$782,O$119)+'СЕТ СН'!$I$12+СВЦЭМ!$D$10+'СЕТ СН'!$I$5-'СЕТ СН'!$I$20</f>
        <v>3157.0441340000002</v>
      </c>
      <c r="P130" s="36">
        <f>SUMIFS(СВЦЭМ!$C$39:$C$782,СВЦЭМ!$A$39:$A$782,$A130,СВЦЭМ!$B$39:$B$782,P$119)+'СЕТ СН'!$I$12+СВЦЭМ!$D$10+'СЕТ СН'!$I$5-'СЕТ СН'!$I$20</f>
        <v>3206.1609108700004</v>
      </c>
      <c r="Q130" s="36">
        <f>SUMIFS(СВЦЭМ!$C$39:$C$782,СВЦЭМ!$A$39:$A$782,$A130,СВЦЭМ!$B$39:$B$782,Q$119)+'СЕТ СН'!$I$12+СВЦЭМ!$D$10+'СЕТ СН'!$I$5-'СЕТ СН'!$I$20</f>
        <v>3220.37212357</v>
      </c>
      <c r="R130" s="36">
        <f>SUMIFS(СВЦЭМ!$C$39:$C$782,СВЦЭМ!$A$39:$A$782,$A130,СВЦЭМ!$B$39:$B$782,R$119)+'СЕТ СН'!$I$12+СВЦЭМ!$D$10+'СЕТ СН'!$I$5-'СЕТ СН'!$I$20</f>
        <v>3216.9324180000003</v>
      </c>
      <c r="S130" s="36">
        <f>SUMIFS(СВЦЭМ!$C$39:$C$782,СВЦЭМ!$A$39:$A$782,$A130,СВЦЭМ!$B$39:$B$782,S$119)+'СЕТ СН'!$I$12+СВЦЭМ!$D$10+'СЕТ СН'!$I$5-'СЕТ СН'!$I$20</f>
        <v>3180.64124558</v>
      </c>
      <c r="T130" s="36">
        <f>SUMIFS(СВЦЭМ!$C$39:$C$782,СВЦЭМ!$A$39:$A$782,$A130,СВЦЭМ!$B$39:$B$782,T$119)+'СЕТ СН'!$I$12+СВЦЭМ!$D$10+'СЕТ СН'!$I$5-'СЕТ СН'!$I$20</f>
        <v>3155.59772062</v>
      </c>
      <c r="U130" s="36">
        <f>SUMIFS(СВЦЭМ!$C$39:$C$782,СВЦЭМ!$A$39:$A$782,$A130,СВЦЭМ!$B$39:$B$782,U$119)+'СЕТ СН'!$I$12+СВЦЭМ!$D$10+'СЕТ СН'!$I$5-'СЕТ СН'!$I$20</f>
        <v>3146.6102049900001</v>
      </c>
      <c r="V130" s="36">
        <f>SUMIFS(СВЦЭМ!$C$39:$C$782,СВЦЭМ!$A$39:$A$782,$A130,СВЦЭМ!$B$39:$B$782,V$119)+'СЕТ СН'!$I$12+СВЦЭМ!$D$10+'СЕТ СН'!$I$5-'СЕТ СН'!$I$20</f>
        <v>3147.1426450500003</v>
      </c>
      <c r="W130" s="36">
        <f>SUMIFS(СВЦЭМ!$C$39:$C$782,СВЦЭМ!$A$39:$A$782,$A130,СВЦЭМ!$B$39:$B$782,W$119)+'СЕТ СН'!$I$12+СВЦЭМ!$D$10+'СЕТ СН'!$I$5-'СЕТ СН'!$I$20</f>
        <v>3167.3702985300001</v>
      </c>
      <c r="X130" s="36">
        <f>SUMIFS(СВЦЭМ!$C$39:$C$782,СВЦЭМ!$A$39:$A$782,$A130,СВЦЭМ!$B$39:$B$782,X$119)+'СЕТ СН'!$I$12+СВЦЭМ!$D$10+'СЕТ СН'!$I$5-'СЕТ СН'!$I$20</f>
        <v>3143.1559569400001</v>
      </c>
      <c r="Y130" s="36">
        <f>SUMIFS(СВЦЭМ!$C$39:$C$782,СВЦЭМ!$A$39:$A$782,$A130,СВЦЭМ!$B$39:$B$782,Y$119)+'СЕТ СН'!$I$12+СВЦЭМ!$D$10+'СЕТ СН'!$I$5-'СЕТ СН'!$I$20</f>
        <v>3182.6037945400003</v>
      </c>
    </row>
    <row r="131" spans="1:25" ht="15.75" x14ac:dyDescent="0.2">
      <c r="A131" s="35">
        <f t="shared" si="3"/>
        <v>44420</v>
      </c>
      <c r="B131" s="36">
        <f>SUMIFS(СВЦЭМ!$C$39:$C$782,СВЦЭМ!$A$39:$A$782,$A131,СВЦЭМ!$B$39:$B$782,B$119)+'СЕТ СН'!$I$12+СВЦЭМ!$D$10+'СЕТ СН'!$I$5-'СЕТ СН'!$I$20</f>
        <v>3286.5108166199998</v>
      </c>
      <c r="C131" s="36">
        <f>SUMIFS(СВЦЭМ!$C$39:$C$782,СВЦЭМ!$A$39:$A$782,$A131,СВЦЭМ!$B$39:$B$782,C$119)+'СЕТ СН'!$I$12+СВЦЭМ!$D$10+'СЕТ СН'!$I$5-'СЕТ СН'!$I$20</f>
        <v>3339.4850608300003</v>
      </c>
      <c r="D131" s="36">
        <f>SUMIFS(СВЦЭМ!$C$39:$C$782,СВЦЭМ!$A$39:$A$782,$A131,СВЦЭМ!$B$39:$B$782,D$119)+'СЕТ СН'!$I$12+СВЦЭМ!$D$10+'СЕТ СН'!$I$5-'СЕТ СН'!$I$20</f>
        <v>3390.1261546000001</v>
      </c>
      <c r="E131" s="36">
        <f>SUMIFS(СВЦЭМ!$C$39:$C$782,СВЦЭМ!$A$39:$A$782,$A131,СВЦЭМ!$B$39:$B$782,E$119)+'СЕТ СН'!$I$12+СВЦЭМ!$D$10+'СЕТ СН'!$I$5-'СЕТ СН'!$I$20</f>
        <v>3407.4142259800001</v>
      </c>
      <c r="F131" s="36">
        <f>SUMIFS(СВЦЭМ!$C$39:$C$782,СВЦЭМ!$A$39:$A$782,$A131,СВЦЭМ!$B$39:$B$782,F$119)+'СЕТ СН'!$I$12+СВЦЭМ!$D$10+'СЕТ СН'!$I$5-'СЕТ СН'!$I$20</f>
        <v>3417.8177215700002</v>
      </c>
      <c r="G131" s="36">
        <f>SUMIFS(СВЦЭМ!$C$39:$C$782,СВЦЭМ!$A$39:$A$782,$A131,СВЦЭМ!$B$39:$B$782,G$119)+'СЕТ СН'!$I$12+СВЦЭМ!$D$10+'СЕТ СН'!$I$5-'СЕТ СН'!$I$20</f>
        <v>3411.87812338</v>
      </c>
      <c r="H131" s="36">
        <f>SUMIFS(СВЦЭМ!$C$39:$C$782,СВЦЭМ!$A$39:$A$782,$A131,СВЦЭМ!$B$39:$B$782,H$119)+'СЕТ СН'!$I$12+СВЦЭМ!$D$10+'СЕТ СН'!$I$5-'СЕТ СН'!$I$20</f>
        <v>3365.8138679000003</v>
      </c>
      <c r="I131" s="36">
        <f>SUMIFS(СВЦЭМ!$C$39:$C$782,СВЦЭМ!$A$39:$A$782,$A131,СВЦЭМ!$B$39:$B$782,I$119)+'СЕТ СН'!$I$12+СВЦЭМ!$D$10+'СЕТ СН'!$I$5-'СЕТ СН'!$I$20</f>
        <v>3298.46842259</v>
      </c>
      <c r="J131" s="36">
        <f>SUMIFS(СВЦЭМ!$C$39:$C$782,СВЦЭМ!$A$39:$A$782,$A131,СВЦЭМ!$B$39:$B$782,J$119)+'СЕТ СН'!$I$12+СВЦЭМ!$D$10+'СЕТ СН'!$I$5-'СЕТ СН'!$I$20</f>
        <v>3201.0725066300001</v>
      </c>
      <c r="K131" s="36">
        <f>SUMIFS(СВЦЭМ!$C$39:$C$782,СВЦЭМ!$A$39:$A$782,$A131,СВЦЭМ!$B$39:$B$782,K$119)+'СЕТ СН'!$I$12+СВЦЭМ!$D$10+'СЕТ СН'!$I$5-'СЕТ СН'!$I$20</f>
        <v>3171.9031421899999</v>
      </c>
      <c r="L131" s="36">
        <f>SUMIFS(СВЦЭМ!$C$39:$C$782,СВЦЭМ!$A$39:$A$782,$A131,СВЦЭМ!$B$39:$B$782,L$119)+'СЕТ СН'!$I$12+СВЦЭМ!$D$10+'СЕТ СН'!$I$5-'СЕТ СН'!$I$20</f>
        <v>3153.8962392600001</v>
      </c>
      <c r="M131" s="36">
        <f>SUMIFS(СВЦЭМ!$C$39:$C$782,СВЦЭМ!$A$39:$A$782,$A131,СВЦЭМ!$B$39:$B$782,M$119)+'СЕТ СН'!$I$12+СВЦЭМ!$D$10+'СЕТ СН'!$I$5-'СЕТ СН'!$I$20</f>
        <v>3151.7937133300002</v>
      </c>
      <c r="N131" s="36">
        <f>SUMIFS(СВЦЭМ!$C$39:$C$782,СВЦЭМ!$A$39:$A$782,$A131,СВЦЭМ!$B$39:$B$782,N$119)+'СЕТ СН'!$I$12+СВЦЭМ!$D$10+'СЕТ СН'!$I$5-'СЕТ СН'!$I$20</f>
        <v>3172.1956450000002</v>
      </c>
      <c r="O131" s="36">
        <f>SUMIFS(СВЦЭМ!$C$39:$C$782,СВЦЭМ!$A$39:$A$782,$A131,СВЦЭМ!$B$39:$B$782,O$119)+'СЕТ СН'!$I$12+СВЦЭМ!$D$10+'СЕТ СН'!$I$5-'СЕТ СН'!$I$20</f>
        <v>3172.12967647</v>
      </c>
      <c r="P131" s="36">
        <f>SUMIFS(СВЦЭМ!$C$39:$C$782,СВЦЭМ!$A$39:$A$782,$A131,СВЦЭМ!$B$39:$B$782,P$119)+'СЕТ СН'!$I$12+СВЦЭМ!$D$10+'СЕТ СН'!$I$5-'СЕТ СН'!$I$20</f>
        <v>3192.0450961300003</v>
      </c>
      <c r="Q131" s="36">
        <f>SUMIFS(СВЦЭМ!$C$39:$C$782,СВЦЭМ!$A$39:$A$782,$A131,СВЦЭМ!$B$39:$B$782,Q$119)+'СЕТ СН'!$I$12+СВЦЭМ!$D$10+'СЕТ СН'!$I$5-'СЕТ СН'!$I$20</f>
        <v>3200.4575484100001</v>
      </c>
      <c r="R131" s="36">
        <f>SUMIFS(СВЦЭМ!$C$39:$C$782,СВЦЭМ!$A$39:$A$782,$A131,СВЦЭМ!$B$39:$B$782,R$119)+'СЕТ СН'!$I$12+СВЦЭМ!$D$10+'СЕТ СН'!$I$5-'СЕТ СН'!$I$20</f>
        <v>3204.8826460400001</v>
      </c>
      <c r="S131" s="36">
        <f>SUMIFS(СВЦЭМ!$C$39:$C$782,СВЦЭМ!$A$39:$A$782,$A131,СВЦЭМ!$B$39:$B$782,S$119)+'СЕТ СН'!$I$12+СВЦЭМ!$D$10+'СЕТ СН'!$I$5-'СЕТ СН'!$I$20</f>
        <v>3160.5879856199999</v>
      </c>
      <c r="T131" s="36">
        <f>SUMIFS(СВЦЭМ!$C$39:$C$782,СВЦЭМ!$A$39:$A$782,$A131,СВЦЭМ!$B$39:$B$782,T$119)+'СЕТ СН'!$I$12+СВЦЭМ!$D$10+'СЕТ СН'!$I$5-'СЕТ СН'!$I$20</f>
        <v>3157.2036644700001</v>
      </c>
      <c r="U131" s="36">
        <f>SUMIFS(СВЦЭМ!$C$39:$C$782,СВЦЭМ!$A$39:$A$782,$A131,СВЦЭМ!$B$39:$B$782,U$119)+'СЕТ СН'!$I$12+СВЦЭМ!$D$10+'СЕТ СН'!$I$5-'СЕТ СН'!$I$20</f>
        <v>3172.0296113100003</v>
      </c>
      <c r="V131" s="36">
        <f>SUMIFS(СВЦЭМ!$C$39:$C$782,СВЦЭМ!$A$39:$A$782,$A131,СВЦЭМ!$B$39:$B$782,V$119)+'СЕТ СН'!$I$12+СВЦЭМ!$D$10+'СЕТ СН'!$I$5-'СЕТ СН'!$I$20</f>
        <v>3162.0609790500002</v>
      </c>
      <c r="W131" s="36">
        <f>SUMIFS(СВЦЭМ!$C$39:$C$782,СВЦЭМ!$A$39:$A$782,$A131,СВЦЭМ!$B$39:$B$782,W$119)+'СЕТ СН'!$I$12+СВЦЭМ!$D$10+'СЕТ СН'!$I$5-'СЕТ СН'!$I$20</f>
        <v>3168.82255704</v>
      </c>
      <c r="X131" s="36">
        <f>SUMIFS(СВЦЭМ!$C$39:$C$782,СВЦЭМ!$A$39:$A$782,$A131,СВЦЭМ!$B$39:$B$782,X$119)+'СЕТ СН'!$I$12+СВЦЭМ!$D$10+'СЕТ СН'!$I$5-'СЕТ СН'!$I$20</f>
        <v>3165.2080458</v>
      </c>
      <c r="Y131" s="36">
        <f>SUMIFS(СВЦЭМ!$C$39:$C$782,СВЦЭМ!$A$39:$A$782,$A131,СВЦЭМ!$B$39:$B$782,Y$119)+'СЕТ СН'!$I$12+СВЦЭМ!$D$10+'СЕТ СН'!$I$5-'СЕТ СН'!$I$20</f>
        <v>3231.3367034000003</v>
      </c>
    </row>
    <row r="132" spans="1:25" ht="15.75" x14ac:dyDescent="0.2">
      <c r="A132" s="35">
        <f t="shared" si="3"/>
        <v>44421</v>
      </c>
      <c r="B132" s="36">
        <f>SUMIFS(СВЦЭМ!$C$39:$C$782,СВЦЭМ!$A$39:$A$782,$A132,СВЦЭМ!$B$39:$B$782,B$119)+'СЕТ СН'!$I$12+СВЦЭМ!$D$10+'СЕТ СН'!$I$5-'СЕТ СН'!$I$20</f>
        <v>3285.9781429700001</v>
      </c>
      <c r="C132" s="36">
        <f>SUMIFS(СВЦЭМ!$C$39:$C$782,СВЦЭМ!$A$39:$A$782,$A132,СВЦЭМ!$B$39:$B$782,C$119)+'СЕТ СН'!$I$12+СВЦЭМ!$D$10+'СЕТ СН'!$I$5-'СЕТ СН'!$I$20</f>
        <v>3354.8150715700003</v>
      </c>
      <c r="D132" s="36">
        <f>SUMIFS(СВЦЭМ!$C$39:$C$782,СВЦЭМ!$A$39:$A$782,$A132,СВЦЭМ!$B$39:$B$782,D$119)+'СЕТ СН'!$I$12+СВЦЭМ!$D$10+'СЕТ СН'!$I$5-'СЕТ СН'!$I$20</f>
        <v>3403.84557584</v>
      </c>
      <c r="E132" s="36">
        <f>SUMIFS(СВЦЭМ!$C$39:$C$782,СВЦЭМ!$A$39:$A$782,$A132,СВЦЭМ!$B$39:$B$782,E$119)+'СЕТ СН'!$I$12+СВЦЭМ!$D$10+'СЕТ СН'!$I$5-'СЕТ СН'!$I$20</f>
        <v>3418.2339704000001</v>
      </c>
      <c r="F132" s="36">
        <f>SUMIFS(СВЦЭМ!$C$39:$C$782,СВЦЭМ!$A$39:$A$782,$A132,СВЦЭМ!$B$39:$B$782,F$119)+'СЕТ СН'!$I$12+СВЦЭМ!$D$10+'СЕТ СН'!$I$5-'СЕТ СН'!$I$20</f>
        <v>3423.9827690000002</v>
      </c>
      <c r="G132" s="36">
        <f>SUMIFS(СВЦЭМ!$C$39:$C$782,СВЦЭМ!$A$39:$A$782,$A132,СВЦЭМ!$B$39:$B$782,G$119)+'СЕТ СН'!$I$12+СВЦЭМ!$D$10+'СЕТ СН'!$I$5-'СЕТ СН'!$I$20</f>
        <v>3410.1588186600002</v>
      </c>
      <c r="H132" s="36">
        <f>SUMIFS(СВЦЭМ!$C$39:$C$782,СВЦЭМ!$A$39:$A$782,$A132,СВЦЭМ!$B$39:$B$782,H$119)+'СЕТ СН'!$I$12+СВЦЭМ!$D$10+'СЕТ СН'!$I$5-'СЕТ СН'!$I$20</f>
        <v>3361.3604765099999</v>
      </c>
      <c r="I132" s="36">
        <f>SUMIFS(СВЦЭМ!$C$39:$C$782,СВЦЭМ!$A$39:$A$782,$A132,СВЦЭМ!$B$39:$B$782,I$119)+'СЕТ СН'!$I$12+СВЦЭМ!$D$10+'СЕТ СН'!$I$5-'СЕТ СН'!$I$20</f>
        <v>3278.60120327</v>
      </c>
      <c r="J132" s="36">
        <f>SUMIFS(СВЦЭМ!$C$39:$C$782,СВЦЭМ!$A$39:$A$782,$A132,СВЦЭМ!$B$39:$B$782,J$119)+'СЕТ СН'!$I$12+СВЦЭМ!$D$10+'СЕТ СН'!$I$5-'СЕТ СН'!$I$20</f>
        <v>3210.2915493500004</v>
      </c>
      <c r="K132" s="36">
        <f>SUMIFS(СВЦЭМ!$C$39:$C$782,СВЦЭМ!$A$39:$A$782,$A132,СВЦЭМ!$B$39:$B$782,K$119)+'СЕТ СН'!$I$12+СВЦЭМ!$D$10+'СЕТ СН'!$I$5-'СЕТ СН'!$I$20</f>
        <v>3173.4513369200004</v>
      </c>
      <c r="L132" s="36">
        <f>SUMIFS(СВЦЭМ!$C$39:$C$782,СВЦЭМ!$A$39:$A$782,$A132,СВЦЭМ!$B$39:$B$782,L$119)+'СЕТ СН'!$I$12+СВЦЭМ!$D$10+'СЕТ СН'!$I$5-'СЕТ СН'!$I$20</f>
        <v>3144.9304329000001</v>
      </c>
      <c r="M132" s="36">
        <f>SUMIFS(СВЦЭМ!$C$39:$C$782,СВЦЭМ!$A$39:$A$782,$A132,СВЦЭМ!$B$39:$B$782,M$119)+'СЕТ СН'!$I$12+СВЦЭМ!$D$10+'СЕТ СН'!$I$5-'СЕТ СН'!$I$20</f>
        <v>3137.19705282</v>
      </c>
      <c r="N132" s="36">
        <f>SUMIFS(СВЦЭМ!$C$39:$C$782,СВЦЭМ!$A$39:$A$782,$A132,СВЦЭМ!$B$39:$B$782,N$119)+'СЕТ СН'!$I$12+СВЦЭМ!$D$10+'СЕТ СН'!$I$5-'СЕТ СН'!$I$20</f>
        <v>3135.1796301300001</v>
      </c>
      <c r="O132" s="36">
        <f>SUMIFS(СВЦЭМ!$C$39:$C$782,СВЦЭМ!$A$39:$A$782,$A132,СВЦЭМ!$B$39:$B$782,O$119)+'СЕТ СН'!$I$12+СВЦЭМ!$D$10+'СЕТ СН'!$I$5-'СЕТ СН'!$I$20</f>
        <v>3151.1869526300002</v>
      </c>
      <c r="P132" s="36">
        <f>SUMIFS(СВЦЭМ!$C$39:$C$782,СВЦЭМ!$A$39:$A$782,$A132,СВЦЭМ!$B$39:$B$782,P$119)+'СЕТ СН'!$I$12+СВЦЭМ!$D$10+'СЕТ СН'!$I$5-'СЕТ СН'!$I$20</f>
        <v>3180.9860590000003</v>
      </c>
      <c r="Q132" s="36">
        <f>SUMIFS(СВЦЭМ!$C$39:$C$782,СВЦЭМ!$A$39:$A$782,$A132,СВЦЭМ!$B$39:$B$782,Q$119)+'СЕТ СН'!$I$12+СВЦЭМ!$D$10+'СЕТ СН'!$I$5-'СЕТ СН'!$I$20</f>
        <v>3191.7925053400004</v>
      </c>
      <c r="R132" s="36">
        <f>SUMIFS(СВЦЭМ!$C$39:$C$782,СВЦЭМ!$A$39:$A$782,$A132,СВЦЭМ!$B$39:$B$782,R$119)+'СЕТ СН'!$I$12+СВЦЭМ!$D$10+'СЕТ СН'!$I$5-'СЕТ СН'!$I$20</f>
        <v>3212.8516302200001</v>
      </c>
      <c r="S132" s="36">
        <f>SUMIFS(СВЦЭМ!$C$39:$C$782,СВЦЭМ!$A$39:$A$782,$A132,СВЦЭМ!$B$39:$B$782,S$119)+'СЕТ СН'!$I$12+СВЦЭМ!$D$10+'СЕТ СН'!$I$5-'СЕТ СН'!$I$20</f>
        <v>3175.1607547000003</v>
      </c>
      <c r="T132" s="36">
        <f>SUMIFS(СВЦЭМ!$C$39:$C$782,СВЦЭМ!$A$39:$A$782,$A132,СВЦЭМ!$B$39:$B$782,T$119)+'СЕТ СН'!$I$12+СВЦЭМ!$D$10+'СЕТ СН'!$I$5-'СЕТ СН'!$I$20</f>
        <v>3155.0023672300003</v>
      </c>
      <c r="U132" s="36">
        <f>SUMIFS(СВЦЭМ!$C$39:$C$782,СВЦЭМ!$A$39:$A$782,$A132,СВЦЭМ!$B$39:$B$782,U$119)+'СЕТ СН'!$I$12+СВЦЭМ!$D$10+'СЕТ СН'!$I$5-'СЕТ СН'!$I$20</f>
        <v>3163.24791972</v>
      </c>
      <c r="V132" s="36">
        <f>SUMIFS(СВЦЭМ!$C$39:$C$782,СВЦЭМ!$A$39:$A$782,$A132,СВЦЭМ!$B$39:$B$782,V$119)+'СЕТ СН'!$I$12+СВЦЭМ!$D$10+'СЕТ СН'!$I$5-'СЕТ СН'!$I$20</f>
        <v>3122.3255864400003</v>
      </c>
      <c r="W132" s="36">
        <f>SUMIFS(СВЦЭМ!$C$39:$C$782,СВЦЭМ!$A$39:$A$782,$A132,СВЦЭМ!$B$39:$B$782,W$119)+'СЕТ СН'!$I$12+СВЦЭМ!$D$10+'СЕТ СН'!$I$5-'СЕТ СН'!$I$20</f>
        <v>3110.2413065999999</v>
      </c>
      <c r="X132" s="36">
        <f>SUMIFS(СВЦЭМ!$C$39:$C$782,СВЦЭМ!$A$39:$A$782,$A132,СВЦЭМ!$B$39:$B$782,X$119)+'СЕТ СН'!$I$12+СВЦЭМ!$D$10+'СЕТ СН'!$I$5-'СЕТ СН'!$I$20</f>
        <v>3137.1927668500002</v>
      </c>
      <c r="Y132" s="36">
        <f>SUMIFS(СВЦЭМ!$C$39:$C$782,СВЦЭМ!$A$39:$A$782,$A132,СВЦЭМ!$B$39:$B$782,Y$119)+'СЕТ СН'!$I$12+СВЦЭМ!$D$10+'СЕТ СН'!$I$5-'СЕТ СН'!$I$20</f>
        <v>3143.0762306700003</v>
      </c>
    </row>
    <row r="133" spans="1:25" ht="15.75" x14ac:dyDescent="0.2">
      <c r="A133" s="35">
        <f t="shared" si="3"/>
        <v>44422</v>
      </c>
      <c r="B133" s="36">
        <f>SUMIFS(СВЦЭМ!$C$39:$C$782,СВЦЭМ!$A$39:$A$782,$A133,СВЦЭМ!$B$39:$B$782,B$119)+'СЕТ СН'!$I$12+СВЦЭМ!$D$10+'СЕТ СН'!$I$5-'СЕТ СН'!$I$20</f>
        <v>3025.5733178600003</v>
      </c>
      <c r="C133" s="36">
        <f>SUMIFS(СВЦЭМ!$C$39:$C$782,СВЦЭМ!$A$39:$A$782,$A133,СВЦЭМ!$B$39:$B$782,C$119)+'СЕТ СН'!$I$12+СВЦЭМ!$D$10+'СЕТ СН'!$I$5-'СЕТ СН'!$I$20</f>
        <v>3093.8060762100004</v>
      </c>
      <c r="D133" s="36">
        <f>SUMIFS(СВЦЭМ!$C$39:$C$782,СВЦЭМ!$A$39:$A$782,$A133,СВЦЭМ!$B$39:$B$782,D$119)+'СЕТ СН'!$I$12+СВЦЭМ!$D$10+'СЕТ СН'!$I$5-'СЕТ СН'!$I$20</f>
        <v>3150.5835295900001</v>
      </c>
      <c r="E133" s="36">
        <f>SUMIFS(СВЦЭМ!$C$39:$C$782,СВЦЭМ!$A$39:$A$782,$A133,СВЦЭМ!$B$39:$B$782,E$119)+'СЕТ СН'!$I$12+СВЦЭМ!$D$10+'СЕТ СН'!$I$5-'СЕТ СН'!$I$20</f>
        <v>3152.6348141200001</v>
      </c>
      <c r="F133" s="36">
        <f>SUMIFS(СВЦЭМ!$C$39:$C$782,СВЦЭМ!$A$39:$A$782,$A133,СВЦЭМ!$B$39:$B$782,F$119)+'СЕТ СН'!$I$12+СВЦЭМ!$D$10+'СЕТ СН'!$I$5-'СЕТ СН'!$I$20</f>
        <v>3159.0476061899999</v>
      </c>
      <c r="G133" s="36">
        <f>SUMIFS(СВЦЭМ!$C$39:$C$782,СВЦЭМ!$A$39:$A$782,$A133,СВЦЭМ!$B$39:$B$782,G$119)+'СЕТ СН'!$I$12+СВЦЭМ!$D$10+'СЕТ СН'!$I$5-'СЕТ СН'!$I$20</f>
        <v>3205.5614491800002</v>
      </c>
      <c r="H133" s="36">
        <f>SUMIFS(СВЦЭМ!$C$39:$C$782,СВЦЭМ!$A$39:$A$782,$A133,СВЦЭМ!$B$39:$B$782,H$119)+'СЕТ СН'!$I$12+СВЦЭМ!$D$10+'СЕТ СН'!$I$5-'СЕТ СН'!$I$20</f>
        <v>3170.4177989700001</v>
      </c>
      <c r="I133" s="36">
        <f>SUMIFS(СВЦЭМ!$C$39:$C$782,СВЦЭМ!$A$39:$A$782,$A133,СВЦЭМ!$B$39:$B$782,I$119)+'СЕТ СН'!$I$12+СВЦЭМ!$D$10+'СЕТ СН'!$I$5-'СЕТ СН'!$I$20</f>
        <v>3087.8787946000002</v>
      </c>
      <c r="J133" s="36">
        <f>SUMIFS(СВЦЭМ!$C$39:$C$782,СВЦЭМ!$A$39:$A$782,$A133,СВЦЭМ!$B$39:$B$782,J$119)+'СЕТ СН'!$I$12+СВЦЭМ!$D$10+'СЕТ СН'!$I$5-'СЕТ СН'!$I$20</f>
        <v>2995.3639356900003</v>
      </c>
      <c r="K133" s="36">
        <f>SUMIFS(СВЦЭМ!$C$39:$C$782,СВЦЭМ!$A$39:$A$782,$A133,СВЦЭМ!$B$39:$B$782,K$119)+'СЕТ СН'!$I$12+СВЦЭМ!$D$10+'СЕТ СН'!$I$5-'СЕТ СН'!$I$20</f>
        <v>2962.1676473900002</v>
      </c>
      <c r="L133" s="36">
        <f>SUMIFS(СВЦЭМ!$C$39:$C$782,СВЦЭМ!$A$39:$A$782,$A133,СВЦЭМ!$B$39:$B$782,L$119)+'СЕТ СН'!$I$12+СВЦЭМ!$D$10+'СЕТ СН'!$I$5-'СЕТ СН'!$I$20</f>
        <v>2936.8287196600004</v>
      </c>
      <c r="M133" s="36">
        <f>SUMIFS(СВЦЭМ!$C$39:$C$782,СВЦЭМ!$A$39:$A$782,$A133,СВЦЭМ!$B$39:$B$782,M$119)+'СЕТ СН'!$I$12+СВЦЭМ!$D$10+'СЕТ СН'!$I$5-'СЕТ СН'!$I$20</f>
        <v>2931.2019957100001</v>
      </c>
      <c r="N133" s="36">
        <f>SUMIFS(СВЦЭМ!$C$39:$C$782,СВЦЭМ!$A$39:$A$782,$A133,СВЦЭМ!$B$39:$B$782,N$119)+'СЕТ СН'!$I$12+СВЦЭМ!$D$10+'СЕТ СН'!$I$5-'СЕТ СН'!$I$20</f>
        <v>2943.5544418700001</v>
      </c>
      <c r="O133" s="36">
        <f>SUMIFS(СВЦЭМ!$C$39:$C$782,СВЦЭМ!$A$39:$A$782,$A133,СВЦЭМ!$B$39:$B$782,O$119)+'СЕТ СН'!$I$12+СВЦЭМ!$D$10+'СЕТ СН'!$I$5-'СЕТ СН'!$I$20</f>
        <v>2961.8348695000004</v>
      </c>
      <c r="P133" s="36">
        <f>SUMIFS(СВЦЭМ!$C$39:$C$782,СВЦЭМ!$A$39:$A$782,$A133,СВЦЭМ!$B$39:$B$782,P$119)+'СЕТ СН'!$I$12+СВЦЭМ!$D$10+'СЕТ СН'!$I$5-'СЕТ СН'!$I$20</f>
        <v>3000.9159464499999</v>
      </c>
      <c r="Q133" s="36">
        <f>SUMIFS(СВЦЭМ!$C$39:$C$782,СВЦЭМ!$A$39:$A$782,$A133,СВЦЭМ!$B$39:$B$782,Q$119)+'СЕТ СН'!$I$12+СВЦЭМ!$D$10+'СЕТ СН'!$I$5-'СЕТ СН'!$I$20</f>
        <v>3014.1621889200001</v>
      </c>
      <c r="R133" s="36">
        <f>SUMIFS(СВЦЭМ!$C$39:$C$782,СВЦЭМ!$A$39:$A$782,$A133,СВЦЭМ!$B$39:$B$782,R$119)+'СЕТ СН'!$I$12+СВЦЭМ!$D$10+'СЕТ СН'!$I$5-'СЕТ СН'!$I$20</f>
        <v>3011.8321479000001</v>
      </c>
      <c r="S133" s="36">
        <f>SUMIFS(СВЦЭМ!$C$39:$C$782,СВЦЭМ!$A$39:$A$782,$A133,СВЦЭМ!$B$39:$B$782,S$119)+'СЕТ СН'!$I$12+СВЦЭМ!$D$10+'СЕТ СН'!$I$5-'СЕТ СН'!$I$20</f>
        <v>2966.2796600900001</v>
      </c>
      <c r="T133" s="36">
        <f>SUMIFS(СВЦЭМ!$C$39:$C$782,СВЦЭМ!$A$39:$A$782,$A133,СВЦЭМ!$B$39:$B$782,T$119)+'СЕТ СН'!$I$12+СВЦЭМ!$D$10+'СЕТ СН'!$I$5-'СЕТ СН'!$I$20</f>
        <v>2949.7622846700001</v>
      </c>
      <c r="U133" s="36">
        <f>SUMIFS(СВЦЭМ!$C$39:$C$782,СВЦЭМ!$A$39:$A$782,$A133,СВЦЭМ!$B$39:$B$782,U$119)+'СЕТ СН'!$I$12+СВЦЭМ!$D$10+'СЕТ СН'!$I$5-'СЕТ СН'!$I$20</f>
        <v>2950.7467561000003</v>
      </c>
      <c r="V133" s="36">
        <f>SUMIFS(СВЦЭМ!$C$39:$C$782,СВЦЭМ!$A$39:$A$782,$A133,СВЦЭМ!$B$39:$B$782,V$119)+'СЕТ СН'!$I$12+СВЦЭМ!$D$10+'СЕТ СН'!$I$5-'СЕТ СН'!$I$20</f>
        <v>2946.4303721000001</v>
      </c>
      <c r="W133" s="36">
        <f>SUMIFS(СВЦЭМ!$C$39:$C$782,СВЦЭМ!$A$39:$A$782,$A133,СВЦЭМ!$B$39:$B$782,W$119)+'СЕТ СН'!$I$12+СВЦЭМ!$D$10+'СЕТ СН'!$I$5-'СЕТ СН'!$I$20</f>
        <v>2955.2275637600001</v>
      </c>
      <c r="X133" s="36">
        <f>SUMIFS(СВЦЭМ!$C$39:$C$782,СВЦЭМ!$A$39:$A$782,$A133,СВЦЭМ!$B$39:$B$782,X$119)+'СЕТ СН'!$I$12+СВЦЭМ!$D$10+'СЕТ СН'!$I$5-'СЕТ СН'!$I$20</f>
        <v>2988.3898694100003</v>
      </c>
      <c r="Y133" s="36">
        <f>SUMIFS(СВЦЭМ!$C$39:$C$782,СВЦЭМ!$A$39:$A$782,$A133,СВЦЭМ!$B$39:$B$782,Y$119)+'СЕТ СН'!$I$12+СВЦЭМ!$D$10+'СЕТ СН'!$I$5-'СЕТ СН'!$I$20</f>
        <v>3030.7136972500002</v>
      </c>
    </row>
    <row r="134" spans="1:25" ht="15.75" x14ac:dyDescent="0.2">
      <c r="A134" s="35">
        <f t="shared" si="3"/>
        <v>44423</v>
      </c>
      <c r="B134" s="36">
        <f>SUMIFS(СВЦЭМ!$C$39:$C$782,СВЦЭМ!$A$39:$A$782,$A134,СВЦЭМ!$B$39:$B$782,B$119)+'СЕТ СН'!$I$12+СВЦЭМ!$D$10+'СЕТ СН'!$I$5-'СЕТ СН'!$I$20</f>
        <v>3073.34745036</v>
      </c>
      <c r="C134" s="36">
        <f>SUMIFS(СВЦЭМ!$C$39:$C$782,СВЦЭМ!$A$39:$A$782,$A134,СВЦЭМ!$B$39:$B$782,C$119)+'СЕТ СН'!$I$12+СВЦЭМ!$D$10+'СЕТ СН'!$I$5-'СЕТ СН'!$I$20</f>
        <v>3122.21357343</v>
      </c>
      <c r="D134" s="36">
        <f>SUMIFS(СВЦЭМ!$C$39:$C$782,СВЦЭМ!$A$39:$A$782,$A134,СВЦЭМ!$B$39:$B$782,D$119)+'СЕТ СН'!$I$12+СВЦЭМ!$D$10+'СЕТ СН'!$I$5-'СЕТ СН'!$I$20</f>
        <v>3180.1687170900004</v>
      </c>
      <c r="E134" s="36">
        <f>SUMIFS(СВЦЭМ!$C$39:$C$782,СВЦЭМ!$A$39:$A$782,$A134,СВЦЭМ!$B$39:$B$782,E$119)+'СЕТ СН'!$I$12+СВЦЭМ!$D$10+'СЕТ СН'!$I$5-'СЕТ СН'!$I$20</f>
        <v>3182.0811495100002</v>
      </c>
      <c r="F134" s="36">
        <f>SUMIFS(СВЦЭМ!$C$39:$C$782,СВЦЭМ!$A$39:$A$782,$A134,СВЦЭМ!$B$39:$B$782,F$119)+'СЕТ СН'!$I$12+СВЦЭМ!$D$10+'СЕТ СН'!$I$5-'СЕТ СН'!$I$20</f>
        <v>3190.3672206900001</v>
      </c>
      <c r="G134" s="36">
        <f>SUMIFS(СВЦЭМ!$C$39:$C$782,СВЦЭМ!$A$39:$A$782,$A134,СВЦЭМ!$B$39:$B$782,G$119)+'СЕТ СН'!$I$12+СВЦЭМ!$D$10+'СЕТ СН'!$I$5-'СЕТ СН'!$I$20</f>
        <v>3192.61221372</v>
      </c>
      <c r="H134" s="36">
        <f>SUMIFS(СВЦЭМ!$C$39:$C$782,СВЦЭМ!$A$39:$A$782,$A134,СВЦЭМ!$B$39:$B$782,H$119)+'СЕТ СН'!$I$12+СВЦЭМ!$D$10+'СЕТ СН'!$I$5-'СЕТ СН'!$I$20</f>
        <v>3170.1260285200001</v>
      </c>
      <c r="I134" s="36">
        <f>SUMIFS(СВЦЭМ!$C$39:$C$782,СВЦЭМ!$A$39:$A$782,$A134,СВЦЭМ!$B$39:$B$782,I$119)+'СЕТ СН'!$I$12+СВЦЭМ!$D$10+'СЕТ СН'!$I$5-'СЕТ СН'!$I$20</f>
        <v>3117.01042108</v>
      </c>
      <c r="J134" s="36">
        <f>SUMIFS(СВЦЭМ!$C$39:$C$782,СВЦЭМ!$A$39:$A$782,$A134,СВЦЭМ!$B$39:$B$782,J$119)+'СЕТ СН'!$I$12+СВЦЭМ!$D$10+'СЕТ СН'!$I$5-'СЕТ СН'!$I$20</f>
        <v>3036.8256600900004</v>
      </c>
      <c r="K134" s="36">
        <f>SUMIFS(СВЦЭМ!$C$39:$C$782,СВЦЭМ!$A$39:$A$782,$A134,СВЦЭМ!$B$39:$B$782,K$119)+'СЕТ СН'!$I$12+СВЦЭМ!$D$10+'СЕТ СН'!$I$5-'СЕТ СН'!$I$20</f>
        <v>2992.8667407200001</v>
      </c>
      <c r="L134" s="36">
        <f>SUMIFS(СВЦЭМ!$C$39:$C$782,СВЦЭМ!$A$39:$A$782,$A134,СВЦЭМ!$B$39:$B$782,L$119)+'СЕТ СН'!$I$12+СВЦЭМ!$D$10+'СЕТ СН'!$I$5-'СЕТ СН'!$I$20</f>
        <v>2958.9592518700001</v>
      </c>
      <c r="M134" s="36">
        <f>SUMIFS(СВЦЭМ!$C$39:$C$782,СВЦЭМ!$A$39:$A$782,$A134,СВЦЭМ!$B$39:$B$782,M$119)+'СЕТ СН'!$I$12+СВЦЭМ!$D$10+'СЕТ СН'!$I$5-'СЕТ СН'!$I$20</f>
        <v>2957.1190392799999</v>
      </c>
      <c r="N134" s="36">
        <f>SUMIFS(СВЦЭМ!$C$39:$C$782,СВЦЭМ!$A$39:$A$782,$A134,СВЦЭМ!$B$39:$B$782,N$119)+'СЕТ СН'!$I$12+СВЦЭМ!$D$10+'СЕТ СН'!$I$5-'СЕТ СН'!$I$20</f>
        <v>2972.2833102200002</v>
      </c>
      <c r="O134" s="36">
        <f>SUMIFS(СВЦЭМ!$C$39:$C$782,СВЦЭМ!$A$39:$A$782,$A134,СВЦЭМ!$B$39:$B$782,O$119)+'СЕТ СН'!$I$12+СВЦЭМ!$D$10+'СЕТ СН'!$I$5-'СЕТ СН'!$I$20</f>
        <v>2963.78553422</v>
      </c>
      <c r="P134" s="36">
        <f>SUMIFS(СВЦЭМ!$C$39:$C$782,СВЦЭМ!$A$39:$A$782,$A134,СВЦЭМ!$B$39:$B$782,P$119)+'СЕТ СН'!$I$12+СВЦЭМ!$D$10+'СЕТ СН'!$I$5-'СЕТ СН'!$I$20</f>
        <v>2985.0185707200003</v>
      </c>
      <c r="Q134" s="36">
        <f>SUMIFS(СВЦЭМ!$C$39:$C$782,СВЦЭМ!$A$39:$A$782,$A134,СВЦЭМ!$B$39:$B$782,Q$119)+'СЕТ СН'!$I$12+СВЦЭМ!$D$10+'СЕТ СН'!$I$5-'СЕТ СН'!$I$20</f>
        <v>2988.7071602800002</v>
      </c>
      <c r="R134" s="36">
        <f>SUMIFS(СВЦЭМ!$C$39:$C$782,СВЦЭМ!$A$39:$A$782,$A134,СВЦЭМ!$B$39:$B$782,R$119)+'СЕТ СН'!$I$12+СВЦЭМ!$D$10+'СЕТ СН'!$I$5-'СЕТ СН'!$I$20</f>
        <v>2989.11031495</v>
      </c>
      <c r="S134" s="36">
        <f>SUMIFS(СВЦЭМ!$C$39:$C$782,СВЦЭМ!$A$39:$A$782,$A134,СВЦЭМ!$B$39:$B$782,S$119)+'СЕТ СН'!$I$12+СВЦЭМ!$D$10+'СЕТ СН'!$I$5-'СЕТ СН'!$I$20</f>
        <v>2981.8026501700001</v>
      </c>
      <c r="T134" s="36">
        <f>SUMIFS(СВЦЭМ!$C$39:$C$782,СВЦЭМ!$A$39:$A$782,$A134,СВЦЭМ!$B$39:$B$782,T$119)+'СЕТ СН'!$I$12+СВЦЭМ!$D$10+'СЕТ СН'!$I$5-'СЕТ СН'!$I$20</f>
        <v>2949.6659151100002</v>
      </c>
      <c r="U134" s="36">
        <f>SUMIFS(СВЦЭМ!$C$39:$C$782,СВЦЭМ!$A$39:$A$782,$A134,СВЦЭМ!$B$39:$B$782,U$119)+'СЕТ СН'!$I$12+СВЦЭМ!$D$10+'СЕТ СН'!$I$5-'СЕТ СН'!$I$20</f>
        <v>2963.9523481300002</v>
      </c>
      <c r="V134" s="36">
        <f>SUMIFS(СВЦЭМ!$C$39:$C$782,СВЦЭМ!$A$39:$A$782,$A134,СВЦЭМ!$B$39:$B$782,V$119)+'СЕТ СН'!$I$12+СВЦЭМ!$D$10+'СЕТ СН'!$I$5-'СЕТ СН'!$I$20</f>
        <v>2953.3162779500003</v>
      </c>
      <c r="W134" s="36">
        <f>SUMIFS(СВЦЭМ!$C$39:$C$782,СВЦЭМ!$A$39:$A$782,$A134,СВЦЭМ!$B$39:$B$782,W$119)+'СЕТ СН'!$I$12+СВЦЭМ!$D$10+'СЕТ СН'!$I$5-'СЕТ СН'!$I$20</f>
        <v>2951.9530987799999</v>
      </c>
      <c r="X134" s="36">
        <f>SUMIFS(СВЦЭМ!$C$39:$C$782,СВЦЭМ!$A$39:$A$782,$A134,СВЦЭМ!$B$39:$B$782,X$119)+'СЕТ СН'!$I$12+СВЦЭМ!$D$10+'СЕТ СН'!$I$5-'СЕТ СН'!$I$20</f>
        <v>2925.2318301100004</v>
      </c>
      <c r="Y134" s="36">
        <f>SUMIFS(СВЦЭМ!$C$39:$C$782,СВЦЭМ!$A$39:$A$782,$A134,СВЦЭМ!$B$39:$B$782,Y$119)+'СЕТ СН'!$I$12+СВЦЭМ!$D$10+'СЕТ СН'!$I$5-'СЕТ СН'!$I$20</f>
        <v>2918.6204120800003</v>
      </c>
    </row>
    <row r="135" spans="1:25" ht="15.75" x14ac:dyDescent="0.2">
      <c r="A135" s="35">
        <f t="shared" si="3"/>
        <v>44424</v>
      </c>
      <c r="B135" s="36">
        <f>SUMIFS(СВЦЭМ!$C$39:$C$782,СВЦЭМ!$A$39:$A$782,$A135,СВЦЭМ!$B$39:$B$782,B$119)+'СЕТ СН'!$I$12+СВЦЭМ!$D$10+'СЕТ СН'!$I$5-'СЕТ СН'!$I$20</f>
        <v>3039.0346293900002</v>
      </c>
      <c r="C135" s="36">
        <f>SUMIFS(СВЦЭМ!$C$39:$C$782,СВЦЭМ!$A$39:$A$782,$A135,СВЦЭМ!$B$39:$B$782,C$119)+'СЕТ СН'!$I$12+СВЦЭМ!$D$10+'СЕТ СН'!$I$5-'СЕТ СН'!$I$20</f>
        <v>3096.7102511800003</v>
      </c>
      <c r="D135" s="36">
        <f>SUMIFS(СВЦЭМ!$C$39:$C$782,СВЦЭМ!$A$39:$A$782,$A135,СВЦЭМ!$B$39:$B$782,D$119)+'СЕТ СН'!$I$12+СВЦЭМ!$D$10+'СЕТ СН'!$I$5-'СЕТ СН'!$I$20</f>
        <v>3148.06885943</v>
      </c>
      <c r="E135" s="36">
        <f>SUMIFS(СВЦЭМ!$C$39:$C$782,СВЦЭМ!$A$39:$A$782,$A135,СВЦЭМ!$B$39:$B$782,E$119)+'СЕТ СН'!$I$12+СВЦЭМ!$D$10+'СЕТ СН'!$I$5-'СЕТ СН'!$I$20</f>
        <v>3185.5030278200002</v>
      </c>
      <c r="F135" s="36">
        <f>SUMIFS(СВЦЭМ!$C$39:$C$782,СВЦЭМ!$A$39:$A$782,$A135,СВЦЭМ!$B$39:$B$782,F$119)+'СЕТ СН'!$I$12+СВЦЭМ!$D$10+'СЕТ СН'!$I$5-'СЕТ СН'!$I$20</f>
        <v>3191.7194047200001</v>
      </c>
      <c r="G135" s="36">
        <f>SUMIFS(СВЦЭМ!$C$39:$C$782,СВЦЭМ!$A$39:$A$782,$A135,СВЦЭМ!$B$39:$B$782,G$119)+'СЕТ СН'!$I$12+СВЦЭМ!$D$10+'СЕТ СН'!$I$5-'СЕТ СН'!$I$20</f>
        <v>3191.9734826399999</v>
      </c>
      <c r="H135" s="36">
        <f>SUMIFS(СВЦЭМ!$C$39:$C$782,СВЦЭМ!$A$39:$A$782,$A135,СВЦЭМ!$B$39:$B$782,H$119)+'СЕТ СН'!$I$12+СВЦЭМ!$D$10+'СЕТ СН'!$I$5-'СЕТ СН'!$I$20</f>
        <v>3208.4619920499999</v>
      </c>
      <c r="I135" s="36">
        <f>SUMIFS(СВЦЭМ!$C$39:$C$782,СВЦЭМ!$A$39:$A$782,$A135,СВЦЭМ!$B$39:$B$782,I$119)+'СЕТ СН'!$I$12+СВЦЭМ!$D$10+'СЕТ СН'!$I$5-'СЕТ СН'!$I$20</f>
        <v>3266.9529427200005</v>
      </c>
      <c r="J135" s="36">
        <f>SUMIFS(СВЦЭМ!$C$39:$C$782,СВЦЭМ!$A$39:$A$782,$A135,СВЦЭМ!$B$39:$B$782,J$119)+'СЕТ СН'!$I$12+СВЦЭМ!$D$10+'СЕТ СН'!$I$5-'СЕТ СН'!$I$20</f>
        <v>3246.3853073999999</v>
      </c>
      <c r="K135" s="36">
        <f>SUMIFS(СВЦЭМ!$C$39:$C$782,СВЦЭМ!$A$39:$A$782,$A135,СВЦЭМ!$B$39:$B$782,K$119)+'СЕТ СН'!$I$12+СВЦЭМ!$D$10+'СЕТ СН'!$I$5-'СЕТ СН'!$I$20</f>
        <v>3155.6714731500001</v>
      </c>
      <c r="L135" s="36">
        <f>SUMIFS(СВЦЭМ!$C$39:$C$782,СВЦЭМ!$A$39:$A$782,$A135,СВЦЭМ!$B$39:$B$782,L$119)+'СЕТ СН'!$I$12+СВЦЭМ!$D$10+'СЕТ СН'!$I$5-'СЕТ СН'!$I$20</f>
        <v>3091.7459728200001</v>
      </c>
      <c r="M135" s="36">
        <f>SUMIFS(СВЦЭМ!$C$39:$C$782,СВЦЭМ!$A$39:$A$782,$A135,СВЦЭМ!$B$39:$B$782,M$119)+'СЕТ СН'!$I$12+СВЦЭМ!$D$10+'СЕТ СН'!$I$5-'СЕТ СН'!$I$20</f>
        <v>3087.4945137499999</v>
      </c>
      <c r="N135" s="36">
        <f>SUMIFS(СВЦЭМ!$C$39:$C$782,СВЦЭМ!$A$39:$A$782,$A135,СВЦЭМ!$B$39:$B$782,N$119)+'СЕТ СН'!$I$12+СВЦЭМ!$D$10+'СЕТ СН'!$I$5-'СЕТ СН'!$I$20</f>
        <v>3090.9286185199999</v>
      </c>
      <c r="O135" s="36">
        <f>SUMIFS(СВЦЭМ!$C$39:$C$782,СВЦЭМ!$A$39:$A$782,$A135,СВЦЭМ!$B$39:$B$782,O$119)+'СЕТ СН'!$I$12+СВЦЭМ!$D$10+'СЕТ СН'!$I$5-'СЕТ СН'!$I$20</f>
        <v>3083.7018999500001</v>
      </c>
      <c r="P135" s="36">
        <f>SUMIFS(СВЦЭМ!$C$39:$C$782,СВЦЭМ!$A$39:$A$782,$A135,СВЦЭМ!$B$39:$B$782,P$119)+'СЕТ СН'!$I$12+СВЦЭМ!$D$10+'СЕТ СН'!$I$5-'СЕТ СН'!$I$20</f>
        <v>3132.2815212300002</v>
      </c>
      <c r="Q135" s="36">
        <f>SUMIFS(СВЦЭМ!$C$39:$C$782,СВЦЭМ!$A$39:$A$782,$A135,СВЦЭМ!$B$39:$B$782,Q$119)+'СЕТ СН'!$I$12+СВЦЭМ!$D$10+'СЕТ СН'!$I$5-'СЕТ СН'!$I$20</f>
        <v>3124.0263185200001</v>
      </c>
      <c r="R135" s="36">
        <f>SUMIFS(СВЦЭМ!$C$39:$C$782,СВЦЭМ!$A$39:$A$782,$A135,СВЦЭМ!$B$39:$B$782,R$119)+'СЕТ СН'!$I$12+СВЦЭМ!$D$10+'СЕТ СН'!$I$5-'СЕТ СН'!$I$20</f>
        <v>3115.8646804700002</v>
      </c>
      <c r="S135" s="36">
        <f>SUMIFS(СВЦЭМ!$C$39:$C$782,СВЦЭМ!$A$39:$A$782,$A135,СВЦЭМ!$B$39:$B$782,S$119)+'СЕТ СН'!$I$12+СВЦЭМ!$D$10+'СЕТ СН'!$I$5-'СЕТ СН'!$I$20</f>
        <v>3086.0601163800002</v>
      </c>
      <c r="T135" s="36">
        <f>SUMIFS(СВЦЭМ!$C$39:$C$782,СВЦЭМ!$A$39:$A$782,$A135,СВЦЭМ!$B$39:$B$782,T$119)+'СЕТ СН'!$I$12+СВЦЭМ!$D$10+'СЕТ СН'!$I$5-'СЕТ СН'!$I$20</f>
        <v>3094.4038245199999</v>
      </c>
      <c r="U135" s="36">
        <f>SUMIFS(СВЦЭМ!$C$39:$C$782,СВЦЭМ!$A$39:$A$782,$A135,СВЦЭМ!$B$39:$B$782,U$119)+'СЕТ СН'!$I$12+СВЦЭМ!$D$10+'СЕТ СН'!$I$5-'СЕТ СН'!$I$20</f>
        <v>3104.5334306200002</v>
      </c>
      <c r="V135" s="36">
        <f>SUMIFS(СВЦЭМ!$C$39:$C$782,СВЦЭМ!$A$39:$A$782,$A135,СВЦЭМ!$B$39:$B$782,V$119)+'СЕТ СН'!$I$12+СВЦЭМ!$D$10+'СЕТ СН'!$I$5-'СЕТ СН'!$I$20</f>
        <v>3110.5693476000001</v>
      </c>
      <c r="W135" s="36">
        <f>SUMIFS(СВЦЭМ!$C$39:$C$782,СВЦЭМ!$A$39:$A$782,$A135,СВЦЭМ!$B$39:$B$782,W$119)+'СЕТ СН'!$I$12+СВЦЭМ!$D$10+'СЕТ СН'!$I$5-'СЕТ СН'!$I$20</f>
        <v>3117.5781058700004</v>
      </c>
      <c r="X135" s="36">
        <f>SUMIFS(СВЦЭМ!$C$39:$C$782,СВЦЭМ!$A$39:$A$782,$A135,СВЦЭМ!$B$39:$B$782,X$119)+'СЕТ СН'!$I$12+СВЦЭМ!$D$10+'СЕТ СН'!$I$5-'СЕТ СН'!$I$20</f>
        <v>3063.97465543</v>
      </c>
      <c r="Y135" s="36">
        <f>SUMIFS(СВЦЭМ!$C$39:$C$782,СВЦЭМ!$A$39:$A$782,$A135,СВЦЭМ!$B$39:$B$782,Y$119)+'СЕТ СН'!$I$12+СВЦЭМ!$D$10+'СЕТ СН'!$I$5-'СЕТ СН'!$I$20</f>
        <v>3032.9223902800004</v>
      </c>
    </row>
    <row r="136" spans="1:25" ht="15.75" x14ac:dyDescent="0.2">
      <c r="A136" s="35">
        <f t="shared" si="3"/>
        <v>44425</v>
      </c>
      <c r="B136" s="36">
        <f>SUMIFS(СВЦЭМ!$C$39:$C$782,СВЦЭМ!$A$39:$A$782,$A136,СВЦЭМ!$B$39:$B$782,B$119)+'СЕТ СН'!$I$12+СВЦЭМ!$D$10+'СЕТ СН'!$I$5-'СЕТ СН'!$I$20</f>
        <v>3170.0063296600001</v>
      </c>
      <c r="C136" s="36">
        <f>SUMIFS(СВЦЭМ!$C$39:$C$782,СВЦЭМ!$A$39:$A$782,$A136,СВЦЭМ!$B$39:$B$782,C$119)+'СЕТ СН'!$I$12+СВЦЭМ!$D$10+'СЕТ СН'!$I$5-'СЕТ СН'!$I$20</f>
        <v>3244.0739403600001</v>
      </c>
      <c r="D136" s="36">
        <f>SUMIFS(СВЦЭМ!$C$39:$C$782,СВЦЭМ!$A$39:$A$782,$A136,СВЦЭМ!$B$39:$B$782,D$119)+'СЕТ СН'!$I$12+СВЦЭМ!$D$10+'СЕТ СН'!$I$5-'СЕТ СН'!$I$20</f>
        <v>3294.1618936800005</v>
      </c>
      <c r="E136" s="36">
        <f>SUMIFS(СВЦЭМ!$C$39:$C$782,СВЦЭМ!$A$39:$A$782,$A136,СВЦЭМ!$B$39:$B$782,E$119)+'СЕТ СН'!$I$12+СВЦЭМ!$D$10+'СЕТ СН'!$I$5-'СЕТ СН'!$I$20</f>
        <v>3314.6429158000001</v>
      </c>
      <c r="F136" s="36">
        <f>SUMIFS(СВЦЭМ!$C$39:$C$782,СВЦЭМ!$A$39:$A$782,$A136,СВЦЭМ!$B$39:$B$782,F$119)+'СЕТ СН'!$I$12+СВЦЭМ!$D$10+'СЕТ СН'!$I$5-'СЕТ СН'!$I$20</f>
        <v>3309.7399818100002</v>
      </c>
      <c r="G136" s="36">
        <f>SUMIFS(СВЦЭМ!$C$39:$C$782,СВЦЭМ!$A$39:$A$782,$A136,СВЦЭМ!$B$39:$B$782,G$119)+'СЕТ СН'!$I$12+СВЦЭМ!$D$10+'СЕТ СН'!$I$5-'СЕТ СН'!$I$20</f>
        <v>3288.9723280799999</v>
      </c>
      <c r="H136" s="36">
        <f>SUMIFS(СВЦЭМ!$C$39:$C$782,СВЦЭМ!$A$39:$A$782,$A136,СВЦЭМ!$B$39:$B$782,H$119)+'СЕТ СН'!$I$12+СВЦЭМ!$D$10+'СЕТ СН'!$I$5-'СЕТ СН'!$I$20</f>
        <v>3220.33473452</v>
      </c>
      <c r="I136" s="36">
        <f>SUMIFS(СВЦЭМ!$C$39:$C$782,СВЦЭМ!$A$39:$A$782,$A136,СВЦЭМ!$B$39:$B$782,I$119)+'СЕТ СН'!$I$12+СВЦЭМ!$D$10+'СЕТ СН'!$I$5-'СЕТ СН'!$I$20</f>
        <v>3158.2962598500003</v>
      </c>
      <c r="J136" s="36">
        <f>SUMIFS(СВЦЭМ!$C$39:$C$782,СВЦЭМ!$A$39:$A$782,$A136,СВЦЭМ!$B$39:$B$782,J$119)+'СЕТ СН'!$I$12+СВЦЭМ!$D$10+'СЕТ СН'!$I$5-'СЕТ СН'!$I$20</f>
        <v>3075.1808337500001</v>
      </c>
      <c r="K136" s="36">
        <f>SUMIFS(СВЦЭМ!$C$39:$C$782,СВЦЭМ!$A$39:$A$782,$A136,СВЦЭМ!$B$39:$B$782,K$119)+'СЕТ СН'!$I$12+СВЦЭМ!$D$10+'СЕТ СН'!$I$5-'СЕТ СН'!$I$20</f>
        <v>3065.5451340100003</v>
      </c>
      <c r="L136" s="36">
        <f>SUMIFS(СВЦЭМ!$C$39:$C$782,СВЦЭМ!$A$39:$A$782,$A136,СВЦЭМ!$B$39:$B$782,L$119)+'СЕТ СН'!$I$12+СВЦЭМ!$D$10+'СЕТ СН'!$I$5-'СЕТ СН'!$I$20</f>
        <v>3095.8021871600004</v>
      </c>
      <c r="M136" s="36">
        <f>SUMIFS(СВЦЭМ!$C$39:$C$782,СВЦЭМ!$A$39:$A$782,$A136,СВЦЭМ!$B$39:$B$782,M$119)+'СЕТ СН'!$I$12+СВЦЭМ!$D$10+'СЕТ СН'!$I$5-'СЕТ СН'!$I$20</f>
        <v>3100.3113656200003</v>
      </c>
      <c r="N136" s="36">
        <f>SUMIFS(СВЦЭМ!$C$39:$C$782,СВЦЭМ!$A$39:$A$782,$A136,СВЦЭМ!$B$39:$B$782,N$119)+'СЕТ СН'!$I$12+СВЦЭМ!$D$10+'СЕТ СН'!$I$5-'СЕТ СН'!$I$20</f>
        <v>3103.1186962000002</v>
      </c>
      <c r="O136" s="36">
        <f>SUMIFS(СВЦЭМ!$C$39:$C$782,СВЦЭМ!$A$39:$A$782,$A136,СВЦЭМ!$B$39:$B$782,O$119)+'СЕТ СН'!$I$12+СВЦЭМ!$D$10+'СЕТ СН'!$I$5-'СЕТ СН'!$I$20</f>
        <v>3075.4090762800001</v>
      </c>
      <c r="P136" s="36">
        <f>SUMIFS(СВЦЭМ!$C$39:$C$782,СВЦЭМ!$A$39:$A$782,$A136,СВЦЭМ!$B$39:$B$782,P$119)+'СЕТ СН'!$I$12+СВЦЭМ!$D$10+'СЕТ СН'!$I$5-'СЕТ СН'!$I$20</f>
        <v>3087.8853977700001</v>
      </c>
      <c r="Q136" s="36">
        <f>SUMIFS(СВЦЭМ!$C$39:$C$782,СВЦЭМ!$A$39:$A$782,$A136,СВЦЭМ!$B$39:$B$782,Q$119)+'СЕТ СН'!$I$12+СВЦЭМ!$D$10+'СЕТ СН'!$I$5-'СЕТ СН'!$I$20</f>
        <v>3091.5378121600002</v>
      </c>
      <c r="R136" s="36">
        <f>SUMIFS(СВЦЭМ!$C$39:$C$782,СВЦЭМ!$A$39:$A$782,$A136,СВЦЭМ!$B$39:$B$782,R$119)+'СЕТ СН'!$I$12+СВЦЭМ!$D$10+'СЕТ СН'!$I$5-'СЕТ СН'!$I$20</f>
        <v>3096.9942546400002</v>
      </c>
      <c r="S136" s="36">
        <f>SUMIFS(СВЦЭМ!$C$39:$C$782,СВЦЭМ!$A$39:$A$782,$A136,СВЦЭМ!$B$39:$B$782,S$119)+'СЕТ СН'!$I$12+СВЦЭМ!$D$10+'СЕТ СН'!$I$5-'СЕТ СН'!$I$20</f>
        <v>3068.4007038700001</v>
      </c>
      <c r="T136" s="36">
        <f>SUMIFS(СВЦЭМ!$C$39:$C$782,СВЦЭМ!$A$39:$A$782,$A136,СВЦЭМ!$B$39:$B$782,T$119)+'СЕТ СН'!$I$12+СВЦЭМ!$D$10+'СЕТ СН'!$I$5-'СЕТ СН'!$I$20</f>
        <v>3052.3507542000002</v>
      </c>
      <c r="U136" s="36">
        <f>SUMIFS(СВЦЭМ!$C$39:$C$782,СВЦЭМ!$A$39:$A$782,$A136,СВЦЭМ!$B$39:$B$782,U$119)+'СЕТ СН'!$I$12+СВЦЭМ!$D$10+'СЕТ СН'!$I$5-'СЕТ СН'!$I$20</f>
        <v>3051.7186793199999</v>
      </c>
      <c r="V136" s="36">
        <f>SUMIFS(СВЦЭМ!$C$39:$C$782,СВЦЭМ!$A$39:$A$782,$A136,СВЦЭМ!$B$39:$B$782,V$119)+'СЕТ СН'!$I$12+СВЦЭМ!$D$10+'СЕТ СН'!$I$5-'СЕТ СН'!$I$20</f>
        <v>3058.5116660600002</v>
      </c>
      <c r="W136" s="36">
        <f>SUMIFS(СВЦЭМ!$C$39:$C$782,СВЦЭМ!$A$39:$A$782,$A136,СВЦЭМ!$B$39:$B$782,W$119)+'СЕТ СН'!$I$12+СВЦЭМ!$D$10+'СЕТ СН'!$I$5-'СЕТ СН'!$I$20</f>
        <v>3084.2230869300001</v>
      </c>
      <c r="X136" s="36">
        <f>SUMIFS(СВЦЭМ!$C$39:$C$782,СВЦЭМ!$A$39:$A$782,$A136,СВЦЭМ!$B$39:$B$782,X$119)+'СЕТ СН'!$I$12+СВЦЭМ!$D$10+'СЕТ СН'!$I$5-'СЕТ СН'!$I$20</f>
        <v>3054.5349285500001</v>
      </c>
      <c r="Y136" s="36">
        <f>SUMIFS(СВЦЭМ!$C$39:$C$782,СВЦЭМ!$A$39:$A$782,$A136,СВЦЭМ!$B$39:$B$782,Y$119)+'СЕТ СН'!$I$12+СВЦЭМ!$D$10+'СЕТ СН'!$I$5-'СЕТ СН'!$I$20</f>
        <v>3082.46616382</v>
      </c>
    </row>
    <row r="137" spans="1:25" ht="15.75" x14ac:dyDescent="0.2">
      <c r="A137" s="35">
        <f t="shared" si="3"/>
        <v>44426</v>
      </c>
      <c r="B137" s="36">
        <f>SUMIFS(СВЦЭМ!$C$39:$C$782,СВЦЭМ!$A$39:$A$782,$A137,СВЦЭМ!$B$39:$B$782,B$119)+'СЕТ СН'!$I$12+СВЦЭМ!$D$10+'СЕТ СН'!$I$5-'СЕТ СН'!$I$20</f>
        <v>3158.508245</v>
      </c>
      <c r="C137" s="36">
        <f>SUMIFS(СВЦЭМ!$C$39:$C$782,СВЦЭМ!$A$39:$A$782,$A137,СВЦЭМ!$B$39:$B$782,C$119)+'СЕТ СН'!$I$12+СВЦЭМ!$D$10+'СЕТ СН'!$I$5-'СЕТ СН'!$I$20</f>
        <v>3225.3797660200003</v>
      </c>
      <c r="D137" s="36">
        <f>SUMIFS(СВЦЭМ!$C$39:$C$782,СВЦЭМ!$A$39:$A$782,$A137,СВЦЭМ!$B$39:$B$782,D$119)+'СЕТ СН'!$I$12+СВЦЭМ!$D$10+'СЕТ СН'!$I$5-'СЕТ СН'!$I$20</f>
        <v>3284.3218381900001</v>
      </c>
      <c r="E137" s="36">
        <f>SUMIFS(СВЦЭМ!$C$39:$C$782,СВЦЭМ!$A$39:$A$782,$A137,СВЦЭМ!$B$39:$B$782,E$119)+'СЕТ СН'!$I$12+СВЦЭМ!$D$10+'СЕТ СН'!$I$5-'СЕТ СН'!$I$20</f>
        <v>3295.5075319200005</v>
      </c>
      <c r="F137" s="36">
        <f>SUMIFS(СВЦЭМ!$C$39:$C$782,СВЦЭМ!$A$39:$A$782,$A137,СВЦЭМ!$B$39:$B$782,F$119)+'СЕТ СН'!$I$12+СВЦЭМ!$D$10+'СЕТ СН'!$I$5-'СЕТ СН'!$I$20</f>
        <v>3286.0559664500001</v>
      </c>
      <c r="G137" s="36">
        <f>SUMIFS(СВЦЭМ!$C$39:$C$782,СВЦЭМ!$A$39:$A$782,$A137,СВЦЭМ!$B$39:$B$782,G$119)+'СЕТ СН'!$I$12+СВЦЭМ!$D$10+'СЕТ СН'!$I$5-'СЕТ СН'!$I$20</f>
        <v>3276.74537229</v>
      </c>
      <c r="H137" s="36">
        <f>SUMIFS(СВЦЭМ!$C$39:$C$782,СВЦЭМ!$A$39:$A$782,$A137,СВЦЭМ!$B$39:$B$782,H$119)+'СЕТ СН'!$I$12+СВЦЭМ!$D$10+'СЕТ СН'!$I$5-'СЕТ СН'!$I$20</f>
        <v>3241.3601918499999</v>
      </c>
      <c r="I137" s="36">
        <f>SUMIFS(СВЦЭМ!$C$39:$C$782,СВЦЭМ!$A$39:$A$782,$A137,СВЦЭМ!$B$39:$B$782,I$119)+'СЕТ СН'!$I$12+СВЦЭМ!$D$10+'СЕТ СН'!$I$5-'СЕТ СН'!$I$20</f>
        <v>3191.7206919600003</v>
      </c>
      <c r="J137" s="36">
        <f>SUMIFS(СВЦЭМ!$C$39:$C$782,СВЦЭМ!$A$39:$A$782,$A137,СВЦЭМ!$B$39:$B$782,J$119)+'СЕТ СН'!$I$12+СВЦЭМ!$D$10+'СЕТ СН'!$I$5-'СЕТ СН'!$I$20</f>
        <v>3138.3052989400003</v>
      </c>
      <c r="K137" s="36">
        <f>SUMIFS(СВЦЭМ!$C$39:$C$782,СВЦЭМ!$A$39:$A$782,$A137,СВЦЭМ!$B$39:$B$782,K$119)+'СЕТ СН'!$I$12+СВЦЭМ!$D$10+'СЕТ СН'!$I$5-'СЕТ СН'!$I$20</f>
        <v>3165.1183468600002</v>
      </c>
      <c r="L137" s="36">
        <f>SUMIFS(СВЦЭМ!$C$39:$C$782,СВЦЭМ!$A$39:$A$782,$A137,СВЦЭМ!$B$39:$B$782,L$119)+'СЕТ СН'!$I$12+СВЦЭМ!$D$10+'СЕТ СН'!$I$5-'СЕТ СН'!$I$20</f>
        <v>3183.0168732299999</v>
      </c>
      <c r="M137" s="36">
        <f>SUMIFS(СВЦЭМ!$C$39:$C$782,СВЦЭМ!$A$39:$A$782,$A137,СВЦЭМ!$B$39:$B$782,M$119)+'СЕТ СН'!$I$12+СВЦЭМ!$D$10+'СЕТ СН'!$I$5-'СЕТ СН'!$I$20</f>
        <v>3184.9864193800004</v>
      </c>
      <c r="N137" s="36">
        <f>SUMIFS(СВЦЭМ!$C$39:$C$782,СВЦЭМ!$A$39:$A$782,$A137,СВЦЭМ!$B$39:$B$782,N$119)+'СЕТ СН'!$I$12+СВЦЭМ!$D$10+'СЕТ СН'!$I$5-'СЕТ СН'!$I$20</f>
        <v>3180.2803761300001</v>
      </c>
      <c r="O137" s="36">
        <f>SUMIFS(СВЦЭМ!$C$39:$C$782,СВЦЭМ!$A$39:$A$782,$A137,СВЦЭМ!$B$39:$B$782,O$119)+'СЕТ СН'!$I$12+СВЦЭМ!$D$10+'СЕТ СН'!$I$5-'СЕТ СН'!$I$20</f>
        <v>3162.30747913</v>
      </c>
      <c r="P137" s="36">
        <f>SUMIFS(СВЦЭМ!$C$39:$C$782,СВЦЭМ!$A$39:$A$782,$A137,СВЦЭМ!$B$39:$B$782,P$119)+'СЕТ СН'!$I$12+СВЦЭМ!$D$10+'СЕТ СН'!$I$5-'СЕТ СН'!$I$20</f>
        <v>3113.4830148999999</v>
      </c>
      <c r="Q137" s="36">
        <f>SUMIFS(СВЦЭМ!$C$39:$C$782,СВЦЭМ!$A$39:$A$782,$A137,СВЦЭМ!$B$39:$B$782,Q$119)+'СЕТ СН'!$I$12+СВЦЭМ!$D$10+'СЕТ СН'!$I$5-'СЕТ СН'!$I$20</f>
        <v>3111.7150072499999</v>
      </c>
      <c r="R137" s="36">
        <f>SUMIFS(СВЦЭМ!$C$39:$C$782,СВЦЭМ!$A$39:$A$782,$A137,СВЦЭМ!$B$39:$B$782,R$119)+'СЕТ СН'!$I$12+СВЦЭМ!$D$10+'СЕТ СН'!$I$5-'СЕТ СН'!$I$20</f>
        <v>3108.0041355000003</v>
      </c>
      <c r="S137" s="36">
        <f>SUMIFS(СВЦЭМ!$C$39:$C$782,СВЦЭМ!$A$39:$A$782,$A137,СВЦЭМ!$B$39:$B$782,S$119)+'СЕТ СН'!$I$12+СВЦЭМ!$D$10+'СЕТ СН'!$I$5-'СЕТ СН'!$I$20</f>
        <v>3071.7097169900003</v>
      </c>
      <c r="T137" s="36">
        <f>SUMIFS(СВЦЭМ!$C$39:$C$782,СВЦЭМ!$A$39:$A$782,$A137,СВЦЭМ!$B$39:$B$782,T$119)+'СЕТ СН'!$I$12+СВЦЭМ!$D$10+'СЕТ СН'!$I$5-'СЕТ СН'!$I$20</f>
        <v>3055.0298244400001</v>
      </c>
      <c r="U137" s="36">
        <f>SUMIFS(СВЦЭМ!$C$39:$C$782,СВЦЭМ!$A$39:$A$782,$A137,СВЦЭМ!$B$39:$B$782,U$119)+'СЕТ СН'!$I$12+СВЦЭМ!$D$10+'СЕТ СН'!$I$5-'СЕТ СН'!$I$20</f>
        <v>3043.2101847399999</v>
      </c>
      <c r="V137" s="36">
        <f>SUMIFS(СВЦЭМ!$C$39:$C$782,СВЦЭМ!$A$39:$A$782,$A137,СВЦЭМ!$B$39:$B$782,V$119)+'СЕТ СН'!$I$12+СВЦЭМ!$D$10+'СЕТ СН'!$I$5-'СЕТ СН'!$I$20</f>
        <v>3054.0916122500003</v>
      </c>
      <c r="W137" s="36">
        <f>SUMIFS(СВЦЭМ!$C$39:$C$782,СВЦЭМ!$A$39:$A$782,$A137,СВЦЭМ!$B$39:$B$782,W$119)+'СЕТ СН'!$I$12+СВЦЭМ!$D$10+'СЕТ СН'!$I$5-'СЕТ СН'!$I$20</f>
        <v>3115.5720612700002</v>
      </c>
      <c r="X137" s="36">
        <f>SUMIFS(СВЦЭМ!$C$39:$C$782,СВЦЭМ!$A$39:$A$782,$A137,СВЦЭМ!$B$39:$B$782,X$119)+'СЕТ СН'!$I$12+СВЦЭМ!$D$10+'СЕТ СН'!$I$5-'СЕТ СН'!$I$20</f>
        <v>3064.09806398</v>
      </c>
      <c r="Y137" s="36">
        <f>SUMIFS(СВЦЭМ!$C$39:$C$782,СВЦЭМ!$A$39:$A$782,$A137,СВЦЭМ!$B$39:$B$782,Y$119)+'СЕТ СН'!$I$12+СВЦЭМ!$D$10+'СЕТ СН'!$I$5-'СЕТ СН'!$I$20</f>
        <v>3049.6765423900001</v>
      </c>
    </row>
    <row r="138" spans="1:25" ht="15.75" x14ac:dyDescent="0.2">
      <c r="A138" s="35">
        <f t="shared" si="3"/>
        <v>44427</v>
      </c>
      <c r="B138" s="36">
        <f>SUMIFS(СВЦЭМ!$C$39:$C$782,СВЦЭМ!$A$39:$A$782,$A138,СВЦЭМ!$B$39:$B$782,B$119)+'СЕТ СН'!$I$12+СВЦЭМ!$D$10+'СЕТ СН'!$I$5-'СЕТ СН'!$I$20</f>
        <v>3107.4642951000001</v>
      </c>
      <c r="C138" s="36">
        <f>SUMIFS(СВЦЭМ!$C$39:$C$782,СВЦЭМ!$A$39:$A$782,$A138,СВЦЭМ!$B$39:$B$782,C$119)+'СЕТ СН'!$I$12+СВЦЭМ!$D$10+'СЕТ СН'!$I$5-'СЕТ СН'!$I$20</f>
        <v>3198.17630981</v>
      </c>
      <c r="D138" s="36">
        <f>SUMIFS(СВЦЭМ!$C$39:$C$782,СВЦЭМ!$A$39:$A$782,$A138,СВЦЭМ!$B$39:$B$782,D$119)+'СЕТ СН'!$I$12+СВЦЭМ!$D$10+'СЕТ СН'!$I$5-'СЕТ СН'!$I$20</f>
        <v>3254.4502196500002</v>
      </c>
      <c r="E138" s="36">
        <f>SUMIFS(СВЦЭМ!$C$39:$C$782,СВЦЭМ!$A$39:$A$782,$A138,СВЦЭМ!$B$39:$B$782,E$119)+'СЕТ СН'!$I$12+СВЦЭМ!$D$10+'СЕТ СН'!$I$5-'СЕТ СН'!$I$20</f>
        <v>3274.0413965100001</v>
      </c>
      <c r="F138" s="36">
        <f>SUMIFS(СВЦЭМ!$C$39:$C$782,СВЦЭМ!$A$39:$A$782,$A138,СВЦЭМ!$B$39:$B$782,F$119)+'СЕТ СН'!$I$12+СВЦЭМ!$D$10+'СЕТ СН'!$I$5-'СЕТ СН'!$I$20</f>
        <v>3264.1730370600003</v>
      </c>
      <c r="G138" s="36">
        <f>SUMIFS(СВЦЭМ!$C$39:$C$782,СВЦЭМ!$A$39:$A$782,$A138,СВЦЭМ!$B$39:$B$782,G$119)+'СЕТ СН'!$I$12+СВЦЭМ!$D$10+'СЕТ СН'!$I$5-'СЕТ СН'!$I$20</f>
        <v>3247.84076099</v>
      </c>
      <c r="H138" s="36">
        <f>SUMIFS(СВЦЭМ!$C$39:$C$782,СВЦЭМ!$A$39:$A$782,$A138,СВЦЭМ!$B$39:$B$782,H$119)+'СЕТ СН'!$I$12+СВЦЭМ!$D$10+'СЕТ СН'!$I$5-'СЕТ СН'!$I$20</f>
        <v>3188.0088220300004</v>
      </c>
      <c r="I138" s="36">
        <f>SUMIFS(СВЦЭМ!$C$39:$C$782,СВЦЭМ!$A$39:$A$782,$A138,СВЦЭМ!$B$39:$B$782,I$119)+'СЕТ СН'!$I$12+СВЦЭМ!$D$10+'СЕТ СН'!$I$5-'СЕТ СН'!$I$20</f>
        <v>3139.4454832400002</v>
      </c>
      <c r="J138" s="36">
        <f>SUMIFS(СВЦЭМ!$C$39:$C$782,СВЦЭМ!$A$39:$A$782,$A138,СВЦЭМ!$B$39:$B$782,J$119)+'СЕТ СН'!$I$12+СВЦЭМ!$D$10+'СЕТ СН'!$I$5-'СЕТ СН'!$I$20</f>
        <v>3061.2269976900002</v>
      </c>
      <c r="K138" s="36">
        <f>SUMIFS(СВЦЭМ!$C$39:$C$782,СВЦЭМ!$A$39:$A$782,$A138,СВЦЭМ!$B$39:$B$782,K$119)+'СЕТ СН'!$I$12+СВЦЭМ!$D$10+'СЕТ СН'!$I$5-'СЕТ СН'!$I$20</f>
        <v>3052.81531421</v>
      </c>
      <c r="L138" s="36">
        <f>SUMIFS(СВЦЭМ!$C$39:$C$782,СВЦЭМ!$A$39:$A$782,$A138,СВЦЭМ!$B$39:$B$782,L$119)+'СЕТ СН'!$I$12+СВЦЭМ!$D$10+'СЕТ СН'!$I$5-'СЕТ СН'!$I$20</f>
        <v>3054.78227388</v>
      </c>
      <c r="M138" s="36">
        <f>SUMIFS(СВЦЭМ!$C$39:$C$782,СВЦЭМ!$A$39:$A$782,$A138,СВЦЭМ!$B$39:$B$782,M$119)+'СЕТ СН'!$I$12+СВЦЭМ!$D$10+'СЕТ СН'!$I$5-'СЕТ СН'!$I$20</f>
        <v>3059.38084325</v>
      </c>
      <c r="N138" s="36">
        <f>SUMIFS(СВЦЭМ!$C$39:$C$782,СВЦЭМ!$A$39:$A$782,$A138,СВЦЭМ!$B$39:$B$782,N$119)+'СЕТ СН'!$I$12+СВЦЭМ!$D$10+'СЕТ СН'!$I$5-'СЕТ СН'!$I$20</f>
        <v>3059.8193842400001</v>
      </c>
      <c r="O138" s="36">
        <f>SUMIFS(СВЦЭМ!$C$39:$C$782,СВЦЭМ!$A$39:$A$782,$A138,СВЦЭМ!$B$39:$B$782,O$119)+'СЕТ СН'!$I$12+СВЦЭМ!$D$10+'СЕТ СН'!$I$5-'СЕТ СН'!$I$20</f>
        <v>3057.61390003</v>
      </c>
      <c r="P138" s="36">
        <f>SUMIFS(СВЦЭМ!$C$39:$C$782,СВЦЭМ!$A$39:$A$782,$A138,СВЦЭМ!$B$39:$B$782,P$119)+'СЕТ СН'!$I$12+СВЦЭМ!$D$10+'СЕТ СН'!$I$5-'СЕТ СН'!$I$20</f>
        <v>3118.6928603300003</v>
      </c>
      <c r="Q138" s="36">
        <f>SUMIFS(СВЦЭМ!$C$39:$C$782,СВЦЭМ!$A$39:$A$782,$A138,СВЦЭМ!$B$39:$B$782,Q$119)+'СЕТ СН'!$I$12+СВЦЭМ!$D$10+'СЕТ СН'!$I$5-'СЕТ СН'!$I$20</f>
        <v>3116.10155721</v>
      </c>
      <c r="R138" s="36">
        <f>SUMIFS(СВЦЭМ!$C$39:$C$782,СВЦЭМ!$A$39:$A$782,$A138,СВЦЭМ!$B$39:$B$782,R$119)+'СЕТ СН'!$I$12+СВЦЭМ!$D$10+'СЕТ СН'!$I$5-'СЕТ СН'!$I$20</f>
        <v>3113.2113442200002</v>
      </c>
      <c r="S138" s="36">
        <f>SUMIFS(СВЦЭМ!$C$39:$C$782,СВЦЭМ!$A$39:$A$782,$A138,СВЦЭМ!$B$39:$B$782,S$119)+'СЕТ СН'!$I$12+СВЦЭМ!$D$10+'СЕТ СН'!$I$5-'СЕТ СН'!$I$20</f>
        <v>3132.30995102</v>
      </c>
      <c r="T138" s="36">
        <f>SUMIFS(СВЦЭМ!$C$39:$C$782,СВЦЭМ!$A$39:$A$782,$A138,СВЦЭМ!$B$39:$B$782,T$119)+'СЕТ СН'!$I$12+СВЦЭМ!$D$10+'СЕТ СН'!$I$5-'СЕТ СН'!$I$20</f>
        <v>3098.4615745999999</v>
      </c>
      <c r="U138" s="36">
        <f>SUMIFS(СВЦЭМ!$C$39:$C$782,СВЦЭМ!$A$39:$A$782,$A138,СВЦЭМ!$B$39:$B$782,U$119)+'СЕТ СН'!$I$12+СВЦЭМ!$D$10+'СЕТ СН'!$I$5-'СЕТ СН'!$I$20</f>
        <v>3074.9198693000003</v>
      </c>
      <c r="V138" s="36">
        <f>SUMIFS(СВЦЭМ!$C$39:$C$782,СВЦЭМ!$A$39:$A$782,$A138,СВЦЭМ!$B$39:$B$782,V$119)+'СЕТ СН'!$I$12+СВЦЭМ!$D$10+'СЕТ СН'!$I$5-'СЕТ СН'!$I$20</f>
        <v>3081.3326771900001</v>
      </c>
      <c r="W138" s="36">
        <f>SUMIFS(СВЦЭМ!$C$39:$C$782,СВЦЭМ!$A$39:$A$782,$A138,СВЦЭМ!$B$39:$B$782,W$119)+'СЕТ СН'!$I$12+СВЦЭМ!$D$10+'СЕТ СН'!$I$5-'СЕТ СН'!$I$20</f>
        <v>3098.1068076700003</v>
      </c>
      <c r="X138" s="36">
        <f>SUMIFS(СВЦЭМ!$C$39:$C$782,СВЦЭМ!$A$39:$A$782,$A138,СВЦЭМ!$B$39:$B$782,X$119)+'СЕТ СН'!$I$12+СВЦЭМ!$D$10+'СЕТ СН'!$I$5-'СЕТ СН'!$I$20</f>
        <v>3058.8772063400002</v>
      </c>
      <c r="Y138" s="36">
        <f>SUMIFS(СВЦЭМ!$C$39:$C$782,СВЦЭМ!$A$39:$A$782,$A138,СВЦЭМ!$B$39:$B$782,Y$119)+'СЕТ СН'!$I$12+СВЦЭМ!$D$10+'СЕТ СН'!$I$5-'СЕТ СН'!$I$20</f>
        <v>3037.2548846099999</v>
      </c>
    </row>
    <row r="139" spans="1:25" ht="15.75" x14ac:dyDescent="0.2">
      <c r="A139" s="35">
        <f t="shared" si="3"/>
        <v>44428</v>
      </c>
      <c r="B139" s="36">
        <f>SUMIFS(СВЦЭМ!$C$39:$C$782,СВЦЭМ!$A$39:$A$782,$A139,СВЦЭМ!$B$39:$B$782,B$119)+'СЕТ СН'!$I$12+СВЦЭМ!$D$10+'СЕТ СН'!$I$5-'СЕТ СН'!$I$20</f>
        <v>3126.6639674799999</v>
      </c>
      <c r="C139" s="36">
        <f>SUMIFS(СВЦЭМ!$C$39:$C$782,СВЦЭМ!$A$39:$A$782,$A139,СВЦЭМ!$B$39:$B$782,C$119)+'СЕТ СН'!$I$12+СВЦЭМ!$D$10+'СЕТ СН'!$I$5-'СЕТ СН'!$I$20</f>
        <v>3180.7696824499999</v>
      </c>
      <c r="D139" s="36">
        <f>SUMIFS(СВЦЭМ!$C$39:$C$782,СВЦЭМ!$A$39:$A$782,$A139,СВЦЭМ!$B$39:$B$782,D$119)+'СЕТ СН'!$I$12+СВЦЭМ!$D$10+'СЕТ СН'!$I$5-'СЕТ СН'!$I$20</f>
        <v>3239.06545878</v>
      </c>
      <c r="E139" s="36">
        <f>SUMIFS(СВЦЭМ!$C$39:$C$782,СВЦЭМ!$A$39:$A$782,$A139,СВЦЭМ!$B$39:$B$782,E$119)+'СЕТ СН'!$I$12+СВЦЭМ!$D$10+'СЕТ СН'!$I$5-'СЕТ СН'!$I$20</f>
        <v>3247.0110853200003</v>
      </c>
      <c r="F139" s="36">
        <f>SUMIFS(СВЦЭМ!$C$39:$C$782,СВЦЭМ!$A$39:$A$782,$A139,СВЦЭМ!$B$39:$B$782,F$119)+'СЕТ СН'!$I$12+СВЦЭМ!$D$10+'СЕТ СН'!$I$5-'СЕТ СН'!$I$20</f>
        <v>3250.6715821000003</v>
      </c>
      <c r="G139" s="36">
        <f>SUMIFS(СВЦЭМ!$C$39:$C$782,СВЦЭМ!$A$39:$A$782,$A139,СВЦЭМ!$B$39:$B$782,G$119)+'СЕТ СН'!$I$12+СВЦЭМ!$D$10+'СЕТ СН'!$I$5-'СЕТ СН'!$I$20</f>
        <v>3236.8656203500004</v>
      </c>
      <c r="H139" s="36">
        <f>SUMIFS(СВЦЭМ!$C$39:$C$782,СВЦЭМ!$A$39:$A$782,$A139,СВЦЭМ!$B$39:$B$782,H$119)+'СЕТ СН'!$I$12+СВЦЭМ!$D$10+'СЕТ СН'!$I$5-'СЕТ СН'!$I$20</f>
        <v>3184.8435049099999</v>
      </c>
      <c r="I139" s="36">
        <f>SUMIFS(СВЦЭМ!$C$39:$C$782,СВЦЭМ!$A$39:$A$782,$A139,СВЦЭМ!$B$39:$B$782,I$119)+'СЕТ СН'!$I$12+СВЦЭМ!$D$10+'СЕТ СН'!$I$5-'СЕТ СН'!$I$20</f>
        <v>3104.70264038</v>
      </c>
      <c r="J139" s="36">
        <f>SUMIFS(СВЦЭМ!$C$39:$C$782,СВЦЭМ!$A$39:$A$782,$A139,СВЦЭМ!$B$39:$B$782,J$119)+'СЕТ СН'!$I$12+СВЦЭМ!$D$10+'СЕТ СН'!$I$5-'СЕТ СН'!$I$20</f>
        <v>3041.5763228400001</v>
      </c>
      <c r="K139" s="36">
        <f>SUMIFS(СВЦЭМ!$C$39:$C$782,СВЦЭМ!$A$39:$A$782,$A139,СВЦЭМ!$B$39:$B$782,K$119)+'СЕТ СН'!$I$12+СВЦЭМ!$D$10+'СЕТ СН'!$I$5-'СЕТ СН'!$I$20</f>
        <v>3023.9449373900002</v>
      </c>
      <c r="L139" s="36">
        <f>SUMIFS(СВЦЭМ!$C$39:$C$782,СВЦЭМ!$A$39:$A$782,$A139,СВЦЭМ!$B$39:$B$782,L$119)+'СЕТ СН'!$I$12+СВЦЭМ!$D$10+'СЕТ СН'!$I$5-'СЕТ СН'!$I$20</f>
        <v>3027.8318206000004</v>
      </c>
      <c r="M139" s="36">
        <f>SUMIFS(СВЦЭМ!$C$39:$C$782,СВЦЭМ!$A$39:$A$782,$A139,СВЦЭМ!$B$39:$B$782,M$119)+'СЕТ СН'!$I$12+СВЦЭМ!$D$10+'СЕТ СН'!$I$5-'СЕТ СН'!$I$20</f>
        <v>3008.4274498600003</v>
      </c>
      <c r="N139" s="36">
        <f>SUMIFS(СВЦЭМ!$C$39:$C$782,СВЦЭМ!$A$39:$A$782,$A139,СВЦЭМ!$B$39:$B$782,N$119)+'СЕТ СН'!$I$12+СВЦЭМ!$D$10+'СЕТ СН'!$I$5-'СЕТ СН'!$I$20</f>
        <v>3011.7074625400001</v>
      </c>
      <c r="O139" s="36">
        <f>SUMIFS(СВЦЭМ!$C$39:$C$782,СВЦЭМ!$A$39:$A$782,$A139,СВЦЭМ!$B$39:$B$782,O$119)+'СЕТ СН'!$I$12+СВЦЭМ!$D$10+'СЕТ СН'!$I$5-'СЕТ СН'!$I$20</f>
        <v>3015.1026991200001</v>
      </c>
      <c r="P139" s="36">
        <f>SUMIFS(СВЦЭМ!$C$39:$C$782,СВЦЭМ!$A$39:$A$782,$A139,СВЦЭМ!$B$39:$B$782,P$119)+'СЕТ СН'!$I$12+СВЦЭМ!$D$10+'СЕТ СН'!$I$5-'СЕТ СН'!$I$20</f>
        <v>3056.2944237300003</v>
      </c>
      <c r="Q139" s="36">
        <f>SUMIFS(СВЦЭМ!$C$39:$C$782,СВЦЭМ!$A$39:$A$782,$A139,СВЦЭМ!$B$39:$B$782,Q$119)+'СЕТ СН'!$I$12+СВЦЭМ!$D$10+'СЕТ СН'!$I$5-'СЕТ СН'!$I$20</f>
        <v>3054.7674675600001</v>
      </c>
      <c r="R139" s="36">
        <f>SUMIFS(СВЦЭМ!$C$39:$C$782,СВЦЭМ!$A$39:$A$782,$A139,СВЦЭМ!$B$39:$B$782,R$119)+'СЕТ СН'!$I$12+СВЦЭМ!$D$10+'СЕТ СН'!$I$5-'СЕТ СН'!$I$20</f>
        <v>3053.12624095</v>
      </c>
      <c r="S139" s="36">
        <f>SUMIFS(СВЦЭМ!$C$39:$C$782,СВЦЭМ!$A$39:$A$782,$A139,СВЦЭМ!$B$39:$B$782,S$119)+'СЕТ СН'!$I$12+СВЦЭМ!$D$10+'СЕТ СН'!$I$5-'СЕТ СН'!$I$20</f>
        <v>3052.5001496200002</v>
      </c>
      <c r="T139" s="36">
        <f>SUMIFS(СВЦЭМ!$C$39:$C$782,СВЦЭМ!$A$39:$A$782,$A139,СВЦЭМ!$B$39:$B$782,T$119)+'СЕТ СН'!$I$12+СВЦЭМ!$D$10+'СЕТ СН'!$I$5-'СЕТ СН'!$I$20</f>
        <v>3038.38792891</v>
      </c>
      <c r="U139" s="36">
        <f>SUMIFS(СВЦЭМ!$C$39:$C$782,СВЦЭМ!$A$39:$A$782,$A139,СВЦЭМ!$B$39:$B$782,U$119)+'СЕТ СН'!$I$12+СВЦЭМ!$D$10+'СЕТ СН'!$I$5-'СЕТ СН'!$I$20</f>
        <v>3030.0044361999999</v>
      </c>
      <c r="V139" s="36">
        <f>SUMIFS(СВЦЭМ!$C$39:$C$782,СВЦЭМ!$A$39:$A$782,$A139,СВЦЭМ!$B$39:$B$782,V$119)+'СЕТ СН'!$I$12+СВЦЭМ!$D$10+'СЕТ СН'!$I$5-'СЕТ СН'!$I$20</f>
        <v>3055.6698298800002</v>
      </c>
      <c r="W139" s="36">
        <f>SUMIFS(СВЦЭМ!$C$39:$C$782,СВЦЭМ!$A$39:$A$782,$A139,СВЦЭМ!$B$39:$B$782,W$119)+'СЕТ СН'!$I$12+СВЦЭМ!$D$10+'СЕТ СН'!$I$5-'СЕТ СН'!$I$20</f>
        <v>3072.33183504</v>
      </c>
      <c r="X139" s="36">
        <f>SUMIFS(СВЦЭМ!$C$39:$C$782,СВЦЭМ!$A$39:$A$782,$A139,СВЦЭМ!$B$39:$B$782,X$119)+'СЕТ СН'!$I$12+СВЦЭМ!$D$10+'СЕТ СН'!$I$5-'СЕТ СН'!$I$20</f>
        <v>3019.8108140900003</v>
      </c>
      <c r="Y139" s="36">
        <f>SUMIFS(СВЦЭМ!$C$39:$C$782,СВЦЭМ!$A$39:$A$782,$A139,СВЦЭМ!$B$39:$B$782,Y$119)+'СЕТ СН'!$I$12+СВЦЭМ!$D$10+'СЕТ СН'!$I$5-'СЕТ СН'!$I$20</f>
        <v>3024.6300010700002</v>
      </c>
    </row>
    <row r="140" spans="1:25" ht="15.75" x14ac:dyDescent="0.2">
      <c r="A140" s="35">
        <f t="shared" si="3"/>
        <v>44429</v>
      </c>
      <c r="B140" s="36">
        <f>SUMIFS(СВЦЭМ!$C$39:$C$782,СВЦЭМ!$A$39:$A$782,$A140,СВЦЭМ!$B$39:$B$782,B$119)+'СЕТ СН'!$I$12+СВЦЭМ!$D$10+'СЕТ СН'!$I$5-'СЕТ СН'!$I$20</f>
        <v>3078.1469720200002</v>
      </c>
      <c r="C140" s="36">
        <f>SUMIFS(СВЦЭМ!$C$39:$C$782,СВЦЭМ!$A$39:$A$782,$A140,СВЦЭМ!$B$39:$B$782,C$119)+'СЕТ СН'!$I$12+СВЦЭМ!$D$10+'СЕТ СН'!$I$5-'СЕТ СН'!$I$20</f>
        <v>3146.4635938400002</v>
      </c>
      <c r="D140" s="36">
        <f>SUMIFS(СВЦЭМ!$C$39:$C$782,СВЦЭМ!$A$39:$A$782,$A140,СВЦЭМ!$B$39:$B$782,D$119)+'СЕТ СН'!$I$12+СВЦЭМ!$D$10+'СЕТ СН'!$I$5-'СЕТ СН'!$I$20</f>
        <v>3197.9809857999999</v>
      </c>
      <c r="E140" s="36">
        <f>SUMIFS(СВЦЭМ!$C$39:$C$782,СВЦЭМ!$A$39:$A$782,$A140,СВЦЭМ!$B$39:$B$782,E$119)+'СЕТ СН'!$I$12+СВЦЭМ!$D$10+'СЕТ СН'!$I$5-'СЕТ СН'!$I$20</f>
        <v>3217.4062935300003</v>
      </c>
      <c r="F140" s="36">
        <f>SUMIFS(СВЦЭМ!$C$39:$C$782,СВЦЭМ!$A$39:$A$782,$A140,СВЦЭМ!$B$39:$B$782,F$119)+'СЕТ СН'!$I$12+СВЦЭМ!$D$10+'СЕТ СН'!$I$5-'СЕТ СН'!$I$20</f>
        <v>3220.8965304500002</v>
      </c>
      <c r="G140" s="36">
        <f>SUMIFS(СВЦЭМ!$C$39:$C$782,СВЦЭМ!$A$39:$A$782,$A140,СВЦЭМ!$B$39:$B$782,G$119)+'СЕТ СН'!$I$12+СВЦЭМ!$D$10+'СЕТ СН'!$I$5-'СЕТ СН'!$I$20</f>
        <v>3216.0586360400002</v>
      </c>
      <c r="H140" s="36">
        <f>SUMIFS(СВЦЭМ!$C$39:$C$782,СВЦЭМ!$A$39:$A$782,$A140,СВЦЭМ!$B$39:$B$782,H$119)+'СЕТ СН'!$I$12+СВЦЭМ!$D$10+'СЕТ СН'!$I$5-'СЕТ СН'!$I$20</f>
        <v>3179.79071617</v>
      </c>
      <c r="I140" s="36">
        <f>SUMIFS(СВЦЭМ!$C$39:$C$782,СВЦЭМ!$A$39:$A$782,$A140,СВЦЭМ!$B$39:$B$782,I$119)+'СЕТ СН'!$I$12+СВЦЭМ!$D$10+'СЕТ СН'!$I$5-'СЕТ СН'!$I$20</f>
        <v>3115.14326549</v>
      </c>
      <c r="J140" s="36">
        <f>SUMIFS(СВЦЭМ!$C$39:$C$782,СВЦЭМ!$A$39:$A$782,$A140,СВЦЭМ!$B$39:$B$782,J$119)+'СЕТ СН'!$I$12+СВЦЭМ!$D$10+'СЕТ СН'!$I$5-'СЕТ СН'!$I$20</f>
        <v>3066.2903798699999</v>
      </c>
      <c r="K140" s="36">
        <f>SUMIFS(СВЦЭМ!$C$39:$C$782,СВЦЭМ!$A$39:$A$782,$A140,СВЦЭМ!$B$39:$B$782,K$119)+'СЕТ СН'!$I$12+СВЦЭМ!$D$10+'СЕТ СН'!$I$5-'СЕТ СН'!$I$20</f>
        <v>3033.0279514500003</v>
      </c>
      <c r="L140" s="36">
        <f>SUMIFS(СВЦЭМ!$C$39:$C$782,СВЦЭМ!$A$39:$A$782,$A140,СВЦЭМ!$B$39:$B$782,L$119)+'СЕТ СН'!$I$12+СВЦЭМ!$D$10+'СЕТ СН'!$I$5-'СЕТ СН'!$I$20</f>
        <v>3035.5607006600003</v>
      </c>
      <c r="M140" s="36">
        <f>SUMIFS(СВЦЭМ!$C$39:$C$782,СВЦЭМ!$A$39:$A$782,$A140,СВЦЭМ!$B$39:$B$782,M$119)+'СЕТ СН'!$I$12+СВЦЭМ!$D$10+'СЕТ СН'!$I$5-'СЕТ СН'!$I$20</f>
        <v>3040.8247268900004</v>
      </c>
      <c r="N140" s="36">
        <f>SUMIFS(СВЦЭМ!$C$39:$C$782,СВЦЭМ!$A$39:$A$782,$A140,СВЦЭМ!$B$39:$B$782,N$119)+'СЕТ СН'!$I$12+СВЦЭМ!$D$10+'СЕТ СН'!$I$5-'СЕТ СН'!$I$20</f>
        <v>3040.1943823300003</v>
      </c>
      <c r="O140" s="36">
        <f>SUMIFS(СВЦЭМ!$C$39:$C$782,СВЦЭМ!$A$39:$A$782,$A140,СВЦЭМ!$B$39:$B$782,O$119)+'СЕТ СН'!$I$12+СВЦЭМ!$D$10+'СЕТ СН'!$I$5-'СЕТ СН'!$I$20</f>
        <v>3026.66135153</v>
      </c>
      <c r="P140" s="36">
        <f>SUMIFS(СВЦЭМ!$C$39:$C$782,СВЦЭМ!$A$39:$A$782,$A140,СВЦЭМ!$B$39:$B$782,P$119)+'СЕТ СН'!$I$12+СВЦЭМ!$D$10+'СЕТ СН'!$I$5-'СЕТ СН'!$I$20</f>
        <v>3041.3295916699999</v>
      </c>
      <c r="Q140" s="36">
        <f>SUMIFS(СВЦЭМ!$C$39:$C$782,СВЦЭМ!$A$39:$A$782,$A140,СВЦЭМ!$B$39:$B$782,Q$119)+'СЕТ СН'!$I$12+СВЦЭМ!$D$10+'СЕТ СН'!$I$5-'СЕТ СН'!$I$20</f>
        <v>3048.8975311900003</v>
      </c>
      <c r="R140" s="36">
        <f>SUMIFS(СВЦЭМ!$C$39:$C$782,СВЦЭМ!$A$39:$A$782,$A140,СВЦЭМ!$B$39:$B$782,R$119)+'СЕТ СН'!$I$12+СВЦЭМ!$D$10+'СЕТ СН'!$I$5-'СЕТ СН'!$I$20</f>
        <v>3041.6514083700004</v>
      </c>
      <c r="S140" s="36">
        <f>SUMIFS(СВЦЭМ!$C$39:$C$782,СВЦЭМ!$A$39:$A$782,$A140,СВЦЭМ!$B$39:$B$782,S$119)+'СЕТ СН'!$I$12+СВЦЭМ!$D$10+'СЕТ СН'!$I$5-'СЕТ СН'!$I$20</f>
        <v>3022.08658461</v>
      </c>
      <c r="T140" s="36">
        <f>SUMIFS(СВЦЭМ!$C$39:$C$782,СВЦЭМ!$A$39:$A$782,$A140,СВЦЭМ!$B$39:$B$782,T$119)+'СЕТ СН'!$I$12+СВЦЭМ!$D$10+'СЕТ СН'!$I$5-'СЕТ СН'!$I$20</f>
        <v>3047.0541433900003</v>
      </c>
      <c r="U140" s="36">
        <f>SUMIFS(СВЦЭМ!$C$39:$C$782,СВЦЭМ!$A$39:$A$782,$A140,СВЦЭМ!$B$39:$B$782,U$119)+'СЕТ СН'!$I$12+СВЦЭМ!$D$10+'СЕТ СН'!$I$5-'СЕТ СН'!$I$20</f>
        <v>3046.7591516800003</v>
      </c>
      <c r="V140" s="36">
        <f>SUMIFS(СВЦЭМ!$C$39:$C$782,СВЦЭМ!$A$39:$A$782,$A140,СВЦЭМ!$B$39:$B$782,V$119)+'СЕТ СН'!$I$12+СВЦЭМ!$D$10+'СЕТ СН'!$I$5-'СЕТ СН'!$I$20</f>
        <v>3044.3157950100003</v>
      </c>
      <c r="W140" s="36">
        <f>SUMIFS(СВЦЭМ!$C$39:$C$782,СВЦЭМ!$A$39:$A$782,$A140,СВЦЭМ!$B$39:$B$782,W$119)+'СЕТ СН'!$I$12+СВЦЭМ!$D$10+'СЕТ СН'!$I$5-'СЕТ СН'!$I$20</f>
        <v>3072.1058856600002</v>
      </c>
      <c r="X140" s="36">
        <f>SUMIFS(СВЦЭМ!$C$39:$C$782,СВЦЭМ!$A$39:$A$782,$A140,СВЦЭМ!$B$39:$B$782,X$119)+'СЕТ СН'!$I$12+СВЦЭМ!$D$10+'СЕТ СН'!$I$5-'СЕТ СН'!$I$20</f>
        <v>3032.6562597299999</v>
      </c>
      <c r="Y140" s="36">
        <f>SUMIFS(СВЦЭМ!$C$39:$C$782,СВЦЭМ!$A$39:$A$782,$A140,СВЦЭМ!$B$39:$B$782,Y$119)+'СЕТ СН'!$I$12+СВЦЭМ!$D$10+'СЕТ СН'!$I$5-'СЕТ СН'!$I$20</f>
        <v>3064.1267173400001</v>
      </c>
    </row>
    <row r="141" spans="1:25" ht="15.75" x14ac:dyDescent="0.2">
      <c r="A141" s="35">
        <f t="shared" si="3"/>
        <v>44430</v>
      </c>
      <c r="B141" s="36">
        <f>SUMIFS(СВЦЭМ!$C$39:$C$782,СВЦЭМ!$A$39:$A$782,$A141,СВЦЭМ!$B$39:$B$782,B$119)+'СЕТ СН'!$I$12+СВЦЭМ!$D$10+'СЕТ СН'!$I$5-'СЕТ СН'!$I$20</f>
        <v>3105.6525766100003</v>
      </c>
      <c r="C141" s="36">
        <f>SUMIFS(СВЦЭМ!$C$39:$C$782,СВЦЭМ!$A$39:$A$782,$A141,СВЦЭМ!$B$39:$B$782,C$119)+'СЕТ СН'!$I$12+СВЦЭМ!$D$10+'СЕТ СН'!$I$5-'СЕТ СН'!$I$20</f>
        <v>3176.7070581300004</v>
      </c>
      <c r="D141" s="36">
        <f>SUMIFS(СВЦЭМ!$C$39:$C$782,СВЦЭМ!$A$39:$A$782,$A141,СВЦЭМ!$B$39:$B$782,D$119)+'СЕТ СН'!$I$12+СВЦЭМ!$D$10+'СЕТ СН'!$I$5-'СЕТ СН'!$I$20</f>
        <v>3278.1736869699998</v>
      </c>
      <c r="E141" s="36">
        <f>SUMIFS(СВЦЭМ!$C$39:$C$782,СВЦЭМ!$A$39:$A$782,$A141,СВЦЭМ!$B$39:$B$782,E$119)+'СЕТ СН'!$I$12+СВЦЭМ!$D$10+'СЕТ СН'!$I$5-'СЕТ СН'!$I$20</f>
        <v>3344.5120619899999</v>
      </c>
      <c r="F141" s="36">
        <f>SUMIFS(СВЦЭМ!$C$39:$C$782,СВЦЭМ!$A$39:$A$782,$A141,СВЦЭМ!$B$39:$B$782,F$119)+'СЕТ СН'!$I$12+СВЦЭМ!$D$10+'СЕТ СН'!$I$5-'СЕТ СН'!$I$20</f>
        <v>3360.4521015199998</v>
      </c>
      <c r="G141" s="36">
        <f>SUMIFS(СВЦЭМ!$C$39:$C$782,СВЦЭМ!$A$39:$A$782,$A141,СВЦЭМ!$B$39:$B$782,G$119)+'СЕТ СН'!$I$12+СВЦЭМ!$D$10+'СЕТ СН'!$I$5-'СЕТ СН'!$I$20</f>
        <v>3357.0502841799998</v>
      </c>
      <c r="H141" s="36">
        <f>SUMIFS(СВЦЭМ!$C$39:$C$782,СВЦЭМ!$A$39:$A$782,$A141,СВЦЭМ!$B$39:$B$782,H$119)+'СЕТ СН'!$I$12+СВЦЭМ!$D$10+'СЕТ СН'!$I$5-'СЕТ СН'!$I$20</f>
        <v>3311.8547274800003</v>
      </c>
      <c r="I141" s="36">
        <f>SUMIFS(СВЦЭМ!$C$39:$C$782,СВЦЭМ!$A$39:$A$782,$A141,СВЦЭМ!$B$39:$B$782,I$119)+'СЕТ СН'!$I$12+СВЦЭМ!$D$10+'СЕТ СН'!$I$5-'СЕТ СН'!$I$20</f>
        <v>3154.2397596400001</v>
      </c>
      <c r="J141" s="36">
        <f>SUMIFS(СВЦЭМ!$C$39:$C$782,СВЦЭМ!$A$39:$A$782,$A141,СВЦЭМ!$B$39:$B$782,J$119)+'СЕТ СН'!$I$12+СВЦЭМ!$D$10+'СЕТ СН'!$I$5-'СЕТ СН'!$I$20</f>
        <v>3069.7686633900003</v>
      </c>
      <c r="K141" s="36">
        <f>SUMIFS(СВЦЭМ!$C$39:$C$782,СВЦЭМ!$A$39:$A$782,$A141,СВЦЭМ!$B$39:$B$782,K$119)+'СЕТ СН'!$I$12+СВЦЭМ!$D$10+'СЕТ СН'!$I$5-'СЕТ СН'!$I$20</f>
        <v>3000.9406093900002</v>
      </c>
      <c r="L141" s="36">
        <f>SUMIFS(СВЦЭМ!$C$39:$C$782,СВЦЭМ!$A$39:$A$782,$A141,СВЦЭМ!$B$39:$B$782,L$119)+'СЕТ СН'!$I$12+СВЦЭМ!$D$10+'СЕТ СН'!$I$5-'СЕТ СН'!$I$20</f>
        <v>2984.0268509699999</v>
      </c>
      <c r="M141" s="36">
        <f>SUMIFS(СВЦЭМ!$C$39:$C$782,СВЦЭМ!$A$39:$A$782,$A141,СВЦЭМ!$B$39:$B$782,M$119)+'СЕТ СН'!$I$12+СВЦЭМ!$D$10+'СЕТ СН'!$I$5-'СЕТ СН'!$I$20</f>
        <v>2973.15543428</v>
      </c>
      <c r="N141" s="36">
        <f>SUMIFS(СВЦЭМ!$C$39:$C$782,СВЦЭМ!$A$39:$A$782,$A141,СВЦЭМ!$B$39:$B$782,N$119)+'СЕТ СН'!$I$12+СВЦЭМ!$D$10+'СЕТ СН'!$I$5-'СЕТ СН'!$I$20</f>
        <v>2974.0795456200003</v>
      </c>
      <c r="O141" s="36">
        <f>SUMIFS(СВЦЭМ!$C$39:$C$782,СВЦЭМ!$A$39:$A$782,$A141,СВЦЭМ!$B$39:$B$782,O$119)+'СЕТ СН'!$I$12+СВЦЭМ!$D$10+'СЕТ СН'!$I$5-'СЕТ СН'!$I$20</f>
        <v>2979.67835926</v>
      </c>
      <c r="P141" s="36">
        <f>SUMIFS(СВЦЭМ!$C$39:$C$782,СВЦЭМ!$A$39:$A$782,$A141,СВЦЭМ!$B$39:$B$782,P$119)+'СЕТ СН'!$I$12+СВЦЭМ!$D$10+'СЕТ СН'!$I$5-'СЕТ СН'!$I$20</f>
        <v>3012.7343829199999</v>
      </c>
      <c r="Q141" s="36">
        <f>SUMIFS(СВЦЭМ!$C$39:$C$782,СВЦЭМ!$A$39:$A$782,$A141,СВЦЭМ!$B$39:$B$782,Q$119)+'СЕТ СН'!$I$12+СВЦЭМ!$D$10+'СЕТ СН'!$I$5-'СЕТ СН'!$I$20</f>
        <v>3024.82271197</v>
      </c>
      <c r="R141" s="36">
        <f>SUMIFS(СВЦЭМ!$C$39:$C$782,СВЦЭМ!$A$39:$A$782,$A141,СВЦЭМ!$B$39:$B$782,R$119)+'СЕТ СН'!$I$12+СВЦЭМ!$D$10+'СЕТ СН'!$I$5-'СЕТ СН'!$I$20</f>
        <v>3022.5734037100001</v>
      </c>
      <c r="S141" s="36">
        <f>SUMIFS(СВЦЭМ!$C$39:$C$782,СВЦЭМ!$A$39:$A$782,$A141,СВЦЭМ!$B$39:$B$782,S$119)+'СЕТ СН'!$I$12+СВЦЭМ!$D$10+'СЕТ СН'!$I$5-'СЕТ СН'!$I$20</f>
        <v>2986.86589615</v>
      </c>
      <c r="T141" s="36">
        <f>SUMIFS(СВЦЭМ!$C$39:$C$782,СВЦЭМ!$A$39:$A$782,$A141,СВЦЭМ!$B$39:$B$782,T$119)+'СЕТ СН'!$I$12+СВЦЭМ!$D$10+'СЕТ СН'!$I$5-'СЕТ СН'!$I$20</f>
        <v>2960.8311682000003</v>
      </c>
      <c r="U141" s="36">
        <f>SUMIFS(СВЦЭМ!$C$39:$C$782,СВЦЭМ!$A$39:$A$782,$A141,СВЦЭМ!$B$39:$B$782,U$119)+'СЕТ СН'!$I$12+СВЦЭМ!$D$10+'СЕТ СН'!$I$5-'СЕТ СН'!$I$20</f>
        <v>2960.6670157200001</v>
      </c>
      <c r="V141" s="36">
        <f>SUMIFS(СВЦЭМ!$C$39:$C$782,СВЦЭМ!$A$39:$A$782,$A141,СВЦЭМ!$B$39:$B$782,V$119)+'СЕТ СН'!$I$12+СВЦЭМ!$D$10+'СЕТ СН'!$I$5-'СЕТ СН'!$I$20</f>
        <v>2954.3669958200003</v>
      </c>
      <c r="W141" s="36">
        <f>SUMIFS(СВЦЭМ!$C$39:$C$782,СВЦЭМ!$A$39:$A$782,$A141,СВЦЭМ!$B$39:$B$782,W$119)+'СЕТ СН'!$I$12+СВЦЭМ!$D$10+'СЕТ СН'!$I$5-'СЕТ СН'!$I$20</f>
        <v>2965.8060272000002</v>
      </c>
      <c r="X141" s="36">
        <f>SUMIFS(СВЦЭМ!$C$39:$C$782,СВЦЭМ!$A$39:$A$782,$A141,СВЦЭМ!$B$39:$B$782,X$119)+'СЕТ СН'!$I$12+СВЦЭМ!$D$10+'СЕТ СН'!$I$5-'СЕТ СН'!$I$20</f>
        <v>2973.58110953</v>
      </c>
      <c r="Y141" s="36">
        <f>SUMIFS(СВЦЭМ!$C$39:$C$782,СВЦЭМ!$A$39:$A$782,$A141,СВЦЭМ!$B$39:$B$782,Y$119)+'СЕТ СН'!$I$12+СВЦЭМ!$D$10+'СЕТ СН'!$I$5-'СЕТ СН'!$I$20</f>
        <v>3032.1805555700003</v>
      </c>
    </row>
    <row r="142" spans="1:25" ht="15.75" x14ac:dyDescent="0.2">
      <c r="A142" s="35">
        <f t="shared" si="3"/>
        <v>44431</v>
      </c>
      <c r="B142" s="36">
        <f>SUMIFS(СВЦЭМ!$C$39:$C$782,СВЦЭМ!$A$39:$A$782,$A142,СВЦЭМ!$B$39:$B$782,B$119)+'СЕТ СН'!$I$12+СВЦЭМ!$D$10+'СЕТ СН'!$I$5-'СЕТ СН'!$I$20</f>
        <v>3130.7770964800002</v>
      </c>
      <c r="C142" s="36">
        <f>SUMIFS(СВЦЭМ!$C$39:$C$782,СВЦЭМ!$A$39:$A$782,$A142,СВЦЭМ!$B$39:$B$782,C$119)+'СЕТ СН'!$I$12+СВЦЭМ!$D$10+'СЕТ СН'!$I$5-'СЕТ СН'!$I$20</f>
        <v>3141.2278346500002</v>
      </c>
      <c r="D142" s="36">
        <f>SUMIFS(СВЦЭМ!$C$39:$C$782,СВЦЭМ!$A$39:$A$782,$A142,СВЦЭМ!$B$39:$B$782,D$119)+'СЕТ СН'!$I$12+СВЦЭМ!$D$10+'СЕТ СН'!$I$5-'СЕТ СН'!$I$20</f>
        <v>3183.0726421200002</v>
      </c>
      <c r="E142" s="36">
        <f>SUMIFS(СВЦЭМ!$C$39:$C$782,СВЦЭМ!$A$39:$A$782,$A142,СВЦЭМ!$B$39:$B$782,E$119)+'СЕТ СН'!$I$12+СВЦЭМ!$D$10+'СЕТ СН'!$I$5-'СЕТ СН'!$I$20</f>
        <v>3213.8162333</v>
      </c>
      <c r="F142" s="36">
        <f>SUMIFS(СВЦЭМ!$C$39:$C$782,СВЦЭМ!$A$39:$A$782,$A142,СВЦЭМ!$B$39:$B$782,F$119)+'СЕТ СН'!$I$12+СВЦЭМ!$D$10+'СЕТ СН'!$I$5-'СЕТ СН'!$I$20</f>
        <v>3212.1295355700004</v>
      </c>
      <c r="G142" s="36">
        <f>SUMIFS(СВЦЭМ!$C$39:$C$782,СВЦЭМ!$A$39:$A$782,$A142,СВЦЭМ!$B$39:$B$782,G$119)+'СЕТ СН'!$I$12+СВЦЭМ!$D$10+'СЕТ СН'!$I$5-'СЕТ СН'!$I$20</f>
        <v>3203.6396163600002</v>
      </c>
      <c r="H142" s="36">
        <f>SUMIFS(СВЦЭМ!$C$39:$C$782,СВЦЭМ!$A$39:$A$782,$A142,СВЦЭМ!$B$39:$B$782,H$119)+'СЕТ СН'!$I$12+СВЦЭМ!$D$10+'СЕТ СН'!$I$5-'СЕТ СН'!$I$20</f>
        <v>3172.3076651000001</v>
      </c>
      <c r="I142" s="36">
        <f>SUMIFS(СВЦЭМ!$C$39:$C$782,СВЦЭМ!$A$39:$A$782,$A142,СВЦЭМ!$B$39:$B$782,I$119)+'СЕТ СН'!$I$12+СВЦЭМ!$D$10+'СЕТ СН'!$I$5-'СЕТ СН'!$I$20</f>
        <v>3124.8504789400004</v>
      </c>
      <c r="J142" s="36">
        <f>SUMIFS(СВЦЭМ!$C$39:$C$782,СВЦЭМ!$A$39:$A$782,$A142,СВЦЭМ!$B$39:$B$782,J$119)+'СЕТ СН'!$I$12+СВЦЭМ!$D$10+'СЕТ СН'!$I$5-'СЕТ СН'!$I$20</f>
        <v>3070.1800935000001</v>
      </c>
      <c r="K142" s="36">
        <f>SUMIFS(СВЦЭМ!$C$39:$C$782,СВЦЭМ!$A$39:$A$782,$A142,СВЦЭМ!$B$39:$B$782,K$119)+'СЕТ СН'!$I$12+СВЦЭМ!$D$10+'СЕТ СН'!$I$5-'СЕТ СН'!$I$20</f>
        <v>3068.47544569</v>
      </c>
      <c r="L142" s="36">
        <f>SUMIFS(СВЦЭМ!$C$39:$C$782,СВЦЭМ!$A$39:$A$782,$A142,СВЦЭМ!$B$39:$B$782,L$119)+'СЕТ СН'!$I$12+СВЦЭМ!$D$10+'СЕТ СН'!$I$5-'СЕТ СН'!$I$20</f>
        <v>3094.4766478800002</v>
      </c>
      <c r="M142" s="36">
        <f>SUMIFS(СВЦЭМ!$C$39:$C$782,СВЦЭМ!$A$39:$A$782,$A142,СВЦЭМ!$B$39:$B$782,M$119)+'СЕТ СН'!$I$12+СВЦЭМ!$D$10+'СЕТ СН'!$I$5-'СЕТ СН'!$I$20</f>
        <v>3093.9933243700002</v>
      </c>
      <c r="N142" s="36">
        <f>SUMIFS(СВЦЭМ!$C$39:$C$782,СВЦЭМ!$A$39:$A$782,$A142,СВЦЭМ!$B$39:$B$782,N$119)+'СЕТ СН'!$I$12+СВЦЭМ!$D$10+'СЕТ СН'!$I$5-'СЕТ СН'!$I$20</f>
        <v>3094.6045941100001</v>
      </c>
      <c r="O142" s="36">
        <f>SUMIFS(СВЦЭМ!$C$39:$C$782,СВЦЭМ!$A$39:$A$782,$A142,СВЦЭМ!$B$39:$B$782,O$119)+'СЕТ СН'!$I$12+СВЦЭМ!$D$10+'СЕТ СН'!$I$5-'СЕТ СН'!$I$20</f>
        <v>3113.6224237500001</v>
      </c>
      <c r="P142" s="36">
        <f>SUMIFS(СВЦЭМ!$C$39:$C$782,СВЦЭМ!$A$39:$A$782,$A142,СВЦЭМ!$B$39:$B$782,P$119)+'СЕТ СН'!$I$12+СВЦЭМ!$D$10+'СЕТ СН'!$I$5-'СЕТ СН'!$I$20</f>
        <v>3100.3710140100002</v>
      </c>
      <c r="Q142" s="36">
        <f>SUMIFS(СВЦЭМ!$C$39:$C$782,СВЦЭМ!$A$39:$A$782,$A142,СВЦЭМ!$B$39:$B$782,Q$119)+'СЕТ СН'!$I$12+СВЦЭМ!$D$10+'СЕТ СН'!$I$5-'СЕТ СН'!$I$20</f>
        <v>3097.50176061</v>
      </c>
      <c r="R142" s="36">
        <f>SUMIFS(СВЦЭМ!$C$39:$C$782,СВЦЭМ!$A$39:$A$782,$A142,СВЦЭМ!$B$39:$B$782,R$119)+'СЕТ СН'!$I$12+СВЦЭМ!$D$10+'СЕТ СН'!$I$5-'СЕТ СН'!$I$20</f>
        <v>3091.5248304699999</v>
      </c>
      <c r="S142" s="36">
        <f>SUMIFS(СВЦЭМ!$C$39:$C$782,СВЦЭМ!$A$39:$A$782,$A142,СВЦЭМ!$B$39:$B$782,S$119)+'СЕТ СН'!$I$12+СВЦЭМ!$D$10+'СЕТ СН'!$I$5-'СЕТ СН'!$I$20</f>
        <v>3077.4597444800002</v>
      </c>
      <c r="T142" s="36">
        <f>SUMIFS(СВЦЭМ!$C$39:$C$782,СВЦЭМ!$A$39:$A$782,$A142,СВЦЭМ!$B$39:$B$782,T$119)+'СЕТ СН'!$I$12+СВЦЭМ!$D$10+'СЕТ СН'!$I$5-'СЕТ СН'!$I$20</f>
        <v>3115.3378879100001</v>
      </c>
      <c r="U142" s="36">
        <f>SUMIFS(СВЦЭМ!$C$39:$C$782,СВЦЭМ!$A$39:$A$782,$A142,СВЦЭМ!$B$39:$B$782,U$119)+'СЕТ СН'!$I$12+СВЦЭМ!$D$10+'СЕТ СН'!$I$5-'СЕТ СН'!$I$20</f>
        <v>3101.48024089</v>
      </c>
      <c r="V142" s="36">
        <f>SUMIFS(СВЦЭМ!$C$39:$C$782,СВЦЭМ!$A$39:$A$782,$A142,СВЦЭМ!$B$39:$B$782,V$119)+'СЕТ СН'!$I$12+СВЦЭМ!$D$10+'СЕТ СН'!$I$5-'СЕТ СН'!$I$20</f>
        <v>3094.3366086000001</v>
      </c>
      <c r="W142" s="36">
        <f>SUMIFS(СВЦЭМ!$C$39:$C$782,СВЦЭМ!$A$39:$A$782,$A142,СВЦЭМ!$B$39:$B$782,W$119)+'СЕТ СН'!$I$12+СВЦЭМ!$D$10+'СЕТ СН'!$I$5-'СЕТ СН'!$I$20</f>
        <v>3115.7673775600001</v>
      </c>
      <c r="X142" s="36">
        <f>SUMIFS(СВЦЭМ!$C$39:$C$782,СВЦЭМ!$A$39:$A$782,$A142,СВЦЭМ!$B$39:$B$782,X$119)+'СЕТ СН'!$I$12+СВЦЭМ!$D$10+'СЕТ СН'!$I$5-'СЕТ СН'!$I$20</f>
        <v>3072.5325731500002</v>
      </c>
      <c r="Y142" s="36">
        <f>SUMIFS(СВЦЭМ!$C$39:$C$782,СВЦЭМ!$A$39:$A$782,$A142,СВЦЭМ!$B$39:$B$782,Y$119)+'СЕТ СН'!$I$12+СВЦЭМ!$D$10+'СЕТ СН'!$I$5-'СЕТ СН'!$I$20</f>
        <v>3099.7601770700003</v>
      </c>
    </row>
    <row r="143" spans="1:25" ht="15.75" x14ac:dyDescent="0.2">
      <c r="A143" s="35">
        <f t="shared" si="3"/>
        <v>44432</v>
      </c>
      <c r="B143" s="36">
        <f>SUMIFS(СВЦЭМ!$C$39:$C$782,СВЦЭМ!$A$39:$A$782,$A143,СВЦЭМ!$B$39:$B$782,B$119)+'СЕТ СН'!$I$12+СВЦЭМ!$D$10+'СЕТ СН'!$I$5-'СЕТ СН'!$I$20</f>
        <v>3084.4092141600004</v>
      </c>
      <c r="C143" s="36">
        <f>SUMIFS(СВЦЭМ!$C$39:$C$782,СВЦЭМ!$A$39:$A$782,$A143,СВЦЭМ!$B$39:$B$782,C$119)+'СЕТ СН'!$I$12+СВЦЭМ!$D$10+'СЕТ СН'!$I$5-'СЕТ СН'!$I$20</f>
        <v>3159.6836345600004</v>
      </c>
      <c r="D143" s="36">
        <f>SUMIFS(СВЦЭМ!$C$39:$C$782,СВЦЭМ!$A$39:$A$782,$A143,СВЦЭМ!$B$39:$B$782,D$119)+'СЕТ СН'!$I$12+СВЦЭМ!$D$10+'СЕТ СН'!$I$5-'СЕТ СН'!$I$20</f>
        <v>3207.3721377800002</v>
      </c>
      <c r="E143" s="36">
        <f>SUMIFS(СВЦЭМ!$C$39:$C$782,СВЦЭМ!$A$39:$A$782,$A143,СВЦЭМ!$B$39:$B$782,E$119)+'СЕТ СН'!$I$12+СВЦЭМ!$D$10+'СЕТ СН'!$I$5-'СЕТ СН'!$I$20</f>
        <v>3269.2192730400002</v>
      </c>
      <c r="F143" s="36">
        <f>SUMIFS(СВЦЭМ!$C$39:$C$782,СВЦЭМ!$A$39:$A$782,$A143,СВЦЭМ!$B$39:$B$782,F$119)+'СЕТ СН'!$I$12+СВЦЭМ!$D$10+'СЕТ СН'!$I$5-'СЕТ СН'!$I$20</f>
        <v>3266.03343348</v>
      </c>
      <c r="G143" s="36">
        <f>SUMIFS(СВЦЭМ!$C$39:$C$782,СВЦЭМ!$A$39:$A$782,$A143,СВЦЭМ!$B$39:$B$782,G$119)+'СЕТ СН'!$I$12+СВЦЭМ!$D$10+'СЕТ СН'!$I$5-'СЕТ СН'!$I$20</f>
        <v>3246.3450202700001</v>
      </c>
      <c r="H143" s="36">
        <f>SUMIFS(СВЦЭМ!$C$39:$C$782,СВЦЭМ!$A$39:$A$782,$A143,СВЦЭМ!$B$39:$B$782,H$119)+'СЕТ СН'!$I$12+СВЦЭМ!$D$10+'СЕТ СН'!$I$5-'СЕТ СН'!$I$20</f>
        <v>3194.5473126400002</v>
      </c>
      <c r="I143" s="36">
        <f>SUMIFS(СВЦЭМ!$C$39:$C$782,СВЦЭМ!$A$39:$A$782,$A143,СВЦЭМ!$B$39:$B$782,I$119)+'СЕТ СН'!$I$12+СВЦЭМ!$D$10+'СЕТ СН'!$I$5-'СЕТ СН'!$I$20</f>
        <v>3123.6021107800002</v>
      </c>
      <c r="J143" s="36">
        <f>SUMIFS(СВЦЭМ!$C$39:$C$782,СВЦЭМ!$A$39:$A$782,$A143,СВЦЭМ!$B$39:$B$782,J$119)+'СЕТ СН'!$I$12+СВЦЭМ!$D$10+'СЕТ СН'!$I$5-'СЕТ СН'!$I$20</f>
        <v>3024.4420556900004</v>
      </c>
      <c r="K143" s="36">
        <f>SUMIFS(СВЦЭМ!$C$39:$C$782,СВЦЭМ!$A$39:$A$782,$A143,СВЦЭМ!$B$39:$B$782,K$119)+'СЕТ СН'!$I$12+СВЦЭМ!$D$10+'СЕТ СН'!$I$5-'СЕТ СН'!$I$20</f>
        <v>3013.36507269</v>
      </c>
      <c r="L143" s="36">
        <f>SUMIFS(СВЦЭМ!$C$39:$C$782,СВЦЭМ!$A$39:$A$782,$A143,СВЦЭМ!$B$39:$B$782,L$119)+'СЕТ СН'!$I$12+СВЦЭМ!$D$10+'СЕТ СН'!$I$5-'СЕТ СН'!$I$20</f>
        <v>3020.3055839600001</v>
      </c>
      <c r="M143" s="36">
        <f>SUMIFS(СВЦЭМ!$C$39:$C$782,СВЦЭМ!$A$39:$A$782,$A143,СВЦЭМ!$B$39:$B$782,M$119)+'СЕТ СН'!$I$12+СВЦЭМ!$D$10+'СЕТ СН'!$I$5-'СЕТ СН'!$I$20</f>
        <v>3015.6960797900001</v>
      </c>
      <c r="N143" s="36">
        <f>SUMIFS(СВЦЭМ!$C$39:$C$782,СВЦЭМ!$A$39:$A$782,$A143,СВЦЭМ!$B$39:$B$782,N$119)+'СЕТ СН'!$I$12+СВЦЭМ!$D$10+'СЕТ СН'!$I$5-'СЕТ СН'!$I$20</f>
        <v>3014.9504029300001</v>
      </c>
      <c r="O143" s="36">
        <f>SUMIFS(СВЦЭМ!$C$39:$C$782,СВЦЭМ!$A$39:$A$782,$A143,СВЦЭМ!$B$39:$B$782,O$119)+'СЕТ СН'!$I$12+СВЦЭМ!$D$10+'СЕТ СН'!$I$5-'СЕТ СН'!$I$20</f>
        <v>3003.3073816200003</v>
      </c>
      <c r="P143" s="36">
        <f>SUMIFS(СВЦЭМ!$C$39:$C$782,СВЦЭМ!$A$39:$A$782,$A143,СВЦЭМ!$B$39:$B$782,P$119)+'СЕТ СН'!$I$12+СВЦЭМ!$D$10+'СЕТ СН'!$I$5-'СЕТ СН'!$I$20</f>
        <v>3016.2443666200002</v>
      </c>
      <c r="Q143" s="36">
        <f>SUMIFS(СВЦЭМ!$C$39:$C$782,СВЦЭМ!$A$39:$A$782,$A143,СВЦЭМ!$B$39:$B$782,Q$119)+'СЕТ СН'!$I$12+СВЦЭМ!$D$10+'СЕТ СН'!$I$5-'СЕТ СН'!$I$20</f>
        <v>3027.86366559</v>
      </c>
      <c r="R143" s="36">
        <f>SUMIFS(СВЦЭМ!$C$39:$C$782,СВЦЭМ!$A$39:$A$782,$A143,СВЦЭМ!$B$39:$B$782,R$119)+'СЕТ СН'!$I$12+СВЦЭМ!$D$10+'СЕТ СН'!$I$5-'СЕТ СН'!$I$20</f>
        <v>3028.2127510400001</v>
      </c>
      <c r="S143" s="36">
        <f>SUMIFS(СВЦЭМ!$C$39:$C$782,СВЦЭМ!$A$39:$A$782,$A143,СВЦЭМ!$B$39:$B$782,S$119)+'СЕТ СН'!$I$12+СВЦЭМ!$D$10+'СЕТ СН'!$I$5-'СЕТ СН'!$I$20</f>
        <v>3005.0074778799999</v>
      </c>
      <c r="T143" s="36">
        <f>SUMIFS(СВЦЭМ!$C$39:$C$782,СВЦЭМ!$A$39:$A$782,$A143,СВЦЭМ!$B$39:$B$782,T$119)+'СЕТ СН'!$I$12+СВЦЭМ!$D$10+'СЕТ СН'!$I$5-'СЕТ СН'!$I$20</f>
        <v>3047.0623426100001</v>
      </c>
      <c r="U143" s="36">
        <f>SUMIFS(СВЦЭМ!$C$39:$C$782,СВЦЭМ!$A$39:$A$782,$A143,СВЦЭМ!$B$39:$B$782,U$119)+'СЕТ СН'!$I$12+СВЦЭМ!$D$10+'СЕТ СН'!$I$5-'СЕТ СН'!$I$20</f>
        <v>3044.9957413900001</v>
      </c>
      <c r="V143" s="36">
        <f>SUMIFS(СВЦЭМ!$C$39:$C$782,СВЦЭМ!$A$39:$A$782,$A143,СВЦЭМ!$B$39:$B$782,V$119)+'СЕТ СН'!$I$12+СВЦЭМ!$D$10+'СЕТ СН'!$I$5-'СЕТ СН'!$I$20</f>
        <v>3052.9584887300002</v>
      </c>
      <c r="W143" s="36">
        <f>SUMIFS(СВЦЭМ!$C$39:$C$782,СВЦЭМ!$A$39:$A$782,$A143,СВЦЭМ!$B$39:$B$782,W$119)+'СЕТ СН'!$I$12+СВЦЭМ!$D$10+'СЕТ СН'!$I$5-'СЕТ СН'!$I$20</f>
        <v>3074.7067472600002</v>
      </c>
      <c r="X143" s="36">
        <f>SUMIFS(СВЦЭМ!$C$39:$C$782,СВЦЭМ!$A$39:$A$782,$A143,СВЦЭМ!$B$39:$B$782,X$119)+'СЕТ СН'!$I$12+СВЦЭМ!$D$10+'СЕТ СН'!$I$5-'СЕТ СН'!$I$20</f>
        <v>3018.6450694900004</v>
      </c>
      <c r="Y143" s="36">
        <f>SUMIFS(СВЦЭМ!$C$39:$C$782,СВЦЭМ!$A$39:$A$782,$A143,СВЦЭМ!$B$39:$B$782,Y$119)+'СЕТ СН'!$I$12+СВЦЭМ!$D$10+'СЕТ СН'!$I$5-'СЕТ СН'!$I$20</f>
        <v>3042.46643864</v>
      </c>
    </row>
    <row r="144" spans="1:25" ht="15.75" x14ac:dyDescent="0.2">
      <c r="A144" s="35">
        <f t="shared" si="3"/>
        <v>44433</v>
      </c>
      <c r="B144" s="36">
        <f>SUMIFS(СВЦЭМ!$C$39:$C$782,СВЦЭМ!$A$39:$A$782,$A144,СВЦЭМ!$B$39:$B$782,B$119)+'СЕТ СН'!$I$12+СВЦЭМ!$D$10+'СЕТ СН'!$I$5-'СЕТ СН'!$I$20</f>
        <v>3158.05037838</v>
      </c>
      <c r="C144" s="36">
        <f>SUMIFS(СВЦЭМ!$C$39:$C$782,СВЦЭМ!$A$39:$A$782,$A144,СВЦЭМ!$B$39:$B$782,C$119)+'СЕТ СН'!$I$12+СВЦЭМ!$D$10+'СЕТ СН'!$I$5-'СЕТ СН'!$I$20</f>
        <v>3237.83347245</v>
      </c>
      <c r="D144" s="36">
        <f>SUMIFS(СВЦЭМ!$C$39:$C$782,СВЦЭМ!$A$39:$A$782,$A144,СВЦЭМ!$B$39:$B$782,D$119)+'СЕТ СН'!$I$12+СВЦЭМ!$D$10+'СЕТ СН'!$I$5-'СЕТ СН'!$I$20</f>
        <v>3269.2769372000002</v>
      </c>
      <c r="E144" s="36">
        <f>SUMIFS(СВЦЭМ!$C$39:$C$782,СВЦЭМ!$A$39:$A$782,$A144,СВЦЭМ!$B$39:$B$782,E$119)+'СЕТ СН'!$I$12+СВЦЭМ!$D$10+'СЕТ СН'!$I$5-'СЕТ СН'!$I$20</f>
        <v>3266.6424845500005</v>
      </c>
      <c r="F144" s="36">
        <f>SUMIFS(СВЦЭМ!$C$39:$C$782,СВЦЭМ!$A$39:$A$782,$A144,СВЦЭМ!$B$39:$B$782,F$119)+'СЕТ СН'!$I$12+СВЦЭМ!$D$10+'СЕТ СН'!$I$5-'СЕТ СН'!$I$20</f>
        <v>3268.0083665500001</v>
      </c>
      <c r="G144" s="36">
        <f>SUMIFS(СВЦЭМ!$C$39:$C$782,СВЦЭМ!$A$39:$A$782,$A144,СВЦЭМ!$B$39:$B$782,G$119)+'СЕТ СН'!$I$12+СВЦЭМ!$D$10+'СЕТ СН'!$I$5-'СЕТ СН'!$I$20</f>
        <v>3247.1653018900001</v>
      </c>
      <c r="H144" s="36">
        <f>SUMIFS(СВЦЭМ!$C$39:$C$782,СВЦЭМ!$A$39:$A$782,$A144,СВЦЭМ!$B$39:$B$782,H$119)+'СЕТ СН'!$I$12+СВЦЭМ!$D$10+'СЕТ СН'!$I$5-'СЕТ СН'!$I$20</f>
        <v>3224.7351110600002</v>
      </c>
      <c r="I144" s="36">
        <f>SUMIFS(СВЦЭМ!$C$39:$C$782,СВЦЭМ!$A$39:$A$782,$A144,СВЦЭМ!$B$39:$B$782,I$119)+'СЕТ СН'!$I$12+СВЦЭМ!$D$10+'СЕТ СН'!$I$5-'СЕТ СН'!$I$20</f>
        <v>3149.4159381500003</v>
      </c>
      <c r="J144" s="36">
        <f>SUMIFS(СВЦЭМ!$C$39:$C$782,СВЦЭМ!$A$39:$A$782,$A144,СВЦЭМ!$B$39:$B$782,J$119)+'СЕТ СН'!$I$12+СВЦЭМ!$D$10+'СЕТ СН'!$I$5-'СЕТ СН'!$I$20</f>
        <v>3068.6070911200004</v>
      </c>
      <c r="K144" s="36">
        <f>SUMIFS(СВЦЭМ!$C$39:$C$782,СВЦЭМ!$A$39:$A$782,$A144,СВЦЭМ!$B$39:$B$782,K$119)+'СЕТ СН'!$I$12+СВЦЭМ!$D$10+'СЕТ СН'!$I$5-'СЕТ СН'!$I$20</f>
        <v>3040.291189</v>
      </c>
      <c r="L144" s="36">
        <f>SUMIFS(СВЦЭМ!$C$39:$C$782,СВЦЭМ!$A$39:$A$782,$A144,СВЦЭМ!$B$39:$B$782,L$119)+'СЕТ СН'!$I$12+СВЦЭМ!$D$10+'СЕТ СН'!$I$5-'СЕТ СН'!$I$20</f>
        <v>3052.81314673</v>
      </c>
      <c r="M144" s="36">
        <f>SUMIFS(СВЦЭМ!$C$39:$C$782,СВЦЭМ!$A$39:$A$782,$A144,СВЦЭМ!$B$39:$B$782,M$119)+'СЕТ СН'!$I$12+СВЦЭМ!$D$10+'СЕТ СН'!$I$5-'СЕТ СН'!$I$20</f>
        <v>3061.3508701800001</v>
      </c>
      <c r="N144" s="36">
        <f>SUMIFS(СВЦЭМ!$C$39:$C$782,СВЦЭМ!$A$39:$A$782,$A144,СВЦЭМ!$B$39:$B$782,N$119)+'СЕТ СН'!$I$12+СВЦЭМ!$D$10+'СЕТ СН'!$I$5-'СЕТ СН'!$I$20</f>
        <v>3056.4474276000001</v>
      </c>
      <c r="O144" s="36">
        <f>SUMIFS(СВЦЭМ!$C$39:$C$782,СВЦЭМ!$A$39:$A$782,$A144,СВЦЭМ!$B$39:$B$782,O$119)+'СЕТ СН'!$I$12+СВЦЭМ!$D$10+'СЕТ СН'!$I$5-'СЕТ СН'!$I$20</f>
        <v>3058.0389287600001</v>
      </c>
      <c r="P144" s="36">
        <f>SUMIFS(СВЦЭМ!$C$39:$C$782,СВЦЭМ!$A$39:$A$782,$A144,СВЦЭМ!$B$39:$B$782,P$119)+'СЕТ СН'!$I$12+СВЦЭМ!$D$10+'СЕТ СН'!$I$5-'СЕТ СН'!$I$20</f>
        <v>3074.7004896400003</v>
      </c>
      <c r="Q144" s="36">
        <f>SUMIFS(СВЦЭМ!$C$39:$C$782,СВЦЭМ!$A$39:$A$782,$A144,СВЦЭМ!$B$39:$B$782,Q$119)+'СЕТ СН'!$I$12+СВЦЭМ!$D$10+'СЕТ СН'!$I$5-'СЕТ СН'!$I$20</f>
        <v>3079.6014622600001</v>
      </c>
      <c r="R144" s="36">
        <f>SUMIFS(СВЦЭМ!$C$39:$C$782,СВЦЭМ!$A$39:$A$782,$A144,СВЦЭМ!$B$39:$B$782,R$119)+'СЕТ СН'!$I$12+СВЦЭМ!$D$10+'СЕТ СН'!$I$5-'СЕТ СН'!$I$20</f>
        <v>3079.7357382500004</v>
      </c>
      <c r="S144" s="36">
        <f>SUMIFS(СВЦЭМ!$C$39:$C$782,СВЦЭМ!$A$39:$A$782,$A144,СВЦЭМ!$B$39:$B$782,S$119)+'СЕТ СН'!$I$12+СВЦЭМ!$D$10+'СЕТ СН'!$I$5-'СЕТ СН'!$I$20</f>
        <v>3060.2414266700002</v>
      </c>
      <c r="T144" s="36">
        <f>SUMIFS(СВЦЭМ!$C$39:$C$782,СВЦЭМ!$A$39:$A$782,$A144,СВЦЭМ!$B$39:$B$782,T$119)+'СЕТ СН'!$I$12+СВЦЭМ!$D$10+'СЕТ СН'!$I$5-'СЕТ СН'!$I$20</f>
        <v>3093.5763954399999</v>
      </c>
      <c r="U144" s="36">
        <f>SUMIFS(СВЦЭМ!$C$39:$C$782,СВЦЭМ!$A$39:$A$782,$A144,СВЦЭМ!$B$39:$B$782,U$119)+'СЕТ СН'!$I$12+СВЦЭМ!$D$10+'СЕТ СН'!$I$5-'СЕТ СН'!$I$20</f>
        <v>3087.3129980600002</v>
      </c>
      <c r="V144" s="36">
        <f>SUMIFS(СВЦЭМ!$C$39:$C$782,СВЦЭМ!$A$39:$A$782,$A144,СВЦЭМ!$B$39:$B$782,V$119)+'СЕТ СН'!$I$12+СВЦЭМ!$D$10+'СЕТ СН'!$I$5-'СЕТ СН'!$I$20</f>
        <v>3100.1217706500001</v>
      </c>
      <c r="W144" s="36">
        <f>SUMIFS(СВЦЭМ!$C$39:$C$782,СВЦЭМ!$A$39:$A$782,$A144,СВЦЭМ!$B$39:$B$782,W$119)+'СЕТ СН'!$I$12+СВЦЭМ!$D$10+'СЕТ СН'!$I$5-'СЕТ СН'!$I$20</f>
        <v>3115.8472585899999</v>
      </c>
      <c r="X144" s="36">
        <f>SUMIFS(СВЦЭМ!$C$39:$C$782,СВЦЭМ!$A$39:$A$782,$A144,СВЦЭМ!$B$39:$B$782,X$119)+'СЕТ СН'!$I$12+СВЦЭМ!$D$10+'СЕТ СН'!$I$5-'СЕТ СН'!$I$20</f>
        <v>3061.3562621999999</v>
      </c>
      <c r="Y144" s="36">
        <f>SUMIFS(СВЦЭМ!$C$39:$C$782,СВЦЭМ!$A$39:$A$782,$A144,СВЦЭМ!$B$39:$B$782,Y$119)+'СЕТ СН'!$I$12+СВЦЭМ!$D$10+'СЕТ СН'!$I$5-'СЕТ СН'!$I$20</f>
        <v>3074.2425941000001</v>
      </c>
    </row>
    <row r="145" spans="1:26" ht="15.75" x14ac:dyDescent="0.2">
      <c r="A145" s="35">
        <f t="shared" si="3"/>
        <v>44434</v>
      </c>
      <c r="B145" s="36">
        <f>SUMIFS(СВЦЭМ!$C$39:$C$782,СВЦЭМ!$A$39:$A$782,$A145,СВЦЭМ!$B$39:$B$782,B$119)+'СЕТ СН'!$I$12+СВЦЭМ!$D$10+'СЕТ СН'!$I$5-'СЕТ СН'!$I$20</f>
        <v>3163.83215845</v>
      </c>
      <c r="C145" s="36">
        <f>SUMIFS(СВЦЭМ!$C$39:$C$782,СВЦЭМ!$A$39:$A$782,$A145,СВЦЭМ!$B$39:$B$782,C$119)+'СЕТ СН'!$I$12+СВЦЭМ!$D$10+'СЕТ СН'!$I$5-'СЕТ СН'!$I$20</f>
        <v>3244.8715217500003</v>
      </c>
      <c r="D145" s="36">
        <f>SUMIFS(СВЦЭМ!$C$39:$C$782,СВЦЭМ!$A$39:$A$782,$A145,СВЦЭМ!$B$39:$B$782,D$119)+'СЕТ СН'!$I$12+СВЦЭМ!$D$10+'СЕТ СН'!$I$5-'СЕТ СН'!$I$20</f>
        <v>3303.4750875999998</v>
      </c>
      <c r="E145" s="36">
        <f>SUMIFS(СВЦЭМ!$C$39:$C$782,СВЦЭМ!$A$39:$A$782,$A145,СВЦЭМ!$B$39:$B$782,E$119)+'СЕТ СН'!$I$12+СВЦЭМ!$D$10+'СЕТ СН'!$I$5-'СЕТ СН'!$I$20</f>
        <v>3317.6417571299999</v>
      </c>
      <c r="F145" s="36">
        <f>SUMIFS(СВЦЭМ!$C$39:$C$782,СВЦЭМ!$A$39:$A$782,$A145,СВЦЭМ!$B$39:$B$782,F$119)+'СЕТ СН'!$I$12+СВЦЭМ!$D$10+'СЕТ СН'!$I$5-'СЕТ СН'!$I$20</f>
        <v>3312.1398200100002</v>
      </c>
      <c r="G145" s="36">
        <f>SUMIFS(СВЦЭМ!$C$39:$C$782,СВЦЭМ!$A$39:$A$782,$A145,СВЦЭМ!$B$39:$B$782,G$119)+'СЕТ СН'!$I$12+СВЦЭМ!$D$10+'СЕТ СН'!$I$5-'СЕТ СН'!$I$20</f>
        <v>3294.7252076499999</v>
      </c>
      <c r="H145" s="36">
        <f>SUMIFS(СВЦЭМ!$C$39:$C$782,СВЦЭМ!$A$39:$A$782,$A145,СВЦЭМ!$B$39:$B$782,H$119)+'СЕТ СН'!$I$12+СВЦЭМ!$D$10+'СЕТ СН'!$I$5-'СЕТ СН'!$I$20</f>
        <v>3255.8988072900001</v>
      </c>
      <c r="I145" s="36">
        <f>SUMIFS(СВЦЭМ!$C$39:$C$782,СВЦЭМ!$A$39:$A$782,$A145,СВЦЭМ!$B$39:$B$782,I$119)+'СЕТ СН'!$I$12+СВЦЭМ!$D$10+'СЕТ СН'!$I$5-'СЕТ СН'!$I$20</f>
        <v>3174.6288480000003</v>
      </c>
      <c r="J145" s="36">
        <f>SUMIFS(СВЦЭМ!$C$39:$C$782,СВЦЭМ!$A$39:$A$782,$A145,СВЦЭМ!$B$39:$B$782,J$119)+'СЕТ СН'!$I$12+СВЦЭМ!$D$10+'СЕТ СН'!$I$5-'СЕТ СН'!$I$20</f>
        <v>3085.1782731100002</v>
      </c>
      <c r="K145" s="36">
        <f>SUMIFS(СВЦЭМ!$C$39:$C$782,СВЦЭМ!$A$39:$A$782,$A145,СВЦЭМ!$B$39:$B$782,K$119)+'СЕТ СН'!$I$12+СВЦЭМ!$D$10+'СЕТ СН'!$I$5-'СЕТ СН'!$I$20</f>
        <v>3086.4301027800002</v>
      </c>
      <c r="L145" s="36">
        <f>SUMIFS(СВЦЭМ!$C$39:$C$782,СВЦЭМ!$A$39:$A$782,$A145,СВЦЭМ!$B$39:$B$782,L$119)+'СЕТ СН'!$I$12+СВЦЭМ!$D$10+'СЕТ СН'!$I$5-'СЕТ СН'!$I$20</f>
        <v>3104.3443401100003</v>
      </c>
      <c r="M145" s="36">
        <f>SUMIFS(СВЦЭМ!$C$39:$C$782,СВЦЭМ!$A$39:$A$782,$A145,СВЦЭМ!$B$39:$B$782,M$119)+'СЕТ СН'!$I$12+СВЦЭМ!$D$10+'СЕТ СН'!$I$5-'СЕТ СН'!$I$20</f>
        <v>3108.5594033100001</v>
      </c>
      <c r="N145" s="36">
        <f>SUMIFS(СВЦЭМ!$C$39:$C$782,СВЦЭМ!$A$39:$A$782,$A145,СВЦЭМ!$B$39:$B$782,N$119)+'СЕТ СН'!$I$12+СВЦЭМ!$D$10+'СЕТ СН'!$I$5-'СЕТ СН'!$I$20</f>
        <v>3108.9201685200001</v>
      </c>
      <c r="O145" s="36">
        <f>SUMIFS(СВЦЭМ!$C$39:$C$782,СВЦЭМ!$A$39:$A$782,$A145,СВЦЭМ!$B$39:$B$782,O$119)+'СЕТ СН'!$I$12+СВЦЭМ!$D$10+'СЕТ СН'!$I$5-'СЕТ СН'!$I$20</f>
        <v>3082.4126032300001</v>
      </c>
      <c r="P145" s="36">
        <f>SUMIFS(СВЦЭМ!$C$39:$C$782,СВЦЭМ!$A$39:$A$782,$A145,СВЦЭМ!$B$39:$B$782,P$119)+'СЕТ СН'!$I$12+СВЦЭМ!$D$10+'СЕТ СН'!$I$5-'СЕТ СН'!$I$20</f>
        <v>3089.30202663</v>
      </c>
      <c r="Q145" s="36">
        <f>SUMIFS(СВЦЭМ!$C$39:$C$782,СВЦЭМ!$A$39:$A$782,$A145,СВЦЭМ!$B$39:$B$782,Q$119)+'СЕТ СН'!$I$12+СВЦЭМ!$D$10+'СЕТ СН'!$I$5-'СЕТ СН'!$I$20</f>
        <v>3077.77761973</v>
      </c>
      <c r="R145" s="36">
        <f>SUMIFS(СВЦЭМ!$C$39:$C$782,СВЦЭМ!$A$39:$A$782,$A145,СВЦЭМ!$B$39:$B$782,R$119)+'СЕТ СН'!$I$12+СВЦЭМ!$D$10+'СЕТ СН'!$I$5-'СЕТ СН'!$I$20</f>
        <v>3070.0984241300002</v>
      </c>
      <c r="S145" s="36">
        <f>SUMIFS(СВЦЭМ!$C$39:$C$782,СВЦЭМ!$A$39:$A$782,$A145,СВЦЭМ!$B$39:$B$782,S$119)+'СЕТ СН'!$I$12+СВЦЭМ!$D$10+'СЕТ СН'!$I$5-'СЕТ СН'!$I$20</f>
        <v>3081.26435907</v>
      </c>
      <c r="T145" s="36">
        <f>SUMIFS(СВЦЭМ!$C$39:$C$782,СВЦЭМ!$A$39:$A$782,$A145,СВЦЭМ!$B$39:$B$782,T$119)+'СЕТ СН'!$I$12+СВЦЭМ!$D$10+'СЕТ СН'!$I$5-'СЕТ СН'!$I$20</f>
        <v>3137.1023713700001</v>
      </c>
      <c r="U145" s="36">
        <f>SUMIFS(СВЦЭМ!$C$39:$C$782,СВЦЭМ!$A$39:$A$782,$A145,СВЦЭМ!$B$39:$B$782,U$119)+'СЕТ СН'!$I$12+СВЦЭМ!$D$10+'СЕТ СН'!$I$5-'СЕТ СН'!$I$20</f>
        <v>3133.1700147600004</v>
      </c>
      <c r="V145" s="36">
        <f>SUMIFS(СВЦЭМ!$C$39:$C$782,СВЦЭМ!$A$39:$A$782,$A145,СВЦЭМ!$B$39:$B$782,V$119)+'СЕТ СН'!$I$12+СВЦЭМ!$D$10+'СЕТ СН'!$I$5-'СЕТ СН'!$I$20</f>
        <v>3151.0809765000004</v>
      </c>
      <c r="W145" s="36">
        <f>SUMIFS(СВЦЭМ!$C$39:$C$782,СВЦЭМ!$A$39:$A$782,$A145,СВЦЭМ!$B$39:$B$782,W$119)+'СЕТ СН'!$I$12+СВЦЭМ!$D$10+'СЕТ СН'!$I$5-'СЕТ СН'!$I$20</f>
        <v>3154.2339057300001</v>
      </c>
      <c r="X145" s="36">
        <f>SUMIFS(СВЦЭМ!$C$39:$C$782,СВЦЭМ!$A$39:$A$782,$A145,СВЦЭМ!$B$39:$B$782,X$119)+'СЕТ СН'!$I$12+СВЦЭМ!$D$10+'СЕТ СН'!$I$5-'СЕТ СН'!$I$20</f>
        <v>3120.5440708200003</v>
      </c>
      <c r="Y145" s="36">
        <f>SUMIFS(СВЦЭМ!$C$39:$C$782,СВЦЭМ!$A$39:$A$782,$A145,СВЦЭМ!$B$39:$B$782,Y$119)+'СЕТ СН'!$I$12+СВЦЭМ!$D$10+'СЕТ СН'!$I$5-'СЕТ СН'!$I$20</f>
        <v>3108.2925142500003</v>
      </c>
    </row>
    <row r="146" spans="1:26" ht="15.75" x14ac:dyDescent="0.2">
      <c r="A146" s="35">
        <f t="shared" si="3"/>
        <v>44435</v>
      </c>
      <c r="B146" s="36">
        <f>SUMIFS(СВЦЭМ!$C$39:$C$782,СВЦЭМ!$A$39:$A$782,$A146,СВЦЭМ!$B$39:$B$782,B$119)+'СЕТ СН'!$I$12+СВЦЭМ!$D$10+'СЕТ СН'!$I$5-'СЕТ СН'!$I$20</f>
        <v>3258.1446121899999</v>
      </c>
      <c r="C146" s="36">
        <f>SUMIFS(СВЦЭМ!$C$39:$C$782,СВЦЭМ!$A$39:$A$782,$A146,СВЦЭМ!$B$39:$B$782,C$119)+'СЕТ СН'!$I$12+СВЦЭМ!$D$10+'СЕТ СН'!$I$5-'СЕТ СН'!$I$20</f>
        <v>3333.0611408300001</v>
      </c>
      <c r="D146" s="36">
        <f>SUMIFS(СВЦЭМ!$C$39:$C$782,СВЦЭМ!$A$39:$A$782,$A146,СВЦЭМ!$B$39:$B$782,D$119)+'СЕТ СН'!$I$12+СВЦЭМ!$D$10+'СЕТ СН'!$I$5-'СЕТ СН'!$I$20</f>
        <v>3409.65659572</v>
      </c>
      <c r="E146" s="36">
        <f>SUMIFS(СВЦЭМ!$C$39:$C$782,СВЦЭМ!$A$39:$A$782,$A146,СВЦЭМ!$B$39:$B$782,E$119)+'СЕТ СН'!$I$12+СВЦЭМ!$D$10+'СЕТ СН'!$I$5-'СЕТ СН'!$I$20</f>
        <v>3460.8464171300002</v>
      </c>
      <c r="F146" s="36">
        <f>SUMIFS(СВЦЭМ!$C$39:$C$782,СВЦЭМ!$A$39:$A$782,$A146,СВЦЭМ!$B$39:$B$782,F$119)+'СЕТ СН'!$I$12+СВЦЭМ!$D$10+'СЕТ СН'!$I$5-'СЕТ СН'!$I$20</f>
        <v>3467.3923521400002</v>
      </c>
      <c r="G146" s="36">
        <f>SUMIFS(СВЦЭМ!$C$39:$C$782,СВЦЭМ!$A$39:$A$782,$A146,СВЦЭМ!$B$39:$B$782,G$119)+'СЕТ СН'!$I$12+СВЦЭМ!$D$10+'СЕТ СН'!$I$5-'СЕТ СН'!$I$20</f>
        <v>3447.9588413199999</v>
      </c>
      <c r="H146" s="36">
        <f>SUMIFS(СВЦЭМ!$C$39:$C$782,СВЦЭМ!$A$39:$A$782,$A146,СВЦЭМ!$B$39:$B$782,H$119)+'СЕТ СН'!$I$12+СВЦЭМ!$D$10+'СЕТ СН'!$I$5-'СЕТ СН'!$I$20</f>
        <v>3374.9447131500001</v>
      </c>
      <c r="I146" s="36">
        <f>SUMIFS(СВЦЭМ!$C$39:$C$782,СВЦЭМ!$A$39:$A$782,$A146,СВЦЭМ!$B$39:$B$782,I$119)+'СЕТ СН'!$I$12+СВЦЭМ!$D$10+'СЕТ СН'!$I$5-'СЕТ СН'!$I$20</f>
        <v>3254.0280796800002</v>
      </c>
      <c r="J146" s="36">
        <f>SUMIFS(СВЦЭМ!$C$39:$C$782,СВЦЭМ!$A$39:$A$782,$A146,СВЦЭМ!$B$39:$B$782,J$119)+'СЕТ СН'!$I$12+СВЦЭМ!$D$10+'СЕТ СН'!$I$5-'СЕТ СН'!$I$20</f>
        <v>3167.8134689200001</v>
      </c>
      <c r="K146" s="36">
        <f>SUMIFS(СВЦЭМ!$C$39:$C$782,СВЦЭМ!$A$39:$A$782,$A146,СВЦЭМ!$B$39:$B$782,K$119)+'СЕТ СН'!$I$12+СВЦЭМ!$D$10+'СЕТ СН'!$I$5-'СЕТ СН'!$I$20</f>
        <v>3115.0626009900002</v>
      </c>
      <c r="L146" s="36">
        <f>SUMIFS(СВЦЭМ!$C$39:$C$782,СВЦЭМ!$A$39:$A$782,$A146,СВЦЭМ!$B$39:$B$782,L$119)+'СЕТ СН'!$I$12+СВЦЭМ!$D$10+'СЕТ СН'!$I$5-'СЕТ СН'!$I$20</f>
        <v>3119.9322518200001</v>
      </c>
      <c r="M146" s="36">
        <f>SUMIFS(СВЦЭМ!$C$39:$C$782,СВЦЭМ!$A$39:$A$782,$A146,СВЦЭМ!$B$39:$B$782,M$119)+'СЕТ СН'!$I$12+СВЦЭМ!$D$10+'СЕТ СН'!$I$5-'СЕТ СН'!$I$20</f>
        <v>3118.7419425900002</v>
      </c>
      <c r="N146" s="36">
        <f>SUMIFS(СВЦЭМ!$C$39:$C$782,СВЦЭМ!$A$39:$A$782,$A146,СВЦЭМ!$B$39:$B$782,N$119)+'СЕТ СН'!$I$12+СВЦЭМ!$D$10+'СЕТ СН'!$I$5-'СЕТ СН'!$I$20</f>
        <v>3125.6984127700002</v>
      </c>
      <c r="O146" s="36">
        <f>SUMIFS(СВЦЭМ!$C$39:$C$782,СВЦЭМ!$A$39:$A$782,$A146,СВЦЭМ!$B$39:$B$782,O$119)+'СЕТ СН'!$I$12+СВЦЭМ!$D$10+'СЕТ СН'!$I$5-'СЕТ СН'!$I$20</f>
        <v>3117.8954900700001</v>
      </c>
      <c r="P146" s="36">
        <f>SUMIFS(СВЦЭМ!$C$39:$C$782,СВЦЭМ!$A$39:$A$782,$A146,СВЦЭМ!$B$39:$B$782,P$119)+'СЕТ СН'!$I$12+СВЦЭМ!$D$10+'СЕТ СН'!$I$5-'СЕТ СН'!$I$20</f>
        <v>3147.9482955500002</v>
      </c>
      <c r="Q146" s="36">
        <f>SUMIFS(СВЦЭМ!$C$39:$C$782,СВЦЭМ!$A$39:$A$782,$A146,СВЦЭМ!$B$39:$B$782,Q$119)+'СЕТ СН'!$I$12+СВЦЭМ!$D$10+'СЕТ СН'!$I$5-'СЕТ СН'!$I$20</f>
        <v>3153.8606339900002</v>
      </c>
      <c r="R146" s="36">
        <f>SUMIFS(СВЦЭМ!$C$39:$C$782,СВЦЭМ!$A$39:$A$782,$A146,СВЦЭМ!$B$39:$B$782,R$119)+'СЕТ СН'!$I$12+СВЦЭМ!$D$10+'СЕТ СН'!$I$5-'СЕТ СН'!$I$20</f>
        <v>3156.1391076500004</v>
      </c>
      <c r="S146" s="36">
        <f>SUMIFS(СВЦЭМ!$C$39:$C$782,СВЦЭМ!$A$39:$A$782,$A146,СВЦЭМ!$B$39:$B$782,S$119)+'СЕТ СН'!$I$12+СВЦЭМ!$D$10+'СЕТ СН'!$I$5-'СЕТ СН'!$I$20</f>
        <v>3120.77911675</v>
      </c>
      <c r="T146" s="36">
        <f>SUMIFS(СВЦЭМ!$C$39:$C$782,СВЦЭМ!$A$39:$A$782,$A146,СВЦЭМ!$B$39:$B$782,T$119)+'СЕТ СН'!$I$12+СВЦЭМ!$D$10+'СЕТ СН'!$I$5-'СЕТ СН'!$I$20</f>
        <v>3109.0256544600002</v>
      </c>
      <c r="U146" s="36">
        <f>SUMIFS(СВЦЭМ!$C$39:$C$782,СВЦЭМ!$A$39:$A$782,$A146,СВЦЭМ!$B$39:$B$782,U$119)+'СЕТ СН'!$I$12+СВЦЭМ!$D$10+'СЕТ СН'!$I$5-'СЕТ СН'!$I$20</f>
        <v>3120.7969056800002</v>
      </c>
      <c r="V146" s="36">
        <f>SUMIFS(СВЦЭМ!$C$39:$C$782,СВЦЭМ!$A$39:$A$782,$A146,СВЦЭМ!$B$39:$B$782,V$119)+'СЕТ СН'!$I$12+СВЦЭМ!$D$10+'СЕТ СН'!$I$5-'СЕТ СН'!$I$20</f>
        <v>3094.2055138200003</v>
      </c>
      <c r="W146" s="36">
        <f>SUMIFS(СВЦЭМ!$C$39:$C$782,СВЦЭМ!$A$39:$A$782,$A146,СВЦЭМ!$B$39:$B$782,W$119)+'СЕТ СН'!$I$12+СВЦЭМ!$D$10+'СЕТ СН'!$I$5-'СЕТ СН'!$I$20</f>
        <v>3085.7041298300001</v>
      </c>
      <c r="X146" s="36">
        <f>SUMIFS(СВЦЭМ!$C$39:$C$782,СВЦЭМ!$A$39:$A$782,$A146,СВЦЭМ!$B$39:$B$782,X$119)+'СЕТ СН'!$I$12+СВЦЭМ!$D$10+'СЕТ СН'!$I$5-'СЕТ СН'!$I$20</f>
        <v>3135.92137899</v>
      </c>
      <c r="Y146" s="36">
        <f>SUMIFS(СВЦЭМ!$C$39:$C$782,СВЦЭМ!$A$39:$A$782,$A146,СВЦЭМ!$B$39:$B$782,Y$119)+'СЕТ СН'!$I$12+СВЦЭМ!$D$10+'СЕТ СН'!$I$5-'СЕТ СН'!$I$20</f>
        <v>3201.4709470500002</v>
      </c>
    </row>
    <row r="147" spans="1:26" ht="15.75" x14ac:dyDescent="0.2">
      <c r="A147" s="35">
        <f t="shared" si="3"/>
        <v>44436</v>
      </c>
      <c r="B147" s="36">
        <f>SUMIFS(СВЦЭМ!$C$39:$C$782,СВЦЭМ!$A$39:$A$782,$A147,СВЦЭМ!$B$39:$B$782,B$119)+'СЕТ СН'!$I$12+СВЦЭМ!$D$10+'СЕТ СН'!$I$5-'СЕТ СН'!$I$20</f>
        <v>3208.66580746</v>
      </c>
      <c r="C147" s="36">
        <f>SUMIFS(СВЦЭМ!$C$39:$C$782,СВЦЭМ!$A$39:$A$782,$A147,СВЦЭМ!$B$39:$B$782,C$119)+'СЕТ СН'!$I$12+СВЦЭМ!$D$10+'СЕТ СН'!$I$5-'СЕТ СН'!$I$20</f>
        <v>3280.8885763500002</v>
      </c>
      <c r="D147" s="36">
        <f>SUMIFS(СВЦЭМ!$C$39:$C$782,СВЦЭМ!$A$39:$A$782,$A147,СВЦЭМ!$B$39:$B$782,D$119)+'СЕТ СН'!$I$12+СВЦЭМ!$D$10+'СЕТ СН'!$I$5-'СЕТ СН'!$I$20</f>
        <v>3336.3602809000004</v>
      </c>
      <c r="E147" s="36">
        <f>SUMIFS(СВЦЭМ!$C$39:$C$782,СВЦЭМ!$A$39:$A$782,$A147,СВЦЭМ!$B$39:$B$782,E$119)+'СЕТ СН'!$I$12+СВЦЭМ!$D$10+'СЕТ СН'!$I$5-'СЕТ СН'!$I$20</f>
        <v>3351.2748647400003</v>
      </c>
      <c r="F147" s="36">
        <f>SUMIFS(СВЦЭМ!$C$39:$C$782,СВЦЭМ!$A$39:$A$782,$A147,СВЦЭМ!$B$39:$B$782,F$119)+'СЕТ СН'!$I$12+СВЦЭМ!$D$10+'СЕТ СН'!$I$5-'СЕТ СН'!$I$20</f>
        <v>3366.3396305300002</v>
      </c>
      <c r="G147" s="36">
        <f>SUMIFS(СВЦЭМ!$C$39:$C$782,СВЦЭМ!$A$39:$A$782,$A147,СВЦЭМ!$B$39:$B$782,G$119)+'СЕТ СН'!$I$12+СВЦЭМ!$D$10+'СЕТ СН'!$I$5-'СЕТ СН'!$I$20</f>
        <v>3364.0688257500001</v>
      </c>
      <c r="H147" s="36">
        <f>SUMIFS(СВЦЭМ!$C$39:$C$782,СВЦЭМ!$A$39:$A$782,$A147,СВЦЭМ!$B$39:$B$782,H$119)+'СЕТ СН'!$I$12+СВЦЭМ!$D$10+'СЕТ СН'!$I$5-'СЕТ СН'!$I$20</f>
        <v>3338.3786301300001</v>
      </c>
      <c r="I147" s="36">
        <f>SUMIFS(СВЦЭМ!$C$39:$C$782,СВЦЭМ!$A$39:$A$782,$A147,СВЦЭМ!$B$39:$B$782,I$119)+'СЕТ СН'!$I$12+СВЦЭМ!$D$10+'СЕТ СН'!$I$5-'СЕТ СН'!$I$20</f>
        <v>3237.6329822900002</v>
      </c>
      <c r="J147" s="36">
        <f>SUMIFS(СВЦЭМ!$C$39:$C$782,СВЦЭМ!$A$39:$A$782,$A147,СВЦЭМ!$B$39:$B$782,J$119)+'СЕТ СН'!$I$12+СВЦЭМ!$D$10+'СЕТ СН'!$I$5-'СЕТ СН'!$I$20</f>
        <v>3137.9691173700003</v>
      </c>
      <c r="K147" s="36">
        <f>SUMIFS(СВЦЭМ!$C$39:$C$782,СВЦЭМ!$A$39:$A$782,$A147,СВЦЭМ!$B$39:$B$782,K$119)+'СЕТ СН'!$I$12+СВЦЭМ!$D$10+'СЕТ СН'!$I$5-'СЕТ СН'!$I$20</f>
        <v>3064.89113064</v>
      </c>
      <c r="L147" s="36">
        <f>SUMIFS(СВЦЭМ!$C$39:$C$782,СВЦЭМ!$A$39:$A$782,$A147,СВЦЭМ!$B$39:$B$782,L$119)+'СЕТ СН'!$I$12+СВЦЭМ!$D$10+'СЕТ СН'!$I$5-'СЕТ СН'!$I$20</f>
        <v>3028.69486435</v>
      </c>
      <c r="M147" s="36">
        <f>SUMIFS(СВЦЭМ!$C$39:$C$782,СВЦЭМ!$A$39:$A$782,$A147,СВЦЭМ!$B$39:$B$782,M$119)+'СЕТ СН'!$I$12+СВЦЭМ!$D$10+'СЕТ СН'!$I$5-'СЕТ СН'!$I$20</f>
        <v>3020.90111574</v>
      </c>
      <c r="N147" s="36">
        <f>SUMIFS(СВЦЭМ!$C$39:$C$782,СВЦЭМ!$A$39:$A$782,$A147,СВЦЭМ!$B$39:$B$782,N$119)+'СЕТ СН'!$I$12+СВЦЭМ!$D$10+'СЕТ СН'!$I$5-'СЕТ СН'!$I$20</f>
        <v>3040.2165392800002</v>
      </c>
      <c r="O147" s="36">
        <f>SUMIFS(СВЦЭМ!$C$39:$C$782,СВЦЭМ!$A$39:$A$782,$A147,СВЦЭМ!$B$39:$B$782,O$119)+'СЕТ СН'!$I$12+СВЦЭМ!$D$10+'СЕТ СН'!$I$5-'СЕТ СН'!$I$20</f>
        <v>3052.45530263</v>
      </c>
      <c r="P147" s="36">
        <f>SUMIFS(СВЦЭМ!$C$39:$C$782,СВЦЭМ!$A$39:$A$782,$A147,СВЦЭМ!$B$39:$B$782,P$119)+'СЕТ СН'!$I$12+СВЦЭМ!$D$10+'СЕТ СН'!$I$5-'СЕТ СН'!$I$20</f>
        <v>3070.26570451</v>
      </c>
      <c r="Q147" s="36">
        <f>SUMIFS(СВЦЭМ!$C$39:$C$782,СВЦЭМ!$A$39:$A$782,$A147,СВЦЭМ!$B$39:$B$782,Q$119)+'СЕТ СН'!$I$12+СВЦЭМ!$D$10+'СЕТ СН'!$I$5-'СЕТ СН'!$I$20</f>
        <v>3083.0972300800004</v>
      </c>
      <c r="R147" s="36">
        <f>SUMIFS(СВЦЭМ!$C$39:$C$782,СВЦЭМ!$A$39:$A$782,$A147,СВЦЭМ!$B$39:$B$782,R$119)+'СЕТ СН'!$I$12+СВЦЭМ!$D$10+'СЕТ СН'!$I$5-'СЕТ СН'!$I$20</f>
        <v>3084.5187129200003</v>
      </c>
      <c r="S147" s="36">
        <f>SUMIFS(СВЦЭМ!$C$39:$C$782,СВЦЭМ!$A$39:$A$782,$A147,СВЦЭМ!$B$39:$B$782,S$119)+'СЕТ СН'!$I$12+СВЦЭМ!$D$10+'СЕТ СН'!$I$5-'СЕТ СН'!$I$20</f>
        <v>3051.6881526800003</v>
      </c>
      <c r="T147" s="36">
        <f>SUMIFS(СВЦЭМ!$C$39:$C$782,СВЦЭМ!$A$39:$A$782,$A147,СВЦЭМ!$B$39:$B$782,T$119)+'СЕТ СН'!$I$12+СВЦЭМ!$D$10+'СЕТ СН'!$I$5-'СЕТ СН'!$I$20</f>
        <v>3041.0111563500004</v>
      </c>
      <c r="U147" s="36">
        <f>SUMIFS(СВЦЭМ!$C$39:$C$782,СВЦЭМ!$A$39:$A$782,$A147,СВЦЭМ!$B$39:$B$782,U$119)+'СЕТ СН'!$I$12+СВЦЭМ!$D$10+'СЕТ СН'!$I$5-'СЕТ СН'!$I$20</f>
        <v>3041.8749368400004</v>
      </c>
      <c r="V147" s="36">
        <f>SUMIFS(СВЦЭМ!$C$39:$C$782,СВЦЭМ!$A$39:$A$782,$A147,СВЦЭМ!$B$39:$B$782,V$119)+'СЕТ СН'!$I$12+СВЦЭМ!$D$10+'СЕТ СН'!$I$5-'СЕТ СН'!$I$20</f>
        <v>3033.9178110600001</v>
      </c>
      <c r="W147" s="36">
        <f>SUMIFS(СВЦЭМ!$C$39:$C$782,СВЦЭМ!$A$39:$A$782,$A147,СВЦЭМ!$B$39:$B$782,W$119)+'СЕТ СН'!$I$12+СВЦЭМ!$D$10+'СЕТ СН'!$I$5-'СЕТ СН'!$I$20</f>
        <v>3053.9963095900002</v>
      </c>
      <c r="X147" s="36">
        <f>SUMIFS(СВЦЭМ!$C$39:$C$782,СВЦЭМ!$A$39:$A$782,$A147,СВЦЭМ!$B$39:$B$782,X$119)+'СЕТ СН'!$I$12+СВЦЭМ!$D$10+'СЕТ СН'!$I$5-'СЕТ СН'!$I$20</f>
        <v>3078.5098441500004</v>
      </c>
      <c r="Y147" s="36">
        <f>SUMIFS(СВЦЭМ!$C$39:$C$782,СВЦЭМ!$A$39:$A$782,$A147,СВЦЭМ!$B$39:$B$782,Y$119)+'СЕТ СН'!$I$12+СВЦЭМ!$D$10+'СЕТ СН'!$I$5-'СЕТ СН'!$I$20</f>
        <v>3121.0146880900002</v>
      </c>
    </row>
    <row r="148" spans="1:26" ht="15.75" x14ac:dyDescent="0.2">
      <c r="A148" s="35">
        <f t="shared" si="3"/>
        <v>44437</v>
      </c>
      <c r="B148" s="36">
        <f>SUMIFS(СВЦЭМ!$C$39:$C$782,СВЦЭМ!$A$39:$A$782,$A148,СВЦЭМ!$B$39:$B$782,B$119)+'СЕТ СН'!$I$12+СВЦЭМ!$D$10+'СЕТ СН'!$I$5-'СЕТ СН'!$I$20</f>
        <v>3217.09283009</v>
      </c>
      <c r="C148" s="36">
        <f>SUMIFS(СВЦЭМ!$C$39:$C$782,СВЦЭМ!$A$39:$A$782,$A148,СВЦЭМ!$B$39:$B$782,C$119)+'СЕТ СН'!$I$12+СВЦЭМ!$D$10+'СЕТ СН'!$I$5-'СЕТ СН'!$I$20</f>
        <v>3286.6601899799998</v>
      </c>
      <c r="D148" s="36">
        <f>SUMIFS(СВЦЭМ!$C$39:$C$782,СВЦЭМ!$A$39:$A$782,$A148,СВЦЭМ!$B$39:$B$782,D$119)+'СЕТ СН'!$I$12+СВЦЭМ!$D$10+'СЕТ СН'!$I$5-'СЕТ СН'!$I$20</f>
        <v>3351.8335796700003</v>
      </c>
      <c r="E148" s="36">
        <f>SUMIFS(СВЦЭМ!$C$39:$C$782,СВЦЭМ!$A$39:$A$782,$A148,СВЦЭМ!$B$39:$B$782,E$119)+'СЕТ СН'!$I$12+СВЦЭМ!$D$10+'СЕТ СН'!$I$5-'СЕТ СН'!$I$20</f>
        <v>3385.0592739000003</v>
      </c>
      <c r="F148" s="36">
        <f>SUMIFS(СВЦЭМ!$C$39:$C$782,СВЦЭМ!$A$39:$A$782,$A148,СВЦЭМ!$B$39:$B$782,F$119)+'СЕТ СН'!$I$12+СВЦЭМ!$D$10+'СЕТ СН'!$I$5-'СЕТ СН'!$I$20</f>
        <v>3391.0199624300003</v>
      </c>
      <c r="G148" s="36">
        <f>SUMIFS(СВЦЭМ!$C$39:$C$782,СВЦЭМ!$A$39:$A$782,$A148,СВЦЭМ!$B$39:$B$782,G$119)+'СЕТ СН'!$I$12+СВЦЭМ!$D$10+'СЕТ СН'!$I$5-'СЕТ СН'!$I$20</f>
        <v>3385.71338836</v>
      </c>
      <c r="H148" s="36">
        <f>SUMIFS(СВЦЭМ!$C$39:$C$782,СВЦЭМ!$A$39:$A$782,$A148,СВЦЭМ!$B$39:$B$782,H$119)+'СЕТ СН'!$I$12+СВЦЭМ!$D$10+'СЕТ СН'!$I$5-'СЕТ СН'!$I$20</f>
        <v>3354.1023919700001</v>
      </c>
      <c r="I148" s="36">
        <f>SUMIFS(СВЦЭМ!$C$39:$C$782,СВЦЭМ!$A$39:$A$782,$A148,СВЦЭМ!$B$39:$B$782,I$119)+'СЕТ СН'!$I$12+СВЦЭМ!$D$10+'СЕТ СН'!$I$5-'СЕТ СН'!$I$20</f>
        <v>3293.6263507399999</v>
      </c>
      <c r="J148" s="36">
        <f>SUMIFS(СВЦЭМ!$C$39:$C$782,СВЦЭМ!$A$39:$A$782,$A148,СВЦЭМ!$B$39:$B$782,J$119)+'СЕТ СН'!$I$12+СВЦЭМ!$D$10+'СЕТ СН'!$I$5-'СЕТ СН'!$I$20</f>
        <v>3187.2556890700002</v>
      </c>
      <c r="K148" s="36">
        <f>SUMIFS(СВЦЭМ!$C$39:$C$782,СВЦЭМ!$A$39:$A$782,$A148,СВЦЭМ!$B$39:$B$782,K$119)+'СЕТ СН'!$I$12+СВЦЭМ!$D$10+'СЕТ СН'!$I$5-'СЕТ СН'!$I$20</f>
        <v>3117.2329371100004</v>
      </c>
      <c r="L148" s="36">
        <f>SUMIFS(СВЦЭМ!$C$39:$C$782,СВЦЭМ!$A$39:$A$782,$A148,СВЦЭМ!$B$39:$B$782,L$119)+'СЕТ СН'!$I$12+СВЦЭМ!$D$10+'СЕТ СН'!$I$5-'СЕТ СН'!$I$20</f>
        <v>3077.88078584</v>
      </c>
      <c r="M148" s="36">
        <f>SUMIFS(СВЦЭМ!$C$39:$C$782,СВЦЭМ!$A$39:$A$782,$A148,СВЦЭМ!$B$39:$B$782,M$119)+'СЕТ СН'!$I$12+СВЦЭМ!$D$10+'СЕТ СН'!$I$5-'СЕТ СН'!$I$20</f>
        <v>3065.37674892</v>
      </c>
      <c r="N148" s="36">
        <f>SUMIFS(СВЦЭМ!$C$39:$C$782,СВЦЭМ!$A$39:$A$782,$A148,СВЦЭМ!$B$39:$B$782,N$119)+'СЕТ СН'!$I$12+СВЦЭМ!$D$10+'СЕТ СН'!$I$5-'СЕТ СН'!$I$20</f>
        <v>3072.4753499200001</v>
      </c>
      <c r="O148" s="36">
        <f>SUMIFS(СВЦЭМ!$C$39:$C$782,СВЦЭМ!$A$39:$A$782,$A148,СВЦЭМ!$B$39:$B$782,O$119)+'СЕТ СН'!$I$12+СВЦЭМ!$D$10+'СЕТ СН'!$I$5-'СЕТ СН'!$I$20</f>
        <v>3083.7874980200004</v>
      </c>
      <c r="P148" s="36">
        <f>SUMIFS(СВЦЭМ!$C$39:$C$782,СВЦЭМ!$A$39:$A$782,$A148,СВЦЭМ!$B$39:$B$782,P$119)+'СЕТ СН'!$I$12+СВЦЭМ!$D$10+'СЕТ СН'!$I$5-'СЕТ СН'!$I$20</f>
        <v>3113.8398489900001</v>
      </c>
      <c r="Q148" s="36">
        <f>SUMIFS(СВЦЭМ!$C$39:$C$782,СВЦЭМ!$A$39:$A$782,$A148,СВЦЭМ!$B$39:$B$782,Q$119)+'СЕТ СН'!$I$12+СВЦЭМ!$D$10+'СЕТ СН'!$I$5-'СЕТ СН'!$I$20</f>
        <v>3123.4549663000003</v>
      </c>
      <c r="R148" s="36">
        <f>SUMIFS(СВЦЭМ!$C$39:$C$782,СВЦЭМ!$A$39:$A$782,$A148,СВЦЭМ!$B$39:$B$782,R$119)+'СЕТ СН'!$I$12+СВЦЭМ!$D$10+'СЕТ СН'!$I$5-'СЕТ СН'!$I$20</f>
        <v>3116.3523602700002</v>
      </c>
      <c r="S148" s="36">
        <f>SUMIFS(СВЦЭМ!$C$39:$C$782,СВЦЭМ!$A$39:$A$782,$A148,СВЦЭМ!$B$39:$B$782,S$119)+'СЕТ СН'!$I$12+СВЦЭМ!$D$10+'СЕТ СН'!$I$5-'СЕТ СН'!$I$20</f>
        <v>3083.83608663</v>
      </c>
      <c r="T148" s="36">
        <f>SUMIFS(СВЦЭМ!$C$39:$C$782,СВЦЭМ!$A$39:$A$782,$A148,СВЦЭМ!$B$39:$B$782,T$119)+'СЕТ СН'!$I$12+СВЦЭМ!$D$10+'СЕТ СН'!$I$5-'СЕТ СН'!$I$20</f>
        <v>3062.1576587100003</v>
      </c>
      <c r="U148" s="36">
        <f>SUMIFS(СВЦЭМ!$C$39:$C$782,СВЦЭМ!$A$39:$A$782,$A148,СВЦЭМ!$B$39:$B$782,U$119)+'СЕТ СН'!$I$12+СВЦЭМ!$D$10+'СЕТ СН'!$I$5-'СЕТ СН'!$I$20</f>
        <v>3059.33228078</v>
      </c>
      <c r="V148" s="36">
        <f>SUMIFS(СВЦЭМ!$C$39:$C$782,СВЦЭМ!$A$39:$A$782,$A148,СВЦЭМ!$B$39:$B$782,V$119)+'СЕТ СН'!$I$12+СВЦЭМ!$D$10+'СЕТ СН'!$I$5-'СЕТ СН'!$I$20</f>
        <v>3048.9383489100001</v>
      </c>
      <c r="W148" s="36">
        <f>SUMIFS(СВЦЭМ!$C$39:$C$782,СВЦЭМ!$A$39:$A$782,$A148,СВЦЭМ!$B$39:$B$782,W$119)+'СЕТ СН'!$I$12+СВЦЭМ!$D$10+'СЕТ СН'!$I$5-'СЕТ СН'!$I$20</f>
        <v>3071.0254401100001</v>
      </c>
      <c r="X148" s="36">
        <f>SUMIFS(СВЦЭМ!$C$39:$C$782,СВЦЭМ!$A$39:$A$782,$A148,СВЦЭМ!$B$39:$B$782,X$119)+'СЕТ СН'!$I$12+СВЦЭМ!$D$10+'СЕТ СН'!$I$5-'СЕТ СН'!$I$20</f>
        <v>3059.41206551</v>
      </c>
      <c r="Y148" s="36">
        <f>SUMIFS(СВЦЭМ!$C$39:$C$782,СВЦЭМ!$A$39:$A$782,$A148,СВЦЭМ!$B$39:$B$782,Y$119)+'СЕТ СН'!$I$12+СВЦЭМ!$D$10+'СЕТ СН'!$I$5-'СЕТ СН'!$I$20</f>
        <v>3104.9801058500002</v>
      </c>
    </row>
    <row r="149" spans="1:26" ht="15.75" x14ac:dyDescent="0.2">
      <c r="A149" s="35">
        <f t="shared" si="3"/>
        <v>44438</v>
      </c>
      <c r="B149" s="36">
        <f>SUMIFS(СВЦЭМ!$C$39:$C$782,СВЦЭМ!$A$39:$A$782,$A149,СВЦЭМ!$B$39:$B$782,B$119)+'СЕТ СН'!$I$12+СВЦЭМ!$D$10+'СЕТ СН'!$I$5-'СЕТ СН'!$I$20</f>
        <v>3186.5153002500001</v>
      </c>
      <c r="C149" s="36">
        <f>SUMIFS(СВЦЭМ!$C$39:$C$782,СВЦЭМ!$A$39:$A$782,$A149,СВЦЭМ!$B$39:$B$782,C$119)+'СЕТ СН'!$I$12+СВЦЭМ!$D$10+'СЕТ СН'!$I$5-'СЕТ СН'!$I$20</f>
        <v>3266.6858384300003</v>
      </c>
      <c r="D149" s="36">
        <f>SUMIFS(СВЦЭМ!$C$39:$C$782,СВЦЭМ!$A$39:$A$782,$A149,СВЦЭМ!$B$39:$B$782,D$119)+'СЕТ СН'!$I$12+СВЦЭМ!$D$10+'СЕТ СН'!$I$5-'СЕТ СН'!$I$20</f>
        <v>3321.0372079400004</v>
      </c>
      <c r="E149" s="36">
        <f>SUMIFS(СВЦЭМ!$C$39:$C$782,СВЦЭМ!$A$39:$A$782,$A149,СВЦЭМ!$B$39:$B$782,E$119)+'СЕТ СН'!$I$12+СВЦЭМ!$D$10+'СЕТ СН'!$I$5-'СЕТ СН'!$I$20</f>
        <v>3347.4528799</v>
      </c>
      <c r="F149" s="36">
        <f>SUMIFS(СВЦЭМ!$C$39:$C$782,СВЦЭМ!$A$39:$A$782,$A149,СВЦЭМ!$B$39:$B$782,F$119)+'СЕТ СН'!$I$12+СВЦЭМ!$D$10+'СЕТ СН'!$I$5-'СЕТ СН'!$I$20</f>
        <v>3349.3213874100002</v>
      </c>
      <c r="G149" s="36">
        <f>SUMIFS(СВЦЭМ!$C$39:$C$782,СВЦЭМ!$A$39:$A$782,$A149,СВЦЭМ!$B$39:$B$782,G$119)+'СЕТ СН'!$I$12+СВЦЭМ!$D$10+'СЕТ СН'!$I$5-'СЕТ СН'!$I$20</f>
        <v>3333.3813404700004</v>
      </c>
      <c r="H149" s="36">
        <f>SUMIFS(СВЦЭМ!$C$39:$C$782,СВЦЭМ!$A$39:$A$782,$A149,СВЦЭМ!$B$39:$B$782,H$119)+'СЕТ СН'!$I$12+СВЦЭМ!$D$10+'СЕТ СН'!$I$5-'СЕТ СН'!$I$20</f>
        <v>3284.0754052299999</v>
      </c>
      <c r="I149" s="36">
        <f>SUMIFS(СВЦЭМ!$C$39:$C$782,СВЦЭМ!$A$39:$A$782,$A149,СВЦЭМ!$B$39:$B$782,I$119)+'СЕТ СН'!$I$12+СВЦЭМ!$D$10+'СЕТ СН'!$I$5-'СЕТ СН'!$I$20</f>
        <v>3191.9968509300002</v>
      </c>
      <c r="J149" s="36">
        <f>SUMIFS(СВЦЭМ!$C$39:$C$782,СВЦЭМ!$A$39:$A$782,$A149,СВЦЭМ!$B$39:$B$782,J$119)+'СЕТ СН'!$I$12+СВЦЭМ!$D$10+'СЕТ СН'!$I$5-'СЕТ СН'!$I$20</f>
        <v>3128.8371223100003</v>
      </c>
      <c r="K149" s="36">
        <f>SUMIFS(СВЦЭМ!$C$39:$C$782,СВЦЭМ!$A$39:$A$782,$A149,СВЦЭМ!$B$39:$B$782,K$119)+'СЕТ СН'!$I$12+СВЦЭМ!$D$10+'СЕТ СН'!$I$5-'СЕТ СН'!$I$20</f>
        <v>3055.7967674400002</v>
      </c>
      <c r="L149" s="36">
        <f>SUMIFS(СВЦЭМ!$C$39:$C$782,СВЦЭМ!$A$39:$A$782,$A149,СВЦЭМ!$B$39:$B$782,L$119)+'СЕТ СН'!$I$12+СВЦЭМ!$D$10+'СЕТ СН'!$I$5-'СЕТ СН'!$I$20</f>
        <v>3055.15244725</v>
      </c>
      <c r="M149" s="36">
        <f>SUMIFS(СВЦЭМ!$C$39:$C$782,СВЦЭМ!$A$39:$A$782,$A149,СВЦЭМ!$B$39:$B$782,M$119)+'СЕТ СН'!$I$12+СВЦЭМ!$D$10+'СЕТ СН'!$I$5-'СЕТ СН'!$I$20</f>
        <v>3054.2348047800001</v>
      </c>
      <c r="N149" s="36">
        <f>SUMIFS(СВЦЭМ!$C$39:$C$782,СВЦЭМ!$A$39:$A$782,$A149,СВЦЭМ!$B$39:$B$782,N$119)+'СЕТ СН'!$I$12+СВЦЭМ!$D$10+'СЕТ СН'!$I$5-'СЕТ СН'!$I$20</f>
        <v>3057.7749172600002</v>
      </c>
      <c r="O149" s="36">
        <f>SUMIFS(СВЦЭМ!$C$39:$C$782,СВЦЭМ!$A$39:$A$782,$A149,СВЦЭМ!$B$39:$B$782,O$119)+'СЕТ СН'!$I$12+СВЦЭМ!$D$10+'СЕТ СН'!$I$5-'СЕТ СН'!$I$20</f>
        <v>3099.8880042999999</v>
      </c>
      <c r="P149" s="36">
        <f>SUMIFS(СВЦЭМ!$C$39:$C$782,СВЦЭМ!$A$39:$A$782,$A149,СВЦЭМ!$B$39:$B$782,P$119)+'СЕТ СН'!$I$12+СВЦЭМ!$D$10+'СЕТ СН'!$I$5-'СЕТ СН'!$I$20</f>
        <v>3095.2441462400002</v>
      </c>
      <c r="Q149" s="36">
        <f>SUMIFS(СВЦЭМ!$C$39:$C$782,СВЦЭМ!$A$39:$A$782,$A149,СВЦЭМ!$B$39:$B$782,Q$119)+'СЕТ СН'!$I$12+СВЦЭМ!$D$10+'СЕТ СН'!$I$5-'СЕТ СН'!$I$20</f>
        <v>3095.5932965299999</v>
      </c>
      <c r="R149" s="36">
        <f>SUMIFS(СВЦЭМ!$C$39:$C$782,СВЦЭМ!$A$39:$A$782,$A149,СВЦЭМ!$B$39:$B$782,R$119)+'СЕТ СН'!$I$12+СВЦЭМ!$D$10+'СЕТ СН'!$I$5-'СЕТ СН'!$I$20</f>
        <v>3092.14359668</v>
      </c>
      <c r="S149" s="36">
        <f>SUMIFS(СВЦЭМ!$C$39:$C$782,СВЦЭМ!$A$39:$A$782,$A149,СВЦЭМ!$B$39:$B$782,S$119)+'СЕТ СН'!$I$12+СВЦЭМ!$D$10+'СЕТ СН'!$I$5-'СЕТ СН'!$I$20</f>
        <v>3060.9850849200002</v>
      </c>
      <c r="T149" s="36">
        <f>SUMIFS(СВЦЭМ!$C$39:$C$782,СВЦЭМ!$A$39:$A$782,$A149,СВЦЭМ!$B$39:$B$782,T$119)+'СЕТ СН'!$I$12+СВЦЭМ!$D$10+'СЕТ СН'!$I$5-'СЕТ СН'!$I$20</f>
        <v>3070.4454859900002</v>
      </c>
      <c r="U149" s="36">
        <f>SUMIFS(СВЦЭМ!$C$39:$C$782,СВЦЭМ!$A$39:$A$782,$A149,СВЦЭМ!$B$39:$B$782,U$119)+'СЕТ СН'!$I$12+СВЦЭМ!$D$10+'СЕТ СН'!$I$5-'СЕТ СН'!$I$20</f>
        <v>3069.8571389200001</v>
      </c>
      <c r="V149" s="36">
        <f>SUMIFS(СВЦЭМ!$C$39:$C$782,СВЦЭМ!$A$39:$A$782,$A149,СВЦЭМ!$B$39:$B$782,V$119)+'СЕТ СН'!$I$12+СВЦЭМ!$D$10+'СЕТ СН'!$I$5-'СЕТ СН'!$I$20</f>
        <v>3077.6760645600002</v>
      </c>
      <c r="W149" s="36">
        <f>SUMIFS(СВЦЭМ!$C$39:$C$782,СВЦЭМ!$A$39:$A$782,$A149,СВЦЭМ!$B$39:$B$782,W$119)+'СЕТ СН'!$I$12+СВЦЭМ!$D$10+'СЕТ СН'!$I$5-'СЕТ СН'!$I$20</f>
        <v>3087.0607771600003</v>
      </c>
      <c r="X149" s="36">
        <f>SUMIFS(СВЦЭМ!$C$39:$C$782,СВЦЭМ!$A$39:$A$782,$A149,СВЦЭМ!$B$39:$B$782,X$119)+'СЕТ СН'!$I$12+СВЦЭМ!$D$10+'СЕТ СН'!$I$5-'СЕТ СН'!$I$20</f>
        <v>3065.62707421</v>
      </c>
      <c r="Y149" s="36">
        <f>SUMIFS(СВЦЭМ!$C$39:$C$782,СВЦЭМ!$A$39:$A$782,$A149,СВЦЭМ!$B$39:$B$782,Y$119)+'СЕТ СН'!$I$12+СВЦЭМ!$D$10+'СЕТ СН'!$I$5-'СЕТ СН'!$I$20</f>
        <v>3120.7807950200004</v>
      </c>
    </row>
    <row r="150" spans="1:26" ht="15.75" x14ac:dyDescent="0.2">
      <c r="A150" s="35">
        <f t="shared" si="3"/>
        <v>44439</v>
      </c>
      <c r="B150" s="36">
        <f>SUMIFS(СВЦЭМ!$C$39:$C$782,СВЦЭМ!$A$39:$A$782,$A150,СВЦЭМ!$B$39:$B$782,B$119)+'СЕТ СН'!$I$12+СВЦЭМ!$D$10+'СЕТ СН'!$I$5-'СЕТ СН'!$I$20</f>
        <v>3228.09225337</v>
      </c>
      <c r="C150" s="36">
        <f>SUMIFS(СВЦЭМ!$C$39:$C$782,СВЦЭМ!$A$39:$A$782,$A150,СВЦЭМ!$B$39:$B$782,C$119)+'СЕТ СН'!$I$12+СВЦЭМ!$D$10+'СЕТ СН'!$I$5-'СЕТ СН'!$I$20</f>
        <v>3305.6173674299998</v>
      </c>
      <c r="D150" s="36">
        <f>SUMIFS(СВЦЭМ!$C$39:$C$782,СВЦЭМ!$A$39:$A$782,$A150,СВЦЭМ!$B$39:$B$782,D$119)+'СЕТ СН'!$I$12+СВЦЭМ!$D$10+'СЕТ СН'!$I$5-'СЕТ СН'!$I$20</f>
        <v>3345.0931129700002</v>
      </c>
      <c r="E150" s="36">
        <f>SUMIFS(СВЦЭМ!$C$39:$C$782,СВЦЭМ!$A$39:$A$782,$A150,СВЦЭМ!$B$39:$B$782,E$119)+'СЕТ СН'!$I$12+СВЦЭМ!$D$10+'СЕТ СН'!$I$5-'СЕТ СН'!$I$20</f>
        <v>3370.2610571700002</v>
      </c>
      <c r="F150" s="36">
        <f>SUMIFS(СВЦЭМ!$C$39:$C$782,СВЦЭМ!$A$39:$A$782,$A150,СВЦЭМ!$B$39:$B$782,F$119)+'СЕТ СН'!$I$12+СВЦЭМ!$D$10+'СЕТ СН'!$I$5-'СЕТ СН'!$I$20</f>
        <v>3377.0542288000001</v>
      </c>
      <c r="G150" s="36">
        <f>SUMIFS(СВЦЭМ!$C$39:$C$782,СВЦЭМ!$A$39:$A$782,$A150,СВЦЭМ!$B$39:$B$782,G$119)+'СЕТ СН'!$I$12+СВЦЭМ!$D$10+'СЕТ СН'!$I$5-'СЕТ СН'!$I$20</f>
        <v>3374.8222289300002</v>
      </c>
      <c r="H150" s="36">
        <f>SUMIFS(СВЦЭМ!$C$39:$C$782,СВЦЭМ!$A$39:$A$782,$A150,СВЦЭМ!$B$39:$B$782,H$119)+'СЕТ СН'!$I$12+СВЦЭМ!$D$10+'СЕТ СН'!$I$5-'СЕТ СН'!$I$20</f>
        <v>3325.0424261500002</v>
      </c>
      <c r="I150" s="36">
        <f>SUMIFS(СВЦЭМ!$C$39:$C$782,СВЦЭМ!$A$39:$A$782,$A150,СВЦЭМ!$B$39:$B$782,I$119)+'СЕТ СН'!$I$12+СВЦЭМ!$D$10+'СЕТ СН'!$I$5-'СЕТ СН'!$I$20</f>
        <v>3198.18843668</v>
      </c>
      <c r="J150" s="36">
        <f>SUMIFS(СВЦЭМ!$C$39:$C$782,СВЦЭМ!$A$39:$A$782,$A150,СВЦЭМ!$B$39:$B$782,J$119)+'СЕТ СН'!$I$12+СВЦЭМ!$D$10+'СЕТ СН'!$I$5-'СЕТ СН'!$I$20</f>
        <v>3093.7296212900001</v>
      </c>
      <c r="K150" s="36">
        <f>SUMIFS(СВЦЭМ!$C$39:$C$782,СВЦЭМ!$A$39:$A$782,$A150,СВЦЭМ!$B$39:$B$782,K$119)+'СЕТ СН'!$I$12+СВЦЭМ!$D$10+'СЕТ СН'!$I$5-'СЕТ СН'!$I$20</f>
        <v>3038.9877560900004</v>
      </c>
      <c r="L150" s="36">
        <f>SUMIFS(СВЦЭМ!$C$39:$C$782,СВЦЭМ!$A$39:$A$782,$A150,СВЦЭМ!$B$39:$B$782,L$119)+'СЕТ СН'!$I$12+СВЦЭМ!$D$10+'СЕТ СН'!$I$5-'СЕТ СН'!$I$20</f>
        <v>3030.5834671400003</v>
      </c>
      <c r="M150" s="36">
        <f>SUMIFS(СВЦЭМ!$C$39:$C$782,СВЦЭМ!$A$39:$A$782,$A150,СВЦЭМ!$B$39:$B$782,M$119)+'СЕТ СН'!$I$12+СВЦЭМ!$D$10+'СЕТ СН'!$I$5-'СЕТ СН'!$I$20</f>
        <v>3026.12767867</v>
      </c>
      <c r="N150" s="36">
        <f>SUMIFS(СВЦЭМ!$C$39:$C$782,СВЦЭМ!$A$39:$A$782,$A150,СВЦЭМ!$B$39:$B$782,N$119)+'СЕТ СН'!$I$12+СВЦЭМ!$D$10+'СЕТ СН'!$I$5-'СЕТ СН'!$I$20</f>
        <v>3028.87085071</v>
      </c>
      <c r="O150" s="36">
        <f>SUMIFS(СВЦЭМ!$C$39:$C$782,СВЦЭМ!$A$39:$A$782,$A150,СВЦЭМ!$B$39:$B$782,O$119)+'СЕТ СН'!$I$12+СВЦЭМ!$D$10+'СЕТ СН'!$I$5-'СЕТ СН'!$I$20</f>
        <v>3036.23467622</v>
      </c>
      <c r="P150" s="36">
        <f>SUMIFS(СВЦЭМ!$C$39:$C$782,СВЦЭМ!$A$39:$A$782,$A150,СВЦЭМ!$B$39:$B$782,P$119)+'СЕТ СН'!$I$12+СВЦЭМ!$D$10+'СЕТ СН'!$I$5-'СЕТ СН'!$I$20</f>
        <v>3072.62735849</v>
      </c>
      <c r="Q150" s="36">
        <f>SUMIFS(СВЦЭМ!$C$39:$C$782,СВЦЭМ!$A$39:$A$782,$A150,СВЦЭМ!$B$39:$B$782,Q$119)+'СЕТ СН'!$I$12+СВЦЭМ!$D$10+'СЕТ СН'!$I$5-'СЕТ СН'!$I$20</f>
        <v>3077.58780114</v>
      </c>
      <c r="R150" s="36">
        <f>SUMIFS(СВЦЭМ!$C$39:$C$782,СВЦЭМ!$A$39:$A$782,$A150,СВЦЭМ!$B$39:$B$782,R$119)+'СЕТ СН'!$I$12+СВЦЭМ!$D$10+'СЕТ СН'!$I$5-'СЕТ СН'!$I$20</f>
        <v>3072.3274380000003</v>
      </c>
      <c r="S150" s="36">
        <f>SUMIFS(СВЦЭМ!$C$39:$C$782,СВЦЭМ!$A$39:$A$782,$A150,СВЦЭМ!$B$39:$B$782,S$119)+'СЕТ СН'!$I$12+СВЦЭМ!$D$10+'СЕТ СН'!$I$5-'СЕТ СН'!$I$20</f>
        <v>3050.2903299500003</v>
      </c>
      <c r="T150" s="36">
        <f>SUMIFS(СВЦЭМ!$C$39:$C$782,СВЦЭМ!$A$39:$A$782,$A150,СВЦЭМ!$B$39:$B$782,T$119)+'СЕТ СН'!$I$12+СВЦЭМ!$D$10+'СЕТ СН'!$I$5-'СЕТ СН'!$I$20</f>
        <v>3053.21554887</v>
      </c>
      <c r="U150" s="36">
        <f>SUMIFS(СВЦЭМ!$C$39:$C$782,СВЦЭМ!$A$39:$A$782,$A150,СВЦЭМ!$B$39:$B$782,U$119)+'СЕТ СН'!$I$12+СВЦЭМ!$D$10+'СЕТ СН'!$I$5-'СЕТ СН'!$I$20</f>
        <v>3052.2802396000002</v>
      </c>
      <c r="V150" s="36">
        <f>SUMIFS(СВЦЭМ!$C$39:$C$782,СВЦЭМ!$A$39:$A$782,$A150,СВЦЭМ!$B$39:$B$782,V$119)+'СЕТ СН'!$I$12+СВЦЭМ!$D$10+'СЕТ СН'!$I$5-'СЕТ СН'!$I$20</f>
        <v>3068.0347036399999</v>
      </c>
      <c r="W150" s="36">
        <f>SUMIFS(СВЦЭМ!$C$39:$C$782,СВЦЭМ!$A$39:$A$782,$A150,СВЦЭМ!$B$39:$B$782,W$119)+'СЕТ СН'!$I$12+СВЦЭМ!$D$10+'СЕТ СН'!$I$5-'СЕТ СН'!$I$20</f>
        <v>3075.07855948</v>
      </c>
      <c r="X150" s="36">
        <f>SUMIFS(СВЦЭМ!$C$39:$C$782,СВЦЭМ!$A$39:$A$782,$A150,СВЦЭМ!$B$39:$B$782,X$119)+'СЕТ СН'!$I$12+СВЦЭМ!$D$10+'СЕТ СН'!$I$5-'СЕТ СН'!$I$20</f>
        <v>3041.47536408</v>
      </c>
      <c r="Y150" s="36">
        <f>SUMIFS(СВЦЭМ!$C$39:$C$782,СВЦЭМ!$A$39:$A$782,$A150,СВЦЭМ!$B$39:$B$782,Y$119)+'СЕТ СН'!$I$12+СВЦЭМ!$D$10+'СЕТ СН'!$I$5-'СЕТ СН'!$I$20</f>
        <v>3103.8944323100004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322949.74048442906</v>
      </c>
      <c r="O155" s="143"/>
      <c r="P155" s="142">
        <f>СВЦЭМ!$D$12+'СЕТ СН'!$F$13-'СЕТ СН'!$G$21</f>
        <v>322949.74048442906</v>
      </c>
      <c r="Q155" s="143"/>
      <c r="R155" s="142">
        <f>СВЦЭМ!$D$12+'СЕТ СН'!$F$13-'СЕТ СН'!$H$21</f>
        <v>322949.74048442906</v>
      </c>
      <c r="S155" s="143"/>
      <c r="T155" s="142">
        <f>СВЦЭМ!$D$12+'СЕТ СН'!$F$13-'СЕТ СН'!$I$21</f>
        <v>322949.74048442906</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SUMIFS(СВЦЭМ!$C$39:$C$782,СВЦЭМ!$A$39:$A$782,$A12,СВЦЭМ!$B$39:$B$782,B$11)+'СЕТ СН'!$F$12+СВЦЭМ!$D$10+'СЕТ СН'!$F$6-'СЕТ СН'!$F$22</f>
        <v>1045.6046615400001</v>
      </c>
      <c r="C12" s="36">
        <f>SUMIFS(СВЦЭМ!$C$39:$C$782,СВЦЭМ!$A$39:$A$782,$A12,СВЦЭМ!$B$39:$B$782,C$11)+'СЕТ СН'!$F$12+СВЦЭМ!$D$10+'СЕТ СН'!$F$6-'СЕТ СН'!$F$22</f>
        <v>1128.11943875</v>
      </c>
      <c r="D12" s="36">
        <f>SUMIFS(СВЦЭМ!$C$39:$C$782,СВЦЭМ!$A$39:$A$782,$A12,СВЦЭМ!$B$39:$B$782,D$11)+'СЕТ СН'!$F$12+СВЦЭМ!$D$10+'СЕТ СН'!$F$6-'СЕТ СН'!$F$22</f>
        <v>1192.0587716</v>
      </c>
      <c r="E12" s="36">
        <f>SUMIFS(СВЦЭМ!$C$39:$C$782,СВЦЭМ!$A$39:$A$782,$A12,СВЦЭМ!$B$39:$B$782,E$11)+'СЕТ СН'!$F$12+СВЦЭМ!$D$10+'СЕТ СН'!$F$6-'СЕТ СН'!$F$22</f>
        <v>1213.9401295799998</v>
      </c>
      <c r="F12" s="36">
        <f>SUMIFS(СВЦЭМ!$C$39:$C$782,СВЦЭМ!$A$39:$A$782,$A12,СВЦЭМ!$B$39:$B$782,F$11)+'СЕТ СН'!$F$12+СВЦЭМ!$D$10+'СЕТ СН'!$F$6-'СЕТ СН'!$F$22</f>
        <v>1210.6485474899998</v>
      </c>
      <c r="G12" s="36">
        <f>SUMIFS(СВЦЭМ!$C$39:$C$782,СВЦЭМ!$A$39:$A$782,$A12,СВЦЭМ!$B$39:$B$782,G$11)+'СЕТ СН'!$F$12+СВЦЭМ!$D$10+'СЕТ СН'!$F$6-'СЕТ СН'!$F$22</f>
        <v>1209.1681264699998</v>
      </c>
      <c r="H12" s="36">
        <f>SUMIFS(СВЦЭМ!$C$39:$C$782,СВЦЭМ!$A$39:$A$782,$A12,СВЦЭМ!$B$39:$B$782,H$11)+'СЕТ СН'!$F$12+СВЦЭМ!$D$10+'СЕТ СН'!$F$6-'СЕТ СН'!$F$22</f>
        <v>1174.9903502099999</v>
      </c>
      <c r="I12" s="36">
        <f>SUMIFS(СВЦЭМ!$C$39:$C$782,СВЦЭМ!$A$39:$A$782,$A12,СВЦЭМ!$B$39:$B$782,I$11)+'СЕТ СН'!$F$12+СВЦЭМ!$D$10+'СЕТ СН'!$F$6-'СЕТ СН'!$F$22</f>
        <v>1120.53992453</v>
      </c>
      <c r="J12" s="36">
        <f>SUMIFS(СВЦЭМ!$C$39:$C$782,СВЦЭМ!$A$39:$A$782,$A12,СВЦЭМ!$B$39:$B$782,J$11)+'СЕТ СН'!$F$12+СВЦЭМ!$D$10+'СЕТ СН'!$F$6-'СЕТ СН'!$F$22</f>
        <v>1036.4431022899998</v>
      </c>
      <c r="K12" s="36">
        <f>SUMIFS(СВЦЭМ!$C$39:$C$782,СВЦЭМ!$A$39:$A$782,$A12,СВЦЭМ!$B$39:$B$782,K$11)+'СЕТ СН'!$F$12+СВЦЭМ!$D$10+'СЕТ СН'!$F$6-'СЕТ СН'!$F$22</f>
        <v>973.96575263</v>
      </c>
      <c r="L12" s="36">
        <f>SUMIFS(СВЦЭМ!$C$39:$C$782,СВЦЭМ!$A$39:$A$782,$A12,СВЦЭМ!$B$39:$B$782,L$11)+'СЕТ СН'!$F$12+СВЦЭМ!$D$10+'СЕТ СН'!$F$6-'СЕТ СН'!$F$22</f>
        <v>1000.05012091</v>
      </c>
      <c r="M12" s="36">
        <f>SUMIFS(СВЦЭМ!$C$39:$C$782,СВЦЭМ!$A$39:$A$782,$A12,СВЦЭМ!$B$39:$B$782,M$11)+'СЕТ СН'!$F$12+СВЦЭМ!$D$10+'СЕТ СН'!$F$6-'СЕТ СН'!$F$22</f>
        <v>985.07092476000003</v>
      </c>
      <c r="N12" s="36">
        <f>SUMIFS(СВЦЭМ!$C$39:$C$782,СВЦЭМ!$A$39:$A$782,$A12,СВЦЭМ!$B$39:$B$782,N$11)+'СЕТ СН'!$F$12+СВЦЭМ!$D$10+'СЕТ СН'!$F$6-'СЕТ СН'!$F$22</f>
        <v>1005.0734760300001</v>
      </c>
      <c r="O12" s="36">
        <f>SUMIFS(СВЦЭМ!$C$39:$C$782,СВЦЭМ!$A$39:$A$782,$A12,СВЦЭМ!$B$39:$B$782,O$11)+'СЕТ СН'!$F$12+СВЦЭМ!$D$10+'СЕТ СН'!$F$6-'СЕТ СН'!$F$22</f>
        <v>1008.65319473</v>
      </c>
      <c r="P12" s="36">
        <f>SUMIFS(СВЦЭМ!$C$39:$C$782,СВЦЭМ!$A$39:$A$782,$A12,СВЦЭМ!$B$39:$B$782,P$11)+'СЕТ СН'!$F$12+СВЦЭМ!$D$10+'СЕТ СН'!$F$6-'СЕТ СН'!$F$22</f>
        <v>1018.28822086</v>
      </c>
      <c r="Q12" s="36">
        <f>SUMIFS(СВЦЭМ!$C$39:$C$782,СВЦЭМ!$A$39:$A$782,$A12,СВЦЭМ!$B$39:$B$782,Q$11)+'СЕТ СН'!$F$12+СВЦЭМ!$D$10+'СЕТ СН'!$F$6-'СЕТ СН'!$F$22</f>
        <v>1028.9420106099999</v>
      </c>
      <c r="R12" s="36">
        <f>SUMIFS(СВЦЭМ!$C$39:$C$782,СВЦЭМ!$A$39:$A$782,$A12,СВЦЭМ!$B$39:$B$782,R$11)+'СЕТ СН'!$F$12+СВЦЭМ!$D$10+'СЕТ СН'!$F$6-'СЕТ СН'!$F$22</f>
        <v>1019.40112616</v>
      </c>
      <c r="S12" s="36">
        <f>SUMIFS(СВЦЭМ!$C$39:$C$782,СВЦЭМ!$A$39:$A$782,$A12,СВЦЭМ!$B$39:$B$782,S$11)+'СЕТ СН'!$F$12+СВЦЭМ!$D$10+'СЕТ СН'!$F$6-'СЕТ СН'!$F$22</f>
        <v>997.02254006999999</v>
      </c>
      <c r="T12" s="36">
        <f>SUMIFS(СВЦЭМ!$C$39:$C$782,СВЦЭМ!$A$39:$A$782,$A12,СВЦЭМ!$B$39:$B$782,T$11)+'СЕТ СН'!$F$12+СВЦЭМ!$D$10+'СЕТ СН'!$F$6-'СЕТ СН'!$F$22</f>
        <v>985.44485405</v>
      </c>
      <c r="U12" s="36">
        <f>SUMIFS(СВЦЭМ!$C$39:$C$782,СВЦЭМ!$A$39:$A$782,$A12,СВЦЭМ!$B$39:$B$782,U$11)+'СЕТ СН'!$F$12+СВЦЭМ!$D$10+'СЕТ СН'!$F$6-'СЕТ СН'!$F$22</f>
        <v>972.72475371999997</v>
      </c>
      <c r="V12" s="36">
        <f>SUMIFS(СВЦЭМ!$C$39:$C$782,СВЦЭМ!$A$39:$A$782,$A12,СВЦЭМ!$B$39:$B$782,V$11)+'СЕТ СН'!$F$12+СВЦЭМ!$D$10+'СЕТ СН'!$F$6-'СЕТ СН'!$F$22</f>
        <v>951.96809009000003</v>
      </c>
      <c r="W12" s="36">
        <f>SUMIFS(СВЦЭМ!$C$39:$C$782,СВЦЭМ!$A$39:$A$782,$A12,СВЦЭМ!$B$39:$B$782,W$11)+'СЕТ СН'!$F$12+СВЦЭМ!$D$10+'СЕТ СН'!$F$6-'СЕТ СН'!$F$22</f>
        <v>965.56390374</v>
      </c>
      <c r="X12" s="36">
        <f>SUMIFS(СВЦЭМ!$C$39:$C$782,СВЦЭМ!$A$39:$A$782,$A12,СВЦЭМ!$B$39:$B$782,X$11)+'СЕТ СН'!$F$12+СВЦЭМ!$D$10+'СЕТ СН'!$F$6-'СЕТ СН'!$F$22</f>
        <v>949.64472139999998</v>
      </c>
      <c r="Y12" s="36">
        <f>SUMIFS(СВЦЭМ!$C$39:$C$782,СВЦЭМ!$A$39:$A$782,$A12,СВЦЭМ!$B$39:$B$782,Y$11)+'СЕТ СН'!$F$12+СВЦЭМ!$D$10+'СЕТ СН'!$F$6-'СЕТ СН'!$F$22</f>
        <v>988.42814937000003</v>
      </c>
      <c r="AA12" s="37"/>
    </row>
    <row r="13" spans="1:27" ht="15.75" x14ac:dyDescent="0.2">
      <c r="A13" s="35">
        <f>A12+1</f>
        <v>44410</v>
      </c>
      <c r="B13" s="36">
        <f>SUMIFS(СВЦЭМ!$C$39:$C$782,СВЦЭМ!$A$39:$A$782,$A13,СВЦЭМ!$B$39:$B$782,B$11)+'СЕТ СН'!$F$12+СВЦЭМ!$D$10+'СЕТ СН'!$F$6-'СЕТ СН'!$F$22</f>
        <v>1038.43343018</v>
      </c>
      <c r="C13" s="36">
        <f>SUMIFS(СВЦЭМ!$C$39:$C$782,СВЦЭМ!$A$39:$A$782,$A13,СВЦЭМ!$B$39:$B$782,C$11)+'СЕТ СН'!$F$12+СВЦЭМ!$D$10+'СЕТ СН'!$F$6-'СЕТ СН'!$F$22</f>
        <v>1077.8417148199999</v>
      </c>
      <c r="D13" s="36">
        <f>SUMIFS(СВЦЭМ!$C$39:$C$782,СВЦЭМ!$A$39:$A$782,$A13,СВЦЭМ!$B$39:$B$782,D$11)+'СЕТ СН'!$F$12+СВЦЭМ!$D$10+'СЕТ СН'!$F$6-'СЕТ СН'!$F$22</f>
        <v>1128.3670078599998</v>
      </c>
      <c r="E13" s="36">
        <f>SUMIFS(СВЦЭМ!$C$39:$C$782,СВЦЭМ!$A$39:$A$782,$A13,СВЦЭМ!$B$39:$B$782,E$11)+'СЕТ СН'!$F$12+СВЦЭМ!$D$10+'СЕТ СН'!$F$6-'СЕТ СН'!$F$22</f>
        <v>1156.4901875799999</v>
      </c>
      <c r="F13" s="36">
        <f>SUMIFS(СВЦЭМ!$C$39:$C$782,СВЦЭМ!$A$39:$A$782,$A13,СВЦЭМ!$B$39:$B$782,F$11)+'СЕТ СН'!$F$12+СВЦЭМ!$D$10+'СЕТ СН'!$F$6-'СЕТ СН'!$F$22</f>
        <v>1153.2635553999999</v>
      </c>
      <c r="G13" s="36">
        <f>SUMIFS(СВЦЭМ!$C$39:$C$782,СВЦЭМ!$A$39:$A$782,$A13,СВЦЭМ!$B$39:$B$782,G$11)+'СЕТ СН'!$F$12+СВЦЭМ!$D$10+'СЕТ СН'!$F$6-'СЕТ СН'!$F$22</f>
        <v>1131.4101797599999</v>
      </c>
      <c r="H13" s="36">
        <f>SUMIFS(СВЦЭМ!$C$39:$C$782,СВЦЭМ!$A$39:$A$782,$A13,СВЦЭМ!$B$39:$B$782,H$11)+'СЕТ СН'!$F$12+СВЦЭМ!$D$10+'СЕТ СН'!$F$6-'СЕТ СН'!$F$22</f>
        <v>1096.17764124</v>
      </c>
      <c r="I13" s="36">
        <f>SUMIFS(СВЦЭМ!$C$39:$C$782,СВЦЭМ!$A$39:$A$782,$A13,СВЦЭМ!$B$39:$B$782,I$11)+'СЕТ СН'!$F$12+СВЦЭМ!$D$10+'СЕТ СН'!$F$6-'СЕТ СН'!$F$22</f>
        <v>1040.0325807499999</v>
      </c>
      <c r="J13" s="36">
        <f>SUMIFS(СВЦЭМ!$C$39:$C$782,СВЦЭМ!$A$39:$A$782,$A13,СВЦЭМ!$B$39:$B$782,J$11)+'СЕТ СН'!$F$12+СВЦЭМ!$D$10+'СЕТ СН'!$F$6-'СЕТ СН'!$F$22</f>
        <v>968.94220770000004</v>
      </c>
      <c r="K13" s="36">
        <f>SUMIFS(СВЦЭМ!$C$39:$C$782,СВЦЭМ!$A$39:$A$782,$A13,СВЦЭМ!$B$39:$B$782,K$11)+'СЕТ СН'!$F$12+СВЦЭМ!$D$10+'СЕТ СН'!$F$6-'СЕТ СН'!$F$22</f>
        <v>930.60120191999999</v>
      </c>
      <c r="L13" s="36">
        <f>SUMIFS(СВЦЭМ!$C$39:$C$782,СВЦЭМ!$A$39:$A$782,$A13,СВЦЭМ!$B$39:$B$782,L$11)+'СЕТ СН'!$F$12+СВЦЭМ!$D$10+'СЕТ СН'!$F$6-'СЕТ СН'!$F$22</f>
        <v>955.30319736000001</v>
      </c>
      <c r="M13" s="36">
        <f>SUMIFS(СВЦЭМ!$C$39:$C$782,СВЦЭМ!$A$39:$A$782,$A13,СВЦЭМ!$B$39:$B$782,M$11)+'СЕТ СН'!$F$12+СВЦЭМ!$D$10+'СЕТ СН'!$F$6-'СЕТ СН'!$F$22</f>
        <v>965.74931833000005</v>
      </c>
      <c r="N13" s="36">
        <f>SUMIFS(СВЦЭМ!$C$39:$C$782,СВЦЭМ!$A$39:$A$782,$A13,СВЦЭМ!$B$39:$B$782,N$11)+'СЕТ СН'!$F$12+СВЦЭМ!$D$10+'СЕТ СН'!$F$6-'СЕТ СН'!$F$22</f>
        <v>968.77518676</v>
      </c>
      <c r="O13" s="36">
        <f>SUMIFS(СВЦЭМ!$C$39:$C$782,СВЦЭМ!$A$39:$A$782,$A13,СВЦЭМ!$B$39:$B$782,O$11)+'СЕТ СН'!$F$12+СВЦЭМ!$D$10+'СЕТ СН'!$F$6-'СЕТ СН'!$F$22</f>
        <v>967.34345171000007</v>
      </c>
      <c r="P13" s="36">
        <f>SUMIFS(СВЦЭМ!$C$39:$C$782,СВЦЭМ!$A$39:$A$782,$A13,СВЦЭМ!$B$39:$B$782,P$11)+'СЕТ СН'!$F$12+СВЦЭМ!$D$10+'СЕТ СН'!$F$6-'СЕТ СН'!$F$22</f>
        <v>973.53297799000006</v>
      </c>
      <c r="Q13" s="36">
        <f>SUMIFS(СВЦЭМ!$C$39:$C$782,СВЦЭМ!$A$39:$A$782,$A13,СВЦЭМ!$B$39:$B$782,Q$11)+'СЕТ СН'!$F$12+СВЦЭМ!$D$10+'СЕТ СН'!$F$6-'СЕТ СН'!$F$22</f>
        <v>973.98550223000007</v>
      </c>
      <c r="R13" s="36">
        <f>SUMIFS(СВЦЭМ!$C$39:$C$782,СВЦЭМ!$A$39:$A$782,$A13,СВЦЭМ!$B$39:$B$782,R$11)+'СЕТ СН'!$F$12+СВЦЭМ!$D$10+'СЕТ СН'!$F$6-'СЕТ СН'!$F$22</f>
        <v>967.19868070000007</v>
      </c>
      <c r="S13" s="36">
        <f>SUMIFS(СВЦЭМ!$C$39:$C$782,СВЦЭМ!$A$39:$A$782,$A13,СВЦЭМ!$B$39:$B$782,S$11)+'СЕТ СН'!$F$12+СВЦЭМ!$D$10+'СЕТ СН'!$F$6-'СЕТ СН'!$F$22</f>
        <v>981.34525934999999</v>
      </c>
      <c r="T13" s="36">
        <f>SUMIFS(СВЦЭМ!$C$39:$C$782,СВЦЭМ!$A$39:$A$782,$A13,СВЦЭМ!$B$39:$B$782,T$11)+'СЕТ СН'!$F$12+СВЦЭМ!$D$10+'СЕТ СН'!$F$6-'СЕТ СН'!$F$22</f>
        <v>1011.49198389</v>
      </c>
      <c r="U13" s="36">
        <f>SUMIFS(СВЦЭМ!$C$39:$C$782,СВЦЭМ!$A$39:$A$782,$A13,СВЦЭМ!$B$39:$B$782,U$11)+'СЕТ СН'!$F$12+СВЦЭМ!$D$10+'СЕТ СН'!$F$6-'СЕТ СН'!$F$22</f>
        <v>1020.17495536</v>
      </c>
      <c r="V13" s="36">
        <f>SUMIFS(СВЦЭМ!$C$39:$C$782,СВЦЭМ!$A$39:$A$782,$A13,СВЦЭМ!$B$39:$B$782,V$11)+'СЕТ СН'!$F$12+СВЦЭМ!$D$10+'СЕТ СН'!$F$6-'СЕТ СН'!$F$22</f>
        <v>986.77723574000004</v>
      </c>
      <c r="W13" s="36">
        <f>SUMIFS(СВЦЭМ!$C$39:$C$782,СВЦЭМ!$A$39:$A$782,$A13,СВЦЭМ!$B$39:$B$782,W$11)+'СЕТ СН'!$F$12+СВЦЭМ!$D$10+'СЕТ СН'!$F$6-'СЕТ СН'!$F$22</f>
        <v>994.70836798000005</v>
      </c>
      <c r="X13" s="36">
        <f>SUMIFS(СВЦЭМ!$C$39:$C$782,СВЦЭМ!$A$39:$A$782,$A13,СВЦЭМ!$B$39:$B$782,X$11)+'СЕТ СН'!$F$12+СВЦЭМ!$D$10+'СЕТ СН'!$F$6-'СЕТ СН'!$F$22</f>
        <v>1000.24997154</v>
      </c>
      <c r="Y13" s="36">
        <f>SUMIFS(СВЦЭМ!$C$39:$C$782,СВЦЭМ!$A$39:$A$782,$A13,СВЦЭМ!$B$39:$B$782,Y$11)+'СЕТ СН'!$F$12+СВЦЭМ!$D$10+'СЕТ СН'!$F$6-'СЕТ СН'!$F$22</f>
        <v>969.82424871000001</v>
      </c>
    </row>
    <row r="14" spans="1:27" ht="15.75" x14ac:dyDescent="0.2">
      <c r="A14" s="35">
        <f t="shared" ref="A14:A42" si="0">A13+1</f>
        <v>44411</v>
      </c>
      <c r="B14" s="36">
        <f>SUMIFS(СВЦЭМ!$C$39:$C$782,СВЦЭМ!$A$39:$A$782,$A14,СВЦЭМ!$B$39:$B$782,B$11)+'СЕТ СН'!$F$12+СВЦЭМ!$D$10+'СЕТ СН'!$F$6-'СЕТ СН'!$F$22</f>
        <v>1118.9628103699999</v>
      </c>
      <c r="C14" s="36">
        <f>SUMIFS(СВЦЭМ!$C$39:$C$782,СВЦЭМ!$A$39:$A$782,$A14,СВЦЭМ!$B$39:$B$782,C$11)+'СЕТ СН'!$F$12+СВЦЭМ!$D$10+'СЕТ СН'!$F$6-'СЕТ СН'!$F$22</f>
        <v>1198.363245</v>
      </c>
      <c r="D14" s="36">
        <f>SUMIFS(СВЦЭМ!$C$39:$C$782,СВЦЭМ!$A$39:$A$782,$A14,СВЦЭМ!$B$39:$B$782,D$11)+'СЕТ СН'!$F$12+СВЦЭМ!$D$10+'СЕТ СН'!$F$6-'СЕТ СН'!$F$22</f>
        <v>1261.7237951099999</v>
      </c>
      <c r="E14" s="36">
        <f>SUMIFS(СВЦЭМ!$C$39:$C$782,СВЦЭМ!$A$39:$A$782,$A14,СВЦЭМ!$B$39:$B$782,E$11)+'СЕТ СН'!$F$12+СВЦЭМ!$D$10+'СЕТ СН'!$F$6-'СЕТ СН'!$F$22</f>
        <v>1290.6396667499998</v>
      </c>
      <c r="F14" s="36">
        <f>SUMIFS(СВЦЭМ!$C$39:$C$782,СВЦЭМ!$A$39:$A$782,$A14,СВЦЭМ!$B$39:$B$782,F$11)+'СЕТ СН'!$F$12+СВЦЭМ!$D$10+'СЕТ СН'!$F$6-'СЕТ СН'!$F$22</f>
        <v>1292.13314954</v>
      </c>
      <c r="G14" s="36">
        <f>SUMIFS(СВЦЭМ!$C$39:$C$782,СВЦЭМ!$A$39:$A$782,$A14,СВЦЭМ!$B$39:$B$782,G$11)+'СЕТ СН'!$F$12+СВЦЭМ!$D$10+'СЕТ СН'!$F$6-'СЕТ СН'!$F$22</f>
        <v>1263.8586277699999</v>
      </c>
      <c r="H14" s="36">
        <f>SUMIFS(СВЦЭМ!$C$39:$C$782,СВЦЭМ!$A$39:$A$782,$A14,СВЦЭМ!$B$39:$B$782,H$11)+'СЕТ СН'!$F$12+СВЦЭМ!$D$10+'СЕТ СН'!$F$6-'СЕТ СН'!$F$22</f>
        <v>1210.4219562999999</v>
      </c>
      <c r="I14" s="36">
        <f>SUMIFS(СВЦЭМ!$C$39:$C$782,СВЦЭМ!$A$39:$A$782,$A14,СВЦЭМ!$B$39:$B$782,I$11)+'СЕТ СН'!$F$12+СВЦЭМ!$D$10+'СЕТ СН'!$F$6-'СЕТ СН'!$F$22</f>
        <v>1113.6737742099999</v>
      </c>
      <c r="J14" s="36">
        <f>SUMIFS(СВЦЭМ!$C$39:$C$782,СВЦЭМ!$A$39:$A$782,$A14,СВЦЭМ!$B$39:$B$782,J$11)+'СЕТ СН'!$F$12+СВЦЭМ!$D$10+'СЕТ СН'!$F$6-'СЕТ СН'!$F$22</f>
        <v>1019.74975538</v>
      </c>
      <c r="K14" s="36">
        <f>SUMIFS(СВЦЭМ!$C$39:$C$782,СВЦЭМ!$A$39:$A$782,$A14,СВЦЭМ!$B$39:$B$782,K$11)+'СЕТ СН'!$F$12+СВЦЭМ!$D$10+'СЕТ СН'!$F$6-'СЕТ СН'!$F$22</f>
        <v>967.78344712000001</v>
      </c>
      <c r="L14" s="36">
        <f>SUMIFS(СВЦЭМ!$C$39:$C$782,СВЦЭМ!$A$39:$A$782,$A14,СВЦЭМ!$B$39:$B$782,L$11)+'СЕТ СН'!$F$12+СВЦЭМ!$D$10+'СЕТ СН'!$F$6-'СЕТ СН'!$F$22</f>
        <v>979.49847062000003</v>
      </c>
      <c r="M14" s="36">
        <f>SUMIFS(СВЦЭМ!$C$39:$C$782,СВЦЭМ!$A$39:$A$782,$A14,СВЦЭМ!$B$39:$B$782,M$11)+'СЕТ СН'!$F$12+СВЦЭМ!$D$10+'СЕТ СН'!$F$6-'СЕТ СН'!$F$22</f>
        <v>996.65732420000006</v>
      </c>
      <c r="N14" s="36">
        <f>SUMIFS(СВЦЭМ!$C$39:$C$782,СВЦЭМ!$A$39:$A$782,$A14,СВЦЭМ!$B$39:$B$782,N$11)+'СЕТ СН'!$F$12+СВЦЭМ!$D$10+'СЕТ СН'!$F$6-'СЕТ СН'!$F$22</f>
        <v>995.59942224999998</v>
      </c>
      <c r="O14" s="36">
        <f>SUMIFS(СВЦЭМ!$C$39:$C$782,СВЦЭМ!$A$39:$A$782,$A14,СВЦЭМ!$B$39:$B$782,O$11)+'СЕТ СН'!$F$12+СВЦЭМ!$D$10+'СЕТ СН'!$F$6-'СЕТ СН'!$F$22</f>
        <v>1022.9614667</v>
      </c>
      <c r="P14" s="36">
        <f>SUMIFS(СВЦЭМ!$C$39:$C$782,СВЦЭМ!$A$39:$A$782,$A14,СВЦЭМ!$B$39:$B$782,P$11)+'СЕТ СН'!$F$12+СВЦЭМ!$D$10+'СЕТ СН'!$F$6-'СЕТ СН'!$F$22</f>
        <v>1037.2980404899999</v>
      </c>
      <c r="Q14" s="36">
        <f>SUMIFS(СВЦЭМ!$C$39:$C$782,СВЦЭМ!$A$39:$A$782,$A14,СВЦЭМ!$B$39:$B$782,Q$11)+'СЕТ СН'!$F$12+СВЦЭМ!$D$10+'СЕТ СН'!$F$6-'СЕТ СН'!$F$22</f>
        <v>1071.0418025500001</v>
      </c>
      <c r="R14" s="36">
        <f>SUMIFS(СВЦЭМ!$C$39:$C$782,СВЦЭМ!$A$39:$A$782,$A14,СВЦЭМ!$B$39:$B$782,R$11)+'СЕТ СН'!$F$12+СВЦЭМ!$D$10+'СЕТ СН'!$F$6-'СЕТ СН'!$F$22</f>
        <v>1056.2329992999998</v>
      </c>
      <c r="S14" s="36">
        <f>SUMIFS(СВЦЭМ!$C$39:$C$782,СВЦЭМ!$A$39:$A$782,$A14,СВЦЭМ!$B$39:$B$782,S$11)+'СЕТ СН'!$F$12+СВЦЭМ!$D$10+'СЕТ СН'!$F$6-'СЕТ СН'!$F$22</f>
        <v>1065.5396462900001</v>
      </c>
      <c r="T14" s="36">
        <f>SUMIFS(СВЦЭМ!$C$39:$C$782,СВЦЭМ!$A$39:$A$782,$A14,СВЦЭМ!$B$39:$B$782,T$11)+'СЕТ СН'!$F$12+СВЦЭМ!$D$10+'СЕТ СН'!$F$6-'СЕТ СН'!$F$22</f>
        <v>1011.5061609000001</v>
      </c>
      <c r="U14" s="36">
        <f>SUMIFS(СВЦЭМ!$C$39:$C$782,СВЦЭМ!$A$39:$A$782,$A14,СВЦЭМ!$B$39:$B$782,U$11)+'СЕТ СН'!$F$12+СВЦЭМ!$D$10+'СЕТ СН'!$F$6-'СЕТ СН'!$F$22</f>
        <v>1014.66893162</v>
      </c>
      <c r="V14" s="36">
        <f>SUMIFS(СВЦЭМ!$C$39:$C$782,СВЦЭМ!$A$39:$A$782,$A14,СВЦЭМ!$B$39:$B$782,V$11)+'СЕТ СН'!$F$12+СВЦЭМ!$D$10+'СЕТ СН'!$F$6-'СЕТ СН'!$F$22</f>
        <v>1030.0744521499998</v>
      </c>
      <c r="W14" s="36">
        <f>SUMIFS(СВЦЭМ!$C$39:$C$782,СВЦЭМ!$A$39:$A$782,$A14,СВЦЭМ!$B$39:$B$782,W$11)+'СЕТ СН'!$F$12+СВЦЭМ!$D$10+'СЕТ СН'!$F$6-'СЕТ СН'!$F$22</f>
        <v>1049.2292671099999</v>
      </c>
      <c r="X14" s="36">
        <f>SUMIFS(СВЦЭМ!$C$39:$C$782,СВЦЭМ!$A$39:$A$782,$A14,СВЦЭМ!$B$39:$B$782,X$11)+'СЕТ СН'!$F$12+СВЦЭМ!$D$10+'СЕТ СН'!$F$6-'СЕТ СН'!$F$22</f>
        <v>1017.95641373</v>
      </c>
      <c r="Y14" s="36">
        <f>SUMIFS(СВЦЭМ!$C$39:$C$782,СВЦЭМ!$A$39:$A$782,$A14,СВЦЭМ!$B$39:$B$782,Y$11)+'СЕТ СН'!$F$12+СВЦЭМ!$D$10+'СЕТ СН'!$F$6-'СЕТ СН'!$F$22</f>
        <v>1031.92622805</v>
      </c>
    </row>
    <row r="15" spans="1:27" ht="15.75" x14ac:dyDescent="0.2">
      <c r="A15" s="35">
        <f t="shared" si="0"/>
        <v>44412</v>
      </c>
      <c r="B15" s="36">
        <f>SUMIFS(СВЦЭМ!$C$39:$C$782,СВЦЭМ!$A$39:$A$782,$A15,СВЦЭМ!$B$39:$B$782,B$11)+'СЕТ СН'!$F$12+СВЦЭМ!$D$10+'СЕТ СН'!$F$6-'СЕТ СН'!$F$22</f>
        <v>1052.8380469199999</v>
      </c>
      <c r="C15" s="36">
        <f>SUMIFS(СВЦЭМ!$C$39:$C$782,СВЦЭМ!$A$39:$A$782,$A15,СВЦЭМ!$B$39:$B$782,C$11)+'СЕТ СН'!$F$12+СВЦЭМ!$D$10+'СЕТ СН'!$F$6-'СЕТ СН'!$F$22</f>
        <v>1136.6336439199999</v>
      </c>
      <c r="D15" s="36">
        <f>SUMIFS(СВЦЭМ!$C$39:$C$782,СВЦЭМ!$A$39:$A$782,$A15,СВЦЭМ!$B$39:$B$782,D$11)+'СЕТ СН'!$F$12+СВЦЭМ!$D$10+'СЕТ СН'!$F$6-'СЕТ СН'!$F$22</f>
        <v>1199.49732163</v>
      </c>
      <c r="E15" s="36">
        <f>SUMIFS(СВЦЭМ!$C$39:$C$782,СВЦЭМ!$A$39:$A$782,$A15,СВЦЭМ!$B$39:$B$782,E$11)+'СЕТ СН'!$F$12+СВЦЭМ!$D$10+'СЕТ СН'!$F$6-'СЕТ СН'!$F$22</f>
        <v>1231.99930806</v>
      </c>
      <c r="F15" s="36">
        <f>SUMIFS(СВЦЭМ!$C$39:$C$782,СВЦЭМ!$A$39:$A$782,$A15,СВЦЭМ!$B$39:$B$782,F$11)+'СЕТ СН'!$F$12+СВЦЭМ!$D$10+'СЕТ СН'!$F$6-'СЕТ СН'!$F$22</f>
        <v>1224.6098489499998</v>
      </c>
      <c r="G15" s="36">
        <f>SUMIFS(СВЦЭМ!$C$39:$C$782,СВЦЭМ!$A$39:$A$782,$A15,СВЦЭМ!$B$39:$B$782,G$11)+'СЕТ СН'!$F$12+СВЦЭМ!$D$10+'СЕТ СН'!$F$6-'СЕТ СН'!$F$22</f>
        <v>1213.35872808</v>
      </c>
      <c r="H15" s="36">
        <f>SUMIFS(СВЦЭМ!$C$39:$C$782,СВЦЭМ!$A$39:$A$782,$A15,СВЦЭМ!$B$39:$B$782,H$11)+'СЕТ СН'!$F$12+СВЦЭМ!$D$10+'СЕТ СН'!$F$6-'СЕТ СН'!$F$22</f>
        <v>1167.14233311</v>
      </c>
      <c r="I15" s="36">
        <f>SUMIFS(СВЦЭМ!$C$39:$C$782,СВЦЭМ!$A$39:$A$782,$A15,СВЦЭМ!$B$39:$B$782,I$11)+'СЕТ СН'!$F$12+СВЦЭМ!$D$10+'СЕТ СН'!$F$6-'СЕТ СН'!$F$22</f>
        <v>1080.15768146</v>
      </c>
      <c r="J15" s="36">
        <f>SUMIFS(СВЦЭМ!$C$39:$C$782,СВЦЭМ!$A$39:$A$782,$A15,СВЦЭМ!$B$39:$B$782,J$11)+'СЕТ СН'!$F$12+СВЦЭМ!$D$10+'СЕТ СН'!$F$6-'СЕТ СН'!$F$22</f>
        <v>998.32603717000006</v>
      </c>
      <c r="K15" s="36">
        <f>SUMIFS(СВЦЭМ!$C$39:$C$782,СВЦЭМ!$A$39:$A$782,$A15,СВЦЭМ!$B$39:$B$782,K$11)+'СЕТ СН'!$F$12+СВЦЭМ!$D$10+'СЕТ СН'!$F$6-'СЕТ СН'!$F$22</f>
        <v>946.04362811999999</v>
      </c>
      <c r="L15" s="36">
        <f>SUMIFS(СВЦЭМ!$C$39:$C$782,СВЦЭМ!$A$39:$A$782,$A15,СВЦЭМ!$B$39:$B$782,L$11)+'СЕТ СН'!$F$12+СВЦЭМ!$D$10+'СЕТ СН'!$F$6-'СЕТ СН'!$F$22</f>
        <v>956.70824976000006</v>
      </c>
      <c r="M15" s="36">
        <f>SUMIFS(СВЦЭМ!$C$39:$C$782,СВЦЭМ!$A$39:$A$782,$A15,СВЦЭМ!$B$39:$B$782,M$11)+'СЕТ СН'!$F$12+СВЦЭМ!$D$10+'СЕТ СН'!$F$6-'СЕТ СН'!$F$22</f>
        <v>960.28121636000003</v>
      </c>
      <c r="N15" s="36">
        <f>SUMIFS(СВЦЭМ!$C$39:$C$782,СВЦЭМ!$A$39:$A$782,$A15,СВЦЭМ!$B$39:$B$782,N$11)+'СЕТ СН'!$F$12+СВЦЭМ!$D$10+'СЕТ СН'!$F$6-'СЕТ СН'!$F$22</f>
        <v>967.75946146000001</v>
      </c>
      <c r="O15" s="36">
        <f>SUMIFS(СВЦЭМ!$C$39:$C$782,СВЦЭМ!$A$39:$A$782,$A15,СВЦЭМ!$B$39:$B$782,O$11)+'СЕТ СН'!$F$12+СВЦЭМ!$D$10+'СЕТ СН'!$F$6-'СЕТ СН'!$F$22</f>
        <v>981.31357782999999</v>
      </c>
      <c r="P15" s="36">
        <f>SUMIFS(СВЦЭМ!$C$39:$C$782,СВЦЭМ!$A$39:$A$782,$A15,СВЦЭМ!$B$39:$B$782,P$11)+'СЕТ СН'!$F$12+СВЦЭМ!$D$10+'СЕТ СН'!$F$6-'СЕТ СН'!$F$22</f>
        <v>989.97433521000005</v>
      </c>
      <c r="Q15" s="36">
        <f>SUMIFS(СВЦЭМ!$C$39:$C$782,СВЦЭМ!$A$39:$A$782,$A15,СВЦЭМ!$B$39:$B$782,Q$11)+'СЕТ СН'!$F$12+СВЦЭМ!$D$10+'СЕТ СН'!$F$6-'СЕТ СН'!$F$22</f>
        <v>996.19927548999999</v>
      </c>
      <c r="R15" s="36">
        <f>SUMIFS(СВЦЭМ!$C$39:$C$782,СВЦЭМ!$A$39:$A$782,$A15,СВЦЭМ!$B$39:$B$782,R$11)+'СЕТ СН'!$F$12+СВЦЭМ!$D$10+'СЕТ СН'!$F$6-'СЕТ СН'!$F$22</f>
        <v>997.81360841000003</v>
      </c>
      <c r="S15" s="36">
        <f>SUMIFS(СВЦЭМ!$C$39:$C$782,СВЦЭМ!$A$39:$A$782,$A15,СВЦЭМ!$B$39:$B$782,S$11)+'СЕТ СН'!$F$12+СВЦЭМ!$D$10+'СЕТ СН'!$F$6-'СЕТ СН'!$F$22</f>
        <v>1000.88794606</v>
      </c>
      <c r="T15" s="36">
        <f>SUMIFS(СВЦЭМ!$C$39:$C$782,СВЦЭМ!$A$39:$A$782,$A15,СВЦЭМ!$B$39:$B$782,T$11)+'СЕТ СН'!$F$12+СВЦЭМ!$D$10+'СЕТ СН'!$F$6-'СЕТ СН'!$F$22</f>
        <v>1034.2366447100001</v>
      </c>
      <c r="U15" s="36">
        <f>SUMIFS(СВЦЭМ!$C$39:$C$782,СВЦЭМ!$A$39:$A$782,$A15,СВЦЭМ!$B$39:$B$782,U$11)+'СЕТ СН'!$F$12+СВЦЭМ!$D$10+'СЕТ СН'!$F$6-'СЕТ СН'!$F$22</f>
        <v>1019.2975856</v>
      </c>
      <c r="V15" s="36">
        <f>SUMIFS(СВЦЭМ!$C$39:$C$782,СВЦЭМ!$A$39:$A$782,$A15,СВЦЭМ!$B$39:$B$782,V$11)+'СЕТ СН'!$F$12+СВЦЭМ!$D$10+'СЕТ СН'!$F$6-'СЕТ СН'!$F$22</f>
        <v>1009.22391079</v>
      </c>
      <c r="W15" s="36">
        <f>SUMIFS(СВЦЭМ!$C$39:$C$782,СВЦЭМ!$A$39:$A$782,$A15,СВЦЭМ!$B$39:$B$782,W$11)+'СЕТ СН'!$F$12+СВЦЭМ!$D$10+'СЕТ СН'!$F$6-'СЕТ СН'!$F$22</f>
        <v>1041.9924988999999</v>
      </c>
      <c r="X15" s="36">
        <f>SUMIFS(СВЦЭМ!$C$39:$C$782,СВЦЭМ!$A$39:$A$782,$A15,СВЦЭМ!$B$39:$B$782,X$11)+'СЕТ СН'!$F$12+СВЦЭМ!$D$10+'СЕТ СН'!$F$6-'СЕТ СН'!$F$22</f>
        <v>994.46813256999997</v>
      </c>
      <c r="Y15" s="36">
        <f>SUMIFS(СВЦЭМ!$C$39:$C$782,СВЦЭМ!$A$39:$A$782,$A15,СВЦЭМ!$B$39:$B$782,Y$11)+'СЕТ СН'!$F$12+СВЦЭМ!$D$10+'СЕТ СН'!$F$6-'СЕТ СН'!$F$22</f>
        <v>978.55961511999999</v>
      </c>
    </row>
    <row r="16" spans="1:27" ht="15.75" x14ac:dyDescent="0.2">
      <c r="A16" s="35">
        <f t="shared" si="0"/>
        <v>44413</v>
      </c>
      <c r="B16" s="36">
        <f>SUMIFS(СВЦЭМ!$C$39:$C$782,СВЦЭМ!$A$39:$A$782,$A16,СВЦЭМ!$B$39:$B$782,B$11)+'СЕТ СН'!$F$12+СВЦЭМ!$D$10+'СЕТ СН'!$F$6-'СЕТ СН'!$F$22</f>
        <v>1130.36217618</v>
      </c>
      <c r="C16" s="36">
        <f>SUMIFS(СВЦЭМ!$C$39:$C$782,СВЦЭМ!$A$39:$A$782,$A16,СВЦЭМ!$B$39:$B$782,C$11)+'СЕТ СН'!$F$12+СВЦЭМ!$D$10+'СЕТ СН'!$F$6-'СЕТ СН'!$F$22</f>
        <v>1209.6839070199999</v>
      </c>
      <c r="D16" s="36">
        <f>SUMIFS(СВЦЭМ!$C$39:$C$782,СВЦЭМ!$A$39:$A$782,$A16,СВЦЭМ!$B$39:$B$782,D$11)+'СЕТ СН'!$F$12+СВЦЭМ!$D$10+'СЕТ СН'!$F$6-'СЕТ СН'!$F$22</f>
        <v>1282.4994187599998</v>
      </c>
      <c r="E16" s="36">
        <f>SUMIFS(СВЦЭМ!$C$39:$C$782,СВЦЭМ!$A$39:$A$782,$A16,СВЦЭМ!$B$39:$B$782,E$11)+'СЕТ СН'!$F$12+СВЦЭМ!$D$10+'СЕТ СН'!$F$6-'СЕТ СН'!$F$22</f>
        <v>1301.63533575</v>
      </c>
      <c r="F16" s="36">
        <f>SUMIFS(СВЦЭМ!$C$39:$C$782,СВЦЭМ!$A$39:$A$782,$A16,СВЦЭМ!$B$39:$B$782,F$11)+'СЕТ СН'!$F$12+СВЦЭМ!$D$10+'СЕТ СН'!$F$6-'СЕТ СН'!$F$22</f>
        <v>1298.56631182</v>
      </c>
      <c r="G16" s="36">
        <f>SUMIFS(СВЦЭМ!$C$39:$C$782,СВЦЭМ!$A$39:$A$782,$A16,СВЦЭМ!$B$39:$B$782,G$11)+'СЕТ СН'!$F$12+СВЦЭМ!$D$10+'СЕТ СН'!$F$6-'СЕТ СН'!$F$22</f>
        <v>1281.4067215999999</v>
      </c>
      <c r="H16" s="36">
        <f>SUMIFS(СВЦЭМ!$C$39:$C$782,СВЦЭМ!$A$39:$A$782,$A16,СВЦЭМ!$B$39:$B$782,H$11)+'СЕТ СН'!$F$12+СВЦЭМ!$D$10+'СЕТ СН'!$F$6-'СЕТ СН'!$F$22</f>
        <v>1247.3357438999999</v>
      </c>
      <c r="I16" s="36">
        <f>SUMIFS(СВЦЭМ!$C$39:$C$782,СВЦЭМ!$A$39:$A$782,$A16,СВЦЭМ!$B$39:$B$782,I$11)+'СЕТ СН'!$F$12+СВЦЭМ!$D$10+'СЕТ СН'!$F$6-'СЕТ СН'!$F$22</f>
        <v>1159.81288707</v>
      </c>
      <c r="J16" s="36">
        <f>SUMIFS(СВЦЭМ!$C$39:$C$782,СВЦЭМ!$A$39:$A$782,$A16,СВЦЭМ!$B$39:$B$782,J$11)+'СЕТ СН'!$F$12+СВЦЭМ!$D$10+'СЕТ СН'!$F$6-'СЕТ СН'!$F$22</f>
        <v>1081.82270569</v>
      </c>
      <c r="K16" s="36">
        <f>SUMIFS(СВЦЭМ!$C$39:$C$782,СВЦЭМ!$A$39:$A$782,$A16,СВЦЭМ!$B$39:$B$782,K$11)+'СЕТ СН'!$F$12+СВЦЭМ!$D$10+'СЕТ СН'!$F$6-'СЕТ СН'!$F$22</f>
        <v>1018.53567266</v>
      </c>
      <c r="L16" s="36">
        <f>SUMIFS(СВЦЭМ!$C$39:$C$782,СВЦЭМ!$A$39:$A$782,$A16,СВЦЭМ!$B$39:$B$782,L$11)+'СЕТ СН'!$F$12+СВЦЭМ!$D$10+'СЕТ СН'!$F$6-'СЕТ СН'!$F$22</f>
        <v>1028.1386627899999</v>
      </c>
      <c r="M16" s="36">
        <f>SUMIFS(СВЦЭМ!$C$39:$C$782,СВЦЭМ!$A$39:$A$782,$A16,СВЦЭМ!$B$39:$B$782,M$11)+'СЕТ СН'!$F$12+СВЦЭМ!$D$10+'СЕТ СН'!$F$6-'СЕТ СН'!$F$22</f>
        <v>1030.21456238</v>
      </c>
      <c r="N16" s="36">
        <f>SUMIFS(СВЦЭМ!$C$39:$C$782,СВЦЭМ!$A$39:$A$782,$A16,СВЦЭМ!$B$39:$B$782,N$11)+'СЕТ СН'!$F$12+СВЦЭМ!$D$10+'СЕТ СН'!$F$6-'СЕТ СН'!$F$22</f>
        <v>1010.66937598</v>
      </c>
      <c r="O16" s="36">
        <f>SUMIFS(СВЦЭМ!$C$39:$C$782,СВЦЭМ!$A$39:$A$782,$A16,СВЦЭМ!$B$39:$B$782,O$11)+'СЕТ СН'!$F$12+СВЦЭМ!$D$10+'СЕТ СН'!$F$6-'СЕТ СН'!$F$22</f>
        <v>1018.52193946</v>
      </c>
      <c r="P16" s="36">
        <f>SUMIFS(СВЦЭМ!$C$39:$C$782,СВЦЭМ!$A$39:$A$782,$A16,СВЦЭМ!$B$39:$B$782,P$11)+'СЕТ СН'!$F$12+СВЦЭМ!$D$10+'СЕТ СН'!$F$6-'СЕТ СН'!$F$22</f>
        <v>1057.0451849799999</v>
      </c>
      <c r="Q16" s="36">
        <f>SUMIFS(СВЦЭМ!$C$39:$C$782,СВЦЭМ!$A$39:$A$782,$A16,СВЦЭМ!$B$39:$B$782,Q$11)+'СЕТ СН'!$F$12+СВЦЭМ!$D$10+'СЕТ СН'!$F$6-'СЕТ СН'!$F$22</f>
        <v>1066.2902830799999</v>
      </c>
      <c r="R16" s="36">
        <f>SUMIFS(СВЦЭМ!$C$39:$C$782,СВЦЭМ!$A$39:$A$782,$A16,СВЦЭМ!$B$39:$B$782,R$11)+'СЕТ СН'!$F$12+СВЦЭМ!$D$10+'СЕТ СН'!$F$6-'СЕТ СН'!$F$22</f>
        <v>1073.7114629499999</v>
      </c>
      <c r="S16" s="36">
        <f>SUMIFS(СВЦЭМ!$C$39:$C$782,СВЦЭМ!$A$39:$A$782,$A16,СВЦЭМ!$B$39:$B$782,S$11)+'СЕТ СН'!$F$12+СВЦЭМ!$D$10+'СЕТ СН'!$F$6-'СЕТ СН'!$F$22</f>
        <v>1025.96238257</v>
      </c>
      <c r="T16" s="36">
        <f>SUMIFS(СВЦЭМ!$C$39:$C$782,СВЦЭМ!$A$39:$A$782,$A16,СВЦЭМ!$B$39:$B$782,T$11)+'СЕТ СН'!$F$12+СВЦЭМ!$D$10+'СЕТ СН'!$F$6-'СЕТ СН'!$F$22</f>
        <v>1023.64137525</v>
      </c>
      <c r="U16" s="36">
        <f>SUMIFS(СВЦЭМ!$C$39:$C$782,СВЦЭМ!$A$39:$A$782,$A16,СВЦЭМ!$B$39:$B$782,U$11)+'СЕТ СН'!$F$12+СВЦЭМ!$D$10+'СЕТ СН'!$F$6-'СЕТ СН'!$F$22</f>
        <v>1020.04401375</v>
      </c>
      <c r="V16" s="36">
        <f>SUMIFS(СВЦЭМ!$C$39:$C$782,СВЦЭМ!$A$39:$A$782,$A16,СВЦЭМ!$B$39:$B$782,V$11)+'СЕТ СН'!$F$12+СВЦЭМ!$D$10+'СЕТ СН'!$F$6-'СЕТ СН'!$F$22</f>
        <v>1010.34210294</v>
      </c>
      <c r="W16" s="36">
        <f>SUMIFS(СВЦЭМ!$C$39:$C$782,СВЦЭМ!$A$39:$A$782,$A16,СВЦЭМ!$B$39:$B$782,W$11)+'СЕТ СН'!$F$12+СВЦЭМ!$D$10+'СЕТ СН'!$F$6-'СЕТ СН'!$F$22</f>
        <v>1017.69428284</v>
      </c>
      <c r="X16" s="36">
        <f>SUMIFS(СВЦЭМ!$C$39:$C$782,СВЦЭМ!$A$39:$A$782,$A16,СВЦЭМ!$B$39:$B$782,X$11)+'СЕТ СН'!$F$12+СВЦЭМ!$D$10+'СЕТ СН'!$F$6-'СЕТ СН'!$F$22</f>
        <v>994.55636887000003</v>
      </c>
      <c r="Y16" s="36">
        <f>SUMIFS(СВЦЭМ!$C$39:$C$782,СВЦЭМ!$A$39:$A$782,$A16,СВЦЭМ!$B$39:$B$782,Y$11)+'СЕТ СН'!$F$12+СВЦЭМ!$D$10+'СЕТ СН'!$F$6-'СЕТ СН'!$F$22</f>
        <v>1001.418059</v>
      </c>
    </row>
    <row r="17" spans="1:25" ht="15.75" x14ac:dyDescent="0.2">
      <c r="A17" s="35">
        <f t="shared" si="0"/>
        <v>44414</v>
      </c>
      <c r="B17" s="36">
        <f>SUMIFS(СВЦЭМ!$C$39:$C$782,СВЦЭМ!$A$39:$A$782,$A17,СВЦЭМ!$B$39:$B$782,B$11)+'СЕТ СН'!$F$12+СВЦЭМ!$D$10+'СЕТ СН'!$F$6-'СЕТ СН'!$F$22</f>
        <v>1027.6851634499999</v>
      </c>
      <c r="C17" s="36">
        <f>SUMIFS(СВЦЭМ!$C$39:$C$782,СВЦЭМ!$A$39:$A$782,$A17,СВЦЭМ!$B$39:$B$782,C$11)+'СЕТ СН'!$F$12+СВЦЭМ!$D$10+'СЕТ СН'!$F$6-'СЕТ СН'!$F$22</f>
        <v>1059.3441847300001</v>
      </c>
      <c r="D17" s="36">
        <f>SUMIFS(СВЦЭМ!$C$39:$C$782,СВЦЭМ!$A$39:$A$782,$A17,СВЦЭМ!$B$39:$B$782,D$11)+'СЕТ СН'!$F$12+СВЦЭМ!$D$10+'СЕТ СН'!$F$6-'СЕТ СН'!$F$22</f>
        <v>1085.9206099499997</v>
      </c>
      <c r="E17" s="36">
        <f>SUMIFS(СВЦЭМ!$C$39:$C$782,СВЦЭМ!$A$39:$A$782,$A17,СВЦЭМ!$B$39:$B$782,E$11)+'СЕТ СН'!$F$12+СВЦЭМ!$D$10+'СЕТ СН'!$F$6-'СЕТ СН'!$F$22</f>
        <v>1098.9338640999999</v>
      </c>
      <c r="F17" s="36">
        <f>SUMIFS(СВЦЭМ!$C$39:$C$782,СВЦЭМ!$A$39:$A$782,$A17,СВЦЭМ!$B$39:$B$782,F$11)+'СЕТ СН'!$F$12+СВЦЭМ!$D$10+'СЕТ СН'!$F$6-'СЕТ СН'!$F$22</f>
        <v>1096.31648587</v>
      </c>
      <c r="G17" s="36">
        <f>SUMIFS(СВЦЭМ!$C$39:$C$782,СВЦЭМ!$A$39:$A$782,$A17,СВЦЭМ!$B$39:$B$782,G$11)+'СЕТ СН'!$F$12+СВЦЭМ!$D$10+'СЕТ СН'!$F$6-'СЕТ СН'!$F$22</f>
        <v>1097.6698704400001</v>
      </c>
      <c r="H17" s="36">
        <f>SUMIFS(СВЦЭМ!$C$39:$C$782,СВЦЭМ!$A$39:$A$782,$A17,СВЦЭМ!$B$39:$B$782,H$11)+'СЕТ СН'!$F$12+СВЦЭМ!$D$10+'СЕТ СН'!$F$6-'СЕТ СН'!$F$22</f>
        <v>1094.41481656</v>
      </c>
      <c r="I17" s="36">
        <f>SUMIFS(СВЦЭМ!$C$39:$C$782,СВЦЭМ!$A$39:$A$782,$A17,СВЦЭМ!$B$39:$B$782,I$11)+'СЕТ СН'!$F$12+СВЦЭМ!$D$10+'СЕТ СН'!$F$6-'СЕТ СН'!$F$22</f>
        <v>1003.28357237</v>
      </c>
      <c r="J17" s="36">
        <f>SUMIFS(СВЦЭМ!$C$39:$C$782,СВЦЭМ!$A$39:$A$782,$A17,СВЦЭМ!$B$39:$B$782,J$11)+'СЕТ СН'!$F$12+СВЦЭМ!$D$10+'СЕТ СН'!$F$6-'СЕТ СН'!$F$22</f>
        <v>934.17213366999999</v>
      </c>
      <c r="K17" s="36">
        <f>SUMIFS(СВЦЭМ!$C$39:$C$782,СВЦЭМ!$A$39:$A$782,$A17,СВЦЭМ!$B$39:$B$782,K$11)+'СЕТ СН'!$F$12+СВЦЭМ!$D$10+'СЕТ СН'!$F$6-'СЕТ СН'!$F$22</f>
        <v>930.22094371000003</v>
      </c>
      <c r="L17" s="36">
        <f>SUMIFS(СВЦЭМ!$C$39:$C$782,СВЦЭМ!$A$39:$A$782,$A17,СВЦЭМ!$B$39:$B$782,L$11)+'СЕТ СН'!$F$12+СВЦЭМ!$D$10+'СЕТ СН'!$F$6-'СЕТ СН'!$F$22</f>
        <v>931.06568979999997</v>
      </c>
      <c r="M17" s="36">
        <f>SUMIFS(СВЦЭМ!$C$39:$C$782,СВЦЭМ!$A$39:$A$782,$A17,СВЦЭМ!$B$39:$B$782,M$11)+'СЕТ СН'!$F$12+СВЦЭМ!$D$10+'СЕТ СН'!$F$6-'СЕТ СН'!$F$22</f>
        <v>933.46682109000005</v>
      </c>
      <c r="N17" s="36">
        <f>SUMIFS(СВЦЭМ!$C$39:$C$782,СВЦЭМ!$A$39:$A$782,$A17,СВЦЭМ!$B$39:$B$782,N$11)+'СЕТ СН'!$F$12+СВЦЭМ!$D$10+'СЕТ СН'!$F$6-'СЕТ СН'!$F$22</f>
        <v>946.78118105999999</v>
      </c>
      <c r="O17" s="36">
        <f>SUMIFS(СВЦЭМ!$C$39:$C$782,СВЦЭМ!$A$39:$A$782,$A17,СВЦЭМ!$B$39:$B$782,O$11)+'СЕТ СН'!$F$12+СВЦЭМ!$D$10+'СЕТ СН'!$F$6-'СЕТ СН'!$F$22</f>
        <v>938.75155595000001</v>
      </c>
      <c r="P17" s="36">
        <f>SUMIFS(СВЦЭМ!$C$39:$C$782,СВЦЭМ!$A$39:$A$782,$A17,СВЦЭМ!$B$39:$B$782,P$11)+'СЕТ СН'!$F$12+СВЦЭМ!$D$10+'СЕТ СН'!$F$6-'СЕТ СН'!$F$22</f>
        <v>919.97346244000005</v>
      </c>
      <c r="Q17" s="36">
        <f>SUMIFS(СВЦЭМ!$C$39:$C$782,СВЦЭМ!$A$39:$A$782,$A17,СВЦЭМ!$B$39:$B$782,Q$11)+'СЕТ СН'!$F$12+СВЦЭМ!$D$10+'СЕТ СН'!$F$6-'СЕТ СН'!$F$22</f>
        <v>907.99616312000001</v>
      </c>
      <c r="R17" s="36">
        <f>SUMIFS(СВЦЭМ!$C$39:$C$782,СВЦЭМ!$A$39:$A$782,$A17,СВЦЭМ!$B$39:$B$782,R$11)+'СЕТ СН'!$F$12+СВЦЭМ!$D$10+'СЕТ СН'!$F$6-'СЕТ СН'!$F$22</f>
        <v>920.39943860000005</v>
      </c>
      <c r="S17" s="36">
        <f>SUMIFS(СВЦЭМ!$C$39:$C$782,СВЦЭМ!$A$39:$A$782,$A17,СВЦЭМ!$B$39:$B$782,S$11)+'СЕТ СН'!$F$12+СВЦЭМ!$D$10+'СЕТ СН'!$F$6-'СЕТ СН'!$F$22</f>
        <v>941.52853385000003</v>
      </c>
      <c r="T17" s="36">
        <f>SUMIFS(СВЦЭМ!$C$39:$C$782,СВЦЭМ!$A$39:$A$782,$A17,СВЦЭМ!$B$39:$B$782,T$11)+'СЕТ СН'!$F$12+СВЦЭМ!$D$10+'СЕТ СН'!$F$6-'СЕТ СН'!$F$22</f>
        <v>979.70847354</v>
      </c>
      <c r="U17" s="36">
        <f>SUMIFS(СВЦЭМ!$C$39:$C$782,СВЦЭМ!$A$39:$A$782,$A17,СВЦЭМ!$B$39:$B$782,U$11)+'СЕТ СН'!$F$12+СВЦЭМ!$D$10+'СЕТ СН'!$F$6-'СЕТ СН'!$F$22</f>
        <v>967.71050498</v>
      </c>
      <c r="V17" s="36">
        <f>SUMIFS(СВЦЭМ!$C$39:$C$782,СВЦЭМ!$A$39:$A$782,$A17,СВЦЭМ!$B$39:$B$782,V$11)+'СЕТ СН'!$F$12+СВЦЭМ!$D$10+'СЕТ СН'!$F$6-'СЕТ СН'!$F$22</f>
        <v>960.70963490999998</v>
      </c>
      <c r="W17" s="36">
        <f>SUMIFS(СВЦЭМ!$C$39:$C$782,СВЦЭМ!$A$39:$A$782,$A17,СВЦЭМ!$B$39:$B$782,W$11)+'СЕТ СН'!$F$12+СВЦЭМ!$D$10+'СЕТ СН'!$F$6-'СЕТ СН'!$F$22</f>
        <v>980.42556247000005</v>
      </c>
      <c r="X17" s="36">
        <f>SUMIFS(СВЦЭМ!$C$39:$C$782,СВЦЭМ!$A$39:$A$782,$A17,СВЦЭМ!$B$39:$B$782,X$11)+'СЕТ СН'!$F$12+СВЦЭМ!$D$10+'СЕТ СН'!$F$6-'СЕТ СН'!$F$22</f>
        <v>949.84481363999998</v>
      </c>
      <c r="Y17" s="36">
        <f>SUMIFS(СВЦЭМ!$C$39:$C$782,СВЦЭМ!$A$39:$A$782,$A17,СВЦЭМ!$B$39:$B$782,Y$11)+'СЕТ СН'!$F$12+СВЦЭМ!$D$10+'СЕТ СН'!$F$6-'СЕТ СН'!$F$22</f>
        <v>992.03307236000001</v>
      </c>
    </row>
    <row r="18" spans="1:25" ht="15.75" x14ac:dyDescent="0.2">
      <c r="A18" s="35">
        <f t="shared" si="0"/>
        <v>44415</v>
      </c>
      <c r="B18" s="36">
        <f>SUMIFS(СВЦЭМ!$C$39:$C$782,СВЦЭМ!$A$39:$A$782,$A18,СВЦЭМ!$B$39:$B$782,B$11)+'СЕТ СН'!$F$12+СВЦЭМ!$D$10+'СЕТ СН'!$F$6-'СЕТ СН'!$F$22</f>
        <v>1026.89410159</v>
      </c>
      <c r="C18" s="36">
        <f>SUMIFS(СВЦЭМ!$C$39:$C$782,СВЦЭМ!$A$39:$A$782,$A18,СВЦЭМ!$B$39:$B$782,C$11)+'СЕТ СН'!$F$12+СВЦЭМ!$D$10+'СЕТ СН'!$F$6-'СЕТ СН'!$F$22</f>
        <v>1044.1454761699999</v>
      </c>
      <c r="D18" s="36">
        <f>SUMIFS(СВЦЭМ!$C$39:$C$782,СВЦЭМ!$A$39:$A$782,$A18,СВЦЭМ!$B$39:$B$782,D$11)+'СЕТ СН'!$F$12+СВЦЭМ!$D$10+'СЕТ СН'!$F$6-'СЕТ СН'!$F$22</f>
        <v>1118.5625312499999</v>
      </c>
      <c r="E18" s="36">
        <f>SUMIFS(СВЦЭМ!$C$39:$C$782,СВЦЭМ!$A$39:$A$782,$A18,СВЦЭМ!$B$39:$B$782,E$11)+'СЕТ СН'!$F$12+СВЦЭМ!$D$10+'СЕТ СН'!$F$6-'СЕТ СН'!$F$22</f>
        <v>1135.8087480199999</v>
      </c>
      <c r="F18" s="36">
        <f>SUMIFS(СВЦЭМ!$C$39:$C$782,СВЦЭМ!$A$39:$A$782,$A18,СВЦЭМ!$B$39:$B$782,F$11)+'СЕТ СН'!$F$12+СВЦЭМ!$D$10+'СЕТ СН'!$F$6-'СЕТ СН'!$F$22</f>
        <v>1144.0664025799999</v>
      </c>
      <c r="G18" s="36">
        <f>SUMIFS(СВЦЭМ!$C$39:$C$782,СВЦЭМ!$A$39:$A$782,$A18,СВЦЭМ!$B$39:$B$782,G$11)+'СЕТ СН'!$F$12+СВЦЭМ!$D$10+'СЕТ СН'!$F$6-'СЕТ СН'!$F$22</f>
        <v>1145.36206264</v>
      </c>
      <c r="H18" s="36">
        <f>SUMIFS(СВЦЭМ!$C$39:$C$782,СВЦЭМ!$A$39:$A$782,$A18,СВЦЭМ!$B$39:$B$782,H$11)+'СЕТ СН'!$F$12+СВЦЭМ!$D$10+'СЕТ СН'!$F$6-'СЕТ СН'!$F$22</f>
        <v>1134.5827362</v>
      </c>
      <c r="I18" s="36">
        <f>SUMIFS(СВЦЭМ!$C$39:$C$782,СВЦЭМ!$A$39:$A$782,$A18,СВЦЭМ!$B$39:$B$782,I$11)+'СЕТ СН'!$F$12+СВЦЭМ!$D$10+'СЕТ СН'!$F$6-'СЕТ СН'!$F$22</f>
        <v>1127.4471229399999</v>
      </c>
      <c r="J18" s="36">
        <f>SUMIFS(СВЦЭМ!$C$39:$C$782,СВЦЭМ!$A$39:$A$782,$A18,СВЦЭМ!$B$39:$B$782,J$11)+'СЕТ СН'!$F$12+СВЦЭМ!$D$10+'СЕТ СН'!$F$6-'СЕТ СН'!$F$22</f>
        <v>1006.0127043900001</v>
      </c>
      <c r="K18" s="36">
        <f>SUMIFS(СВЦЭМ!$C$39:$C$782,СВЦЭМ!$A$39:$A$782,$A18,СВЦЭМ!$B$39:$B$782,K$11)+'СЕТ СН'!$F$12+СВЦЭМ!$D$10+'СЕТ СН'!$F$6-'СЕТ СН'!$F$22</f>
        <v>934.56356851999999</v>
      </c>
      <c r="L18" s="36">
        <f>SUMIFS(СВЦЭМ!$C$39:$C$782,СВЦЭМ!$A$39:$A$782,$A18,СВЦЭМ!$B$39:$B$782,L$11)+'СЕТ СН'!$F$12+СВЦЭМ!$D$10+'СЕТ СН'!$F$6-'СЕТ СН'!$F$22</f>
        <v>903.91990210000006</v>
      </c>
      <c r="M18" s="36">
        <f>SUMIFS(СВЦЭМ!$C$39:$C$782,СВЦЭМ!$A$39:$A$782,$A18,СВЦЭМ!$B$39:$B$782,M$11)+'СЕТ СН'!$F$12+СВЦЭМ!$D$10+'СЕТ СН'!$F$6-'СЕТ СН'!$F$22</f>
        <v>904.04258757000002</v>
      </c>
      <c r="N18" s="36">
        <f>SUMIFS(СВЦЭМ!$C$39:$C$782,СВЦЭМ!$A$39:$A$782,$A18,СВЦЭМ!$B$39:$B$782,N$11)+'СЕТ СН'!$F$12+СВЦЭМ!$D$10+'СЕТ СН'!$F$6-'СЕТ СН'!$F$22</f>
        <v>918.53493839999999</v>
      </c>
      <c r="O18" s="36">
        <f>SUMIFS(СВЦЭМ!$C$39:$C$782,СВЦЭМ!$A$39:$A$782,$A18,СВЦЭМ!$B$39:$B$782,O$11)+'СЕТ СН'!$F$12+СВЦЭМ!$D$10+'СЕТ СН'!$F$6-'СЕТ СН'!$F$22</f>
        <v>922.20741838000004</v>
      </c>
      <c r="P18" s="36">
        <f>SUMIFS(СВЦЭМ!$C$39:$C$782,СВЦЭМ!$A$39:$A$782,$A18,СВЦЭМ!$B$39:$B$782,P$11)+'СЕТ СН'!$F$12+СВЦЭМ!$D$10+'СЕТ СН'!$F$6-'СЕТ СН'!$F$22</f>
        <v>923.71025438000004</v>
      </c>
      <c r="Q18" s="36">
        <f>SUMIFS(СВЦЭМ!$C$39:$C$782,СВЦЭМ!$A$39:$A$782,$A18,СВЦЭМ!$B$39:$B$782,Q$11)+'СЕТ СН'!$F$12+СВЦЭМ!$D$10+'СЕТ СН'!$F$6-'СЕТ СН'!$F$22</f>
        <v>936.38723432000006</v>
      </c>
      <c r="R18" s="36">
        <f>SUMIFS(СВЦЭМ!$C$39:$C$782,СВЦЭМ!$A$39:$A$782,$A18,СВЦЭМ!$B$39:$B$782,R$11)+'СЕТ СН'!$F$12+СВЦЭМ!$D$10+'СЕТ СН'!$F$6-'СЕТ СН'!$F$22</f>
        <v>933.15758460999996</v>
      </c>
      <c r="S18" s="36">
        <f>SUMIFS(СВЦЭМ!$C$39:$C$782,СВЦЭМ!$A$39:$A$782,$A18,СВЦЭМ!$B$39:$B$782,S$11)+'СЕТ СН'!$F$12+СВЦЭМ!$D$10+'СЕТ СН'!$F$6-'СЕТ СН'!$F$22</f>
        <v>927.23150262000001</v>
      </c>
      <c r="T18" s="36">
        <f>SUMIFS(СВЦЭМ!$C$39:$C$782,СВЦЭМ!$A$39:$A$782,$A18,СВЦЭМ!$B$39:$B$782,T$11)+'СЕТ СН'!$F$12+СВЦЭМ!$D$10+'СЕТ СН'!$F$6-'СЕТ СН'!$F$22</f>
        <v>911.57291104000001</v>
      </c>
      <c r="U18" s="36">
        <f>SUMIFS(СВЦЭМ!$C$39:$C$782,СВЦЭМ!$A$39:$A$782,$A18,СВЦЭМ!$B$39:$B$782,U$11)+'СЕТ СН'!$F$12+СВЦЭМ!$D$10+'СЕТ СН'!$F$6-'СЕТ СН'!$F$22</f>
        <v>932.81394209999996</v>
      </c>
      <c r="V18" s="36">
        <f>SUMIFS(СВЦЭМ!$C$39:$C$782,СВЦЭМ!$A$39:$A$782,$A18,СВЦЭМ!$B$39:$B$782,V$11)+'СЕТ СН'!$F$12+СВЦЭМ!$D$10+'СЕТ СН'!$F$6-'СЕТ СН'!$F$22</f>
        <v>903.86385676999998</v>
      </c>
      <c r="W18" s="36">
        <f>SUMIFS(СВЦЭМ!$C$39:$C$782,СВЦЭМ!$A$39:$A$782,$A18,СВЦЭМ!$B$39:$B$782,W$11)+'СЕТ СН'!$F$12+СВЦЭМ!$D$10+'СЕТ СН'!$F$6-'СЕТ СН'!$F$22</f>
        <v>919.31180782000001</v>
      </c>
      <c r="X18" s="36">
        <f>SUMIFS(СВЦЭМ!$C$39:$C$782,СВЦЭМ!$A$39:$A$782,$A18,СВЦЭМ!$B$39:$B$782,X$11)+'СЕТ СН'!$F$12+СВЦЭМ!$D$10+'СЕТ СН'!$F$6-'СЕТ СН'!$F$22</f>
        <v>924.89799814000003</v>
      </c>
      <c r="Y18" s="36">
        <f>SUMIFS(СВЦЭМ!$C$39:$C$782,СВЦЭМ!$A$39:$A$782,$A18,СВЦЭМ!$B$39:$B$782,Y$11)+'СЕТ СН'!$F$12+СВЦЭМ!$D$10+'СЕТ СН'!$F$6-'СЕТ СН'!$F$22</f>
        <v>965.79321162999997</v>
      </c>
    </row>
    <row r="19" spans="1:25" ht="15.75" x14ac:dyDescent="0.2">
      <c r="A19" s="35">
        <f t="shared" si="0"/>
        <v>44416</v>
      </c>
      <c r="B19" s="36">
        <f>SUMIFS(СВЦЭМ!$C$39:$C$782,СВЦЭМ!$A$39:$A$782,$A19,СВЦЭМ!$B$39:$B$782,B$11)+'СЕТ СН'!$F$12+СВЦЭМ!$D$10+'СЕТ СН'!$F$6-'СЕТ СН'!$F$22</f>
        <v>1036.5709804599999</v>
      </c>
      <c r="C19" s="36">
        <f>SUMIFS(СВЦЭМ!$C$39:$C$782,СВЦЭМ!$A$39:$A$782,$A19,СВЦЭМ!$B$39:$B$782,C$11)+'СЕТ СН'!$F$12+СВЦЭМ!$D$10+'СЕТ СН'!$F$6-'СЕТ СН'!$F$22</f>
        <v>1111.47075989</v>
      </c>
      <c r="D19" s="36">
        <f>SUMIFS(СВЦЭМ!$C$39:$C$782,СВЦЭМ!$A$39:$A$782,$A19,СВЦЭМ!$B$39:$B$782,D$11)+'СЕТ СН'!$F$12+СВЦЭМ!$D$10+'СЕТ СН'!$F$6-'СЕТ СН'!$F$22</f>
        <v>1167.4234763999998</v>
      </c>
      <c r="E19" s="36">
        <f>SUMIFS(СВЦЭМ!$C$39:$C$782,СВЦЭМ!$A$39:$A$782,$A19,СВЦЭМ!$B$39:$B$782,E$11)+'СЕТ СН'!$F$12+СВЦЭМ!$D$10+'СЕТ СН'!$F$6-'СЕТ СН'!$F$22</f>
        <v>1190.8317118599998</v>
      </c>
      <c r="F19" s="36">
        <f>SUMIFS(СВЦЭМ!$C$39:$C$782,СВЦЭМ!$A$39:$A$782,$A19,СВЦЭМ!$B$39:$B$782,F$11)+'СЕТ СН'!$F$12+СВЦЭМ!$D$10+'СЕТ СН'!$F$6-'СЕТ СН'!$F$22</f>
        <v>1193.19930045</v>
      </c>
      <c r="G19" s="36">
        <f>SUMIFS(СВЦЭМ!$C$39:$C$782,СВЦЭМ!$A$39:$A$782,$A19,СВЦЭМ!$B$39:$B$782,G$11)+'СЕТ СН'!$F$12+СВЦЭМ!$D$10+'СЕТ СН'!$F$6-'СЕТ СН'!$F$22</f>
        <v>1185.3928248299999</v>
      </c>
      <c r="H19" s="36">
        <f>SUMIFS(СВЦЭМ!$C$39:$C$782,СВЦЭМ!$A$39:$A$782,$A19,СВЦЭМ!$B$39:$B$782,H$11)+'СЕТ СН'!$F$12+СВЦЭМ!$D$10+'СЕТ СН'!$F$6-'СЕТ СН'!$F$22</f>
        <v>1154.7463103699999</v>
      </c>
      <c r="I19" s="36">
        <f>SUMIFS(СВЦЭМ!$C$39:$C$782,СВЦЭМ!$A$39:$A$782,$A19,СВЦЭМ!$B$39:$B$782,I$11)+'СЕТ СН'!$F$12+СВЦЭМ!$D$10+'СЕТ СН'!$F$6-'СЕТ СН'!$F$22</f>
        <v>1103.1496810399999</v>
      </c>
      <c r="J19" s="36">
        <f>SUMIFS(СВЦЭМ!$C$39:$C$782,СВЦЭМ!$A$39:$A$782,$A19,СВЦЭМ!$B$39:$B$782,J$11)+'СЕТ СН'!$F$12+СВЦЭМ!$D$10+'СЕТ СН'!$F$6-'СЕТ СН'!$F$22</f>
        <v>996.93485224000005</v>
      </c>
      <c r="K19" s="36">
        <f>SUMIFS(СВЦЭМ!$C$39:$C$782,СВЦЭМ!$A$39:$A$782,$A19,СВЦЭМ!$B$39:$B$782,K$11)+'СЕТ СН'!$F$12+СВЦЭМ!$D$10+'СЕТ СН'!$F$6-'СЕТ СН'!$F$22</f>
        <v>937.80639816999997</v>
      </c>
      <c r="L19" s="36">
        <f>SUMIFS(СВЦЭМ!$C$39:$C$782,СВЦЭМ!$A$39:$A$782,$A19,СВЦЭМ!$B$39:$B$782,L$11)+'СЕТ СН'!$F$12+СВЦЭМ!$D$10+'СЕТ СН'!$F$6-'СЕТ СН'!$F$22</f>
        <v>957.37881744000003</v>
      </c>
      <c r="M19" s="36">
        <f>SUMIFS(СВЦЭМ!$C$39:$C$782,СВЦЭМ!$A$39:$A$782,$A19,СВЦЭМ!$B$39:$B$782,M$11)+'СЕТ СН'!$F$12+СВЦЭМ!$D$10+'СЕТ СН'!$F$6-'СЕТ СН'!$F$22</f>
        <v>897.69903662000002</v>
      </c>
      <c r="N19" s="36">
        <f>SUMIFS(СВЦЭМ!$C$39:$C$782,СВЦЭМ!$A$39:$A$782,$A19,СВЦЭМ!$B$39:$B$782,N$11)+'СЕТ СН'!$F$12+СВЦЭМ!$D$10+'СЕТ СН'!$F$6-'СЕТ СН'!$F$22</f>
        <v>918.99834863000001</v>
      </c>
      <c r="O19" s="36">
        <f>SUMIFS(СВЦЭМ!$C$39:$C$782,СВЦЭМ!$A$39:$A$782,$A19,СВЦЭМ!$B$39:$B$782,O$11)+'СЕТ СН'!$F$12+СВЦЭМ!$D$10+'СЕТ СН'!$F$6-'СЕТ СН'!$F$22</f>
        <v>955.62688205000006</v>
      </c>
      <c r="P19" s="36">
        <f>SUMIFS(СВЦЭМ!$C$39:$C$782,СВЦЭМ!$A$39:$A$782,$A19,СВЦЭМ!$B$39:$B$782,P$11)+'СЕТ СН'!$F$12+СВЦЭМ!$D$10+'СЕТ СН'!$F$6-'СЕТ СН'!$F$22</f>
        <v>939.22462618999998</v>
      </c>
      <c r="Q19" s="36">
        <f>SUMIFS(СВЦЭМ!$C$39:$C$782,СВЦЭМ!$A$39:$A$782,$A19,СВЦЭМ!$B$39:$B$782,Q$11)+'СЕТ СН'!$F$12+СВЦЭМ!$D$10+'СЕТ СН'!$F$6-'СЕТ СН'!$F$22</f>
        <v>962.99510498999996</v>
      </c>
      <c r="R19" s="36">
        <f>SUMIFS(СВЦЭМ!$C$39:$C$782,СВЦЭМ!$A$39:$A$782,$A19,СВЦЭМ!$B$39:$B$782,R$11)+'СЕТ СН'!$F$12+СВЦЭМ!$D$10+'СЕТ СН'!$F$6-'СЕТ СН'!$F$22</f>
        <v>953.68835623000007</v>
      </c>
      <c r="S19" s="36">
        <f>SUMIFS(СВЦЭМ!$C$39:$C$782,СВЦЭМ!$A$39:$A$782,$A19,СВЦЭМ!$B$39:$B$782,S$11)+'СЕТ СН'!$F$12+СВЦЭМ!$D$10+'СЕТ СН'!$F$6-'СЕТ СН'!$F$22</f>
        <v>947.60191879000001</v>
      </c>
      <c r="T19" s="36">
        <f>SUMIFS(СВЦЭМ!$C$39:$C$782,СВЦЭМ!$A$39:$A$782,$A19,СВЦЭМ!$B$39:$B$782,T$11)+'СЕТ СН'!$F$12+СВЦЭМ!$D$10+'СЕТ СН'!$F$6-'СЕТ СН'!$F$22</f>
        <v>899.85464518000003</v>
      </c>
      <c r="U19" s="36">
        <f>SUMIFS(СВЦЭМ!$C$39:$C$782,СВЦЭМ!$A$39:$A$782,$A19,СВЦЭМ!$B$39:$B$782,U$11)+'СЕТ СН'!$F$12+СВЦЭМ!$D$10+'СЕТ СН'!$F$6-'СЕТ СН'!$F$22</f>
        <v>901.92136045000007</v>
      </c>
      <c r="V19" s="36">
        <f>SUMIFS(СВЦЭМ!$C$39:$C$782,СВЦЭМ!$A$39:$A$782,$A19,СВЦЭМ!$B$39:$B$782,V$11)+'СЕТ СН'!$F$12+СВЦЭМ!$D$10+'СЕТ СН'!$F$6-'СЕТ СН'!$F$22</f>
        <v>891.13603389000002</v>
      </c>
      <c r="W19" s="36">
        <f>SUMIFS(СВЦЭМ!$C$39:$C$782,СВЦЭМ!$A$39:$A$782,$A19,СВЦЭМ!$B$39:$B$782,W$11)+'СЕТ СН'!$F$12+СВЦЭМ!$D$10+'СЕТ СН'!$F$6-'СЕТ СН'!$F$22</f>
        <v>904.40638638999997</v>
      </c>
      <c r="X19" s="36">
        <f>SUMIFS(СВЦЭМ!$C$39:$C$782,СВЦЭМ!$A$39:$A$782,$A19,СВЦЭМ!$B$39:$B$782,X$11)+'СЕТ СН'!$F$12+СВЦЭМ!$D$10+'СЕТ СН'!$F$6-'СЕТ СН'!$F$22</f>
        <v>950.44236576000003</v>
      </c>
      <c r="Y19" s="36">
        <f>SUMIFS(СВЦЭМ!$C$39:$C$782,СВЦЭМ!$A$39:$A$782,$A19,СВЦЭМ!$B$39:$B$782,Y$11)+'СЕТ СН'!$F$12+СВЦЭМ!$D$10+'СЕТ СН'!$F$6-'СЕТ СН'!$F$22</f>
        <v>977.83546157000001</v>
      </c>
    </row>
    <row r="20" spans="1:25" ht="15.75" x14ac:dyDescent="0.2">
      <c r="A20" s="35">
        <f t="shared" si="0"/>
        <v>44417</v>
      </c>
      <c r="B20" s="36">
        <f>SUMIFS(СВЦЭМ!$C$39:$C$782,СВЦЭМ!$A$39:$A$782,$A20,СВЦЭМ!$B$39:$B$782,B$11)+'СЕТ СН'!$F$12+СВЦЭМ!$D$10+'СЕТ СН'!$F$6-'СЕТ СН'!$F$22</f>
        <v>1039.7978587099999</v>
      </c>
      <c r="C20" s="36">
        <f>SUMIFS(СВЦЭМ!$C$39:$C$782,СВЦЭМ!$A$39:$A$782,$A20,СВЦЭМ!$B$39:$B$782,C$11)+'СЕТ СН'!$F$12+СВЦЭМ!$D$10+'СЕТ СН'!$F$6-'СЕТ СН'!$F$22</f>
        <v>1112.6293948399998</v>
      </c>
      <c r="D20" s="36">
        <f>SUMIFS(СВЦЭМ!$C$39:$C$782,СВЦЭМ!$A$39:$A$782,$A20,СВЦЭМ!$B$39:$B$782,D$11)+'СЕТ СН'!$F$12+СВЦЭМ!$D$10+'СЕТ СН'!$F$6-'СЕТ СН'!$F$22</f>
        <v>1157.5990027399998</v>
      </c>
      <c r="E20" s="36">
        <f>SUMIFS(СВЦЭМ!$C$39:$C$782,СВЦЭМ!$A$39:$A$782,$A20,СВЦЭМ!$B$39:$B$782,E$11)+'СЕТ СН'!$F$12+СВЦЭМ!$D$10+'СЕТ СН'!$F$6-'СЕТ СН'!$F$22</f>
        <v>1176.92923262</v>
      </c>
      <c r="F20" s="36">
        <f>SUMIFS(СВЦЭМ!$C$39:$C$782,СВЦЭМ!$A$39:$A$782,$A20,СВЦЭМ!$B$39:$B$782,F$11)+'СЕТ СН'!$F$12+СВЦЭМ!$D$10+'СЕТ СН'!$F$6-'СЕТ СН'!$F$22</f>
        <v>1178.3901333899998</v>
      </c>
      <c r="G20" s="36">
        <f>SUMIFS(СВЦЭМ!$C$39:$C$782,СВЦЭМ!$A$39:$A$782,$A20,СВЦЭМ!$B$39:$B$782,G$11)+'СЕТ СН'!$F$12+СВЦЭМ!$D$10+'СЕТ СН'!$F$6-'СЕТ СН'!$F$22</f>
        <v>1171.5284679099998</v>
      </c>
      <c r="H20" s="36">
        <f>SUMIFS(СВЦЭМ!$C$39:$C$782,СВЦЭМ!$A$39:$A$782,$A20,СВЦЭМ!$B$39:$B$782,H$11)+'СЕТ СН'!$F$12+СВЦЭМ!$D$10+'СЕТ СН'!$F$6-'СЕТ СН'!$F$22</f>
        <v>1132.4522753799999</v>
      </c>
      <c r="I20" s="36">
        <f>SUMIFS(СВЦЭМ!$C$39:$C$782,СВЦЭМ!$A$39:$A$782,$A20,СВЦЭМ!$B$39:$B$782,I$11)+'СЕТ СН'!$F$12+СВЦЭМ!$D$10+'СЕТ СН'!$F$6-'СЕТ СН'!$F$22</f>
        <v>1092.5589061599999</v>
      </c>
      <c r="J20" s="36">
        <f>SUMIFS(СВЦЭМ!$C$39:$C$782,СВЦЭМ!$A$39:$A$782,$A20,СВЦЭМ!$B$39:$B$782,J$11)+'СЕТ СН'!$F$12+СВЦЭМ!$D$10+'СЕТ СН'!$F$6-'СЕТ СН'!$F$22</f>
        <v>993.84047231</v>
      </c>
      <c r="K20" s="36">
        <f>SUMIFS(СВЦЭМ!$C$39:$C$782,СВЦЭМ!$A$39:$A$782,$A20,СВЦЭМ!$B$39:$B$782,K$11)+'СЕТ СН'!$F$12+СВЦЭМ!$D$10+'СЕТ СН'!$F$6-'СЕТ СН'!$F$22</f>
        <v>940.09919953999997</v>
      </c>
      <c r="L20" s="36">
        <f>SUMIFS(СВЦЭМ!$C$39:$C$782,СВЦЭМ!$A$39:$A$782,$A20,СВЦЭМ!$B$39:$B$782,L$11)+'СЕТ СН'!$F$12+СВЦЭМ!$D$10+'СЕТ СН'!$F$6-'СЕТ СН'!$F$22</f>
        <v>915.23685257</v>
      </c>
      <c r="M20" s="36">
        <f>SUMIFS(СВЦЭМ!$C$39:$C$782,СВЦЭМ!$A$39:$A$782,$A20,СВЦЭМ!$B$39:$B$782,M$11)+'СЕТ СН'!$F$12+СВЦЭМ!$D$10+'СЕТ СН'!$F$6-'СЕТ СН'!$F$22</f>
        <v>920.73985885000002</v>
      </c>
      <c r="N20" s="36">
        <f>SUMIFS(СВЦЭМ!$C$39:$C$782,СВЦЭМ!$A$39:$A$782,$A20,СВЦЭМ!$B$39:$B$782,N$11)+'СЕТ СН'!$F$12+СВЦЭМ!$D$10+'СЕТ СН'!$F$6-'СЕТ СН'!$F$22</f>
        <v>937.47440793999999</v>
      </c>
      <c r="O20" s="36">
        <f>SUMIFS(СВЦЭМ!$C$39:$C$782,СВЦЭМ!$A$39:$A$782,$A20,СВЦЭМ!$B$39:$B$782,O$11)+'СЕТ СН'!$F$12+СВЦЭМ!$D$10+'СЕТ СН'!$F$6-'СЕТ СН'!$F$22</f>
        <v>970.22584948999997</v>
      </c>
      <c r="P20" s="36">
        <f>SUMIFS(СВЦЭМ!$C$39:$C$782,СВЦЭМ!$A$39:$A$782,$A20,СВЦЭМ!$B$39:$B$782,P$11)+'СЕТ СН'!$F$12+СВЦЭМ!$D$10+'СЕТ СН'!$F$6-'СЕТ СН'!$F$22</f>
        <v>979.55268419000004</v>
      </c>
      <c r="Q20" s="36">
        <f>SUMIFS(СВЦЭМ!$C$39:$C$782,СВЦЭМ!$A$39:$A$782,$A20,СВЦЭМ!$B$39:$B$782,Q$11)+'СЕТ СН'!$F$12+СВЦЭМ!$D$10+'СЕТ СН'!$F$6-'СЕТ СН'!$F$22</f>
        <v>1005.7915160700001</v>
      </c>
      <c r="R20" s="36">
        <f>SUMIFS(СВЦЭМ!$C$39:$C$782,СВЦЭМ!$A$39:$A$782,$A20,СВЦЭМ!$B$39:$B$782,R$11)+'СЕТ СН'!$F$12+СВЦЭМ!$D$10+'СЕТ СН'!$F$6-'СЕТ СН'!$F$22</f>
        <v>987.48553261000006</v>
      </c>
      <c r="S20" s="36">
        <f>SUMIFS(СВЦЭМ!$C$39:$C$782,СВЦЭМ!$A$39:$A$782,$A20,СВЦЭМ!$B$39:$B$782,S$11)+'СЕТ СН'!$F$12+СВЦЭМ!$D$10+'СЕТ СН'!$F$6-'СЕТ СН'!$F$22</f>
        <v>967.13128634999998</v>
      </c>
      <c r="T20" s="36">
        <f>SUMIFS(СВЦЭМ!$C$39:$C$782,СВЦЭМ!$A$39:$A$782,$A20,СВЦЭМ!$B$39:$B$782,T$11)+'СЕТ СН'!$F$12+СВЦЭМ!$D$10+'СЕТ СН'!$F$6-'СЕТ СН'!$F$22</f>
        <v>1010.15744748</v>
      </c>
      <c r="U20" s="36">
        <f>SUMIFS(СВЦЭМ!$C$39:$C$782,СВЦЭМ!$A$39:$A$782,$A20,СВЦЭМ!$B$39:$B$782,U$11)+'СЕТ СН'!$F$12+СВЦЭМ!$D$10+'СЕТ СН'!$F$6-'СЕТ СН'!$F$22</f>
        <v>1006.18035653</v>
      </c>
      <c r="V20" s="36">
        <f>SUMIFS(СВЦЭМ!$C$39:$C$782,СВЦЭМ!$A$39:$A$782,$A20,СВЦЭМ!$B$39:$B$782,V$11)+'СЕТ СН'!$F$12+СВЦЭМ!$D$10+'СЕТ СН'!$F$6-'СЕТ СН'!$F$22</f>
        <v>955.84375109999996</v>
      </c>
      <c r="W20" s="36">
        <f>SUMIFS(СВЦЭМ!$C$39:$C$782,СВЦЭМ!$A$39:$A$782,$A20,СВЦЭМ!$B$39:$B$782,W$11)+'СЕТ СН'!$F$12+СВЦЭМ!$D$10+'СЕТ СН'!$F$6-'СЕТ СН'!$F$22</f>
        <v>974.49170698</v>
      </c>
      <c r="X20" s="36">
        <f>SUMIFS(СВЦЭМ!$C$39:$C$782,СВЦЭМ!$A$39:$A$782,$A20,СВЦЭМ!$B$39:$B$782,X$11)+'СЕТ СН'!$F$12+СВЦЭМ!$D$10+'СЕТ СН'!$F$6-'СЕТ СН'!$F$22</f>
        <v>981.05481398000006</v>
      </c>
      <c r="Y20" s="36">
        <f>SUMIFS(СВЦЭМ!$C$39:$C$782,СВЦЭМ!$A$39:$A$782,$A20,СВЦЭМ!$B$39:$B$782,Y$11)+'СЕТ СН'!$F$12+СВЦЭМ!$D$10+'СЕТ СН'!$F$6-'СЕТ СН'!$F$22</f>
        <v>1013.14472338</v>
      </c>
    </row>
    <row r="21" spans="1:25" ht="15.75" x14ac:dyDescent="0.2">
      <c r="A21" s="35">
        <f t="shared" si="0"/>
        <v>44418</v>
      </c>
      <c r="B21" s="36">
        <f>SUMIFS(СВЦЭМ!$C$39:$C$782,СВЦЭМ!$A$39:$A$782,$A21,СВЦЭМ!$B$39:$B$782,B$11)+'СЕТ СН'!$F$12+СВЦЭМ!$D$10+'СЕТ СН'!$F$6-'СЕТ СН'!$F$22</f>
        <v>1059.91556603</v>
      </c>
      <c r="C21" s="36">
        <f>SUMIFS(СВЦЭМ!$C$39:$C$782,СВЦЭМ!$A$39:$A$782,$A21,СВЦЭМ!$B$39:$B$782,C$11)+'СЕТ СН'!$F$12+СВЦЭМ!$D$10+'СЕТ СН'!$F$6-'СЕТ СН'!$F$22</f>
        <v>1128.53492431</v>
      </c>
      <c r="D21" s="36">
        <f>SUMIFS(СВЦЭМ!$C$39:$C$782,СВЦЭМ!$A$39:$A$782,$A21,СВЦЭМ!$B$39:$B$782,D$11)+'СЕТ СН'!$F$12+СВЦЭМ!$D$10+'СЕТ СН'!$F$6-'СЕТ СН'!$F$22</f>
        <v>1177.7275075699999</v>
      </c>
      <c r="E21" s="36">
        <f>SUMIFS(СВЦЭМ!$C$39:$C$782,СВЦЭМ!$A$39:$A$782,$A21,СВЦЭМ!$B$39:$B$782,E$11)+'СЕТ СН'!$F$12+СВЦЭМ!$D$10+'СЕТ СН'!$F$6-'СЕТ СН'!$F$22</f>
        <v>1194.6992630899999</v>
      </c>
      <c r="F21" s="36">
        <f>SUMIFS(СВЦЭМ!$C$39:$C$782,СВЦЭМ!$A$39:$A$782,$A21,СВЦЭМ!$B$39:$B$782,F$11)+'СЕТ СН'!$F$12+СВЦЭМ!$D$10+'СЕТ СН'!$F$6-'СЕТ СН'!$F$22</f>
        <v>1194.89828597</v>
      </c>
      <c r="G21" s="36">
        <f>SUMIFS(СВЦЭМ!$C$39:$C$782,СВЦЭМ!$A$39:$A$782,$A21,СВЦЭМ!$B$39:$B$782,G$11)+'СЕТ СН'!$F$12+СВЦЭМ!$D$10+'СЕТ СН'!$F$6-'СЕТ СН'!$F$22</f>
        <v>1176.7535879699999</v>
      </c>
      <c r="H21" s="36">
        <f>SUMIFS(СВЦЭМ!$C$39:$C$782,СВЦЭМ!$A$39:$A$782,$A21,СВЦЭМ!$B$39:$B$782,H$11)+'СЕТ СН'!$F$12+СВЦЭМ!$D$10+'СЕТ СН'!$F$6-'СЕТ СН'!$F$22</f>
        <v>1138.87456305</v>
      </c>
      <c r="I21" s="36">
        <f>SUMIFS(СВЦЭМ!$C$39:$C$782,СВЦЭМ!$A$39:$A$782,$A21,СВЦЭМ!$B$39:$B$782,I$11)+'СЕТ СН'!$F$12+СВЦЭМ!$D$10+'СЕТ СН'!$F$6-'СЕТ СН'!$F$22</f>
        <v>1085.69440579</v>
      </c>
      <c r="J21" s="36">
        <f>SUMIFS(СВЦЭМ!$C$39:$C$782,СВЦЭМ!$A$39:$A$782,$A21,СВЦЭМ!$B$39:$B$782,J$11)+'СЕТ СН'!$F$12+СВЦЭМ!$D$10+'СЕТ СН'!$F$6-'СЕТ СН'!$F$22</f>
        <v>1012.12438564</v>
      </c>
      <c r="K21" s="36">
        <f>SUMIFS(СВЦЭМ!$C$39:$C$782,СВЦЭМ!$A$39:$A$782,$A21,СВЦЭМ!$B$39:$B$782,K$11)+'СЕТ СН'!$F$12+СВЦЭМ!$D$10+'СЕТ СН'!$F$6-'СЕТ СН'!$F$22</f>
        <v>962.21160617999999</v>
      </c>
      <c r="L21" s="36">
        <f>SUMIFS(СВЦЭМ!$C$39:$C$782,СВЦЭМ!$A$39:$A$782,$A21,СВЦЭМ!$B$39:$B$782,L$11)+'СЕТ СН'!$F$12+СВЦЭМ!$D$10+'СЕТ СН'!$F$6-'СЕТ СН'!$F$22</f>
        <v>965.51196884000001</v>
      </c>
      <c r="M21" s="36">
        <f>SUMIFS(СВЦЭМ!$C$39:$C$782,СВЦЭМ!$A$39:$A$782,$A21,СВЦЭМ!$B$39:$B$782,M$11)+'СЕТ СН'!$F$12+СВЦЭМ!$D$10+'СЕТ СН'!$F$6-'СЕТ СН'!$F$22</f>
        <v>964.9283398</v>
      </c>
      <c r="N21" s="36">
        <f>SUMIFS(СВЦЭМ!$C$39:$C$782,СВЦЭМ!$A$39:$A$782,$A21,СВЦЭМ!$B$39:$B$782,N$11)+'СЕТ СН'!$F$12+СВЦЭМ!$D$10+'СЕТ СН'!$F$6-'СЕТ СН'!$F$22</f>
        <v>978.3844196</v>
      </c>
      <c r="O21" s="36">
        <f>SUMIFS(СВЦЭМ!$C$39:$C$782,СВЦЭМ!$A$39:$A$782,$A21,СВЦЭМ!$B$39:$B$782,O$11)+'СЕТ СН'!$F$12+СВЦЭМ!$D$10+'СЕТ СН'!$F$6-'СЕТ СН'!$F$22</f>
        <v>971.69435626999996</v>
      </c>
      <c r="P21" s="36">
        <f>SUMIFS(СВЦЭМ!$C$39:$C$782,СВЦЭМ!$A$39:$A$782,$A21,СВЦЭМ!$B$39:$B$782,P$11)+'СЕТ СН'!$F$12+СВЦЭМ!$D$10+'СЕТ СН'!$F$6-'СЕТ СН'!$F$22</f>
        <v>986.01039718000004</v>
      </c>
      <c r="Q21" s="36">
        <f>SUMIFS(СВЦЭМ!$C$39:$C$782,СВЦЭМ!$A$39:$A$782,$A21,СВЦЭМ!$B$39:$B$782,Q$11)+'СЕТ СН'!$F$12+СВЦЭМ!$D$10+'СЕТ СН'!$F$6-'СЕТ СН'!$F$22</f>
        <v>1003.9771189000001</v>
      </c>
      <c r="R21" s="36">
        <f>SUMIFS(СВЦЭМ!$C$39:$C$782,СВЦЭМ!$A$39:$A$782,$A21,СВЦЭМ!$B$39:$B$782,R$11)+'СЕТ СН'!$F$12+СВЦЭМ!$D$10+'СЕТ СН'!$F$6-'СЕТ СН'!$F$22</f>
        <v>1030.7929347699999</v>
      </c>
      <c r="S21" s="36">
        <f>SUMIFS(СВЦЭМ!$C$39:$C$782,СВЦЭМ!$A$39:$A$782,$A21,СВЦЭМ!$B$39:$B$782,S$11)+'СЕТ СН'!$F$12+СВЦЭМ!$D$10+'СЕТ СН'!$F$6-'СЕТ СН'!$F$22</f>
        <v>996.09331359999999</v>
      </c>
      <c r="T21" s="36">
        <f>SUMIFS(СВЦЭМ!$C$39:$C$782,СВЦЭМ!$A$39:$A$782,$A21,СВЦЭМ!$B$39:$B$782,T$11)+'СЕТ СН'!$F$12+СВЦЭМ!$D$10+'СЕТ СН'!$F$6-'СЕТ СН'!$F$22</f>
        <v>947.97605773999999</v>
      </c>
      <c r="U21" s="36">
        <f>SUMIFS(СВЦЭМ!$C$39:$C$782,СВЦЭМ!$A$39:$A$782,$A21,СВЦЭМ!$B$39:$B$782,U$11)+'СЕТ СН'!$F$12+СВЦЭМ!$D$10+'СЕТ СН'!$F$6-'СЕТ СН'!$F$22</f>
        <v>942.64553543</v>
      </c>
      <c r="V21" s="36">
        <f>SUMIFS(СВЦЭМ!$C$39:$C$782,СВЦЭМ!$A$39:$A$782,$A21,СВЦЭМ!$B$39:$B$782,V$11)+'СЕТ СН'!$F$12+СВЦЭМ!$D$10+'СЕТ СН'!$F$6-'СЕТ СН'!$F$22</f>
        <v>942.74632711000004</v>
      </c>
      <c r="W21" s="36">
        <f>SUMIFS(СВЦЭМ!$C$39:$C$782,СВЦЭМ!$A$39:$A$782,$A21,СВЦЭМ!$B$39:$B$782,W$11)+'СЕТ СН'!$F$12+СВЦЭМ!$D$10+'СЕТ СН'!$F$6-'СЕТ СН'!$F$22</f>
        <v>967.80214125999998</v>
      </c>
      <c r="X21" s="36">
        <f>SUMIFS(СВЦЭМ!$C$39:$C$782,СВЦЭМ!$A$39:$A$782,$A21,СВЦЭМ!$B$39:$B$782,X$11)+'СЕТ СН'!$F$12+СВЦЭМ!$D$10+'СЕТ СН'!$F$6-'СЕТ СН'!$F$22</f>
        <v>923.68602893000002</v>
      </c>
      <c r="Y21" s="36">
        <f>SUMIFS(СВЦЭМ!$C$39:$C$782,СВЦЭМ!$A$39:$A$782,$A21,СВЦЭМ!$B$39:$B$782,Y$11)+'СЕТ СН'!$F$12+СВЦЭМ!$D$10+'СЕТ СН'!$F$6-'СЕТ СН'!$F$22</f>
        <v>925.29907176000006</v>
      </c>
    </row>
    <row r="22" spans="1:25" ht="15.75" x14ac:dyDescent="0.2">
      <c r="A22" s="35">
        <f t="shared" si="0"/>
        <v>44419</v>
      </c>
      <c r="B22" s="36">
        <f>SUMIFS(СВЦЭМ!$C$39:$C$782,СВЦЭМ!$A$39:$A$782,$A22,СВЦЭМ!$B$39:$B$782,B$11)+'СЕТ СН'!$F$12+СВЦЭМ!$D$10+'СЕТ СН'!$F$6-'СЕТ СН'!$F$22</f>
        <v>979.33814092</v>
      </c>
      <c r="C22" s="36">
        <f>SUMIFS(СВЦЭМ!$C$39:$C$782,СВЦЭМ!$A$39:$A$782,$A22,СВЦЭМ!$B$39:$B$782,C$11)+'СЕТ СН'!$F$12+СВЦЭМ!$D$10+'СЕТ СН'!$F$6-'СЕТ СН'!$F$22</f>
        <v>1041.68447747</v>
      </c>
      <c r="D22" s="36">
        <f>SUMIFS(СВЦЭМ!$C$39:$C$782,СВЦЭМ!$A$39:$A$782,$A22,СВЦЭМ!$B$39:$B$782,D$11)+'СЕТ СН'!$F$12+СВЦЭМ!$D$10+'СЕТ СН'!$F$6-'СЕТ СН'!$F$22</f>
        <v>1095.2611275899999</v>
      </c>
      <c r="E22" s="36">
        <f>SUMIFS(СВЦЭМ!$C$39:$C$782,СВЦЭМ!$A$39:$A$782,$A22,СВЦЭМ!$B$39:$B$782,E$11)+'СЕТ СН'!$F$12+СВЦЭМ!$D$10+'СЕТ СН'!$F$6-'СЕТ СН'!$F$22</f>
        <v>1119.1311122099999</v>
      </c>
      <c r="F22" s="36">
        <f>SUMIFS(СВЦЭМ!$C$39:$C$782,СВЦЭМ!$A$39:$A$782,$A22,СВЦЭМ!$B$39:$B$782,F$11)+'СЕТ СН'!$F$12+СВЦЭМ!$D$10+'СЕТ СН'!$F$6-'СЕТ СН'!$F$22</f>
        <v>1119.3290581399999</v>
      </c>
      <c r="G22" s="36">
        <f>SUMIFS(СВЦЭМ!$C$39:$C$782,СВЦЭМ!$A$39:$A$782,$A22,СВЦЭМ!$B$39:$B$782,G$11)+'СЕТ СН'!$F$12+СВЦЭМ!$D$10+'СЕТ СН'!$F$6-'СЕТ СН'!$F$22</f>
        <v>1113.15968703</v>
      </c>
      <c r="H22" s="36">
        <f>SUMIFS(СВЦЭМ!$C$39:$C$782,СВЦЭМ!$A$39:$A$782,$A22,СВЦЭМ!$B$39:$B$782,H$11)+'СЕТ СН'!$F$12+СВЦЭМ!$D$10+'СЕТ СН'!$F$6-'СЕТ СН'!$F$22</f>
        <v>1087.2865653099998</v>
      </c>
      <c r="I22" s="36">
        <f>SUMIFS(СВЦЭМ!$C$39:$C$782,СВЦЭМ!$A$39:$A$782,$A22,СВЦЭМ!$B$39:$B$782,I$11)+'СЕТ СН'!$F$12+СВЦЭМ!$D$10+'СЕТ СН'!$F$6-'СЕТ СН'!$F$22</f>
        <v>1051.0054136900001</v>
      </c>
      <c r="J22" s="36">
        <f>SUMIFS(СВЦЭМ!$C$39:$C$782,СВЦЭМ!$A$39:$A$782,$A22,СВЦЭМ!$B$39:$B$782,J$11)+'СЕТ СН'!$F$12+СВЦЭМ!$D$10+'СЕТ СН'!$F$6-'СЕТ СН'!$F$22</f>
        <v>995.35216358000002</v>
      </c>
      <c r="K22" s="36">
        <f>SUMIFS(СВЦЭМ!$C$39:$C$782,СВЦЭМ!$A$39:$A$782,$A22,СВЦЭМ!$B$39:$B$782,K$11)+'СЕТ СН'!$F$12+СВЦЭМ!$D$10+'СЕТ СН'!$F$6-'СЕТ СН'!$F$22</f>
        <v>961.16823735000003</v>
      </c>
      <c r="L22" s="36">
        <f>SUMIFS(СВЦЭМ!$C$39:$C$782,СВЦЭМ!$A$39:$A$782,$A22,СВЦЭМ!$B$39:$B$782,L$11)+'СЕТ СН'!$F$12+СВЦЭМ!$D$10+'СЕТ СН'!$F$6-'СЕТ СН'!$F$22</f>
        <v>928.33606601999998</v>
      </c>
      <c r="M22" s="36">
        <f>SUMIFS(СВЦЭМ!$C$39:$C$782,СВЦЭМ!$A$39:$A$782,$A22,СВЦЭМ!$B$39:$B$782,M$11)+'СЕТ СН'!$F$12+СВЦЭМ!$D$10+'СЕТ СН'!$F$6-'СЕТ СН'!$F$22</f>
        <v>937.34991408999997</v>
      </c>
      <c r="N22" s="36">
        <f>SUMIFS(СВЦЭМ!$C$39:$C$782,СВЦЭМ!$A$39:$A$782,$A22,СВЦЭМ!$B$39:$B$782,N$11)+'СЕТ СН'!$F$12+СВЦЭМ!$D$10+'СЕТ СН'!$F$6-'СЕТ СН'!$F$22</f>
        <v>963.21431176999999</v>
      </c>
      <c r="O22" s="36">
        <f>SUMIFS(СВЦЭМ!$C$39:$C$782,СВЦЭМ!$A$39:$A$782,$A22,СВЦЭМ!$B$39:$B$782,O$11)+'СЕТ СН'!$F$12+СВЦЭМ!$D$10+'СЕТ СН'!$F$6-'СЕТ СН'!$F$22</f>
        <v>969.81413399999997</v>
      </c>
      <c r="P22" s="36">
        <f>SUMIFS(СВЦЭМ!$C$39:$C$782,СВЦЭМ!$A$39:$A$782,$A22,СВЦЭМ!$B$39:$B$782,P$11)+'СЕТ СН'!$F$12+СВЦЭМ!$D$10+'СЕТ СН'!$F$6-'СЕТ СН'!$F$22</f>
        <v>1018.93091087</v>
      </c>
      <c r="Q22" s="36">
        <f>SUMIFS(СВЦЭМ!$C$39:$C$782,СВЦЭМ!$A$39:$A$782,$A22,СВЦЭМ!$B$39:$B$782,Q$11)+'СЕТ СН'!$F$12+СВЦЭМ!$D$10+'СЕТ СН'!$F$6-'СЕТ СН'!$F$22</f>
        <v>1033.14212357</v>
      </c>
      <c r="R22" s="36">
        <f>SUMIFS(СВЦЭМ!$C$39:$C$782,СВЦЭМ!$A$39:$A$782,$A22,СВЦЭМ!$B$39:$B$782,R$11)+'СЕТ СН'!$F$12+СВЦЭМ!$D$10+'СЕТ СН'!$F$6-'СЕТ СН'!$F$22</f>
        <v>1029.7024179999999</v>
      </c>
      <c r="S22" s="36">
        <f>SUMIFS(СВЦЭМ!$C$39:$C$782,СВЦЭМ!$A$39:$A$782,$A22,СВЦЭМ!$B$39:$B$782,S$11)+'СЕТ СН'!$F$12+СВЦЭМ!$D$10+'СЕТ СН'!$F$6-'СЕТ СН'!$F$22</f>
        <v>993.41124558000001</v>
      </c>
      <c r="T22" s="36">
        <f>SUMIFS(СВЦЭМ!$C$39:$C$782,СВЦЭМ!$A$39:$A$782,$A22,СВЦЭМ!$B$39:$B$782,T$11)+'СЕТ СН'!$F$12+СВЦЭМ!$D$10+'СЕТ СН'!$F$6-'СЕТ СН'!$F$22</f>
        <v>968.36772062</v>
      </c>
      <c r="U22" s="36">
        <f>SUMIFS(СВЦЭМ!$C$39:$C$782,СВЦЭМ!$A$39:$A$782,$A22,СВЦЭМ!$B$39:$B$782,U$11)+'СЕТ СН'!$F$12+СВЦЭМ!$D$10+'СЕТ СН'!$F$6-'СЕТ СН'!$F$22</f>
        <v>959.38020499000004</v>
      </c>
      <c r="V22" s="36">
        <f>SUMIFS(СВЦЭМ!$C$39:$C$782,СВЦЭМ!$A$39:$A$782,$A22,СВЦЭМ!$B$39:$B$782,V$11)+'СЕТ СН'!$F$12+СВЦЭМ!$D$10+'СЕТ СН'!$F$6-'СЕТ СН'!$F$22</f>
        <v>959.91264505000004</v>
      </c>
      <c r="W22" s="36">
        <f>SUMIFS(СВЦЭМ!$C$39:$C$782,СВЦЭМ!$A$39:$A$782,$A22,СВЦЭМ!$B$39:$B$782,W$11)+'СЕТ СН'!$F$12+СВЦЭМ!$D$10+'СЕТ СН'!$F$6-'СЕТ СН'!$F$22</f>
        <v>980.14029853</v>
      </c>
      <c r="X22" s="36">
        <f>SUMIFS(СВЦЭМ!$C$39:$C$782,СВЦЭМ!$A$39:$A$782,$A22,СВЦЭМ!$B$39:$B$782,X$11)+'СЕТ СН'!$F$12+СВЦЭМ!$D$10+'СЕТ СН'!$F$6-'СЕТ СН'!$F$22</f>
        <v>955.92595693999999</v>
      </c>
      <c r="Y22" s="36">
        <f>SUMIFS(СВЦЭМ!$C$39:$C$782,СВЦЭМ!$A$39:$A$782,$A22,СВЦЭМ!$B$39:$B$782,Y$11)+'СЕТ СН'!$F$12+СВЦЭМ!$D$10+'СЕТ СН'!$F$6-'СЕТ СН'!$F$22</f>
        <v>995.37379454000006</v>
      </c>
    </row>
    <row r="23" spans="1:25" ht="15.75" x14ac:dyDescent="0.2">
      <c r="A23" s="35">
        <f t="shared" si="0"/>
        <v>44420</v>
      </c>
      <c r="B23" s="36">
        <f>SUMIFS(СВЦЭМ!$C$39:$C$782,СВЦЭМ!$A$39:$A$782,$A23,СВЦЭМ!$B$39:$B$782,B$11)+'СЕТ СН'!$F$12+СВЦЭМ!$D$10+'СЕТ СН'!$F$6-'СЕТ СН'!$F$22</f>
        <v>1099.2808166199998</v>
      </c>
      <c r="C23" s="36">
        <f>SUMIFS(СВЦЭМ!$C$39:$C$782,СВЦЭМ!$A$39:$A$782,$A23,СВЦЭМ!$B$39:$B$782,C$11)+'СЕТ СН'!$F$12+СВЦЭМ!$D$10+'СЕТ СН'!$F$6-'СЕТ СН'!$F$22</f>
        <v>1152.2550608299998</v>
      </c>
      <c r="D23" s="36">
        <f>SUMIFS(СВЦЭМ!$C$39:$C$782,СВЦЭМ!$A$39:$A$782,$A23,СВЦЭМ!$B$39:$B$782,D$11)+'СЕТ СН'!$F$12+СВЦЭМ!$D$10+'СЕТ СН'!$F$6-'СЕТ СН'!$F$22</f>
        <v>1202.8961545999998</v>
      </c>
      <c r="E23" s="36">
        <f>SUMIFS(СВЦЭМ!$C$39:$C$782,СВЦЭМ!$A$39:$A$782,$A23,СВЦЭМ!$B$39:$B$782,E$11)+'СЕТ СН'!$F$12+СВЦЭМ!$D$10+'СЕТ СН'!$F$6-'СЕТ СН'!$F$22</f>
        <v>1220.1842259799998</v>
      </c>
      <c r="F23" s="36">
        <f>SUMIFS(СВЦЭМ!$C$39:$C$782,СВЦЭМ!$A$39:$A$782,$A23,СВЦЭМ!$B$39:$B$782,F$11)+'СЕТ СН'!$F$12+СВЦЭМ!$D$10+'СЕТ СН'!$F$6-'СЕТ СН'!$F$22</f>
        <v>1230.58772157</v>
      </c>
      <c r="G23" s="36">
        <f>SUMIFS(СВЦЭМ!$C$39:$C$782,СВЦЭМ!$A$39:$A$782,$A23,СВЦЭМ!$B$39:$B$782,G$11)+'СЕТ СН'!$F$12+СВЦЭМ!$D$10+'СЕТ СН'!$F$6-'СЕТ СН'!$F$22</f>
        <v>1224.6481233799998</v>
      </c>
      <c r="H23" s="36">
        <f>SUMIFS(СВЦЭМ!$C$39:$C$782,СВЦЭМ!$A$39:$A$782,$A23,СВЦЭМ!$B$39:$B$782,H$11)+'СЕТ СН'!$F$12+СВЦЭМ!$D$10+'СЕТ СН'!$F$6-'СЕТ СН'!$F$22</f>
        <v>1178.5838678999999</v>
      </c>
      <c r="I23" s="36">
        <f>SUMIFS(СВЦЭМ!$C$39:$C$782,СВЦЭМ!$A$39:$A$782,$A23,СВЦЭМ!$B$39:$B$782,I$11)+'СЕТ СН'!$F$12+СВЦЭМ!$D$10+'СЕТ СН'!$F$6-'СЕТ СН'!$F$22</f>
        <v>1111.23842259</v>
      </c>
      <c r="J23" s="36">
        <f>SUMIFS(СВЦЭМ!$C$39:$C$782,СВЦЭМ!$A$39:$A$782,$A23,СВЦЭМ!$B$39:$B$782,J$11)+'СЕТ СН'!$F$12+СВЦЭМ!$D$10+'СЕТ СН'!$F$6-'СЕТ СН'!$F$22</f>
        <v>1013.84250663</v>
      </c>
      <c r="K23" s="36">
        <f>SUMIFS(СВЦЭМ!$C$39:$C$782,СВЦЭМ!$A$39:$A$782,$A23,СВЦЭМ!$B$39:$B$782,K$11)+'СЕТ СН'!$F$12+СВЦЭМ!$D$10+'СЕТ СН'!$F$6-'СЕТ СН'!$F$22</f>
        <v>984.67314219000002</v>
      </c>
      <c r="L23" s="36">
        <f>SUMIFS(СВЦЭМ!$C$39:$C$782,СВЦЭМ!$A$39:$A$782,$A23,СВЦЭМ!$B$39:$B$782,L$11)+'СЕТ СН'!$F$12+СВЦЭМ!$D$10+'СЕТ СН'!$F$6-'СЕТ СН'!$F$22</f>
        <v>966.66623926</v>
      </c>
      <c r="M23" s="36">
        <f>SUMIFS(СВЦЭМ!$C$39:$C$782,СВЦЭМ!$A$39:$A$782,$A23,СВЦЭМ!$B$39:$B$782,M$11)+'СЕТ СН'!$F$12+СВЦЭМ!$D$10+'СЕТ СН'!$F$6-'СЕТ СН'!$F$22</f>
        <v>964.56371333000004</v>
      </c>
      <c r="N23" s="36">
        <f>SUMIFS(СВЦЭМ!$C$39:$C$782,СВЦЭМ!$A$39:$A$782,$A23,СВЦЭМ!$B$39:$B$782,N$11)+'СЕТ СН'!$F$12+СВЦЭМ!$D$10+'СЕТ СН'!$F$6-'СЕТ СН'!$F$22</f>
        <v>984.96564499999999</v>
      </c>
      <c r="O23" s="36">
        <f>SUMIFS(СВЦЭМ!$C$39:$C$782,СВЦЭМ!$A$39:$A$782,$A23,СВЦЭМ!$B$39:$B$782,O$11)+'СЕТ СН'!$F$12+СВЦЭМ!$D$10+'СЕТ СН'!$F$6-'СЕТ СН'!$F$22</f>
        <v>984.89967647000003</v>
      </c>
      <c r="P23" s="36">
        <f>SUMIFS(СВЦЭМ!$C$39:$C$782,СВЦЭМ!$A$39:$A$782,$A23,СВЦЭМ!$B$39:$B$782,P$11)+'СЕТ СН'!$F$12+СВЦЭМ!$D$10+'СЕТ СН'!$F$6-'СЕТ СН'!$F$22</f>
        <v>1004.81509613</v>
      </c>
      <c r="Q23" s="36">
        <f>SUMIFS(СВЦЭМ!$C$39:$C$782,СВЦЭМ!$A$39:$A$782,$A23,СВЦЭМ!$B$39:$B$782,Q$11)+'СЕТ СН'!$F$12+СВЦЭМ!$D$10+'СЕТ СН'!$F$6-'СЕТ СН'!$F$22</f>
        <v>1013.2275484100001</v>
      </c>
      <c r="R23" s="36">
        <f>SUMIFS(СВЦЭМ!$C$39:$C$782,СВЦЭМ!$A$39:$A$782,$A23,СВЦЭМ!$B$39:$B$782,R$11)+'СЕТ СН'!$F$12+СВЦЭМ!$D$10+'СЕТ СН'!$F$6-'СЕТ СН'!$F$22</f>
        <v>1017.65264604</v>
      </c>
      <c r="S23" s="36">
        <f>SUMIFS(СВЦЭМ!$C$39:$C$782,СВЦЭМ!$A$39:$A$782,$A23,СВЦЭМ!$B$39:$B$782,S$11)+'СЕТ СН'!$F$12+СВЦЭМ!$D$10+'СЕТ СН'!$F$6-'СЕТ СН'!$F$22</f>
        <v>973.35798562000002</v>
      </c>
      <c r="T23" s="36">
        <f>SUMIFS(СВЦЭМ!$C$39:$C$782,СВЦЭМ!$A$39:$A$782,$A23,СВЦЭМ!$B$39:$B$782,T$11)+'СЕТ СН'!$F$12+СВЦЭМ!$D$10+'СЕТ СН'!$F$6-'СЕТ СН'!$F$22</f>
        <v>969.97366447000002</v>
      </c>
      <c r="U23" s="36">
        <f>SUMIFS(СВЦЭМ!$C$39:$C$782,СВЦЭМ!$A$39:$A$782,$A23,СВЦЭМ!$B$39:$B$782,U$11)+'СЕТ СН'!$F$12+СВЦЭМ!$D$10+'СЕТ СН'!$F$6-'СЕТ СН'!$F$22</f>
        <v>984.79961131000005</v>
      </c>
      <c r="V23" s="36">
        <f>SUMIFS(СВЦЭМ!$C$39:$C$782,СВЦЭМ!$A$39:$A$782,$A23,СВЦЭМ!$B$39:$B$782,V$11)+'СЕТ СН'!$F$12+СВЦЭМ!$D$10+'СЕТ СН'!$F$6-'СЕТ СН'!$F$22</f>
        <v>974.83097905</v>
      </c>
      <c r="W23" s="36">
        <f>SUMIFS(СВЦЭМ!$C$39:$C$782,СВЦЭМ!$A$39:$A$782,$A23,СВЦЭМ!$B$39:$B$782,W$11)+'СЕТ СН'!$F$12+СВЦЭМ!$D$10+'СЕТ СН'!$F$6-'СЕТ СН'!$F$22</f>
        <v>981.59255703999997</v>
      </c>
      <c r="X23" s="36">
        <f>SUMIFS(СВЦЭМ!$C$39:$C$782,СВЦЭМ!$A$39:$A$782,$A23,СВЦЭМ!$B$39:$B$782,X$11)+'СЕТ СН'!$F$12+СВЦЭМ!$D$10+'СЕТ СН'!$F$6-'СЕТ СН'!$F$22</f>
        <v>977.97804580000002</v>
      </c>
      <c r="Y23" s="36">
        <f>SUMIFS(СВЦЭМ!$C$39:$C$782,СВЦЭМ!$A$39:$A$782,$A23,СВЦЭМ!$B$39:$B$782,Y$11)+'СЕТ СН'!$F$12+СВЦЭМ!$D$10+'СЕТ СН'!$F$6-'СЕТ СН'!$F$22</f>
        <v>1044.1067034</v>
      </c>
    </row>
    <row r="24" spans="1:25" ht="15.75" x14ac:dyDescent="0.2">
      <c r="A24" s="35">
        <f t="shared" si="0"/>
        <v>44421</v>
      </c>
      <c r="B24" s="36">
        <f>SUMIFS(СВЦЭМ!$C$39:$C$782,СВЦЭМ!$A$39:$A$782,$A24,СВЦЭМ!$B$39:$B$782,B$11)+'СЕТ СН'!$F$12+СВЦЭМ!$D$10+'СЕТ СН'!$F$6-'СЕТ СН'!$F$22</f>
        <v>1098.7481429699999</v>
      </c>
      <c r="C24" s="36">
        <f>SUMIFS(СВЦЭМ!$C$39:$C$782,СВЦЭМ!$A$39:$A$782,$A24,СВЦЭМ!$B$39:$B$782,C$11)+'СЕТ СН'!$F$12+СВЦЭМ!$D$10+'СЕТ СН'!$F$6-'СЕТ СН'!$F$22</f>
        <v>1167.5850715699999</v>
      </c>
      <c r="D24" s="36">
        <f>SUMIFS(СВЦЭМ!$C$39:$C$782,СВЦЭМ!$A$39:$A$782,$A24,СВЦЭМ!$B$39:$B$782,D$11)+'СЕТ СН'!$F$12+СВЦЭМ!$D$10+'СЕТ СН'!$F$6-'СЕТ СН'!$F$22</f>
        <v>1216.6155758399998</v>
      </c>
      <c r="E24" s="36">
        <f>SUMIFS(СВЦЭМ!$C$39:$C$782,СВЦЭМ!$A$39:$A$782,$A24,СВЦЭМ!$B$39:$B$782,E$11)+'СЕТ СН'!$F$12+СВЦЭМ!$D$10+'СЕТ СН'!$F$6-'СЕТ СН'!$F$22</f>
        <v>1231.0039703999998</v>
      </c>
      <c r="F24" s="36">
        <f>SUMIFS(СВЦЭМ!$C$39:$C$782,СВЦЭМ!$A$39:$A$782,$A24,СВЦЭМ!$B$39:$B$782,F$11)+'СЕТ СН'!$F$12+СВЦЭМ!$D$10+'СЕТ СН'!$F$6-'СЕТ СН'!$F$22</f>
        <v>1236.7527689999999</v>
      </c>
      <c r="G24" s="36">
        <f>SUMIFS(СВЦЭМ!$C$39:$C$782,СВЦЭМ!$A$39:$A$782,$A24,СВЦЭМ!$B$39:$B$782,G$11)+'СЕТ СН'!$F$12+СВЦЭМ!$D$10+'СЕТ СН'!$F$6-'СЕТ СН'!$F$22</f>
        <v>1222.9288186599999</v>
      </c>
      <c r="H24" s="36">
        <f>SUMIFS(СВЦЭМ!$C$39:$C$782,СВЦЭМ!$A$39:$A$782,$A24,СВЦЭМ!$B$39:$B$782,H$11)+'СЕТ СН'!$F$12+СВЦЭМ!$D$10+'СЕТ СН'!$F$6-'СЕТ СН'!$F$22</f>
        <v>1174.1304765099999</v>
      </c>
      <c r="I24" s="36">
        <f>SUMIFS(СВЦЭМ!$C$39:$C$782,СВЦЭМ!$A$39:$A$782,$A24,СВЦЭМ!$B$39:$B$782,I$11)+'СЕТ СН'!$F$12+СВЦЭМ!$D$10+'СЕТ СН'!$F$6-'СЕТ СН'!$F$22</f>
        <v>1091.37120327</v>
      </c>
      <c r="J24" s="36">
        <f>SUMIFS(СВЦЭМ!$C$39:$C$782,СВЦЭМ!$A$39:$A$782,$A24,СВЦЭМ!$B$39:$B$782,J$11)+'СЕТ СН'!$F$12+СВЦЭМ!$D$10+'СЕТ СН'!$F$6-'СЕТ СН'!$F$22</f>
        <v>1023.0615493500001</v>
      </c>
      <c r="K24" s="36">
        <f>SUMIFS(СВЦЭМ!$C$39:$C$782,СВЦЭМ!$A$39:$A$782,$A24,СВЦЭМ!$B$39:$B$782,K$11)+'СЕТ СН'!$F$12+СВЦЭМ!$D$10+'СЕТ СН'!$F$6-'СЕТ СН'!$F$22</f>
        <v>986.22133692</v>
      </c>
      <c r="L24" s="36">
        <f>SUMIFS(СВЦЭМ!$C$39:$C$782,СВЦЭМ!$A$39:$A$782,$A24,СВЦЭМ!$B$39:$B$782,L$11)+'СЕТ СН'!$F$12+СВЦЭМ!$D$10+'СЕТ СН'!$F$6-'СЕТ СН'!$F$22</f>
        <v>957.70043290000001</v>
      </c>
      <c r="M24" s="36">
        <f>SUMIFS(СВЦЭМ!$C$39:$C$782,СВЦЭМ!$A$39:$A$782,$A24,СВЦЭМ!$B$39:$B$782,M$11)+'СЕТ СН'!$F$12+СВЦЭМ!$D$10+'СЕТ СН'!$F$6-'СЕТ СН'!$F$22</f>
        <v>949.96705282000005</v>
      </c>
      <c r="N24" s="36">
        <f>SUMIFS(СВЦЭМ!$C$39:$C$782,СВЦЭМ!$A$39:$A$782,$A24,СВЦЭМ!$B$39:$B$782,N$11)+'СЕТ СН'!$F$12+СВЦЭМ!$D$10+'СЕТ СН'!$F$6-'СЕТ СН'!$F$22</f>
        <v>947.94963013000006</v>
      </c>
      <c r="O24" s="36">
        <f>SUMIFS(СВЦЭМ!$C$39:$C$782,СВЦЭМ!$A$39:$A$782,$A24,СВЦЭМ!$B$39:$B$782,O$11)+'СЕТ СН'!$F$12+СВЦЭМ!$D$10+'СЕТ СН'!$F$6-'СЕТ СН'!$F$22</f>
        <v>963.95695263000005</v>
      </c>
      <c r="P24" s="36">
        <f>SUMIFS(СВЦЭМ!$C$39:$C$782,СВЦЭМ!$A$39:$A$782,$A24,СВЦЭМ!$B$39:$B$782,P$11)+'СЕТ СН'!$F$12+СВЦЭМ!$D$10+'СЕТ СН'!$F$6-'СЕТ СН'!$F$22</f>
        <v>993.75605900000005</v>
      </c>
      <c r="Q24" s="36">
        <f>SUMIFS(СВЦЭМ!$C$39:$C$782,СВЦЭМ!$A$39:$A$782,$A24,СВЦЭМ!$B$39:$B$782,Q$11)+'СЕТ СН'!$F$12+СВЦЭМ!$D$10+'СЕТ СН'!$F$6-'СЕТ СН'!$F$22</f>
        <v>1004.56250534</v>
      </c>
      <c r="R24" s="36">
        <f>SUMIFS(СВЦЭМ!$C$39:$C$782,СВЦЭМ!$A$39:$A$782,$A24,СВЦЭМ!$B$39:$B$782,R$11)+'СЕТ СН'!$F$12+СВЦЭМ!$D$10+'СЕТ СН'!$F$6-'СЕТ СН'!$F$22</f>
        <v>1025.62163022</v>
      </c>
      <c r="S24" s="36">
        <f>SUMIFS(СВЦЭМ!$C$39:$C$782,СВЦЭМ!$A$39:$A$782,$A24,СВЦЭМ!$B$39:$B$782,S$11)+'СЕТ СН'!$F$12+СВЦЭМ!$D$10+'СЕТ СН'!$F$6-'СЕТ СН'!$F$22</f>
        <v>987.93075469999997</v>
      </c>
      <c r="T24" s="36">
        <f>SUMIFS(СВЦЭМ!$C$39:$C$782,СВЦЭМ!$A$39:$A$782,$A24,СВЦЭМ!$B$39:$B$782,T$11)+'СЕТ СН'!$F$12+СВЦЭМ!$D$10+'СЕТ СН'!$F$6-'СЕТ СН'!$F$22</f>
        <v>967.77236722999999</v>
      </c>
      <c r="U24" s="36">
        <f>SUMIFS(СВЦЭМ!$C$39:$C$782,СВЦЭМ!$A$39:$A$782,$A24,СВЦЭМ!$B$39:$B$782,U$11)+'СЕТ СН'!$F$12+СВЦЭМ!$D$10+'СЕТ СН'!$F$6-'СЕТ СН'!$F$22</f>
        <v>976.01791972000001</v>
      </c>
      <c r="V24" s="36">
        <f>SUMIFS(СВЦЭМ!$C$39:$C$782,СВЦЭМ!$A$39:$A$782,$A24,СВЦЭМ!$B$39:$B$782,V$11)+'СЕТ СН'!$F$12+СВЦЭМ!$D$10+'СЕТ СН'!$F$6-'СЕТ СН'!$F$22</f>
        <v>935.09558644000003</v>
      </c>
      <c r="W24" s="36">
        <f>SUMIFS(СВЦЭМ!$C$39:$C$782,СВЦЭМ!$A$39:$A$782,$A24,СВЦЭМ!$B$39:$B$782,W$11)+'СЕТ СН'!$F$12+СВЦЭМ!$D$10+'СЕТ СН'!$F$6-'СЕТ СН'!$F$22</f>
        <v>923.01130660000001</v>
      </c>
      <c r="X24" s="36">
        <f>SUMIFS(СВЦЭМ!$C$39:$C$782,СВЦЭМ!$A$39:$A$782,$A24,СВЦЭМ!$B$39:$B$782,X$11)+'СЕТ СН'!$F$12+СВЦЭМ!$D$10+'СЕТ СН'!$F$6-'СЕТ СН'!$F$22</f>
        <v>949.96276684999998</v>
      </c>
      <c r="Y24" s="36">
        <f>SUMIFS(СВЦЭМ!$C$39:$C$782,СВЦЭМ!$A$39:$A$782,$A24,СВЦЭМ!$B$39:$B$782,Y$11)+'СЕТ СН'!$F$12+СВЦЭМ!$D$10+'СЕТ СН'!$F$6-'СЕТ СН'!$F$22</f>
        <v>955.84623067000007</v>
      </c>
    </row>
    <row r="25" spans="1:25" ht="15.75" x14ac:dyDescent="0.2">
      <c r="A25" s="35">
        <f t="shared" si="0"/>
        <v>44422</v>
      </c>
      <c r="B25" s="36">
        <f>SUMIFS(СВЦЭМ!$C$39:$C$782,СВЦЭМ!$A$39:$A$782,$A25,СВЦЭМ!$B$39:$B$782,B$11)+'СЕТ СН'!$F$12+СВЦЭМ!$D$10+'СЕТ СН'!$F$6-'СЕТ СН'!$F$22</f>
        <v>838.34331785999996</v>
      </c>
      <c r="C25" s="36">
        <f>SUMIFS(СВЦЭМ!$C$39:$C$782,СВЦЭМ!$A$39:$A$782,$A25,СВЦЭМ!$B$39:$B$782,C$11)+'СЕТ СН'!$F$12+СВЦЭМ!$D$10+'СЕТ СН'!$F$6-'СЕТ СН'!$F$22</f>
        <v>906.57607621</v>
      </c>
      <c r="D25" s="36">
        <f>SUMIFS(СВЦЭМ!$C$39:$C$782,СВЦЭМ!$A$39:$A$782,$A25,СВЦЭМ!$B$39:$B$782,D$11)+'СЕТ СН'!$F$12+СВЦЭМ!$D$10+'СЕТ СН'!$F$6-'СЕТ СН'!$F$22</f>
        <v>963.35352958999999</v>
      </c>
      <c r="E25" s="36">
        <f>SUMIFS(СВЦЭМ!$C$39:$C$782,СВЦЭМ!$A$39:$A$782,$A25,СВЦЭМ!$B$39:$B$782,E$11)+'СЕТ СН'!$F$12+СВЦЭМ!$D$10+'СЕТ СН'!$F$6-'СЕТ СН'!$F$22</f>
        <v>965.40481411999997</v>
      </c>
      <c r="F25" s="36">
        <f>SUMIFS(СВЦЭМ!$C$39:$C$782,СВЦЭМ!$A$39:$A$782,$A25,СВЦЭМ!$B$39:$B$782,F$11)+'СЕТ СН'!$F$12+СВЦЭМ!$D$10+'СЕТ СН'!$F$6-'СЕТ СН'!$F$22</f>
        <v>971.81760618999999</v>
      </c>
      <c r="G25" s="36">
        <f>SUMIFS(СВЦЭМ!$C$39:$C$782,СВЦЭМ!$A$39:$A$782,$A25,СВЦЭМ!$B$39:$B$782,G$11)+'СЕТ СН'!$F$12+СВЦЭМ!$D$10+'СЕТ СН'!$F$6-'СЕТ СН'!$F$22</f>
        <v>1018.33144918</v>
      </c>
      <c r="H25" s="36">
        <f>SUMIFS(СВЦЭМ!$C$39:$C$782,СВЦЭМ!$A$39:$A$782,$A25,СВЦЭМ!$B$39:$B$782,H$11)+'СЕТ СН'!$F$12+СВЦЭМ!$D$10+'СЕТ СН'!$F$6-'СЕТ СН'!$F$22</f>
        <v>983.18779897000002</v>
      </c>
      <c r="I25" s="36">
        <f>SUMIFS(СВЦЭМ!$C$39:$C$782,СВЦЭМ!$A$39:$A$782,$A25,СВЦЭМ!$B$39:$B$782,I$11)+'СЕТ СН'!$F$12+СВЦЭМ!$D$10+'СЕТ СН'!$F$6-'СЕТ СН'!$F$22</f>
        <v>900.64879459999997</v>
      </c>
      <c r="J25" s="36">
        <f>SUMIFS(СВЦЭМ!$C$39:$C$782,СВЦЭМ!$A$39:$A$782,$A25,СВЦЭМ!$B$39:$B$782,J$11)+'СЕТ СН'!$F$12+СВЦЭМ!$D$10+'СЕТ СН'!$F$6-'СЕТ СН'!$F$22</f>
        <v>808.13393569000004</v>
      </c>
      <c r="K25" s="36">
        <f>SUMIFS(СВЦЭМ!$C$39:$C$782,СВЦЭМ!$A$39:$A$782,$A25,СВЦЭМ!$B$39:$B$782,K$11)+'СЕТ СН'!$F$12+СВЦЭМ!$D$10+'СЕТ СН'!$F$6-'СЕТ СН'!$F$22</f>
        <v>774.93764739000005</v>
      </c>
      <c r="L25" s="36">
        <f>SUMIFS(СВЦЭМ!$C$39:$C$782,СВЦЭМ!$A$39:$A$782,$A25,СВЦЭМ!$B$39:$B$782,L$11)+'СЕТ СН'!$F$12+СВЦЭМ!$D$10+'СЕТ СН'!$F$6-'СЕТ СН'!$F$22</f>
        <v>749.59871966000003</v>
      </c>
      <c r="M25" s="36">
        <f>SUMIFS(СВЦЭМ!$C$39:$C$782,СВЦЭМ!$A$39:$A$782,$A25,СВЦЭМ!$B$39:$B$782,M$11)+'СЕТ СН'!$F$12+СВЦЭМ!$D$10+'СЕТ СН'!$F$6-'СЕТ СН'!$F$22</f>
        <v>743.97199570999999</v>
      </c>
      <c r="N25" s="36">
        <f>SUMIFS(СВЦЭМ!$C$39:$C$782,СВЦЭМ!$A$39:$A$782,$A25,СВЦЭМ!$B$39:$B$782,N$11)+'СЕТ СН'!$F$12+СВЦЭМ!$D$10+'СЕТ СН'!$F$6-'СЕТ СН'!$F$22</f>
        <v>756.32444186999999</v>
      </c>
      <c r="O25" s="36">
        <f>SUMIFS(СВЦЭМ!$C$39:$C$782,СВЦЭМ!$A$39:$A$782,$A25,СВЦЭМ!$B$39:$B$782,O$11)+'СЕТ СН'!$F$12+СВЦЭМ!$D$10+'СЕТ СН'!$F$6-'СЕТ СН'!$F$22</f>
        <v>774.60486950000006</v>
      </c>
      <c r="P25" s="36">
        <f>SUMIFS(СВЦЭМ!$C$39:$C$782,СВЦЭМ!$A$39:$A$782,$A25,СВЦЭМ!$B$39:$B$782,P$11)+'СЕТ СН'!$F$12+СВЦЭМ!$D$10+'СЕТ СН'!$F$6-'СЕТ СН'!$F$22</f>
        <v>813.68594644999996</v>
      </c>
      <c r="Q25" s="36">
        <f>SUMIFS(СВЦЭМ!$C$39:$C$782,СВЦЭМ!$A$39:$A$782,$A25,СВЦЭМ!$B$39:$B$782,Q$11)+'СЕТ СН'!$F$12+СВЦЭМ!$D$10+'СЕТ СН'!$F$6-'СЕТ СН'!$F$22</f>
        <v>826.93218892000004</v>
      </c>
      <c r="R25" s="36">
        <f>SUMIFS(СВЦЭМ!$C$39:$C$782,СВЦЭМ!$A$39:$A$782,$A25,СВЦЭМ!$B$39:$B$782,R$11)+'СЕТ СН'!$F$12+СВЦЭМ!$D$10+'СЕТ СН'!$F$6-'СЕТ СН'!$F$22</f>
        <v>824.60214789999998</v>
      </c>
      <c r="S25" s="36">
        <f>SUMIFS(СВЦЭМ!$C$39:$C$782,СВЦЭМ!$A$39:$A$782,$A25,СВЦЭМ!$B$39:$B$782,S$11)+'СЕТ СН'!$F$12+СВЦЭМ!$D$10+'СЕТ СН'!$F$6-'СЕТ СН'!$F$22</f>
        <v>779.04966008999997</v>
      </c>
      <c r="T25" s="36">
        <f>SUMIFS(СВЦЭМ!$C$39:$C$782,СВЦЭМ!$A$39:$A$782,$A25,СВЦЭМ!$B$39:$B$782,T$11)+'СЕТ СН'!$F$12+СВЦЭМ!$D$10+'СЕТ СН'!$F$6-'СЕТ СН'!$F$22</f>
        <v>762.53228466999997</v>
      </c>
      <c r="U25" s="36">
        <f>SUMIFS(СВЦЭМ!$C$39:$C$782,СВЦЭМ!$A$39:$A$782,$A25,СВЦЭМ!$B$39:$B$782,U$11)+'СЕТ СН'!$F$12+СВЦЭМ!$D$10+'СЕТ СН'!$F$6-'СЕТ СН'!$F$22</f>
        <v>763.51675610000007</v>
      </c>
      <c r="V25" s="36">
        <f>SUMIFS(СВЦЭМ!$C$39:$C$782,СВЦЭМ!$A$39:$A$782,$A25,СВЦЭМ!$B$39:$B$782,V$11)+'СЕТ СН'!$F$12+СВЦЭМ!$D$10+'СЕТ СН'!$F$6-'СЕТ СН'!$F$22</f>
        <v>759.20037209999998</v>
      </c>
      <c r="W25" s="36">
        <f>SUMIFS(СВЦЭМ!$C$39:$C$782,СВЦЭМ!$A$39:$A$782,$A25,СВЦЭМ!$B$39:$B$782,W$11)+'СЕТ СН'!$F$12+СВЦЭМ!$D$10+'СЕТ СН'!$F$6-'СЕТ СН'!$F$22</f>
        <v>767.99756376000005</v>
      </c>
      <c r="X25" s="36">
        <f>SUMIFS(СВЦЭМ!$C$39:$C$782,СВЦЭМ!$A$39:$A$782,$A25,СВЦЭМ!$B$39:$B$782,X$11)+'СЕТ СН'!$F$12+СВЦЭМ!$D$10+'СЕТ СН'!$F$6-'СЕТ СН'!$F$22</f>
        <v>801.15986941000006</v>
      </c>
      <c r="Y25" s="36">
        <f>SUMIFS(СВЦЭМ!$C$39:$C$782,СВЦЭМ!$A$39:$A$782,$A25,СВЦЭМ!$B$39:$B$782,Y$11)+'СЕТ СН'!$F$12+СВЦЭМ!$D$10+'СЕТ СН'!$F$6-'СЕТ СН'!$F$22</f>
        <v>843.48369724999998</v>
      </c>
    </row>
    <row r="26" spans="1:25" ht="15.75" x14ac:dyDescent="0.2">
      <c r="A26" s="35">
        <f t="shared" si="0"/>
        <v>44423</v>
      </c>
      <c r="B26" s="36">
        <f>SUMIFS(СВЦЭМ!$C$39:$C$782,СВЦЭМ!$A$39:$A$782,$A26,СВЦЭМ!$B$39:$B$782,B$11)+'СЕТ СН'!$F$12+СВЦЭМ!$D$10+'СЕТ СН'!$F$6-'СЕТ СН'!$F$22</f>
        <v>886.11745036000002</v>
      </c>
      <c r="C26" s="36">
        <f>SUMIFS(СВЦЭМ!$C$39:$C$782,СВЦЭМ!$A$39:$A$782,$A26,СВЦЭМ!$B$39:$B$782,C$11)+'СЕТ СН'!$F$12+СВЦЭМ!$D$10+'СЕТ СН'!$F$6-'СЕТ СН'!$F$22</f>
        <v>934.98357342999998</v>
      </c>
      <c r="D26" s="36">
        <f>SUMIFS(СВЦЭМ!$C$39:$C$782,СВЦЭМ!$A$39:$A$782,$A26,СВЦЭМ!$B$39:$B$782,D$11)+'СЕТ СН'!$F$12+СВЦЭМ!$D$10+'СЕТ СН'!$F$6-'СЕТ СН'!$F$22</f>
        <v>992.93871709000007</v>
      </c>
      <c r="E26" s="36">
        <f>SUMIFS(СВЦЭМ!$C$39:$C$782,СВЦЭМ!$A$39:$A$782,$A26,СВЦЭМ!$B$39:$B$782,E$11)+'СЕТ СН'!$F$12+СВЦЭМ!$D$10+'СЕТ СН'!$F$6-'СЕТ СН'!$F$22</f>
        <v>994.85114951000003</v>
      </c>
      <c r="F26" s="36">
        <f>SUMIFS(СВЦЭМ!$C$39:$C$782,СВЦЭМ!$A$39:$A$782,$A26,СВЦЭМ!$B$39:$B$782,F$11)+'СЕТ СН'!$F$12+СВЦЭМ!$D$10+'СЕТ СН'!$F$6-'СЕТ СН'!$F$22</f>
        <v>1003.13722069</v>
      </c>
      <c r="G26" s="36">
        <f>SUMIFS(СВЦЭМ!$C$39:$C$782,СВЦЭМ!$A$39:$A$782,$A26,СВЦЭМ!$B$39:$B$782,G$11)+'СЕТ СН'!$F$12+СВЦЭМ!$D$10+'СЕТ СН'!$F$6-'СЕТ СН'!$F$22</f>
        <v>1005.38221372</v>
      </c>
      <c r="H26" s="36">
        <f>SUMIFS(СВЦЭМ!$C$39:$C$782,СВЦЭМ!$A$39:$A$782,$A26,СВЦЭМ!$B$39:$B$782,H$11)+'СЕТ СН'!$F$12+СВЦЭМ!$D$10+'СЕТ СН'!$F$6-'СЕТ СН'!$F$22</f>
        <v>982.89602851999996</v>
      </c>
      <c r="I26" s="36">
        <f>SUMIFS(СВЦЭМ!$C$39:$C$782,СВЦЭМ!$A$39:$A$782,$A26,СВЦЭМ!$B$39:$B$782,I$11)+'СЕТ СН'!$F$12+СВЦЭМ!$D$10+'СЕТ СН'!$F$6-'СЕТ СН'!$F$22</f>
        <v>929.78042108</v>
      </c>
      <c r="J26" s="36">
        <f>SUMIFS(СВЦЭМ!$C$39:$C$782,СВЦЭМ!$A$39:$A$782,$A26,СВЦЭМ!$B$39:$B$782,J$11)+'СЕТ СН'!$F$12+СВЦЭМ!$D$10+'СЕТ СН'!$F$6-'СЕТ СН'!$F$22</f>
        <v>849.59566009000002</v>
      </c>
      <c r="K26" s="36">
        <f>SUMIFS(СВЦЭМ!$C$39:$C$782,СВЦЭМ!$A$39:$A$782,$A26,СВЦЭМ!$B$39:$B$782,K$11)+'СЕТ СН'!$F$12+СВЦЭМ!$D$10+'СЕТ СН'!$F$6-'СЕТ СН'!$F$22</f>
        <v>805.63674072000003</v>
      </c>
      <c r="L26" s="36">
        <f>SUMIFS(СВЦЭМ!$C$39:$C$782,СВЦЭМ!$A$39:$A$782,$A26,СВЦЭМ!$B$39:$B$782,L$11)+'СЕТ СН'!$F$12+СВЦЭМ!$D$10+'СЕТ СН'!$F$6-'СЕТ СН'!$F$22</f>
        <v>771.72925186999998</v>
      </c>
      <c r="M26" s="36">
        <f>SUMIFS(СВЦЭМ!$C$39:$C$782,СВЦЭМ!$A$39:$A$782,$A26,СВЦЭМ!$B$39:$B$782,M$11)+'СЕТ СН'!$F$12+СВЦЭМ!$D$10+'СЕТ СН'!$F$6-'СЕТ СН'!$F$22</f>
        <v>769.88903928000002</v>
      </c>
      <c r="N26" s="36">
        <f>SUMIFS(СВЦЭМ!$C$39:$C$782,СВЦЭМ!$A$39:$A$782,$A26,СВЦЭМ!$B$39:$B$782,N$11)+'СЕТ СН'!$F$12+СВЦЭМ!$D$10+'СЕТ СН'!$F$6-'СЕТ СН'!$F$22</f>
        <v>785.05331021999996</v>
      </c>
      <c r="O26" s="36">
        <f>SUMIFS(СВЦЭМ!$C$39:$C$782,СВЦЭМ!$A$39:$A$782,$A26,СВЦЭМ!$B$39:$B$782,O$11)+'СЕТ СН'!$F$12+СВЦЭМ!$D$10+'СЕТ СН'!$F$6-'СЕТ СН'!$F$22</f>
        <v>776.55553422000003</v>
      </c>
      <c r="P26" s="36">
        <f>SUMIFS(СВЦЭМ!$C$39:$C$782,СВЦЭМ!$A$39:$A$782,$A26,СВЦЭМ!$B$39:$B$782,P$11)+'СЕТ СН'!$F$12+СВЦЭМ!$D$10+'СЕТ СН'!$F$6-'СЕТ СН'!$F$22</f>
        <v>797.78857072000005</v>
      </c>
      <c r="Q26" s="36">
        <f>SUMIFS(СВЦЭМ!$C$39:$C$782,СВЦЭМ!$A$39:$A$782,$A26,СВЦЭМ!$B$39:$B$782,Q$11)+'СЕТ СН'!$F$12+СВЦЭМ!$D$10+'СЕТ СН'!$F$6-'СЕТ СН'!$F$22</f>
        <v>801.47716028000002</v>
      </c>
      <c r="R26" s="36">
        <f>SUMIFS(СВЦЭМ!$C$39:$C$782,СВЦЭМ!$A$39:$A$782,$A26,СВЦЭМ!$B$39:$B$782,R$11)+'СЕТ СН'!$F$12+СВЦЭМ!$D$10+'СЕТ СН'!$F$6-'СЕТ СН'!$F$22</f>
        <v>801.88031494999996</v>
      </c>
      <c r="S26" s="36">
        <f>SUMIFS(СВЦЭМ!$C$39:$C$782,СВЦЭМ!$A$39:$A$782,$A26,СВЦЭМ!$B$39:$B$782,S$11)+'СЕТ СН'!$F$12+СВЦЭМ!$D$10+'СЕТ СН'!$F$6-'СЕТ СН'!$F$22</f>
        <v>794.57265016999997</v>
      </c>
      <c r="T26" s="36">
        <f>SUMIFS(СВЦЭМ!$C$39:$C$782,СВЦЭМ!$A$39:$A$782,$A26,СВЦЭМ!$B$39:$B$782,T$11)+'СЕТ СН'!$F$12+СВЦЭМ!$D$10+'СЕТ СН'!$F$6-'СЕТ СН'!$F$22</f>
        <v>762.43591511</v>
      </c>
      <c r="U26" s="36">
        <f>SUMIFS(СВЦЭМ!$C$39:$C$782,СВЦЭМ!$A$39:$A$782,$A26,СВЦЭМ!$B$39:$B$782,U$11)+'СЕТ СН'!$F$12+СВЦЭМ!$D$10+'СЕТ СН'!$F$6-'СЕТ СН'!$F$22</f>
        <v>776.72234813</v>
      </c>
      <c r="V26" s="36">
        <f>SUMIFS(СВЦЭМ!$C$39:$C$782,СВЦЭМ!$A$39:$A$782,$A26,СВЦЭМ!$B$39:$B$782,V$11)+'СЕТ СН'!$F$12+СВЦЭМ!$D$10+'СЕТ СН'!$F$6-'СЕТ СН'!$F$22</f>
        <v>766.08627795000007</v>
      </c>
      <c r="W26" s="36">
        <f>SUMIFS(СВЦЭМ!$C$39:$C$782,СВЦЭМ!$A$39:$A$782,$A26,СВЦЭМ!$B$39:$B$782,W$11)+'СЕТ СН'!$F$12+СВЦЭМ!$D$10+'СЕТ СН'!$F$6-'СЕТ СН'!$F$22</f>
        <v>764.72309877999999</v>
      </c>
      <c r="X26" s="36">
        <f>SUMIFS(СВЦЭМ!$C$39:$C$782,СВЦЭМ!$A$39:$A$782,$A26,СВЦЭМ!$B$39:$B$782,X$11)+'СЕТ СН'!$F$12+СВЦЭМ!$D$10+'СЕТ СН'!$F$6-'СЕТ СН'!$F$22</f>
        <v>738.00183011000001</v>
      </c>
      <c r="Y26" s="36">
        <f>SUMIFS(СВЦЭМ!$C$39:$C$782,СВЦЭМ!$A$39:$A$782,$A26,СВЦЭМ!$B$39:$B$782,Y$11)+'СЕТ СН'!$F$12+СВЦЭМ!$D$10+'СЕТ СН'!$F$6-'СЕТ СН'!$F$22</f>
        <v>731.39041208000003</v>
      </c>
    </row>
    <row r="27" spans="1:25" ht="15.75" x14ac:dyDescent="0.2">
      <c r="A27" s="35">
        <f t="shared" si="0"/>
        <v>44424</v>
      </c>
      <c r="B27" s="36">
        <f>SUMIFS(СВЦЭМ!$C$39:$C$782,СВЦЭМ!$A$39:$A$782,$A27,СВЦЭМ!$B$39:$B$782,B$11)+'СЕТ СН'!$F$12+СВЦЭМ!$D$10+'СЕТ СН'!$F$6-'СЕТ СН'!$F$22</f>
        <v>851.80462939000006</v>
      </c>
      <c r="C27" s="36">
        <f>SUMIFS(СВЦЭМ!$C$39:$C$782,СВЦЭМ!$A$39:$A$782,$A27,СВЦЭМ!$B$39:$B$782,C$11)+'СЕТ СН'!$F$12+СВЦЭМ!$D$10+'СЕТ СН'!$F$6-'СЕТ СН'!$F$22</f>
        <v>909.48025117999998</v>
      </c>
      <c r="D27" s="36">
        <f>SUMIFS(СВЦЭМ!$C$39:$C$782,СВЦЭМ!$A$39:$A$782,$A27,СВЦЭМ!$B$39:$B$782,D$11)+'СЕТ СН'!$F$12+СВЦЭМ!$D$10+'СЕТ СН'!$F$6-'СЕТ СН'!$F$22</f>
        <v>960.83885942999996</v>
      </c>
      <c r="E27" s="36">
        <f>SUMIFS(СВЦЭМ!$C$39:$C$782,СВЦЭМ!$A$39:$A$782,$A27,СВЦЭМ!$B$39:$B$782,E$11)+'СЕТ СН'!$F$12+СВЦЭМ!$D$10+'СЕТ СН'!$F$6-'СЕТ СН'!$F$22</f>
        <v>998.27302782000004</v>
      </c>
      <c r="F27" s="36">
        <f>SUMIFS(СВЦЭМ!$C$39:$C$782,СВЦЭМ!$A$39:$A$782,$A27,СВЦЭМ!$B$39:$B$782,F$11)+'СЕТ СН'!$F$12+СВЦЭМ!$D$10+'СЕТ СН'!$F$6-'СЕТ СН'!$F$22</f>
        <v>1004.48940472</v>
      </c>
      <c r="G27" s="36">
        <f>SUMIFS(СВЦЭМ!$C$39:$C$782,СВЦЭМ!$A$39:$A$782,$A27,СВЦЭМ!$B$39:$B$782,G$11)+'СЕТ СН'!$F$12+СВЦЭМ!$D$10+'СЕТ СН'!$F$6-'СЕТ СН'!$F$22</f>
        <v>1004.74348264</v>
      </c>
      <c r="H27" s="36">
        <f>SUMIFS(СВЦЭМ!$C$39:$C$782,СВЦЭМ!$A$39:$A$782,$A27,СВЦЭМ!$B$39:$B$782,H$11)+'СЕТ СН'!$F$12+СВЦЭМ!$D$10+'СЕТ СН'!$F$6-'СЕТ СН'!$F$22</f>
        <v>1021.23199205</v>
      </c>
      <c r="I27" s="36">
        <f>SUMIFS(СВЦЭМ!$C$39:$C$782,СВЦЭМ!$A$39:$A$782,$A27,СВЦЭМ!$B$39:$B$782,I$11)+'СЕТ СН'!$F$12+СВЦЭМ!$D$10+'СЕТ СН'!$F$6-'СЕТ СН'!$F$22</f>
        <v>1079.72294272</v>
      </c>
      <c r="J27" s="36">
        <f>SUMIFS(СВЦЭМ!$C$39:$C$782,СВЦЭМ!$A$39:$A$782,$A27,СВЦЭМ!$B$39:$B$782,J$11)+'СЕТ СН'!$F$12+СВЦЭМ!$D$10+'СЕТ СН'!$F$6-'СЕТ СН'!$F$22</f>
        <v>1059.1553073999999</v>
      </c>
      <c r="K27" s="36">
        <f>SUMIFS(СВЦЭМ!$C$39:$C$782,СВЦЭМ!$A$39:$A$782,$A27,СВЦЭМ!$B$39:$B$782,K$11)+'СЕТ СН'!$F$12+СВЦЭМ!$D$10+'СЕТ СН'!$F$6-'СЕТ СН'!$F$22</f>
        <v>968.44147314999998</v>
      </c>
      <c r="L27" s="36">
        <f>SUMIFS(СВЦЭМ!$C$39:$C$782,СВЦЭМ!$A$39:$A$782,$A27,СВЦЭМ!$B$39:$B$782,L$11)+'СЕТ СН'!$F$12+СВЦЭМ!$D$10+'СЕТ СН'!$F$6-'СЕТ СН'!$F$22</f>
        <v>904.51597282</v>
      </c>
      <c r="M27" s="36">
        <f>SUMIFS(СВЦЭМ!$C$39:$C$782,СВЦЭМ!$A$39:$A$782,$A27,СВЦЭМ!$B$39:$B$782,M$11)+'СЕТ СН'!$F$12+СВЦЭМ!$D$10+'СЕТ СН'!$F$6-'СЕТ СН'!$F$22</f>
        <v>900.26451374999999</v>
      </c>
      <c r="N27" s="36">
        <f>SUMIFS(СВЦЭМ!$C$39:$C$782,СВЦЭМ!$A$39:$A$782,$A27,СВЦЭМ!$B$39:$B$782,N$11)+'СЕТ СН'!$F$12+СВЦЭМ!$D$10+'СЕТ СН'!$F$6-'СЕТ СН'!$F$22</f>
        <v>903.69861851999997</v>
      </c>
      <c r="O27" s="36">
        <f>SUMIFS(СВЦЭМ!$C$39:$C$782,СВЦЭМ!$A$39:$A$782,$A27,СВЦЭМ!$B$39:$B$782,O$11)+'СЕТ СН'!$F$12+СВЦЭМ!$D$10+'СЕТ СН'!$F$6-'СЕТ СН'!$F$22</f>
        <v>896.47189994999997</v>
      </c>
      <c r="P27" s="36">
        <f>SUMIFS(СВЦЭМ!$C$39:$C$782,СВЦЭМ!$A$39:$A$782,$A27,СВЦЭМ!$B$39:$B$782,P$11)+'СЕТ СН'!$F$12+СВЦЭМ!$D$10+'СЕТ СН'!$F$6-'СЕТ СН'!$F$22</f>
        <v>945.05152123000005</v>
      </c>
      <c r="Q27" s="36">
        <f>SUMIFS(СВЦЭМ!$C$39:$C$782,СВЦЭМ!$A$39:$A$782,$A27,СВЦЭМ!$B$39:$B$782,Q$11)+'СЕТ СН'!$F$12+СВЦЭМ!$D$10+'СЕТ СН'!$F$6-'СЕТ СН'!$F$22</f>
        <v>936.79631852</v>
      </c>
      <c r="R27" s="36">
        <f>SUMIFS(СВЦЭМ!$C$39:$C$782,СВЦЭМ!$A$39:$A$782,$A27,СВЦЭМ!$B$39:$B$782,R$11)+'СЕТ СН'!$F$12+СВЦЭМ!$D$10+'СЕТ СН'!$F$6-'СЕТ СН'!$F$22</f>
        <v>928.63468047000003</v>
      </c>
      <c r="S27" s="36">
        <f>SUMIFS(СВЦЭМ!$C$39:$C$782,СВЦЭМ!$A$39:$A$782,$A27,СВЦЭМ!$B$39:$B$782,S$11)+'СЕТ СН'!$F$12+СВЦЭМ!$D$10+'СЕТ СН'!$F$6-'СЕТ СН'!$F$22</f>
        <v>898.83011638000005</v>
      </c>
      <c r="T27" s="36">
        <f>SUMIFS(СВЦЭМ!$C$39:$C$782,СВЦЭМ!$A$39:$A$782,$A27,СВЦЭМ!$B$39:$B$782,T$11)+'СЕТ СН'!$F$12+СВЦЭМ!$D$10+'СЕТ СН'!$F$6-'СЕТ СН'!$F$22</f>
        <v>907.17382452000004</v>
      </c>
      <c r="U27" s="36">
        <f>SUMIFS(СВЦЭМ!$C$39:$C$782,СВЦЭМ!$A$39:$A$782,$A27,СВЦЭМ!$B$39:$B$782,U$11)+'СЕТ СН'!$F$12+СВЦЭМ!$D$10+'СЕТ СН'!$F$6-'СЕТ СН'!$F$22</f>
        <v>917.30343061999997</v>
      </c>
      <c r="V27" s="36">
        <f>SUMIFS(СВЦЭМ!$C$39:$C$782,СВЦЭМ!$A$39:$A$782,$A27,СВЦЭМ!$B$39:$B$782,V$11)+'СЕТ СН'!$F$12+СВЦЭМ!$D$10+'СЕТ СН'!$F$6-'СЕТ СН'!$F$22</f>
        <v>923.3393476</v>
      </c>
      <c r="W27" s="36">
        <f>SUMIFS(СВЦЭМ!$C$39:$C$782,СВЦЭМ!$A$39:$A$782,$A27,СВЦЭМ!$B$39:$B$782,W$11)+'СЕТ СН'!$F$12+СВЦЭМ!$D$10+'СЕТ СН'!$F$6-'СЕТ СН'!$F$22</f>
        <v>930.34810587000004</v>
      </c>
      <c r="X27" s="36">
        <f>SUMIFS(СВЦЭМ!$C$39:$C$782,СВЦЭМ!$A$39:$A$782,$A27,СВЦЭМ!$B$39:$B$782,X$11)+'СЕТ СН'!$F$12+СВЦЭМ!$D$10+'СЕТ СН'!$F$6-'СЕТ СН'!$F$22</f>
        <v>876.74465542999997</v>
      </c>
      <c r="Y27" s="36">
        <f>SUMIFS(СВЦЭМ!$C$39:$C$782,СВЦЭМ!$A$39:$A$782,$A27,СВЦЭМ!$B$39:$B$782,Y$11)+'СЕТ СН'!$F$12+СВЦЭМ!$D$10+'СЕТ СН'!$F$6-'СЕТ СН'!$F$22</f>
        <v>845.69239028000004</v>
      </c>
    </row>
    <row r="28" spans="1:25" ht="15.75" x14ac:dyDescent="0.2">
      <c r="A28" s="35">
        <f t="shared" si="0"/>
        <v>44425</v>
      </c>
      <c r="B28" s="36">
        <f>SUMIFS(СВЦЭМ!$C$39:$C$782,СВЦЭМ!$A$39:$A$782,$A28,СВЦЭМ!$B$39:$B$782,B$11)+'СЕТ СН'!$F$12+СВЦЭМ!$D$10+'СЕТ СН'!$F$6-'СЕТ СН'!$F$22</f>
        <v>982.77632965999999</v>
      </c>
      <c r="C28" s="36">
        <f>SUMIFS(СВЦЭМ!$C$39:$C$782,СВЦЭМ!$A$39:$A$782,$A28,СВЦЭМ!$B$39:$B$782,C$11)+'СЕТ СН'!$F$12+СВЦЭМ!$D$10+'СЕТ СН'!$F$6-'СЕТ СН'!$F$22</f>
        <v>1056.84394036</v>
      </c>
      <c r="D28" s="36">
        <f>SUMIFS(СВЦЭМ!$C$39:$C$782,СВЦЭМ!$A$39:$A$782,$A28,СВЦЭМ!$B$39:$B$782,D$11)+'СЕТ СН'!$F$12+СВЦЭМ!$D$10+'СЕТ СН'!$F$6-'СЕТ СН'!$F$22</f>
        <v>1106.93189368</v>
      </c>
      <c r="E28" s="36">
        <f>SUMIFS(СВЦЭМ!$C$39:$C$782,СВЦЭМ!$A$39:$A$782,$A28,СВЦЭМ!$B$39:$B$782,E$11)+'СЕТ СН'!$F$12+СВЦЭМ!$D$10+'СЕТ СН'!$F$6-'СЕТ СН'!$F$22</f>
        <v>1127.4129158000001</v>
      </c>
      <c r="F28" s="36">
        <f>SUMIFS(СВЦЭМ!$C$39:$C$782,СВЦЭМ!$A$39:$A$782,$A28,СВЦЭМ!$B$39:$B$782,F$11)+'СЕТ СН'!$F$12+СВЦЭМ!$D$10+'СЕТ СН'!$F$6-'СЕТ СН'!$F$22</f>
        <v>1122.5099818099998</v>
      </c>
      <c r="G28" s="36">
        <f>SUMIFS(СВЦЭМ!$C$39:$C$782,СВЦЭМ!$A$39:$A$782,$A28,СВЦЭМ!$B$39:$B$782,G$11)+'СЕТ СН'!$F$12+СВЦЭМ!$D$10+'СЕТ СН'!$F$6-'СЕТ СН'!$F$22</f>
        <v>1101.7423280799999</v>
      </c>
      <c r="H28" s="36">
        <f>SUMIFS(СВЦЭМ!$C$39:$C$782,СВЦЭМ!$A$39:$A$782,$A28,СВЦЭМ!$B$39:$B$782,H$11)+'СЕТ СН'!$F$12+СВЦЭМ!$D$10+'СЕТ СН'!$F$6-'СЕТ СН'!$F$22</f>
        <v>1033.10473452</v>
      </c>
      <c r="I28" s="36">
        <f>SUMIFS(СВЦЭМ!$C$39:$C$782,СВЦЭМ!$A$39:$A$782,$A28,СВЦЭМ!$B$39:$B$782,I$11)+'СЕТ СН'!$F$12+СВЦЭМ!$D$10+'СЕТ СН'!$F$6-'СЕТ СН'!$F$22</f>
        <v>971.06625985000005</v>
      </c>
      <c r="J28" s="36">
        <f>SUMIFS(СВЦЭМ!$C$39:$C$782,СВЦЭМ!$A$39:$A$782,$A28,СВЦЭМ!$B$39:$B$782,J$11)+'СЕТ СН'!$F$12+СВЦЭМ!$D$10+'СЕТ СН'!$F$6-'СЕТ СН'!$F$22</f>
        <v>887.95083375000002</v>
      </c>
      <c r="K28" s="36">
        <f>SUMIFS(СВЦЭМ!$C$39:$C$782,СВЦЭМ!$A$39:$A$782,$A28,СВЦЭМ!$B$39:$B$782,K$11)+'СЕТ СН'!$F$12+СВЦЭМ!$D$10+'СЕТ СН'!$F$6-'СЕТ СН'!$F$22</f>
        <v>878.31513401000007</v>
      </c>
      <c r="L28" s="36">
        <f>SUMIFS(СВЦЭМ!$C$39:$C$782,СВЦЭМ!$A$39:$A$782,$A28,СВЦЭМ!$B$39:$B$782,L$11)+'СЕТ СН'!$F$12+СВЦЭМ!$D$10+'СЕТ СН'!$F$6-'СЕТ СН'!$F$22</f>
        <v>908.57218716</v>
      </c>
      <c r="M28" s="36">
        <f>SUMIFS(СВЦЭМ!$C$39:$C$782,СВЦЭМ!$A$39:$A$782,$A28,СВЦЭМ!$B$39:$B$782,M$11)+'СЕТ СН'!$F$12+СВЦЭМ!$D$10+'СЕТ СН'!$F$6-'СЕТ СН'!$F$22</f>
        <v>913.08136562000004</v>
      </c>
      <c r="N28" s="36">
        <f>SUMIFS(СВЦЭМ!$C$39:$C$782,СВЦЭМ!$A$39:$A$782,$A28,СВЦЭМ!$B$39:$B$782,N$11)+'СЕТ СН'!$F$12+СВЦЭМ!$D$10+'СЕТ СН'!$F$6-'СЕТ СН'!$F$22</f>
        <v>915.88869620000003</v>
      </c>
      <c r="O28" s="36">
        <f>SUMIFS(СВЦЭМ!$C$39:$C$782,СВЦЭМ!$A$39:$A$782,$A28,СВЦЭМ!$B$39:$B$782,O$11)+'СЕТ СН'!$F$12+СВЦЭМ!$D$10+'СЕТ СН'!$F$6-'СЕТ СН'!$F$22</f>
        <v>888.17907628</v>
      </c>
      <c r="P28" s="36">
        <f>SUMIFS(СВЦЭМ!$C$39:$C$782,СВЦЭМ!$A$39:$A$782,$A28,СВЦЭМ!$B$39:$B$782,P$11)+'СЕТ СН'!$F$12+СВЦЭМ!$D$10+'СЕТ СН'!$F$6-'СЕТ СН'!$F$22</f>
        <v>900.65539777000004</v>
      </c>
      <c r="Q28" s="36">
        <f>SUMIFS(СВЦЭМ!$C$39:$C$782,СВЦЭМ!$A$39:$A$782,$A28,СВЦЭМ!$B$39:$B$782,Q$11)+'СЕТ СН'!$F$12+СВЦЭМ!$D$10+'СЕТ СН'!$F$6-'СЕТ СН'!$F$22</f>
        <v>904.30781216000003</v>
      </c>
      <c r="R28" s="36">
        <f>SUMIFS(СВЦЭМ!$C$39:$C$782,СВЦЭМ!$A$39:$A$782,$A28,СВЦЭМ!$B$39:$B$782,R$11)+'СЕТ СН'!$F$12+СВЦЭМ!$D$10+'СЕТ СН'!$F$6-'СЕТ СН'!$F$22</f>
        <v>909.76425463999999</v>
      </c>
      <c r="S28" s="36">
        <f>SUMIFS(СВЦЭМ!$C$39:$C$782,СВЦЭМ!$A$39:$A$782,$A28,СВЦЭМ!$B$39:$B$782,S$11)+'СЕТ СН'!$F$12+СВЦЭМ!$D$10+'СЕТ СН'!$F$6-'СЕТ СН'!$F$22</f>
        <v>881.17070387000001</v>
      </c>
      <c r="T28" s="36">
        <f>SUMIFS(СВЦЭМ!$C$39:$C$782,СВЦЭМ!$A$39:$A$782,$A28,СВЦЭМ!$B$39:$B$782,T$11)+'СЕТ СН'!$F$12+СВЦЭМ!$D$10+'СЕТ СН'!$F$6-'СЕТ СН'!$F$22</f>
        <v>865.12075419999996</v>
      </c>
      <c r="U28" s="36">
        <f>SUMIFS(СВЦЭМ!$C$39:$C$782,СВЦЭМ!$A$39:$A$782,$A28,СВЦЭМ!$B$39:$B$782,U$11)+'СЕТ СН'!$F$12+СВЦЭМ!$D$10+'СЕТ СН'!$F$6-'СЕТ СН'!$F$22</f>
        <v>864.48867931999996</v>
      </c>
      <c r="V28" s="36">
        <f>SUMIFS(СВЦЭМ!$C$39:$C$782,СВЦЭМ!$A$39:$A$782,$A28,СВЦЭМ!$B$39:$B$782,V$11)+'СЕТ СН'!$F$12+СВЦЭМ!$D$10+'СЕТ СН'!$F$6-'СЕТ СН'!$F$22</f>
        <v>871.28166606000002</v>
      </c>
      <c r="W28" s="36">
        <f>SUMIFS(СВЦЭМ!$C$39:$C$782,СВЦЭМ!$A$39:$A$782,$A28,СВЦЭМ!$B$39:$B$782,W$11)+'СЕТ СН'!$F$12+СВЦЭМ!$D$10+'СЕТ СН'!$F$6-'СЕТ СН'!$F$22</f>
        <v>896.99308693</v>
      </c>
      <c r="X28" s="36">
        <f>SUMIFS(СВЦЭМ!$C$39:$C$782,СВЦЭМ!$A$39:$A$782,$A28,СВЦЭМ!$B$39:$B$782,X$11)+'СЕТ СН'!$F$12+СВЦЭМ!$D$10+'СЕТ СН'!$F$6-'СЕТ СН'!$F$22</f>
        <v>867.30492855</v>
      </c>
      <c r="Y28" s="36">
        <f>SUMIFS(СВЦЭМ!$C$39:$C$782,СВЦЭМ!$A$39:$A$782,$A28,СВЦЭМ!$B$39:$B$782,Y$11)+'СЕТ СН'!$F$12+СВЦЭМ!$D$10+'СЕТ СН'!$F$6-'СЕТ СН'!$F$22</f>
        <v>895.23616382</v>
      </c>
    </row>
    <row r="29" spans="1:25" ht="15.75" x14ac:dyDescent="0.2">
      <c r="A29" s="35">
        <f t="shared" si="0"/>
        <v>44426</v>
      </c>
      <c r="B29" s="36">
        <f>SUMIFS(СВЦЭМ!$C$39:$C$782,СВЦЭМ!$A$39:$A$782,$A29,СВЦЭМ!$B$39:$B$782,B$11)+'СЕТ СН'!$F$12+СВЦЭМ!$D$10+'СЕТ СН'!$F$6-'СЕТ СН'!$F$22</f>
        <v>971.27824499999997</v>
      </c>
      <c r="C29" s="36">
        <f>SUMIFS(СВЦЭМ!$C$39:$C$782,СВЦЭМ!$A$39:$A$782,$A29,СВЦЭМ!$B$39:$B$782,C$11)+'СЕТ СН'!$F$12+СВЦЭМ!$D$10+'СЕТ СН'!$F$6-'СЕТ СН'!$F$22</f>
        <v>1038.14976602</v>
      </c>
      <c r="D29" s="36">
        <f>SUMIFS(СВЦЭМ!$C$39:$C$782,СВЦЭМ!$A$39:$A$782,$A29,СВЦЭМ!$B$39:$B$782,D$11)+'СЕТ СН'!$F$12+СВЦЭМ!$D$10+'СЕТ СН'!$F$6-'СЕТ СН'!$F$22</f>
        <v>1097.0918381899999</v>
      </c>
      <c r="E29" s="36">
        <f>SUMIFS(СВЦЭМ!$C$39:$C$782,СВЦЭМ!$A$39:$A$782,$A29,СВЦЭМ!$B$39:$B$782,E$11)+'СЕТ СН'!$F$12+СВЦЭМ!$D$10+'СЕТ СН'!$F$6-'СЕТ СН'!$F$22</f>
        <v>1108.27753192</v>
      </c>
      <c r="F29" s="36">
        <f>SUMIFS(СВЦЭМ!$C$39:$C$782,СВЦЭМ!$A$39:$A$782,$A29,СВЦЭМ!$B$39:$B$782,F$11)+'СЕТ СН'!$F$12+СВЦЭМ!$D$10+'СЕТ СН'!$F$6-'СЕТ СН'!$F$22</f>
        <v>1098.8259664499999</v>
      </c>
      <c r="G29" s="36">
        <f>SUMIFS(СВЦЭМ!$C$39:$C$782,СВЦЭМ!$A$39:$A$782,$A29,СВЦЭМ!$B$39:$B$782,G$11)+'СЕТ СН'!$F$12+СВЦЭМ!$D$10+'СЕТ СН'!$F$6-'СЕТ СН'!$F$22</f>
        <v>1089.51537229</v>
      </c>
      <c r="H29" s="36">
        <f>SUMIFS(СВЦЭМ!$C$39:$C$782,СВЦЭМ!$A$39:$A$782,$A29,СВЦЭМ!$B$39:$B$782,H$11)+'СЕТ СН'!$F$12+СВЦЭМ!$D$10+'СЕТ СН'!$F$6-'СЕТ СН'!$F$22</f>
        <v>1054.1301918499998</v>
      </c>
      <c r="I29" s="36">
        <f>SUMIFS(СВЦЭМ!$C$39:$C$782,СВЦЭМ!$A$39:$A$782,$A29,СВЦЭМ!$B$39:$B$782,I$11)+'СЕТ СН'!$F$12+СВЦЭМ!$D$10+'СЕТ СН'!$F$6-'СЕТ СН'!$F$22</f>
        <v>1004.49069196</v>
      </c>
      <c r="J29" s="36">
        <f>SUMIFS(СВЦЭМ!$C$39:$C$782,СВЦЭМ!$A$39:$A$782,$A29,СВЦЭМ!$B$39:$B$782,J$11)+'СЕТ СН'!$F$12+СВЦЭМ!$D$10+'СЕТ СН'!$F$6-'СЕТ СН'!$F$22</f>
        <v>951.07529894000004</v>
      </c>
      <c r="K29" s="36">
        <f>SUMIFS(СВЦЭМ!$C$39:$C$782,СВЦЭМ!$A$39:$A$782,$A29,СВЦЭМ!$B$39:$B$782,K$11)+'СЕТ СН'!$F$12+СВЦЭМ!$D$10+'СЕТ СН'!$F$6-'СЕТ СН'!$F$22</f>
        <v>977.88834685999996</v>
      </c>
      <c r="L29" s="36">
        <f>SUMIFS(СВЦЭМ!$C$39:$C$782,СВЦЭМ!$A$39:$A$782,$A29,СВЦЭМ!$B$39:$B$782,L$11)+'СЕТ СН'!$F$12+СВЦЭМ!$D$10+'СЕТ СН'!$F$6-'СЕТ СН'!$F$22</f>
        <v>995.78687322999997</v>
      </c>
      <c r="M29" s="36">
        <f>SUMIFS(СВЦЭМ!$C$39:$C$782,СВЦЭМ!$A$39:$A$782,$A29,СВЦЭМ!$B$39:$B$782,M$11)+'СЕТ СН'!$F$12+СВЦЭМ!$D$10+'СЕТ СН'!$F$6-'СЕТ СН'!$F$22</f>
        <v>997.75641938000001</v>
      </c>
      <c r="N29" s="36">
        <f>SUMIFS(СВЦЭМ!$C$39:$C$782,СВЦЭМ!$A$39:$A$782,$A29,СВЦЭМ!$B$39:$B$782,N$11)+'СЕТ СН'!$F$12+СВЦЭМ!$D$10+'СЕТ СН'!$F$6-'СЕТ СН'!$F$22</f>
        <v>993.05037613000002</v>
      </c>
      <c r="O29" s="36">
        <f>SUMIFS(СВЦЭМ!$C$39:$C$782,СВЦЭМ!$A$39:$A$782,$A29,СВЦЭМ!$B$39:$B$782,O$11)+'СЕТ СН'!$F$12+СВЦЭМ!$D$10+'СЕТ СН'!$F$6-'СЕТ СН'!$F$22</f>
        <v>975.07747913000003</v>
      </c>
      <c r="P29" s="36">
        <f>SUMIFS(СВЦЭМ!$C$39:$C$782,СВЦЭМ!$A$39:$A$782,$A29,СВЦЭМ!$B$39:$B$782,P$11)+'СЕТ СН'!$F$12+СВЦЭМ!$D$10+'СЕТ СН'!$F$6-'СЕТ СН'!$F$22</f>
        <v>926.25301490000004</v>
      </c>
      <c r="Q29" s="36">
        <f>SUMIFS(СВЦЭМ!$C$39:$C$782,СВЦЭМ!$A$39:$A$782,$A29,СВЦЭМ!$B$39:$B$782,Q$11)+'СЕТ СН'!$F$12+СВЦЭМ!$D$10+'СЕТ СН'!$F$6-'СЕТ СН'!$F$22</f>
        <v>924.48500724999997</v>
      </c>
      <c r="R29" s="36">
        <f>SUMIFS(СВЦЭМ!$C$39:$C$782,СВЦЭМ!$A$39:$A$782,$A29,СВЦЭМ!$B$39:$B$782,R$11)+'СЕТ СН'!$F$12+СВЦЭМ!$D$10+'СЕТ СН'!$F$6-'СЕТ СН'!$F$22</f>
        <v>920.77413550000006</v>
      </c>
      <c r="S29" s="36">
        <f>SUMIFS(СВЦЭМ!$C$39:$C$782,СВЦЭМ!$A$39:$A$782,$A29,СВЦЭМ!$B$39:$B$782,S$11)+'СЕТ СН'!$F$12+СВЦЭМ!$D$10+'СЕТ СН'!$F$6-'СЕТ СН'!$F$22</f>
        <v>884.47971699000004</v>
      </c>
      <c r="T29" s="36">
        <f>SUMIFS(СВЦЭМ!$C$39:$C$782,СВЦЭМ!$A$39:$A$782,$A29,СВЦЭМ!$B$39:$B$782,T$11)+'СЕТ СН'!$F$12+СВЦЭМ!$D$10+'СЕТ СН'!$F$6-'СЕТ СН'!$F$22</f>
        <v>867.79982444000007</v>
      </c>
      <c r="U29" s="36">
        <f>SUMIFS(СВЦЭМ!$C$39:$C$782,СВЦЭМ!$A$39:$A$782,$A29,СВЦЭМ!$B$39:$B$782,U$11)+'СЕТ СН'!$F$12+СВЦЭМ!$D$10+'СЕТ СН'!$F$6-'СЕТ СН'!$F$22</f>
        <v>855.98018474000003</v>
      </c>
      <c r="V29" s="36">
        <f>SUMIFS(СВЦЭМ!$C$39:$C$782,СВЦЭМ!$A$39:$A$782,$A29,СВЦЭМ!$B$39:$B$782,V$11)+'СЕТ СН'!$F$12+СВЦЭМ!$D$10+'СЕТ СН'!$F$6-'СЕТ СН'!$F$22</f>
        <v>866.86161225000001</v>
      </c>
      <c r="W29" s="36">
        <f>SUMIFS(СВЦЭМ!$C$39:$C$782,СВЦЭМ!$A$39:$A$782,$A29,СВЦЭМ!$B$39:$B$782,W$11)+'СЕТ СН'!$F$12+СВЦЭМ!$D$10+'СЕТ СН'!$F$6-'СЕТ СН'!$F$22</f>
        <v>928.34206127000004</v>
      </c>
      <c r="X29" s="36">
        <f>SUMIFS(СВЦЭМ!$C$39:$C$782,СВЦЭМ!$A$39:$A$782,$A29,СВЦЭМ!$B$39:$B$782,X$11)+'СЕТ СН'!$F$12+СВЦЭМ!$D$10+'СЕТ СН'!$F$6-'СЕТ СН'!$F$22</f>
        <v>876.86806397999999</v>
      </c>
      <c r="Y29" s="36">
        <f>SUMIFS(СВЦЭМ!$C$39:$C$782,СВЦЭМ!$A$39:$A$782,$A29,СВЦЭМ!$B$39:$B$782,Y$11)+'СЕТ СН'!$F$12+СВЦЭМ!$D$10+'СЕТ СН'!$F$6-'СЕТ СН'!$F$22</f>
        <v>862.44654238999999</v>
      </c>
    </row>
    <row r="30" spans="1:25" ht="15.75" x14ac:dyDescent="0.2">
      <c r="A30" s="35">
        <f t="shared" si="0"/>
        <v>44427</v>
      </c>
      <c r="B30" s="36">
        <f>SUMIFS(СВЦЭМ!$C$39:$C$782,СВЦЭМ!$A$39:$A$782,$A30,СВЦЭМ!$B$39:$B$782,B$11)+'СЕТ СН'!$F$12+СВЦЭМ!$D$10+'СЕТ СН'!$F$6-'СЕТ СН'!$F$22</f>
        <v>920.23429510000005</v>
      </c>
      <c r="C30" s="36">
        <f>SUMIFS(СВЦЭМ!$C$39:$C$782,СВЦЭМ!$A$39:$A$782,$A30,СВЦЭМ!$B$39:$B$782,C$11)+'СЕТ СН'!$F$12+СВЦЭМ!$D$10+'СЕТ СН'!$F$6-'СЕТ СН'!$F$22</f>
        <v>1010.94630981</v>
      </c>
      <c r="D30" s="36">
        <f>SUMIFS(СВЦЭМ!$C$39:$C$782,СВЦЭМ!$A$39:$A$782,$A30,СВЦЭМ!$B$39:$B$782,D$11)+'СЕТ СН'!$F$12+СВЦЭМ!$D$10+'СЕТ СН'!$F$6-'СЕТ СН'!$F$22</f>
        <v>1067.22021965</v>
      </c>
      <c r="E30" s="36">
        <f>SUMIFS(СВЦЭМ!$C$39:$C$782,СВЦЭМ!$A$39:$A$782,$A30,СВЦЭМ!$B$39:$B$782,E$11)+'СЕТ СН'!$F$12+СВЦЭМ!$D$10+'СЕТ СН'!$F$6-'СЕТ СН'!$F$22</f>
        <v>1086.8113965099999</v>
      </c>
      <c r="F30" s="36">
        <f>SUMIFS(СВЦЭМ!$C$39:$C$782,СВЦЭМ!$A$39:$A$782,$A30,СВЦЭМ!$B$39:$B$782,F$11)+'СЕТ СН'!$F$12+СВЦЭМ!$D$10+'СЕТ СН'!$F$6-'СЕТ СН'!$F$22</f>
        <v>1076.9430370600001</v>
      </c>
      <c r="G30" s="36">
        <f>SUMIFS(СВЦЭМ!$C$39:$C$782,СВЦЭМ!$A$39:$A$782,$A30,СВЦЭМ!$B$39:$B$782,G$11)+'СЕТ СН'!$F$12+СВЦЭМ!$D$10+'СЕТ СН'!$F$6-'СЕТ СН'!$F$22</f>
        <v>1060.61076099</v>
      </c>
      <c r="H30" s="36">
        <f>SUMIFS(СВЦЭМ!$C$39:$C$782,СВЦЭМ!$A$39:$A$782,$A30,СВЦЭМ!$B$39:$B$782,H$11)+'СЕТ СН'!$F$12+СВЦЭМ!$D$10+'СЕТ СН'!$F$6-'СЕТ СН'!$F$22</f>
        <v>1000.77882203</v>
      </c>
      <c r="I30" s="36">
        <f>SUMIFS(СВЦЭМ!$C$39:$C$782,СВЦЭМ!$A$39:$A$782,$A30,СВЦЭМ!$B$39:$B$782,I$11)+'СЕТ СН'!$F$12+СВЦЭМ!$D$10+'СЕТ СН'!$F$6-'СЕТ СН'!$F$22</f>
        <v>952.21548324000003</v>
      </c>
      <c r="J30" s="36">
        <f>SUMIFS(СВЦЭМ!$C$39:$C$782,СВЦЭМ!$A$39:$A$782,$A30,СВЦЭМ!$B$39:$B$782,J$11)+'СЕТ СН'!$F$12+СВЦЭМ!$D$10+'СЕТ СН'!$F$6-'СЕТ СН'!$F$22</f>
        <v>873.99699769000006</v>
      </c>
      <c r="K30" s="36">
        <f>SUMIFS(СВЦЭМ!$C$39:$C$782,СВЦЭМ!$A$39:$A$782,$A30,СВЦЭМ!$B$39:$B$782,K$11)+'СЕТ СН'!$F$12+СВЦЭМ!$D$10+'СЕТ СН'!$F$6-'СЕТ СН'!$F$22</f>
        <v>865.58531420999998</v>
      </c>
      <c r="L30" s="36">
        <f>SUMIFS(СВЦЭМ!$C$39:$C$782,СВЦЭМ!$A$39:$A$782,$A30,СВЦЭМ!$B$39:$B$782,L$11)+'СЕТ СН'!$F$12+СВЦЭМ!$D$10+'СЕТ СН'!$F$6-'СЕТ СН'!$F$22</f>
        <v>867.55227388000003</v>
      </c>
      <c r="M30" s="36">
        <f>SUMIFS(СВЦЭМ!$C$39:$C$782,СВЦЭМ!$A$39:$A$782,$A30,СВЦЭМ!$B$39:$B$782,M$11)+'СЕТ СН'!$F$12+СВЦЭМ!$D$10+'СЕТ СН'!$F$6-'СЕТ СН'!$F$22</f>
        <v>872.15084324999998</v>
      </c>
      <c r="N30" s="36">
        <f>SUMIFS(СВЦЭМ!$C$39:$C$782,СВЦЭМ!$A$39:$A$782,$A30,СВЦЭМ!$B$39:$B$782,N$11)+'СЕТ СН'!$F$12+СВЦЭМ!$D$10+'СЕТ СН'!$F$6-'СЕТ СН'!$F$22</f>
        <v>872.58938423999996</v>
      </c>
      <c r="O30" s="36">
        <f>SUMIFS(СВЦЭМ!$C$39:$C$782,СВЦЭМ!$A$39:$A$782,$A30,СВЦЭМ!$B$39:$B$782,O$11)+'СЕТ СН'!$F$12+СВЦЭМ!$D$10+'СЕТ СН'!$F$6-'СЕТ СН'!$F$22</f>
        <v>870.38390003000006</v>
      </c>
      <c r="P30" s="36">
        <f>SUMIFS(СВЦЭМ!$C$39:$C$782,СВЦЭМ!$A$39:$A$782,$A30,СВЦЭМ!$B$39:$B$782,P$11)+'СЕТ СН'!$F$12+СВЦЭМ!$D$10+'СЕТ СН'!$F$6-'СЕТ СН'!$F$22</f>
        <v>931.46286033000001</v>
      </c>
      <c r="Q30" s="36">
        <f>SUMIFS(СВЦЭМ!$C$39:$C$782,СВЦЭМ!$A$39:$A$782,$A30,СВЦЭМ!$B$39:$B$782,Q$11)+'СЕТ СН'!$F$12+СВЦЭМ!$D$10+'СЕТ СН'!$F$6-'СЕТ СН'!$F$22</f>
        <v>928.87155720999999</v>
      </c>
      <c r="R30" s="36">
        <f>SUMIFS(СВЦЭМ!$C$39:$C$782,СВЦЭМ!$A$39:$A$782,$A30,СВЦЭМ!$B$39:$B$782,R$11)+'СЕТ СН'!$F$12+СВЦЭМ!$D$10+'СЕТ СН'!$F$6-'СЕТ СН'!$F$22</f>
        <v>925.98134421999998</v>
      </c>
      <c r="S30" s="36">
        <f>SUMIFS(СВЦЭМ!$C$39:$C$782,СВЦЭМ!$A$39:$A$782,$A30,СВЦЭМ!$B$39:$B$782,S$11)+'СЕТ СН'!$F$12+СВЦЭМ!$D$10+'СЕТ СН'!$F$6-'СЕТ СН'!$F$22</f>
        <v>945.07995102000007</v>
      </c>
      <c r="T30" s="36">
        <f>SUMIFS(СВЦЭМ!$C$39:$C$782,СВЦЭМ!$A$39:$A$782,$A30,СВЦЭМ!$B$39:$B$782,T$11)+'СЕТ СН'!$F$12+СВЦЭМ!$D$10+'СЕТ СН'!$F$6-'СЕТ СН'!$F$22</f>
        <v>911.23157460000004</v>
      </c>
      <c r="U30" s="36">
        <f>SUMIFS(СВЦЭМ!$C$39:$C$782,СВЦЭМ!$A$39:$A$782,$A30,СВЦЭМ!$B$39:$B$782,U$11)+'СЕТ СН'!$F$12+СВЦЭМ!$D$10+'СЕТ СН'!$F$6-'СЕТ СН'!$F$22</f>
        <v>887.68986930000005</v>
      </c>
      <c r="V30" s="36">
        <f>SUMIFS(СВЦЭМ!$C$39:$C$782,СВЦЭМ!$A$39:$A$782,$A30,СВЦЭМ!$B$39:$B$782,V$11)+'СЕТ СН'!$F$12+СВЦЭМ!$D$10+'СЕТ СН'!$F$6-'СЕТ СН'!$F$22</f>
        <v>894.10267719000001</v>
      </c>
      <c r="W30" s="36">
        <f>SUMIFS(СВЦЭМ!$C$39:$C$782,СВЦЭМ!$A$39:$A$782,$A30,СВЦЭМ!$B$39:$B$782,W$11)+'СЕТ СН'!$F$12+СВЦЭМ!$D$10+'СЕТ СН'!$F$6-'СЕТ СН'!$F$22</f>
        <v>910.87680767000006</v>
      </c>
      <c r="X30" s="36">
        <f>SUMIFS(СВЦЭМ!$C$39:$C$782,СВЦЭМ!$A$39:$A$782,$A30,СВЦЭМ!$B$39:$B$782,X$11)+'СЕТ СН'!$F$12+СВЦЭМ!$D$10+'СЕТ СН'!$F$6-'СЕТ СН'!$F$22</f>
        <v>871.64720634000003</v>
      </c>
      <c r="Y30" s="36">
        <f>SUMIFS(СВЦЭМ!$C$39:$C$782,СВЦЭМ!$A$39:$A$782,$A30,СВЦЭМ!$B$39:$B$782,Y$11)+'СЕТ СН'!$F$12+СВЦЭМ!$D$10+'СЕТ СН'!$F$6-'СЕТ СН'!$F$22</f>
        <v>850.02488460999996</v>
      </c>
    </row>
    <row r="31" spans="1:25" ht="15.75" x14ac:dyDescent="0.2">
      <c r="A31" s="35">
        <f t="shared" si="0"/>
        <v>44428</v>
      </c>
      <c r="B31" s="36">
        <f>SUMIFS(СВЦЭМ!$C$39:$C$782,СВЦЭМ!$A$39:$A$782,$A31,СВЦЭМ!$B$39:$B$782,B$11)+'СЕТ СН'!$F$12+СВЦЭМ!$D$10+'СЕТ СН'!$F$6-'СЕТ СН'!$F$22</f>
        <v>939.43396747999998</v>
      </c>
      <c r="C31" s="36">
        <f>SUMIFS(СВЦЭМ!$C$39:$C$782,СВЦЭМ!$A$39:$A$782,$A31,СВЦЭМ!$B$39:$B$782,C$11)+'СЕТ СН'!$F$12+СВЦЭМ!$D$10+'СЕТ СН'!$F$6-'СЕТ СН'!$F$22</f>
        <v>993.53968244999999</v>
      </c>
      <c r="D31" s="36">
        <f>SUMIFS(СВЦЭМ!$C$39:$C$782,СВЦЭМ!$A$39:$A$782,$A31,СВЦЭМ!$B$39:$B$782,D$11)+'СЕТ СН'!$F$12+СВЦЭМ!$D$10+'СЕТ СН'!$F$6-'СЕТ СН'!$F$22</f>
        <v>1051.83545878</v>
      </c>
      <c r="E31" s="36">
        <f>SUMIFS(СВЦЭМ!$C$39:$C$782,СВЦЭМ!$A$39:$A$782,$A31,СВЦЭМ!$B$39:$B$782,E$11)+'СЕТ СН'!$F$12+СВЦЭМ!$D$10+'СЕТ СН'!$F$6-'СЕТ СН'!$F$22</f>
        <v>1059.7810853199999</v>
      </c>
      <c r="F31" s="36">
        <f>SUMIFS(СВЦЭМ!$C$39:$C$782,СВЦЭМ!$A$39:$A$782,$A31,СВЦЭМ!$B$39:$B$782,F$11)+'СЕТ СН'!$F$12+СВЦЭМ!$D$10+'СЕТ СН'!$F$6-'СЕТ СН'!$F$22</f>
        <v>1063.4415821</v>
      </c>
      <c r="G31" s="36">
        <f>SUMIFS(СВЦЭМ!$C$39:$C$782,СВЦЭМ!$A$39:$A$782,$A31,СВЦЭМ!$B$39:$B$782,G$11)+'СЕТ СН'!$F$12+СВЦЭМ!$D$10+'СЕТ СН'!$F$6-'СЕТ СН'!$F$22</f>
        <v>1049.63562035</v>
      </c>
      <c r="H31" s="36">
        <f>SUMIFS(СВЦЭМ!$C$39:$C$782,СВЦЭМ!$A$39:$A$782,$A31,СВЦЭМ!$B$39:$B$782,H$11)+'СЕТ СН'!$F$12+СВЦЭМ!$D$10+'СЕТ СН'!$F$6-'СЕТ СН'!$F$22</f>
        <v>997.61350490999996</v>
      </c>
      <c r="I31" s="36">
        <f>SUMIFS(СВЦЭМ!$C$39:$C$782,СВЦЭМ!$A$39:$A$782,$A31,СВЦЭМ!$B$39:$B$782,I$11)+'СЕТ СН'!$F$12+СВЦЭМ!$D$10+'СЕТ СН'!$F$6-'СЕТ СН'!$F$22</f>
        <v>917.47264038000003</v>
      </c>
      <c r="J31" s="36">
        <f>SUMIFS(СВЦЭМ!$C$39:$C$782,СВЦЭМ!$A$39:$A$782,$A31,СВЦЭМ!$B$39:$B$782,J$11)+'СЕТ СН'!$F$12+СВЦЭМ!$D$10+'СЕТ СН'!$F$6-'СЕТ СН'!$F$22</f>
        <v>854.34632283999997</v>
      </c>
      <c r="K31" s="36">
        <f>SUMIFS(СВЦЭМ!$C$39:$C$782,СВЦЭМ!$A$39:$A$782,$A31,СВЦЭМ!$B$39:$B$782,K$11)+'СЕТ СН'!$F$12+СВЦЭМ!$D$10+'СЕТ СН'!$F$6-'СЕТ СН'!$F$22</f>
        <v>836.71493739000005</v>
      </c>
      <c r="L31" s="36">
        <f>SUMIFS(СВЦЭМ!$C$39:$C$782,СВЦЭМ!$A$39:$A$782,$A31,СВЦЭМ!$B$39:$B$782,L$11)+'СЕТ СН'!$F$12+СВЦЭМ!$D$10+'СЕТ СН'!$F$6-'СЕТ СН'!$F$22</f>
        <v>840.6018206</v>
      </c>
      <c r="M31" s="36">
        <f>SUMIFS(СВЦЭМ!$C$39:$C$782,СВЦЭМ!$A$39:$A$782,$A31,СВЦЭМ!$B$39:$B$782,M$11)+'СЕТ СН'!$F$12+СВЦЭМ!$D$10+'СЕТ СН'!$F$6-'СЕТ СН'!$F$22</f>
        <v>821.19744986000001</v>
      </c>
      <c r="N31" s="36">
        <f>SUMIFS(СВЦЭМ!$C$39:$C$782,СВЦЭМ!$A$39:$A$782,$A31,СВЦЭМ!$B$39:$B$782,N$11)+'СЕТ СН'!$F$12+СВЦЭМ!$D$10+'СЕТ СН'!$F$6-'СЕТ СН'!$F$22</f>
        <v>824.47746254000003</v>
      </c>
      <c r="O31" s="36">
        <f>SUMIFS(СВЦЭМ!$C$39:$C$782,СВЦЭМ!$A$39:$A$782,$A31,СВЦЭМ!$B$39:$B$782,O$11)+'СЕТ СН'!$F$12+СВЦЭМ!$D$10+'СЕТ СН'!$F$6-'СЕТ СН'!$F$22</f>
        <v>827.87269911999999</v>
      </c>
      <c r="P31" s="36">
        <f>SUMIFS(СВЦЭМ!$C$39:$C$782,СВЦЭМ!$A$39:$A$782,$A31,СВЦЭМ!$B$39:$B$782,P$11)+'СЕТ СН'!$F$12+СВЦЭМ!$D$10+'СЕТ СН'!$F$6-'СЕТ СН'!$F$22</f>
        <v>869.06442373000004</v>
      </c>
      <c r="Q31" s="36">
        <f>SUMIFS(СВЦЭМ!$C$39:$C$782,СВЦЭМ!$A$39:$A$782,$A31,СВЦЭМ!$B$39:$B$782,Q$11)+'СЕТ СН'!$F$12+СВЦЭМ!$D$10+'СЕТ СН'!$F$6-'СЕТ СН'!$F$22</f>
        <v>867.53746755999998</v>
      </c>
      <c r="R31" s="36">
        <f>SUMIFS(СВЦЭМ!$C$39:$C$782,СВЦЭМ!$A$39:$A$782,$A31,СВЦЭМ!$B$39:$B$782,R$11)+'СЕТ СН'!$F$12+СВЦЭМ!$D$10+'СЕТ СН'!$F$6-'СЕТ СН'!$F$22</f>
        <v>865.89624094999999</v>
      </c>
      <c r="S31" s="36">
        <f>SUMIFS(СВЦЭМ!$C$39:$C$782,СВЦЭМ!$A$39:$A$782,$A31,СВЦЭМ!$B$39:$B$782,S$11)+'СЕТ СН'!$F$12+СВЦЭМ!$D$10+'СЕТ СН'!$F$6-'СЕТ СН'!$F$22</f>
        <v>865.27014961999998</v>
      </c>
      <c r="T31" s="36">
        <f>SUMIFS(СВЦЭМ!$C$39:$C$782,СВЦЭМ!$A$39:$A$782,$A31,СВЦЭМ!$B$39:$B$782,T$11)+'СЕТ СН'!$F$12+СВЦЭМ!$D$10+'СЕТ СН'!$F$6-'СЕТ СН'!$F$22</f>
        <v>851.15792891000001</v>
      </c>
      <c r="U31" s="36">
        <f>SUMIFS(СВЦЭМ!$C$39:$C$782,СВЦЭМ!$A$39:$A$782,$A31,СВЦЭМ!$B$39:$B$782,U$11)+'СЕТ СН'!$F$12+СВЦЭМ!$D$10+'СЕТ СН'!$F$6-'СЕТ СН'!$F$22</f>
        <v>842.77443619999997</v>
      </c>
      <c r="V31" s="36">
        <f>SUMIFS(СВЦЭМ!$C$39:$C$782,СВЦЭМ!$A$39:$A$782,$A31,СВЦЭМ!$B$39:$B$782,V$11)+'СЕТ СН'!$F$12+СВЦЭМ!$D$10+'СЕТ СН'!$F$6-'СЕТ СН'!$F$22</f>
        <v>868.43982988000005</v>
      </c>
      <c r="W31" s="36">
        <f>SUMIFS(СВЦЭМ!$C$39:$C$782,СВЦЭМ!$A$39:$A$782,$A31,СВЦЭМ!$B$39:$B$782,W$11)+'СЕТ СН'!$F$12+СВЦЭМ!$D$10+'СЕТ СН'!$F$6-'СЕТ СН'!$F$22</f>
        <v>885.10183503999997</v>
      </c>
      <c r="X31" s="36">
        <f>SUMIFS(СВЦЭМ!$C$39:$C$782,СВЦЭМ!$A$39:$A$782,$A31,СВЦЭМ!$B$39:$B$782,X$11)+'СЕТ СН'!$F$12+СВЦЭМ!$D$10+'СЕТ СН'!$F$6-'СЕТ СН'!$F$22</f>
        <v>832.58081408999999</v>
      </c>
      <c r="Y31" s="36">
        <f>SUMIFS(СВЦЭМ!$C$39:$C$782,СВЦЭМ!$A$39:$A$782,$A31,СВЦЭМ!$B$39:$B$782,Y$11)+'СЕТ СН'!$F$12+СВЦЭМ!$D$10+'СЕТ СН'!$F$6-'СЕТ СН'!$F$22</f>
        <v>837.40000107000003</v>
      </c>
    </row>
    <row r="32" spans="1:25" ht="15.75" x14ac:dyDescent="0.2">
      <c r="A32" s="35">
        <f t="shared" si="0"/>
        <v>44429</v>
      </c>
      <c r="B32" s="36">
        <f>SUMIFS(СВЦЭМ!$C$39:$C$782,СВЦЭМ!$A$39:$A$782,$A32,СВЦЭМ!$B$39:$B$782,B$11)+'СЕТ СН'!$F$12+СВЦЭМ!$D$10+'СЕТ СН'!$F$6-'СЕТ СН'!$F$22</f>
        <v>890.91697202</v>
      </c>
      <c r="C32" s="36">
        <f>SUMIFS(СВЦЭМ!$C$39:$C$782,СВЦЭМ!$A$39:$A$782,$A32,СВЦЭМ!$B$39:$B$782,C$11)+'СЕТ СН'!$F$12+СВЦЭМ!$D$10+'СЕТ СН'!$F$6-'СЕТ СН'!$F$22</f>
        <v>959.23359384000003</v>
      </c>
      <c r="D32" s="36">
        <f>SUMIFS(СВЦЭМ!$C$39:$C$782,СВЦЭМ!$A$39:$A$782,$A32,СВЦЭМ!$B$39:$B$782,D$11)+'СЕТ СН'!$F$12+СВЦЭМ!$D$10+'СЕТ СН'!$F$6-'СЕТ СН'!$F$22</f>
        <v>1010.7509858</v>
      </c>
      <c r="E32" s="36">
        <f>SUMIFS(СВЦЭМ!$C$39:$C$782,СВЦЭМ!$A$39:$A$782,$A32,СВЦЭМ!$B$39:$B$782,E$11)+'СЕТ СН'!$F$12+СВЦЭМ!$D$10+'СЕТ СН'!$F$6-'СЕТ СН'!$F$22</f>
        <v>1030.1762935300001</v>
      </c>
      <c r="F32" s="36">
        <f>SUMIFS(СВЦЭМ!$C$39:$C$782,СВЦЭМ!$A$39:$A$782,$A32,СВЦЭМ!$B$39:$B$782,F$11)+'СЕТ СН'!$F$12+СВЦЭМ!$D$10+'СЕТ СН'!$F$6-'СЕТ СН'!$F$22</f>
        <v>1033.66653045</v>
      </c>
      <c r="G32" s="36">
        <f>SUMIFS(СВЦЭМ!$C$39:$C$782,СВЦЭМ!$A$39:$A$782,$A32,СВЦЭМ!$B$39:$B$782,G$11)+'СЕТ СН'!$F$12+СВЦЭМ!$D$10+'СЕТ СН'!$F$6-'СЕТ СН'!$F$22</f>
        <v>1028.82863604</v>
      </c>
      <c r="H32" s="36">
        <f>SUMIFS(СВЦЭМ!$C$39:$C$782,СВЦЭМ!$A$39:$A$782,$A32,СВЦЭМ!$B$39:$B$782,H$11)+'СЕТ СН'!$F$12+СВЦЭМ!$D$10+'СЕТ СН'!$F$6-'СЕТ СН'!$F$22</f>
        <v>992.56071616999998</v>
      </c>
      <c r="I32" s="36">
        <f>SUMIFS(СВЦЭМ!$C$39:$C$782,СВЦЭМ!$A$39:$A$782,$A32,СВЦЭМ!$B$39:$B$782,I$11)+'СЕТ СН'!$F$12+СВЦЭМ!$D$10+'СЕТ СН'!$F$6-'СЕТ СН'!$F$22</f>
        <v>927.91326548999996</v>
      </c>
      <c r="J32" s="36">
        <f>SUMIFS(СВЦЭМ!$C$39:$C$782,СВЦЭМ!$A$39:$A$782,$A32,СВЦЭМ!$B$39:$B$782,J$11)+'СЕТ СН'!$F$12+СВЦЭМ!$D$10+'СЕТ СН'!$F$6-'СЕТ СН'!$F$22</f>
        <v>879.06037987000002</v>
      </c>
      <c r="K32" s="36">
        <f>SUMIFS(СВЦЭМ!$C$39:$C$782,СВЦЭМ!$A$39:$A$782,$A32,СВЦЭМ!$B$39:$B$782,K$11)+'СЕТ СН'!$F$12+СВЦЭМ!$D$10+'СЕТ СН'!$F$6-'СЕТ СН'!$F$22</f>
        <v>845.79795145000003</v>
      </c>
      <c r="L32" s="36">
        <f>SUMIFS(СВЦЭМ!$C$39:$C$782,СВЦЭМ!$A$39:$A$782,$A32,СВЦЭМ!$B$39:$B$782,L$11)+'СЕТ СН'!$F$12+СВЦЭМ!$D$10+'СЕТ СН'!$F$6-'СЕТ СН'!$F$22</f>
        <v>848.33070066000005</v>
      </c>
      <c r="M32" s="36">
        <f>SUMIFS(СВЦЭМ!$C$39:$C$782,СВЦЭМ!$A$39:$A$782,$A32,СВЦЭМ!$B$39:$B$782,M$11)+'СЕТ СН'!$F$12+СВЦЭМ!$D$10+'СЕТ СН'!$F$6-'СЕТ СН'!$F$22</f>
        <v>853.59472689000006</v>
      </c>
      <c r="N32" s="36">
        <f>SUMIFS(СВЦЭМ!$C$39:$C$782,СВЦЭМ!$A$39:$A$782,$A32,СВЦЭМ!$B$39:$B$782,N$11)+'СЕТ СН'!$F$12+СВЦЭМ!$D$10+'СЕТ СН'!$F$6-'СЕТ СН'!$F$22</f>
        <v>852.96438233000003</v>
      </c>
      <c r="O32" s="36">
        <f>SUMIFS(СВЦЭМ!$C$39:$C$782,СВЦЭМ!$A$39:$A$782,$A32,СВЦЭМ!$B$39:$B$782,O$11)+'СЕТ СН'!$F$12+СВЦЭМ!$D$10+'СЕТ СН'!$F$6-'СЕТ СН'!$F$22</f>
        <v>839.43135153000003</v>
      </c>
      <c r="P32" s="36">
        <f>SUMIFS(СВЦЭМ!$C$39:$C$782,СВЦЭМ!$A$39:$A$782,$A32,СВЦЭМ!$B$39:$B$782,P$11)+'СЕТ СН'!$F$12+СВЦЭМ!$D$10+'СЕТ СН'!$F$6-'СЕТ СН'!$F$22</f>
        <v>854.09959167</v>
      </c>
      <c r="Q32" s="36">
        <f>SUMIFS(СВЦЭМ!$C$39:$C$782,СВЦЭМ!$A$39:$A$782,$A32,СВЦЭМ!$B$39:$B$782,Q$11)+'СЕТ СН'!$F$12+СВЦЭМ!$D$10+'СЕТ СН'!$F$6-'СЕТ СН'!$F$22</f>
        <v>861.66753118999998</v>
      </c>
      <c r="R32" s="36">
        <f>SUMIFS(СВЦЭМ!$C$39:$C$782,СВЦЭМ!$A$39:$A$782,$A32,СВЦЭМ!$B$39:$B$782,R$11)+'СЕТ СН'!$F$12+СВЦЭМ!$D$10+'СЕТ СН'!$F$6-'СЕТ СН'!$F$22</f>
        <v>854.42140836999999</v>
      </c>
      <c r="S32" s="36">
        <f>SUMIFS(СВЦЭМ!$C$39:$C$782,СВЦЭМ!$A$39:$A$782,$A32,СВЦЭМ!$B$39:$B$782,S$11)+'СЕТ СН'!$F$12+СВЦЭМ!$D$10+'СЕТ СН'!$F$6-'СЕТ СН'!$F$22</f>
        <v>834.85658461000003</v>
      </c>
      <c r="T32" s="36">
        <f>SUMIFS(СВЦЭМ!$C$39:$C$782,СВЦЭМ!$A$39:$A$782,$A32,СВЦЭМ!$B$39:$B$782,T$11)+'СЕТ СН'!$F$12+СВЦЭМ!$D$10+'СЕТ СН'!$F$6-'СЕТ СН'!$F$22</f>
        <v>859.82414339000002</v>
      </c>
      <c r="U32" s="36">
        <f>SUMIFS(СВЦЭМ!$C$39:$C$782,СВЦЭМ!$A$39:$A$782,$A32,СВЦЭМ!$B$39:$B$782,U$11)+'СЕТ СН'!$F$12+СВЦЭМ!$D$10+'СЕТ СН'!$F$6-'СЕТ СН'!$F$22</f>
        <v>859.52915168000004</v>
      </c>
      <c r="V32" s="36">
        <f>SUMIFS(СВЦЭМ!$C$39:$C$782,СВЦЭМ!$A$39:$A$782,$A32,СВЦЭМ!$B$39:$B$782,V$11)+'СЕТ СН'!$F$12+СВЦЭМ!$D$10+'СЕТ СН'!$F$6-'СЕТ СН'!$F$22</f>
        <v>857.08579500999997</v>
      </c>
      <c r="W32" s="36">
        <f>SUMIFS(СВЦЭМ!$C$39:$C$782,СВЦЭМ!$A$39:$A$782,$A32,СВЦЭМ!$B$39:$B$782,W$11)+'СЕТ СН'!$F$12+СВЦЭМ!$D$10+'СЕТ СН'!$F$6-'СЕТ СН'!$F$22</f>
        <v>884.87588565999999</v>
      </c>
      <c r="X32" s="36">
        <f>SUMIFS(СВЦЭМ!$C$39:$C$782,СВЦЭМ!$A$39:$A$782,$A32,СВЦЭМ!$B$39:$B$782,X$11)+'СЕТ СН'!$F$12+СВЦЭМ!$D$10+'СЕТ СН'!$F$6-'СЕТ СН'!$F$22</f>
        <v>845.42625972999997</v>
      </c>
      <c r="Y32" s="36">
        <f>SUMIFS(СВЦЭМ!$C$39:$C$782,СВЦЭМ!$A$39:$A$782,$A32,СВЦЭМ!$B$39:$B$782,Y$11)+'СЕТ СН'!$F$12+СВЦЭМ!$D$10+'СЕТ СН'!$F$6-'СЕТ СН'!$F$22</f>
        <v>876.89671734000001</v>
      </c>
    </row>
    <row r="33" spans="1:25" ht="15.75" x14ac:dyDescent="0.2">
      <c r="A33" s="35">
        <f t="shared" si="0"/>
        <v>44430</v>
      </c>
      <c r="B33" s="36">
        <f>SUMIFS(СВЦЭМ!$C$39:$C$782,СВЦЭМ!$A$39:$A$782,$A33,СВЦЭМ!$B$39:$B$782,B$11)+'СЕТ СН'!$F$12+СВЦЭМ!$D$10+'СЕТ СН'!$F$6-'СЕТ СН'!$F$22</f>
        <v>918.42257660999996</v>
      </c>
      <c r="C33" s="36">
        <f>SUMIFS(СВЦЭМ!$C$39:$C$782,СВЦЭМ!$A$39:$A$782,$A33,СВЦЭМ!$B$39:$B$782,C$11)+'СЕТ СН'!$F$12+СВЦЭМ!$D$10+'СЕТ СН'!$F$6-'СЕТ СН'!$F$22</f>
        <v>989.47705813000005</v>
      </c>
      <c r="D33" s="36">
        <f>SUMIFS(СВЦЭМ!$C$39:$C$782,СВЦЭМ!$A$39:$A$782,$A33,СВЦЭМ!$B$39:$B$782,D$11)+'СЕТ СН'!$F$12+СВЦЭМ!$D$10+'СЕТ СН'!$F$6-'СЕТ СН'!$F$22</f>
        <v>1090.9436869699998</v>
      </c>
      <c r="E33" s="36">
        <f>SUMIFS(СВЦЭМ!$C$39:$C$782,СВЦЭМ!$A$39:$A$782,$A33,СВЦЭМ!$B$39:$B$782,E$11)+'СЕТ СН'!$F$12+СВЦЭМ!$D$10+'СЕТ СН'!$F$6-'СЕТ СН'!$F$22</f>
        <v>1157.2820619899999</v>
      </c>
      <c r="F33" s="36">
        <f>SUMIFS(СВЦЭМ!$C$39:$C$782,СВЦЭМ!$A$39:$A$782,$A33,СВЦЭМ!$B$39:$B$782,F$11)+'СЕТ СН'!$F$12+СВЦЭМ!$D$10+'СЕТ СН'!$F$6-'СЕТ СН'!$F$22</f>
        <v>1173.2221015199998</v>
      </c>
      <c r="G33" s="36">
        <f>SUMIFS(СВЦЭМ!$C$39:$C$782,СВЦЭМ!$A$39:$A$782,$A33,СВЦЭМ!$B$39:$B$782,G$11)+'СЕТ СН'!$F$12+СВЦЭМ!$D$10+'СЕТ СН'!$F$6-'СЕТ СН'!$F$22</f>
        <v>1169.8202841799998</v>
      </c>
      <c r="H33" s="36">
        <f>SUMIFS(СВЦЭМ!$C$39:$C$782,СВЦЭМ!$A$39:$A$782,$A33,СВЦЭМ!$B$39:$B$782,H$11)+'СЕТ СН'!$F$12+СВЦЭМ!$D$10+'СЕТ СН'!$F$6-'СЕТ СН'!$F$22</f>
        <v>1124.6247274799998</v>
      </c>
      <c r="I33" s="36">
        <f>SUMIFS(СВЦЭМ!$C$39:$C$782,СВЦЭМ!$A$39:$A$782,$A33,СВЦЭМ!$B$39:$B$782,I$11)+'СЕТ СН'!$F$12+СВЦЭМ!$D$10+'СЕТ СН'!$F$6-'СЕТ СН'!$F$22</f>
        <v>967.00975963999997</v>
      </c>
      <c r="J33" s="36">
        <f>SUMIFS(СВЦЭМ!$C$39:$C$782,СВЦЭМ!$A$39:$A$782,$A33,СВЦЭМ!$B$39:$B$782,J$11)+'СЕТ СН'!$F$12+СВЦЭМ!$D$10+'СЕТ СН'!$F$6-'СЕТ СН'!$F$22</f>
        <v>882.53866339000001</v>
      </c>
      <c r="K33" s="36">
        <f>SUMIFS(СВЦЭМ!$C$39:$C$782,СВЦЭМ!$A$39:$A$782,$A33,СВЦЭМ!$B$39:$B$782,K$11)+'СЕТ СН'!$F$12+СВЦЭМ!$D$10+'СЕТ СН'!$F$6-'СЕТ СН'!$F$22</f>
        <v>813.71060939000006</v>
      </c>
      <c r="L33" s="36">
        <f>SUMIFS(СВЦЭМ!$C$39:$C$782,СВЦЭМ!$A$39:$A$782,$A33,СВЦЭМ!$B$39:$B$782,L$11)+'СЕТ СН'!$F$12+СВЦЭМ!$D$10+'СЕТ СН'!$F$6-'СЕТ СН'!$F$22</f>
        <v>796.79685097000004</v>
      </c>
      <c r="M33" s="36">
        <f>SUMIFS(СВЦЭМ!$C$39:$C$782,СВЦЭМ!$A$39:$A$782,$A33,СВЦЭМ!$B$39:$B$782,M$11)+'СЕТ СН'!$F$12+СВЦЭМ!$D$10+'СЕТ СН'!$F$6-'СЕТ СН'!$F$22</f>
        <v>785.92543427999999</v>
      </c>
      <c r="N33" s="36">
        <f>SUMIFS(СВЦЭМ!$C$39:$C$782,СВЦЭМ!$A$39:$A$782,$A33,СВЦЭМ!$B$39:$B$782,N$11)+'СЕТ СН'!$F$12+СВЦЭМ!$D$10+'СЕТ СН'!$F$6-'СЕТ СН'!$F$22</f>
        <v>786.84954561999996</v>
      </c>
      <c r="O33" s="36">
        <f>SUMIFS(СВЦЭМ!$C$39:$C$782,СВЦЭМ!$A$39:$A$782,$A33,СВЦЭМ!$B$39:$B$782,O$11)+'СЕТ СН'!$F$12+СВЦЭМ!$D$10+'СЕТ СН'!$F$6-'СЕТ СН'!$F$22</f>
        <v>792.44835925999996</v>
      </c>
      <c r="P33" s="36">
        <f>SUMIFS(СВЦЭМ!$C$39:$C$782,СВЦЭМ!$A$39:$A$782,$A33,СВЦЭМ!$B$39:$B$782,P$11)+'СЕТ СН'!$F$12+СВЦЭМ!$D$10+'СЕТ СН'!$F$6-'СЕТ СН'!$F$22</f>
        <v>825.50438292000001</v>
      </c>
      <c r="Q33" s="36">
        <f>SUMIFS(СВЦЭМ!$C$39:$C$782,СВЦЭМ!$A$39:$A$782,$A33,СВЦЭМ!$B$39:$B$782,Q$11)+'СЕТ СН'!$F$12+СВЦЭМ!$D$10+'СЕТ СН'!$F$6-'СЕТ СН'!$F$22</f>
        <v>837.59271196999998</v>
      </c>
      <c r="R33" s="36">
        <f>SUMIFS(СВЦЭМ!$C$39:$C$782,СВЦЭМ!$A$39:$A$782,$A33,СВЦЭМ!$B$39:$B$782,R$11)+'СЕТ СН'!$F$12+СВЦЭМ!$D$10+'СЕТ СН'!$F$6-'СЕТ СН'!$F$22</f>
        <v>835.34340370999996</v>
      </c>
      <c r="S33" s="36">
        <f>SUMIFS(СВЦЭМ!$C$39:$C$782,СВЦЭМ!$A$39:$A$782,$A33,СВЦЭМ!$B$39:$B$782,S$11)+'СЕТ СН'!$F$12+СВЦЭМ!$D$10+'СЕТ СН'!$F$6-'СЕТ СН'!$F$22</f>
        <v>799.63589615000001</v>
      </c>
      <c r="T33" s="36">
        <f>SUMIFS(СВЦЭМ!$C$39:$C$782,СВЦЭМ!$A$39:$A$782,$A33,СВЦЭМ!$B$39:$B$782,T$11)+'СЕТ СН'!$F$12+СВЦЭМ!$D$10+'СЕТ СН'!$F$6-'СЕТ СН'!$F$22</f>
        <v>773.60116819999996</v>
      </c>
      <c r="U33" s="36">
        <f>SUMIFS(СВЦЭМ!$C$39:$C$782,СВЦЭМ!$A$39:$A$782,$A33,СВЦЭМ!$B$39:$B$782,U$11)+'СЕТ СН'!$F$12+СВЦЭМ!$D$10+'СЕТ СН'!$F$6-'СЕТ СН'!$F$22</f>
        <v>773.43701571999998</v>
      </c>
      <c r="V33" s="36">
        <f>SUMIFS(СВЦЭМ!$C$39:$C$782,СВЦЭМ!$A$39:$A$782,$A33,СВЦЭМ!$B$39:$B$782,V$11)+'СЕТ СН'!$F$12+СВЦЭМ!$D$10+'СЕТ СН'!$F$6-'СЕТ СН'!$F$22</f>
        <v>767.13699582000004</v>
      </c>
      <c r="W33" s="36">
        <f>SUMIFS(СВЦЭМ!$C$39:$C$782,СВЦЭМ!$A$39:$A$782,$A33,СВЦЭМ!$B$39:$B$782,W$11)+'СЕТ СН'!$F$12+СВЦЭМ!$D$10+'СЕТ СН'!$F$6-'СЕТ СН'!$F$22</f>
        <v>778.5760272</v>
      </c>
      <c r="X33" s="36">
        <f>SUMIFS(СВЦЭМ!$C$39:$C$782,СВЦЭМ!$A$39:$A$782,$A33,СВЦЭМ!$B$39:$B$782,X$11)+'СЕТ СН'!$F$12+СВЦЭМ!$D$10+'СЕТ СН'!$F$6-'СЕТ СН'!$F$22</f>
        <v>786.35110953000003</v>
      </c>
      <c r="Y33" s="36">
        <f>SUMIFS(СВЦЭМ!$C$39:$C$782,СВЦЭМ!$A$39:$A$782,$A33,СВЦЭМ!$B$39:$B$782,Y$11)+'СЕТ СН'!$F$12+СВЦЭМ!$D$10+'СЕТ СН'!$F$6-'СЕТ СН'!$F$22</f>
        <v>844.95055557000001</v>
      </c>
    </row>
    <row r="34" spans="1:25" ht="15.75" x14ac:dyDescent="0.2">
      <c r="A34" s="35">
        <f t="shared" si="0"/>
        <v>44431</v>
      </c>
      <c r="B34" s="36">
        <f>SUMIFS(СВЦЭМ!$C$39:$C$782,СВЦЭМ!$A$39:$A$782,$A34,СВЦЭМ!$B$39:$B$782,B$11)+'СЕТ СН'!$F$12+СВЦЭМ!$D$10+'СЕТ СН'!$F$6-'СЕТ СН'!$F$22</f>
        <v>943.54709648000005</v>
      </c>
      <c r="C34" s="36">
        <f>SUMIFS(СВЦЭМ!$C$39:$C$782,СВЦЭМ!$A$39:$A$782,$A34,СВЦЭМ!$B$39:$B$782,C$11)+'СЕТ СН'!$F$12+СВЦЭМ!$D$10+'СЕТ СН'!$F$6-'СЕТ СН'!$F$22</f>
        <v>953.99783464999996</v>
      </c>
      <c r="D34" s="36">
        <f>SUMIFS(СВЦЭМ!$C$39:$C$782,СВЦЭМ!$A$39:$A$782,$A34,СВЦЭМ!$B$39:$B$782,D$11)+'СЕТ СН'!$F$12+СВЦЭМ!$D$10+'СЕТ СН'!$F$6-'СЕТ СН'!$F$22</f>
        <v>995.84264212000005</v>
      </c>
      <c r="E34" s="36">
        <f>SUMIFS(СВЦЭМ!$C$39:$C$782,СВЦЭМ!$A$39:$A$782,$A34,СВЦЭМ!$B$39:$B$782,E$11)+'СЕТ СН'!$F$12+СВЦЭМ!$D$10+'СЕТ СН'!$F$6-'СЕТ СН'!$F$22</f>
        <v>1026.5862333</v>
      </c>
      <c r="F34" s="36">
        <f>SUMIFS(СВЦЭМ!$C$39:$C$782,СВЦЭМ!$A$39:$A$782,$A34,СВЦЭМ!$B$39:$B$782,F$11)+'СЕТ СН'!$F$12+СВЦЭМ!$D$10+'СЕТ СН'!$F$6-'СЕТ СН'!$F$22</f>
        <v>1024.8995355699999</v>
      </c>
      <c r="G34" s="36">
        <f>SUMIFS(СВЦЭМ!$C$39:$C$782,СВЦЭМ!$A$39:$A$782,$A34,СВЦЭМ!$B$39:$B$782,G$11)+'СЕТ СН'!$F$12+СВЦЭМ!$D$10+'СЕТ СН'!$F$6-'СЕТ СН'!$F$22</f>
        <v>1016.40961636</v>
      </c>
      <c r="H34" s="36">
        <f>SUMIFS(СВЦЭМ!$C$39:$C$782,СВЦЭМ!$A$39:$A$782,$A34,СВЦЭМ!$B$39:$B$782,H$11)+'СЕТ СН'!$F$12+СВЦЭМ!$D$10+'СЕТ СН'!$F$6-'СЕТ СН'!$F$22</f>
        <v>985.07766509999999</v>
      </c>
      <c r="I34" s="36">
        <f>SUMIFS(СВЦЭМ!$C$39:$C$782,СВЦЭМ!$A$39:$A$782,$A34,СВЦЭМ!$B$39:$B$782,I$11)+'СЕТ СН'!$F$12+СВЦЭМ!$D$10+'СЕТ СН'!$F$6-'СЕТ СН'!$F$22</f>
        <v>937.62047894</v>
      </c>
      <c r="J34" s="36">
        <f>SUMIFS(СВЦЭМ!$C$39:$C$782,СВЦЭМ!$A$39:$A$782,$A34,СВЦЭМ!$B$39:$B$782,J$11)+'СЕТ СН'!$F$12+СВЦЭМ!$D$10+'СЕТ СН'!$F$6-'СЕТ СН'!$F$22</f>
        <v>882.95009349999998</v>
      </c>
      <c r="K34" s="36">
        <f>SUMIFS(СВЦЭМ!$C$39:$C$782,СВЦЭМ!$A$39:$A$782,$A34,СВЦЭМ!$B$39:$B$782,K$11)+'СЕТ СН'!$F$12+СВЦЭМ!$D$10+'СЕТ СН'!$F$6-'СЕТ СН'!$F$22</f>
        <v>881.24544569</v>
      </c>
      <c r="L34" s="36">
        <f>SUMIFS(СВЦЭМ!$C$39:$C$782,СВЦЭМ!$A$39:$A$782,$A34,СВЦЭМ!$B$39:$B$782,L$11)+'СЕТ СН'!$F$12+СВЦЭМ!$D$10+'СЕТ СН'!$F$6-'СЕТ СН'!$F$22</f>
        <v>907.24664788000007</v>
      </c>
      <c r="M34" s="36">
        <f>SUMIFS(СВЦЭМ!$C$39:$C$782,СВЦЭМ!$A$39:$A$782,$A34,СВЦЭМ!$B$39:$B$782,M$11)+'СЕТ СН'!$F$12+СВЦЭМ!$D$10+'СЕТ СН'!$F$6-'СЕТ СН'!$F$22</f>
        <v>906.76332436999996</v>
      </c>
      <c r="N34" s="36">
        <f>SUMIFS(СВЦЭМ!$C$39:$C$782,СВЦЭМ!$A$39:$A$782,$A34,СВЦЭМ!$B$39:$B$782,N$11)+'СЕТ СН'!$F$12+СВЦЭМ!$D$10+'СЕТ СН'!$F$6-'СЕТ СН'!$F$22</f>
        <v>907.37459410999998</v>
      </c>
      <c r="O34" s="36">
        <f>SUMIFS(СВЦЭМ!$C$39:$C$782,СВЦЭМ!$A$39:$A$782,$A34,СВЦЭМ!$B$39:$B$782,O$11)+'СЕТ СН'!$F$12+СВЦЭМ!$D$10+'СЕТ СН'!$F$6-'СЕТ СН'!$F$22</f>
        <v>926.39242375000003</v>
      </c>
      <c r="P34" s="36">
        <f>SUMIFS(СВЦЭМ!$C$39:$C$782,СВЦЭМ!$A$39:$A$782,$A34,СВЦЭМ!$B$39:$B$782,P$11)+'СЕТ СН'!$F$12+СВЦЭМ!$D$10+'СЕТ СН'!$F$6-'СЕТ СН'!$F$22</f>
        <v>913.14101401000005</v>
      </c>
      <c r="Q34" s="36">
        <f>SUMIFS(СВЦЭМ!$C$39:$C$782,СВЦЭМ!$A$39:$A$782,$A34,СВЦЭМ!$B$39:$B$782,Q$11)+'СЕТ СН'!$F$12+СВЦЭМ!$D$10+'СЕТ СН'!$F$6-'СЕТ СН'!$F$22</f>
        <v>910.27176061</v>
      </c>
      <c r="R34" s="36">
        <f>SUMIFS(СВЦЭМ!$C$39:$C$782,СВЦЭМ!$A$39:$A$782,$A34,СВЦЭМ!$B$39:$B$782,R$11)+'СЕТ СН'!$F$12+СВЦЭМ!$D$10+'СЕТ СН'!$F$6-'СЕТ СН'!$F$22</f>
        <v>904.29483046999997</v>
      </c>
      <c r="S34" s="36">
        <f>SUMIFS(СВЦЭМ!$C$39:$C$782,СВЦЭМ!$A$39:$A$782,$A34,СВЦЭМ!$B$39:$B$782,S$11)+'СЕТ СН'!$F$12+СВЦЭМ!$D$10+'СЕТ СН'!$F$6-'СЕТ СН'!$F$22</f>
        <v>890.22974448000002</v>
      </c>
      <c r="T34" s="36">
        <f>SUMIFS(СВЦЭМ!$C$39:$C$782,СВЦЭМ!$A$39:$A$782,$A34,СВЦЭМ!$B$39:$B$782,T$11)+'СЕТ СН'!$F$12+СВЦЭМ!$D$10+'СЕТ СН'!$F$6-'СЕТ СН'!$F$22</f>
        <v>928.10788791000004</v>
      </c>
      <c r="U34" s="36">
        <f>SUMIFS(СВЦЭМ!$C$39:$C$782,СВЦЭМ!$A$39:$A$782,$A34,СВЦЭМ!$B$39:$B$782,U$11)+'СЕТ СН'!$F$12+СВЦЭМ!$D$10+'СЕТ СН'!$F$6-'СЕТ СН'!$F$22</f>
        <v>914.25024088999999</v>
      </c>
      <c r="V34" s="36">
        <f>SUMIFS(СВЦЭМ!$C$39:$C$782,СВЦЭМ!$A$39:$A$782,$A34,СВЦЭМ!$B$39:$B$782,V$11)+'СЕТ СН'!$F$12+СВЦЭМ!$D$10+'СЕТ СН'!$F$6-'СЕТ СН'!$F$22</f>
        <v>907.10660859999996</v>
      </c>
      <c r="W34" s="36">
        <f>SUMIFS(СВЦЭМ!$C$39:$C$782,СВЦЭМ!$A$39:$A$782,$A34,СВЦЭМ!$B$39:$B$782,W$11)+'СЕТ СН'!$F$12+СВЦЭМ!$D$10+'СЕТ СН'!$F$6-'СЕТ СН'!$F$22</f>
        <v>928.53737755999998</v>
      </c>
      <c r="X34" s="36">
        <f>SUMIFS(СВЦЭМ!$C$39:$C$782,СВЦЭМ!$A$39:$A$782,$A34,СВЦЭМ!$B$39:$B$782,X$11)+'СЕТ СН'!$F$12+СВЦЭМ!$D$10+'СЕТ СН'!$F$6-'СЕТ СН'!$F$22</f>
        <v>885.30257315000006</v>
      </c>
      <c r="Y34" s="36">
        <f>SUMIFS(СВЦЭМ!$C$39:$C$782,СВЦЭМ!$A$39:$A$782,$A34,СВЦЭМ!$B$39:$B$782,Y$11)+'СЕТ СН'!$F$12+СВЦЭМ!$D$10+'СЕТ СН'!$F$6-'СЕТ СН'!$F$22</f>
        <v>912.53017707000004</v>
      </c>
    </row>
    <row r="35" spans="1:25" ht="15.75" x14ac:dyDescent="0.2">
      <c r="A35" s="35">
        <f t="shared" si="0"/>
        <v>44432</v>
      </c>
      <c r="B35" s="36">
        <f>SUMIFS(СВЦЭМ!$C$39:$C$782,СВЦЭМ!$A$39:$A$782,$A35,СВЦЭМ!$B$39:$B$782,B$11)+'СЕТ СН'!$F$12+СВЦЭМ!$D$10+'СЕТ СН'!$F$6-'СЕТ СН'!$F$22</f>
        <v>897.17921416000001</v>
      </c>
      <c r="C35" s="36">
        <f>SUMIFS(СВЦЭМ!$C$39:$C$782,СВЦЭМ!$A$39:$A$782,$A35,СВЦЭМ!$B$39:$B$782,C$11)+'СЕТ СН'!$F$12+СВЦЭМ!$D$10+'СЕТ СН'!$F$6-'СЕТ СН'!$F$22</f>
        <v>972.45363456000007</v>
      </c>
      <c r="D35" s="36">
        <f>SUMIFS(СВЦЭМ!$C$39:$C$782,СВЦЭМ!$A$39:$A$782,$A35,СВЦЭМ!$B$39:$B$782,D$11)+'СЕТ СН'!$F$12+СВЦЭМ!$D$10+'СЕТ СН'!$F$6-'СЕТ СН'!$F$22</f>
        <v>1020.14213778</v>
      </c>
      <c r="E35" s="36">
        <f>SUMIFS(СВЦЭМ!$C$39:$C$782,СВЦЭМ!$A$39:$A$782,$A35,СВЦЭМ!$B$39:$B$782,E$11)+'СЕТ СН'!$F$12+СВЦЭМ!$D$10+'СЕТ СН'!$F$6-'СЕТ СН'!$F$22</f>
        <v>1081.9892730399999</v>
      </c>
      <c r="F35" s="36">
        <f>SUMIFS(СВЦЭМ!$C$39:$C$782,СВЦЭМ!$A$39:$A$782,$A35,СВЦЭМ!$B$39:$B$782,F$11)+'СЕТ СН'!$F$12+СВЦЭМ!$D$10+'СЕТ СН'!$F$6-'СЕТ СН'!$F$22</f>
        <v>1078.80343348</v>
      </c>
      <c r="G35" s="36">
        <f>SUMIFS(СВЦЭМ!$C$39:$C$782,СВЦЭМ!$A$39:$A$782,$A35,СВЦЭМ!$B$39:$B$782,G$11)+'СЕТ СН'!$F$12+СВЦЭМ!$D$10+'СЕТ СН'!$F$6-'СЕТ СН'!$F$22</f>
        <v>1059.1150202700001</v>
      </c>
      <c r="H35" s="36">
        <f>SUMIFS(СВЦЭМ!$C$39:$C$782,СВЦЭМ!$A$39:$A$782,$A35,СВЦЭМ!$B$39:$B$782,H$11)+'СЕТ СН'!$F$12+СВЦЭМ!$D$10+'СЕТ СН'!$F$6-'СЕТ СН'!$F$22</f>
        <v>1007.3173126400001</v>
      </c>
      <c r="I35" s="36">
        <f>SUMIFS(СВЦЭМ!$C$39:$C$782,СВЦЭМ!$A$39:$A$782,$A35,СВЦЭМ!$B$39:$B$782,I$11)+'СЕТ СН'!$F$12+СВЦЭМ!$D$10+'СЕТ СН'!$F$6-'СЕТ СН'!$F$22</f>
        <v>936.37211077999996</v>
      </c>
      <c r="J35" s="36">
        <f>SUMIFS(СВЦЭМ!$C$39:$C$782,СВЦЭМ!$A$39:$A$782,$A35,СВЦЭМ!$B$39:$B$782,J$11)+'СЕТ СН'!$F$12+СВЦЭМ!$D$10+'СЕТ СН'!$F$6-'СЕТ СН'!$F$22</f>
        <v>837.21205569000006</v>
      </c>
      <c r="K35" s="36">
        <f>SUMIFS(СВЦЭМ!$C$39:$C$782,СВЦЭМ!$A$39:$A$782,$A35,СВЦЭМ!$B$39:$B$782,K$11)+'СЕТ СН'!$F$12+СВЦЭМ!$D$10+'СЕТ СН'!$F$6-'СЕТ СН'!$F$22</f>
        <v>826.13507269000002</v>
      </c>
      <c r="L35" s="36">
        <f>SUMIFS(СВЦЭМ!$C$39:$C$782,СВЦЭМ!$A$39:$A$782,$A35,СВЦЭМ!$B$39:$B$782,L$11)+'СЕТ СН'!$F$12+СВЦЭМ!$D$10+'СЕТ СН'!$F$6-'СЕТ СН'!$F$22</f>
        <v>833.07558396000002</v>
      </c>
      <c r="M35" s="36">
        <f>SUMIFS(СВЦЭМ!$C$39:$C$782,СВЦЭМ!$A$39:$A$782,$A35,СВЦЭМ!$B$39:$B$782,M$11)+'СЕТ СН'!$F$12+СВЦЭМ!$D$10+'СЕТ СН'!$F$6-'СЕТ СН'!$F$22</f>
        <v>828.46607978999998</v>
      </c>
      <c r="N35" s="36">
        <f>SUMIFS(СВЦЭМ!$C$39:$C$782,СВЦЭМ!$A$39:$A$782,$A35,СВЦЭМ!$B$39:$B$782,N$11)+'СЕТ СН'!$F$12+СВЦЭМ!$D$10+'СЕТ СН'!$F$6-'СЕТ СН'!$F$22</f>
        <v>827.72040292999998</v>
      </c>
      <c r="O35" s="36">
        <f>SUMIFS(СВЦЭМ!$C$39:$C$782,СВЦЭМ!$A$39:$A$782,$A35,СВЦЭМ!$B$39:$B$782,O$11)+'СЕТ СН'!$F$12+СВЦЭМ!$D$10+'СЕТ СН'!$F$6-'СЕТ СН'!$F$22</f>
        <v>816.07738161999998</v>
      </c>
      <c r="P35" s="36">
        <f>SUMIFS(СВЦЭМ!$C$39:$C$782,СВЦЭМ!$A$39:$A$782,$A35,СВЦЭМ!$B$39:$B$782,P$11)+'СЕТ СН'!$F$12+СВЦЭМ!$D$10+'СЕТ СН'!$F$6-'СЕТ СН'!$F$22</f>
        <v>829.01436662000003</v>
      </c>
      <c r="Q35" s="36">
        <f>SUMIFS(СВЦЭМ!$C$39:$C$782,СВЦЭМ!$A$39:$A$782,$A35,СВЦЭМ!$B$39:$B$782,Q$11)+'СЕТ СН'!$F$12+СВЦЭМ!$D$10+'СЕТ СН'!$F$6-'СЕТ СН'!$F$22</f>
        <v>840.63366558999996</v>
      </c>
      <c r="R35" s="36">
        <f>SUMIFS(СВЦЭМ!$C$39:$C$782,СВЦЭМ!$A$39:$A$782,$A35,СВЦЭМ!$B$39:$B$782,R$11)+'СЕТ СН'!$F$12+СВЦЭМ!$D$10+'СЕТ СН'!$F$6-'СЕТ СН'!$F$22</f>
        <v>840.98275104000004</v>
      </c>
      <c r="S35" s="36">
        <f>SUMIFS(СВЦЭМ!$C$39:$C$782,СВЦЭМ!$A$39:$A$782,$A35,СВЦЭМ!$B$39:$B$782,S$11)+'СЕТ СН'!$F$12+СВЦЭМ!$D$10+'СЕТ СН'!$F$6-'СЕТ СН'!$F$22</f>
        <v>817.77747787999999</v>
      </c>
      <c r="T35" s="36">
        <f>SUMIFS(СВЦЭМ!$C$39:$C$782,СВЦЭМ!$A$39:$A$782,$A35,СВЦЭМ!$B$39:$B$782,T$11)+'СЕТ СН'!$F$12+СВЦЭМ!$D$10+'СЕТ СН'!$F$6-'СЕТ СН'!$F$22</f>
        <v>859.83234261000007</v>
      </c>
      <c r="U35" s="36">
        <f>SUMIFS(СВЦЭМ!$C$39:$C$782,СВЦЭМ!$A$39:$A$782,$A35,СВЦЭМ!$B$39:$B$782,U$11)+'СЕТ СН'!$F$12+СВЦЭМ!$D$10+'СЕТ СН'!$F$6-'СЕТ СН'!$F$22</f>
        <v>857.76574139000002</v>
      </c>
      <c r="V35" s="36">
        <f>SUMIFS(СВЦЭМ!$C$39:$C$782,СВЦЭМ!$A$39:$A$782,$A35,СВЦЭМ!$B$39:$B$782,V$11)+'СЕТ СН'!$F$12+СВЦЭМ!$D$10+'СЕТ СН'!$F$6-'СЕТ СН'!$F$22</f>
        <v>865.72848872999998</v>
      </c>
      <c r="W35" s="36">
        <f>SUMIFS(СВЦЭМ!$C$39:$C$782,СВЦЭМ!$A$39:$A$782,$A35,СВЦЭМ!$B$39:$B$782,W$11)+'СЕТ СН'!$F$12+СВЦЭМ!$D$10+'СЕТ СН'!$F$6-'СЕТ СН'!$F$22</f>
        <v>887.47674726000002</v>
      </c>
      <c r="X35" s="36">
        <f>SUMIFS(СВЦЭМ!$C$39:$C$782,СВЦЭМ!$A$39:$A$782,$A35,СВЦЭМ!$B$39:$B$782,X$11)+'СЕТ СН'!$F$12+СВЦЭМ!$D$10+'СЕТ СН'!$F$6-'СЕТ СН'!$F$22</f>
        <v>831.41506949000006</v>
      </c>
      <c r="Y35" s="36">
        <f>SUMIFS(СВЦЭМ!$C$39:$C$782,СВЦЭМ!$A$39:$A$782,$A35,СВЦЭМ!$B$39:$B$782,Y$11)+'СЕТ СН'!$F$12+СВЦЭМ!$D$10+'СЕТ СН'!$F$6-'СЕТ СН'!$F$22</f>
        <v>855.23643863999996</v>
      </c>
    </row>
    <row r="36" spans="1:25" ht="15.75" x14ac:dyDescent="0.2">
      <c r="A36" s="35">
        <f t="shared" si="0"/>
        <v>44433</v>
      </c>
      <c r="B36" s="36">
        <f>SUMIFS(СВЦЭМ!$C$39:$C$782,СВЦЭМ!$A$39:$A$782,$A36,СВЦЭМ!$B$39:$B$782,B$11)+'СЕТ СН'!$F$12+СВЦЭМ!$D$10+'СЕТ СН'!$F$6-'СЕТ СН'!$F$22</f>
        <v>970.82037837999997</v>
      </c>
      <c r="C36" s="36">
        <f>SUMIFS(СВЦЭМ!$C$39:$C$782,СВЦЭМ!$A$39:$A$782,$A36,СВЦЭМ!$B$39:$B$782,C$11)+'СЕТ СН'!$F$12+СВЦЭМ!$D$10+'СЕТ СН'!$F$6-'СЕТ СН'!$F$22</f>
        <v>1050.60347245</v>
      </c>
      <c r="D36" s="36">
        <f>SUMIFS(СВЦЭМ!$C$39:$C$782,СВЦЭМ!$A$39:$A$782,$A36,СВЦЭМ!$B$39:$B$782,D$11)+'СЕТ СН'!$F$12+СВЦЭМ!$D$10+'СЕТ СН'!$F$6-'СЕТ СН'!$F$22</f>
        <v>1082.0469372</v>
      </c>
      <c r="E36" s="36">
        <f>SUMIFS(СВЦЭМ!$C$39:$C$782,СВЦЭМ!$A$39:$A$782,$A36,СВЦЭМ!$B$39:$B$782,E$11)+'СЕТ СН'!$F$12+СВЦЭМ!$D$10+'СЕТ СН'!$F$6-'СЕТ СН'!$F$22</f>
        <v>1079.41248455</v>
      </c>
      <c r="F36" s="36">
        <f>SUMIFS(СВЦЭМ!$C$39:$C$782,СВЦЭМ!$A$39:$A$782,$A36,СВЦЭМ!$B$39:$B$782,F$11)+'СЕТ СН'!$F$12+СВЦЭМ!$D$10+'СЕТ СН'!$F$6-'СЕТ СН'!$F$22</f>
        <v>1080.7783665499999</v>
      </c>
      <c r="G36" s="36">
        <f>SUMIFS(СВЦЭМ!$C$39:$C$782,СВЦЭМ!$A$39:$A$782,$A36,СВЦЭМ!$B$39:$B$782,G$11)+'СЕТ СН'!$F$12+СВЦЭМ!$D$10+'СЕТ СН'!$F$6-'СЕТ СН'!$F$22</f>
        <v>1059.9353018899999</v>
      </c>
      <c r="H36" s="36">
        <f>SUMIFS(СВЦЭМ!$C$39:$C$782,СВЦЭМ!$A$39:$A$782,$A36,СВЦЭМ!$B$39:$B$782,H$11)+'СЕТ СН'!$F$12+СВЦЭМ!$D$10+'СЕТ СН'!$F$6-'СЕТ СН'!$F$22</f>
        <v>1037.50511106</v>
      </c>
      <c r="I36" s="36">
        <f>SUMIFS(СВЦЭМ!$C$39:$C$782,СВЦЭМ!$A$39:$A$782,$A36,СВЦЭМ!$B$39:$B$782,I$11)+'СЕТ СН'!$F$12+СВЦЭМ!$D$10+'СЕТ СН'!$F$6-'СЕТ СН'!$F$22</f>
        <v>962.18593814999997</v>
      </c>
      <c r="J36" s="36">
        <f>SUMIFS(СВЦЭМ!$C$39:$C$782,СВЦЭМ!$A$39:$A$782,$A36,СВЦЭМ!$B$39:$B$782,J$11)+'СЕТ СН'!$F$12+СВЦЭМ!$D$10+'СЕТ СН'!$F$6-'СЕТ СН'!$F$22</f>
        <v>881.37709112000005</v>
      </c>
      <c r="K36" s="36">
        <f>SUMIFS(СВЦЭМ!$C$39:$C$782,СВЦЭМ!$A$39:$A$782,$A36,СВЦЭМ!$B$39:$B$782,K$11)+'СЕТ СН'!$F$12+СВЦЭМ!$D$10+'СЕТ СН'!$F$6-'СЕТ СН'!$F$22</f>
        <v>853.06118900000001</v>
      </c>
      <c r="L36" s="36">
        <f>SUMIFS(СВЦЭМ!$C$39:$C$782,СВЦЭМ!$A$39:$A$782,$A36,СВЦЭМ!$B$39:$B$782,L$11)+'СЕТ СН'!$F$12+СВЦЭМ!$D$10+'СЕТ СН'!$F$6-'СЕТ СН'!$F$22</f>
        <v>865.58314673000007</v>
      </c>
      <c r="M36" s="36">
        <f>SUMIFS(СВЦЭМ!$C$39:$C$782,СВЦЭМ!$A$39:$A$782,$A36,СВЦЭМ!$B$39:$B$782,M$11)+'СЕТ СН'!$F$12+СВЦЭМ!$D$10+'СЕТ СН'!$F$6-'СЕТ СН'!$F$22</f>
        <v>874.12087018</v>
      </c>
      <c r="N36" s="36">
        <f>SUMIFS(СВЦЭМ!$C$39:$C$782,СВЦЭМ!$A$39:$A$782,$A36,СВЦЭМ!$B$39:$B$782,N$11)+'СЕТ СН'!$F$12+СВЦЭМ!$D$10+'СЕТ СН'!$F$6-'СЕТ СН'!$F$22</f>
        <v>869.21742760000006</v>
      </c>
      <c r="O36" s="36">
        <f>SUMIFS(СВЦЭМ!$C$39:$C$782,СВЦЭМ!$A$39:$A$782,$A36,СВЦЭМ!$B$39:$B$782,O$11)+'СЕТ СН'!$F$12+СВЦЭМ!$D$10+'СЕТ СН'!$F$6-'СЕТ СН'!$F$22</f>
        <v>870.80892875999996</v>
      </c>
      <c r="P36" s="36">
        <f>SUMIFS(СВЦЭМ!$C$39:$C$782,СВЦЭМ!$A$39:$A$782,$A36,СВЦЭМ!$B$39:$B$782,P$11)+'СЕТ СН'!$F$12+СВЦЭМ!$D$10+'СЕТ СН'!$F$6-'СЕТ СН'!$F$22</f>
        <v>887.47048963999998</v>
      </c>
      <c r="Q36" s="36">
        <f>SUMIFS(СВЦЭМ!$C$39:$C$782,СВЦЭМ!$A$39:$A$782,$A36,СВЦЭМ!$B$39:$B$782,Q$11)+'СЕТ СН'!$F$12+СВЦЭМ!$D$10+'СЕТ СН'!$F$6-'СЕТ СН'!$F$22</f>
        <v>892.37146226000004</v>
      </c>
      <c r="R36" s="36">
        <f>SUMIFS(СВЦЭМ!$C$39:$C$782,СВЦЭМ!$A$39:$A$782,$A36,СВЦЭМ!$B$39:$B$782,R$11)+'СЕТ СН'!$F$12+СВЦЭМ!$D$10+'СЕТ СН'!$F$6-'СЕТ СН'!$F$22</f>
        <v>892.50573825000004</v>
      </c>
      <c r="S36" s="36">
        <f>SUMIFS(СВЦЭМ!$C$39:$C$782,СВЦЭМ!$A$39:$A$782,$A36,СВЦЭМ!$B$39:$B$782,S$11)+'СЕТ СН'!$F$12+СВЦЭМ!$D$10+'СЕТ СН'!$F$6-'СЕТ СН'!$F$22</f>
        <v>873.01142666999999</v>
      </c>
      <c r="T36" s="36">
        <f>SUMIFS(СВЦЭМ!$C$39:$C$782,СВЦЭМ!$A$39:$A$782,$A36,СВЦЭМ!$B$39:$B$782,T$11)+'СЕТ СН'!$F$12+СВЦЭМ!$D$10+'СЕТ СН'!$F$6-'СЕТ СН'!$F$22</f>
        <v>906.34639544000004</v>
      </c>
      <c r="U36" s="36">
        <f>SUMIFS(СВЦЭМ!$C$39:$C$782,СВЦЭМ!$A$39:$A$782,$A36,СВЦЭМ!$B$39:$B$782,U$11)+'СЕТ СН'!$F$12+СВЦЭМ!$D$10+'СЕТ СН'!$F$6-'СЕТ СН'!$F$22</f>
        <v>900.08299806000002</v>
      </c>
      <c r="V36" s="36">
        <f>SUMIFS(СВЦЭМ!$C$39:$C$782,СВЦЭМ!$A$39:$A$782,$A36,СВЦЭМ!$B$39:$B$782,V$11)+'СЕТ СН'!$F$12+СВЦЭМ!$D$10+'СЕТ СН'!$F$6-'СЕТ СН'!$F$22</f>
        <v>912.89177065000001</v>
      </c>
      <c r="W36" s="36">
        <f>SUMIFS(СВЦЭМ!$C$39:$C$782,СВЦЭМ!$A$39:$A$782,$A36,СВЦЭМ!$B$39:$B$782,W$11)+'СЕТ СН'!$F$12+СВЦЭМ!$D$10+'СЕТ СН'!$F$6-'СЕТ СН'!$F$22</f>
        <v>928.61725859000001</v>
      </c>
      <c r="X36" s="36">
        <f>SUMIFS(СВЦЭМ!$C$39:$C$782,СВЦЭМ!$A$39:$A$782,$A36,СВЦЭМ!$B$39:$B$782,X$11)+'СЕТ СН'!$F$12+СВЦЭМ!$D$10+'СЕТ СН'!$F$6-'СЕТ СН'!$F$22</f>
        <v>874.12626220000004</v>
      </c>
      <c r="Y36" s="36">
        <f>SUMIFS(СВЦЭМ!$C$39:$C$782,СВЦЭМ!$A$39:$A$782,$A36,СВЦЭМ!$B$39:$B$782,Y$11)+'СЕТ СН'!$F$12+СВЦЭМ!$D$10+'СЕТ СН'!$F$6-'СЕТ СН'!$F$22</f>
        <v>887.0125941</v>
      </c>
    </row>
    <row r="37" spans="1:25" ht="15.75" x14ac:dyDescent="0.2">
      <c r="A37" s="35">
        <f t="shared" si="0"/>
        <v>44434</v>
      </c>
      <c r="B37" s="36">
        <f>SUMIFS(СВЦЭМ!$C$39:$C$782,СВЦЭМ!$A$39:$A$782,$A37,СВЦЭМ!$B$39:$B$782,B$11)+'СЕТ СН'!$F$12+СВЦЭМ!$D$10+'СЕТ СН'!$F$6-'СЕТ СН'!$F$22</f>
        <v>976.60215845000005</v>
      </c>
      <c r="C37" s="36">
        <f>SUMIFS(СВЦЭМ!$C$39:$C$782,СВЦЭМ!$A$39:$A$782,$A37,СВЦЭМ!$B$39:$B$782,C$11)+'СЕТ СН'!$F$12+СВЦЭМ!$D$10+'СЕТ СН'!$F$6-'СЕТ СН'!$F$22</f>
        <v>1057.64152175</v>
      </c>
      <c r="D37" s="36">
        <f>SUMIFS(СВЦЭМ!$C$39:$C$782,СВЦЭМ!$A$39:$A$782,$A37,СВЦЭМ!$B$39:$B$782,D$11)+'СЕТ СН'!$F$12+СВЦЭМ!$D$10+'СЕТ СН'!$F$6-'СЕТ СН'!$F$22</f>
        <v>1116.2450875999998</v>
      </c>
      <c r="E37" s="36">
        <f>SUMIFS(СВЦЭМ!$C$39:$C$782,СВЦЭМ!$A$39:$A$782,$A37,СВЦЭМ!$B$39:$B$782,E$11)+'СЕТ СН'!$F$12+СВЦЭМ!$D$10+'СЕТ СН'!$F$6-'СЕТ СН'!$F$22</f>
        <v>1130.4117571299998</v>
      </c>
      <c r="F37" s="36">
        <f>SUMIFS(СВЦЭМ!$C$39:$C$782,СВЦЭМ!$A$39:$A$782,$A37,СВЦЭМ!$B$39:$B$782,F$11)+'СЕТ СН'!$F$12+СВЦЭМ!$D$10+'СЕТ СН'!$F$6-'СЕТ СН'!$F$22</f>
        <v>1124.9098200099997</v>
      </c>
      <c r="G37" s="36">
        <f>SUMIFS(СВЦЭМ!$C$39:$C$782,СВЦЭМ!$A$39:$A$782,$A37,СВЦЭМ!$B$39:$B$782,G$11)+'СЕТ СН'!$F$12+СВЦЭМ!$D$10+'СЕТ СН'!$F$6-'СЕТ СН'!$F$22</f>
        <v>1107.4952076499999</v>
      </c>
      <c r="H37" s="36">
        <f>SUMIFS(СВЦЭМ!$C$39:$C$782,СВЦЭМ!$A$39:$A$782,$A37,СВЦЭМ!$B$39:$B$782,H$11)+'СЕТ СН'!$F$12+СВЦЭМ!$D$10+'СЕТ СН'!$F$6-'СЕТ СН'!$F$22</f>
        <v>1068.6688072899999</v>
      </c>
      <c r="I37" s="36">
        <f>SUMIFS(СВЦЭМ!$C$39:$C$782,СВЦЭМ!$A$39:$A$782,$A37,СВЦЭМ!$B$39:$B$782,I$11)+'СЕТ СН'!$F$12+СВЦЭМ!$D$10+'СЕТ СН'!$F$6-'СЕТ СН'!$F$22</f>
        <v>987.39884800000004</v>
      </c>
      <c r="J37" s="36">
        <f>SUMIFS(СВЦЭМ!$C$39:$C$782,СВЦЭМ!$A$39:$A$782,$A37,СВЦЭМ!$B$39:$B$782,J$11)+'СЕТ СН'!$F$12+СВЦЭМ!$D$10+'СЕТ СН'!$F$6-'СЕТ СН'!$F$22</f>
        <v>897.94827311000006</v>
      </c>
      <c r="K37" s="36">
        <f>SUMIFS(СВЦЭМ!$C$39:$C$782,СВЦЭМ!$A$39:$A$782,$A37,СВЦЭМ!$B$39:$B$782,K$11)+'СЕТ СН'!$F$12+СВЦЭМ!$D$10+'СЕТ СН'!$F$6-'СЕТ СН'!$F$22</f>
        <v>899.20010278000007</v>
      </c>
      <c r="L37" s="36">
        <f>SUMIFS(СВЦЭМ!$C$39:$C$782,СВЦЭМ!$A$39:$A$782,$A37,СВЦЭМ!$B$39:$B$782,L$11)+'СЕТ СН'!$F$12+СВЦЭМ!$D$10+'СЕТ СН'!$F$6-'СЕТ СН'!$F$22</f>
        <v>917.11434011000006</v>
      </c>
      <c r="M37" s="36">
        <f>SUMIFS(СВЦЭМ!$C$39:$C$782,СВЦЭМ!$A$39:$A$782,$A37,СВЦЭМ!$B$39:$B$782,M$11)+'СЕТ СН'!$F$12+СВЦЭМ!$D$10+'СЕТ СН'!$F$6-'СЕТ СН'!$F$22</f>
        <v>921.32940330999998</v>
      </c>
      <c r="N37" s="36">
        <f>SUMIFS(СВЦЭМ!$C$39:$C$782,СВЦЭМ!$A$39:$A$782,$A37,СВЦЭМ!$B$39:$B$782,N$11)+'СЕТ СН'!$F$12+СВЦЭМ!$D$10+'СЕТ СН'!$F$6-'СЕТ СН'!$F$22</f>
        <v>921.69016852000004</v>
      </c>
      <c r="O37" s="36">
        <f>SUMIFS(СВЦЭМ!$C$39:$C$782,СВЦЭМ!$A$39:$A$782,$A37,СВЦЭМ!$B$39:$B$782,O$11)+'СЕТ СН'!$F$12+СВЦЭМ!$D$10+'СЕТ СН'!$F$6-'СЕТ СН'!$F$22</f>
        <v>895.18260323000004</v>
      </c>
      <c r="P37" s="36">
        <f>SUMIFS(СВЦЭМ!$C$39:$C$782,СВЦЭМ!$A$39:$A$782,$A37,СВЦЭМ!$B$39:$B$782,P$11)+'СЕТ СН'!$F$12+СВЦЭМ!$D$10+'СЕТ СН'!$F$6-'СЕТ СН'!$F$22</f>
        <v>902.07202662999998</v>
      </c>
      <c r="Q37" s="36">
        <f>SUMIFS(СВЦЭМ!$C$39:$C$782,СВЦЭМ!$A$39:$A$782,$A37,СВЦЭМ!$B$39:$B$782,Q$11)+'СЕТ СН'!$F$12+СВЦЭМ!$D$10+'СЕТ СН'!$F$6-'СЕТ СН'!$F$22</f>
        <v>890.54761973000006</v>
      </c>
      <c r="R37" s="36">
        <f>SUMIFS(СВЦЭМ!$C$39:$C$782,СВЦЭМ!$A$39:$A$782,$A37,СВЦЭМ!$B$39:$B$782,R$11)+'СЕТ СН'!$F$12+СВЦЭМ!$D$10+'СЕТ СН'!$F$6-'СЕТ СН'!$F$22</f>
        <v>882.86842412999999</v>
      </c>
      <c r="S37" s="36">
        <f>SUMIFS(СВЦЭМ!$C$39:$C$782,СВЦЭМ!$A$39:$A$782,$A37,СВЦЭМ!$B$39:$B$782,S$11)+'СЕТ СН'!$F$12+СВЦЭМ!$D$10+'СЕТ СН'!$F$6-'СЕТ СН'!$F$22</f>
        <v>894.03435907000005</v>
      </c>
      <c r="T37" s="36">
        <f>SUMIFS(СВЦЭМ!$C$39:$C$782,СВЦЭМ!$A$39:$A$782,$A37,СВЦЭМ!$B$39:$B$782,T$11)+'СЕТ СН'!$F$12+СВЦЭМ!$D$10+'СЕТ СН'!$F$6-'СЕТ СН'!$F$22</f>
        <v>949.87237137</v>
      </c>
      <c r="U37" s="36">
        <f>SUMIFS(СВЦЭМ!$C$39:$C$782,СВЦЭМ!$A$39:$A$782,$A37,СВЦЭМ!$B$39:$B$782,U$11)+'СЕТ СН'!$F$12+СВЦЭМ!$D$10+'СЕТ СН'!$F$6-'СЕТ СН'!$F$22</f>
        <v>945.94001476000005</v>
      </c>
      <c r="V37" s="36">
        <f>SUMIFS(СВЦЭМ!$C$39:$C$782,СВЦЭМ!$A$39:$A$782,$A37,СВЦЭМ!$B$39:$B$782,V$11)+'СЕТ СН'!$F$12+СВЦЭМ!$D$10+'СЕТ СН'!$F$6-'СЕТ СН'!$F$22</f>
        <v>963.8509765</v>
      </c>
      <c r="W37" s="36">
        <f>SUMIFS(СВЦЭМ!$C$39:$C$782,СВЦЭМ!$A$39:$A$782,$A37,СВЦЭМ!$B$39:$B$782,W$11)+'СЕТ СН'!$F$12+СВЦЭМ!$D$10+'СЕТ СН'!$F$6-'СЕТ СН'!$F$22</f>
        <v>967.00390573000004</v>
      </c>
      <c r="X37" s="36">
        <f>SUMIFS(СВЦЭМ!$C$39:$C$782,СВЦЭМ!$A$39:$A$782,$A37,СВЦЭМ!$B$39:$B$782,X$11)+'СЕТ СН'!$F$12+СВЦЭМ!$D$10+'СЕТ СН'!$F$6-'СЕТ СН'!$F$22</f>
        <v>933.31407081999998</v>
      </c>
      <c r="Y37" s="36">
        <f>SUMIFS(СВЦЭМ!$C$39:$C$782,СВЦЭМ!$A$39:$A$782,$A37,СВЦЭМ!$B$39:$B$782,Y$11)+'СЕТ СН'!$F$12+СВЦЭМ!$D$10+'СЕТ СН'!$F$6-'СЕТ СН'!$F$22</f>
        <v>921.06251425000005</v>
      </c>
    </row>
    <row r="38" spans="1:25" ht="15.75" x14ac:dyDescent="0.2">
      <c r="A38" s="35">
        <f t="shared" si="0"/>
        <v>44435</v>
      </c>
      <c r="B38" s="36">
        <f>SUMIFS(СВЦЭМ!$C$39:$C$782,СВЦЭМ!$A$39:$A$782,$A38,СВЦЭМ!$B$39:$B$782,B$11)+'СЕТ СН'!$F$12+СВЦЭМ!$D$10+'СЕТ СН'!$F$6-'СЕТ СН'!$F$22</f>
        <v>1070.9146121899998</v>
      </c>
      <c r="C38" s="36">
        <f>SUMIFS(СВЦЭМ!$C$39:$C$782,СВЦЭМ!$A$39:$A$782,$A38,СВЦЭМ!$B$39:$B$782,C$11)+'СЕТ СН'!$F$12+СВЦЭМ!$D$10+'СЕТ СН'!$F$6-'СЕТ СН'!$F$22</f>
        <v>1145.8311408299999</v>
      </c>
      <c r="D38" s="36">
        <f>SUMIFS(СВЦЭМ!$C$39:$C$782,СВЦЭМ!$A$39:$A$782,$A38,СВЦЭМ!$B$39:$B$782,D$11)+'СЕТ СН'!$F$12+СВЦЭМ!$D$10+'СЕТ СН'!$F$6-'СЕТ СН'!$F$22</f>
        <v>1222.4265957199998</v>
      </c>
      <c r="E38" s="36">
        <f>SUMIFS(СВЦЭМ!$C$39:$C$782,СВЦЭМ!$A$39:$A$782,$A38,СВЦЭМ!$B$39:$B$782,E$11)+'СЕТ СН'!$F$12+СВЦЭМ!$D$10+'СЕТ СН'!$F$6-'СЕТ СН'!$F$22</f>
        <v>1273.6164171299999</v>
      </c>
      <c r="F38" s="36">
        <f>SUMIFS(СВЦЭМ!$C$39:$C$782,СВЦЭМ!$A$39:$A$782,$A38,СВЦЭМ!$B$39:$B$782,F$11)+'СЕТ СН'!$F$12+СВЦЭМ!$D$10+'СЕТ СН'!$F$6-'СЕТ СН'!$F$22</f>
        <v>1280.1623521399999</v>
      </c>
      <c r="G38" s="36">
        <f>SUMIFS(СВЦЭМ!$C$39:$C$782,СВЦЭМ!$A$39:$A$782,$A38,СВЦЭМ!$B$39:$B$782,G$11)+'СЕТ СН'!$F$12+СВЦЭМ!$D$10+'СЕТ СН'!$F$6-'СЕТ СН'!$F$22</f>
        <v>1260.7288413199999</v>
      </c>
      <c r="H38" s="36">
        <f>SUMIFS(СВЦЭМ!$C$39:$C$782,СВЦЭМ!$A$39:$A$782,$A38,СВЦЭМ!$B$39:$B$782,H$11)+'СЕТ СН'!$F$12+СВЦЭМ!$D$10+'СЕТ СН'!$F$6-'СЕТ СН'!$F$22</f>
        <v>1187.7147131499999</v>
      </c>
      <c r="I38" s="36">
        <f>SUMIFS(СВЦЭМ!$C$39:$C$782,СВЦЭМ!$A$39:$A$782,$A38,СВЦЭМ!$B$39:$B$782,I$11)+'СЕТ СН'!$F$12+СВЦЭМ!$D$10+'СЕТ СН'!$F$6-'СЕТ СН'!$F$22</f>
        <v>1066.79807968</v>
      </c>
      <c r="J38" s="36">
        <f>SUMIFS(СВЦЭМ!$C$39:$C$782,СВЦЭМ!$A$39:$A$782,$A38,СВЦЭМ!$B$39:$B$782,J$11)+'СЕТ СН'!$F$12+СВЦЭМ!$D$10+'СЕТ СН'!$F$6-'СЕТ СН'!$F$22</f>
        <v>980.58346891999997</v>
      </c>
      <c r="K38" s="36">
        <f>SUMIFS(СВЦЭМ!$C$39:$C$782,СВЦЭМ!$A$39:$A$782,$A38,СВЦЭМ!$B$39:$B$782,K$11)+'СЕТ СН'!$F$12+СВЦЭМ!$D$10+'СЕТ СН'!$F$6-'СЕТ СН'!$F$22</f>
        <v>927.83260099000006</v>
      </c>
      <c r="L38" s="36">
        <f>SUMIFS(СВЦЭМ!$C$39:$C$782,СВЦЭМ!$A$39:$A$782,$A38,СВЦЭМ!$B$39:$B$782,L$11)+'СЕТ СН'!$F$12+СВЦЭМ!$D$10+'СЕТ СН'!$F$6-'СЕТ СН'!$F$22</f>
        <v>932.70225182000001</v>
      </c>
      <c r="M38" s="36">
        <f>SUMIFS(СВЦЭМ!$C$39:$C$782,СВЦЭМ!$A$39:$A$782,$A38,СВЦЭМ!$B$39:$B$782,M$11)+'СЕТ СН'!$F$12+СВЦЭМ!$D$10+'СЕТ СН'!$F$6-'СЕТ СН'!$F$22</f>
        <v>931.51194258999999</v>
      </c>
      <c r="N38" s="36">
        <f>SUMIFS(СВЦЭМ!$C$39:$C$782,СВЦЭМ!$A$39:$A$782,$A38,СВЦЭМ!$B$39:$B$782,N$11)+'СЕТ СН'!$F$12+СВЦЭМ!$D$10+'СЕТ СН'!$F$6-'СЕТ СН'!$F$22</f>
        <v>938.46841276999999</v>
      </c>
      <c r="O38" s="36">
        <f>SUMIFS(СВЦЭМ!$C$39:$C$782,СВЦЭМ!$A$39:$A$782,$A38,СВЦЭМ!$B$39:$B$782,O$11)+'СЕТ СН'!$F$12+СВЦЭМ!$D$10+'СЕТ СН'!$F$6-'СЕТ СН'!$F$22</f>
        <v>930.66549007000003</v>
      </c>
      <c r="P38" s="36">
        <f>SUMIFS(СВЦЭМ!$C$39:$C$782,СВЦЭМ!$A$39:$A$782,$A38,СВЦЭМ!$B$39:$B$782,P$11)+'СЕТ СН'!$F$12+СВЦЭМ!$D$10+'СЕТ СН'!$F$6-'СЕТ СН'!$F$22</f>
        <v>960.71829554999999</v>
      </c>
      <c r="Q38" s="36">
        <f>SUMIFS(СВЦЭМ!$C$39:$C$782,СВЦЭМ!$A$39:$A$782,$A38,СВЦЭМ!$B$39:$B$782,Q$11)+'СЕТ СН'!$F$12+СВЦЭМ!$D$10+'СЕТ СН'!$F$6-'СЕТ СН'!$F$22</f>
        <v>966.63063398999998</v>
      </c>
      <c r="R38" s="36">
        <f>SUMIFS(СВЦЭМ!$C$39:$C$782,СВЦЭМ!$A$39:$A$782,$A38,СВЦЭМ!$B$39:$B$782,R$11)+'СЕТ СН'!$F$12+СВЦЭМ!$D$10+'СЕТ СН'!$F$6-'СЕТ СН'!$F$22</f>
        <v>968.90910765000001</v>
      </c>
      <c r="S38" s="36">
        <f>SUMIFS(СВЦЭМ!$C$39:$C$782,СВЦЭМ!$A$39:$A$782,$A38,СВЦЭМ!$B$39:$B$782,S$11)+'СЕТ СН'!$F$12+СВЦЭМ!$D$10+'СЕТ СН'!$F$6-'СЕТ СН'!$F$22</f>
        <v>933.54911675000005</v>
      </c>
      <c r="T38" s="36">
        <f>SUMIFS(СВЦЭМ!$C$39:$C$782,СВЦЭМ!$A$39:$A$782,$A38,СВЦЭМ!$B$39:$B$782,T$11)+'СЕТ СН'!$F$12+СВЦЭМ!$D$10+'СЕТ СН'!$F$6-'СЕТ СН'!$F$22</f>
        <v>921.79565446000004</v>
      </c>
      <c r="U38" s="36">
        <f>SUMIFS(СВЦЭМ!$C$39:$C$782,СВЦЭМ!$A$39:$A$782,$A38,СВЦЭМ!$B$39:$B$782,U$11)+'СЕТ СН'!$F$12+СВЦЭМ!$D$10+'СЕТ СН'!$F$6-'СЕТ СН'!$F$22</f>
        <v>933.56690567999999</v>
      </c>
      <c r="V38" s="36">
        <f>SUMIFS(СВЦЭМ!$C$39:$C$782,СВЦЭМ!$A$39:$A$782,$A38,СВЦЭМ!$B$39:$B$782,V$11)+'СЕТ СН'!$F$12+СВЦЭМ!$D$10+'СЕТ СН'!$F$6-'СЕТ СН'!$F$22</f>
        <v>906.97551382000006</v>
      </c>
      <c r="W38" s="36">
        <f>SUMIFS(СВЦЭМ!$C$39:$C$782,СВЦЭМ!$A$39:$A$782,$A38,СВЦЭМ!$B$39:$B$782,W$11)+'СЕТ СН'!$F$12+СВЦЭМ!$D$10+'СЕТ СН'!$F$6-'СЕТ СН'!$F$22</f>
        <v>898.47412983000004</v>
      </c>
      <c r="X38" s="36">
        <f>SUMIFS(СВЦЭМ!$C$39:$C$782,СВЦЭМ!$A$39:$A$782,$A38,СВЦЭМ!$B$39:$B$782,X$11)+'СЕТ СН'!$F$12+СВЦЭМ!$D$10+'СЕТ СН'!$F$6-'СЕТ СН'!$F$22</f>
        <v>948.69137898999998</v>
      </c>
      <c r="Y38" s="36">
        <f>SUMIFS(СВЦЭМ!$C$39:$C$782,СВЦЭМ!$A$39:$A$782,$A38,СВЦЭМ!$B$39:$B$782,Y$11)+'СЕТ СН'!$F$12+СВЦЭМ!$D$10+'СЕТ СН'!$F$6-'СЕТ СН'!$F$22</f>
        <v>1014.24094705</v>
      </c>
    </row>
    <row r="39" spans="1:25" ht="15.75" x14ac:dyDescent="0.2">
      <c r="A39" s="35">
        <f t="shared" si="0"/>
        <v>44436</v>
      </c>
      <c r="B39" s="36">
        <f>SUMIFS(СВЦЭМ!$C$39:$C$782,СВЦЭМ!$A$39:$A$782,$A39,СВЦЭМ!$B$39:$B$782,B$11)+'СЕТ СН'!$F$12+СВЦЭМ!$D$10+'СЕТ СН'!$F$6-'СЕТ СН'!$F$22</f>
        <v>1021.43580746</v>
      </c>
      <c r="C39" s="36">
        <f>SUMIFS(СВЦЭМ!$C$39:$C$782,СВЦЭМ!$A$39:$A$782,$A39,СВЦЭМ!$B$39:$B$782,C$11)+'СЕТ СН'!$F$12+СВЦЭМ!$D$10+'СЕТ СН'!$F$6-'СЕТ СН'!$F$22</f>
        <v>1093.6585763499997</v>
      </c>
      <c r="D39" s="36">
        <f>SUMIFS(СВЦЭМ!$C$39:$C$782,СВЦЭМ!$A$39:$A$782,$A39,СВЦЭМ!$B$39:$B$782,D$11)+'СЕТ СН'!$F$12+СВЦЭМ!$D$10+'СЕТ СН'!$F$6-'СЕТ СН'!$F$22</f>
        <v>1149.1302808999999</v>
      </c>
      <c r="E39" s="36">
        <f>SUMIFS(СВЦЭМ!$C$39:$C$782,СВЦЭМ!$A$39:$A$782,$A39,СВЦЭМ!$B$39:$B$782,E$11)+'СЕТ СН'!$F$12+СВЦЭМ!$D$10+'СЕТ СН'!$F$6-'СЕТ СН'!$F$22</f>
        <v>1164.0448647399999</v>
      </c>
      <c r="F39" s="36">
        <f>SUMIFS(СВЦЭМ!$C$39:$C$782,СВЦЭМ!$A$39:$A$782,$A39,СВЦЭМ!$B$39:$B$782,F$11)+'СЕТ СН'!$F$12+СВЦЭМ!$D$10+'СЕТ СН'!$F$6-'СЕТ СН'!$F$22</f>
        <v>1179.10963053</v>
      </c>
      <c r="G39" s="36">
        <f>SUMIFS(СВЦЭМ!$C$39:$C$782,СВЦЭМ!$A$39:$A$782,$A39,СВЦЭМ!$B$39:$B$782,G$11)+'СЕТ СН'!$F$12+СВЦЭМ!$D$10+'СЕТ СН'!$F$6-'СЕТ СН'!$F$22</f>
        <v>1176.8388257499998</v>
      </c>
      <c r="H39" s="36">
        <f>SUMIFS(СВЦЭМ!$C$39:$C$782,СВЦЭМ!$A$39:$A$782,$A39,СВЦЭМ!$B$39:$B$782,H$11)+'СЕТ СН'!$F$12+СВЦЭМ!$D$10+'СЕТ СН'!$F$6-'СЕТ СН'!$F$22</f>
        <v>1151.1486301299999</v>
      </c>
      <c r="I39" s="36">
        <f>SUMIFS(СВЦЭМ!$C$39:$C$782,СВЦЭМ!$A$39:$A$782,$A39,СВЦЭМ!$B$39:$B$782,I$11)+'СЕТ СН'!$F$12+СВЦЭМ!$D$10+'СЕТ СН'!$F$6-'СЕТ СН'!$F$22</f>
        <v>1050.40298229</v>
      </c>
      <c r="J39" s="36">
        <f>SUMIFS(СВЦЭМ!$C$39:$C$782,СВЦЭМ!$A$39:$A$782,$A39,СВЦЭМ!$B$39:$B$782,J$11)+'СЕТ СН'!$F$12+СВЦЭМ!$D$10+'СЕТ СН'!$F$6-'СЕТ СН'!$F$22</f>
        <v>950.73911737000003</v>
      </c>
      <c r="K39" s="36">
        <f>SUMIFS(СВЦЭМ!$C$39:$C$782,СВЦЭМ!$A$39:$A$782,$A39,СВЦЭМ!$B$39:$B$782,K$11)+'СЕТ СН'!$F$12+СВЦЭМ!$D$10+'СЕТ СН'!$F$6-'СЕТ СН'!$F$22</f>
        <v>877.66113064000001</v>
      </c>
      <c r="L39" s="36">
        <f>SUMIFS(СВЦЭМ!$C$39:$C$782,СВЦЭМ!$A$39:$A$782,$A39,СВЦЭМ!$B$39:$B$782,L$11)+'СЕТ СН'!$F$12+СВЦЭМ!$D$10+'СЕТ СН'!$F$6-'СЕТ СН'!$F$22</f>
        <v>841.46486434999997</v>
      </c>
      <c r="M39" s="36">
        <f>SUMIFS(СВЦЭМ!$C$39:$C$782,СВЦЭМ!$A$39:$A$782,$A39,СВЦЭМ!$B$39:$B$782,M$11)+'СЕТ СН'!$F$12+СВЦЭМ!$D$10+'СЕТ СН'!$F$6-'СЕТ СН'!$F$22</f>
        <v>833.67111574</v>
      </c>
      <c r="N39" s="36">
        <f>SUMIFS(СВЦЭМ!$C$39:$C$782,СВЦЭМ!$A$39:$A$782,$A39,СВЦЭМ!$B$39:$B$782,N$11)+'СЕТ СН'!$F$12+СВЦЭМ!$D$10+'СЕТ СН'!$F$6-'СЕТ СН'!$F$22</f>
        <v>852.98653927999999</v>
      </c>
      <c r="O39" s="36">
        <f>SUMIFS(СВЦЭМ!$C$39:$C$782,СВЦЭМ!$A$39:$A$782,$A39,СВЦЭМ!$B$39:$B$782,O$11)+'СЕТ СН'!$F$12+СВЦЭМ!$D$10+'СЕТ СН'!$F$6-'СЕТ СН'!$F$22</f>
        <v>865.22530262999999</v>
      </c>
      <c r="P39" s="36">
        <f>SUMIFS(СВЦЭМ!$C$39:$C$782,СВЦЭМ!$A$39:$A$782,$A39,СВЦЭМ!$B$39:$B$782,P$11)+'СЕТ СН'!$F$12+СВЦЭМ!$D$10+'СЕТ СН'!$F$6-'СЕТ СН'!$F$22</f>
        <v>883.03570450999996</v>
      </c>
      <c r="Q39" s="36">
        <f>SUMIFS(СВЦЭМ!$C$39:$C$782,СВЦЭМ!$A$39:$A$782,$A39,СВЦЭМ!$B$39:$B$782,Q$11)+'СЕТ СН'!$F$12+СВЦЭМ!$D$10+'СЕТ СН'!$F$6-'СЕТ СН'!$F$22</f>
        <v>895.86723008000001</v>
      </c>
      <c r="R39" s="36">
        <f>SUMIFS(СВЦЭМ!$C$39:$C$782,СВЦЭМ!$A$39:$A$782,$A39,СВЦЭМ!$B$39:$B$782,R$11)+'СЕТ СН'!$F$12+СВЦЭМ!$D$10+'СЕТ СН'!$F$6-'СЕТ СН'!$F$22</f>
        <v>897.28871291999997</v>
      </c>
      <c r="S39" s="36">
        <f>SUMIFS(СВЦЭМ!$C$39:$C$782,СВЦЭМ!$A$39:$A$782,$A39,СВЦЭМ!$B$39:$B$782,S$11)+'СЕТ СН'!$F$12+СВЦЭМ!$D$10+'СЕТ СН'!$F$6-'СЕТ СН'!$F$22</f>
        <v>864.45815268000001</v>
      </c>
      <c r="T39" s="36">
        <f>SUMIFS(СВЦЭМ!$C$39:$C$782,СВЦЭМ!$A$39:$A$782,$A39,СВЦЭМ!$B$39:$B$782,T$11)+'СЕТ СН'!$F$12+СВЦЭМ!$D$10+'СЕТ СН'!$F$6-'СЕТ СН'!$F$22</f>
        <v>853.78115635000006</v>
      </c>
      <c r="U39" s="36">
        <f>SUMIFS(СВЦЭМ!$C$39:$C$782,СВЦЭМ!$A$39:$A$782,$A39,СВЦЭМ!$B$39:$B$782,U$11)+'СЕТ СН'!$F$12+СВЦЭМ!$D$10+'СЕТ СН'!$F$6-'СЕТ СН'!$F$22</f>
        <v>854.64493684000001</v>
      </c>
      <c r="V39" s="36">
        <f>SUMIFS(СВЦЭМ!$C$39:$C$782,СВЦЭМ!$A$39:$A$782,$A39,СВЦЭМ!$B$39:$B$782,V$11)+'СЕТ СН'!$F$12+СВЦЭМ!$D$10+'СЕТ СН'!$F$6-'СЕТ СН'!$F$22</f>
        <v>846.68781106000006</v>
      </c>
      <c r="W39" s="36">
        <f>SUMIFS(СВЦЭМ!$C$39:$C$782,СВЦЭМ!$A$39:$A$782,$A39,СВЦЭМ!$B$39:$B$782,W$11)+'СЕТ СН'!$F$12+СВЦЭМ!$D$10+'СЕТ СН'!$F$6-'СЕТ СН'!$F$22</f>
        <v>866.76630958999999</v>
      </c>
      <c r="X39" s="36">
        <f>SUMIFS(СВЦЭМ!$C$39:$C$782,СВЦЭМ!$A$39:$A$782,$A39,СВЦЭМ!$B$39:$B$782,X$11)+'СЕТ СН'!$F$12+СВЦЭМ!$D$10+'СЕТ СН'!$F$6-'СЕТ СН'!$F$22</f>
        <v>891.27984415000003</v>
      </c>
      <c r="Y39" s="36">
        <f>SUMIFS(СВЦЭМ!$C$39:$C$782,СВЦЭМ!$A$39:$A$782,$A39,СВЦЭМ!$B$39:$B$782,Y$11)+'СЕТ СН'!$F$12+СВЦЭМ!$D$10+'СЕТ СН'!$F$6-'СЕТ СН'!$F$22</f>
        <v>933.78468809000003</v>
      </c>
    </row>
    <row r="40" spans="1:25" ht="15.75" x14ac:dyDescent="0.2">
      <c r="A40" s="35">
        <f t="shared" si="0"/>
        <v>44437</v>
      </c>
      <c r="B40" s="36">
        <f>SUMIFS(СВЦЭМ!$C$39:$C$782,СВЦЭМ!$A$39:$A$782,$A40,СВЦЭМ!$B$39:$B$782,B$11)+'СЕТ СН'!$F$12+СВЦЭМ!$D$10+'СЕТ СН'!$F$6-'СЕТ СН'!$F$22</f>
        <v>1029.86283009</v>
      </c>
      <c r="C40" s="36">
        <f>SUMIFS(СВЦЭМ!$C$39:$C$782,СВЦЭМ!$A$39:$A$782,$A40,СВЦЭМ!$B$39:$B$782,C$11)+'СЕТ СН'!$F$12+СВЦЭМ!$D$10+'СЕТ СН'!$F$6-'СЕТ СН'!$F$22</f>
        <v>1099.4301899799998</v>
      </c>
      <c r="D40" s="36">
        <f>SUMIFS(СВЦЭМ!$C$39:$C$782,СВЦЭМ!$A$39:$A$782,$A40,СВЦЭМ!$B$39:$B$782,D$11)+'СЕТ СН'!$F$12+СВЦЭМ!$D$10+'СЕТ СН'!$F$6-'СЕТ СН'!$F$22</f>
        <v>1164.6035796699998</v>
      </c>
      <c r="E40" s="36">
        <f>SUMIFS(СВЦЭМ!$C$39:$C$782,СВЦЭМ!$A$39:$A$782,$A40,СВЦЭМ!$B$39:$B$782,E$11)+'СЕТ СН'!$F$12+СВЦЭМ!$D$10+'СЕТ СН'!$F$6-'СЕТ СН'!$F$22</f>
        <v>1197.8292738999999</v>
      </c>
      <c r="F40" s="36">
        <f>SUMIFS(СВЦЭМ!$C$39:$C$782,СВЦЭМ!$A$39:$A$782,$A40,СВЦЭМ!$B$39:$B$782,F$11)+'СЕТ СН'!$F$12+СВЦЭМ!$D$10+'СЕТ СН'!$F$6-'СЕТ СН'!$F$22</f>
        <v>1203.7899624299998</v>
      </c>
      <c r="G40" s="36">
        <f>SUMIFS(СВЦЭМ!$C$39:$C$782,СВЦЭМ!$A$39:$A$782,$A40,СВЦЭМ!$B$39:$B$782,G$11)+'СЕТ СН'!$F$12+СВЦЭМ!$D$10+'СЕТ СН'!$F$6-'СЕТ СН'!$F$22</f>
        <v>1198.4833883599999</v>
      </c>
      <c r="H40" s="36">
        <f>SUMIFS(СВЦЭМ!$C$39:$C$782,СВЦЭМ!$A$39:$A$782,$A40,СВЦЭМ!$B$39:$B$782,H$11)+'СЕТ СН'!$F$12+СВЦЭМ!$D$10+'СЕТ СН'!$F$6-'СЕТ СН'!$F$22</f>
        <v>1166.8723919699999</v>
      </c>
      <c r="I40" s="36">
        <f>SUMIFS(СВЦЭМ!$C$39:$C$782,СВЦЭМ!$A$39:$A$782,$A40,СВЦЭМ!$B$39:$B$782,I$11)+'СЕТ СН'!$F$12+СВЦЭМ!$D$10+'СЕТ СН'!$F$6-'СЕТ СН'!$F$22</f>
        <v>1106.3963507399999</v>
      </c>
      <c r="J40" s="36">
        <f>SUMIFS(СВЦЭМ!$C$39:$C$782,СВЦЭМ!$A$39:$A$782,$A40,СВЦЭМ!$B$39:$B$782,J$11)+'СЕТ СН'!$F$12+СВЦЭМ!$D$10+'СЕТ СН'!$F$6-'СЕТ СН'!$F$22</f>
        <v>1000.02568907</v>
      </c>
      <c r="K40" s="36">
        <f>SUMIFS(СВЦЭМ!$C$39:$C$782,СВЦЭМ!$A$39:$A$782,$A40,СВЦЭМ!$B$39:$B$782,K$11)+'СЕТ СН'!$F$12+СВЦЭМ!$D$10+'СЕТ СН'!$F$6-'СЕТ СН'!$F$22</f>
        <v>930.00293711000006</v>
      </c>
      <c r="L40" s="36">
        <f>SUMIFS(СВЦЭМ!$C$39:$C$782,СВЦЭМ!$A$39:$A$782,$A40,СВЦЭМ!$B$39:$B$782,L$11)+'СЕТ СН'!$F$12+СВЦЭМ!$D$10+'СЕТ СН'!$F$6-'СЕТ СН'!$F$22</f>
        <v>890.65078584000003</v>
      </c>
      <c r="M40" s="36">
        <f>SUMIFS(СВЦЭМ!$C$39:$C$782,СВЦЭМ!$A$39:$A$782,$A40,СВЦЭМ!$B$39:$B$782,M$11)+'СЕТ СН'!$F$12+СВЦЭМ!$D$10+'СЕТ СН'!$F$6-'СЕТ СН'!$F$22</f>
        <v>878.14674892000005</v>
      </c>
      <c r="N40" s="36">
        <f>SUMIFS(СВЦЭМ!$C$39:$C$782,СВЦЭМ!$A$39:$A$782,$A40,СВЦЭМ!$B$39:$B$782,N$11)+'СЕТ СН'!$F$12+СВЦЭМ!$D$10+'СЕТ СН'!$F$6-'СЕТ СН'!$F$22</f>
        <v>885.24534991999997</v>
      </c>
      <c r="O40" s="36">
        <f>SUMIFS(СВЦЭМ!$C$39:$C$782,СВЦЭМ!$A$39:$A$782,$A40,СВЦЭМ!$B$39:$B$782,O$11)+'СЕТ СН'!$F$12+СВЦЭМ!$D$10+'СЕТ СН'!$F$6-'СЕТ СН'!$F$22</f>
        <v>896.55749802000003</v>
      </c>
      <c r="P40" s="36">
        <f>SUMIFS(СВЦЭМ!$C$39:$C$782,СВЦЭМ!$A$39:$A$782,$A40,СВЦЭМ!$B$39:$B$782,P$11)+'СЕТ СН'!$F$12+СВЦЭМ!$D$10+'СЕТ СН'!$F$6-'СЕТ СН'!$F$22</f>
        <v>926.60984899000005</v>
      </c>
      <c r="Q40" s="36">
        <f>SUMIFS(СВЦЭМ!$C$39:$C$782,СВЦЭМ!$A$39:$A$782,$A40,СВЦЭМ!$B$39:$B$782,Q$11)+'СЕТ СН'!$F$12+СВЦЭМ!$D$10+'СЕТ СН'!$F$6-'СЕТ СН'!$F$22</f>
        <v>936.22496630000001</v>
      </c>
      <c r="R40" s="36">
        <f>SUMIFS(СВЦЭМ!$C$39:$C$782,СВЦЭМ!$A$39:$A$782,$A40,СВЦЭМ!$B$39:$B$782,R$11)+'СЕТ СН'!$F$12+СВЦЭМ!$D$10+'СЕТ СН'!$F$6-'СЕТ СН'!$F$22</f>
        <v>929.12236027000006</v>
      </c>
      <c r="S40" s="36">
        <f>SUMIFS(СВЦЭМ!$C$39:$C$782,СВЦЭМ!$A$39:$A$782,$A40,СВЦЭМ!$B$39:$B$782,S$11)+'СЕТ СН'!$F$12+СВЦЭМ!$D$10+'СЕТ СН'!$F$6-'СЕТ СН'!$F$22</f>
        <v>896.60608663000005</v>
      </c>
      <c r="T40" s="36">
        <f>SUMIFS(СВЦЭМ!$C$39:$C$782,СВЦЭМ!$A$39:$A$782,$A40,СВЦЭМ!$B$39:$B$782,T$11)+'СЕТ СН'!$F$12+СВЦЭМ!$D$10+'СЕТ СН'!$F$6-'СЕТ СН'!$F$22</f>
        <v>874.92765871000006</v>
      </c>
      <c r="U40" s="36">
        <f>SUMIFS(СВЦЭМ!$C$39:$C$782,СВЦЭМ!$A$39:$A$782,$A40,СВЦЭМ!$B$39:$B$782,U$11)+'СЕТ СН'!$F$12+СВЦЭМ!$D$10+'СЕТ СН'!$F$6-'СЕТ СН'!$F$22</f>
        <v>872.10228078</v>
      </c>
      <c r="V40" s="36">
        <f>SUMIFS(СВЦЭМ!$C$39:$C$782,СВЦЭМ!$A$39:$A$782,$A40,СВЦЭМ!$B$39:$B$782,V$11)+'СЕТ СН'!$F$12+СВЦЭМ!$D$10+'СЕТ СН'!$F$6-'СЕТ СН'!$F$22</f>
        <v>861.70834891000004</v>
      </c>
      <c r="W40" s="36">
        <f>SUMIFS(СВЦЭМ!$C$39:$C$782,СВЦЭМ!$A$39:$A$782,$A40,СВЦЭМ!$B$39:$B$782,W$11)+'СЕТ СН'!$F$12+СВЦЭМ!$D$10+'СЕТ СН'!$F$6-'СЕТ СН'!$F$22</f>
        <v>883.79544010999996</v>
      </c>
      <c r="X40" s="36">
        <f>SUMIFS(СВЦЭМ!$C$39:$C$782,СВЦЭМ!$A$39:$A$782,$A40,СВЦЭМ!$B$39:$B$782,X$11)+'СЕТ СН'!$F$12+СВЦЭМ!$D$10+'СЕТ СН'!$F$6-'СЕТ СН'!$F$22</f>
        <v>872.18206551000003</v>
      </c>
      <c r="Y40" s="36">
        <f>SUMIFS(СВЦЭМ!$C$39:$C$782,СВЦЭМ!$A$39:$A$782,$A40,СВЦЭМ!$B$39:$B$782,Y$11)+'СЕТ СН'!$F$12+СВЦЭМ!$D$10+'СЕТ СН'!$F$6-'СЕТ СН'!$F$22</f>
        <v>917.75010585000007</v>
      </c>
    </row>
    <row r="41" spans="1:25" ht="15.75" x14ac:dyDescent="0.2">
      <c r="A41" s="35">
        <f t="shared" si="0"/>
        <v>44438</v>
      </c>
      <c r="B41" s="36">
        <f>SUMIFS(СВЦЭМ!$C$39:$C$782,СВЦЭМ!$A$39:$A$782,$A41,СВЦЭМ!$B$39:$B$782,B$11)+'СЕТ СН'!$F$12+СВЦЭМ!$D$10+'СЕТ СН'!$F$6-'СЕТ СН'!$F$22</f>
        <v>999.28530024999998</v>
      </c>
      <c r="C41" s="36">
        <f>SUMIFS(СВЦЭМ!$C$39:$C$782,СВЦЭМ!$A$39:$A$782,$A41,СВЦЭМ!$B$39:$B$782,C$11)+'СЕТ СН'!$F$12+СВЦЭМ!$D$10+'СЕТ СН'!$F$6-'СЕТ СН'!$F$22</f>
        <v>1079.4558384299999</v>
      </c>
      <c r="D41" s="36">
        <f>SUMIFS(СВЦЭМ!$C$39:$C$782,СВЦЭМ!$A$39:$A$782,$A41,СВЦЭМ!$B$39:$B$782,D$11)+'СЕТ СН'!$F$12+СВЦЭМ!$D$10+'СЕТ СН'!$F$6-'СЕТ СН'!$F$22</f>
        <v>1133.8072079399999</v>
      </c>
      <c r="E41" s="36">
        <f>SUMIFS(СВЦЭМ!$C$39:$C$782,СВЦЭМ!$A$39:$A$782,$A41,СВЦЭМ!$B$39:$B$782,E$11)+'СЕТ СН'!$F$12+СВЦЭМ!$D$10+'СЕТ СН'!$F$6-'СЕТ СН'!$F$22</f>
        <v>1160.2228799</v>
      </c>
      <c r="F41" s="36">
        <f>SUMIFS(СВЦЭМ!$C$39:$C$782,СВЦЭМ!$A$39:$A$782,$A41,СВЦЭМ!$B$39:$B$782,F$11)+'СЕТ СН'!$F$12+СВЦЭМ!$D$10+'СЕТ СН'!$F$6-'СЕТ СН'!$F$22</f>
        <v>1162.0913874099999</v>
      </c>
      <c r="G41" s="36">
        <f>SUMIFS(СВЦЭМ!$C$39:$C$782,СВЦЭМ!$A$39:$A$782,$A41,СВЦЭМ!$B$39:$B$782,G$11)+'СЕТ СН'!$F$12+СВЦЭМ!$D$10+'СЕТ СН'!$F$6-'СЕТ СН'!$F$22</f>
        <v>1146.1513404699999</v>
      </c>
      <c r="H41" s="36">
        <f>SUMIFS(СВЦЭМ!$C$39:$C$782,СВЦЭМ!$A$39:$A$782,$A41,СВЦЭМ!$B$39:$B$782,H$11)+'СЕТ СН'!$F$12+СВЦЭМ!$D$10+'СЕТ СН'!$F$6-'СЕТ СН'!$F$22</f>
        <v>1096.8454052299999</v>
      </c>
      <c r="I41" s="36">
        <f>SUMIFS(СВЦЭМ!$C$39:$C$782,СВЦЭМ!$A$39:$A$782,$A41,СВЦЭМ!$B$39:$B$782,I$11)+'СЕТ СН'!$F$12+СВЦЭМ!$D$10+'СЕТ СН'!$F$6-'СЕТ СН'!$F$22</f>
        <v>1004.76685093</v>
      </c>
      <c r="J41" s="36">
        <f>SUMIFS(СВЦЭМ!$C$39:$C$782,СВЦЭМ!$A$39:$A$782,$A41,СВЦЭМ!$B$39:$B$782,J$11)+'СЕТ СН'!$F$12+СВЦЭМ!$D$10+'СЕТ СН'!$F$6-'СЕТ СН'!$F$22</f>
        <v>941.60712231000002</v>
      </c>
      <c r="K41" s="36">
        <f>SUMIFS(СВЦЭМ!$C$39:$C$782,СВЦЭМ!$A$39:$A$782,$A41,СВЦЭМ!$B$39:$B$782,K$11)+'СЕТ СН'!$F$12+СВЦЭМ!$D$10+'СЕТ СН'!$F$6-'СЕТ СН'!$F$22</f>
        <v>868.56676744000004</v>
      </c>
      <c r="L41" s="36">
        <f>SUMIFS(СВЦЭМ!$C$39:$C$782,СВЦЭМ!$A$39:$A$782,$A41,СВЦЭМ!$B$39:$B$782,L$11)+'СЕТ СН'!$F$12+СВЦЭМ!$D$10+'СЕТ СН'!$F$6-'СЕТ СН'!$F$22</f>
        <v>867.92244725</v>
      </c>
      <c r="M41" s="36">
        <f>SUMIFS(СВЦЭМ!$C$39:$C$782,СВЦЭМ!$A$39:$A$782,$A41,СВЦЭМ!$B$39:$B$782,M$11)+'СЕТ СН'!$F$12+СВЦЭМ!$D$10+'СЕТ СН'!$F$6-'СЕТ СН'!$F$22</f>
        <v>867.00480477999997</v>
      </c>
      <c r="N41" s="36">
        <f>SUMIFS(СВЦЭМ!$C$39:$C$782,СВЦЭМ!$A$39:$A$782,$A41,СВЦЭМ!$B$39:$B$782,N$11)+'СЕТ СН'!$F$12+СВЦЭМ!$D$10+'СЕТ СН'!$F$6-'СЕТ СН'!$F$22</f>
        <v>870.54491726000003</v>
      </c>
      <c r="O41" s="36">
        <f>SUMIFS(СВЦЭМ!$C$39:$C$782,СВЦЭМ!$A$39:$A$782,$A41,СВЦЭМ!$B$39:$B$782,O$11)+'СЕТ СН'!$F$12+СВЦЭМ!$D$10+'СЕТ СН'!$F$6-'СЕТ СН'!$F$22</f>
        <v>912.65800430000002</v>
      </c>
      <c r="P41" s="36">
        <f>SUMIFS(СВЦЭМ!$C$39:$C$782,СВЦЭМ!$A$39:$A$782,$A41,СВЦЭМ!$B$39:$B$782,P$11)+'СЕТ СН'!$F$12+СВЦЭМ!$D$10+'СЕТ СН'!$F$6-'СЕТ СН'!$F$22</f>
        <v>908.01414624000006</v>
      </c>
      <c r="Q41" s="36">
        <f>SUMIFS(СВЦЭМ!$C$39:$C$782,СВЦЭМ!$A$39:$A$782,$A41,СВЦЭМ!$B$39:$B$782,Q$11)+'СЕТ СН'!$F$12+СВЦЭМ!$D$10+'СЕТ СН'!$F$6-'СЕТ СН'!$F$22</f>
        <v>908.36329652999996</v>
      </c>
      <c r="R41" s="36">
        <f>SUMIFS(СВЦЭМ!$C$39:$C$782,СВЦЭМ!$A$39:$A$782,$A41,СВЦЭМ!$B$39:$B$782,R$11)+'СЕТ СН'!$F$12+СВЦЭМ!$D$10+'СЕТ СН'!$F$6-'СЕТ СН'!$F$22</f>
        <v>904.91359668000007</v>
      </c>
      <c r="S41" s="36">
        <f>SUMIFS(СВЦЭМ!$C$39:$C$782,СВЦЭМ!$A$39:$A$782,$A41,СВЦЭМ!$B$39:$B$782,S$11)+'СЕТ СН'!$F$12+СВЦЭМ!$D$10+'СЕТ СН'!$F$6-'СЕТ СН'!$F$22</f>
        <v>873.75508492000006</v>
      </c>
      <c r="T41" s="36">
        <f>SUMIFS(СВЦЭМ!$C$39:$C$782,СВЦЭМ!$A$39:$A$782,$A41,СВЦЭМ!$B$39:$B$782,T$11)+'СЕТ СН'!$F$12+СВЦЭМ!$D$10+'СЕТ СН'!$F$6-'СЕТ СН'!$F$22</f>
        <v>883.21548599000005</v>
      </c>
      <c r="U41" s="36">
        <f>SUMIFS(СВЦЭМ!$C$39:$C$782,СВЦЭМ!$A$39:$A$782,$A41,СВЦЭМ!$B$39:$B$782,U$11)+'СЕТ СН'!$F$12+СВЦЭМ!$D$10+'СЕТ СН'!$F$6-'СЕТ СН'!$F$22</f>
        <v>882.62713891999999</v>
      </c>
      <c r="V41" s="36">
        <f>SUMIFS(СВЦЭМ!$C$39:$C$782,СВЦЭМ!$A$39:$A$782,$A41,СВЦЭМ!$B$39:$B$782,V$11)+'СЕТ СН'!$F$12+СВЦЭМ!$D$10+'СЕТ СН'!$F$6-'СЕТ СН'!$F$22</f>
        <v>890.44606455999997</v>
      </c>
      <c r="W41" s="36">
        <f>SUMIFS(СВЦЭМ!$C$39:$C$782,СВЦЭМ!$A$39:$A$782,$A41,СВЦЭМ!$B$39:$B$782,W$11)+'СЕТ СН'!$F$12+СВЦЭМ!$D$10+'СЕТ СН'!$F$6-'СЕТ СН'!$F$22</f>
        <v>899.83077716000003</v>
      </c>
      <c r="X41" s="36">
        <f>SUMIFS(СВЦЭМ!$C$39:$C$782,СВЦЭМ!$A$39:$A$782,$A41,СВЦЭМ!$B$39:$B$782,X$11)+'СЕТ СН'!$F$12+СВЦЭМ!$D$10+'СЕТ СН'!$F$6-'СЕТ СН'!$F$22</f>
        <v>878.39707421000003</v>
      </c>
      <c r="Y41" s="36">
        <f>SUMIFS(СВЦЭМ!$C$39:$C$782,СВЦЭМ!$A$39:$A$782,$A41,СВЦЭМ!$B$39:$B$782,Y$11)+'СЕТ СН'!$F$12+СВЦЭМ!$D$10+'СЕТ СН'!$F$6-'СЕТ СН'!$F$22</f>
        <v>933.55079502000001</v>
      </c>
    </row>
    <row r="42" spans="1:25" ht="15.75" x14ac:dyDescent="0.2">
      <c r="A42" s="35">
        <f t="shared" si="0"/>
        <v>44439</v>
      </c>
      <c r="B42" s="36">
        <f>SUMIFS(СВЦЭМ!$C$39:$C$782,СВЦЭМ!$A$39:$A$782,$A42,СВЦЭМ!$B$39:$B$782,B$11)+'СЕТ СН'!$F$12+СВЦЭМ!$D$10+'СЕТ СН'!$F$6-'СЕТ СН'!$F$22</f>
        <v>1040.86225337</v>
      </c>
      <c r="C42" s="36">
        <f>SUMIFS(СВЦЭМ!$C$39:$C$782,СВЦЭМ!$A$39:$A$782,$A42,СВЦЭМ!$B$39:$B$782,C$11)+'СЕТ СН'!$F$12+СВЦЭМ!$D$10+'СЕТ СН'!$F$6-'СЕТ СН'!$F$22</f>
        <v>1118.3873674299998</v>
      </c>
      <c r="D42" s="36">
        <f>SUMIFS(СВЦЭМ!$C$39:$C$782,СВЦЭМ!$A$39:$A$782,$A42,СВЦЭМ!$B$39:$B$782,D$11)+'СЕТ СН'!$F$12+СВЦЭМ!$D$10+'СЕТ СН'!$F$6-'СЕТ СН'!$F$22</f>
        <v>1157.86311297</v>
      </c>
      <c r="E42" s="36">
        <f>SUMIFS(СВЦЭМ!$C$39:$C$782,СВЦЭМ!$A$39:$A$782,$A42,СВЦЭМ!$B$39:$B$782,E$11)+'СЕТ СН'!$F$12+СВЦЭМ!$D$10+'СЕТ СН'!$F$6-'СЕТ СН'!$F$22</f>
        <v>1183.0310571699999</v>
      </c>
      <c r="F42" s="36">
        <f>SUMIFS(СВЦЭМ!$C$39:$C$782,СВЦЭМ!$A$39:$A$782,$A42,СВЦЭМ!$B$39:$B$782,F$11)+'СЕТ СН'!$F$12+СВЦЭМ!$D$10+'СЕТ СН'!$F$6-'СЕТ СН'!$F$22</f>
        <v>1189.8242287999999</v>
      </c>
      <c r="G42" s="36">
        <f>SUMIFS(СВЦЭМ!$C$39:$C$782,СВЦЭМ!$A$39:$A$782,$A42,СВЦЭМ!$B$39:$B$782,G$11)+'СЕТ СН'!$F$12+СВЦЭМ!$D$10+'СЕТ СН'!$F$6-'СЕТ СН'!$F$22</f>
        <v>1187.5922289299999</v>
      </c>
      <c r="H42" s="36">
        <f>SUMIFS(СВЦЭМ!$C$39:$C$782,СВЦЭМ!$A$39:$A$782,$A42,СВЦЭМ!$B$39:$B$782,H$11)+'СЕТ СН'!$F$12+СВЦЭМ!$D$10+'СЕТ СН'!$F$6-'СЕТ СН'!$F$22</f>
        <v>1137.81242615</v>
      </c>
      <c r="I42" s="36">
        <f>SUMIFS(СВЦЭМ!$C$39:$C$782,СВЦЭМ!$A$39:$A$782,$A42,СВЦЭМ!$B$39:$B$782,I$11)+'СЕТ СН'!$F$12+СВЦЭМ!$D$10+'СЕТ СН'!$F$6-'СЕТ СН'!$F$22</f>
        <v>1010.95843668</v>
      </c>
      <c r="J42" s="36">
        <f>SUMIFS(СВЦЭМ!$C$39:$C$782,СВЦЭМ!$A$39:$A$782,$A42,СВЦЭМ!$B$39:$B$782,J$11)+'СЕТ СН'!$F$12+СВЦЭМ!$D$10+'СЕТ СН'!$F$6-'СЕТ СН'!$F$22</f>
        <v>906.49962129000005</v>
      </c>
      <c r="K42" s="36">
        <f>SUMIFS(СВЦЭМ!$C$39:$C$782,СВЦЭМ!$A$39:$A$782,$A42,СВЦЭМ!$B$39:$B$782,K$11)+'СЕТ СН'!$F$12+СВЦЭМ!$D$10+'СЕТ СН'!$F$6-'СЕТ СН'!$F$22</f>
        <v>851.75775609000004</v>
      </c>
      <c r="L42" s="36">
        <f>SUMIFS(СВЦЭМ!$C$39:$C$782,СВЦЭМ!$A$39:$A$782,$A42,СВЦЭМ!$B$39:$B$782,L$11)+'СЕТ СН'!$F$12+СВЦЭМ!$D$10+'СЕТ СН'!$F$6-'СЕТ СН'!$F$22</f>
        <v>843.35346714000002</v>
      </c>
      <c r="M42" s="36">
        <f>SUMIFS(СВЦЭМ!$C$39:$C$782,СВЦЭМ!$A$39:$A$782,$A42,СВЦЭМ!$B$39:$B$782,M$11)+'СЕТ СН'!$F$12+СВЦЭМ!$D$10+'СЕТ СН'!$F$6-'СЕТ СН'!$F$22</f>
        <v>838.89767867</v>
      </c>
      <c r="N42" s="36">
        <f>SUMIFS(СВЦЭМ!$C$39:$C$782,СВЦЭМ!$A$39:$A$782,$A42,СВЦЭМ!$B$39:$B$782,N$11)+'СЕТ СН'!$F$12+СВЦЭМ!$D$10+'СЕТ СН'!$F$6-'СЕТ СН'!$F$22</f>
        <v>841.64085071</v>
      </c>
      <c r="O42" s="36">
        <f>SUMIFS(СВЦЭМ!$C$39:$C$782,СВЦЭМ!$A$39:$A$782,$A42,СВЦЭМ!$B$39:$B$782,O$11)+'СЕТ СН'!$F$12+СВЦЭМ!$D$10+'СЕТ СН'!$F$6-'СЕТ СН'!$F$22</f>
        <v>849.00467621999996</v>
      </c>
      <c r="P42" s="36">
        <f>SUMIFS(СВЦЭМ!$C$39:$C$782,СВЦЭМ!$A$39:$A$782,$A42,СВЦЭМ!$B$39:$B$782,P$11)+'СЕТ СН'!$F$12+СВЦЭМ!$D$10+'СЕТ СН'!$F$6-'СЕТ СН'!$F$22</f>
        <v>885.39735848999999</v>
      </c>
      <c r="Q42" s="36">
        <f>SUMIFS(СВЦЭМ!$C$39:$C$782,СВЦЭМ!$A$39:$A$782,$A42,СВЦЭМ!$B$39:$B$782,Q$11)+'СЕТ СН'!$F$12+СВЦЭМ!$D$10+'СЕТ СН'!$F$6-'СЕТ СН'!$F$22</f>
        <v>890.35780113999999</v>
      </c>
      <c r="R42" s="36">
        <f>SUMIFS(СВЦЭМ!$C$39:$C$782,СВЦЭМ!$A$39:$A$782,$A42,СВЦЭМ!$B$39:$B$782,R$11)+'СЕТ СН'!$F$12+СВЦЭМ!$D$10+'СЕТ СН'!$F$6-'СЕТ СН'!$F$22</f>
        <v>885.09743800000001</v>
      </c>
      <c r="S42" s="36">
        <f>SUMIFS(СВЦЭМ!$C$39:$C$782,СВЦЭМ!$A$39:$A$782,$A42,СВЦЭМ!$B$39:$B$782,S$11)+'СЕТ СН'!$F$12+СВЦЭМ!$D$10+'СЕТ СН'!$F$6-'СЕТ СН'!$F$22</f>
        <v>863.06032994999998</v>
      </c>
      <c r="T42" s="36">
        <f>SUMIFS(СВЦЭМ!$C$39:$C$782,СВЦЭМ!$A$39:$A$782,$A42,СВЦЭМ!$B$39:$B$782,T$11)+'СЕТ СН'!$F$12+СВЦЭМ!$D$10+'СЕТ СН'!$F$6-'СЕТ СН'!$F$22</f>
        <v>865.98554887</v>
      </c>
      <c r="U42" s="36">
        <f>SUMIFS(СВЦЭМ!$C$39:$C$782,СВЦЭМ!$A$39:$A$782,$A42,СВЦЭМ!$B$39:$B$782,U$11)+'СЕТ СН'!$F$12+СВЦЭМ!$D$10+'СЕТ СН'!$F$6-'СЕТ СН'!$F$22</f>
        <v>865.05023960000005</v>
      </c>
      <c r="V42" s="36">
        <f>SUMIFS(СВЦЭМ!$C$39:$C$782,СВЦЭМ!$A$39:$A$782,$A42,СВЦЭМ!$B$39:$B$782,V$11)+'СЕТ СН'!$F$12+СВЦЭМ!$D$10+'СЕТ СН'!$F$6-'СЕТ СН'!$F$22</f>
        <v>880.80470363999996</v>
      </c>
      <c r="W42" s="36">
        <f>SUMIFS(СВЦЭМ!$C$39:$C$782,СВЦЭМ!$A$39:$A$782,$A42,СВЦЭМ!$B$39:$B$782,W$11)+'СЕТ СН'!$F$12+СВЦЭМ!$D$10+'СЕТ СН'!$F$6-'СЕТ СН'!$F$22</f>
        <v>887.84855948000006</v>
      </c>
      <c r="X42" s="36">
        <f>SUMIFS(СВЦЭМ!$C$39:$C$782,СВЦЭМ!$A$39:$A$782,$A42,СВЦЭМ!$B$39:$B$782,X$11)+'СЕТ СН'!$F$12+СВЦЭМ!$D$10+'СЕТ СН'!$F$6-'СЕТ СН'!$F$22</f>
        <v>854.24536408000006</v>
      </c>
      <c r="Y42" s="36">
        <f>SUMIFS(СВЦЭМ!$C$39:$C$782,СВЦЭМ!$A$39:$A$782,$A42,СВЦЭМ!$B$39:$B$782,Y$11)+'СЕТ СН'!$F$12+СВЦЭМ!$D$10+'СЕТ СН'!$F$6-'СЕТ СН'!$F$22</f>
        <v>916.66443231000005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01.08.2021</v>
      </c>
      <c r="B48" s="36">
        <f>SUMIFS(СВЦЭМ!$C$39:$C$782,СВЦЭМ!$A$39:$A$782,$A48,СВЦЭМ!$B$39:$B$782,B$47)+'СЕТ СН'!$G$12+СВЦЭМ!$D$10+'СЕТ СН'!$G$6-'СЕТ СН'!$G$22</f>
        <v>1204.11466154</v>
      </c>
      <c r="C48" s="36">
        <f>SUMIFS(СВЦЭМ!$C$39:$C$782,СВЦЭМ!$A$39:$A$782,$A48,СВЦЭМ!$B$39:$B$782,C$47)+'СЕТ СН'!$G$12+СВЦЭМ!$D$10+'СЕТ СН'!$G$6-'СЕТ СН'!$G$22</f>
        <v>1286.62943875</v>
      </c>
      <c r="D48" s="36">
        <f>SUMIFS(СВЦЭМ!$C$39:$C$782,СВЦЭМ!$A$39:$A$782,$A48,СВЦЭМ!$B$39:$B$782,D$47)+'СЕТ СН'!$G$12+СВЦЭМ!$D$10+'СЕТ СН'!$G$6-'СЕТ СН'!$G$22</f>
        <v>1350.5687716</v>
      </c>
      <c r="E48" s="36">
        <f>SUMIFS(СВЦЭМ!$C$39:$C$782,СВЦЭМ!$A$39:$A$782,$A48,СВЦЭМ!$B$39:$B$782,E$47)+'СЕТ СН'!$G$12+СВЦЭМ!$D$10+'СЕТ СН'!$G$6-'СЕТ СН'!$G$22</f>
        <v>1372.4501295799998</v>
      </c>
      <c r="F48" s="36">
        <f>SUMIFS(СВЦЭМ!$C$39:$C$782,СВЦЭМ!$A$39:$A$782,$A48,СВЦЭМ!$B$39:$B$782,F$47)+'СЕТ СН'!$G$12+СВЦЭМ!$D$10+'СЕТ СН'!$G$6-'СЕТ СН'!$G$22</f>
        <v>1369.1585474899998</v>
      </c>
      <c r="G48" s="36">
        <f>SUMIFS(СВЦЭМ!$C$39:$C$782,СВЦЭМ!$A$39:$A$782,$A48,СВЦЭМ!$B$39:$B$782,G$47)+'СЕТ СН'!$G$12+СВЦЭМ!$D$10+'СЕТ СН'!$G$6-'СЕТ СН'!$G$22</f>
        <v>1367.6781264699998</v>
      </c>
      <c r="H48" s="36">
        <f>SUMIFS(СВЦЭМ!$C$39:$C$782,СВЦЭМ!$A$39:$A$782,$A48,СВЦЭМ!$B$39:$B$782,H$47)+'СЕТ СН'!$G$12+СВЦЭМ!$D$10+'СЕТ СН'!$G$6-'СЕТ СН'!$G$22</f>
        <v>1333.5003502099999</v>
      </c>
      <c r="I48" s="36">
        <f>SUMIFS(СВЦЭМ!$C$39:$C$782,СВЦЭМ!$A$39:$A$782,$A48,СВЦЭМ!$B$39:$B$782,I$47)+'СЕТ СН'!$G$12+СВЦЭМ!$D$10+'СЕТ СН'!$G$6-'СЕТ СН'!$G$22</f>
        <v>1279.04992453</v>
      </c>
      <c r="J48" s="36">
        <f>SUMIFS(СВЦЭМ!$C$39:$C$782,СВЦЭМ!$A$39:$A$782,$A48,СВЦЭМ!$B$39:$B$782,J$47)+'СЕТ СН'!$G$12+СВЦЭМ!$D$10+'СЕТ СН'!$G$6-'СЕТ СН'!$G$22</f>
        <v>1194.9531022899998</v>
      </c>
      <c r="K48" s="36">
        <f>SUMIFS(СВЦЭМ!$C$39:$C$782,СВЦЭМ!$A$39:$A$782,$A48,СВЦЭМ!$B$39:$B$782,K$47)+'СЕТ СН'!$G$12+СВЦЭМ!$D$10+'СЕТ СН'!$G$6-'СЕТ СН'!$G$22</f>
        <v>1132.47575263</v>
      </c>
      <c r="L48" s="36">
        <f>SUMIFS(СВЦЭМ!$C$39:$C$782,СВЦЭМ!$A$39:$A$782,$A48,СВЦЭМ!$B$39:$B$782,L$47)+'СЕТ СН'!$G$12+СВЦЭМ!$D$10+'СЕТ СН'!$G$6-'СЕТ СН'!$G$22</f>
        <v>1158.56012091</v>
      </c>
      <c r="M48" s="36">
        <f>SUMIFS(СВЦЭМ!$C$39:$C$782,СВЦЭМ!$A$39:$A$782,$A48,СВЦЭМ!$B$39:$B$782,M$47)+'СЕТ СН'!$G$12+СВЦЭМ!$D$10+'СЕТ СН'!$G$6-'СЕТ СН'!$G$22</f>
        <v>1143.58092476</v>
      </c>
      <c r="N48" s="36">
        <f>SUMIFS(СВЦЭМ!$C$39:$C$782,СВЦЭМ!$A$39:$A$782,$A48,СВЦЭМ!$B$39:$B$782,N$47)+'СЕТ СН'!$G$12+СВЦЭМ!$D$10+'СЕТ СН'!$G$6-'СЕТ СН'!$G$22</f>
        <v>1163.5834760299999</v>
      </c>
      <c r="O48" s="36">
        <f>SUMIFS(СВЦЭМ!$C$39:$C$782,СВЦЭМ!$A$39:$A$782,$A48,СВЦЭМ!$B$39:$B$782,O$47)+'СЕТ СН'!$G$12+СВЦЭМ!$D$10+'СЕТ СН'!$G$6-'СЕТ СН'!$G$22</f>
        <v>1167.16319473</v>
      </c>
      <c r="P48" s="36">
        <f>SUMIFS(СВЦЭМ!$C$39:$C$782,СВЦЭМ!$A$39:$A$782,$A48,СВЦЭМ!$B$39:$B$782,P$47)+'СЕТ СН'!$G$12+СВЦЭМ!$D$10+'СЕТ СН'!$G$6-'СЕТ СН'!$G$22</f>
        <v>1176.7982208599999</v>
      </c>
      <c r="Q48" s="36">
        <f>SUMIFS(СВЦЭМ!$C$39:$C$782,СВЦЭМ!$A$39:$A$782,$A48,СВЦЭМ!$B$39:$B$782,Q$47)+'СЕТ СН'!$G$12+СВЦЭМ!$D$10+'СЕТ СН'!$G$6-'СЕТ СН'!$G$22</f>
        <v>1187.4520106099999</v>
      </c>
      <c r="R48" s="36">
        <f>SUMIFS(СВЦЭМ!$C$39:$C$782,СВЦЭМ!$A$39:$A$782,$A48,СВЦЭМ!$B$39:$B$782,R$47)+'СЕТ СН'!$G$12+СВЦЭМ!$D$10+'СЕТ СН'!$G$6-'СЕТ СН'!$G$22</f>
        <v>1177.9111261599999</v>
      </c>
      <c r="S48" s="36">
        <f>SUMIFS(СВЦЭМ!$C$39:$C$782,СВЦЭМ!$A$39:$A$782,$A48,СВЦЭМ!$B$39:$B$782,S$47)+'СЕТ СН'!$G$12+СВЦЭМ!$D$10+'СЕТ СН'!$G$6-'СЕТ СН'!$G$22</f>
        <v>1155.5325400699999</v>
      </c>
      <c r="T48" s="36">
        <f>SUMIFS(СВЦЭМ!$C$39:$C$782,СВЦЭМ!$A$39:$A$782,$A48,СВЦЭМ!$B$39:$B$782,T$47)+'СЕТ СН'!$G$12+СВЦЭМ!$D$10+'СЕТ СН'!$G$6-'СЕТ СН'!$G$22</f>
        <v>1143.95485405</v>
      </c>
      <c r="U48" s="36">
        <f>SUMIFS(СВЦЭМ!$C$39:$C$782,СВЦЭМ!$A$39:$A$782,$A48,СВЦЭМ!$B$39:$B$782,U$47)+'СЕТ СН'!$G$12+СВЦЭМ!$D$10+'СЕТ СН'!$G$6-'СЕТ СН'!$G$22</f>
        <v>1131.2347537199998</v>
      </c>
      <c r="V48" s="36">
        <f>SUMIFS(СВЦЭМ!$C$39:$C$782,СВЦЭМ!$A$39:$A$782,$A48,СВЦЭМ!$B$39:$B$782,V$47)+'СЕТ СН'!$G$12+СВЦЭМ!$D$10+'СЕТ СН'!$G$6-'СЕТ СН'!$G$22</f>
        <v>1110.47809009</v>
      </c>
      <c r="W48" s="36">
        <f>SUMIFS(СВЦЭМ!$C$39:$C$782,СВЦЭМ!$A$39:$A$782,$A48,СВЦЭМ!$B$39:$B$782,W$47)+'СЕТ СН'!$G$12+СВЦЭМ!$D$10+'СЕТ СН'!$G$6-'СЕТ СН'!$G$22</f>
        <v>1124.0739037399999</v>
      </c>
      <c r="X48" s="36">
        <f>SUMIFS(СВЦЭМ!$C$39:$C$782,СВЦЭМ!$A$39:$A$782,$A48,СВЦЭМ!$B$39:$B$782,X$47)+'СЕТ СН'!$G$12+СВЦЭМ!$D$10+'СЕТ СН'!$G$6-'СЕТ СН'!$G$22</f>
        <v>1108.1547214</v>
      </c>
      <c r="Y48" s="36">
        <f>SUMIFS(СВЦЭМ!$C$39:$C$782,СВЦЭМ!$A$39:$A$782,$A48,СВЦЭМ!$B$39:$B$782,Y$47)+'СЕТ СН'!$G$12+СВЦЭМ!$D$10+'СЕТ СН'!$G$6-'СЕТ СН'!$G$22</f>
        <v>1146.93814937</v>
      </c>
    </row>
    <row r="49" spans="1:25" ht="15.75" x14ac:dyDescent="0.2">
      <c r="A49" s="35">
        <f>A48+1</f>
        <v>44410</v>
      </c>
      <c r="B49" s="36">
        <f>SUMIFS(СВЦЭМ!$C$39:$C$782,СВЦЭМ!$A$39:$A$782,$A49,СВЦЭМ!$B$39:$B$782,B$47)+'СЕТ СН'!$G$12+СВЦЭМ!$D$10+'СЕТ СН'!$G$6-'СЕТ СН'!$G$22</f>
        <v>1196.94343018</v>
      </c>
      <c r="C49" s="36">
        <f>SUMIFS(СВЦЭМ!$C$39:$C$782,СВЦЭМ!$A$39:$A$782,$A49,СВЦЭМ!$B$39:$B$782,C$47)+'СЕТ СН'!$G$12+СВЦЭМ!$D$10+'СЕТ СН'!$G$6-'СЕТ СН'!$G$22</f>
        <v>1236.3517148199999</v>
      </c>
      <c r="D49" s="36">
        <f>SUMIFS(СВЦЭМ!$C$39:$C$782,СВЦЭМ!$A$39:$A$782,$A49,СВЦЭМ!$B$39:$B$782,D$47)+'СЕТ СН'!$G$12+СВЦЭМ!$D$10+'СЕТ СН'!$G$6-'СЕТ СН'!$G$22</f>
        <v>1286.8770078599998</v>
      </c>
      <c r="E49" s="36">
        <f>SUMIFS(СВЦЭМ!$C$39:$C$782,СВЦЭМ!$A$39:$A$782,$A49,СВЦЭМ!$B$39:$B$782,E$47)+'СЕТ СН'!$G$12+СВЦЭМ!$D$10+'СЕТ СН'!$G$6-'СЕТ СН'!$G$22</f>
        <v>1315.0001875799999</v>
      </c>
      <c r="F49" s="36">
        <f>SUMIFS(СВЦЭМ!$C$39:$C$782,СВЦЭМ!$A$39:$A$782,$A49,СВЦЭМ!$B$39:$B$782,F$47)+'СЕТ СН'!$G$12+СВЦЭМ!$D$10+'СЕТ СН'!$G$6-'СЕТ СН'!$G$22</f>
        <v>1311.7735553999999</v>
      </c>
      <c r="G49" s="36">
        <f>SUMIFS(СВЦЭМ!$C$39:$C$782,СВЦЭМ!$A$39:$A$782,$A49,СВЦЭМ!$B$39:$B$782,G$47)+'СЕТ СН'!$G$12+СВЦЭМ!$D$10+'СЕТ СН'!$G$6-'СЕТ СН'!$G$22</f>
        <v>1289.9201797599999</v>
      </c>
      <c r="H49" s="36">
        <f>SUMIFS(СВЦЭМ!$C$39:$C$782,СВЦЭМ!$A$39:$A$782,$A49,СВЦЭМ!$B$39:$B$782,H$47)+'СЕТ СН'!$G$12+СВЦЭМ!$D$10+'СЕТ СН'!$G$6-'СЕТ СН'!$G$22</f>
        <v>1254.6876412399999</v>
      </c>
      <c r="I49" s="36">
        <f>SUMIFS(СВЦЭМ!$C$39:$C$782,СВЦЭМ!$A$39:$A$782,$A49,СВЦЭМ!$B$39:$B$782,I$47)+'СЕТ СН'!$G$12+СВЦЭМ!$D$10+'СЕТ СН'!$G$6-'СЕТ СН'!$G$22</f>
        <v>1198.5425807499998</v>
      </c>
      <c r="J49" s="36">
        <f>SUMIFS(СВЦЭМ!$C$39:$C$782,СВЦЭМ!$A$39:$A$782,$A49,СВЦЭМ!$B$39:$B$782,J$47)+'СЕТ СН'!$G$12+СВЦЭМ!$D$10+'СЕТ СН'!$G$6-'СЕТ СН'!$G$22</f>
        <v>1127.4522076999999</v>
      </c>
      <c r="K49" s="36">
        <f>SUMIFS(СВЦЭМ!$C$39:$C$782,СВЦЭМ!$A$39:$A$782,$A49,СВЦЭМ!$B$39:$B$782,K$47)+'СЕТ СН'!$G$12+СВЦЭМ!$D$10+'СЕТ СН'!$G$6-'СЕТ СН'!$G$22</f>
        <v>1089.11120192</v>
      </c>
      <c r="L49" s="36">
        <f>SUMIFS(СВЦЭМ!$C$39:$C$782,СВЦЭМ!$A$39:$A$782,$A49,СВЦЭМ!$B$39:$B$782,L$47)+'СЕТ СН'!$G$12+СВЦЭМ!$D$10+'СЕТ СН'!$G$6-'СЕТ СН'!$G$22</f>
        <v>1113.81319736</v>
      </c>
      <c r="M49" s="36">
        <f>SUMIFS(СВЦЭМ!$C$39:$C$782,СВЦЭМ!$A$39:$A$782,$A49,СВЦЭМ!$B$39:$B$782,M$47)+'СЕТ СН'!$G$12+СВЦЭМ!$D$10+'СЕТ СН'!$G$6-'СЕТ СН'!$G$22</f>
        <v>1124.25931833</v>
      </c>
      <c r="N49" s="36">
        <f>SUMIFS(СВЦЭМ!$C$39:$C$782,СВЦЭМ!$A$39:$A$782,$A49,СВЦЭМ!$B$39:$B$782,N$47)+'СЕТ СН'!$G$12+СВЦЭМ!$D$10+'СЕТ СН'!$G$6-'СЕТ СН'!$G$22</f>
        <v>1127.28518676</v>
      </c>
      <c r="O49" s="36">
        <f>SUMIFS(СВЦЭМ!$C$39:$C$782,СВЦЭМ!$A$39:$A$782,$A49,СВЦЭМ!$B$39:$B$782,O$47)+'СЕТ СН'!$G$12+СВЦЭМ!$D$10+'СЕТ СН'!$G$6-'СЕТ СН'!$G$22</f>
        <v>1125.8534517099999</v>
      </c>
      <c r="P49" s="36">
        <f>SUMIFS(СВЦЭМ!$C$39:$C$782,СВЦЭМ!$A$39:$A$782,$A49,СВЦЭМ!$B$39:$B$782,P$47)+'СЕТ СН'!$G$12+СВЦЭМ!$D$10+'СЕТ СН'!$G$6-'СЕТ СН'!$G$22</f>
        <v>1132.0429779900001</v>
      </c>
      <c r="Q49" s="36">
        <f>SUMIFS(СВЦЭМ!$C$39:$C$782,СВЦЭМ!$A$39:$A$782,$A49,СВЦЭМ!$B$39:$B$782,Q$47)+'СЕТ СН'!$G$12+СВЦЭМ!$D$10+'СЕТ СН'!$G$6-'СЕТ СН'!$G$22</f>
        <v>1132.4955022300001</v>
      </c>
      <c r="R49" s="36">
        <f>SUMIFS(СВЦЭМ!$C$39:$C$782,СВЦЭМ!$A$39:$A$782,$A49,СВЦЭМ!$B$39:$B$782,R$47)+'СЕТ СН'!$G$12+СВЦЭМ!$D$10+'СЕТ СН'!$G$6-'СЕТ СН'!$G$22</f>
        <v>1125.7086807000001</v>
      </c>
      <c r="S49" s="36">
        <f>SUMIFS(СВЦЭМ!$C$39:$C$782,СВЦЭМ!$A$39:$A$782,$A49,СВЦЭМ!$B$39:$B$782,S$47)+'СЕТ СН'!$G$12+СВЦЭМ!$D$10+'СЕТ СН'!$G$6-'СЕТ СН'!$G$22</f>
        <v>1139.8552593499999</v>
      </c>
      <c r="T49" s="36">
        <f>SUMIFS(СВЦЭМ!$C$39:$C$782,СВЦЭМ!$A$39:$A$782,$A49,СВЦЭМ!$B$39:$B$782,T$47)+'СЕТ СН'!$G$12+СВЦЭМ!$D$10+'СЕТ СН'!$G$6-'СЕТ СН'!$G$22</f>
        <v>1170.00198389</v>
      </c>
      <c r="U49" s="36">
        <f>SUMIFS(СВЦЭМ!$C$39:$C$782,СВЦЭМ!$A$39:$A$782,$A49,СВЦЭМ!$B$39:$B$782,U$47)+'СЕТ СН'!$G$12+СВЦЭМ!$D$10+'СЕТ СН'!$G$6-'СЕТ СН'!$G$22</f>
        <v>1178.68495536</v>
      </c>
      <c r="V49" s="36">
        <f>SUMIFS(СВЦЭМ!$C$39:$C$782,СВЦЭМ!$A$39:$A$782,$A49,СВЦЭМ!$B$39:$B$782,V$47)+'СЕТ СН'!$G$12+СВЦЭМ!$D$10+'СЕТ СН'!$G$6-'СЕТ СН'!$G$22</f>
        <v>1145.2872357399999</v>
      </c>
      <c r="W49" s="36">
        <f>SUMIFS(СВЦЭМ!$C$39:$C$782,СВЦЭМ!$A$39:$A$782,$A49,СВЦЭМ!$B$39:$B$782,W$47)+'СЕТ СН'!$G$12+СВЦЭМ!$D$10+'СЕТ СН'!$G$6-'СЕТ СН'!$G$22</f>
        <v>1153.21836798</v>
      </c>
      <c r="X49" s="36">
        <f>SUMIFS(СВЦЭМ!$C$39:$C$782,СВЦЭМ!$A$39:$A$782,$A49,СВЦЭМ!$B$39:$B$782,X$47)+'СЕТ СН'!$G$12+СВЦЭМ!$D$10+'СЕТ СН'!$G$6-'СЕТ СН'!$G$22</f>
        <v>1158.7599715399999</v>
      </c>
      <c r="Y49" s="36">
        <f>SUMIFS(СВЦЭМ!$C$39:$C$782,СВЦЭМ!$A$39:$A$782,$A49,СВЦЭМ!$B$39:$B$782,Y$47)+'СЕТ СН'!$G$12+СВЦЭМ!$D$10+'СЕТ СН'!$G$6-'СЕТ СН'!$G$22</f>
        <v>1128.3342487099999</v>
      </c>
    </row>
    <row r="50" spans="1:25" ht="15.75" x14ac:dyDescent="0.2">
      <c r="A50" s="35">
        <f t="shared" ref="A50:A78" si="1">A49+1</f>
        <v>44411</v>
      </c>
      <c r="B50" s="36">
        <f>SUMIFS(СВЦЭМ!$C$39:$C$782,СВЦЭМ!$A$39:$A$782,$A50,СВЦЭМ!$B$39:$B$782,B$47)+'СЕТ СН'!$G$12+СВЦЭМ!$D$10+'СЕТ СН'!$G$6-'СЕТ СН'!$G$22</f>
        <v>1277.4728103699999</v>
      </c>
      <c r="C50" s="36">
        <f>SUMIFS(СВЦЭМ!$C$39:$C$782,СВЦЭМ!$A$39:$A$782,$A50,СВЦЭМ!$B$39:$B$782,C$47)+'СЕТ СН'!$G$12+СВЦЭМ!$D$10+'СЕТ СН'!$G$6-'СЕТ СН'!$G$22</f>
        <v>1356.873245</v>
      </c>
      <c r="D50" s="36">
        <f>SUMIFS(СВЦЭМ!$C$39:$C$782,СВЦЭМ!$A$39:$A$782,$A50,СВЦЭМ!$B$39:$B$782,D$47)+'СЕТ СН'!$G$12+СВЦЭМ!$D$10+'СЕТ СН'!$G$6-'СЕТ СН'!$G$22</f>
        <v>1420.2337951099998</v>
      </c>
      <c r="E50" s="36">
        <f>SUMIFS(СВЦЭМ!$C$39:$C$782,СВЦЭМ!$A$39:$A$782,$A50,СВЦЭМ!$B$39:$B$782,E$47)+'СЕТ СН'!$G$12+СВЦЭМ!$D$10+'СЕТ СН'!$G$6-'СЕТ СН'!$G$22</f>
        <v>1449.1496667499998</v>
      </c>
      <c r="F50" s="36">
        <f>SUMIFS(СВЦЭМ!$C$39:$C$782,СВЦЭМ!$A$39:$A$782,$A50,СВЦЭМ!$B$39:$B$782,F$47)+'СЕТ СН'!$G$12+СВЦЭМ!$D$10+'СЕТ СН'!$G$6-'СЕТ СН'!$G$22</f>
        <v>1450.64314954</v>
      </c>
      <c r="G50" s="36">
        <f>SUMIFS(СВЦЭМ!$C$39:$C$782,СВЦЭМ!$A$39:$A$782,$A50,СВЦЭМ!$B$39:$B$782,G$47)+'СЕТ СН'!$G$12+СВЦЭМ!$D$10+'СЕТ СН'!$G$6-'СЕТ СН'!$G$22</f>
        <v>1422.3686277699999</v>
      </c>
      <c r="H50" s="36">
        <f>SUMIFS(СВЦЭМ!$C$39:$C$782,СВЦЭМ!$A$39:$A$782,$A50,СВЦЭМ!$B$39:$B$782,H$47)+'СЕТ СН'!$G$12+СВЦЭМ!$D$10+'СЕТ СН'!$G$6-'СЕТ СН'!$G$22</f>
        <v>1368.9319562999999</v>
      </c>
      <c r="I50" s="36">
        <f>SUMIFS(СВЦЭМ!$C$39:$C$782,СВЦЭМ!$A$39:$A$782,$A50,СВЦЭМ!$B$39:$B$782,I$47)+'СЕТ СН'!$G$12+СВЦЭМ!$D$10+'СЕТ СН'!$G$6-'СЕТ СН'!$G$22</f>
        <v>1272.1837742099999</v>
      </c>
      <c r="J50" s="36">
        <f>SUMIFS(СВЦЭМ!$C$39:$C$782,СВЦЭМ!$A$39:$A$782,$A50,СВЦЭМ!$B$39:$B$782,J$47)+'СЕТ СН'!$G$12+СВЦЭМ!$D$10+'СЕТ СН'!$G$6-'СЕТ СН'!$G$22</f>
        <v>1178.2597553799999</v>
      </c>
      <c r="K50" s="36">
        <f>SUMIFS(СВЦЭМ!$C$39:$C$782,СВЦЭМ!$A$39:$A$782,$A50,СВЦЭМ!$B$39:$B$782,K$47)+'СЕТ СН'!$G$12+СВЦЭМ!$D$10+'СЕТ СН'!$G$6-'СЕТ СН'!$G$22</f>
        <v>1126.2934471199999</v>
      </c>
      <c r="L50" s="36">
        <f>SUMIFS(СВЦЭМ!$C$39:$C$782,СВЦЭМ!$A$39:$A$782,$A50,СВЦЭМ!$B$39:$B$782,L$47)+'СЕТ СН'!$G$12+СВЦЭМ!$D$10+'СЕТ СН'!$G$6-'СЕТ СН'!$G$22</f>
        <v>1138.00847062</v>
      </c>
      <c r="M50" s="36">
        <f>SUMIFS(СВЦЭМ!$C$39:$C$782,СВЦЭМ!$A$39:$A$782,$A50,СВЦЭМ!$B$39:$B$782,M$47)+'СЕТ СН'!$G$12+СВЦЭМ!$D$10+'СЕТ СН'!$G$6-'СЕТ СН'!$G$22</f>
        <v>1155.1673241999999</v>
      </c>
      <c r="N50" s="36">
        <f>SUMIFS(СВЦЭМ!$C$39:$C$782,СВЦЭМ!$A$39:$A$782,$A50,СВЦЭМ!$B$39:$B$782,N$47)+'СЕТ СН'!$G$12+СВЦЭМ!$D$10+'СЕТ СН'!$G$6-'СЕТ СН'!$G$22</f>
        <v>1154.1094222499999</v>
      </c>
      <c r="O50" s="36">
        <f>SUMIFS(СВЦЭМ!$C$39:$C$782,СВЦЭМ!$A$39:$A$782,$A50,СВЦЭМ!$B$39:$B$782,O$47)+'СЕТ СН'!$G$12+СВЦЭМ!$D$10+'СЕТ СН'!$G$6-'СЕТ СН'!$G$22</f>
        <v>1181.4714666999998</v>
      </c>
      <c r="P50" s="36">
        <f>SUMIFS(СВЦЭМ!$C$39:$C$782,СВЦЭМ!$A$39:$A$782,$A50,СВЦЭМ!$B$39:$B$782,P$47)+'СЕТ СН'!$G$12+СВЦЭМ!$D$10+'СЕТ СН'!$G$6-'СЕТ СН'!$G$22</f>
        <v>1195.8080404899999</v>
      </c>
      <c r="Q50" s="36">
        <f>SUMIFS(СВЦЭМ!$C$39:$C$782,СВЦЭМ!$A$39:$A$782,$A50,СВЦЭМ!$B$39:$B$782,Q$47)+'СЕТ СН'!$G$12+СВЦЭМ!$D$10+'СЕТ СН'!$G$6-'СЕТ СН'!$G$22</f>
        <v>1229.55180255</v>
      </c>
      <c r="R50" s="36">
        <f>SUMIFS(СВЦЭМ!$C$39:$C$782,СВЦЭМ!$A$39:$A$782,$A50,СВЦЭМ!$B$39:$B$782,R$47)+'СЕТ СН'!$G$12+СВЦЭМ!$D$10+'СЕТ СН'!$G$6-'СЕТ СН'!$G$22</f>
        <v>1214.7429992999998</v>
      </c>
      <c r="S50" s="36">
        <f>SUMIFS(СВЦЭМ!$C$39:$C$782,СВЦЭМ!$A$39:$A$782,$A50,СВЦЭМ!$B$39:$B$782,S$47)+'СЕТ СН'!$G$12+СВЦЭМ!$D$10+'СЕТ СН'!$G$6-'СЕТ СН'!$G$22</f>
        <v>1224.0496462900001</v>
      </c>
      <c r="T50" s="36">
        <f>SUMIFS(СВЦЭМ!$C$39:$C$782,СВЦЭМ!$A$39:$A$782,$A50,СВЦЭМ!$B$39:$B$782,T$47)+'СЕТ СН'!$G$12+СВЦЭМ!$D$10+'СЕТ СН'!$G$6-'СЕТ СН'!$G$22</f>
        <v>1170.0161608999999</v>
      </c>
      <c r="U50" s="36">
        <f>SUMIFS(СВЦЭМ!$C$39:$C$782,СВЦЭМ!$A$39:$A$782,$A50,СВЦЭМ!$B$39:$B$782,U$47)+'СЕТ СН'!$G$12+СВЦЭМ!$D$10+'СЕТ СН'!$G$6-'СЕТ СН'!$G$22</f>
        <v>1173.17893162</v>
      </c>
      <c r="V50" s="36">
        <f>SUMIFS(СВЦЭМ!$C$39:$C$782,СВЦЭМ!$A$39:$A$782,$A50,СВЦЭМ!$B$39:$B$782,V$47)+'СЕТ СН'!$G$12+СВЦЭМ!$D$10+'СЕТ СН'!$G$6-'СЕТ СН'!$G$22</f>
        <v>1188.5844521499998</v>
      </c>
      <c r="W50" s="36">
        <f>SUMIFS(СВЦЭМ!$C$39:$C$782,СВЦЭМ!$A$39:$A$782,$A50,СВЦЭМ!$B$39:$B$782,W$47)+'СЕТ СН'!$G$12+СВЦЭМ!$D$10+'СЕТ СН'!$G$6-'СЕТ СН'!$G$22</f>
        <v>1207.7392671099999</v>
      </c>
      <c r="X50" s="36">
        <f>SUMIFS(СВЦЭМ!$C$39:$C$782,СВЦЭМ!$A$39:$A$782,$A50,СВЦЭМ!$B$39:$B$782,X$47)+'СЕТ СН'!$G$12+СВЦЭМ!$D$10+'СЕТ СН'!$G$6-'СЕТ СН'!$G$22</f>
        <v>1176.4664137299999</v>
      </c>
      <c r="Y50" s="36">
        <f>SUMIFS(СВЦЭМ!$C$39:$C$782,СВЦЭМ!$A$39:$A$782,$A50,СВЦЭМ!$B$39:$B$782,Y$47)+'СЕТ СН'!$G$12+СВЦЭМ!$D$10+'СЕТ СН'!$G$6-'СЕТ СН'!$G$22</f>
        <v>1190.43622805</v>
      </c>
    </row>
    <row r="51" spans="1:25" ht="15.75" x14ac:dyDescent="0.2">
      <c r="A51" s="35">
        <f t="shared" si="1"/>
        <v>44412</v>
      </c>
      <c r="B51" s="36">
        <f>SUMIFS(СВЦЭМ!$C$39:$C$782,СВЦЭМ!$A$39:$A$782,$A51,СВЦЭМ!$B$39:$B$782,B$47)+'СЕТ СН'!$G$12+СВЦЭМ!$D$10+'СЕТ СН'!$G$6-'СЕТ СН'!$G$22</f>
        <v>1211.3480469199999</v>
      </c>
      <c r="C51" s="36">
        <f>SUMIFS(СВЦЭМ!$C$39:$C$782,СВЦЭМ!$A$39:$A$782,$A51,СВЦЭМ!$B$39:$B$782,C$47)+'СЕТ СН'!$G$12+СВЦЭМ!$D$10+'СЕТ СН'!$G$6-'СЕТ СН'!$G$22</f>
        <v>1295.1436439199999</v>
      </c>
      <c r="D51" s="36">
        <f>SUMIFS(СВЦЭМ!$C$39:$C$782,СВЦЭМ!$A$39:$A$782,$A51,СВЦЭМ!$B$39:$B$782,D$47)+'СЕТ СН'!$G$12+СВЦЭМ!$D$10+'СЕТ СН'!$G$6-'СЕТ СН'!$G$22</f>
        <v>1358.00732163</v>
      </c>
      <c r="E51" s="36">
        <f>SUMIFS(СВЦЭМ!$C$39:$C$782,СВЦЭМ!$A$39:$A$782,$A51,СВЦЭМ!$B$39:$B$782,E$47)+'СЕТ СН'!$G$12+СВЦЭМ!$D$10+'СЕТ СН'!$G$6-'СЕТ СН'!$G$22</f>
        <v>1390.50930806</v>
      </c>
      <c r="F51" s="36">
        <f>SUMIFS(СВЦЭМ!$C$39:$C$782,СВЦЭМ!$A$39:$A$782,$A51,СВЦЭМ!$B$39:$B$782,F$47)+'СЕТ СН'!$G$12+СВЦЭМ!$D$10+'СЕТ СН'!$G$6-'СЕТ СН'!$G$22</f>
        <v>1383.1198489499998</v>
      </c>
      <c r="G51" s="36">
        <f>SUMIFS(СВЦЭМ!$C$39:$C$782,СВЦЭМ!$A$39:$A$782,$A51,СВЦЭМ!$B$39:$B$782,G$47)+'СЕТ СН'!$G$12+СВЦЭМ!$D$10+'СЕТ СН'!$G$6-'СЕТ СН'!$G$22</f>
        <v>1371.86872808</v>
      </c>
      <c r="H51" s="36">
        <f>SUMIFS(СВЦЭМ!$C$39:$C$782,СВЦЭМ!$A$39:$A$782,$A51,СВЦЭМ!$B$39:$B$782,H$47)+'СЕТ СН'!$G$12+СВЦЭМ!$D$10+'СЕТ СН'!$G$6-'СЕТ СН'!$G$22</f>
        <v>1325.65233311</v>
      </c>
      <c r="I51" s="36">
        <f>SUMIFS(СВЦЭМ!$C$39:$C$782,СВЦЭМ!$A$39:$A$782,$A51,СВЦЭМ!$B$39:$B$782,I$47)+'СЕТ СН'!$G$12+СВЦЭМ!$D$10+'СЕТ СН'!$G$6-'СЕТ СН'!$G$22</f>
        <v>1238.66768146</v>
      </c>
      <c r="J51" s="36">
        <f>SUMIFS(СВЦЭМ!$C$39:$C$782,СВЦЭМ!$A$39:$A$782,$A51,СВЦЭМ!$B$39:$B$782,J$47)+'СЕТ СН'!$G$12+СВЦЭМ!$D$10+'СЕТ СН'!$G$6-'СЕТ СН'!$G$22</f>
        <v>1156.8360371700001</v>
      </c>
      <c r="K51" s="36">
        <f>SUMIFS(СВЦЭМ!$C$39:$C$782,СВЦЭМ!$A$39:$A$782,$A51,СВЦЭМ!$B$39:$B$782,K$47)+'СЕТ СН'!$G$12+СВЦЭМ!$D$10+'СЕТ СН'!$G$6-'СЕТ СН'!$G$22</f>
        <v>1104.55362812</v>
      </c>
      <c r="L51" s="36">
        <f>SUMIFS(СВЦЭМ!$C$39:$C$782,СВЦЭМ!$A$39:$A$782,$A51,СВЦЭМ!$B$39:$B$782,L$47)+'СЕТ СН'!$G$12+СВЦЭМ!$D$10+'СЕТ СН'!$G$6-'СЕТ СН'!$G$22</f>
        <v>1115.2182497599999</v>
      </c>
      <c r="M51" s="36">
        <f>SUMIFS(СВЦЭМ!$C$39:$C$782,СВЦЭМ!$A$39:$A$782,$A51,СВЦЭМ!$B$39:$B$782,M$47)+'СЕТ СН'!$G$12+СВЦЭМ!$D$10+'СЕТ СН'!$G$6-'СЕТ СН'!$G$22</f>
        <v>1118.7912163599999</v>
      </c>
      <c r="N51" s="36">
        <f>SUMIFS(СВЦЭМ!$C$39:$C$782,СВЦЭМ!$A$39:$A$782,$A51,СВЦЭМ!$B$39:$B$782,N$47)+'СЕТ СН'!$G$12+СВЦЭМ!$D$10+'СЕТ СН'!$G$6-'СЕТ СН'!$G$22</f>
        <v>1126.26946146</v>
      </c>
      <c r="O51" s="36">
        <f>SUMIFS(СВЦЭМ!$C$39:$C$782,СВЦЭМ!$A$39:$A$782,$A51,СВЦЭМ!$B$39:$B$782,O$47)+'СЕТ СН'!$G$12+СВЦЭМ!$D$10+'СЕТ СН'!$G$6-'СЕТ СН'!$G$22</f>
        <v>1139.82357783</v>
      </c>
      <c r="P51" s="36">
        <f>SUMIFS(СВЦЭМ!$C$39:$C$782,СВЦЭМ!$A$39:$A$782,$A51,СВЦЭМ!$B$39:$B$782,P$47)+'СЕТ СН'!$G$12+СВЦЭМ!$D$10+'СЕТ СН'!$G$6-'СЕТ СН'!$G$22</f>
        <v>1148.4843352099999</v>
      </c>
      <c r="Q51" s="36">
        <f>SUMIFS(СВЦЭМ!$C$39:$C$782,СВЦЭМ!$A$39:$A$782,$A51,СВЦЭМ!$B$39:$B$782,Q$47)+'СЕТ СН'!$G$12+СВЦЭМ!$D$10+'СЕТ СН'!$G$6-'СЕТ СН'!$G$22</f>
        <v>1154.70927549</v>
      </c>
      <c r="R51" s="36">
        <f>SUMIFS(СВЦЭМ!$C$39:$C$782,СВЦЭМ!$A$39:$A$782,$A51,СВЦЭМ!$B$39:$B$782,R$47)+'СЕТ СН'!$G$12+СВЦЭМ!$D$10+'СЕТ СН'!$G$6-'СЕТ СН'!$G$22</f>
        <v>1156.3236084099999</v>
      </c>
      <c r="S51" s="36">
        <f>SUMIFS(СВЦЭМ!$C$39:$C$782,СВЦЭМ!$A$39:$A$782,$A51,СВЦЭМ!$B$39:$B$782,S$47)+'СЕТ СН'!$G$12+СВЦЭМ!$D$10+'СЕТ СН'!$G$6-'СЕТ СН'!$G$22</f>
        <v>1159.3979460599999</v>
      </c>
      <c r="T51" s="36">
        <f>SUMIFS(СВЦЭМ!$C$39:$C$782,СВЦЭМ!$A$39:$A$782,$A51,СВЦЭМ!$B$39:$B$782,T$47)+'СЕТ СН'!$G$12+СВЦЭМ!$D$10+'СЕТ СН'!$G$6-'СЕТ СН'!$G$22</f>
        <v>1192.7466447100001</v>
      </c>
      <c r="U51" s="36">
        <f>SUMIFS(СВЦЭМ!$C$39:$C$782,СВЦЭМ!$A$39:$A$782,$A51,СВЦЭМ!$B$39:$B$782,U$47)+'СЕТ СН'!$G$12+СВЦЭМ!$D$10+'СЕТ СН'!$G$6-'СЕТ СН'!$G$22</f>
        <v>1177.8075856</v>
      </c>
      <c r="V51" s="36">
        <f>SUMIFS(СВЦЭМ!$C$39:$C$782,СВЦЭМ!$A$39:$A$782,$A51,СВЦЭМ!$B$39:$B$782,V$47)+'СЕТ СН'!$G$12+СВЦЭМ!$D$10+'СЕТ СН'!$G$6-'СЕТ СН'!$G$22</f>
        <v>1167.73391079</v>
      </c>
      <c r="W51" s="36">
        <f>SUMIFS(СВЦЭМ!$C$39:$C$782,СВЦЭМ!$A$39:$A$782,$A51,СВЦЭМ!$B$39:$B$782,W$47)+'СЕТ СН'!$G$12+СВЦЭМ!$D$10+'СЕТ СН'!$G$6-'СЕТ СН'!$G$22</f>
        <v>1200.5024988999999</v>
      </c>
      <c r="X51" s="36">
        <f>SUMIFS(СВЦЭМ!$C$39:$C$782,СВЦЭМ!$A$39:$A$782,$A51,СВЦЭМ!$B$39:$B$782,X$47)+'СЕТ СН'!$G$12+СВЦЭМ!$D$10+'СЕТ СН'!$G$6-'СЕТ СН'!$G$22</f>
        <v>1152.9781325699998</v>
      </c>
      <c r="Y51" s="36">
        <f>SUMIFS(СВЦЭМ!$C$39:$C$782,СВЦЭМ!$A$39:$A$782,$A51,СВЦЭМ!$B$39:$B$782,Y$47)+'СЕТ СН'!$G$12+СВЦЭМ!$D$10+'СЕТ СН'!$G$6-'СЕТ СН'!$G$22</f>
        <v>1137.06961512</v>
      </c>
    </row>
    <row r="52" spans="1:25" ht="15.75" x14ac:dyDescent="0.2">
      <c r="A52" s="35">
        <f t="shared" si="1"/>
        <v>44413</v>
      </c>
      <c r="B52" s="36">
        <f>SUMIFS(СВЦЭМ!$C$39:$C$782,СВЦЭМ!$A$39:$A$782,$A52,СВЦЭМ!$B$39:$B$782,B$47)+'СЕТ СН'!$G$12+СВЦЭМ!$D$10+'СЕТ СН'!$G$6-'СЕТ СН'!$G$22</f>
        <v>1288.87217618</v>
      </c>
      <c r="C52" s="36">
        <f>SUMIFS(СВЦЭМ!$C$39:$C$782,СВЦЭМ!$A$39:$A$782,$A52,СВЦЭМ!$B$39:$B$782,C$47)+'СЕТ СН'!$G$12+СВЦЭМ!$D$10+'СЕТ СН'!$G$6-'СЕТ СН'!$G$22</f>
        <v>1368.1939070199999</v>
      </c>
      <c r="D52" s="36">
        <f>SUMIFS(СВЦЭМ!$C$39:$C$782,СВЦЭМ!$A$39:$A$782,$A52,СВЦЭМ!$B$39:$B$782,D$47)+'СЕТ СН'!$G$12+СВЦЭМ!$D$10+'СЕТ СН'!$G$6-'СЕТ СН'!$G$22</f>
        <v>1441.0094187599998</v>
      </c>
      <c r="E52" s="36">
        <f>SUMIFS(СВЦЭМ!$C$39:$C$782,СВЦЭМ!$A$39:$A$782,$A52,СВЦЭМ!$B$39:$B$782,E$47)+'СЕТ СН'!$G$12+СВЦЭМ!$D$10+'СЕТ СН'!$G$6-'СЕТ СН'!$G$22</f>
        <v>1460.14533575</v>
      </c>
      <c r="F52" s="36">
        <f>SUMIFS(СВЦЭМ!$C$39:$C$782,СВЦЭМ!$A$39:$A$782,$A52,СВЦЭМ!$B$39:$B$782,F$47)+'СЕТ СН'!$G$12+СВЦЭМ!$D$10+'СЕТ СН'!$G$6-'СЕТ СН'!$G$22</f>
        <v>1457.07631182</v>
      </c>
      <c r="G52" s="36">
        <f>SUMIFS(СВЦЭМ!$C$39:$C$782,СВЦЭМ!$A$39:$A$782,$A52,СВЦЭМ!$B$39:$B$782,G$47)+'СЕТ СН'!$G$12+СВЦЭМ!$D$10+'СЕТ СН'!$G$6-'СЕТ СН'!$G$22</f>
        <v>1439.9167215999998</v>
      </c>
      <c r="H52" s="36">
        <f>SUMIFS(СВЦЭМ!$C$39:$C$782,СВЦЭМ!$A$39:$A$782,$A52,СВЦЭМ!$B$39:$B$782,H$47)+'СЕТ СН'!$G$12+СВЦЭМ!$D$10+'СЕТ СН'!$G$6-'СЕТ СН'!$G$22</f>
        <v>1405.8457438999999</v>
      </c>
      <c r="I52" s="36">
        <f>SUMIFS(СВЦЭМ!$C$39:$C$782,СВЦЭМ!$A$39:$A$782,$A52,СВЦЭМ!$B$39:$B$782,I$47)+'СЕТ СН'!$G$12+СВЦЭМ!$D$10+'СЕТ СН'!$G$6-'СЕТ СН'!$G$22</f>
        <v>1318.32288707</v>
      </c>
      <c r="J52" s="36">
        <f>SUMIFS(СВЦЭМ!$C$39:$C$782,СВЦЭМ!$A$39:$A$782,$A52,СВЦЭМ!$B$39:$B$782,J$47)+'СЕТ СН'!$G$12+СВЦЭМ!$D$10+'СЕТ СН'!$G$6-'СЕТ СН'!$G$22</f>
        <v>1240.33270569</v>
      </c>
      <c r="K52" s="36">
        <f>SUMIFS(СВЦЭМ!$C$39:$C$782,СВЦЭМ!$A$39:$A$782,$A52,СВЦЭМ!$B$39:$B$782,K$47)+'СЕТ СН'!$G$12+СВЦЭМ!$D$10+'СЕТ СН'!$G$6-'СЕТ СН'!$G$22</f>
        <v>1177.04567266</v>
      </c>
      <c r="L52" s="36">
        <f>SUMIFS(СВЦЭМ!$C$39:$C$782,СВЦЭМ!$A$39:$A$782,$A52,СВЦЭМ!$B$39:$B$782,L$47)+'СЕТ СН'!$G$12+СВЦЭМ!$D$10+'СЕТ СН'!$G$6-'СЕТ СН'!$G$22</f>
        <v>1186.6486627899999</v>
      </c>
      <c r="M52" s="36">
        <f>SUMIFS(СВЦЭМ!$C$39:$C$782,СВЦЭМ!$A$39:$A$782,$A52,СВЦЭМ!$B$39:$B$782,M$47)+'СЕТ СН'!$G$12+СВЦЭМ!$D$10+'СЕТ СН'!$G$6-'СЕТ СН'!$G$22</f>
        <v>1188.72456238</v>
      </c>
      <c r="N52" s="36">
        <f>SUMIFS(СВЦЭМ!$C$39:$C$782,СВЦЭМ!$A$39:$A$782,$A52,СВЦЭМ!$B$39:$B$782,N$47)+'СЕТ СН'!$G$12+СВЦЭМ!$D$10+'СЕТ СН'!$G$6-'СЕТ СН'!$G$22</f>
        <v>1169.17937598</v>
      </c>
      <c r="O52" s="36">
        <f>SUMIFS(СВЦЭМ!$C$39:$C$782,СВЦЭМ!$A$39:$A$782,$A52,СВЦЭМ!$B$39:$B$782,O$47)+'СЕТ СН'!$G$12+СВЦЭМ!$D$10+'СЕТ СН'!$G$6-'СЕТ СН'!$G$22</f>
        <v>1177.0319394599999</v>
      </c>
      <c r="P52" s="36">
        <f>SUMIFS(СВЦЭМ!$C$39:$C$782,СВЦЭМ!$A$39:$A$782,$A52,СВЦЭМ!$B$39:$B$782,P$47)+'СЕТ СН'!$G$12+СВЦЭМ!$D$10+'СЕТ СН'!$G$6-'СЕТ СН'!$G$22</f>
        <v>1215.5551849799999</v>
      </c>
      <c r="Q52" s="36">
        <f>SUMIFS(СВЦЭМ!$C$39:$C$782,СВЦЭМ!$A$39:$A$782,$A52,СВЦЭМ!$B$39:$B$782,Q$47)+'СЕТ СН'!$G$12+СВЦЭМ!$D$10+'СЕТ СН'!$G$6-'СЕТ СН'!$G$22</f>
        <v>1224.8002830799999</v>
      </c>
      <c r="R52" s="36">
        <f>SUMIFS(СВЦЭМ!$C$39:$C$782,СВЦЭМ!$A$39:$A$782,$A52,СВЦЭМ!$B$39:$B$782,R$47)+'СЕТ СН'!$G$12+СВЦЭМ!$D$10+'СЕТ СН'!$G$6-'СЕТ СН'!$G$22</f>
        <v>1232.2214629499999</v>
      </c>
      <c r="S52" s="36">
        <f>SUMIFS(СВЦЭМ!$C$39:$C$782,СВЦЭМ!$A$39:$A$782,$A52,СВЦЭМ!$B$39:$B$782,S$47)+'СЕТ СН'!$G$12+СВЦЭМ!$D$10+'СЕТ СН'!$G$6-'СЕТ СН'!$G$22</f>
        <v>1184.47238257</v>
      </c>
      <c r="T52" s="36">
        <f>SUMIFS(СВЦЭМ!$C$39:$C$782,СВЦЭМ!$A$39:$A$782,$A52,СВЦЭМ!$B$39:$B$782,T$47)+'СЕТ СН'!$G$12+СВЦЭМ!$D$10+'СЕТ СН'!$G$6-'СЕТ СН'!$G$22</f>
        <v>1182.15137525</v>
      </c>
      <c r="U52" s="36">
        <f>SUMIFS(СВЦЭМ!$C$39:$C$782,СВЦЭМ!$A$39:$A$782,$A52,СВЦЭМ!$B$39:$B$782,U$47)+'СЕТ СН'!$G$12+СВЦЭМ!$D$10+'СЕТ СН'!$G$6-'СЕТ СН'!$G$22</f>
        <v>1178.55401375</v>
      </c>
      <c r="V52" s="36">
        <f>SUMIFS(СВЦЭМ!$C$39:$C$782,СВЦЭМ!$A$39:$A$782,$A52,СВЦЭМ!$B$39:$B$782,V$47)+'СЕТ СН'!$G$12+СВЦЭМ!$D$10+'СЕТ СН'!$G$6-'СЕТ СН'!$G$22</f>
        <v>1168.8521029399999</v>
      </c>
      <c r="W52" s="36">
        <f>SUMIFS(СВЦЭМ!$C$39:$C$782,СВЦЭМ!$A$39:$A$782,$A52,СВЦЭМ!$B$39:$B$782,W$47)+'СЕТ СН'!$G$12+СВЦЭМ!$D$10+'СЕТ СН'!$G$6-'СЕТ СН'!$G$22</f>
        <v>1176.2042828399999</v>
      </c>
      <c r="X52" s="36">
        <f>SUMIFS(СВЦЭМ!$C$39:$C$782,СВЦЭМ!$A$39:$A$782,$A52,СВЦЭМ!$B$39:$B$782,X$47)+'СЕТ СН'!$G$12+СВЦЭМ!$D$10+'СЕТ СН'!$G$6-'СЕТ СН'!$G$22</f>
        <v>1153.0663688699999</v>
      </c>
      <c r="Y52" s="36">
        <f>SUMIFS(СВЦЭМ!$C$39:$C$782,СВЦЭМ!$A$39:$A$782,$A52,СВЦЭМ!$B$39:$B$782,Y$47)+'СЕТ СН'!$G$12+СВЦЭМ!$D$10+'СЕТ СН'!$G$6-'СЕТ СН'!$G$22</f>
        <v>1159.9280589999998</v>
      </c>
    </row>
    <row r="53" spans="1:25" ht="15.75" x14ac:dyDescent="0.2">
      <c r="A53" s="35">
        <f t="shared" si="1"/>
        <v>44414</v>
      </c>
      <c r="B53" s="36">
        <f>SUMIFS(СВЦЭМ!$C$39:$C$782,СВЦЭМ!$A$39:$A$782,$A53,СВЦЭМ!$B$39:$B$782,B$47)+'СЕТ СН'!$G$12+СВЦЭМ!$D$10+'СЕТ СН'!$G$6-'СЕТ СН'!$G$22</f>
        <v>1186.1951634499999</v>
      </c>
      <c r="C53" s="36">
        <f>SUMIFS(СВЦЭМ!$C$39:$C$782,СВЦЭМ!$A$39:$A$782,$A53,СВЦЭМ!$B$39:$B$782,C$47)+'СЕТ СН'!$G$12+СВЦЭМ!$D$10+'СЕТ СН'!$G$6-'СЕТ СН'!$G$22</f>
        <v>1217.85418473</v>
      </c>
      <c r="D53" s="36">
        <f>SUMIFS(СВЦЭМ!$C$39:$C$782,СВЦЭМ!$A$39:$A$782,$A53,СВЦЭМ!$B$39:$B$782,D$47)+'СЕТ СН'!$G$12+СВЦЭМ!$D$10+'СЕТ СН'!$G$6-'СЕТ СН'!$G$22</f>
        <v>1244.4306099499997</v>
      </c>
      <c r="E53" s="36">
        <f>SUMIFS(СВЦЭМ!$C$39:$C$782,СВЦЭМ!$A$39:$A$782,$A53,СВЦЭМ!$B$39:$B$782,E$47)+'СЕТ СН'!$G$12+СВЦЭМ!$D$10+'СЕТ СН'!$G$6-'СЕТ СН'!$G$22</f>
        <v>1257.4438640999999</v>
      </c>
      <c r="F53" s="36">
        <f>SUMIFS(СВЦЭМ!$C$39:$C$782,СВЦЭМ!$A$39:$A$782,$A53,СВЦЭМ!$B$39:$B$782,F$47)+'СЕТ СН'!$G$12+СВЦЭМ!$D$10+'СЕТ СН'!$G$6-'СЕТ СН'!$G$22</f>
        <v>1254.8264858699999</v>
      </c>
      <c r="G53" s="36">
        <f>SUMIFS(СВЦЭМ!$C$39:$C$782,СВЦЭМ!$A$39:$A$782,$A53,СВЦЭМ!$B$39:$B$782,G$47)+'СЕТ СН'!$G$12+СВЦЭМ!$D$10+'СЕТ СН'!$G$6-'СЕТ СН'!$G$22</f>
        <v>1256.1798704400001</v>
      </c>
      <c r="H53" s="36">
        <f>SUMIFS(СВЦЭМ!$C$39:$C$782,СВЦЭМ!$A$39:$A$782,$A53,СВЦЭМ!$B$39:$B$782,H$47)+'СЕТ СН'!$G$12+СВЦЭМ!$D$10+'СЕТ СН'!$G$6-'СЕТ СН'!$G$22</f>
        <v>1252.92481656</v>
      </c>
      <c r="I53" s="36">
        <f>SUMIFS(СВЦЭМ!$C$39:$C$782,СВЦЭМ!$A$39:$A$782,$A53,СВЦЭМ!$B$39:$B$782,I$47)+'СЕТ СН'!$G$12+СВЦЭМ!$D$10+'СЕТ СН'!$G$6-'СЕТ СН'!$G$22</f>
        <v>1161.79357237</v>
      </c>
      <c r="J53" s="36">
        <f>SUMIFS(СВЦЭМ!$C$39:$C$782,СВЦЭМ!$A$39:$A$782,$A53,СВЦЭМ!$B$39:$B$782,J$47)+'СЕТ СН'!$G$12+СВЦЭМ!$D$10+'СЕТ СН'!$G$6-'СЕТ СН'!$G$22</f>
        <v>1092.68213367</v>
      </c>
      <c r="K53" s="36">
        <f>SUMIFS(СВЦЭМ!$C$39:$C$782,СВЦЭМ!$A$39:$A$782,$A53,СВЦЭМ!$B$39:$B$782,K$47)+'СЕТ СН'!$G$12+СВЦЭМ!$D$10+'СЕТ СН'!$G$6-'СЕТ СН'!$G$22</f>
        <v>1088.73094371</v>
      </c>
      <c r="L53" s="36">
        <f>SUMIFS(СВЦЭМ!$C$39:$C$782,СВЦЭМ!$A$39:$A$782,$A53,СВЦЭМ!$B$39:$B$782,L$47)+'СЕТ СН'!$G$12+СВЦЭМ!$D$10+'СЕТ СН'!$G$6-'СЕТ СН'!$G$22</f>
        <v>1089.5756898</v>
      </c>
      <c r="M53" s="36">
        <f>SUMIFS(СВЦЭМ!$C$39:$C$782,СВЦЭМ!$A$39:$A$782,$A53,СВЦЭМ!$B$39:$B$782,M$47)+'СЕТ СН'!$G$12+СВЦЭМ!$D$10+'СЕТ СН'!$G$6-'СЕТ СН'!$G$22</f>
        <v>1091.9768210899999</v>
      </c>
      <c r="N53" s="36">
        <f>SUMIFS(СВЦЭМ!$C$39:$C$782,СВЦЭМ!$A$39:$A$782,$A53,СВЦЭМ!$B$39:$B$782,N$47)+'СЕТ СН'!$G$12+СВЦЭМ!$D$10+'СЕТ СН'!$G$6-'СЕТ СН'!$G$22</f>
        <v>1105.2911810599999</v>
      </c>
      <c r="O53" s="36">
        <f>SUMIFS(СВЦЭМ!$C$39:$C$782,СВЦЭМ!$A$39:$A$782,$A53,СВЦЭМ!$B$39:$B$782,O$47)+'СЕТ СН'!$G$12+СВЦЭМ!$D$10+'СЕТ СН'!$G$6-'СЕТ СН'!$G$22</f>
        <v>1097.26155595</v>
      </c>
      <c r="P53" s="36">
        <f>SUMIFS(СВЦЭМ!$C$39:$C$782,СВЦЭМ!$A$39:$A$782,$A53,СВЦЭМ!$B$39:$B$782,P$47)+'СЕТ СН'!$G$12+СВЦЭМ!$D$10+'СЕТ СН'!$G$6-'СЕТ СН'!$G$22</f>
        <v>1078.48346244</v>
      </c>
      <c r="Q53" s="36">
        <f>SUMIFS(СВЦЭМ!$C$39:$C$782,СВЦЭМ!$A$39:$A$782,$A53,СВЦЭМ!$B$39:$B$782,Q$47)+'СЕТ СН'!$G$12+СВЦЭМ!$D$10+'СЕТ СН'!$G$6-'СЕТ СН'!$G$22</f>
        <v>1066.5061631199999</v>
      </c>
      <c r="R53" s="36">
        <f>SUMIFS(СВЦЭМ!$C$39:$C$782,СВЦЭМ!$A$39:$A$782,$A53,СВЦЭМ!$B$39:$B$782,R$47)+'СЕТ СН'!$G$12+СВЦЭМ!$D$10+'СЕТ СН'!$G$6-'СЕТ СН'!$G$22</f>
        <v>1078.9094385999999</v>
      </c>
      <c r="S53" s="36">
        <f>SUMIFS(СВЦЭМ!$C$39:$C$782,СВЦЭМ!$A$39:$A$782,$A53,СВЦЭМ!$B$39:$B$782,S$47)+'СЕТ СН'!$G$12+СВЦЭМ!$D$10+'СЕТ СН'!$G$6-'СЕТ СН'!$G$22</f>
        <v>1100.03853385</v>
      </c>
      <c r="T53" s="36">
        <f>SUMIFS(СВЦЭМ!$C$39:$C$782,СВЦЭМ!$A$39:$A$782,$A53,СВЦЭМ!$B$39:$B$782,T$47)+'СЕТ СН'!$G$12+СВЦЭМ!$D$10+'СЕТ СН'!$G$6-'СЕТ СН'!$G$22</f>
        <v>1138.2184735399999</v>
      </c>
      <c r="U53" s="36">
        <f>SUMIFS(СВЦЭМ!$C$39:$C$782,СВЦЭМ!$A$39:$A$782,$A53,СВЦЭМ!$B$39:$B$782,U$47)+'СЕТ СН'!$G$12+СВЦЭМ!$D$10+'СЕТ СН'!$G$6-'СЕТ СН'!$G$22</f>
        <v>1126.22050498</v>
      </c>
      <c r="V53" s="36">
        <f>SUMIFS(СВЦЭМ!$C$39:$C$782,СВЦЭМ!$A$39:$A$782,$A53,СВЦЭМ!$B$39:$B$782,V$47)+'СЕТ СН'!$G$12+СВЦЭМ!$D$10+'СЕТ СН'!$G$6-'СЕТ СН'!$G$22</f>
        <v>1119.21963491</v>
      </c>
      <c r="W53" s="36">
        <f>SUMIFS(СВЦЭМ!$C$39:$C$782,СВЦЭМ!$A$39:$A$782,$A53,СВЦЭМ!$B$39:$B$782,W$47)+'СЕТ СН'!$G$12+СВЦЭМ!$D$10+'СЕТ СН'!$G$6-'СЕТ СН'!$G$22</f>
        <v>1138.9355624699999</v>
      </c>
      <c r="X53" s="36">
        <f>SUMIFS(СВЦЭМ!$C$39:$C$782,СВЦЭМ!$A$39:$A$782,$A53,СВЦЭМ!$B$39:$B$782,X$47)+'СЕТ СН'!$G$12+СВЦЭМ!$D$10+'СЕТ СН'!$G$6-'СЕТ СН'!$G$22</f>
        <v>1108.35481364</v>
      </c>
      <c r="Y53" s="36">
        <f>SUMIFS(СВЦЭМ!$C$39:$C$782,СВЦЭМ!$A$39:$A$782,$A53,СВЦЭМ!$B$39:$B$782,Y$47)+'СЕТ СН'!$G$12+СВЦЭМ!$D$10+'СЕТ СН'!$G$6-'СЕТ СН'!$G$22</f>
        <v>1150.54307236</v>
      </c>
    </row>
    <row r="54" spans="1:25" ht="15.75" x14ac:dyDescent="0.2">
      <c r="A54" s="35">
        <f t="shared" si="1"/>
        <v>44415</v>
      </c>
      <c r="B54" s="36">
        <f>SUMIFS(СВЦЭМ!$C$39:$C$782,СВЦЭМ!$A$39:$A$782,$A54,СВЦЭМ!$B$39:$B$782,B$47)+'СЕТ СН'!$G$12+СВЦЭМ!$D$10+'СЕТ СН'!$G$6-'СЕТ СН'!$G$22</f>
        <v>1185.40410159</v>
      </c>
      <c r="C54" s="36">
        <f>SUMIFS(СВЦЭМ!$C$39:$C$782,СВЦЭМ!$A$39:$A$782,$A54,СВЦЭМ!$B$39:$B$782,C$47)+'СЕТ СН'!$G$12+СВЦЭМ!$D$10+'СЕТ СН'!$G$6-'СЕТ СН'!$G$22</f>
        <v>1202.6554761699999</v>
      </c>
      <c r="D54" s="36">
        <f>SUMIFS(СВЦЭМ!$C$39:$C$782,СВЦЭМ!$A$39:$A$782,$A54,СВЦЭМ!$B$39:$B$782,D$47)+'СЕТ СН'!$G$12+СВЦЭМ!$D$10+'СЕТ СН'!$G$6-'СЕТ СН'!$G$22</f>
        <v>1277.0725312499999</v>
      </c>
      <c r="E54" s="36">
        <f>SUMIFS(СВЦЭМ!$C$39:$C$782,СВЦЭМ!$A$39:$A$782,$A54,СВЦЭМ!$B$39:$B$782,E$47)+'СЕТ СН'!$G$12+СВЦЭМ!$D$10+'СЕТ СН'!$G$6-'СЕТ СН'!$G$22</f>
        <v>1294.3187480199999</v>
      </c>
      <c r="F54" s="36">
        <f>SUMIFS(СВЦЭМ!$C$39:$C$782,СВЦЭМ!$A$39:$A$782,$A54,СВЦЭМ!$B$39:$B$782,F$47)+'СЕТ СН'!$G$12+СВЦЭМ!$D$10+'СЕТ СН'!$G$6-'СЕТ СН'!$G$22</f>
        <v>1302.5764025799999</v>
      </c>
      <c r="G54" s="36">
        <f>SUMIFS(СВЦЭМ!$C$39:$C$782,СВЦЭМ!$A$39:$A$782,$A54,СВЦЭМ!$B$39:$B$782,G$47)+'СЕТ СН'!$G$12+СВЦЭМ!$D$10+'СЕТ СН'!$G$6-'СЕТ СН'!$G$22</f>
        <v>1303.87206264</v>
      </c>
      <c r="H54" s="36">
        <f>SUMIFS(СВЦЭМ!$C$39:$C$782,СВЦЭМ!$A$39:$A$782,$A54,СВЦЭМ!$B$39:$B$782,H$47)+'СЕТ СН'!$G$12+СВЦЭМ!$D$10+'СЕТ СН'!$G$6-'СЕТ СН'!$G$22</f>
        <v>1293.0927362</v>
      </c>
      <c r="I54" s="36">
        <f>SUMIFS(СВЦЭМ!$C$39:$C$782,СВЦЭМ!$A$39:$A$782,$A54,СВЦЭМ!$B$39:$B$782,I$47)+'СЕТ СН'!$G$12+СВЦЭМ!$D$10+'СЕТ СН'!$G$6-'СЕТ СН'!$G$22</f>
        <v>1285.9571229399999</v>
      </c>
      <c r="J54" s="36">
        <f>SUMIFS(СВЦЭМ!$C$39:$C$782,СВЦЭМ!$A$39:$A$782,$A54,СВЦЭМ!$B$39:$B$782,J$47)+'СЕТ СН'!$G$12+СВЦЭМ!$D$10+'СЕТ СН'!$G$6-'СЕТ СН'!$G$22</f>
        <v>1164.5227043899999</v>
      </c>
      <c r="K54" s="36">
        <f>SUMIFS(СВЦЭМ!$C$39:$C$782,СВЦЭМ!$A$39:$A$782,$A54,СВЦЭМ!$B$39:$B$782,K$47)+'СЕТ СН'!$G$12+СВЦЭМ!$D$10+'СЕТ СН'!$G$6-'СЕТ СН'!$G$22</f>
        <v>1093.07356852</v>
      </c>
      <c r="L54" s="36">
        <f>SUMIFS(СВЦЭМ!$C$39:$C$782,СВЦЭМ!$A$39:$A$782,$A54,СВЦЭМ!$B$39:$B$782,L$47)+'СЕТ СН'!$G$12+СВЦЭМ!$D$10+'СЕТ СН'!$G$6-'СЕТ СН'!$G$22</f>
        <v>1062.4299020999999</v>
      </c>
      <c r="M54" s="36">
        <f>SUMIFS(СВЦЭМ!$C$39:$C$782,СВЦЭМ!$A$39:$A$782,$A54,СВЦЭМ!$B$39:$B$782,M$47)+'СЕТ СН'!$G$12+СВЦЭМ!$D$10+'СЕТ СН'!$G$6-'СЕТ СН'!$G$22</f>
        <v>1062.55258757</v>
      </c>
      <c r="N54" s="36">
        <f>SUMIFS(СВЦЭМ!$C$39:$C$782,СВЦЭМ!$A$39:$A$782,$A54,СВЦЭМ!$B$39:$B$782,N$47)+'СЕТ СН'!$G$12+СВЦЭМ!$D$10+'СЕТ СН'!$G$6-'СЕТ СН'!$G$22</f>
        <v>1077.0449383999999</v>
      </c>
      <c r="O54" s="36">
        <f>SUMIFS(СВЦЭМ!$C$39:$C$782,СВЦЭМ!$A$39:$A$782,$A54,СВЦЭМ!$B$39:$B$782,O$47)+'СЕТ СН'!$G$12+СВЦЭМ!$D$10+'СЕТ СН'!$G$6-'СЕТ СН'!$G$22</f>
        <v>1080.71741838</v>
      </c>
      <c r="P54" s="36">
        <f>SUMIFS(СВЦЭМ!$C$39:$C$782,СВЦЭМ!$A$39:$A$782,$A54,СВЦЭМ!$B$39:$B$782,P$47)+'СЕТ СН'!$G$12+СВЦЭМ!$D$10+'СЕТ СН'!$G$6-'СЕТ СН'!$G$22</f>
        <v>1082.2202543799999</v>
      </c>
      <c r="Q54" s="36">
        <f>SUMIFS(СВЦЭМ!$C$39:$C$782,СВЦЭМ!$A$39:$A$782,$A54,СВЦЭМ!$B$39:$B$782,Q$47)+'СЕТ СН'!$G$12+СВЦЭМ!$D$10+'СЕТ СН'!$G$6-'СЕТ СН'!$G$22</f>
        <v>1094.8972343200001</v>
      </c>
      <c r="R54" s="36">
        <f>SUMIFS(СВЦЭМ!$C$39:$C$782,СВЦЭМ!$A$39:$A$782,$A54,СВЦЭМ!$B$39:$B$782,R$47)+'СЕТ СН'!$G$12+СВЦЭМ!$D$10+'СЕТ СН'!$G$6-'СЕТ СН'!$G$22</f>
        <v>1091.6675846099999</v>
      </c>
      <c r="S54" s="36">
        <f>SUMIFS(СВЦЭМ!$C$39:$C$782,СВЦЭМ!$A$39:$A$782,$A54,СВЦЭМ!$B$39:$B$782,S$47)+'СЕТ СН'!$G$12+СВЦЭМ!$D$10+'СЕТ СН'!$G$6-'СЕТ СН'!$G$22</f>
        <v>1085.7415026199999</v>
      </c>
      <c r="T54" s="36">
        <f>SUMIFS(СВЦЭМ!$C$39:$C$782,СВЦЭМ!$A$39:$A$782,$A54,СВЦЭМ!$B$39:$B$782,T$47)+'СЕТ СН'!$G$12+СВЦЭМ!$D$10+'СЕТ СН'!$G$6-'СЕТ СН'!$G$22</f>
        <v>1070.08291104</v>
      </c>
      <c r="U54" s="36">
        <f>SUMIFS(СВЦЭМ!$C$39:$C$782,СВЦЭМ!$A$39:$A$782,$A54,СВЦЭМ!$B$39:$B$782,U$47)+'СЕТ СН'!$G$12+СВЦЭМ!$D$10+'СЕТ СН'!$G$6-'СЕТ СН'!$G$22</f>
        <v>1091.3239420999998</v>
      </c>
      <c r="V54" s="36">
        <f>SUMIFS(СВЦЭМ!$C$39:$C$782,СВЦЭМ!$A$39:$A$782,$A54,СВЦЭМ!$B$39:$B$782,V$47)+'СЕТ СН'!$G$12+СВЦЭМ!$D$10+'СЕТ СН'!$G$6-'СЕТ СН'!$G$22</f>
        <v>1062.37385677</v>
      </c>
      <c r="W54" s="36">
        <f>SUMIFS(СВЦЭМ!$C$39:$C$782,СВЦЭМ!$A$39:$A$782,$A54,СВЦЭМ!$B$39:$B$782,W$47)+'СЕТ СН'!$G$12+СВЦЭМ!$D$10+'СЕТ СН'!$G$6-'СЕТ СН'!$G$22</f>
        <v>1077.82180782</v>
      </c>
      <c r="X54" s="36">
        <f>SUMIFS(СВЦЭМ!$C$39:$C$782,СВЦЭМ!$A$39:$A$782,$A54,СВЦЭМ!$B$39:$B$782,X$47)+'СЕТ СН'!$G$12+СВЦЭМ!$D$10+'СЕТ СН'!$G$6-'СЕТ СН'!$G$22</f>
        <v>1083.40799814</v>
      </c>
      <c r="Y54" s="36">
        <f>SUMIFS(СВЦЭМ!$C$39:$C$782,СВЦЭМ!$A$39:$A$782,$A54,СВЦЭМ!$B$39:$B$782,Y$47)+'СЕТ СН'!$G$12+СВЦЭМ!$D$10+'СЕТ СН'!$G$6-'СЕТ СН'!$G$22</f>
        <v>1124.3032116299999</v>
      </c>
    </row>
    <row r="55" spans="1:25" ht="15.75" x14ac:dyDescent="0.2">
      <c r="A55" s="35">
        <f t="shared" si="1"/>
        <v>44416</v>
      </c>
      <c r="B55" s="36">
        <f>SUMIFS(СВЦЭМ!$C$39:$C$782,СВЦЭМ!$A$39:$A$782,$A55,СВЦЭМ!$B$39:$B$782,B$47)+'СЕТ СН'!$G$12+СВЦЭМ!$D$10+'СЕТ СН'!$G$6-'СЕТ СН'!$G$22</f>
        <v>1195.0809804599999</v>
      </c>
      <c r="C55" s="36">
        <f>SUMIFS(СВЦЭМ!$C$39:$C$782,СВЦЭМ!$A$39:$A$782,$A55,СВЦЭМ!$B$39:$B$782,C$47)+'СЕТ СН'!$G$12+СВЦЭМ!$D$10+'СЕТ СН'!$G$6-'СЕТ СН'!$G$22</f>
        <v>1269.9807598899999</v>
      </c>
      <c r="D55" s="36">
        <f>SUMIFS(СВЦЭМ!$C$39:$C$782,СВЦЭМ!$A$39:$A$782,$A55,СВЦЭМ!$B$39:$B$782,D$47)+'СЕТ СН'!$G$12+СВЦЭМ!$D$10+'СЕТ СН'!$G$6-'СЕТ СН'!$G$22</f>
        <v>1325.9334763999998</v>
      </c>
      <c r="E55" s="36">
        <f>SUMIFS(СВЦЭМ!$C$39:$C$782,СВЦЭМ!$A$39:$A$782,$A55,СВЦЭМ!$B$39:$B$782,E$47)+'СЕТ СН'!$G$12+СВЦЭМ!$D$10+'СЕТ СН'!$G$6-'СЕТ СН'!$G$22</f>
        <v>1349.3417118599998</v>
      </c>
      <c r="F55" s="36">
        <f>SUMIFS(СВЦЭМ!$C$39:$C$782,СВЦЭМ!$A$39:$A$782,$A55,СВЦЭМ!$B$39:$B$782,F$47)+'СЕТ СН'!$G$12+СВЦЭМ!$D$10+'СЕТ СН'!$G$6-'СЕТ СН'!$G$22</f>
        <v>1351.70930045</v>
      </c>
      <c r="G55" s="36">
        <f>SUMIFS(СВЦЭМ!$C$39:$C$782,СВЦЭМ!$A$39:$A$782,$A55,СВЦЭМ!$B$39:$B$782,G$47)+'СЕТ СН'!$G$12+СВЦЭМ!$D$10+'СЕТ СН'!$G$6-'СЕТ СН'!$G$22</f>
        <v>1343.9028248299999</v>
      </c>
      <c r="H55" s="36">
        <f>SUMIFS(СВЦЭМ!$C$39:$C$782,СВЦЭМ!$A$39:$A$782,$A55,СВЦЭМ!$B$39:$B$782,H$47)+'СЕТ СН'!$G$12+СВЦЭМ!$D$10+'СЕТ СН'!$G$6-'СЕТ СН'!$G$22</f>
        <v>1313.2563103699999</v>
      </c>
      <c r="I55" s="36">
        <f>SUMIFS(СВЦЭМ!$C$39:$C$782,СВЦЭМ!$A$39:$A$782,$A55,СВЦЭМ!$B$39:$B$782,I$47)+'СЕТ СН'!$G$12+СВЦЭМ!$D$10+'СЕТ СН'!$G$6-'СЕТ СН'!$G$22</f>
        <v>1261.6596810399999</v>
      </c>
      <c r="J55" s="36">
        <f>SUMIFS(СВЦЭМ!$C$39:$C$782,СВЦЭМ!$A$39:$A$782,$A55,СВЦЭМ!$B$39:$B$782,J$47)+'СЕТ СН'!$G$12+СВЦЭМ!$D$10+'СЕТ СН'!$G$6-'СЕТ СН'!$G$22</f>
        <v>1155.44485224</v>
      </c>
      <c r="K55" s="36">
        <f>SUMIFS(СВЦЭМ!$C$39:$C$782,СВЦЭМ!$A$39:$A$782,$A55,СВЦЭМ!$B$39:$B$782,K$47)+'СЕТ СН'!$G$12+СВЦЭМ!$D$10+'СЕТ СН'!$G$6-'СЕТ СН'!$G$22</f>
        <v>1096.31639817</v>
      </c>
      <c r="L55" s="36">
        <f>SUMIFS(СВЦЭМ!$C$39:$C$782,СВЦЭМ!$A$39:$A$782,$A55,СВЦЭМ!$B$39:$B$782,L$47)+'СЕТ СН'!$G$12+СВЦЭМ!$D$10+'СЕТ СН'!$G$6-'СЕТ СН'!$G$22</f>
        <v>1115.8888174399999</v>
      </c>
      <c r="M55" s="36">
        <f>SUMIFS(СВЦЭМ!$C$39:$C$782,СВЦЭМ!$A$39:$A$782,$A55,СВЦЭМ!$B$39:$B$782,M$47)+'СЕТ СН'!$G$12+СВЦЭМ!$D$10+'СЕТ СН'!$G$6-'СЕТ СН'!$G$22</f>
        <v>1056.20903662</v>
      </c>
      <c r="N55" s="36">
        <f>SUMIFS(СВЦЭМ!$C$39:$C$782,СВЦЭМ!$A$39:$A$782,$A55,СВЦЭМ!$B$39:$B$782,N$47)+'СЕТ СН'!$G$12+СВЦЭМ!$D$10+'СЕТ СН'!$G$6-'СЕТ СН'!$G$22</f>
        <v>1077.50834863</v>
      </c>
      <c r="O55" s="36">
        <f>SUMIFS(СВЦЭМ!$C$39:$C$782,СВЦЭМ!$A$39:$A$782,$A55,СВЦЭМ!$B$39:$B$782,O$47)+'СЕТ СН'!$G$12+СВЦЭМ!$D$10+'СЕТ СН'!$G$6-'СЕТ СН'!$G$22</f>
        <v>1114.1368820499999</v>
      </c>
      <c r="P55" s="36">
        <f>SUMIFS(СВЦЭМ!$C$39:$C$782,СВЦЭМ!$A$39:$A$782,$A55,СВЦЭМ!$B$39:$B$782,P$47)+'СЕТ СН'!$G$12+СВЦЭМ!$D$10+'СЕТ СН'!$G$6-'СЕТ СН'!$G$22</f>
        <v>1097.73462619</v>
      </c>
      <c r="Q55" s="36">
        <f>SUMIFS(СВЦЭМ!$C$39:$C$782,СВЦЭМ!$A$39:$A$782,$A55,СВЦЭМ!$B$39:$B$782,Q$47)+'СЕТ СН'!$G$12+СВЦЭМ!$D$10+'СЕТ СН'!$G$6-'СЕТ СН'!$G$22</f>
        <v>1121.5051049899998</v>
      </c>
      <c r="R55" s="36">
        <f>SUMIFS(СВЦЭМ!$C$39:$C$782,СВЦЭМ!$A$39:$A$782,$A55,СВЦЭМ!$B$39:$B$782,R$47)+'СЕТ СН'!$G$12+СВЦЭМ!$D$10+'СЕТ СН'!$G$6-'СЕТ СН'!$G$22</f>
        <v>1112.1983562299999</v>
      </c>
      <c r="S55" s="36">
        <f>SUMIFS(СВЦЭМ!$C$39:$C$782,СВЦЭМ!$A$39:$A$782,$A55,СВЦЭМ!$B$39:$B$782,S$47)+'СЕТ СН'!$G$12+СВЦЭМ!$D$10+'СЕТ СН'!$G$6-'СЕТ СН'!$G$22</f>
        <v>1106.1119187899999</v>
      </c>
      <c r="T55" s="36">
        <f>SUMIFS(СВЦЭМ!$C$39:$C$782,СВЦЭМ!$A$39:$A$782,$A55,СВЦЭМ!$B$39:$B$782,T$47)+'СЕТ СН'!$G$12+СВЦЭМ!$D$10+'СЕТ СН'!$G$6-'СЕТ СН'!$G$22</f>
        <v>1058.36464518</v>
      </c>
      <c r="U55" s="36">
        <f>SUMIFS(СВЦЭМ!$C$39:$C$782,СВЦЭМ!$A$39:$A$782,$A55,СВЦЭМ!$B$39:$B$782,U$47)+'СЕТ СН'!$G$12+СВЦЭМ!$D$10+'СЕТ СН'!$G$6-'СЕТ СН'!$G$22</f>
        <v>1060.4313604500001</v>
      </c>
      <c r="V55" s="36">
        <f>SUMIFS(СВЦЭМ!$C$39:$C$782,СВЦЭМ!$A$39:$A$782,$A55,СВЦЭМ!$B$39:$B$782,V$47)+'СЕТ СН'!$G$12+СВЦЭМ!$D$10+'СЕТ СН'!$G$6-'СЕТ СН'!$G$22</f>
        <v>1049.6460338899999</v>
      </c>
      <c r="W55" s="36">
        <f>SUMIFS(СВЦЭМ!$C$39:$C$782,СВЦЭМ!$A$39:$A$782,$A55,СВЦЭМ!$B$39:$B$782,W$47)+'СЕТ СН'!$G$12+СВЦЭМ!$D$10+'СЕТ СН'!$G$6-'СЕТ СН'!$G$22</f>
        <v>1062.9163863899998</v>
      </c>
      <c r="X55" s="36">
        <f>SUMIFS(СВЦЭМ!$C$39:$C$782,СВЦЭМ!$A$39:$A$782,$A55,СВЦЭМ!$B$39:$B$782,X$47)+'СЕТ СН'!$G$12+СВЦЭМ!$D$10+'СЕТ СН'!$G$6-'СЕТ СН'!$G$22</f>
        <v>1108.95236576</v>
      </c>
      <c r="Y55" s="36">
        <f>SUMIFS(СВЦЭМ!$C$39:$C$782,СВЦЭМ!$A$39:$A$782,$A55,СВЦЭМ!$B$39:$B$782,Y$47)+'СЕТ СН'!$G$12+СВЦЭМ!$D$10+'СЕТ СН'!$G$6-'СЕТ СН'!$G$22</f>
        <v>1136.34546157</v>
      </c>
    </row>
    <row r="56" spans="1:25" ht="15.75" x14ac:dyDescent="0.2">
      <c r="A56" s="35">
        <f t="shared" si="1"/>
        <v>44417</v>
      </c>
      <c r="B56" s="36">
        <f>SUMIFS(СВЦЭМ!$C$39:$C$782,СВЦЭМ!$A$39:$A$782,$A56,СВЦЭМ!$B$39:$B$782,B$47)+'СЕТ СН'!$G$12+СВЦЭМ!$D$10+'СЕТ СН'!$G$6-'СЕТ СН'!$G$22</f>
        <v>1198.3078587099999</v>
      </c>
      <c r="C56" s="36">
        <f>SUMIFS(СВЦЭМ!$C$39:$C$782,СВЦЭМ!$A$39:$A$782,$A56,СВЦЭМ!$B$39:$B$782,C$47)+'СЕТ СН'!$G$12+СВЦЭМ!$D$10+'СЕТ СН'!$G$6-'СЕТ СН'!$G$22</f>
        <v>1271.1393948399998</v>
      </c>
      <c r="D56" s="36">
        <f>SUMIFS(СВЦЭМ!$C$39:$C$782,СВЦЭМ!$A$39:$A$782,$A56,СВЦЭМ!$B$39:$B$782,D$47)+'СЕТ СН'!$G$12+СВЦЭМ!$D$10+'СЕТ СН'!$G$6-'СЕТ СН'!$G$22</f>
        <v>1316.1090027399998</v>
      </c>
      <c r="E56" s="36">
        <f>SUMIFS(СВЦЭМ!$C$39:$C$782,СВЦЭМ!$A$39:$A$782,$A56,СВЦЭМ!$B$39:$B$782,E$47)+'СЕТ СН'!$G$12+СВЦЭМ!$D$10+'СЕТ СН'!$G$6-'СЕТ СН'!$G$22</f>
        <v>1335.43923262</v>
      </c>
      <c r="F56" s="36">
        <f>SUMIFS(СВЦЭМ!$C$39:$C$782,СВЦЭМ!$A$39:$A$782,$A56,СВЦЭМ!$B$39:$B$782,F$47)+'СЕТ СН'!$G$12+СВЦЭМ!$D$10+'СЕТ СН'!$G$6-'СЕТ СН'!$G$22</f>
        <v>1336.9001333899998</v>
      </c>
      <c r="G56" s="36">
        <f>SUMIFS(СВЦЭМ!$C$39:$C$782,СВЦЭМ!$A$39:$A$782,$A56,СВЦЭМ!$B$39:$B$782,G$47)+'СЕТ СН'!$G$12+СВЦЭМ!$D$10+'СЕТ СН'!$G$6-'СЕТ СН'!$G$22</f>
        <v>1330.0384679099998</v>
      </c>
      <c r="H56" s="36">
        <f>SUMIFS(СВЦЭМ!$C$39:$C$782,СВЦЭМ!$A$39:$A$782,$A56,СВЦЭМ!$B$39:$B$782,H$47)+'СЕТ СН'!$G$12+СВЦЭМ!$D$10+'СЕТ СН'!$G$6-'СЕТ СН'!$G$22</f>
        <v>1290.9622753799999</v>
      </c>
      <c r="I56" s="36">
        <f>SUMIFS(СВЦЭМ!$C$39:$C$782,СВЦЭМ!$A$39:$A$782,$A56,СВЦЭМ!$B$39:$B$782,I$47)+'СЕТ СН'!$G$12+СВЦЭМ!$D$10+'СЕТ СН'!$G$6-'СЕТ СН'!$G$22</f>
        <v>1251.0689061599999</v>
      </c>
      <c r="J56" s="36">
        <f>SUMIFS(СВЦЭМ!$C$39:$C$782,СВЦЭМ!$A$39:$A$782,$A56,СВЦЭМ!$B$39:$B$782,J$47)+'СЕТ СН'!$G$12+СВЦЭМ!$D$10+'СЕТ СН'!$G$6-'СЕТ СН'!$G$22</f>
        <v>1152.35047231</v>
      </c>
      <c r="K56" s="36">
        <f>SUMIFS(СВЦЭМ!$C$39:$C$782,СВЦЭМ!$A$39:$A$782,$A56,СВЦЭМ!$B$39:$B$782,K$47)+'СЕТ СН'!$G$12+СВЦЭМ!$D$10+'СЕТ СН'!$G$6-'СЕТ СН'!$G$22</f>
        <v>1098.60919954</v>
      </c>
      <c r="L56" s="36">
        <f>SUMIFS(СВЦЭМ!$C$39:$C$782,СВЦЭМ!$A$39:$A$782,$A56,СВЦЭМ!$B$39:$B$782,L$47)+'СЕТ СН'!$G$12+СВЦЭМ!$D$10+'СЕТ СН'!$G$6-'СЕТ СН'!$G$22</f>
        <v>1073.7468525699999</v>
      </c>
      <c r="M56" s="36">
        <f>SUMIFS(СВЦЭМ!$C$39:$C$782,СВЦЭМ!$A$39:$A$782,$A56,СВЦЭМ!$B$39:$B$782,M$47)+'СЕТ СН'!$G$12+СВЦЭМ!$D$10+'СЕТ СН'!$G$6-'СЕТ СН'!$G$22</f>
        <v>1079.24985885</v>
      </c>
      <c r="N56" s="36">
        <f>SUMIFS(СВЦЭМ!$C$39:$C$782,СВЦЭМ!$A$39:$A$782,$A56,СВЦЭМ!$B$39:$B$782,N$47)+'СЕТ СН'!$G$12+СВЦЭМ!$D$10+'СЕТ СН'!$G$6-'СЕТ СН'!$G$22</f>
        <v>1095.98440794</v>
      </c>
      <c r="O56" s="36">
        <f>SUMIFS(СВЦЭМ!$C$39:$C$782,СВЦЭМ!$A$39:$A$782,$A56,СВЦЭМ!$B$39:$B$782,O$47)+'СЕТ СН'!$G$12+СВЦЭМ!$D$10+'СЕТ СН'!$G$6-'СЕТ СН'!$G$22</f>
        <v>1128.73584949</v>
      </c>
      <c r="P56" s="36">
        <f>SUMIFS(СВЦЭМ!$C$39:$C$782,СВЦЭМ!$A$39:$A$782,$A56,СВЦЭМ!$B$39:$B$782,P$47)+'СЕТ СН'!$G$12+СВЦЭМ!$D$10+'СЕТ СН'!$G$6-'СЕТ СН'!$G$22</f>
        <v>1138.06268419</v>
      </c>
      <c r="Q56" s="36">
        <f>SUMIFS(СВЦЭМ!$C$39:$C$782,СВЦЭМ!$A$39:$A$782,$A56,СВЦЭМ!$B$39:$B$782,Q$47)+'СЕТ СН'!$G$12+СВЦЭМ!$D$10+'СЕТ СН'!$G$6-'СЕТ СН'!$G$22</f>
        <v>1164.3015160699999</v>
      </c>
      <c r="R56" s="36">
        <f>SUMIFS(СВЦЭМ!$C$39:$C$782,СВЦЭМ!$A$39:$A$782,$A56,СВЦЭМ!$B$39:$B$782,R$47)+'СЕТ СН'!$G$12+СВЦЭМ!$D$10+'СЕТ СН'!$G$6-'СЕТ СН'!$G$22</f>
        <v>1145.9955326100001</v>
      </c>
      <c r="S56" s="36">
        <f>SUMIFS(СВЦЭМ!$C$39:$C$782,СВЦЭМ!$A$39:$A$782,$A56,СВЦЭМ!$B$39:$B$782,S$47)+'СЕТ СН'!$G$12+СВЦЭМ!$D$10+'СЕТ СН'!$G$6-'СЕТ СН'!$G$22</f>
        <v>1125.64128635</v>
      </c>
      <c r="T56" s="36">
        <f>SUMIFS(СВЦЭМ!$C$39:$C$782,СВЦЭМ!$A$39:$A$782,$A56,СВЦЭМ!$B$39:$B$782,T$47)+'СЕТ СН'!$G$12+СВЦЭМ!$D$10+'СЕТ СН'!$G$6-'СЕТ СН'!$G$22</f>
        <v>1168.66744748</v>
      </c>
      <c r="U56" s="36">
        <f>SUMIFS(СВЦЭМ!$C$39:$C$782,СВЦЭМ!$A$39:$A$782,$A56,СВЦЭМ!$B$39:$B$782,U$47)+'СЕТ СН'!$G$12+СВЦЭМ!$D$10+'СЕТ СН'!$G$6-'СЕТ СН'!$G$22</f>
        <v>1164.6903565299999</v>
      </c>
      <c r="V56" s="36">
        <f>SUMIFS(СВЦЭМ!$C$39:$C$782,СВЦЭМ!$A$39:$A$782,$A56,СВЦЭМ!$B$39:$B$782,V$47)+'СЕТ СН'!$G$12+СВЦЭМ!$D$10+'СЕТ СН'!$G$6-'СЕТ СН'!$G$22</f>
        <v>1114.3537511</v>
      </c>
      <c r="W56" s="36">
        <f>SUMIFS(СВЦЭМ!$C$39:$C$782,СВЦЭМ!$A$39:$A$782,$A56,СВЦЭМ!$B$39:$B$782,W$47)+'СЕТ СН'!$G$12+СВЦЭМ!$D$10+'СЕТ СН'!$G$6-'СЕТ СН'!$G$22</f>
        <v>1133.0017069799999</v>
      </c>
      <c r="X56" s="36">
        <f>SUMIFS(СВЦЭМ!$C$39:$C$782,СВЦЭМ!$A$39:$A$782,$A56,СВЦЭМ!$B$39:$B$782,X$47)+'СЕТ СН'!$G$12+СВЦЭМ!$D$10+'СЕТ СН'!$G$6-'СЕТ СН'!$G$22</f>
        <v>1139.5648139800001</v>
      </c>
      <c r="Y56" s="36">
        <f>SUMIFS(СВЦЭМ!$C$39:$C$782,СВЦЭМ!$A$39:$A$782,$A56,СВЦЭМ!$B$39:$B$782,Y$47)+'СЕТ СН'!$G$12+СВЦЭМ!$D$10+'СЕТ СН'!$G$6-'СЕТ СН'!$G$22</f>
        <v>1171.65472338</v>
      </c>
    </row>
    <row r="57" spans="1:25" ht="15.75" x14ac:dyDescent="0.2">
      <c r="A57" s="35">
        <f t="shared" si="1"/>
        <v>44418</v>
      </c>
      <c r="B57" s="36">
        <f>SUMIFS(СВЦЭМ!$C$39:$C$782,СВЦЭМ!$A$39:$A$782,$A57,СВЦЭМ!$B$39:$B$782,B$47)+'СЕТ СН'!$G$12+СВЦЭМ!$D$10+'СЕТ СН'!$G$6-'СЕТ СН'!$G$22</f>
        <v>1218.42556603</v>
      </c>
      <c r="C57" s="36">
        <f>SUMIFS(СВЦЭМ!$C$39:$C$782,СВЦЭМ!$A$39:$A$782,$A57,СВЦЭМ!$B$39:$B$782,C$47)+'СЕТ СН'!$G$12+СВЦЭМ!$D$10+'СЕТ СН'!$G$6-'СЕТ СН'!$G$22</f>
        <v>1287.0449243099999</v>
      </c>
      <c r="D57" s="36">
        <f>SUMIFS(СВЦЭМ!$C$39:$C$782,СВЦЭМ!$A$39:$A$782,$A57,СВЦЭМ!$B$39:$B$782,D$47)+'СЕТ СН'!$G$12+СВЦЭМ!$D$10+'СЕТ СН'!$G$6-'СЕТ СН'!$G$22</f>
        <v>1336.2375075699999</v>
      </c>
      <c r="E57" s="36">
        <f>SUMIFS(СВЦЭМ!$C$39:$C$782,СВЦЭМ!$A$39:$A$782,$A57,СВЦЭМ!$B$39:$B$782,E$47)+'СЕТ СН'!$G$12+СВЦЭМ!$D$10+'СЕТ СН'!$G$6-'СЕТ СН'!$G$22</f>
        <v>1353.2092630899999</v>
      </c>
      <c r="F57" s="36">
        <f>SUMIFS(СВЦЭМ!$C$39:$C$782,СВЦЭМ!$A$39:$A$782,$A57,СВЦЭМ!$B$39:$B$782,F$47)+'СЕТ СН'!$G$12+СВЦЭМ!$D$10+'СЕТ СН'!$G$6-'СЕТ СН'!$G$22</f>
        <v>1353.40828597</v>
      </c>
      <c r="G57" s="36">
        <f>SUMIFS(СВЦЭМ!$C$39:$C$782,СВЦЭМ!$A$39:$A$782,$A57,СВЦЭМ!$B$39:$B$782,G$47)+'СЕТ СН'!$G$12+СВЦЭМ!$D$10+'СЕТ СН'!$G$6-'СЕТ СН'!$G$22</f>
        <v>1335.2635879699999</v>
      </c>
      <c r="H57" s="36">
        <f>SUMIFS(СВЦЭМ!$C$39:$C$782,СВЦЭМ!$A$39:$A$782,$A57,СВЦЭМ!$B$39:$B$782,H$47)+'СЕТ СН'!$G$12+СВЦЭМ!$D$10+'СЕТ СН'!$G$6-'СЕТ СН'!$G$22</f>
        <v>1297.38456305</v>
      </c>
      <c r="I57" s="36">
        <f>SUMIFS(СВЦЭМ!$C$39:$C$782,СВЦЭМ!$A$39:$A$782,$A57,СВЦЭМ!$B$39:$B$782,I$47)+'СЕТ СН'!$G$12+СВЦЭМ!$D$10+'СЕТ СН'!$G$6-'СЕТ СН'!$G$22</f>
        <v>1244.20440579</v>
      </c>
      <c r="J57" s="36">
        <f>SUMIFS(СВЦЭМ!$C$39:$C$782,СВЦЭМ!$A$39:$A$782,$A57,СВЦЭМ!$B$39:$B$782,J$47)+'СЕТ СН'!$G$12+СВЦЭМ!$D$10+'СЕТ СН'!$G$6-'СЕТ СН'!$G$22</f>
        <v>1170.6343856399999</v>
      </c>
      <c r="K57" s="36">
        <f>SUMIFS(СВЦЭМ!$C$39:$C$782,СВЦЭМ!$A$39:$A$782,$A57,СВЦЭМ!$B$39:$B$782,K$47)+'СЕТ СН'!$G$12+СВЦЭМ!$D$10+'СЕТ СН'!$G$6-'СЕТ СН'!$G$22</f>
        <v>1120.72160618</v>
      </c>
      <c r="L57" s="36">
        <f>SUMIFS(СВЦЭМ!$C$39:$C$782,СВЦЭМ!$A$39:$A$782,$A57,СВЦЭМ!$B$39:$B$782,L$47)+'СЕТ СН'!$G$12+СВЦЭМ!$D$10+'СЕТ СН'!$G$6-'СЕТ СН'!$G$22</f>
        <v>1124.02196884</v>
      </c>
      <c r="M57" s="36">
        <f>SUMIFS(СВЦЭМ!$C$39:$C$782,СВЦЭМ!$A$39:$A$782,$A57,СВЦЭМ!$B$39:$B$782,M$47)+'СЕТ СН'!$G$12+СВЦЭМ!$D$10+'СЕТ СН'!$G$6-'СЕТ СН'!$G$22</f>
        <v>1123.4383398</v>
      </c>
      <c r="N57" s="36">
        <f>SUMIFS(СВЦЭМ!$C$39:$C$782,СВЦЭМ!$A$39:$A$782,$A57,СВЦЭМ!$B$39:$B$782,N$47)+'СЕТ СН'!$G$12+СВЦЭМ!$D$10+'СЕТ СН'!$G$6-'СЕТ СН'!$G$22</f>
        <v>1136.8944196</v>
      </c>
      <c r="O57" s="36">
        <f>SUMIFS(СВЦЭМ!$C$39:$C$782,СВЦЭМ!$A$39:$A$782,$A57,СВЦЭМ!$B$39:$B$782,O$47)+'СЕТ СН'!$G$12+СВЦЭМ!$D$10+'СЕТ СН'!$G$6-'СЕТ СН'!$G$22</f>
        <v>1130.2043562699998</v>
      </c>
      <c r="P57" s="36">
        <f>SUMIFS(СВЦЭМ!$C$39:$C$782,СВЦЭМ!$A$39:$A$782,$A57,СВЦЭМ!$B$39:$B$782,P$47)+'СЕТ СН'!$G$12+СВЦЭМ!$D$10+'СЕТ СН'!$G$6-'СЕТ СН'!$G$22</f>
        <v>1144.5203971799999</v>
      </c>
      <c r="Q57" s="36">
        <f>SUMIFS(СВЦЭМ!$C$39:$C$782,СВЦЭМ!$A$39:$A$782,$A57,СВЦЭМ!$B$39:$B$782,Q$47)+'СЕТ СН'!$G$12+СВЦЭМ!$D$10+'СЕТ СН'!$G$6-'СЕТ СН'!$G$22</f>
        <v>1162.4871189</v>
      </c>
      <c r="R57" s="36">
        <f>SUMIFS(СВЦЭМ!$C$39:$C$782,СВЦЭМ!$A$39:$A$782,$A57,СВЦЭМ!$B$39:$B$782,R$47)+'СЕТ СН'!$G$12+СВЦЭМ!$D$10+'СЕТ СН'!$G$6-'СЕТ СН'!$G$22</f>
        <v>1189.3029347699999</v>
      </c>
      <c r="S57" s="36">
        <f>SUMIFS(СВЦЭМ!$C$39:$C$782,СВЦЭМ!$A$39:$A$782,$A57,СВЦЭМ!$B$39:$B$782,S$47)+'СЕТ СН'!$G$12+СВЦЭМ!$D$10+'СЕТ СН'!$G$6-'СЕТ СН'!$G$22</f>
        <v>1154.6033135999999</v>
      </c>
      <c r="T57" s="36">
        <f>SUMIFS(СВЦЭМ!$C$39:$C$782,СВЦЭМ!$A$39:$A$782,$A57,СВЦЭМ!$B$39:$B$782,T$47)+'СЕТ СН'!$G$12+СВЦЭМ!$D$10+'СЕТ СН'!$G$6-'СЕТ СН'!$G$22</f>
        <v>1106.48605774</v>
      </c>
      <c r="U57" s="36">
        <f>SUMIFS(СВЦЭМ!$C$39:$C$782,СВЦЭМ!$A$39:$A$782,$A57,СВЦЭМ!$B$39:$B$782,U$47)+'СЕТ СН'!$G$12+СВЦЭМ!$D$10+'СЕТ СН'!$G$6-'СЕТ СН'!$G$22</f>
        <v>1101.1555354299999</v>
      </c>
      <c r="V57" s="36">
        <f>SUMIFS(СВЦЭМ!$C$39:$C$782,СВЦЭМ!$A$39:$A$782,$A57,СВЦЭМ!$B$39:$B$782,V$47)+'СЕТ СН'!$G$12+СВЦЭМ!$D$10+'СЕТ СН'!$G$6-'СЕТ СН'!$G$22</f>
        <v>1101.25632711</v>
      </c>
      <c r="W57" s="36">
        <f>SUMIFS(СВЦЭМ!$C$39:$C$782,СВЦЭМ!$A$39:$A$782,$A57,СВЦЭМ!$B$39:$B$782,W$47)+'СЕТ СН'!$G$12+СВЦЭМ!$D$10+'СЕТ СН'!$G$6-'СЕТ СН'!$G$22</f>
        <v>1126.3121412599999</v>
      </c>
      <c r="X57" s="36">
        <f>SUMIFS(СВЦЭМ!$C$39:$C$782,СВЦЭМ!$A$39:$A$782,$A57,СВЦЭМ!$B$39:$B$782,X$47)+'СЕТ СН'!$G$12+СВЦЭМ!$D$10+'СЕТ СН'!$G$6-'СЕТ СН'!$G$22</f>
        <v>1082.19602893</v>
      </c>
      <c r="Y57" s="36">
        <f>SUMIFS(СВЦЭМ!$C$39:$C$782,СВЦЭМ!$A$39:$A$782,$A57,СВЦЭМ!$B$39:$B$782,Y$47)+'СЕТ СН'!$G$12+СВЦЭМ!$D$10+'СЕТ СН'!$G$6-'СЕТ СН'!$G$22</f>
        <v>1083.8090717600001</v>
      </c>
    </row>
    <row r="58" spans="1:25" ht="15.75" x14ac:dyDescent="0.2">
      <c r="A58" s="35">
        <f t="shared" si="1"/>
        <v>44419</v>
      </c>
      <c r="B58" s="36">
        <f>SUMIFS(СВЦЭМ!$C$39:$C$782,СВЦЭМ!$A$39:$A$782,$A58,СВЦЭМ!$B$39:$B$782,B$47)+'СЕТ СН'!$G$12+СВЦЭМ!$D$10+'СЕТ СН'!$G$6-'СЕТ СН'!$G$22</f>
        <v>1137.8481409199999</v>
      </c>
      <c r="C58" s="36">
        <f>SUMIFS(СВЦЭМ!$C$39:$C$782,СВЦЭМ!$A$39:$A$782,$A58,СВЦЭМ!$B$39:$B$782,C$47)+'СЕТ СН'!$G$12+СВЦЭМ!$D$10+'СЕТ СН'!$G$6-'СЕТ СН'!$G$22</f>
        <v>1200.19447747</v>
      </c>
      <c r="D58" s="36">
        <f>SUMIFS(СВЦЭМ!$C$39:$C$782,СВЦЭМ!$A$39:$A$782,$A58,СВЦЭМ!$B$39:$B$782,D$47)+'СЕТ СН'!$G$12+СВЦЭМ!$D$10+'СЕТ СН'!$G$6-'СЕТ СН'!$G$22</f>
        <v>1253.7711275899999</v>
      </c>
      <c r="E58" s="36">
        <f>SUMIFS(СВЦЭМ!$C$39:$C$782,СВЦЭМ!$A$39:$A$782,$A58,СВЦЭМ!$B$39:$B$782,E$47)+'СЕТ СН'!$G$12+СВЦЭМ!$D$10+'СЕТ СН'!$G$6-'СЕТ СН'!$G$22</f>
        <v>1277.6411122099998</v>
      </c>
      <c r="F58" s="36">
        <f>SUMIFS(СВЦЭМ!$C$39:$C$782,СВЦЭМ!$A$39:$A$782,$A58,СВЦЭМ!$B$39:$B$782,F$47)+'СЕТ СН'!$G$12+СВЦЭМ!$D$10+'СЕТ СН'!$G$6-'СЕТ СН'!$G$22</f>
        <v>1277.8390581399999</v>
      </c>
      <c r="G58" s="36">
        <f>SUMIFS(СВЦЭМ!$C$39:$C$782,СВЦЭМ!$A$39:$A$782,$A58,СВЦЭМ!$B$39:$B$782,G$47)+'СЕТ СН'!$G$12+СВЦЭМ!$D$10+'СЕТ СН'!$G$6-'СЕТ СН'!$G$22</f>
        <v>1271.66968703</v>
      </c>
      <c r="H58" s="36">
        <f>SUMIFS(СВЦЭМ!$C$39:$C$782,СВЦЭМ!$A$39:$A$782,$A58,СВЦЭМ!$B$39:$B$782,H$47)+'СЕТ СН'!$G$12+СВЦЭМ!$D$10+'СЕТ СН'!$G$6-'СЕТ СН'!$G$22</f>
        <v>1245.7965653099998</v>
      </c>
      <c r="I58" s="36">
        <f>SUMIFS(СВЦЭМ!$C$39:$C$782,СВЦЭМ!$A$39:$A$782,$A58,СВЦЭМ!$B$39:$B$782,I$47)+'СЕТ СН'!$G$12+СВЦЭМ!$D$10+'СЕТ СН'!$G$6-'СЕТ СН'!$G$22</f>
        <v>1209.5154136900001</v>
      </c>
      <c r="J58" s="36">
        <f>SUMIFS(СВЦЭМ!$C$39:$C$782,СВЦЭМ!$A$39:$A$782,$A58,СВЦЭМ!$B$39:$B$782,J$47)+'СЕТ СН'!$G$12+СВЦЭМ!$D$10+'СЕТ СН'!$G$6-'СЕТ СН'!$G$22</f>
        <v>1153.86216358</v>
      </c>
      <c r="K58" s="36">
        <f>SUMIFS(СВЦЭМ!$C$39:$C$782,СВЦЭМ!$A$39:$A$782,$A58,СВЦЭМ!$B$39:$B$782,K$47)+'СЕТ СН'!$G$12+СВЦЭМ!$D$10+'СЕТ СН'!$G$6-'СЕТ СН'!$G$22</f>
        <v>1119.67823735</v>
      </c>
      <c r="L58" s="36">
        <f>SUMIFS(СВЦЭМ!$C$39:$C$782,СВЦЭМ!$A$39:$A$782,$A58,СВЦЭМ!$B$39:$B$782,L$47)+'СЕТ СН'!$G$12+СВЦЭМ!$D$10+'СЕТ СН'!$G$6-'СЕТ СН'!$G$22</f>
        <v>1086.8460660199999</v>
      </c>
      <c r="M58" s="36">
        <f>SUMIFS(СВЦЭМ!$C$39:$C$782,СВЦЭМ!$A$39:$A$782,$A58,СВЦЭМ!$B$39:$B$782,M$47)+'СЕТ СН'!$G$12+СВЦЭМ!$D$10+'СЕТ СН'!$G$6-'СЕТ СН'!$G$22</f>
        <v>1095.8599140899998</v>
      </c>
      <c r="N58" s="36">
        <f>SUMIFS(СВЦЭМ!$C$39:$C$782,СВЦЭМ!$A$39:$A$782,$A58,СВЦЭМ!$B$39:$B$782,N$47)+'СЕТ СН'!$G$12+СВЦЭМ!$D$10+'СЕТ СН'!$G$6-'СЕТ СН'!$G$22</f>
        <v>1121.72431177</v>
      </c>
      <c r="O58" s="36">
        <f>SUMIFS(СВЦЭМ!$C$39:$C$782,СВЦЭМ!$A$39:$A$782,$A58,СВЦЭМ!$B$39:$B$782,O$47)+'СЕТ СН'!$G$12+СВЦЭМ!$D$10+'СЕТ СН'!$G$6-'СЕТ СН'!$G$22</f>
        <v>1128.324134</v>
      </c>
      <c r="P58" s="36">
        <f>SUMIFS(СВЦЭМ!$C$39:$C$782,СВЦЭМ!$A$39:$A$782,$A58,СВЦЭМ!$B$39:$B$782,P$47)+'СЕТ СН'!$G$12+СВЦЭМ!$D$10+'СЕТ СН'!$G$6-'СЕТ СН'!$G$22</f>
        <v>1177.4409108699999</v>
      </c>
      <c r="Q58" s="36">
        <f>SUMIFS(СВЦЭМ!$C$39:$C$782,СВЦЭМ!$A$39:$A$782,$A58,СВЦЭМ!$B$39:$B$782,Q$47)+'СЕТ СН'!$G$12+СВЦЭМ!$D$10+'СЕТ СН'!$G$6-'СЕТ СН'!$G$22</f>
        <v>1191.65212357</v>
      </c>
      <c r="R58" s="36">
        <f>SUMIFS(СВЦЭМ!$C$39:$C$782,СВЦЭМ!$A$39:$A$782,$A58,СВЦЭМ!$B$39:$B$782,R$47)+'СЕТ СН'!$G$12+СВЦЭМ!$D$10+'СЕТ СН'!$G$6-'СЕТ СН'!$G$22</f>
        <v>1188.2124179999998</v>
      </c>
      <c r="S58" s="36">
        <f>SUMIFS(СВЦЭМ!$C$39:$C$782,СВЦЭМ!$A$39:$A$782,$A58,СВЦЭМ!$B$39:$B$782,S$47)+'СЕТ СН'!$G$12+СВЦЭМ!$D$10+'СЕТ СН'!$G$6-'СЕТ СН'!$G$22</f>
        <v>1151.92124558</v>
      </c>
      <c r="T58" s="36">
        <f>SUMIFS(СВЦЭМ!$C$39:$C$782,СВЦЭМ!$A$39:$A$782,$A58,СВЦЭМ!$B$39:$B$782,T$47)+'СЕТ СН'!$G$12+СВЦЭМ!$D$10+'СЕТ СН'!$G$6-'СЕТ СН'!$G$22</f>
        <v>1126.87772062</v>
      </c>
      <c r="U58" s="36">
        <f>SUMIFS(СВЦЭМ!$C$39:$C$782,СВЦЭМ!$A$39:$A$782,$A58,СВЦЭМ!$B$39:$B$782,U$47)+'СЕТ СН'!$G$12+СВЦЭМ!$D$10+'СЕТ СН'!$G$6-'СЕТ СН'!$G$22</f>
        <v>1117.89020499</v>
      </c>
      <c r="V58" s="36">
        <f>SUMIFS(СВЦЭМ!$C$39:$C$782,СВЦЭМ!$A$39:$A$782,$A58,СВЦЭМ!$B$39:$B$782,V$47)+'СЕТ СН'!$G$12+СВЦЭМ!$D$10+'СЕТ СН'!$G$6-'СЕТ СН'!$G$22</f>
        <v>1118.42264505</v>
      </c>
      <c r="W58" s="36">
        <f>SUMIFS(СВЦЭМ!$C$39:$C$782,СВЦЭМ!$A$39:$A$782,$A58,СВЦЭМ!$B$39:$B$782,W$47)+'СЕТ СН'!$G$12+СВЦЭМ!$D$10+'СЕТ СН'!$G$6-'СЕТ СН'!$G$22</f>
        <v>1138.6502985299999</v>
      </c>
      <c r="X58" s="36">
        <f>SUMIFS(СВЦЭМ!$C$39:$C$782,СВЦЭМ!$A$39:$A$782,$A58,СВЦЭМ!$B$39:$B$782,X$47)+'СЕТ СН'!$G$12+СВЦЭМ!$D$10+'СЕТ СН'!$G$6-'СЕТ СН'!$G$22</f>
        <v>1114.4359569399999</v>
      </c>
      <c r="Y58" s="36">
        <f>SUMIFS(СВЦЭМ!$C$39:$C$782,СВЦЭМ!$A$39:$A$782,$A58,СВЦЭМ!$B$39:$B$782,Y$47)+'СЕТ СН'!$G$12+СВЦЭМ!$D$10+'СЕТ СН'!$G$6-'СЕТ СН'!$G$22</f>
        <v>1153.8837945400001</v>
      </c>
    </row>
    <row r="59" spans="1:25" ht="15.75" x14ac:dyDescent="0.2">
      <c r="A59" s="35">
        <f t="shared" si="1"/>
        <v>44420</v>
      </c>
      <c r="B59" s="36">
        <f>SUMIFS(СВЦЭМ!$C$39:$C$782,СВЦЭМ!$A$39:$A$782,$A59,СВЦЭМ!$B$39:$B$782,B$47)+'СЕТ СН'!$G$12+СВЦЭМ!$D$10+'СЕТ СН'!$G$6-'СЕТ СН'!$G$22</f>
        <v>1257.7908166199998</v>
      </c>
      <c r="C59" s="36">
        <f>SUMIFS(СВЦЭМ!$C$39:$C$782,СВЦЭМ!$A$39:$A$782,$A59,СВЦЭМ!$B$39:$B$782,C$47)+'СЕТ СН'!$G$12+СВЦЭМ!$D$10+'СЕТ СН'!$G$6-'СЕТ СН'!$G$22</f>
        <v>1310.7650608299998</v>
      </c>
      <c r="D59" s="36">
        <f>SUMIFS(СВЦЭМ!$C$39:$C$782,СВЦЭМ!$A$39:$A$782,$A59,СВЦЭМ!$B$39:$B$782,D$47)+'СЕТ СН'!$G$12+СВЦЭМ!$D$10+'СЕТ СН'!$G$6-'СЕТ СН'!$G$22</f>
        <v>1361.4061545999998</v>
      </c>
      <c r="E59" s="36">
        <f>SUMIFS(СВЦЭМ!$C$39:$C$782,СВЦЭМ!$A$39:$A$782,$A59,СВЦЭМ!$B$39:$B$782,E$47)+'СЕТ СН'!$G$12+СВЦЭМ!$D$10+'СЕТ СН'!$G$6-'СЕТ СН'!$G$22</f>
        <v>1378.6942259799998</v>
      </c>
      <c r="F59" s="36">
        <f>SUMIFS(СВЦЭМ!$C$39:$C$782,СВЦЭМ!$A$39:$A$782,$A59,СВЦЭМ!$B$39:$B$782,F$47)+'СЕТ СН'!$G$12+СВЦЭМ!$D$10+'СЕТ СН'!$G$6-'СЕТ СН'!$G$22</f>
        <v>1389.09772157</v>
      </c>
      <c r="G59" s="36">
        <f>SUMIFS(СВЦЭМ!$C$39:$C$782,СВЦЭМ!$A$39:$A$782,$A59,СВЦЭМ!$B$39:$B$782,G$47)+'СЕТ СН'!$G$12+СВЦЭМ!$D$10+'СЕТ СН'!$G$6-'СЕТ СН'!$G$22</f>
        <v>1383.1581233799998</v>
      </c>
      <c r="H59" s="36">
        <f>SUMIFS(СВЦЭМ!$C$39:$C$782,СВЦЭМ!$A$39:$A$782,$A59,СВЦЭМ!$B$39:$B$782,H$47)+'СЕТ СН'!$G$12+СВЦЭМ!$D$10+'СЕТ СН'!$G$6-'СЕТ СН'!$G$22</f>
        <v>1337.0938678999999</v>
      </c>
      <c r="I59" s="36">
        <f>SUMIFS(СВЦЭМ!$C$39:$C$782,СВЦЭМ!$A$39:$A$782,$A59,СВЦЭМ!$B$39:$B$782,I$47)+'СЕТ СН'!$G$12+СВЦЭМ!$D$10+'СЕТ СН'!$G$6-'СЕТ СН'!$G$22</f>
        <v>1269.74842259</v>
      </c>
      <c r="J59" s="36">
        <f>SUMIFS(СВЦЭМ!$C$39:$C$782,СВЦЭМ!$A$39:$A$782,$A59,СВЦЭМ!$B$39:$B$782,J$47)+'СЕТ СН'!$G$12+СВЦЭМ!$D$10+'СЕТ СН'!$G$6-'СЕТ СН'!$G$22</f>
        <v>1172.3525066299999</v>
      </c>
      <c r="K59" s="36">
        <f>SUMIFS(СВЦЭМ!$C$39:$C$782,СВЦЭМ!$A$39:$A$782,$A59,СВЦЭМ!$B$39:$B$782,K$47)+'СЕТ СН'!$G$12+СВЦЭМ!$D$10+'СЕТ СН'!$G$6-'СЕТ СН'!$G$22</f>
        <v>1143.1831421899999</v>
      </c>
      <c r="L59" s="36">
        <f>SUMIFS(СВЦЭМ!$C$39:$C$782,СВЦЭМ!$A$39:$A$782,$A59,СВЦЭМ!$B$39:$B$782,L$47)+'СЕТ СН'!$G$12+СВЦЭМ!$D$10+'СЕТ СН'!$G$6-'СЕТ СН'!$G$22</f>
        <v>1125.1762392599999</v>
      </c>
      <c r="M59" s="36">
        <f>SUMIFS(СВЦЭМ!$C$39:$C$782,СВЦЭМ!$A$39:$A$782,$A59,СВЦЭМ!$B$39:$B$782,M$47)+'СЕТ СН'!$G$12+СВЦЭМ!$D$10+'СЕТ СН'!$G$6-'СЕТ СН'!$G$22</f>
        <v>1123.0737133299999</v>
      </c>
      <c r="N59" s="36">
        <f>SUMIFS(СВЦЭМ!$C$39:$C$782,СВЦЭМ!$A$39:$A$782,$A59,СВЦЭМ!$B$39:$B$782,N$47)+'СЕТ СН'!$G$12+СВЦЭМ!$D$10+'СЕТ СН'!$G$6-'СЕТ СН'!$G$22</f>
        <v>1143.475645</v>
      </c>
      <c r="O59" s="36">
        <f>SUMIFS(СВЦЭМ!$C$39:$C$782,СВЦЭМ!$A$39:$A$782,$A59,СВЦЭМ!$B$39:$B$782,O$47)+'СЕТ СН'!$G$12+СВЦЭМ!$D$10+'СЕТ СН'!$G$6-'СЕТ СН'!$G$22</f>
        <v>1143.40967647</v>
      </c>
      <c r="P59" s="36">
        <f>SUMIFS(СВЦЭМ!$C$39:$C$782,СВЦЭМ!$A$39:$A$782,$A59,СВЦЭМ!$B$39:$B$782,P$47)+'СЕТ СН'!$G$12+СВЦЭМ!$D$10+'СЕТ СН'!$G$6-'СЕТ СН'!$G$22</f>
        <v>1163.32509613</v>
      </c>
      <c r="Q59" s="36">
        <f>SUMIFS(СВЦЭМ!$C$39:$C$782,СВЦЭМ!$A$39:$A$782,$A59,СВЦЭМ!$B$39:$B$782,Q$47)+'СЕТ СН'!$G$12+СВЦЭМ!$D$10+'СЕТ СН'!$G$6-'СЕТ СН'!$G$22</f>
        <v>1171.73754841</v>
      </c>
      <c r="R59" s="36">
        <f>SUMIFS(СВЦЭМ!$C$39:$C$782,СВЦЭМ!$A$39:$A$782,$A59,СВЦЭМ!$B$39:$B$782,R$47)+'СЕТ СН'!$G$12+СВЦЭМ!$D$10+'СЕТ СН'!$G$6-'СЕТ СН'!$G$22</f>
        <v>1176.16264604</v>
      </c>
      <c r="S59" s="36">
        <f>SUMIFS(СВЦЭМ!$C$39:$C$782,СВЦЭМ!$A$39:$A$782,$A59,СВЦЭМ!$B$39:$B$782,S$47)+'СЕТ СН'!$G$12+СВЦЭМ!$D$10+'СЕТ СН'!$G$6-'СЕТ СН'!$G$22</f>
        <v>1131.8679856199999</v>
      </c>
      <c r="T59" s="36">
        <f>SUMIFS(СВЦЭМ!$C$39:$C$782,СВЦЭМ!$A$39:$A$782,$A59,СВЦЭМ!$B$39:$B$782,T$47)+'СЕТ СН'!$G$12+СВЦЭМ!$D$10+'СЕТ СН'!$G$6-'СЕТ СН'!$G$22</f>
        <v>1128.4836644699999</v>
      </c>
      <c r="U59" s="36">
        <f>SUMIFS(СВЦЭМ!$C$39:$C$782,СВЦЭМ!$A$39:$A$782,$A59,СВЦЭМ!$B$39:$B$782,U$47)+'СЕТ СН'!$G$12+СВЦЭМ!$D$10+'СЕТ СН'!$G$6-'СЕТ СН'!$G$22</f>
        <v>1143.30961131</v>
      </c>
      <c r="V59" s="36">
        <f>SUMIFS(СВЦЭМ!$C$39:$C$782,СВЦЭМ!$A$39:$A$782,$A59,СВЦЭМ!$B$39:$B$782,V$47)+'СЕТ СН'!$G$12+СВЦЭМ!$D$10+'СЕТ СН'!$G$6-'СЕТ СН'!$G$22</f>
        <v>1133.34097905</v>
      </c>
      <c r="W59" s="36">
        <f>SUMIFS(СВЦЭМ!$C$39:$C$782,СВЦЭМ!$A$39:$A$782,$A59,СВЦЭМ!$B$39:$B$782,W$47)+'СЕТ СН'!$G$12+СВЦЭМ!$D$10+'СЕТ СН'!$G$6-'СЕТ СН'!$G$22</f>
        <v>1140.10255704</v>
      </c>
      <c r="X59" s="36">
        <f>SUMIFS(СВЦЭМ!$C$39:$C$782,СВЦЭМ!$A$39:$A$782,$A59,СВЦЭМ!$B$39:$B$782,X$47)+'СЕТ СН'!$G$12+СВЦЭМ!$D$10+'СЕТ СН'!$G$6-'СЕТ СН'!$G$22</f>
        <v>1136.4880458</v>
      </c>
      <c r="Y59" s="36">
        <f>SUMIFS(СВЦЭМ!$C$39:$C$782,СВЦЭМ!$A$39:$A$782,$A59,СВЦЭМ!$B$39:$B$782,Y$47)+'СЕТ СН'!$G$12+СВЦЭМ!$D$10+'СЕТ СН'!$G$6-'СЕТ СН'!$G$22</f>
        <v>1202.6167034</v>
      </c>
    </row>
    <row r="60" spans="1:25" ht="15.75" x14ac:dyDescent="0.2">
      <c r="A60" s="35">
        <f t="shared" si="1"/>
        <v>44421</v>
      </c>
      <c r="B60" s="36">
        <f>SUMIFS(СВЦЭМ!$C$39:$C$782,СВЦЭМ!$A$39:$A$782,$A60,СВЦЭМ!$B$39:$B$782,B$47)+'СЕТ СН'!$G$12+СВЦЭМ!$D$10+'СЕТ СН'!$G$6-'СЕТ СН'!$G$22</f>
        <v>1257.2581429699999</v>
      </c>
      <c r="C60" s="36">
        <f>SUMIFS(СВЦЭМ!$C$39:$C$782,СВЦЭМ!$A$39:$A$782,$A60,СВЦЭМ!$B$39:$B$782,C$47)+'СЕТ СН'!$G$12+СВЦЭМ!$D$10+'СЕТ СН'!$G$6-'СЕТ СН'!$G$22</f>
        <v>1326.0950715699998</v>
      </c>
      <c r="D60" s="36">
        <f>SUMIFS(СВЦЭМ!$C$39:$C$782,СВЦЭМ!$A$39:$A$782,$A60,СВЦЭМ!$B$39:$B$782,D$47)+'СЕТ СН'!$G$12+СВЦЭМ!$D$10+'СЕТ СН'!$G$6-'СЕТ СН'!$G$22</f>
        <v>1375.1255758399998</v>
      </c>
      <c r="E60" s="36">
        <f>SUMIFS(СВЦЭМ!$C$39:$C$782,СВЦЭМ!$A$39:$A$782,$A60,СВЦЭМ!$B$39:$B$782,E$47)+'СЕТ СН'!$G$12+СВЦЭМ!$D$10+'СЕТ СН'!$G$6-'СЕТ СН'!$G$22</f>
        <v>1389.5139703999998</v>
      </c>
      <c r="F60" s="36">
        <f>SUMIFS(СВЦЭМ!$C$39:$C$782,СВЦЭМ!$A$39:$A$782,$A60,СВЦЭМ!$B$39:$B$782,F$47)+'СЕТ СН'!$G$12+СВЦЭМ!$D$10+'СЕТ СН'!$G$6-'СЕТ СН'!$G$22</f>
        <v>1395.2627689999999</v>
      </c>
      <c r="G60" s="36">
        <f>SUMIFS(СВЦЭМ!$C$39:$C$782,СВЦЭМ!$A$39:$A$782,$A60,СВЦЭМ!$B$39:$B$782,G$47)+'СЕТ СН'!$G$12+СВЦЭМ!$D$10+'СЕТ СН'!$G$6-'СЕТ СН'!$G$22</f>
        <v>1381.4388186599999</v>
      </c>
      <c r="H60" s="36">
        <f>SUMIFS(СВЦЭМ!$C$39:$C$782,СВЦЭМ!$A$39:$A$782,$A60,СВЦЭМ!$B$39:$B$782,H$47)+'СЕТ СН'!$G$12+СВЦЭМ!$D$10+'СЕТ СН'!$G$6-'СЕТ СН'!$G$22</f>
        <v>1332.6404765099999</v>
      </c>
      <c r="I60" s="36">
        <f>SUMIFS(СВЦЭМ!$C$39:$C$782,СВЦЭМ!$A$39:$A$782,$A60,СВЦЭМ!$B$39:$B$782,I$47)+'СЕТ СН'!$G$12+СВЦЭМ!$D$10+'СЕТ СН'!$G$6-'СЕТ СН'!$G$22</f>
        <v>1249.88120327</v>
      </c>
      <c r="J60" s="36">
        <f>SUMIFS(СВЦЭМ!$C$39:$C$782,СВЦЭМ!$A$39:$A$782,$A60,СВЦЭМ!$B$39:$B$782,J$47)+'СЕТ СН'!$G$12+СВЦЭМ!$D$10+'СЕТ СН'!$G$6-'СЕТ СН'!$G$22</f>
        <v>1181.5715493499999</v>
      </c>
      <c r="K60" s="36">
        <f>SUMIFS(СВЦЭМ!$C$39:$C$782,СВЦЭМ!$A$39:$A$782,$A60,СВЦЭМ!$B$39:$B$782,K$47)+'СЕТ СН'!$G$12+СВЦЭМ!$D$10+'СЕТ СН'!$G$6-'СЕТ СН'!$G$22</f>
        <v>1144.7313369199999</v>
      </c>
      <c r="L60" s="36">
        <f>SUMIFS(СВЦЭМ!$C$39:$C$782,СВЦЭМ!$A$39:$A$782,$A60,СВЦЭМ!$B$39:$B$782,L$47)+'СЕТ СН'!$G$12+СВЦЭМ!$D$10+'СЕТ СН'!$G$6-'СЕТ СН'!$G$22</f>
        <v>1116.2104328999999</v>
      </c>
      <c r="M60" s="36">
        <f>SUMIFS(СВЦЭМ!$C$39:$C$782,СВЦЭМ!$A$39:$A$782,$A60,СВЦЭМ!$B$39:$B$782,M$47)+'СЕТ СН'!$G$12+СВЦЭМ!$D$10+'СЕТ СН'!$G$6-'СЕТ СН'!$G$22</f>
        <v>1108.4770528199999</v>
      </c>
      <c r="N60" s="36">
        <f>SUMIFS(СВЦЭМ!$C$39:$C$782,СВЦЭМ!$A$39:$A$782,$A60,СВЦЭМ!$B$39:$B$782,N$47)+'СЕТ СН'!$G$12+СВЦЭМ!$D$10+'СЕТ СН'!$G$6-'СЕТ СН'!$G$22</f>
        <v>1106.4596301300001</v>
      </c>
      <c r="O60" s="36">
        <f>SUMIFS(СВЦЭМ!$C$39:$C$782,СВЦЭМ!$A$39:$A$782,$A60,СВЦЭМ!$B$39:$B$782,O$47)+'СЕТ СН'!$G$12+СВЦЭМ!$D$10+'СЕТ СН'!$G$6-'СЕТ СН'!$G$22</f>
        <v>1122.4669526299999</v>
      </c>
      <c r="P60" s="36">
        <f>SUMIFS(СВЦЭМ!$C$39:$C$782,СВЦЭМ!$A$39:$A$782,$A60,СВЦЭМ!$B$39:$B$782,P$47)+'СЕТ СН'!$G$12+СВЦЭМ!$D$10+'СЕТ СН'!$G$6-'СЕТ СН'!$G$22</f>
        <v>1152.266059</v>
      </c>
      <c r="Q60" s="36">
        <f>SUMIFS(СВЦЭМ!$C$39:$C$782,СВЦЭМ!$A$39:$A$782,$A60,СВЦЭМ!$B$39:$B$782,Q$47)+'СЕТ СН'!$G$12+СВЦЭМ!$D$10+'СЕТ СН'!$G$6-'СЕТ СН'!$G$22</f>
        <v>1163.0725053399999</v>
      </c>
      <c r="R60" s="36">
        <f>SUMIFS(СВЦЭМ!$C$39:$C$782,СВЦЭМ!$A$39:$A$782,$A60,СВЦЭМ!$B$39:$B$782,R$47)+'СЕТ СН'!$G$12+СВЦЭМ!$D$10+'СЕТ СН'!$G$6-'СЕТ СН'!$G$22</f>
        <v>1184.13163022</v>
      </c>
      <c r="S60" s="36">
        <f>SUMIFS(СВЦЭМ!$C$39:$C$782,СВЦЭМ!$A$39:$A$782,$A60,СВЦЭМ!$B$39:$B$782,S$47)+'СЕТ СН'!$G$12+СВЦЭМ!$D$10+'СЕТ СН'!$G$6-'СЕТ СН'!$G$22</f>
        <v>1146.4407546999998</v>
      </c>
      <c r="T60" s="36">
        <f>SUMIFS(СВЦЭМ!$C$39:$C$782,СВЦЭМ!$A$39:$A$782,$A60,СВЦЭМ!$B$39:$B$782,T$47)+'СЕТ СН'!$G$12+СВЦЭМ!$D$10+'СЕТ СН'!$G$6-'СЕТ СН'!$G$22</f>
        <v>1126.2823672299999</v>
      </c>
      <c r="U60" s="36">
        <f>SUMIFS(СВЦЭМ!$C$39:$C$782,СВЦЭМ!$A$39:$A$782,$A60,СВЦЭМ!$B$39:$B$782,U$47)+'СЕТ СН'!$G$12+СВЦЭМ!$D$10+'СЕТ СН'!$G$6-'СЕТ СН'!$G$22</f>
        <v>1134.52791972</v>
      </c>
      <c r="V60" s="36">
        <f>SUMIFS(СВЦЭМ!$C$39:$C$782,СВЦЭМ!$A$39:$A$782,$A60,СВЦЭМ!$B$39:$B$782,V$47)+'СЕТ СН'!$G$12+СВЦЭМ!$D$10+'СЕТ СН'!$G$6-'СЕТ СН'!$G$22</f>
        <v>1093.60558644</v>
      </c>
      <c r="W60" s="36">
        <f>SUMIFS(СВЦЭМ!$C$39:$C$782,СВЦЭМ!$A$39:$A$782,$A60,СВЦЭМ!$B$39:$B$782,W$47)+'СЕТ СН'!$G$12+СВЦЭМ!$D$10+'СЕТ СН'!$G$6-'СЕТ СН'!$G$22</f>
        <v>1081.5213065999999</v>
      </c>
      <c r="X60" s="36">
        <f>SUMIFS(СВЦЭМ!$C$39:$C$782,СВЦЭМ!$A$39:$A$782,$A60,СВЦЭМ!$B$39:$B$782,X$47)+'СЕТ СН'!$G$12+СВЦЭМ!$D$10+'СЕТ СН'!$G$6-'СЕТ СН'!$G$22</f>
        <v>1108.47276685</v>
      </c>
      <c r="Y60" s="36">
        <f>SUMIFS(СВЦЭМ!$C$39:$C$782,СВЦЭМ!$A$39:$A$782,$A60,СВЦЭМ!$B$39:$B$782,Y$47)+'СЕТ СН'!$G$12+СВЦЭМ!$D$10+'СЕТ СН'!$G$6-'СЕТ СН'!$G$22</f>
        <v>1114.3562306700001</v>
      </c>
    </row>
    <row r="61" spans="1:25" ht="15.75" x14ac:dyDescent="0.2">
      <c r="A61" s="35">
        <f t="shared" si="1"/>
        <v>44422</v>
      </c>
      <c r="B61" s="36">
        <f>SUMIFS(СВЦЭМ!$C$39:$C$782,СВЦЭМ!$A$39:$A$782,$A61,СВЦЭМ!$B$39:$B$782,B$47)+'СЕТ СН'!$G$12+СВЦЭМ!$D$10+'СЕТ СН'!$G$6-'СЕТ СН'!$G$22</f>
        <v>996.85331785999995</v>
      </c>
      <c r="C61" s="36">
        <f>SUMIFS(СВЦЭМ!$C$39:$C$782,СВЦЭМ!$A$39:$A$782,$A61,СВЦЭМ!$B$39:$B$782,C$47)+'СЕТ СН'!$G$12+СВЦЭМ!$D$10+'СЕТ СН'!$G$6-'СЕТ СН'!$G$22</f>
        <v>1065.0860762099999</v>
      </c>
      <c r="D61" s="36">
        <f>SUMIFS(СВЦЭМ!$C$39:$C$782,СВЦЭМ!$A$39:$A$782,$A61,СВЦЭМ!$B$39:$B$782,D$47)+'СЕТ СН'!$G$12+СВЦЭМ!$D$10+'СЕТ СН'!$G$6-'СЕТ СН'!$G$22</f>
        <v>1121.8635295899999</v>
      </c>
      <c r="E61" s="36">
        <f>SUMIFS(СВЦЭМ!$C$39:$C$782,СВЦЭМ!$A$39:$A$782,$A61,СВЦЭМ!$B$39:$B$782,E$47)+'СЕТ СН'!$G$12+СВЦЭМ!$D$10+'СЕТ СН'!$G$6-'СЕТ СН'!$G$22</f>
        <v>1123.9148141199998</v>
      </c>
      <c r="F61" s="36">
        <f>SUMIFS(СВЦЭМ!$C$39:$C$782,СВЦЭМ!$A$39:$A$782,$A61,СВЦЭМ!$B$39:$B$782,F$47)+'СЕТ СН'!$G$12+СВЦЭМ!$D$10+'СЕТ СН'!$G$6-'СЕТ СН'!$G$22</f>
        <v>1130.3276061899999</v>
      </c>
      <c r="G61" s="36">
        <f>SUMIFS(СВЦЭМ!$C$39:$C$782,СВЦЭМ!$A$39:$A$782,$A61,СВЦЭМ!$B$39:$B$782,G$47)+'СЕТ СН'!$G$12+СВЦЭМ!$D$10+'СЕТ СН'!$G$6-'СЕТ СН'!$G$22</f>
        <v>1176.8414491799999</v>
      </c>
      <c r="H61" s="36">
        <f>SUMIFS(СВЦЭМ!$C$39:$C$782,СВЦЭМ!$A$39:$A$782,$A61,СВЦЭМ!$B$39:$B$782,H$47)+'СЕТ СН'!$G$12+СВЦЭМ!$D$10+'СЕТ СН'!$G$6-'СЕТ СН'!$G$22</f>
        <v>1141.6977989699999</v>
      </c>
      <c r="I61" s="36">
        <f>SUMIFS(СВЦЭМ!$C$39:$C$782,СВЦЭМ!$A$39:$A$782,$A61,СВЦЭМ!$B$39:$B$782,I$47)+'СЕТ СН'!$G$12+СВЦЭМ!$D$10+'СЕТ СН'!$G$6-'СЕТ СН'!$G$22</f>
        <v>1059.1587946</v>
      </c>
      <c r="J61" s="36">
        <f>SUMIFS(СВЦЭМ!$C$39:$C$782,СВЦЭМ!$A$39:$A$782,$A61,СВЦЭМ!$B$39:$B$782,J$47)+'СЕТ СН'!$G$12+СВЦЭМ!$D$10+'СЕТ СН'!$G$6-'СЕТ СН'!$G$22</f>
        <v>966.64393569000003</v>
      </c>
      <c r="K61" s="36">
        <f>SUMIFS(СВЦЭМ!$C$39:$C$782,СВЦЭМ!$A$39:$A$782,$A61,СВЦЭМ!$B$39:$B$782,K$47)+'СЕТ СН'!$G$12+СВЦЭМ!$D$10+'СЕТ СН'!$G$6-'СЕТ СН'!$G$22</f>
        <v>933.44764739000004</v>
      </c>
      <c r="L61" s="36">
        <f>SUMIFS(СВЦЭМ!$C$39:$C$782,СВЦЭМ!$A$39:$A$782,$A61,СВЦЭМ!$B$39:$B$782,L$47)+'СЕТ СН'!$G$12+СВЦЭМ!$D$10+'СЕТ СН'!$G$6-'СЕТ СН'!$G$22</f>
        <v>908.10871966000002</v>
      </c>
      <c r="M61" s="36">
        <f>SUMIFS(СВЦЭМ!$C$39:$C$782,СВЦЭМ!$A$39:$A$782,$A61,СВЦЭМ!$B$39:$B$782,M$47)+'СЕТ СН'!$G$12+СВЦЭМ!$D$10+'СЕТ СН'!$G$6-'СЕТ СН'!$G$22</f>
        <v>902.48199570999998</v>
      </c>
      <c r="N61" s="36">
        <f>SUMIFS(СВЦЭМ!$C$39:$C$782,СВЦЭМ!$A$39:$A$782,$A61,СВЦЭМ!$B$39:$B$782,N$47)+'СЕТ СН'!$G$12+СВЦЭМ!$D$10+'СЕТ СН'!$G$6-'СЕТ СН'!$G$22</f>
        <v>914.83444186999998</v>
      </c>
      <c r="O61" s="36">
        <f>SUMIFS(СВЦЭМ!$C$39:$C$782,СВЦЭМ!$A$39:$A$782,$A61,СВЦЭМ!$B$39:$B$782,O$47)+'СЕТ СН'!$G$12+СВЦЭМ!$D$10+'СЕТ СН'!$G$6-'СЕТ СН'!$G$22</f>
        <v>933.11486950000005</v>
      </c>
      <c r="P61" s="36">
        <f>SUMIFS(СВЦЭМ!$C$39:$C$782,СВЦЭМ!$A$39:$A$782,$A61,СВЦЭМ!$B$39:$B$782,P$47)+'СЕТ СН'!$G$12+СВЦЭМ!$D$10+'СЕТ СН'!$G$6-'СЕТ СН'!$G$22</f>
        <v>972.19594644999995</v>
      </c>
      <c r="Q61" s="36">
        <f>SUMIFS(СВЦЭМ!$C$39:$C$782,СВЦЭМ!$A$39:$A$782,$A61,СВЦЭМ!$B$39:$B$782,Q$47)+'СЕТ СН'!$G$12+СВЦЭМ!$D$10+'СЕТ СН'!$G$6-'СЕТ СН'!$G$22</f>
        <v>985.44218892000004</v>
      </c>
      <c r="R61" s="36">
        <f>SUMIFS(СВЦЭМ!$C$39:$C$782,СВЦЭМ!$A$39:$A$782,$A61,СВЦЭМ!$B$39:$B$782,R$47)+'СЕТ СН'!$G$12+СВЦЭМ!$D$10+'СЕТ СН'!$G$6-'СЕТ СН'!$G$22</f>
        <v>983.11214789999997</v>
      </c>
      <c r="S61" s="36">
        <f>SUMIFS(СВЦЭМ!$C$39:$C$782,СВЦЭМ!$A$39:$A$782,$A61,СВЦЭМ!$B$39:$B$782,S$47)+'СЕТ СН'!$G$12+СВЦЭМ!$D$10+'СЕТ СН'!$G$6-'СЕТ СН'!$G$22</f>
        <v>937.55966008999997</v>
      </c>
      <c r="T61" s="36">
        <f>SUMIFS(СВЦЭМ!$C$39:$C$782,СВЦЭМ!$A$39:$A$782,$A61,СВЦЭМ!$B$39:$B$782,T$47)+'СЕТ СН'!$G$12+СВЦЭМ!$D$10+'СЕТ СН'!$G$6-'СЕТ СН'!$G$22</f>
        <v>921.04228466999996</v>
      </c>
      <c r="U61" s="36">
        <f>SUMIFS(СВЦЭМ!$C$39:$C$782,СВЦЭМ!$A$39:$A$782,$A61,СВЦЭМ!$B$39:$B$782,U$47)+'СЕТ СН'!$G$12+СВЦЭМ!$D$10+'СЕТ СН'!$G$6-'СЕТ СН'!$G$22</f>
        <v>922.02675610000006</v>
      </c>
      <c r="V61" s="36">
        <f>SUMIFS(СВЦЭМ!$C$39:$C$782,СВЦЭМ!$A$39:$A$782,$A61,СВЦЭМ!$B$39:$B$782,V$47)+'СЕТ СН'!$G$12+СВЦЭМ!$D$10+'СЕТ СН'!$G$6-'СЕТ СН'!$G$22</f>
        <v>917.71037209999997</v>
      </c>
      <c r="W61" s="36">
        <f>SUMIFS(СВЦЭМ!$C$39:$C$782,СВЦЭМ!$A$39:$A$782,$A61,СВЦЭМ!$B$39:$B$782,W$47)+'СЕТ СН'!$G$12+СВЦЭМ!$D$10+'СЕТ СН'!$G$6-'СЕТ СН'!$G$22</f>
        <v>926.50756376000004</v>
      </c>
      <c r="X61" s="36">
        <f>SUMIFS(СВЦЭМ!$C$39:$C$782,СВЦЭМ!$A$39:$A$782,$A61,СВЦЭМ!$B$39:$B$782,X$47)+'СЕТ СН'!$G$12+СВЦЭМ!$D$10+'СЕТ СН'!$G$6-'СЕТ СН'!$G$22</f>
        <v>959.66986941000005</v>
      </c>
      <c r="Y61" s="36">
        <f>SUMIFS(СВЦЭМ!$C$39:$C$782,СВЦЭМ!$A$39:$A$782,$A61,СВЦЭМ!$B$39:$B$782,Y$47)+'СЕТ СН'!$G$12+СВЦЭМ!$D$10+'СЕТ СН'!$G$6-'СЕТ СН'!$G$22</f>
        <v>1001.99369725</v>
      </c>
    </row>
    <row r="62" spans="1:25" ht="15.75" x14ac:dyDescent="0.2">
      <c r="A62" s="35">
        <f t="shared" si="1"/>
        <v>44423</v>
      </c>
      <c r="B62" s="36">
        <f>SUMIFS(СВЦЭМ!$C$39:$C$782,СВЦЭМ!$A$39:$A$782,$A62,СВЦЭМ!$B$39:$B$782,B$47)+'СЕТ СН'!$G$12+СВЦЭМ!$D$10+'СЕТ СН'!$G$6-'СЕТ СН'!$G$22</f>
        <v>1044.62745036</v>
      </c>
      <c r="C62" s="36">
        <f>SUMIFS(СВЦЭМ!$C$39:$C$782,СВЦЭМ!$A$39:$A$782,$A62,СВЦЭМ!$B$39:$B$782,C$47)+'СЕТ СН'!$G$12+СВЦЭМ!$D$10+'СЕТ СН'!$G$6-'СЕТ СН'!$G$22</f>
        <v>1093.49357343</v>
      </c>
      <c r="D62" s="36">
        <f>SUMIFS(СВЦЭМ!$C$39:$C$782,СВЦЭМ!$A$39:$A$782,$A62,СВЦЭМ!$B$39:$B$782,D$47)+'СЕТ СН'!$G$12+СВЦЭМ!$D$10+'СЕТ СН'!$G$6-'СЕТ СН'!$G$22</f>
        <v>1151.4487170899999</v>
      </c>
      <c r="E62" s="36">
        <f>SUMIFS(СВЦЭМ!$C$39:$C$782,СВЦЭМ!$A$39:$A$782,$A62,СВЦЭМ!$B$39:$B$782,E$47)+'СЕТ СН'!$G$12+СВЦЭМ!$D$10+'СЕТ СН'!$G$6-'СЕТ СН'!$G$22</f>
        <v>1153.3611495099999</v>
      </c>
      <c r="F62" s="36">
        <f>SUMIFS(СВЦЭМ!$C$39:$C$782,СВЦЭМ!$A$39:$A$782,$A62,СВЦЭМ!$B$39:$B$782,F$47)+'СЕТ СН'!$G$12+СВЦЭМ!$D$10+'СЕТ СН'!$G$6-'СЕТ СН'!$G$22</f>
        <v>1161.64722069</v>
      </c>
      <c r="G62" s="36">
        <f>SUMIFS(СВЦЭМ!$C$39:$C$782,СВЦЭМ!$A$39:$A$782,$A62,СВЦЭМ!$B$39:$B$782,G$47)+'СЕТ СН'!$G$12+СВЦЭМ!$D$10+'СЕТ СН'!$G$6-'СЕТ СН'!$G$22</f>
        <v>1163.89221372</v>
      </c>
      <c r="H62" s="36">
        <f>SUMIFS(СВЦЭМ!$C$39:$C$782,СВЦЭМ!$A$39:$A$782,$A62,СВЦЭМ!$B$39:$B$782,H$47)+'СЕТ СН'!$G$12+СВЦЭМ!$D$10+'СЕТ СН'!$G$6-'СЕТ СН'!$G$22</f>
        <v>1141.4060285199998</v>
      </c>
      <c r="I62" s="36">
        <f>SUMIFS(СВЦЭМ!$C$39:$C$782,СВЦЭМ!$A$39:$A$782,$A62,СВЦЭМ!$B$39:$B$782,I$47)+'СЕТ СН'!$G$12+СВЦЭМ!$D$10+'СЕТ СН'!$G$6-'СЕТ СН'!$G$22</f>
        <v>1088.29042108</v>
      </c>
      <c r="J62" s="36">
        <f>SUMIFS(СВЦЭМ!$C$39:$C$782,СВЦЭМ!$A$39:$A$782,$A62,СВЦЭМ!$B$39:$B$782,J$47)+'СЕТ СН'!$G$12+СВЦЭМ!$D$10+'СЕТ СН'!$G$6-'СЕТ СН'!$G$22</f>
        <v>1008.10566009</v>
      </c>
      <c r="K62" s="36">
        <f>SUMIFS(СВЦЭМ!$C$39:$C$782,СВЦЭМ!$A$39:$A$782,$A62,СВЦЭМ!$B$39:$B$782,K$47)+'СЕТ СН'!$G$12+СВЦЭМ!$D$10+'СЕТ СН'!$G$6-'СЕТ СН'!$G$22</f>
        <v>964.14674072000003</v>
      </c>
      <c r="L62" s="36">
        <f>SUMIFS(СВЦЭМ!$C$39:$C$782,СВЦЭМ!$A$39:$A$782,$A62,СВЦЭМ!$B$39:$B$782,L$47)+'СЕТ СН'!$G$12+СВЦЭМ!$D$10+'СЕТ СН'!$G$6-'СЕТ СН'!$G$22</f>
        <v>930.23925186999998</v>
      </c>
      <c r="M62" s="36">
        <f>SUMIFS(СВЦЭМ!$C$39:$C$782,СВЦЭМ!$A$39:$A$782,$A62,СВЦЭМ!$B$39:$B$782,M$47)+'СЕТ СН'!$G$12+СВЦЭМ!$D$10+'СЕТ СН'!$G$6-'СЕТ СН'!$G$22</f>
        <v>928.39903928000001</v>
      </c>
      <c r="N62" s="36">
        <f>SUMIFS(СВЦЭМ!$C$39:$C$782,СВЦЭМ!$A$39:$A$782,$A62,СВЦЭМ!$B$39:$B$782,N$47)+'СЕТ СН'!$G$12+СВЦЭМ!$D$10+'СЕТ СН'!$G$6-'СЕТ СН'!$G$22</f>
        <v>943.56331021999995</v>
      </c>
      <c r="O62" s="36">
        <f>SUMIFS(СВЦЭМ!$C$39:$C$782,СВЦЭМ!$A$39:$A$782,$A62,СВЦЭМ!$B$39:$B$782,O$47)+'СЕТ СН'!$G$12+СВЦЭМ!$D$10+'СЕТ СН'!$G$6-'СЕТ СН'!$G$22</f>
        <v>935.06553422000002</v>
      </c>
      <c r="P62" s="36">
        <f>SUMIFS(СВЦЭМ!$C$39:$C$782,СВЦЭМ!$A$39:$A$782,$A62,СВЦЭМ!$B$39:$B$782,P$47)+'СЕТ СН'!$G$12+СВЦЭМ!$D$10+'СЕТ СН'!$G$6-'СЕТ СН'!$G$22</f>
        <v>956.29857072000004</v>
      </c>
      <c r="Q62" s="36">
        <f>SUMIFS(СВЦЭМ!$C$39:$C$782,СВЦЭМ!$A$39:$A$782,$A62,СВЦЭМ!$B$39:$B$782,Q$47)+'СЕТ СН'!$G$12+СВЦЭМ!$D$10+'СЕТ СН'!$G$6-'СЕТ СН'!$G$22</f>
        <v>959.98716028000001</v>
      </c>
      <c r="R62" s="36">
        <f>SUMIFS(СВЦЭМ!$C$39:$C$782,СВЦЭМ!$A$39:$A$782,$A62,СВЦЭМ!$B$39:$B$782,R$47)+'СЕТ СН'!$G$12+СВЦЭМ!$D$10+'СЕТ СН'!$G$6-'СЕТ СН'!$G$22</f>
        <v>960.39031494999995</v>
      </c>
      <c r="S62" s="36">
        <f>SUMIFS(СВЦЭМ!$C$39:$C$782,СВЦЭМ!$A$39:$A$782,$A62,СВЦЭМ!$B$39:$B$782,S$47)+'СЕТ СН'!$G$12+СВЦЭМ!$D$10+'СЕТ СН'!$G$6-'СЕТ СН'!$G$22</f>
        <v>953.08265016999997</v>
      </c>
      <c r="T62" s="36">
        <f>SUMIFS(СВЦЭМ!$C$39:$C$782,СВЦЭМ!$A$39:$A$782,$A62,СВЦЭМ!$B$39:$B$782,T$47)+'СЕТ СН'!$G$12+СВЦЭМ!$D$10+'СЕТ СН'!$G$6-'СЕТ СН'!$G$22</f>
        <v>920.94591510999999</v>
      </c>
      <c r="U62" s="36">
        <f>SUMIFS(СВЦЭМ!$C$39:$C$782,СВЦЭМ!$A$39:$A$782,$A62,СВЦЭМ!$B$39:$B$782,U$47)+'СЕТ СН'!$G$12+СВЦЭМ!$D$10+'СЕТ СН'!$G$6-'СЕТ СН'!$G$22</f>
        <v>935.23234812999999</v>
      </c>
      <c r="V62" s="36">
        <f>SUMIFS(СВЦЭМ!$C$39:$C$782,СВЦЭМ!$A$39:$A$782,$A62,СВЦЭМ!$B$39:$B$782,V$47)+'СЕТ СН'!$G$12+СВЦЭМ!$D$10+'СЕТ СН'!$G$6-'СЕТ СН'!$G$22</f>
        <v>924.59627795000006</v>
      </c>
      <c r="W62" s="36">
        <f>SUMIFS(СВЦЭМ!$C$39:$C$782,СВЦЭМ!$A$39:$A$782,$A62,СВЦЭМ!$B$39:$B$782,W$47)+'СЕТ СН'!$G$12+СВЦЭМ!$D$10+'СЕТ СН'!$G$6-'СЕТ СН'!$G$22</f>
        <v>923.23309877999998</v>
      </c>
      <c r="X62" s="36">
        <f>SUMIFS(СВЦЭМ!$C$39:$C$782,СВЦЭМ!$A$39:$A$782,$A62,СВЦЭМ!$B$39:$B$782,X$47)+'СЕТ СН'!$G$12+СВЦЭМ!$D$10+'СЕТ СН'!$G$6-'СЕТ СН'!$G$22</f>
        <v>896.51183011000001</v>
      </c>
      <c r="Y62" s="36">
        <f>SUMIFS(СВЦЭМ!$C$39:$C$782,СВЦЭМ!$A$39:$A$782,$A62,СВЦЭМ!$B$39:$B$782,Y$47)+'СЕТ СН'!$G$12+СВЦЭМ!$D$10+'СЕТ СН'!$G$6-'СЕТ СН'!$G$22</f>
        <v>889.90041208000002</v>
      </c>
    </row>
    <row r="63" spans="1:25" ht="15.75" x14ac:dyDescent="0.2">
      <c r="A63" s="35">
        <f t="shared" si="1"/>
        <v>44424</v>
      </c>
      <c r="B63" s="36">
        <f>SUMIFS(СВЦЭМ!$C$39:$C$782,СВЦЭМ!$A$39:$A$782,$A63,СВЦЭМ!$B$39:$B$782,B$47)+'СЕТ СН'!$G$12+СВЦЭМ!$D$10+'СЕТ СН'!$G$6-'СЕТ СН'!$G$22</f>
        <v>1010.3146293900001</v>
      </c>
      <c r="C63" s="36">
        <f>SUMIFS(СВЦЭМ!$C$39:$C$782,СВЦЭМ!$A$39:$A$782,$A63,СВЦЭМ!$B$39:$B$782,C$47)+'СЕТ СН'!$G$12+СВЦЭМ!$D$10+'СЕТ СН'!$G$6-'СЕТ СН'!$G$22</f>
        <v>1067.9902511799999</v>
      </c>
      <c r="D63" s="36">
        <f>SUMIFS(СВЦЭМ!$C$39:$C$782,СВЦЭМ!$A$39:$A$782,$A63,СВЦЭМ!$B$39:$B$782,D$47)+'СЕТ СН'!$G$12+СВЦЭМ!$D$10+'СЕТ СН'!$G$6-'СЕТ СН'!$G$22</f>
        <v>1119.3488594299999</v>
      </c>
      <c r="E63" s="36">
        <f>SUMIFS(СВЦЭМ!$C$39:$C$782,СВЦЭМ!$A$39:$A$782,$A63,СВЦЭМ!$B$39:$B$782,E$47)+'СЕТ СН'!$G$12+СВЦЭМ!$D$10+'СЕТ СН'!$G$6-'СЕТ СН'!$G$22</f>
        <v>1156.7830278199999</v>
      </c>
      <c r="F63" s="36">
        <f>SUMIFS(СВЦЭМ!$C$39:$C$782,СВЦЭМ!$A$39:$A$782,$A63,СВЦЭМ!$B$39:$B$782,F$47)+'СЕТ СН'!$G$12+СВЦЭМ!$D$10+'СЕТ СН'!$G$6-'СЕТ СН'!$G$22</f>
        <v>1162.99940472</v>
      </c>
      <c r="G63" s="36">
        <f>SUMIFS(СВЦЭМ!$C$39:$C$782,СВЦЭМ!$A$39:$A$782,$A63,СВЦЭМ!$B$39:$B$782,G$47)+'СЕТ СН'!$G$12+СВЦЭМ!$D$10+'СЕТ СН'!$G$6-'СЕТ СН'!$G$22</f>
        <v>1163.2534826399999</v>
      </c>
      <c r="H63" s="36">
        <f>SUMIFS(СВЦЭМ!$C$39:$C$782,СВЦЭМ!$A$39:$A$782,$A63,СВЦЭМ!$B$39:$B$782,H$47)+'СЕТ СН'!$G$12+СВЦЭМ!$D$10+'СЕТ СН'!$G$6-'СЕТ СН'!$G$22</f>
        <v>1179.7419920499999</v>
      </c>
      <c r="I63" s="36">
        <f>SUMIFS(СВЦЭМ!$C$39:$C$782,СВЦЭМ!$A$39:$A$782,$A63,СВЦЭМ!$B$39:$B$782,I$47)+'СЕТ СН'!$G$12+СВЦЭМ!$D$10+'СЕТ СН'!$G$6-'СЕТ СН'!$G$22</f>
        <v>1238.23294272</v>
      </c>
      <c r="J63" s="36">
        <f>SUMIFS(СВЦЭМ!$C$39:$C$782,СВЦЭМ!$A$39:$A$782,$A63,СВЦЭМ!$B$39:$B$782,J$47)+'СЕТ СН'!$G$12+СВЦЭМ!$D$10+'СЕТ СН'!$G$6-'СЕТ СН'!$G$22</f>
        <v>1217.6653073999998</v>
      </c>
      <c r="K63" s="36">
        <f>SUMIFS(СВЦЭМ!$C$39:$C$782,СВЦЭМ!$A$39:$A$782,$A63,СВЦЭМ!$B$39:$B$782,K$47)+'СЕТ СН'!$G$12+СВЦЭМ!$D$10+'СЕТ СН'!$G$6-'СЕТ СН'!$G$22</f>
        <v>1126.9514731499999</v>
      </c>
      <c r="L63" s="36">
        <f>SUMIFS(СВЦЭМ!$C$39:$C$782,СВЦЭМ!$A$39:$A$782,$A63,СВЦЭМ!$B$39:$B$782,L$47)+'СЕТ СН'!$G$12+СВЦЭМ!$D$10+'СЕТ СН'!$G$6-'СЕТ СН'!$G$22</f>
        <v>1063.0259728199999</v>
      </c>
      <c r="M63" s="36">
        <f>SUMIFS(СВЦЭМ!$C$39:$C$782,СВЦЭМ!$A$39:$A$782,$A63,СВЦЭМ!$B$39:$B$782,M$47)+'СЕТ СН'!$G$12+СВЦЭМ!$D$10+'СЕТ СН'!$G$6-'СЕТ СН'!$G$22</f>
        <v>1058.7745137499999</v>
      </c>
      <c r="N63" s="36">
        <f>SUMIFS(СВЦЭМ!$C$39:$C$782,СВЦЭМ!$A$39:$A$782,$A63,СВЦЭМ!$B$39:$B$782,N$47)+'СЕТ СН'!$G$12+СВЦЭМ!$D$10+'СЕТ СН'!$G$6-'СЕТ СН'!$G$22</f>
        <v>1062.2086185199998</v>
      </c>
      <c r="O63" s="36">
        <f>SUMIFS(СВЦЭМ!$C$39:$C$782,СВЦЭМ!$A$39:$A$782,$A63,СВЦЭМ!$B$39:$B$782,O$47)+'СЕТ СН'!$G$12+СВЦЭМ!$D$10+'СЕТ СН'!$G$6-'СЕТ СН'!$G$22</f>
        <v>1054.9818999499998</v>
      </c>
      <c r="P63" s="36">
        <f>SUMIFS(СВЦЭМ!$C$39:$C$782,СВЦЭМ!$A$39:$A$782,$A63,СВЦЭМ!$B$39:$B$782,P$47)+'СЕТ СН'!$G$12+СВЦЭМ!$D$10+'СЕТ СН'!$G$6-'СЕТ СН'!$G$22</f>
        <v>1103.5615212299999</v>
      </c>
      <c r="Q63" s="36">
        <f>SUMIFS(СВЦЭМ!$C$39:$C$782,СВЦЭМ!$A$39:$A$782,$A63,СВЦЭМ!$B$39:$B$782,Q$47)+'СЕТ СН'!$G$12+СВЦЭМ!$D$10+'СЕТ СН'!$G$6-'СЕТ СН'!$G$22</f>
        <v>1095.3063185199999</v>
      </c>
      <c r="R63" s="36">
        <f>SUMIFS(СВЦЭМ!$C$39:$C$782,СВЦЭМ!$A$39:$A$782,$A63,СВЦЭМ!$B$39:$B$782,R$47)+'СЕТ СН'!$G$12+СВЦЭМ!$D$10+'СЕТ СН'!$G$6-'СЕТ СН'!$G$22</f>
        <v>1087.1446804699999</v>
      </c>
      <c r="S63" s="36">
        <f>SUMIFS(СВЦЭМ!$C$39:$C$782,СВЦЭМ!$A$39:$A$782,$A63,СВЦЭМ!$B$39:$B$782,S$47)+'СЕТ СН'!$G$12+СВЦЭМ!$D$10+'СЕТ СН'!$G$6-'СЕТ СН'!$G$22</f>
        <v>1057.3401163799999</v>
      </c>
      <c r="T63" s="36">
        <f>SUMIFS(СВЦЭМ!$C$39:$C$782,СВЦЭМ!$A$39:$A$782,$A63,СВЦЭМ!$B$39:$B$782,T$47)+'СЕТ СН'!$G$12+СВЦЭМ!$D$10+'СЕТ СН'!$G$6-'СЕТ СН'!$G$22</f>
        <v>1065.6838245199999</v>
      </c>
      <c r="U63" s="36">
        <f>SUMIFS(СВЦЭМ!$C$39:$C$782,СВЦЭМ!$A$39:$A$782,$A63,СВЦЭМ!$B$39:$B$782,U$47)+'СЕТ СН'!$G$12+СВЦЭМ!$D$10+'СЕТ СН'!$G$6-'СЕТ СН'!$G$22</f>
        <v>1075.81343062</v>
      </c>
      <c r="V63" s="36">
        <f>SUMIFS(СВЦЭМ!$C$39:$C$782,СВЦЭМ!$A$39:$A$782,$A63,СВЦЭМ!$B$39:$B$782,V$47)+'СЕТ СН'!$G$12+СВЦЭМ!$D$10+'СЕТ СН'!$G$6-'СЕТ СН'!$G$22</f>
        <v>1081.8493475999999</v>
      </c>
      <c r="W63" s="36">
        <f>SUMIFS(СВЦЭМ!$C$39:$C$782,СВЦЭМ!$A$39:$A$782,$A63,СВЦЭМ!$B$39:$B$782,W$47)+'СЕТ СН'!$G$12+СВЦЭМ!$D$10+'СЕТ СН'!$G$6-'СЕТ СН'!$G$22</f>
        <v>1088.8581058699999</v>
      </c>
      <c r="X63" s="36">
        <f>SUMIFS(СВЦЭМ!$C$39:$C$782,СВЦЭМ!$A$39:$A$782,$A63,СВЦЭМ!$B$39:$B$782,X$47)+'СЕТ СН'!$G$12+СВЦЭМ!$D$10+'СЕТ СН'!$G$6-'СЕТ СН'!$G$22</f>
        <v>1035.25465543</v>
      </c>
      <c r="Y63" s="36">
        <f>SUMIFS(СВЦЭМ!$C$39:$C$782,СВЦЭМ!$A$39:$A$782,$A63,СВЦЭМ!$B$39:$B$782,Y$47)+'СЕТ СН'!$G$12+СВЦЭМ!$D$10+'СЕТ СН'!$G$6-'СЕТ СН'!$G$22</f>
        <v>1004.20239028</v>
      </c>
    </row>
    <row r="64" spans="1:25" ht="15.75" x14ac:dyDescent="0.2">
      <c r="A64" s="35">
        <f t="shared" si="1"/>
        <v>44425</v>
      </c>
      <c r="B64" s="36">
        <f>SUMIFS(СВЦЭМ!$C$39:$C$782,СВЦЭМ!$A$39:$A$782,$A64,СВЦЭМ!$B$39:$B$782,B$47)+'СЕТ СН'!$G$12+СВЦЭМ!$D$10+'СЕТ СН'!$G$6-'СЕТ СН'!$G$22</f>
        <v>1141.2863296599999</v>
      </c>
      <c r="C64" s="36">
        <f>SUMIFS(СВЦЭМ!$C$39:$C$782,СВЦЭМ!$A$39:$A$782,$A64,СВЦЭМ!$B$39:$B$782,C$47)+'СЕТ СН'!$G$12+СВЦЭМ!$D$10+'СЕТ СН'!$G$6-'СЕТ СН'!$G$22</f>
        <v>1215.35394036</v>
      </c>
      <c r="D64" s="36">
        <f>SUMIFS(СВЦЭМ!$C$39:$C$782,СВЦЭМ!$A$39:$A$782,$A64,СВЦЭМ!$B$39:$B$782,D$47)+'СЕТ СН'!$G$12+СВЦЭМ!$D$10+'СЕТ СН'!$G$6-'СЕТ СН'!$G$22</f>
        <v>1265.44189368</v>
      </c>
      <c r="E64" s="36">
        <f>SUMIFS(СВЦЭМ!$C$39:$C$782,СВЦЭМ!$A$39:$A$782,$A64,СВЦЭМ!$B$39:$B$782,E$47)+'СЕТ СН'!$G$12+СВЦЭМ!$D$10+'СЕТ СН'!$G$6-'СЕТ СН'!$G$22</f>
        <v>1285.9229158000001</v>
      </c>
      <c r="F64" s="36">
        <f>SUMIFS(СВЦЭМ!$C$39:$C$782,СВЦЭМ!$A$39:$A$782,$A64,СВЦЭМ!$B$39:$B$782,F$47)+'СЕТ СН'!$G$12+СВЦЭМ!$D$10+'СЕТ СН'!$G$6-'СЕТ СН'!$G$22</f>
        <v>1281.0199818099998</v>
      </c>
      <c r="G64" s="36">
        <f>SUMIFS(СВЦЭМ!$C$39:$C$782,СВЦЭМ!$A$39:$A$782,$A64,СВЦЭМ!$B$39:$B$782,G$47)+'СЕТ СН'!$G$12+СВЦЭМ!$D$10+'СЕТ СН'!$G$6-'СЕТ СН'!$G$22</f>
        <v>1260.2523280799999</v>
      </c>
      <c r="H64" s="36">
        <f>SUMIFS(СВЦЭМ!$C$39:$C$782,СВЦЭМ!$A$39:$A$782,$A64,СВЦЭМ!$B$39:$B$782,H$47)+'СЕТ СН'!$G$12+СВЦЭМ!$D$10+'СЕТ СН'!$G$6-'СЕТ СН'!$G$22</f>
        <v>1191.61473452</v>
      </c>
      <c r="I64" s="36">
        <f>SUMIFS(СВЦЭМ!$C$39:$C$782,СВЦЭМ!$A$39:$A$782,$A64,СВЦЭМ!$B$39:$B$782,I$47)+'СЕТ СН'!$G$12+СВЦЭМ!$D$10+'СЕТ СН'!$G$6-'СЕТ СН'!$G$22</f>
        <v>1129.57625985</v>
      </c>
      <c r="J64" s="36">
        <f>SUMIFS(СВЦЭМ!$C$39:$C$782,СВЦЭМ!$A$39:$A$782,$A64,СВЦЭМ!$B$39:$B$782,J$47)+'СЕТ СН'!$G$12+СВЦЭМ!$D$10+'СЕТ СН'!$G$6-'СЕТ СН'!$G$22</f>
        <v>1046.4608337499999</v>
      </c>
      <c r="K64" s="36">
        <f>SUMIFS(СВЦЭМ!$C$39:$C$782,СВЦЭМ!$A$39:$A$782,$A64,СВЦЭМ!$B$39:$B$782,K$47)+'СЕТ СН'!$G$12+СВЦЭМ!$D$10+'СЕТ СН'!$G$6-'СЕТ СН'!$G$22</f>
        <v>1036.8251340100001</v>
      </c>
      <c r="L64" s="36">
        <f>SUMIFS(СВЦЭМ!$C$39:$C$782,СВЦЭМ!$A$39:$A$782,$A64,СВЦЭМ!$B$39:$B$782,L$47)+'СЕТ СН'!$G$12+СВЦЭМ!$D$10+'СЕТ СН'!$G$6-'СЕТ СН'!$G$22</f>
        <v>1067.0821871599999</v>
      </c>
      <c r="M64" s="36">
        <f>SUMIFS(СВЦЭМ!$C$39:$C$782,СВЦЭМ!$A$39:$A$782,$A64,СВЦЭМ!$B$39:$B$782,M$47)+'СЕТ СН'!$G$12+СВЦЭМ!$D$10+'СЕТ СН'!$G$6-'СЕТ СН'!$G$22</f>
        <v>1071.59136562</v>
      </c>
      <c r="N64" s="36">
        <f>SUMIFS(СВЦЭМ!$C$39:$C$782,СВЦЭМ!$A$39:$A$782,$A64,СВЦЭМ!$B$39:$B$782,N$47)+'СЕТ СН'!$G$12+СВЦЭМ!$D$10+'СЕТ СН'!$G$6-'СЕТ СН'!$G$22</f>
        <v>1074.3986961999999</v>
      </c>
      <c r="O64" s="36">
        <f>SUMIFS(СВЦЭМ!$C$39:$C$782,СВЦЭМ!$A$39:$A$782,$A64,СВЦЭМ!$B$39:$B$782,O$47)+'СЕТ СН'!$G$12+СВЦЭМ!$D$10+'СЕТ СН'!$G$6-'СЕТ СН'!$G$22</f>
        <v>1046.6890762799999</v>
      </c>
      <c r="P64" s="36">
        <f>SUMIFS(СВЦЭМ!$C$39:$C$782,СВЦЭМ!$A$39:$A$782,$A64,СВЦЭМ!$B$39:$B$782,P$47)+'СЕТ СН'!$G$12+СВЦЭМ!$D$10+'СЕТ СН'!$G$6-'СЕТ СН'!$G$22</f>
        <v>1059.16539777</v>
      </c>
      <c r="Q64" s="36">
        <f>SUMIFS(СВЦЭМ!$C$39:$C$782,СВЦЭМ!$A$39:$A$782,$A64,СВЦЭМ!$B$39:$B$782,Q$47)+'СЕТ СН'!$G$12+СВЦЭМ!$D$10+'СЕТ СН'!$G$6-'СЕТ СН'!$G$22</f>
        <v>1062.8178121599999</v>
      </c>
      <c r="R64" s="36">
        <f>SUMIFS(СВЦЭМ!$C$39:$C$782,СВЦЭМ!$A$39:$A$782,$A64,СВЦЭМ!$B$39:$B$782,R$47)+'СЕТ СН'!$G$12+СВЦЭМ!$D$10+'СЕТ СН'!$G$6-'СЕТ СН'!$G$22</f>
        <v>1068.27425464</v>
      </c>
      <c r="S64" s="36">
        <f>SUMIFS(СВЦЭМ!$C$39:$C$782,СВЦЭМ!$A$39:$A$782,$A64,СВЦЭМ!$B$39:$B$782,S$47)+'СЕТ СН'!$G$12+СВЦЭМ!$D$10+'СЕТ СН'!$G$6-'СЕТ СН'!$G$22</f>
        <v>1039.6807038699999</v>
      </c>
      <c r="T64" s="36">
        <f>SUMIFS(СВЦЭМ!$C$39:$C$782,СВЦЭМ!$A$39:$A$782,$A64,СВЦЭМ!$B$39:$B$782,T$47)+'СЕТ СН'!$G$12+СВЦЭМ!$D$10+'СЕТ СН'!$G$6-'СЕТ СН'!$G$22</f>
        <v>1023.6307542</v>
      </c>
      <c r="U64" s="36">
        <f>SUMIFS(СВЦЭМ!$C$39:$C$782,СВЦЭМ!$A$39:$A$782,$A64,СВЦЭМ!$B$39:$B$782,U$47)+'СЕТ СН'!$G$12+СВЦЭМ!$D$10+'СЕТ СН'!$G$6-'СЕТ СН'!$G$22</f>
        <v>1022.99867932</v>
      </c>
      <c r="V64" s="36">
        <f>SUMIFS(СВЦЭМ!$C$39:$C$782,СВЦЭМ!$A$39:$A$782,$A64,СВЦЭМ!$B$39:$B$782,V$47)+'СЕТ СН'!$G$12+СВЦЭМ!$D$10+'СЕТ СН'!$G$6-'СЕТ СН'!$G$22</f>
        <v>1029.7916660599999</v>
      </c>
      <c r="W64" s="36">
        <f>SUMIFS(СВЦЭМ!$C$39:$C$782,СВЦЭМ!$A$39:$A$782,$A64,СВЦЭМ!$B$39:$B$782,W$47)+'СЕТ СН'!$G$12+СВЦЭМ!$D$10+'СЕТ СН'!$G$6-'СЕТ СН'!$G$22</f>
        <v>1055.5030869299999</v>
      </c>
      <c r="X64" s="36">
        <f>SUMIFS(СВЦЭМ!$C$39:$C$782,СВЦЭМ!$A$39:$A$782,$A64,СВЦЭМ!$B$39:$B$782,X$47)+'СЕТ СН'!$G$12+СВЦЭМ!$D$10+'СЕТ СН'!$G$6-'СЕТ СН'!$G$22</f>
        <v>1025.8149285499999</v>
      </c>
      <c r="Y64" s="36">
        <f>SUMIFS(СВЦЭМ!$C$39:$C$782,СВЦЭМ!$A$39:$A$782,$A64,СВЦЭМ!$B$39:$B$782,Y$47)+'СЕТ СН'!$G$12+СВЦЭМ!$D$10+'СЕТ СН'!$G$6-'СЕТ СН'!$G$22</f>
        <v>1053.74616382</v>
      </c>
    </row>
    <row r="65" spans="1:27" ht="15.75" x14ac:dyDescent="0.2">
      <c r="A65" s="35">
        <f t="shared" si="1"/>
        <v>44426</v>
      </c>
      <c r="B65" s="36">
        <f>SUMIFS(СВЦЭМ!$C$39:$C$782,СВЦЭМ!$A$39:$A$782,$A65,СВЦЭМ!$B$39:$B$782,B$47)+'СЕТ СН'!$G$12+СВЦЭМ!$D$10+'СЕТ СН'!$G$6-'СЕТ СН'!$G$22</f>
        <v>1129.788245</v>
      </c>
      <c r="C65" s="36">
        <f>SUMIFS(СВЦЭМ!$C$39:$C$782,СВЦЭМ!$A$39:$A$782,$A65,СВЦЭМ!$B$39:$B$782,C$47)+'СЕТ СН'!$G$12+СВЦЭМ!$D$10+'СЕТ СН'!$G$6-'СЕТ СН'!$G$22</f>
        <v>1196.65976602</v>
      </c>
      <c r="D65" s="36">
        <f>SUMIFS(СВЦЭМ!$C$39:$C$782,СВЦЭМ!$A$39:$A$782,$A65,СВЦЭМ!$B$39:$B$782,D$47)+'СЕТ СН'!$G$12+СВЦЭМ!$D$10+'СЕТ СН'!$G$6-'СЕТ СН'!$G$22</f>
        <v>1255.6018381899999</v>
      </c>
      <c r="E65" s="36">
        <f>SUMIFS(СВЦЭМ!$C$39:$C$782,СВЦЭМ!$A$39:$A$782,$A65,СВЦЭМ!$B$39:$B$782,E$47)+'СЕТ СН'!$G$12+СВЦЭМ!$D$10+'СЕТ СН'!$G$6-'СЕТ СН'!$G$22</f>
        <v>1266.78753192</v>
      </c>
      <c r="F65" s="36">
        <f>SUMIFS(СВЦЭМ!$C$39:$C$782,СВЦЭМ!$A$39:$A$782,$A65,СВЦЭМ!$B$39:$B$782,F$47)+'СЕТ СН'!$G$12+СВЦЭМ!$D$10+'СЕТ СН'!$G$6-'СЕТ СН'!$G$22</f>
        <v>1257.3359664499999</v>
      </c>
      <c r="G65" s="36">
        <f>SUMIFS(СВЦЭМ!$C$39:$C$782,СВЦЭМ!$A$39:$A$782,$A65,СВЦЭМ!$B$39:$B$782,G$47)+'СЕТ СН'!$G$12+СВЦЭМ!$D$10+'СЕТ СН'!$G$6-'СЕТ СН'!$G$22</f>
        <v>1248.02537229</v>
      </c>
      <c r="H65" s="36">
        <f>SUMIFS(СВЦЭМ!$C$39:$C$782,СВЦЭМ!$A$39:$A$782,$A65,СВЦЭМ!$B$39:$B$782,H$47)+'СЕТ СН'!$G$12+СВЦЭМ!$D$10+'СЕТ СН'!$G$6-'СЕТ СН'!$G$22</f>
        <v>1212.6401918499998</v>
      </c>
      <c r="I65" s="36">
        <f>SUMIFS(СВЦЭМ!$C$39:$C$782,СВЦЭМ!$A$39:$A$782,$A65,СВЦЭМ!$B$39:$B$782,I$47)+'СЕТ СН'!$G$12+СВЦЭМ!$D$10+'СЕТ СН'!$G$6-'СЕТ СН'!$G$22</f>
        <v>1163.00069196</v>
      </c>
      <c r="J65" s="36">
        <f>SUMIFS(СВЦЭМ!$C$39:$C$782,СВЦЭМ!$A$39:$A$782,$A65,СВЦЭМ!$B$39:$B$782,J$47)+'СЕТ СН'!$G$12+СВЦЭМ!$D$10+'СЕТ СН'!$G$6-'СЕТ СН'!$G$22</f>
        <v>1109.58529894</v>
      </c>
      <c r="K65" s="36">
        <f>SUMIFS(СВЦЭМ!$C$39:$C$782,СВЦЭМ!$A$39:$A$782,$A65,СВЦЭМ!$B$39:$B$782,K$47)+'СЕТ СН'!$G$12+СВЦЭМ!$D$10+'СЕТ СН'!$G$6-'СЕТ СН'!$G$22</f>
        <v>1136.3983468599999</v>
      </c>
      <c r="L65" s="36">
        <f>SUMIFS(СВЦЭМ!$C$39:$C$782,СВЦЭМ!$A$39:$A$782,$A65,СВЦЭМ!$B$39:$B$782,L$47)+'СЕТ СН'!$G$12+СВЦЭМ!$D$10+'СЕТ СН'!$G$6-'СЕТ СН'!$G$22</f>
        <v>1154.2968732299998</v>
      </c>
      <c r="M65" s="36">
        <f>SUMIFS(СВЦЭМ!$C$39:$C$782,СВЦЭМ!$A$39:$A$782,$A65,СВЦЭМ!$B$39:$B$782,M$47)+'СЕТ СН'!$G$12+СВЦЭМ!$D$10+'СЕТ СН'!$G$6-'СЕТ СН'!$G$22</f>
        <v>1156.2664193799999</v>
      </c>
      <c r="N65" s="36">
        <f>SUMIFS(СВЦЭМ!$C$39:$C$782,СВЦЭМ!$A$39:$A$782,$A65,СВЦЭМ!$B$39:$B$782,N$47)+'СЕТ СН'!$G$12+СВЦЭМ!$D$10+'СЕТ СН'!$G$6-'СЕТ СН'!$G$22</f>
        <v>1151.5603761299999</v>
      </c>
      <c r="O65" s="36">
        <f>SUMIFS(СВЦЭМ!$C$39:$C$782,СВЦЭМ!$A$39:$A$782,$A65,СВЦЭМ!$B$39:$B$782,O$47)+'СЕТ СН'!$G$12+СВЦЭМ!$D$10+'СЕТ СН'!$G$6-'СЕТ СН'!$G$22</f>
        <v>1133.58747913</v>
      </c>
      <c r="P65" s="36">
        <f>SUMIFS(СВЦЭМ!$C$39:$C$782,СВЦЭМ!$A$39:$A$782,$A65,СВЦЭМ!$B$39:$B$782,P$47)+'СЕТ СН'!$G$12+СВЦЭМ!$D$10+'СЕТ СН'!$G$6-'СЕТ СН'!$G$22</f>
        <v>1084.7630148999999</v>
      </c>
      <c r="Q65" s="36">
        <f>SUMIFS(СВЦЭМ!$C$39:$C$782,СВЦЭМ!$A$39:$A$782,$A65,СВЦЭМ!$B$39:$B$782,Q$47)+'СЕТ СН'!$G$12+СВЦЭМ!$D$10+'СЕТ СН'!$G$6-'СЕТ СН'!$G$22</f>
        <v>1082.9950072499998</v>
      </c>
      <c r="R65" s="36">
        <f>SUMIFS(СВЦЭМ!$C$39:$C$782,СВЦЭМ!$A$39:$A$782,$A65,СВЦЭМ!$B$39:$B$782,R$47)+'СЕТ СН'!$G$12+СВЦЭМ!$D$10+'СЕТ СН'!$G$6-'СЕТ СН'!$G$22</f>
        <v>1079.2841355</v>
      </c>
      <c r="S65" s="36">
        <f>SUMIFS(СВЦЭМ!$C$39:$C$782,СВЦЭМ!$A$39:$A$782,$A65,СВЦЭМ!$B$39:$B$782,S$47)+'СЕТ СН'!$G$12+СВЦЭМ!$D$10+'СЕТ СН'!$G$6-'СЕТ СН'!$G$22</f>
        <v>1042.98971699</v>
      </c>
      <c r="T65" s="36">
        <f>SUMIFS(СВЦЭМ!$C$39:$C$782,СВЦЭМ!$A$39:$A$782,$A65,СВЦЭМ!$B$39:$B$782,T$47)+'СЕТ СН'!$G$12+СВЦЭМ!$D$10+'СЕТ СН'!$G$6-'СЕТ СН'!$G$22</f>
        <v>1026.3098244400001</v>
      </c>
      <c r="U65" s="36">
        <f>SUMIFS(СВЦЭМ!$C$39:$C$782,СВЦЭМ!$A$39:$A$782,$A65,СВЦЭМ!$B$39:$B$782,U$47)+'СЕТ СН'!$G$12+СВЦЭМ!$D$10+'СЕТ СН'!$G$6-'СЕТ СН'!$G$22</f>
        <v>1014.49018474</v>
      </c>
      <c r="V65" s="36">
        <f>SUMIFS(СВЦЭМ!$C$39:$C$782,СВЦЭМ!$A$39:$A$782,$A65,СВЦЭМ!$B$39:$B$782,V$47)+'СЕТ СН'!$G$12+СВЦЭМ!$D$10+'СЕТ СН'!$G$6-'СЕТ СН'!$G$22</f>
        <v>1025.37161225</v>
      </c>
      <c r="W65" s="36">
        <f>SUMIFS(СВЦЭМ!$C$39:$C$782,СВЦЭМ!$A$39:$A$782,$A65,СВЦЭМ!$B$39:$B$782,W$47)+'СЕТ СН'!$G$12+СВЦЭМ!$D$10+'СЕТ СН'!$G$6-'СЕТ СН'!$G$22</f>
        <v>1086.8520612699999</v>
      </c>
      <c r="X65" s="36">
        <f>SUMIFS(СВЦЭМ!$C$39:$C$782,СВЦЭМ!$A$39:$A$782,$A65,СВЦЭМ!$B$39:$B$782,X$47)+'СЕТ СН'!$G$12+СВЦЭМ!$D$10+'СЕТ СН'!$G$6-'СЕТ СН'!$G$22</f>
        <v>1035.37806398</v>
      </c>
      <c r="Y65" s="36">
        <f>SUMIFS(СВЦЭМ!$C$39:$C$782,СВЦЭМ!$A$39:$A$782,$A65,СВЦЭМ!$B$39:$B$782,Y$47)+'СЕТ СН'!$G$12+СВЦЭМ!$D$10+'СЕТ СН'!$G$6-'СЕТ СН'!$G$22</f>
        <v>1020.95654239</v>
      </c>
    </row>
    <row r="66" spans="1:27" ht="15.75" x14ac:dyDescent="0.2">
      <c r="A66" s="35">
        <f t="shared" si="1"/>
        <v>44427</v>
      </c>
      <c r="B66" s="36">
        <f>SUMIFS(СВЦЭМ!$C$39:$C$782,СВЦЭМ!$A$39:$A$782,$A66,СВЦЭМ!$B$39:$B$782,B$47)+'СЕТ СН'!$G$12+СВЦЭМ!$D$10+'СЕТ СН'!$G$6-'СЕТ СН'!$G$22</f>
        <v>1078.7442951</v>
      </c>
      <c r="C66" s="36">
        <f>SUMIFS(СВЦЭМ!$C$39:$C$782,СВЦЭМ!$A$39:$A$782,$A66,СВЦЭМ!$B$39:$B$782,C$47)+'СЕТ СН'!$G$12+СВЦЭМ!$D$10+'СЕТ СН'!$G$6-'СЕТ СН'!$G$22</f>
        <v>1169.45630981</v>
      </c>
      <c r="D66" s="36">
        <f>SUMIFS(СВЦЭМ!$C$39:$C$782,СВЦЭМ!$A$39:$A$782,$A66,СВЦЭМ!$B$39:$B$782,D$47)+'СЕТ СН'!$G$12+СВЦЭМ!$D$10+'СЕТ СН'!$G$6-'СЕТ СН'!$G$22</f>
        <v>1225.73021965</v>
      </c>
      <c r="E66" s="36">
        <f>SUMIFS(СВЦЭМ!$C$39:$C$782,СВЦЭМ!$A$39:$A$782,$A66,СВЦЭМ!$B$39:$B$782,E$47)+'СЕТ СН'!$G$12+СВЦЭМ!$D$10+'СЕТ СН'!$G$6-'СЕТ СН'!$G$22</f>
        <v>1245.3213965099999</v>
      </c>
      <c r="F66" s="36">
        <f>SUMIFS(СВЦЭМ!$C$39:$C$782,СВЦЭМ!$A$39:$A$782,$A66,СВЦЭМ!$B$39:$B$782,F$47)+'СЕТ СН'!$G$12+СВЦЭМ!$D$10+'СЕТ СН'!$G$6-'СЕТ СН'!$G$22</f>
        <v>1235.45303706</v>
      </c>
      <c r="G66" s="36">
        <f>SUMIFS(СВЦЭМ!$C$39:$C$782,СВЦЭМ!$A$39:$A$782,$A66,СВЦЭМ!$B$39:$B$782,G$47)+'СЕТ СН'!$G$12+СВЦЭМ!$D$10+'СЕТ СН'!$G$6-'СЕТ СН'!$G$22</f>
        <v>1219.12076099</v>
      </c>
      <c r="H66" s="36">
        <f>SUMIFS(СВЦЭМ!$C$39:$C$782,СВЦЭМ!$A$39:$A$782,$A66,СВЦЭМ!$B$39:$B$782,H$47)+'СЕТ СН'!$G$12+СВЦЭМ!$D$10+'СЕТ СН'!$G$6-'СЕТ СН'!$G$22</f>
        <v>1159.2888220299999</v>
      </c>
      <c r="I66" s="36">
        <f>SUMIFS(СВЦЭМ!$C$39:$C$782,СВЦЭМ!$A$39:$A$782,$A66,СВЦЭМ!$B$39:$B$782,I$47)+'СЕТ СН'!$G$12+СВЦЭМ!$D$10+'СЕТ СН'!$G$6-'СЕТ СН'!$G$22</f>
        <v>1110.7254832399999</v>
      </c>
      <c r="J66" s="36">
        <f>SUMIFS(СВЦЭМ!$C$39:$C$782,СВЦЭМ!$A$39:$A$782,$A66,СВЦЭМ!$B$39:$B$782,J$47)+'СЕТ СН'!$G$12+СВЦЭМ!$D$10+'СЕТ СН'!$G$6-'СЕТ СН'!$G$22</f>
        <v>1032.5069976899999</v>
      </c>
      <c r="K66" s="36">
        <f>SUMIFS(СВЦЭМ!$C$39:$C$782,СВЦЭМ!$A$39:$A$782,$A66,СВЦЭМ!$B$39:$B$782,K$47)+'СЕТ СН'!$G$12+СВЦЭМ!$D$10+'СЕТ СН'!$G$6-'СЕТ СН'!$G$22</f>
        <v>1024.09531421</v>
      </c>
      <c r="L66" s="36">
        <f>SUMIFS(СВЦЭМ!$C$39:$C$782,СВЦЭМ!$A$39:$A$782,$A66,СВЦЭМ!$B$39:$B$782,L$47)+'СЕТ СН'!$G$12+СВЦЭМ!$D$10+'СЕТ СН'!$G$6-'СЕТ СН'!$G$22</f>
        <v>1026.06227388</v>
      </c>
      <c r="M66" s="36">
        <f>SUMIFS(СВЦЭМ!$C$39:$C$782,СВЦЭМ!$A$39:$A$782,$A66,СВЦЭМ!$B$39:$B$782,M$47)+'СЕТ СН'!$G$12+СВЦЭМ!$D$10+'СЕТ СН'!$G$6-'СЕТ СН'!$G$22</f>
        <v>1030.66084325</v>
      </c>
      <c r="N66" s="36">
        <f>SUMIFS(СВЦЭМ!$C$39:$C$782,СВЦЭМ!$A$39:$A$782,$A66,СВЦЭМ!$B$39:$B$782,N$47)+'СЕТ СН'!$G$12+СВЦЭМ!$D$10+'СЕТ СН'!$G$6-'СЕТ СН'!$G$22</f>
        <v>1031.0993842399998</v>
      </c>
      <c r="O66" s="36">
        <f>SUMIFS(СВЦЭМ!$C$39:$C$782,СВЦЭМ!$A$39:$A$782,$A66,СВЦЭМ!$B$39:$B$782,O$47)+'СЕТ СН'!$G$12+СВЦЭМ!$D$10+'СЕТ СН'!$G$6-'СЕТ СН'!$G$22</f>
        <v>1028.8939000299999</v>
      </c>
      <c r="P66" s="36">
        <f>SUMIFS(СВЦЭМ!$C$39:$C$782,СВЦЭМ!$A$39:$A$782,$A66,СВЦЭМ!$B$39:$B$782,P$47)+'СЕТ СН'!$G$12+СВЦЭМ!$D$10+'СЕТ СН'!$G$6-'СЕТ СН'!$G$22</f>
        <v>1089.97286033</v>
      </c>
      <c r="Q66" s="36">
        <f>SUMIFS(СВЦЭМ!$C$39:$C$782,СВЦЭМ!$A$39:$A$782,$A66,СВЦЭМ!$B$39:$B$782,Q$47)+'СЕТ СН'!$G$12+СВЦЭМ!$D$10+'СЕТ СН'!$G$6-'СЕТ СН'!$G$22</f>
        <v>1087.38155721</v>
      </c>
      <c r="R66" s="36">
        <f>SUMIFS(СВЦЭМ!$C$39:$C$782,СВЦЭМ!$A$39:$A$782,$A66,СВЦЭМ!$B$39:$B$782,R$47)+'СЕТ СН'!$G$12+СВЦЭМ!$D$10+'СЕТ СН'!$G$6-'СЕТ СН'!$G$22</f>
        <v>1084.49134422</v>
      </c>
      <c r="S66" s="36">
        <f>SUMIFS(СВЦЭМ!$C$39:$C$782,СВЦЭМ!$A$39:$A$782,$A66,СВЦЭМ!$B$39:$B$782,S$47)+'СЕТ СН'!$G$12+СВЦЭМ!$D$10+'СЕТ СН'!$G$6-'СЕТ СН'!$G$22</f>
        <v>1103.5899510199999</v>
      </c>
      <c r="T66" s="36">
        <f>SUMIFS(СВЦЭМ!$C$39:$C$782,СВЦЭМ!$A$39:$A$782,$A66,СВЦЭМ!$B$39:$B$782,T$47)+'СЕТ СН'!$G$12+СВЦЭМ!$D$10+'СЕТ СН'!$G$6-'СЕТ СН'!$G$22</f>
        <v>1069.7415745999999</v>
      </c>
      <c r="U66" s="36">
        <f>SUMIFS(СВЦЭМ!$C$39:$C$782,СВЦЭМ!$A$39:$A$782,$A66,СВЦЭМ!$B$39:$B$782,U$47)+'СЕТ СН'!$G$12+СВЦЭМ!$D$10+'СЕТ СН'!$G$6-'СЕТ СН'!$G$22</f>
        <v>1046.1998693</v>
      </c>
      <c r="V66" s="36">
        <f>SUMIFS(СВЦЭМ!$C$39:$C$782,СВЦЭМ!$A$39:$A$782,$A66,СВЦЭМ!$B$39:$B$782,V$47)+'СЕТ СН'!$G$12+СВЦЭМ!$D$10+'СЕТ СН'!$G$6-'СЕТ СН'!$G$22</f>
        <v>1052.6126771899999</v>
      </c>
      <c r="W66" s="36">
        <f>SUMIFS(СВЦЭМ!$C$39:$C$782,СВЦЭМ!$A$39:$A$782,$A66,СВЦЭМ!$B$39:$B$782,W$47)+'СЕТ СН'!$G$12+СВЦЭМ!$D$10+'СЕТ СН'!$G$6-'СЕТ СН'!$G$22</f>
        <v>1069.3868076700001</v>
      </c>
      <c r="X66" s="36">
        <f>SUMIFS(СВЦЭМ!$C$39:$C$782,СВЦЭМ!$A$39:$A$782,$A66,СВЦЭМ!$B$39:$B$782,X$47)+'СЕТ СН'!$G$12+СВЦЭМ!$D$10+'СЕТ СН'!$G$6-'СЕТ СН'!$G$22</f>
        <v>1030.1572063399999</v>
      </c>
      <c r="Y66" s="36">
        <f>SUMIFS(СВЦЭМ!$C$39:$C$782,СВЦЭМ!$A$39:$A$782,$A66,СВЦЭМ!$B$39:$B$782,Y$47)+'СЕТ СН'!$G$12+СВЦЭМ!$D$10+'СЕТ СН'!$G$6-'СЕТ СН'!$G$22</f>
        <v>1008.5348846099999</v>
      </c>
    </row>
    <row r="67" spans="1:27" ht="15.75" x14ac:dyDescent="0.2">
      <c r="A67" s="35">
        <f t="shared" si="1"/>
        <v>44428</v>
      </c>
      <c r="B67" s="36">
        <f>SUMIFS(СВЦЭМ!$C$39:$C$782,СВЦЭМ!$A$39:$A$782,$A67,СВЦЭМ!$B$39:$B$782,B$47)+'СЕТ СН'!$G$12+СВЦЭМ!$D$10+'СЕТ СН'!$G$6-'СЕТ СН'!$G$22</f>
        <v>1097.9439674799999</v>
      </c>
      <c r="C67" s="36">
        <f>SUMIFS(СВЦЭМ!$C$39:$C$782,СВЦЭМ!$A$39:$A$782,$A67,СВЦЭМ!$B$39:$B$782,C$47)+'СЕТ СН'!$G$12+СВЦЭМ!$D$10+'СЕТ СН'!$G$6-'СЕТ СН'!$G$22</f>
        <v>1152.0496824499999</v>
      </c>
      <c r="D67" s="36">
        <f>SUMIFS(СВЦЭМ!$C$39:$C$782,СВЦЭМ!$A$39:$A$782,$A67,СВЦЭМ!$B$39:$B$782,D$47)+'СЕТ СН'!$G$12+СВЦЭМ!$D$10+'СЕТ СН'!$G$6-'СЕТ СН'!$G$22</f>
        <v>1210.3454587799999</v>
      </c>
      <c r="E67" s="36">
        <f>SUMIFS(СВЦЭМ!$C$39:$C$782,СВЦЭМ!$A$39:$A$782,$A67,СВЦЭМ!$B$39:$B$782,E$47)+'СЕТ СН'!$G$12+СВЦЭМ!$D$10+'СЕТ СН'!$G$6-'СЕТ СН'!$G$22</f>
        <v>1218.2910853199999</v>
      </c>
      <c r="F67" s="36">
        <f>SUMIFS(СВЦЭМ!$C$39:$C$782,СВЦЭМ!$A$39:$A$782,$A67,СВЦЭМ!$B$39:$B$782,F$47)+'СЕТ СН'!$G$12+СВЦЭМ!$D$10+'СЕТ СН'!$G$6-'СЕТ СН'!$G$22</f>
        <v>1221.9515821</v>
      </c>
      <c r="G67" s="36">
        <f>SUMIFS(СВЦЭМ!$C$39:$C$782,СВЦЭМ!$A$39:$A$782,$A67,СВЦЭМ!$B$39:$B$782,G$47)+'СЕТ СН'!$G$12+СВЦЭМ!$D$10+'СЕТ СН'!$G$6-'СЕТ СН'!$G$22</f>
        <v>1208.1456203499999</v>
      </c>
      <c r="H67" s="36">
        <f>SUMIFS(СВЦЭМ!$C$39:$C$782,СВЦЭМ!$A$39:$A$782,$A67,СВЦЭМ!$B$39:$B$782,H$47)+'СЕТ СН'!$G$12+СВЦЭМ!$D$10+'СЕТ СН'!$G$6-'СЕТ СН'!$G$22</f>
        <v>1156.1235049099998</v>
      </c>
      <c r="I67" s="36">
        <f>SUMIFS(СВЦЭМ!$C$39:$C$782,СВЦЭМ!$A$39:$A$782,$A67,СВЦЭМ!$B$39:$B$782,I$47)+'СЕТ СН'!$G$12+СВЦЭМ!$D$10+'СЕТ СН'!$G$6-'СЕТ СН'!$G$22</f>
        <v>1075.98264038</v>
      </c>
      <c r="J67" s="36">
        <f>SUMIFS(СВЦЭМ!$C$39:$C$782,СВЦЭМ!$A$39:$A$782,$A67,СВЦЭМ!$B$39:$B$782,J$47)+'СЕТ СН'!$G$12+СВЦЭМ!$D$10+'СЕТ СН'!$G$6-'СЕТ СН'!$G$22</f>
        <v>1012.85632284</v>
      </c>
      <c r="K67" s="36">
        <f>SUMIFS(СВЦЭМ!$C$39:$C$782,СВЦЭМ!$A$39:$A$782,$A67,СВЦЭМ!$B$39:$B$782,K$47)+'СЕТ СН'!$G$12+СВЦЭМ!$D$10+'СЕТ СН'!$G$6-'СЕТ СН'!$G$22</f>
        <v>995.22493739000004</v>
      </c>
      <c r="L67" s="36">
        <f>SUMIFS(СВЦЭМ!$C$39:$C$782,СВЦЭМ!$A$39:$A$782,$A67,СВЦЭМ!$B$39:$B$782,L$47)+'СЕТ СН'!$G$12+СВЦЭМ!$D$10+'СЕТ СН'!$G$6-'СЕТ СН'!$G$22</f>
        <v>999.11182059999999</v>
      </c>
      <c r="M67" s="36">
        <f>SUMIFS(СВЦЭМ!$C$39:$C$782,СВЦЭМ!$A$39:$A$782,$A67,СВЦЭМ!$B$39:$B$782,M$47)+'СЕТ СН'!$G$12+СВЦЭМ!$D$10+'СЕТ СН'!$G$6-'СЕТ СН'!$G$22</f>
        <v>979.70744986</v>
      </c>
      <c r="N67" s="36">
        <f>SUMIFS(СВЦЭМ!$C$39:$C$782,СВЦЭМ!$A$39:$A$782,$A67,СВЦЭМ!$B$39:$B$782,N$47)+'СЕТ СН'!$G$12+СВЦЭМ!$D$10+'СЕТ СН'!$G$6-'СЕТ СН'!$G$22</f>
        <v>982.98746254000002</v>
      </c>
      <c r="O67" s="36">
        <f>SUMIFS(СВЦЭМ!$C$39:$C$782,СВЦЭМ!$A$39:$A$782,$A67,СВЦЭМ!$B$39:$B$782,O$47)+'СЕТ СН'!$G$12+СВЦЭМ!$D$10+'СЕТ СН'!$G$6-'СЕТ СН'!$G$22</f>
        <v>986.38269911999998</v>
      </c>
      <c r="P67" s="36">
        <f>SUMIFS(СВЦЭМ!$C$39:$C$782,СВЦЭМ!$A$39:$A$782,$A67,СВЦЭМ!$B$39:$B$782,P$47)+'СЕТ СН'!$G$12+СВЦЭМ!$D$10+'СЕТ СН'!$G$6-'СЕТ СН'!$G$22</f>
        <v>1027.57442373</v>
      </c>
      <c r="Q67" s="36">
        <f>SUMIFS(СВЦЭМ!$C$39:$C$782,СВЦЭМ!$A$39:$A$782,$A67,СВЦЭМ!$B$39:$B$782,Q$47)+'СЕТ СН'!$G$12+СВЦЭМ!$D$10+'СЕТ СН'!$G$6-'СЕТ СН'!$G$22</f>
        <v>1026.0474675599999</v>
      </c>
      <c r="R67" s="36">
        <f>SUMIFS(СВЦЭМ!$C$39:$C$782,СВЦЭМ!$A$39:$A$782,$A67,СВЦЭМ!$B$39:$B$782,R$47)+'СЕТ СН'!$G$12+СВЦЭМ!$D$10+'СЕТ СН'!$G$6-'СЕТ СН'!$G$22</f>
        <v>1024.40624095</v>
      </c>
      <c r="S67" s="36">
        <f>SUMIFS(СВЦЭМ!$C$39:$C$782,СВЦЭМ!$A$39:$A$782,$A67,СВЦЭМ!$B$39:$B$782,S$47)+'СЕТ СН'!$G$12+СВЦЭМ!$D$10+'СЕТ СН'!$G$6-'СЕТ СН'!$G$22</f>
        <v>1023.78014962</v>
      </c>
      <c r="T67" s="36">
        <f>SUMIFS(СВЦЭМ!$C$39:$C$782,СВЦЭМ!$A$39:$A$782,$A67,СВЦЭМ!$B$39:$B$782,T$47)+'СЕТ СН'!$G$12+СВЦЭМ!$D$10+'СЕТ СН'!$G$6-'СЕТ СН'!$G$22</f>
        <v>1009.66792891</v>
      </c>
      <c r="U67" s="36">
        <f>SUMIFS(СВЦЭМ!$C$39:$C$782,СВЦЭМ!$A$39:$A$782,$A67,СВЦЭМ!$B$39:$B$782,U$47)+'СЕТ СН'!$G$12+СВЦЭМ!$D$10+'СЕТ СН'!$G$6-'СЕТ СН'!$G$22</f>
        <v>1001.2844362</v>
      </c>
      <c r="V67" s="36">
        <f>SUMIFS(СВЦЭМ!$C$39:$C$782,СВЦЭМ!$A$39:$A$782,$A67,СВЦЭМ!$B$39:$B$782,V$47)+'СЕТ СН'!$G$12+СВЦЭМ!$D$10+'СЕТ СН'!$G$6-'СЕТ СН'!$G$22</f>
        <v>1026.9498298799999</v>
      </c>
      <c r="W67" s="36">
        <f>SUMIFS(СВЦЭМ!$C$39:$C$782,СВЦЭМ!$A$39:$A$782,$A67,СВЦЭМ!$B$39:$B$782,W$47)+'СЕТ СН'!$G$12+СВЦЭМ!$D$10+'СЕТ СН'!$G$6-'СЕТ СН'!$G$22</f>
        <v>1043.61183504</v>
      </c>
      <c r="X67" s="36">
        <f>SUMIFS(СВЦЭМ!$C$39:$C$782,СВЦЭМ!$A$39:$A$782,$A67,СВЦЭМ!$B$39:$B$782,X$47)+'СЕТ СН'!$G$12+СВЦЭМ!$D$10+'СЕТ СН'!$G$6-'СЕТ СН'!$G$22</f>
        <v>991.09081408999998</v>
      </c>
      <c r="Y67" s="36">
        <f>SUMIFS(СВЦЭМ!$C$39:$C$782,СВЦЭМ!$A$39:$A$782,$A67,СВЦЭМ!$B$39:$B$782,Y$47)+'СЕТ СН'!$G$12+СВЦЭМ!$D$10+'СЕТ СН'!$G$6-'СЕТ СН'!$G$22</f>
        <v>995.91000107000002</v>
      </c>
    </row>
    <row r="68" spans="1:27" ht="15.75" x14ac:dyDescent="0.2">
      <c r="A68" s="35">
        <f t="shared" si="1"/>
        <v>44429</v>
      </c>
      <c r="B68" s="36">
        <f>SUMIFS(СВЦЭМ!$C$39:$C$782,СВЦЭМ!$A$39:$A$782,$A68,СВЦЭМ!$B$39:$B$782,B$47)+'СЕТ СН'!$G$12+СВЦЭМ!$D$10+'СЕТ СН'!$G$6-'СЕТ СН'!$G$22</f>
        <v>1049.42697202</v>
      </c>
      <c r="C68" s="36">
        <f>SUMIFS(СВЦЭМ!$C$39:$C$782,СВЦЭМ!$A$39:$A$782,$A68,СВЦЭМ!$B$39:$B$782,C$47)+'СЕТ СН'!$G$12+СВЦЭМ!$D$10+'СЕТ СН'!$G$6-'СЕТ СН'!$G$22</f>
        <v>1117.7435938399999</v>
      </c>
      <c r="D68" s="36">
        <f>SUMIFS(СВЦЭМ!$C$39:$C$782,СВЦЭМ!$A$39:$A$782,$A68,СВЦЭМ!$B$39:$B$782,D$47)+'СЕТ СН'!$G$12+СВЦЭМ!$D$10+'СЕТ СН'!$G$6-'СЕТ СН'!$G$22</f>
        <v>1169.2609857999998</v>
      </c>
      <c r="E68" s="36">
        <f>SUMIFS(СВЦЭМ!$C$39:$C$782,СВЦЭМ!$A$39:$A$782,$A68,СВЦЭМ!$B$39:$B$782,E$47)+'СЕТ СН'!$G$12+СВЦЭМ!$D$10+'СЕТ СН'!$G$6-'СЕТ СН'!$G$22</f>
        <v>1188.6862935300001</v>
      </c>
      <c r="F68" s="36">
        <f>SUMIFS(СВЦЭМ!$C$39:$C$782,СВЦЭМ!$A$39:$A$782,$A68,СВЦЭМ!$B$39:$B$782,F$47)+'СЕТ СН'!$G$12+СВЦЭМ!$D$10+'СЕТ СН'!$G$6-'СЕТ СН'!$G$22</f>
        <v>1192.17653045</v>
      </c>
      <c r="G68" s="36">
        <f>SUMIFS(СВЦЭМ!$C$39:$C$782,СВЦЭМ!$A$39:$A$782,$A68,СВЦЭМ!$B$39:$B$782,G$47)+'СЕТ СН'!$G$12+СВЦЭМ!$D$10+'СЕТ СН'!$G$6-'СЕТ СН'!$G$22</f>
        <v>1187.33863604</v>
      </c>
      <c r="H68" s="36">
        <f>SUMIFS(СВЦЭМ!$C$39:$C$782,СВЦЭМ!$A$39:$A$782,$A68,СВЦЭМ!$B$39:$B$782,H$47)+'СЕТ СН'!$G$12+СВЦЭМ!$D$10+'СЕТ СН'!$G$6-'СЕТ СН'!$G$22</f>
        <v>1151.07071617</v>
      </c>
      <c r="I68" s="36">
        <f>SUMIFS(СВЦЭМ!$C$39:$C$782,СВЦЭМ!$A$39:$A$782,$A68,СВЦЭМ!$B$39:$B$782,I$47)+'СЕТ СН'!$G$12+СВЦЭМ!$D$10+'СЕТ СН'!$G$6-'СЕТ СН'!$G$22</f>
        <v>1086.4232654899999</v>
      </c>
      <c r="J68" s="36">
        <f>SUMIFS(СВЦЭМ!$C$39:$C$782,СВЦЭМ!$A$39:$A$782,$A68,СВЦЭМ!$B$39:$B$782,J$47)+'СЕТ СН'!$G$12+СВЦЭМ!$D$10+'СЕТ СН'!$G$6-'СЕТ СН'!$G$22</f>
        <v>1037.5703798699999</v>
      </c>
      <c r="K68" s="36">
        <f>SUMIFS(СВЦЭМ!$C$39:$C$782,СВЦЭМ!$A$39:$A$782,$A68,СВЦЭМ!$B$39:$B$782,K$47)+'СЕТ СН'!$G$12+СВЦЭМ!$D$10+'СЕТ СН'!$G$6-'СЕТ СН'!$G$22</f>
        <v>1004.30795145</v>
      </c>
      <c r="L68" s="36">
        <f>SUMIFS(СВЦЭМ!$C$39:$C$782,СВЦЭМ!$A$39:$A$782,$A68,СВЦЭМ!$B$39:$B$782,L$47)+'СЕТ СН'!$G$12+СВЦЭМ!$D$10+'СЕТ СН'!$G$6-'СЕТ СН'!$G$22</f>
        <v>1006.84070066</v>
      </c>
      <c r="M68" s="36">
        <f>SUMIFS(СВЦЭМ!$C$39:$C$782,СВЦЭМ!$A$39:$A$782,$A68,СВЦЭМ!$B$39:$B$782,M$47)+'СЕТ СН'!$G$12+СВЦЭМ!$D$10+'СЕТ СН'!$G$6-'СЕТ СН'!$G$22</f>
        <v>1012.1047268900001</v>
      </c>
      <c r="N68" s="36">
        <f>SUMIFS(СВЦЭМ!$C$39:$C$782,СВЦЭМ!$A$39:$A$782,$A68,СВЦЭМ!$B$39:$B$782,N$47)+'СЕТ СН'!$G$12+СВЦЭМ!$D$10+'СЕТ СН'!$G$6-'СЕТ СН'!$G$22</f>
        <v>1011.47438233</v>
      </c>
      <c r="O68" s="36">
        <f>SUMIFS(СВЦЭМ!$C$39:$C$782,СВЦЭМ!$A$39:$A$782,$A68,СВЦЭМ!$B$39:$B$782,O$47)+'СЕТ СН'!$G$12+СВЦЭМ!$D$10+'СЕТ СН'!$G$6-'СЕТ СН'!$G$22</f>
        <v>997.94135153000002</v>
      </c>
      <c r="P68" s="36">
        <f>SUMIFS(СВЦЭМ!$C$39:$C$782,СВЦЭМ!$A$39:$A$782,$A68,СВЦЭМ!$B$39:$B$782,P$47)+'СЕТ СН'!$G$12+СВЦЭМ!$D$10+'СЕТ СН'!$G$6-'СЕТ СН'!$G$22</f>
        <v>1012.60959167</v>
      </c>
      <c r="Q68" s="36">
        <f>SUMIFS(СВЦЭМ!$C$39:$C$782,СВЦЭМ!$A$39:$A$782,$A68,СВЦЭМ!$B$39:$B$782,Q$47)+'СЕТ СН'!$G$12+СВЦЭМ!$D$10+'СЕТ СН'!$G$6-'СЕТ СН'!$G$22</f>
        <v>1020.17753119</v>
      </c>
      <c r="R68" s="36">
        <f>SUMIFS(СВЦЭМ!$C$39:$C$782,СВЦЭМ!$A$39:$A$782,$A68,СВЦЭМ!$B$39:$B$782,R$47)+'СЕТ СН'!$G$12+СВЦЭМ!$D$10+'СЕТ СН'!$G$6-'СЕТ СН'!$G$22</f>
        <v>1012.93140837</v>
      </c>
      <c r="S68" s="36">
        <f>SUMIFS(СВЦЭМ!$C$39:$C$782,СВЦЭМ!$A$39:$A$782,$A68,СВЦЭМ!$B$39:$B$782,S$47)+'СЕТ СН'!$G$12+СВЦЭМ!$D$10+'СЕТ СН'!$G$6-'СЕТ СН'!$G$22</f>
        <v>993.36658461000002</v>
      </c>
      <c r="T68" s="36">
        <f>SUMIFS(СВЦЭМ!$C$39:$C$782,СВЦЭМ!$A$39:$A$782,$A68,СВЦЭМ!$B$39:$B$782,T$47)+'СЕТ СН'!$G$12+СВЦЭМ!$D$10+'СЕТ СН'!$G$6-'СЕТ СН'!$G$22</f>
        <v>1018.33414339</v>
      </c>
      <c r="U68" s="36">
        <f>SUMIFS(СВЦЭМ!$C$39:$C$782,СВЦЭМ!$A$39:$A$782,$A68,СВЦЭМ!$B$39:$B$782,U$47)+'СЕТ СН'!$G$12+СВЦЭМ!$D$10+'СЕТ СН'!$G$6-'СЕТ СН'!$G$22</f>
        <v>1018.03915168</v>
      </c>
      <c r="V68" s="36">
        <f>SUMIFS(СВЦЭМ!$C$39:$C$782,СВЦЭМ!$A$39:$A$782,$A68,СВЦЭМ!$B$39:$B$782,V$47)+'СЕТ СН'!$G$12+СВЦЭМ!$D$10+'СЕТ СН'!$G$6-'СЕТ СН'!$G$22</f>
        <v>1015.59579501</v>
      </c>
      <c r="W68" s="36">
        <f>SUMIFS(СВЦЭМ!$C$39:$C$782,СВЦЭМ!$A$39:$A$782,$A68,СВЦЭМ!$B$39:$B$782,W$47)+'СЕТ СН'!$G$12+СВЦЭМ!$D$10+'СЕТ СН'!$G$6-'СЕТ СН'!$G$22</f>
        <v>1043.38588566</v>
      </c>
      <c r="X68" s="36">
        <f>SUMIFS(СВЦЭМ!$C$39:$C$782,СВЦЭМ!$A$39:$A$782,$A68,СВЦЭМ!$B$39:$B$782,X$47)+'СЕТ СН'!$G$12+СВЦЭМ!$D$10+'СЕТ СН'!$G$6-'СЕТ СН'!$G$22</f>
        <v>1003.93625973</v>
      </c>
      <c r="Y68" s="36">
        <f>SUMIFS(СВЦЭМ!$C$39:$C$782,СВЦЭМ!$A$39:$A$782,$A68,СВЦЭМ!$B$39:$B$782,Y$47)+'СЕТ СН'!$G$12+СВЦЭМ!$D$10+'СЕТ СН'!$G$6-'СЕТ СН'!$G$22</f>
        <v>1035.4067173399999</v>
      </c>
    </row>
    <row r="69" spans="1:27" ht="15.75" x14ac:dyDescent="0.2">
      <c r="A69" s="35">
        <f t="shared" si="1"/>
        <v>44430</v>
      </c>
      <c r="B69" s="36">
        <f>SUMIFS(СВЦЭМ!$C$39:$C$782,СВЦЭМ!$A$39:$A$782,$A69,СВЦЭМ!$B$39:$B$782,B$47)+'СЕТ СН'!$G$12+СВЦЭМ!$D$10+'СЕТ СН'!$G$6-'СЕТ СН'!$G$22</f>
        <v>1076.9325766099998</v>
      </c>
      <c r="C69" s="36">
        <f>SUMIFS(СВЦЭМ!$C$39:$C$782,СВЦЭМ!$A$39:$A$782,$A69,СВЦЭМ!$B$39:$B$782,C$47)+'СЕТ СН'!$G$12+СВЦЭМ!$D$10+'СЕТ СН'!$G$6-'СЕТ СН'!$G$22</f>
        <v>1147.9870581299999</v>
      </c>
      <c r="D69" s="36">
        <f>SUMIFS(СВЦЭМ!$C$39:$C$782,СВЦЭМ!$A$39:$A$782,$A69,СВЦЭМ!$B$39:$B$782,D$47)+'СЕТ СН'!$G$12+СВЦЭМ!$D$10+'СЕТ СН'!$G$6-'СЕТ СН'!$G$22</f>
        <v>1249.4536869699998</v>
      </c>
      <c r="E69" s="36">
        <f>SUMIFS(СВЦЭМ!$C$39:$C$782,СВЦЭМ!$A$39:$A$782,$A69,СВЦЭМ!$B$39:$B$782,E$47)+'СЕТ СН'!$G$12+СВЦЭМ!$D$10+'СЕТ СН'!$G$6-'СЕТ СН'!$G$22</f>
        <v>1315.7920619899999</v>
      </c>
      <c r="F69" s="36">
        <f>SUMIFS(СВЦЭМ!$C$39:$C$782,СВЦЭМ!$A$39:$A$782,$A69,СВЦЭМ!$B$39:$B$782,F$47)+'СЕТ СН'!$G$12+СВЦЭМ!$D$10+'СЕТ СН'!$G$6-'СЕТ СН'!$G$22</f>
        <v>1331.7321015199998</v>
      </c>
      <c r="G69" s="36">
        <f>SUMIFS(СВЦЭМ!$C$39:$C$782,СВЦЭМ!$A$39:$A$782,$A69,СВЦЭМ!$B$39:$B$782,G$47)+'СЕТ СН'!$G$12+СВЦЭМ!$D$10+'СЕТ СН'!$G$6-'СЕТ СН'!$G$22</f>
        <v>1328.3302841799998</v>
      </c>
      <c r="H69" s="36">
        <f>SUMIFS(СВЦЭМ!$C$39:$C$782,СВЦЭМ!$A$39:$A$782,$A69,СВЦЭМ!$B$39:$B$782,H$47)+'СЕТ СН'!$G$12+СВЦЭМ!$D$10+'СЕТ СН'!$G$6-'СЕТ СН'!$G$22</f>
        <v>1283.1347274799998</v>
      </c>
      <c r="I69" s="36">
        <f>SUMIFS(СВЦЭМ!$C$39:$C$782,СВЦЭМ!$A$39:$A$782,$A69,СВЦЭМ!$B$39:$B$782,I$47)+'СЕТ СН'!$G$12+СВЦЭМ!$D$10+'СЕТ СН'!$G$6-'СЕТ СН'!$G$22</f>
        <v>1125.5197596399998</v>
      </c>
      <c r="J69" s="36">
        <f>SUMIFS(СВЦЭМ!$C$39:$C$782,СВЦЭМ!$A$39:$A$782,$A69,СВЦЭМ!$B$39:$B$782,J$47)+'СЕТ СН'!$G$12+СВЦЭМ!$D$10+'СЕТ СН'!$G$6-'СЕТ СН'!$G$22</f>
        <v>1041.04866339</v>
      </c>
      <c r="K69" s="36">
        <f>SUMIFS(СВЦЭМ!$C$39:$C$782,СВЦЭМ!$A$39:$A$782,$A69,СВЦЭМ!$B$39:$B$782,K$47)+'СЕТ СН'!$G$12+СВЦЭМ!$D$10+'СЕТ СН'!$G$6-'СЕТ СН'!$G$22</f>
        <v>972.22060939000005</v>
      </c>
      <c r="L69" s="36">
        <f>SUMIFS(СВЦЭМ!$C$39:$C$782,СВЦЭМ!$A$39:$A$782,$A69,СВЦЭМ!$B$39:$B$782,L$47)+'СЕТ СН'!$G$12+СВЦЭМ!$D$10+'СЕТ СН'!$G$6-'СЕТ СН'!$G$22</f>
        <v>955.30685097000003</v>
      </c>
      <c r="M69" s="36">
        <f>SUMIFS(СВЦЭМ!$C$39:$C$782,СВЦЭМ!$A$39:$A$782,$A69,СВЦЭМ!$B$39:$B$782,M$47)+'СЕТ СН'!$G$12+СВЦЭМ!$D$10+'СЕТ СН'!$G$6-'СЕТ СН'!$G$22</f>
        <v>944.43543427999998</v>
      </c>
      <c r="N69" s="36">
        <f>SUMIFS(СВЦЭМ!$C$39:$C$782,СВЦЭМ!$A$39:$A$782,$A69,СВЦЭМ!$B$39:$B$782,N$47)+'СЕТ СН'!$G$12+СВЦЭМ!$D$10+'СЕТ СН'!$G$6-'СЕТ СН'!$G$22</f>
        <v>945.35954561999995</v>
      </c>
      <c r="O69" s="36">
        <f>SUMIFS(СВЦЭМ!$C$39:$C$782,СВЦЭМ!$A$39:$A$782,$A69,СВЦЭМ!$B$39:$B$782,O$47)+'СЕТ СН'!$G$12+СВЦЭМ!$D$10+'СЕТ СН'!$G$6-'СЕТ СН'!$G$22</f>
        <v>950.95835925999995</v>
      </c>
      <c r="P69" s="36">
        <f>SUMIFS(СВЦЭМ!$C$39:$C$782,СВЦЭМ!$A$39:$A$782,$A69,СВЦЭМ!$B$39:$B$782,P$47)+'СЕТ СН'!$G$12+СВЦЭМ!$D$10+'СЕТ СН'!$G$6-'СЕТ СН'!$G$22</f>
        <v>984.01438292</v>
      </c>
      <c r="Q69" s="36">
        <f>SUMIFS(СВЦЭМ!$C$39:$C$782,СВЦЭМ!$A$39:$A$782,$A69,СВЦЭМ!$B$39:$B$782,Q$47)+'СЕТ СН'!$G$12+СВЦЭМ!$D$10+'СЕТ СН'!$G$6-'СЕТ СН'!$G$22</f>
        <v>996.10271196999997</v>
      </c>
      <c r="R69" s="36">
        <f>SUMIFS(СВЦЭМ!$C$39:$C$782,СВЦЭМ!$A$39:$A$782,$A69,СВЦЭМ!$B$39:$B$782,R$47)+'СЕТ СН'!$G$12+СВЦЭМ!$D$10+'СЕТ СН'!$G$6-'СЕТ СН'!$G$22</f>
        <v>993.85340370999995</v>
      </c>
      <c r="S69" s="36">
        <f>SUMIFS(СВЦЭМ!$C$39:$C$782,СВЦЭМ!$A$39:$A$782,$A69,СВЦЭМ!$B$39:$B$782,S$47)+'СЕТ СН'!$G$12+СВЦЭМ!$D$10+'СЕТ СН'!$G$6-'СЕТ СН'!$G$22</f>
        <v>958.14589615</v>
      </c>
      <c r="T69" s="36">
        <f>SUMIFS(СВЦЭМ!$C$39:$C$782,СВЦЭМ!$A$39:$A$782,$A69,СВЦЭМ!$B$39:$B$782,T$47)+'СЕТ СН'!$G$12+СВЦЭМ!$D$10+'СЕТ СН'!$G$6-'СЕТ СН'!$G$22</f>
        <v>932.11116819999995</v>
      </c>
      <c r="U69" s="36">
        <f>SUMIFS(СВЦЭМ!$C$39:$C$782,СВЦЭМ!$A$39:$A$782,$A69,СВЦЭМ!$B$39:$B$782,U$47)+'СЕТ СН'!$G$12+СВЦЭМ!$D$10+'СЕТ СН'!$G$6-'СЕТ СН'!$G$22</f>
        <v>931.94701571999997</v>
      </c>
      <c r="V69" s="36">
        <f>SUMIFS(СВЦЭМ!$C$39:$C$782,СВЦЭМ!$A$39:$A$782,$A69,СВЦЭМ!$B$39:$B$782,V$47)+'СЕТ СН'!$G$12+СВЦЭМ!$D$10+'СЕТ СН'!$G$6-'СЕТ СН'!$G$22</f>
        <v>925.64699582000003</v>
      </c>
      <c r="W69" s="36">
        <f>SUMIFS(СВЦЭМ!$C$39:$C$782,СВЦЭМ!$A$39:$A$782,$A69,СВЦЭМ!$B$39:$B$782,W$47)+'СЕТ СН'!$G$12+СВЦЭМ!$D$10+'СЕТ СН'!$G$6-'СЕТ СН'!$G$22</f>
        <v>937.08602719999999</v>
      </c>
      <c r="X69" s="36">
        <f>SUMIFS(СВЦЭМ!$C$39:$C$782,СВЦЭМ!$A$39:$A$782,$A69,СВЦЭМ!$B$39:$B$782,X$47)+'СЕТ СН'!$G$12+СВЦЭМ!$D$10+'СЕТ СН'!$G$6-'СЕТ СН'!$G$22</f>
        <v>944.86110953000002</v>
      </c>
      <c r="Y69" s="36">
        <f>SUMIFS(СВЦЭМ!$C$39:$C$782,СВЦЭМ!$A$39:$A$782,$A69,СВЦЭМ!$B$39:$B$782,Y$47)+'СЕТ СН'!$G$12+СВЦЭМ!$D$10+'СЕТ СН'!$G$6-'СЕТ СН'!$G$22</f>
        <v>1003.46055557</v>
      </c>
    </row>
    <row r="70" spans="1:27" ht="15.75" x14ac:dyDescent="0.2">
      <c r="A70" s="35">
        <f t="shared" si="1"/>
        <v>44431</v>
      </c>
      <c r="B70" s="36">
        <f>SUMIFS(СВЦЭМ!$C$39:$C$782,СВЦЭМ!$A$39:$A$782,$A70,СВЦЭМ!$B$39:$B$782,B$47)+'СЕТ СН'!$G$12+СВЦЭМ!$D$10+'СЕТ СН'!$G$6-'СЕТ СН'!$G$22</f>
        <v>1102.0570964799999</v>
      </c>
      <c r="C70" s="36">
        <f>SUMIFS(СВЦЭМ!$C$39:$C$782,СВЦЭМ!$A$39:$A$782,$A70,СВЦЭМ!$B$39:$B$782,C$47)+'СЕТ СН'!$G$12+СВЦЭМ!$D$10+'СЕТ СН'!$G$6-'СЕТ СН'!$G$22</f>
        <v>1112.5078346499999</v>
      </c>
      <c r="D70" s="36">
        <f>SUMIFS(СВЦЭМ!$C$39:$C$782,СВЦЭМ!$A$39:$A$782,$A70,СВЦЭМ!$B$39:$B$782,D$47)+'СЕТ СН'!$G$12+СВЦЭМ!$D$10+'СЕТ СН'!$G$6-'СЕТ СН'!$G$22</f>
        <v>1154.3526421199999</v>
      </c>
      <c r="E70" s="36">
        <f>SUMIFS(СВЦЭМ!$C$39:$C$782,СВЦЭМ!$A$39:$A$782,$A70,СВЦЭМ!$B$39:$B$782,E$47)+'СЕТ СН'!$G$12+СВЦЭМ!$D$10+'СЕТ СН'!$G$6-'СЕТ СН'!$G$22</f>
        <v>1185.0962333</v>
      </c>
      <c r="F70" s="36">
        <f>SUMIFS(СВЦЭМ!$C$39:$C$782,СВЦЭМ!$A$39:$A$782,$A70,СВЦЭМ!$B$39:$B$782,F$47)+'СЕТ СН'!$G$12+СВЦЭМ!$D$10+'СЕТ СН'!$G$6-'СЕТ СН'!$G$22</f>
        <v>1183.4095355699999</v>
      </c>
      <c r="G70" s="36">
        <f>SUMIFS(СВЦЭМ!$C$39:$C$782,СВЦЭМ!$A$39:$A$782,$A70,СВЦЭМ!$B$39:$B$782,G$47)+'СЕТ СН'!$G$12+СВЦЭМ!$D$10+'СЕТ СН'!$G$6-'СЕТ СН'!$G$22</f>
        <v>1174.91961636</v>
      </c>
      <c r="H70" s="36">
        <f>SUMIFS(СВЦЭМ!$C$39:$C$782,СВЦЭМ!$A$39:$A$782,$A70,СВЦЭМ!$B$39:$B$782,H$47)+'СЕТ СН'!$G$12+СВЦЭМ!$D$10+'СЕТ СН'!$G$6-'СЕТ СН'!$G$22</f>
        <v>1143.5876650999999</v>
      </c>
      <c r="I70" s="36">
        <f>SUMIFS(СВЦЭМ!$C$39:$C$782,СВЦЭМ!$A$39:$A$782,$A70,СВЦЭМ!$B$39:$B$782,I$47)+'СЕТ СН'!$G$12+СВЦЭМ!$D$10+'СЕТ СН'!$G$6-'СЕТ СН'!$G$22</f>
        <v>1096.1304789399999</v>
      </c>
      <c r="J70" s="36">
        <f>SUMIFS(СВЦЭМ!$C$39:$C$782,СВЦЭМ!$A$39:$A$782,$A70,СВЦЭМ!$B$39:$B$782,J$47)+'СЕТ СН'!$G$12+СВЦЭМ!$D$10+'СЕТ СН'!$G$6-'СЕТ СН'!$G$22</f>
        <v>1041.4600934999999</v>
      </c>
      <c r="K70" s="36">
        <f>SUMIFS(СВЦЭМ!$C$39:$C$782,СВЦЭМ!$A$39:$A$782,$A70,СВЦЭМ!$B$39:$B$782,K$47)+'СЕТ СН'!$G$12+СВЦЭМ!$D$10+'СЕТ СН'!$G$6-'СЕТ СН'!$G$22</f>
        <v>1039.75544569</v>
      </c>
      <c r="L70" s="36">
        <f>SUMIFS(СВЦЭМ!$C$39:$C$782,СВЦЭМ!$A$39:$A$782,$A70,СВЦЭМ!$B$39:$B$782,L$47)+'СЕТ СН'!$G$12+СВЦЭМ!$D$10+'СЕТ СН'!$G$6-'СЕТ СН'!$G$22</f>
        <v>1065.7566478799999</v>
      </c>
      <c r="M70" s="36">
        <f>SUMIFS(СВЦЭМ!$C$39:$C$782,СВЦЭМ!$A$39:$A$782,$A70,СВЦЭМ!$B$39:$B$782,M$47)+'СЕТ СН'!$G$12+СВЦЭМ!$D$10+'СЕТ СН'!$G$6-'СЕТ СН'!$G$22</f>
        <v>1065.27332437</v>
      </c>
      <c r="N70" s="36">
        <f>SUMIFS(СВЦЭМ!$C$39:$C$782,СВЦЭМ!$A$39:$A$782,$A70,СВЦЭМ!$B$39:$B$782,N$47)+'СЕТ СН'!$G$12+СВЦЭМ!$D$10+'СЕТ СН'!$G$6-'СЕТ СН'!$G$22</f>
        <v>1065.8845941099999</v>
      </c>
      <c r="O70" s="36">
        <f>SUMIFS(СВЦЭМ!$C$39:$C$782,СВЦЭМ!$A$39:$A$782,$A70,СВЦЭМ!$B$39:$B$782,O$47)+'СЕТ СН'!$G$12+СВЦЭМ!$D$10+'СЕТ СН'!$G$6-'СЕТ СН'!$G$22</f>
        <v>1084.90242375</v>
      </c>
      <c r="P70" s="36">
        <f>SUMIFS(СВЦЭМ!$C$39:$C$782,СВЦЭМ!$A$39:$A$782,$A70,СВЦЭМ!$B$39:$B$782,P$47)+'СЕТ СН'!$G$12+СВЦЭМ!$D$10+'СЕТ СН'!$G$6-'СЕТ СН'!$G$22</f>
        <v>1071.6510140099999</v>
      </c>
      <c r="Q70" s="36">
        <f>SUMIFS(СВЦЭМ!$C$39:$C$782,СВЦЭМ!$A$39:$A$782,$A70,СВЦЭМ!$B$39:$B$782,Q$47)+'СЕТ СН'!$G$12+СВЦЭМ!$D$10+'СЕТ СН'!$G$6-'СЕТ СН'!$G$22</f>
        <v>1068.78176061</v>
      </c>
      <c r="R70" s="36">
        <f>SUMIFS(СВЦЭМ!$C$39:$C$782,СВЦЭМ!$A$39:$A$782,$A70,СВЦЭМ!$B$39:$B$782,R$47)+'СЕТ СН'!$G$12+СВЦЭМ!$D$10+'СЕТ СН'!$G$6-'СЕТ СН'!$G$22</f>
        <v>1062.8048304699998</v>
      </c>
      <c r="S70" s="36">
        <f>SUMIFS(СВЦЭМ!$C$39:$C$782,СВЦЭМ!$A$39:$A$782,$A70,СВЦЭМ!$B$39:$B$782,S$47)+'СЕТ СН'!$G$12+СВЦЭМ!$D$10+'СЕТ СН'!$G$6-'СЕТ СН'!$G$22</f>
        <v>1048.7397444799999</v>
      </c>
      <c r="T70" s="36">
        <f>SUMIFS(СВЦЭМ!$C$39:$C$782,СВЦЭМ!$A$39:$A$782,$A70,СВЦЭМ!$B$39:$B$782,T$47)+'СЕТ СН'!$G$12+СВЦЭМ!$D$10+'СЕТ СН'!$G$6-'СЕТ СН'!$G$22</f>
        <v>1086.61788791</v>
      </c>
      <c r="U70" s="36">
        <f>SUMIFS(СВЦЭМ!$C$39:$C$782,СВЦЭМ!$A$39:$A$782,$A70,СВЦЭМ!$B$39:$B$782,U$47)+'СЕТ СН'!$G$12+СВЦЭМ!$D$10+'СЕТ СН'!$G$6-'СЕТ СН'!$G$22</f>
        <v>1072.76024089</v>
      </c>
      <c r="V70" s="36">
        <f>SUMIFS(СВЦЭМ!$C$39:$C$782,СВЦЭМ!$A$39:$A$782,$A70,СВЦЭМ!$B$39:$B$782,V$47)+'СЕТ СН'!$G$12+СВЦЭМ!$D$10+'СЕТ СН'!$G$6-'СЕТ СН'!$G$22</f>
        <v>1065.6166085999998</v>
      </c>
      <c r="W70" s="36">
        <f>SUMIFS(СВЦЭМ!$C$39:$C$782,СВЦЭМ!$A$39:$A$782,$A70,СВЦЭМ!$B$39:$B$782,W$47)+'СЕТ СН'!$G$12+СВЦЭМ!$D$10+'СЕТ СН'!$G$6-'СЕТ СН'!$G$22</f>
        <v>1087.0473775599999</v>
      </c>
      <c r="X70" s="36">
        <f>SUMIFS(СВЦЭМ!$C$39:$C$782,СВЦЭМ!$A$39:$A$782,$A70,СВЦЭМ!$B$39:$B$782,X$47)+'СЕТ СН'!$G$12+СВЦЭМ!$D$10+'СЕТ СН'!$G$6-'СЕТ СН'!$G$22</f>
        <v>1043.8125731499999</v>
      </c>
      <c r="Y70" s="36">
        <f>SUMIFS(СВЦЭМ!$C$39:$C$782,СВЦЭМ!$A$39:$A$782,$A70,СВЦЭМ!$B$39:$B$782,Y$47)+'СЕТ СН'!$G$12+СВЦЭМ!$D$10+'СЕТ СН'!$G$6-'СЕТ СН'!$G$22</f>
        <v>1071.04017707</v>
      </c>
    </row>
    <row r="71" spans="1:27" ht="15.75" x14ac:dyDescent="0.2">
      <c r="A71" s="35">
        <f t="shared" si="1"/>
        <v>44432</v>
      </c>
      <c r="B71" s="36">
        <f>SUMIFS(СВЦЭМ!$C$39:$C$782,СВЦЭМ!$A$39:$A$782,$A71,СВЦЭМ!$B$39:$B$782,B$47)+'СЕТ СН'!$G$12+СВЦЭМ!$D$10+'СЕТ СН'!$G$6-'СЕТ СН'!$G$22</f>
        <v>1055.6892141599999</v>
      </c>
      <c r="C71" s="36">
        <f>SUMIFS(СВЦЭМ!$C$39:$C$782,СВЦЭМ!$A$39:$A$782,$A71,СВЦЭМ!$B$39:$B$782,C$47)+'СЕТ СН'!$G$12+СВЦЭМ!$D$10+'СЕТ СН'!$G$6-'СЕТ СН'!$G$22</f>
        <v>1130.9636345599999</v>
      </c>
      <c r="D71" s="36">
        <f>SUMIFS(СВЦЭМ!$C$39:$C$782,СВЦЭМ!$A$39:$A$782,$A71,СВЦЭМ!$B$39:$B$782,D$47)+'СЕТ СН'!$G$12+СВЦЭМ!$D$10+'СЕТ СН'!$G$6-'СЕТ СН'!$G$22</f>
        <v>1178.65213778</v>
      </c>
      <c r="E71" s="36">
        <f>SUMIFS(СВЦЭМ!$C$39:$C$782,СВЦЭМ!$A$39:$A$782,$A71,СВЦЭМ!$B$39:$B$782,E$47)+'СЕТ СН'!$G$12+СВЦЭМ!$D$10+'СЕТ СН'!$G$6-'СЕТ СН'!$G$22</f>
        <v>1240.4992730399999</v>
      </c>
      <c r="F71" s="36">
        <f>SUMIFS(СВЦЭМ!$C$39:$C$782,СВЦЭМ!$A$39:$A$782,$A71,СВЦЭМ!$B$39:$B$782,F$47)+'СЕТ СН'!$G$12+СВЦЭМ!$D$10+'СЕТ СН'!$G$6-'СЕТ СН'!$G$22</f>
        <v>1237.31343348</v>
      </c>
      <c r="G71" s="36">
        <f>SUMIFS(СВЦЭМ!$C$39:$C$782,СВЦЭМ!$A$39:$A$782,$A71,СВЦЭМ!$B$39:$B$782,G$47)+'СЕТ СН'!$G$12+СВЦЭМ!$D$10+'СЕТ СН'!$G$6-'СЕТ СН'!$G$22</f>
        <v>1217.6250202700001</v>
      </c>
      <c r="H71" s="36">
        <f>SUMIFS(СВЦЭМ!$C$39:$C$782,СВЦЭМ!$A$39:$A$782,$A71,СВЦЭМ!$B$39:$B$782,H$47)+'СЕТ СН'!$G$12+СВЦЭМ!$D$10+'СЕТ СН'!$G$6-'СЕТ СН'!$G$22</f>
        <v>1165.8273126399999</v>
      </c>
      <c r="I71" s="36">
        <f>SUMIFS(СВЦЭМ!$C$39:$C$782,СВЦЭМ!$A$39:$A$782,$A71,СВЦЭМ!$B$39:$B$782,I$47)+'СЕТ СН'!$G$12+СВЦЭМ!$D$10+'СЕТ СН'!$G$6-'СЕТ СН'!$G$22</f>
        <v>1094.8821107799999</v>
      </c>
      <c r="J71" s="36">
        <f>SUMIFS(СВЦЭМ!$C$39:$C$782,СВЦЭМ!$A$39:$A$782,$A71,СВЦЭМ!$B$39:$B$782,J$47)+'СЕТ СН'!$G$12+СВЦЭМ!$D$10+'СЕТ СН'!$G$6-'СЕТ СН'!$G$22</f>
        <v>995.72205569000005</v>
      </c>
      <c r="K71" s="36">
        <f>SUMIFS(СВЦЭМ!$C$39:$C$782,СВЦЭМ!$A$39:$A$782,$A71,СВЦЭМ!$B$39:$B$782,K$47)+'СЕТ СН'!$G$12+СВЦЭМ!$D$10+'СЕТ СН'!$G$6-'СЕТ СН'!$G$22</f>
        <v>984.64507269000001</v>
      </c>
      <c r="L71" s="36">
        <f>SUMIFS(СВЦЭМ!$C$39:$C$782,СВЦЭМ!$A$39:$A$782,$A71,СВЦЭМ!$B$39:$B$782,L$47)+'СЕТ СН'!$G$12+СВЦЭМ!$D$10+'СЕТ СН'!$G$6-'СЕТ СН'!$G$22</f>
        <v>991.58558396000001</v>
      </c>
      <c r="M71" s="36">
        <f>SUMIFS(СВЦЭМ!$C$39:$C$782,СВЦЭМ!$A$39:$A$782,$A71,СВЦЭМ!$B$39:$B$782,M$47)+'СЕТ СН'!$G$12+СВЦЭМ!$D$10+'СЕТ СН'!$G$6-'СЕТ СН'!$G$22</f>
        <v>986.97607978999997</v>
      </c>
      <c r="N71" s="36">
        <f>SUMIFS(СВЦЭМ!$C$39:$C$782,СВЦЭМ!$A$39:$A$782,$A71,СВЦЭМ!$B$39:$B$782,N$47)+'СЕТ СН'!$G$12+СВЦЭМ!$D$10+'СЕТ СН'!$G$6-'СЕТ СН'!$G$22</f>
        <v>986.23040292999997</v>
      </c>
      <c r="O71" s="36">
        <f>SUMIFS(СВЦЭМ!$C$39:$C$782,СВЦЭМ!$A$39:$A$782,$A71,СВЦЭМ!$B$39:$B$782,O$47)+'СЕТ СН'!$G$12+СВЦЭМ!$D$10+'СЕТ СН'!$G$6-'СЕТ СН'!$G$22</f>
        <v>974.58738161999997</v>
      </c>
      <c r="P71" s="36">
        <f>SUMIFS(СВЦЭМ!$C$39:$C$782,СВЦЭМ!$A$39:$A$782,$A71,СВЦЭМ!$B$39:$B$782,P$47)+'СЕТ СН'!$G$12+СВЦЭМ!$D$10+'СЕТ СН'!$G$6-'СЕТ СН'!$G$22</f>
        <v>987.52436662000002</v>
      </c>
      <c r="Q71" s="36">
        <f>SUMIFS(СВЦЭМ!$C$39:$C$782,СВЦЭМ!$A$39:$A$782,$A71,СВЦЭМ!$B$39:$B$782,Q$47)+'СЕТ СН'!$G$12+СВЦЭМ!$D$10+'СЕТ СН'!$G$6-'СЕТ СН'!$G$22</f>
        <v>999.14366558999996</v>
      </c>
      <c r="R71" s="36">
        <f>SUMIFS(СВЦЭМ!$C$39:$C$782,СВЦЭМ!$A$39:$A$782,$A71,СВЦЭМ!$B$39:$B$782,R$47)+'СЕТ СН'!$G$12+СВЦЭМ!$D$10+'СЕТ СН'!$G$6-'СЕТ СН'!$G$22</f>
        <v>999.49275104000003</v>
      </c>
      <c r="S71" s="36">
        <f>SUMIFS(СВЦЭМ!$C$39:$C$782,СВЦЭМ!$A$39:$A$782,$A71,СВЦЭМ!$B$39:$B$782,S$47)+'СЕТ СН'!$G$12+СВЦЭМ!$D$10+'СЕТ СН'!$G$6-'СЕТ СН'!$G$22</f>
        <v>976.28747787999998</v>
      </c>
      <c r="T71" s="36">
        <f>SUMIFS(СВЦЭМ!$C$39:$C$782,СВЦЭМ!$A$39:$A$782,$A71,СВЦЭМ!$B$39:$B$782,T$47)+'СЕТ СН'!$G$12+СВЦЭМ!$D$10+'СЕТ СН'!$G$6-'СЕТ СН'!$G$22</f>
        <v>1018.3423426100001</v>
      </c>
      <c r="U71" s="36">
        <f>SUMIFS(СВЦЭМ!$C$39:$C$782,СВЦЭМ!$A$39:$A$782,$A71,СВЦЭМ!$B$39:$B$782,U$47)+'СЕТ СН'!$G$12+СВЦЭМ!$D$10+'СЕТ СН'!$G$6-'СЕТ СН'!$G$22</f>
        <v>1016.27574139</v>
      </c>
      <c r="V71" s="36">
        <f>SUMIFS(СВЦЭМ!$C$39:$C$782,СВЦЭМ!$A$39:$A$782,$A71,СВЦЭМ!$B$39:$B$782,V$47)+'СЕТ СН'!$G$12+СВЦЭМ!$D$10+'СЕТ СН'!$G$6-'СЕТ СН'!$G$22</f>
        <v>1024.23848873</v>
      </c>
      <c r="W71" s="36">
        <f>SUMIFS(СВЦЭМ!$C$39:$C$782,СВЦЭМ!$A$39:$A$782,$A71,СВЦЭМ!$B$39:$B$782,W$47)+'СЕТ СН'!$G$12+СВЦЭМ!$D$10+'СЕТ СН'!$G$6-'СЕТ СН'!$G$22</f>
        <v>1045.9867472599999</v>
      </c>
      <c r="X71" s="36">
        <f>SUMIFS(СВЦЭМ!$C$39:$C$782,СВЦЭМ!$A$39:$A$782,$A71,СВЦЭМ!$B$39:$B$782,X$47)+'СЕТ СН'!$G$12+СВЦЭМ!$D$10+'СЕТ СН'!$G$6-'СЕТ СН'!$G$22</f>
        <v>989.92506949000006</v>
      </c>
      <c r="Y71" s="36">
        <f>SUMIFS(СВЦЭМ!$C$39:$C$782,СВЦЭМ!$A$39:$A$782,$A71,СВЦЭМ!$B$39:$B$782,Y$47)+'СЕТ СН'!$G$12+СВЦЭМ!$D$10+'СЕТ СН'!$G$6-'СЕТ СН'!$G$22</f>
        <v>1013.74643864</v>
      </c>
    </row>
    <row r="72" spans="1:27" ht="15.75" x14ac:dyDescent="0.2">
      <c r="A72" s="35">
        <f t="shared" si="1"/>
        <v>44433</v>
      </c>
      <c r="B72" s="36">
        <f>SUMIFS(СВЦЭМ!$C$39:$C$782,СВЦЭМ!$A$39:$A$782,$A72,СВЦЭМ!$B$39:$B$782,B$47)+'СЕТ СН'!$G$12+СВЦЭМ!$D$10+'СЕТ СН'!$G$6-'СЕТ СН'!$G$22</f>
        <v>1129.33037838</v>
      </c>
      <c r="C72" s="36">
        <f>SUMIFS(СВЦЭМ!$C$39:$C$782,СВЦЭМ!$A$39:$A$782,$A72,СВЦЭМ!$B$39:$B$782,C$47)+'СЕТ СН'!$G$12+СВЦЭМ!$D$10+'СЕТ СН'!$G$6-'СЕТ СН'!$G$22</f>
        <v>1209.11347245</v>
      </c>
      <c r="D72" s="36">
        <f>SUMIFS(СВЦЭМ!$C$39:$C$782,СВЦЭМ!$A$39:$A$782,$A72,СВЦЭМ!$B$39:$B$782,D$47)+'СЕТ СН'!$G$12+СВЦЭМ!$D$10+'СЕТ СН'!$G$6-'СЕТ СН'!$G$22</f>
        <v>1240.5569372</v>
      </c>
      <c r="E72" s="36">
        <f>SUMIFS(СВЦЭМ!$C$39:$C$782,СВЦЭМ!$A$39:$A$782,$A72,СВЦЭМ!$B$39:$B$782,E$47)+'СЕТ СН'!$G$12+СВЦЭМ!$D$10+'СЕТ СН'!$G$6-'СЕТ СН'!$G$22</f>
        <v>1237.92248455</v>
      </c>
      <c r="F72" s="36">
        <f>SUMIFS(СВЦЭМ!$C$39:$C$782,СВЦЭМ!$A$39:$A$782,$A72,СВЦЭМ!$B$39:$B$782,F$47)+'СЕТ СН'!$G$12+СВЦЭМ!$D$10+'СЕТ СН'!$G$6-'СЕТ СН'!$G$22</f>
        <v>1239.2883665499999</v>
      </c>
      <c r="G72" s="36">
        <f>SUMIFS(СВЦЭМ!$C$39:$C$782,СВЦЭМ!$A$39:$A$782,$A72,СВЦЭМ!$B$39:$B$782,G$47)+'СЕТ СН'!$G$12+СВЦЭМ!$D$10+'СЕТ СН'!$G$6-'СЕТ СН'!$G$22</f>
        <v>1218.4453018899999</v>
      </c>
      <c r="H72" s="36">
        <f>SUMIFS(СВЦЭМ!$C$39:$C$782,СВЦЭМ!$A$39:$A$782,$A72,СВЦЭМ!$B$39:$B$782,H$47)+'СЕТ СН'!$G$12+СВЦЭМ!$D$10+'СЕТ СН'!$G$6-'СЕТ СН'!$G$22</f>
        <v>1196.01511106</v>
      </c>
      <c r="I72" s="36">
        <f>SUMIFS(СВЦЭМ!$C$39:$C$782,СВЦЭМ!$A$39:$A$782,$A72,СВЦЭМ!$B$39:$B$782,I$47)+'СЕТ СН'!$G$12+СВЦЭМ!$D$10+'СЕТ СН'!$G$6-'СЕТ СН'!$G$22</f>
        <v>1120.6959381499998</v>
      </c>
      <c r="J72" s="36">
        <f>SUMIFS(СВЦЭМ!$C$39:$C$782,СВЦЭМ!$A$39:$A$782,$A72,СВЦЭМ!$B$39:$B$782,J$47)+'СЕТ СН'!$G$12+СВЦЭМ!$D$10+'СЕТ СН'!$G$6-'СЕТ СН'!$G$22</f>
        <v>1039.8870911199999</v>
      </c>
      <c r="K72" s="36">
        <f>SUMIFS(СВЦЭМ!$C$39:$C$782,СВЦЭМ!$A$39:$A$782,$A72,СВЦЭМ!$B$39:$B$782,K$47)+'СЕТ СН'!$G$12+СВЦЭМ!$D$10+'СЕТ СН'!$G$6-'СЕТ СН'!$G$22</f>
        <v>1011.571189</v>
      </c>
      <c r="L72" s="36">
        <f>SUMIFS(СВЦЭМ!$C$39:$C$782,СВЦЭМ!$A$39:$A$782,$A72,СВЦЭМ!$B$39:$B$782,L$47)+'СЕТ СН'!$G$12+СВЦЭМ!$D$10+'СЕТ СН'!$G$6-'СЕТ СН'!$G$22</f>
        <v>1024.0931467299999</v>
      </c>
      <c r="M72" s="36">
        <f>SUMIFS(СВЦЭМ!$C$39:$C$782,СВЦЭМ!$A$39:$A$782,$A72,СВЦЭМ!$B$39:$B$782,M$47)+'СЕТ СН'!$G$12+СВЦЭМ!$D$10+'СЕТ СН'!$G$6-'СЕТ СН'!$G$22</f>
        <v>1032.6308701799999</v>
      </c>
      <c r="N72" s="36">
        <f>SUMIFS(СВЦЭМ!$C$39:$C$782,СВЦЭМ!$A$39:$A$782,$A72,СВЦЭМ!$B$39:$B$782,N$47)+'СЕТ СН'!$G$12+СВЦЭМ!$D$10+'СЕТ СН'!$G$6-'СЕТ СН'!$G$22</f>
        <v>1027.7274276000001</v>
      </c>
      <c r="O72" s="36">
        <f>SUMIFS(СВЦЭМ!$C$39:$C$782,СВЦЭМ!$A$39:$A$782,$A72,СВЦЭМ!$B$39:$B$782,O$47)+'СЕТ СН'!$G$12+СВЦЭМ!$D$10+'СЕТ СН'!$G$6-'СЕТ СН'!$G$22</f>
        <v>1029.3189287599998</v>
      </c>
      <c r="P72" s="36">
        <f>SUMIFS(СВЦЭМ!$C$39:$C$782,СВЦЭМ!$A$39:$A$782,$A72,СВЦЭМ!$B$39:$B$782,P$47)+'СЕТ СН'!$G$12+СВЦЭМ!$D$10+'СЕТ СН'!$G$6-'СЕТ СН'!$G$22</f>
        <v>1045.9804896399999</v>
      </c>
      <c r="Q72" s="36">
        <f>SUMIFS(СВЦЭМ!$C$39:$C$782,СВЦЭМ!$A$39:$A$782,$A72,СВЦЭМ!$B$39:$B$782,Q$47)+'СЕТ СН'!$G$12+СВЦЭМ!$D$10+'СЕТ СН'!$G$6-'СЕТ СН'!$G$22</f>
        <v>1050.88146226</v>
      </c>
      <c r="R72" s="36">
        <f>SUMIFS(СВЦЭМ!$C$39:$C$782,СВЦЭМ!$A$39:$A$782,$A72,СВЦЭМ!$B$39:$B$782,R$47)+'СЕТ СН'!$G$12+СВЦЭМ!$D$10+'СЕТ СН'!$G$6-'СЕТ СН'!$G$22</f>
        <v>1051.0157382499999</v>
      </c>
      <c r="S72" s="36">
        <f>SUMIFS(СВЦЭМ!$C$39:$C$782,СВЦЭМ!$A$39:$A$782,$A72,СВЦЭМ!$B$39:$B$782,S$47)+'СЕТ СН'!$G$12+СВЦЭМ!$D$10+'СЕТ СН'!$G$6-'СЕТ СН'!$G$22</f>
        <v>1031.52142667</v>
      </c>
      <c r="T72" s="36">
        <f>SUMIFS(СВЦЭМ!$C$39:$C$782,СВЦЭМ!$A$39:$A$782,$A72,СВЦЭМ!$B$39:$B$782,T$47)+'СЕТ СН'!$G$12+СВЦЭМ!$D$10+'СЕТ СН'!$G$6-'СЕТ СН'!$G$22</f>
        <v>1064.8563954399999</v>
      </c>
      <c r="U72" s="36">
        <f>SUMIFS(СВЦЭМ!$C$39:$C$782,СВЦЭМ!$A$39:$A$782,$A72,СВЦЭМ!$B$39:$B$782,U$47)+'СЕТ СН'!$G$12+СВЦЭМ!$D$10+'СЕТ СН'!$G$6-'СЕТ СН'!$G$22</f>
        <v>1058.5929980599999</v>
      </c>
      <c r="V72" s="36">
        <f>SUMIFS(СВЦЭМ!$C$39:$C$782,СВЦЭМ!$A$39:$A$782,$A72,СВЦЭМ!$B$39:$B$782,V$47)+'СЕТ СН'!$G$12+СВЦЭМ!$D$10+'СЕТ СН'!$G$6-'СЕТ СН'!$G$22</f>
        <v>1071.4017706499999</v>
      </c>
      <c r="W72" s="36">
        <f>SUMIFS(СВЦЭМ!$C$39:$C$782,СВЦЭМ!$A$39:$A$782,$A72,СВЦЭМ!$B$39:$B$782,W$47)+'СЕТ СН'!$G$12+СВЦЭМ!$D$10+'СЕТ СН'!$G$6-'СЕТ СН'!$G$22</f>
        <v>1087.1272585899999</v>
      </c>
      <c r="X72" s="36">
        <f>SUMIFS(СВЦЭМ!$C$39:$C$782,СВЦЭМ!$A$39:$A$782,$A72,СВЦЭМ!$B$39:$B$782,X$47)+'СЕТ СН'!$G$12+СВЦЭМ!$D$10+'СЕТ СН'!$G$6-'СЕТ СН'!$G$22</f>
        <v>1032.6362621999999</v>
      </c>
      <c r="Y72" s="36">
        <f>SUMIFS(СВЦЭМ!$C$39:$C$782,СВЦЭМ!$A$39:$A$782,$A72,СВЦЭМ!$B$39:$B$782,Y$47)+'СЕТ СН'!$G$12+СВЦЭМ!$D$10+'СЕТ СН'!$G$6-'СЕТ СН'!$G$22</f>
        <v>1045.5225940999999</v>
      </c>
    </row>
    <row r="73" spans="1:27" ht="15.75" x14ac:dyDescent="0.2">
      <c r="A73" s="35">
        <f t="shared" si="1"/>
        <v>44434</v>
      </c>
      <c r="B73" s="36">
        <f>SUMIFS(СВЦЭМ!$C$39:$C$782,СВЦЭМ!$A$39:$A$782,$A73,СВЦЭМ!$B$39:$B$782,B$47)+'СЕТ СН'!$G$12+СВЦЭМ!$D$10+'СЕТ СН'!$G$6-'СЕТ СН'!$G$22</f>
        <v>1135.1121584499999</v>
      </c>
      <c r="C73" s="36">
        <f>SUMIFS(СВЦЭМ!$C$39:$C$782,СВЦЭМ!$A$39:$A$782,$A73,СВЦЭМ!$B$39:$B$782,C$47)+'СЕТ СН'!$G$12+СВЦЭМ!$D$10+'СЕТ СН'!$G$6-'СЕТ СН'!$G$22</f>
        <v>1216.15152175</v>
      </c>
      <c r="D73" s="36">
        <f>SUMIFS(СВЦЭМ!$C$39:$C$782,СВЦЭМ!$A$39:$A$782,$A73,СВЦЭМ!$B$39:$B$782,D$47)+'СЕТ СН'!$G$12+СВЦЭМ!$D$10+'СЕТ СН'!$G$6-'СЕТ СН'!$G$22</f>
        <v>1274.7550875999998</v>
      </c>
      <c r="E73" s="36">
        <f>SUMIFS(СВЦЭМ!$C$39:$C$782,СВЦЭМ!$A$39:$A$782,$A73,СВЦЭМ!$B$39:$B$782,E$47)+'СЕТ СН'!$G$12+СВЦЭМ!$D$10+'СЕТ СН'!$G$6-'СЕТ СН'!$G$22</f>
        <v>1288.9217571299998</v>
      </c>
      <c r="F73" s="36">
        <f>SUMIFS(СВЦЭМ!$C$39:$C$782,СВЦЭМ!$A$39:$A$782,$A73,СВЦЭМ!$B$39:$B$782,F$47)+'СЕТ СН'!$G$12+СВЦЭМ!$D$10+'СЕТ СН'!$G$6-'СЕТ СН'!$G$22</f>
        <v>1283.4198200099997</v>
      </c>
      <c r="G73" s="36">
        <f>SUMIFS(СВЦЭМ!$C$39:$C$782,СВЦЭМ!$A$39:$A$782,$A73,СВЦЭМ!$B$39:$B$782,G$47)+'СЕТ СН'!$G$12+СВЦЭМ!$D$10+'СЕТ СН'!$G$6-'СЕТ СН'!$G$22</f>
        <v>1266.0052076499999</v>
      </c>
      <c r="H73" s="36">
        <f>SUMIFS(СВЦЭМ!$C$39:$C$782,СВЦЭМ!$A$39:$A$782,$A73,СВЦЭМ!$B$39:$B$782,H$47)+'СЕТ СН'!$G$12+СВЦЭМ!$D$10+'СЕТ СН'!$G$6-'СЕТ СН'!$G$22</f>
        <v>1227.1788072899999</v>
      </c>
      <c r="I73" s="36">
        <f>SUMIFS(СВЦЭМ!$C$39:$C$782,СВЦЭМ!$A$39:$A$782,$A73,СВЦЭМ!$B$39:$B$782,I$47)+'СЕТ СН'!$G$12+СВЦЭМ!$D$10+'СЕТ СН'!$G$6-'СЕТ СН'!$G$22</f>
        <v>1145.908848</v>
      </c>
      <c r="J73" s="36">
        <f>SUMIFS(СВЦЭМ!$C$39:$C$782,СВЦЭМ!$A$39:$A$782,$A73,СВЦЭМ!$B$39:$B$782,J$47)+'СЕТ СН'!$G$12+СВЦЭМ!$D$10+'СЕТ СН'!$G$6-'СЕТ СН'!$G$22</f>
        <v>1056.4582731099999</v>
      </c>
      <c r="K73" s="36">
        <f>SUMIFS(СВЦЭМ!$C$39:$C$782,СВЦЭМ!$A$39:$A$782,$A73,СВЦЭМ!$B$39:$B$782,K$47)+'СЕТ СН'!$G$12+СВЦЭМ!$D$10+'СЕТ СН'!$G$6-'СЕТ СН'!$G$22</f>
        <v>1057.7101027799999</v>
      </c>
      <c r="L73" s="36">
        <f>SUMIFS(СВЦЭМ!$C$39:$C$782,СВЦЭМ!$A$39:$A$782,$A73,СВЦЭМ!$B$39:$B$782,L$47)+'СЕТ СН'!$G$12+СВЦЭМ!$D$10+'СЕТ СН'!$G$6-'СЕТ СН'!$G$22</f>
        <v>1075.62434011</v>
      </c>
      <c r="M73" s="36">
        <f>SUMIFS(СВЦЭМ!$C$39:$C$782,СВЦЭМ!$A$39:$A$782,$A73,СВЦЭМ!$B$39:$B$782,M$47)+'СЕТ СН'!$G$12+СВЦЭМ!$D$10+'СЕТ СН'!$G$6-'СЕТ СН'!$G$22</f>
        <v>1079.8394033099999</v>
      </c>
      <c r="N73" s="36">
        <f>SUMIFS(СВЦЭМ!$C$39:$C$782,СВЦЭМ!$A$39:$A$782,$A73,СВЦЭМ!$B$39:$B$782,N$47)+'СЕТ СН'!$G$12+СВЦЭМ!$D$10+'СЕТ СН'!$G$6-'СЕТ СН'!$G$22</f>
        <v>1080.20016852</v>
      </c>
      <c r="O73" s="36">
        <f>SUMIFS(СВЦЭМ!$C$39:$C$782,СВЦЭМ!$A$39:$A$782,$A73,СВЦЭМ!$B$39:$B$782,O$47)+'СЕТ СН'!$G$12+СВЦЭМ!$D$10+'СЕТ СН'!$G$6-'СЕТ СН'!$G$22</f>
        <v>1053.69260323</v>
      </c>
      <c r="P73" s="36">
        <f>SUMIFS(СВЦЭМ!$C$39:$C$782,СВЦЭМ!$A$39:$A$782,$A73,СВЦЭМ!$B$39:$B$782,P$47)+'СЕТ СН'!$G$12+СВЦЭМ!$D$10+'СЕТ СН'!$G$6-'СЕТ СН'!$G$22</f>
        <v>1060.58202663</v>
      </c>
      <c r="Q73" s="36">
        <f>SUMIFS(СВЦЭМ!$C$39:$C$782,СВЦЭМ!$A$39:$A$782,$A73,СВЦЭМ!$B$39:$B$782,Q$47)+'СЕТ СН'!$G$12+СВЦЭМ!$D$10+'СЕТ СН'!$G$6-'СЕТ СН'!$G$22</f>
        <v>1049.0576197299999</v>
      </c>
      <c r="R73" s="36">
        <f>SUMIFS(СВЦЭМ!$C$39:$C$782,СВЦЭМ!$A$39:$A$782,$A73,СВЦЭМ!$B$39:$B$782,R$47)+'СЕТ СН'!$G$12+СВЦЭМ!$D$10+'СЕТ СН'!$G$6-'СЕТ СН'!$G$22</f>
        <v>1041.37842413</v>
      </c>
      <c r="S73" s="36">
        <f>SUMIFS(СВЦЭМ!$C$39:$C$782,СВЦЭМ!$A$39:$A$782,$A73,СВЦЭМ!$B$39:$B$782,S$47)+'СЕТ СН'!$G$12+СВЦЭМ!$D$10+'СЕТ СН'!$G$6-'СЕТ СН'!$G$22</f>
        <v>1052.5443590699999</v>
      </c>
      <c r="T73" s="36">
        <f>SUMIFS(СВЦЭМ!$C$39:$C$782,СВЦЭМ!$A$39:$A$782,$A73,СВЦЭМ!$B$39:$B$782,T$47)+'СЕТ СН'!$G$12+СВЦЭМ!$D$10+'СЕТ СН'!$G$6-'СЕТ СН'!$G$22</f>
        <v>1108.3823713699999</v>
      </c>
      <c r="U73" s="36">
        <f>SUMIFS(СВЦЭМ!$C$39:$C$782,СВЦЭМ!$A$39:$A$782,$A73,СВЦЭМ!$B$39:$B$782,U$47)+'СЕТ СН'!$G$12+СВЦЭМ!$D$10+'СЕТ СН'!$G$6-'СЕТ СН'!$G$22</f>
        <v>1104.4500147599999</v>
      </c>
      <c r="V73" s="36">
        <f>SUMIFS(СВЦЭМ!$C$39:$C$782,СВЦЭМ!$A$39:$A$782,$A73,СВЦЭМ!$B$39:$B$782,V$47)+'СЕТ СН'!$G$12+СВЦЭМ!$D$10+'СЕТ СН'!$G$6-'СЕТ СН'!$G$22</f>
        <v>1122.3609764999999</v>
      </c>
      <c r="W73" s="36">
        <f>SUMIFS(СВЦЭМ!$C$39:$C$782,СВЦЭМ!$A$39:$A$782,$A73,СВЦЭМ!$B$39:$B$782,W$47)+'СЕТ СН'!$G$12+СВЦЭМ!$D$10+'СЕТ СН'!$G$6-'СЕТ СН'!$G$22</f>
        <v>1125.51390573</v>
      </c>
      <c r="X73" s="36">
        <f>SUMIFS(СВЦЭМ!$C$39:$C$782,СВЦЭМ!$A$39:$A$782,$A73,СВЦЭМ!$B$39:$B$782,X$47)+'СЕТ СН'!$G$12+СВЦЭМ!$D$10+'СЕТ СН'!$G$6-'СЕТ СН'!$G$22</f>
        <v>1091.8240708199999</v>
      </c>
      <c r="Y73" s="36">
        <f>SUMIFS(СВЦЭМ!$C$39:$C$782,СВЦЭМ!$A$39:$A$782,$A73,СВЦЭМ!$B$39:$B$782,Y$47)+'СЕТ СН'!$G$12+СВЦЭМ!$D$10+'СЕТ СН'!$G$6-'СЕТ СН'!$G$22</f>
        <v>1079.57251425</v>
      </c>
    </row>
    <row r="74" spans="1:27" ht="15.75" x14ac:dyDescent="0.2">
      <c r="A74" s="35">
        <f t="shared" si="1"/>
        <v>44435</v>
      </c>
      <c r="B74" s="36">
        <f>SUMIFS(СВЦЭМ!$C$39:$C$782,СВЦЭМ!$A$39:$A$782,$A74,СВЦЭМ!$B$39:$B$782,B$47)+'СЕТ СН'!$G$12+СВЦЭМ!$D$10+'СЕТ СН'!$G$6-'СЕТ СН'!$G$22</f>
        <v>1229.4246121899998</v>
      </c>
      <c r="C74" s="36">
        <f>SUMIFS(СВЦЭМ!$C$39:$C$782,СВЦЭМ!$A$39:$A$782,$A74,СВЦЭМ!$B$39:$B$782,C$47)+'СЕТ СН'!$G$12+СВЦЭМ!$D$10+'СЕТ СН'!$G$6-'СЕТ СН'!$G$22</f>
        <v>1304.3411408299999</v>
      </c>
      <c r="D74" s="36">
        <f>SUMIFS(СВЦЭМ!$C$39:$C$782,СВЦЭМ!$A$39:$A$782,$A74,СВЦЭМ!$B$39:$B$782,D$47)+'СЕТ СН'!$G$12+СВЦЭМ!$D$10+'СЕТ СН'!$G$6-'СЕТ СН'!$G$22</f>
        <v>1380.9365957199998</v>
      </c>
      <c r="E74" s="36">
        <f>SUMIFS(СВЦЭМ!$C$39:$C$782,СВЦЭМ!$A$39:$A$782,$A74,СВЦЭМ!$B$39:$B$782,E$47)+'СЕТ СН'!$G$12+СВЦЭМ!$D$10+'СЕТ СН'!$G$6-'СЕТ СН'!$G$22</f>
        <v>1432.1264171299999</v>
      </c>
      <c r="F74" s="36">
        <f>SUMIFS(СВЦЭМ!$C$39:$C$782,СВЦЭМ!$A$39:$A$782,$A74,СВЦЭМ!$B$39:$B$782,F$47)+'СЕТ СН'!$G$12+СВЦЭМ!$D$10+'СЕТ СН'!$G$6-'СЕТ СН'!$G$22</f>
        <v>1438.6723521399999</v>
      </c>
      <c r="G74" s="36">
        <f>SUMIFS(СВЦЭМ!$C$39:$C$782,СВЦЭМ!$A$39:$A$782,$A74,СВЦЭМ!$B$39:$B$782,G$47)+'СЕТ СН'!$G$12+СВЦЭМ!$D$10+'СЕТ СН'!$G$6-'СЕТ СН'!$G$22</f>
        <v>1419.2388413199999</v>
      </c>
      <c r="H74" s="36">
        <f>SUMIFS(СВЦЭМ!$C$39:$C$782,СВЦЭМ!$A$39:$A$782,$A74,СВЦЭМ!$B$39:$B$782,H$47)+'СЕТ СН'!$G$12+СВЦЭМ!$D$10+'СЕТ СН'!$G$6-'СЕТ СН'!$G$22</f>
        <v>1346.2247131499998</v>
      </c>
      <c r="I74" s="36">
        <f>SUMIFS(СВЦЭМ!$C$39:$C$782,СВЦЭМ!$A$39:$A$782,$A74,СВЦЭМ!$B$39:$B$782,I$47)+'СЕТ СН'!$G$12+СВЦЭМ!$D$10+'СЕТ СН'!$G$6-'СЕТ СН'!$G$22</f>
        <v>1225.30807968</v>
      </c>
      <c r="J74" s="36">
        <f>SUMIFS(СВЦЭМ!$C$39:$C$782,СВЦЭМ!$A$39:$A$782,$A74,СВЦЭМ!$B$39:$B$782,J$47)+'СЕТ СН'!$G$12+СВЦЭМ!$D$10+'СЕТ СН'!$G$6-'СЕТ СН'!$G$22</f>
        <v>1139.0934689199999</v>
      </c>
      <c r="K74" s="36">
        <f>SUMIFS(СВЦЭМ!$C$39:$C$782,СВЦЭМ!$A$39:$A$782,$A74,СВЦЭМ!$B$39:$B$782,K$47)+'СЕТ СН'!$G$12+СВЦЭМ!$D$10+'СЕТ СН'!$G$6-'СЕТ СН'!$G$22</f>
        <v>1086.3426009899999</v>
      </c>
      <c r="L74" s="36">
        <f>SUMIFS(СВЦЭМ!$C$39:$C$782,СВЦЭМ!$A$39:$A$782,$A74,СВЦЭМ!$B$39:$B$782,L$47)+'СЕТ СН'!$G$12+СВЦЭМ!$D$10+'СЕТ СН'!$G$6-'СЕТ СН'!$G$22</f>
        <v>1091.2122518199999</v>
      </c>
      <c r="M74" s="36">
        <f>SUMIFS(СВЦЭМ!$C$39:$C$782,СВЦЭМ!$A$39:$A$782,$A74,СВЦЭМ!$B$39:$B$782,M$47)+'СЕТ СН'!$G$12+СВЦЭМ!$D$10+'СЕТ СН'!$G$6-'СЕТ СН'!$G$22</f>
        <v>1090.02194259</v>
      </c>
      <c r="N74" s="36">
        <f>SUMIFS(СВЦЭМ!$C$39:$C$782,СВЦЭМ!$A$39:$A$782,$A74,СВЦЭМ!$B$39:$B$782,N$47)+'СЕТ СН'!$G$12+СВЦЭМ!$D$10+'СЕТ СН'!$G$6-'СЕТ СН'!$G$22</f>
        <v>1096.97841277</v>
      </c>
      <c r="O74" s="36">
        <f>SUMIFS(СВЦЭМ!$C$39:$C$782,СВЦЭМ!$A$39:$A$782,$A74,СВЦЭМ!$B$39:$B$782,O$47)+'СЕТ СН'!$G$12+СВЦЭМ!$D$10+'СЕТ СН'!$G$6-'СЕТ СН'!$G$22</f>
        <v>1089.17549007</v>
      </c>
      <c r="P74" s="36">
        <f>SUMIFS(СВЦЭМ!$C$39:$C$782,СВЦЭМ!$A$39:$A$782,$A74,СВЦЭМ!$B$39:$B$782,P$47)+'СЕТ СН'!$G$12+СВЦЭМ!$D$10+'СЕТ СН'!$G$6-'СЕТ СН'!$G$22</f>
        <v>1119.22829555</v>
      </c>
      <c r="Q74" s="36">
        <f>SUMIFS(СВЦЭМ!$C$39:$C$782,СВЦЭМ!$A$39:$A$782,$A74,СВЦЭМ!$B$39:$B$782,Q$47)+'СЕТ СН'!$G$12+СВЦЭМ!$D$10+'СЕТ СН'!$G$6-'СЕТ СН'!$G$22</f>
        <v>1125.14063399</v>
      </c>
      <c r="R74" s="36">
        <f>SUMIFS(СВЦЭМ!$C$39:$C$782,СВЦЭМ!$A$39:$A$782,$A74,СВЦЭМ!$B$39:$B$782,R$47)+'СЕТ СН'!$G$12+СВЦЭМ!$D$10+'СЕТ СН'!$G$6-'СЕТ СН'!$G$22</f>
        <v>1127.4191076499999</v>
      </c>
      <c r="S74" s="36">
        <f>SUMIFS(СВЦЭМ!$C$39:$C$782,СВЦЭМ!$A$39:$A$782,$A74,СВЦЭМ!$B$39:$B$782,S$47)+'СЕТ СН'!$G$12+СВЦЭМ!$D$10+'СЕТ СН'!$G$6-'СЕТ СН'!$G$22</f>
        <v>1092.0591167499999</v>
      </c>
      <c r="T74" s="36">
        <f>SUMIFS(СВЦЭМ!$C$39:$C$782,СВЦЭМ!$A$39:$A$782,$A74,СВЦЭМ!$B$39:$B$782,T$47)+'СЕТ СН'!$G$12+СВЦЭМ!$D$10+'СЕТ СН'!$G$6-'СЕТ СН'!$G$22</f>
        <v>1080.3056544599999</v>
      </c>
      <c r="U74" s="36">
        <f>SUMIFS(СВЦЭМ!$C$39:$C$782,СВЦЭМ!$A$39:$A$782,$A74,СВЦЭМ!$B$39:$B$782,U$47)+'СЕТ СН'!$G$12+СВЦЭМ!$D$10+'СЕТ СН'!$G$6-'СЕТ СН'!$G$22</f>
        <v>1092.07690568</v>
      </c>
      <c r="V74" s="36">
        <f>SUMIFS(СВЦЭМ!$C$39:$C$782,СВЦЭМ!$A$39:$A$782,$A74,СВЦЭМ!$B$39:$B$782,V$47)+'СЕТ СН'!$G$12+СВЦЭМ!$D$10+'СЕТ СН'!$G$6-'СЕТ СН'!$G$22</f>
        <v>1065.4855138200001</v>
      </c>
      <c r="W74" s="36">
        <f>SUMIFS(СВЦЭМ!$C$39:$C$782,СВЦЭМ!$A$39:$A$782,$A74,СВЦЭМ!$B$39:$B$782,W$47)+'СЕТ СН'!$G$12+СВЦЭМ!$D$10+'СЕТ СН'!$G$6-'СЕТ СН'!$G$22</f>
        <v>1056.98412983</v>
      </c>
      <c r="X74" s="36">
        <f>SUMIFS(СВЦЭМ!$C$39:$C$782,СВЦЭМ!$A$39:$A$782,$A74,СВЦЭМ!$B$39:$B$782,X$47)+'СЕТ СН'!$G$12+СВЦЭМ!$D$10+'СЕТ СН'!$G$6-'СЕТ СН'!$G$22</f>
        <v>1107.20137899</v>
      </c>
      <c r="Y74" s="36">
        <f>SUMIFS(СВЦЭМ!$C$39:$C$782,СВЦЭМ!$A$39:$A$782,$A74,СВЦЭМ!$B$39:$B$782,Y$47)+'СЕТ СН'!$G$12+СВЦЭМ!$D$10+'СЕТ СН'!$G$6-'СЕТ СН'!$G$22</f>
        <v>1172.7509470499999</v>
      </c>
    </row>
    <row r="75" spans="1:27" ht="15.75" x14ac:dyDescent="0.2">
      <c r="A75" s="35">
        <f t="shared" si="1"/>
        <v>44436</v>
      </c>
      <c r="B75" s="36">
        <f>SUMIFS(СВЦЭМ!$C$39:$C$782,СВЦЭМ!$A$39:$A$782,$A75,СВЦЭМ!$B$39:$B$782,B$47)+'СЕТ СН'!$G$12+СВЦЭМ!$D$10+'СЕТ СН'!$G$6-'СЕТ СН'!$G$22</f>
        <v>1179.94580746</v>
      </c>
      <c r="C75" s="36">
        <f>SUMIFS(СВЦЭМ!$C$39:$C$782,СВЦЭМ!$A$39:$A$782,$A75,СВЦЭМ!$B$39:$B$782,C$47)+'СЕТ СН'!$G$12+СВЦЭМ!$D$10+'СЕТ СН'!$G$6-'СЕТ СН'!$G$22</f>
        <v>1252.1685763499997</v>
      </c>
      <c r="D75" s="36">
        <f>SUMIFS(СВЦЭМ!$C$39:$C$782,СВЦЭМ!$A$39:$A$782,$A75,СВЦЭМ!$B$39:$B$782,D$47)+'СЕТ СН'!$G$12+СВЦЭМ!$D$10+'СЕТ СН'!$G$6-'СЕТ СН'!$G$22</f>
        <v>1307.6402808999999</v>
      </c>
      <c r="E75" s="36">
        <f>SUMIFS(СВЦЭМ!$C$39:$C$782,СВЦЭМ!$A$39:$A$782,$A75,СВЦЭМ!$B$39:$B$782,E$47)+'СЕТ СН'!$G$12+СВЦЭМ!$D$10+'СЕТ СН'!$G$6-'СЕТ СН'!$G$22</f>
        <v>1322.5548647399999</v>
      </c>
      <c r="F75" s="36">
        <f>SUMIFS(СВЦЭМ!$C$39:$C$782,СВЦЭМ!$A$39:$A$782,$A75,СВЦЭМ!$B$39:$B$782,F$47)+'СЕТ СН'!$G$12+СВЦЭМ!$D$10+'СЕТ СН'!$G$6-'СЕТ СН'!$G$22</f>
        <v>1337.61963053</v>
      </c>
      <c r="G75" s="36">
        <f>SUMIFS(СВЦЭМ!$C$39:$C$782,СВЦЭМ!$A$39:$A$782,$A75,СВЦЭМ!$B$39:$B$782,G$47)+'СЕТ СН'!$G$12+СВЦЭМ!$D$10+'СЕТ СН'!$G$6-'СЕТ СН'!$G$22</f>
        <v>1335.3488257499998</v>
      </c>
      <c r="H75" s="36">
        <f>SUMIFS(СВЦЭМ!$C$39:$C$782,СВЦЭМ!$A$39:$A$782,$A75,СВЦЭМ!$B$39:$B$782,H$47)+'СЕТ СН'!$G$12+СВЦЭМ!$D$10+'СЕТ СН'!$G$6-'СЕТ СН'!$G$22</f>
        <v>1309.6586301299999</v>
      </c>
      <c r="I75" s="36">
        <f>SUMIFS(СВЦЭМ!$C$39:$C$782,СВЦЭМ!$A$39:$A$782,$A75,СВЦЭМ!$B$39:$B$782,I$47)+'СЕТ СН'!$G$12+СВЦЭМ!$D$10+'СЕТ СН'!$G$6-'СЕТ СН'!$G$22</f>
        <v>1208.9129822899999</v>
      </c>
      <c r="J75" s="36">
        <f>SUMIFS(СВЦЭМ!$C$39:$C$782,СВЦЭМ!$A$39:$A$782,$A75,СВЦЭМ!$B$39:$B$782,J$47)+'СЕТ СН'!$G$12+СВЦЭМ!$D$10+'СЕТ СН'!$G$6-'СЕТ СН'!$G$22</f>
        <v>1109.24911737</v>
      </c>
      <c r="K75" s="36">
        <f>SUMIFS(СВЦЭМ!$C$39:$C$782,СВЦЭМ!$A$39:$A$782,$A75,СВЦЭМ!$B$39:$B$782,K$47)+'СЕТ СН'!$G$12+СВЦЭМ!$D$10+'СЕТ СН'!$G$6-'СЕТ СН'!$G$22</f>
        <v>1036.17113064</v>
      </c>
      <c r="L75" s="36">
        <f>SUMIFS(СВЦЭМ!$C$39:$C$782,СВЦЭМ!$A$39:$A$782,$A75,СВЦЭМ!$B$39:$B$782,L$47)+'СЕТ СН'!$G$12+СВЦЭМ!$D$10+'СЕТ СН'!$G$6-'СЕТ СН'!$G$22</f>
        <v>999.97486434999996</v>
      </c>
      <c r="M75" s="36">
        <f>SUMIFS(СВЦЭМ!$C$39:$C$782,СВЦЭМ!$A$39:$A$782,$A75,СВЦЭМ!$B$39:$B$782,M$47)+'СЕТ СН'!$G$12+СВЦЭМ!$D$10+'СЕТ СН'!$G$6-'СЕТ СН'!$G$22</f>
        <v>992.18111574</v>
      </c>
      <c r="N75" s="36">
        <f>SUMIFS(СВЦЭМ!$C$39:$C$782,СВЦЭМ!$A$39:$A$782,$A75,СВЦЭМ!$B$39:$B$782,N$47)+'СЕТ СН'!$G$12+СВЦЭМ!$D$10+'СЕТ СН'!$G$6-'СЕТ СН'!$G$22</f>
        <v>1011.49653928</v>
      </c>
      <c r="O75" s="36">
        <f>SUMIFS(СВЦЭМ!$C$39:$C$782,СВЦЭМ!$A$39:$A$782,$A75,СВЦЭМ!$B$39:$B$782,O$47)+'СЕТ СН'!$G$12+СВЦЭМ!$D$10+'СЕТ СН'!$G$6-'СЕТ СН'!$G$22</f>
        <v>1023.73530263</v>
      </c>
      <c r="P75" s="36">
        <f>SUMIFS(СВЦЭМ!$C$39:$C$782,СВЦЭМ!$A$39:$A$782,$A75,СВЦЭМ!$B$39:$B$782,P$47)+'СЕТ СН'!$G$12+СВЦЭМ!$D$10+'СЕТ СН'!$G$6-'СЕТ СН'!$G$22</f>
        <v>1041.54570451</v>
      </c>
      <c r="Q75" s="36">
        <f>SUMIFS(СВЦЭМ!$C$39:$C$782,СВЦЭМ!$A$39:$A$782,$A75,СВЦЭМ!$B$39:$B$782,Q$47)+'СЕТ СН'!$G$12+СВЦЭМ!$D$10+'СЕТ СН'!$G$6-'СЕТ СН'!$G$22</f>
        <v>1054.3772300799999</v>
      </c>
      <c r="R75" s="36">
        <f>SUMIFS(СВЦЭМ!$C$39:$C$782,СВЦЭМ!$A$39:$A$782,$A75,СВЦЭМ!$B$39:$B$782,R$47)+'СЕТ СН'!$G$12+СВЦЭМ!$D$10+'СЕТ СН'!$G$6-'СЕТ СН'!$G$22</f>
        <v>1055.7987129199998</v>
      </c>
      <c r="S75" s="36">
        <f>SUMIFS(СВЦЭМ!$C$39:$C$782,СВЦЭМ!$A$39:$A$782,$A75,СВЦЭМ!$B$39:$B$782,S$47)+'СЕТ СН'!$G$12+СВЦЭМ!$D$10+'СЕТ СН'!$G$6-'СЕТ СН'!$G$22</f>
        <v>1022.96815268</v>
      </c>
      <c r="T75" s="36">
        <f>SUMIFS(СВЦЭМ!$C$39:$C$782,СВЦЭМ!$A$39:$A$782,$A75,СВЦЭМ!$B$39:$B$782,T$47)+'СЕТ СН'!$G$12+СВЦЭМ!$D$10+'СЕТ СН'!$G$6-'СЕТ СН'!$G$22</f>
        <v>1012.2911563500001</v>
      </c>
      <c r="U75" s="36">
        <f>SUMIFS(СВЦЭМ!$C$39:$C$782,СВЦЭМ!$A$39:$A$782,$A75,СВЦЭМ!$B$39:$B$782,U$47)+'СЕТ СН'!$G$12+СВЦЭМ!$D$10+'СЕТ СН'!$G$6-'СЕТ СН'!$G$22</f>
        <v>1013.15493684</v>
      </c>
      <c r="V75" s="36">
        <f>SUMIFS(СВЦЭМ!$C$39:$C$782,СВЦЭМ!$A$39:$A$782,$A75,СВЦЭМ!$B$39:$B$782,V$47)+'СЕТ СН'!$G$12+СВЦЭМ!$D$10+'СЕТ СН'!$G$6-'СЕТ СН'!$G$22</f>
        <v>1005.19781106</v>
      </c>
      <c r="W75" s="36">
        <f>SUMIFS(СВЦЭМ!$C$39:$C$782,СВЦЭМ!$A$39:$A$782,$A75,СВЦЭМ!$B$39:$B$782,W$47)+'СЕТ СН'!$G$12+СВЦЭМ!$D$10+'СЕТ СН'!$G$6-'СЕТ СН'!$G$22</f>
        <v>1025.27630959</v>
      </c>
      <c r="X75" s="36">
        <f>SUMIFS(СВЦЭМ!$C$39:$C$782,СВЦЭМ!$A$39:$A$782,$A75,СВЦЭМ!$B$39:$B$782,X$47)+'СЕТ СН'!$G$12+СВЦЭМ!$D$10+'СЕТ СН'!$G$6-'СЕТ СН'!$G$22</f>
        <v>1049.7898441499999</v>
      </c>
      <c r="Y75" s="36">
        <f>SUMIFS(СВЦЭМ!$C$39:$C$782,СВЦЭМ!$A$39:$A$782,$A75,СВЦЭМ!$B$39:$B$782,Y$47)+'СЕТ СН'!$G$12+СВЦЭМ!$D$10+'СЕТ СН'!$G$6-'СЕТ СН'!$G$22</f>
        <v>1092.2946880899999</v>
      </c>
    </row>
    <row r="76" spans="1:27" ht="15.75" x14ac:dyDescent="0.2">
      <c r="A76" s="35">
        <f t="shared" si="1"/>
        <v>44437</v>
      </c>
      <c r="B76" s="36">
        <f>SUMIFS(СВЦЭМ!$C$39:$C$782,СВЦЭМ!$A$39:$A$782,$A76,СВЦЭМ!$B$39:$B$782,B$47)+'СЕТ СН'!$G$12+СВЦЭМ!$D$10+'СЕТ СН'!$G$6-'СЕТ СН'!$G$22</f>
        <v>1188.37283009</v>
      </c>
      <c r="C76" s="36">
        <f>SUMIFS(СВЦЭМ!$C$39:$C$782,СВЦЭМ!$A$39:$A$782,$A76,СВЦЭМ!$B$39:$B$782,C$47)+'СЕТ СН'!$G$12+СВЦЭМ!$D$10+'СЕТ СН'!$G$6-'СЕТ СН'!$G$22</f>
        <v>1257.9401899799998</v>
      </c>
      <c r="D76" s="36">
        <f>SUMIFS(СВЦЭМ!$C$39:$C$782,СВЦЭМ!$A$39:$A$782,$A76,СВЦЭМ!$B$39:$B$782,D$47)+'СЕТ СН'!$G$12+СВЦЭМ!$D$10+'СЕТ СН'!$G$6-'СЕТ СН'!$G$22</f>
        <v>1323.1135796699998</v>
      </c>
      <c r="E76" s="36">
        <f>SUMIFS(СВЦЭМ!$C$39:$C$782,СВЦЭМ!$A$39:$A$782,$A76,СВЦЭМ!$B$39:$B$782,E$47)+'СЕТ СН'!$G$12+СВЦЭМ!$D$10+'СЕТ СН'!$G$6-'СЕТ СН'!$G$22</f>
        <v>1356.3392738999999</v>
      </c>
      <c r="F76" s="36">
        <f>SUMIFS(СВЦЭМ!$C$39:$C$782,СВЦЭМ!$A$39:$A$782,$A76,СВЦЭМ!$B$39:$B$782,F$47)+'СЕТ СН'!$G$12+СВЦЭМ!$D$10+'СЕТ СН'!$G$6-'СЕТ СН'!$G$22</f>
        <v>1362.2999624299998</v>
      </c>
      <c r="G76" s="36">
        <f>SUMIFS(СВЦЭМ!$C$39:$C$782,СВЦЭМ!$A$39:$A$782,$A76,СВЦЭМ!$B$39:$B$782,G$47)+'СЕТ СН'!$G$12+СВЦЭМ!$D$10+'СЕТ СН'!$G$6-'СЕТ СН'!$G$22</f>
        <v>1356.9933883599999</v>
      </c>
      <c r="H76" s="36">
        <f>SUMIFS(СВЦЭМ!$C$39:$C$782,СВЦЭМ!$A$39:$A$782,$A76,СВЦЭМ!$B$39:$B$782,H$47)+'СЕТ СН'!$G$12+СВЦЭМ!$D$10+'СЕТ СН'!$G$6-'СЕТ СН'!$G$22</f>
        <v>1325.3823919699998</v>
      </c>
      <c r="I76" s="36">
        <f>SUMIFS(СВЦЭМ!$C$39:$C$782,СВЦЭМ!$A$39:$A$782,$A76,СВЦЭМ!$B$39:$B$782,I$47)+'СЕТ СН'!$G$12+СВЦЭМ!$D$10+'СЕТ СН'!$G$6-'СЕТ СН'!$G$22</f>
        <v>1264.9063507399999</v>
      </c>
      <c r="J76" s="36">
        <f>SUMIFS(СВЦЭМ!$C$39:$C$782,СВЦЭМ!$A$39:$A$782,$A76,СВЦЭМ!$B$39:$B$782,J$47)+'СЕТ СН'!$G$12+СВЦЭМ!$D$10+'СЕТ СН'!$G$6-'СЕТ СН'!$G$22</f>
        <v>1158.53568907</v>
      </c>
      <c r="K76" s="36">
        <f>SUMIFS(СВЦЭМ!$C$39:$C$782,СВЦЭМ!$A$39:$A$782,$A76,СВЦЭМ!$B$39:$B$782,K$47)+'СЕТ СН'!$G$12+СВЦЭМ!$D$10+'СЕТ СН'!$G$6-'СЕТ СН'!$G$22</f>
        <v>1088.5129371099999</v>
      </c>
      <c r="L76" s="36">
        <f>SUMIFS(СВЦЭМ!$C$39:$C$782,СВЦЭМ!$A$39:$A$782,$A76,СВЦЭМ!$B$39:$B$782,L$47)+'СЕТ СН'!$G$12+СВЦЭМ!$D$10+'СЕТ СН'!$G$6-'СЕТ СН'!$G$22</f>
        <v>1049.16078584</v>
      </c>
      <c r="M76" s="36">
        <f>SUMIFS(СВЦЭМ!$C$39:$C$782,СВЦЭМ!$A$39:$A$782,$A76,СВЦЭМ!$B$39:$B$782,M$47)+'СЕТ СН'!$G$12+СВЦЭМ!$D$10+'СЕТ СН'!$G$6-'СЕТ СН'!$G$22</f>
        <v>1036.6567489199999</v>
      </c>
      <c r="N76" s="36">
        <f>SUMIFS(СВЦЭМ!$C$39:$C$782,СВЦЭМ!$A$39:$A$782,$A76,СВЦЭМ!$B$39:$B$782,N$47)+'СЕТ СН'!$G$12+СВЦЭМ!$D$10+'СЕТ СН'!$G$6-'СЕТ СН'!$G$22</f>
        <v>1043.7553499199998</v>
      </c>
      <c r="O76" s="36">
        <f>SUMIFS(СВЦЭМ!$C$39:$C$782,СВЦЭМ!$A$39:$A$782,$A76,СВЦЭМ!$B$39:$B$782,O$47)+'СЕТ СН'!$G$12+СВЦЭМ!$D$10+'СЕТ СН'!$G$6-'СЕТ СН'!$G$22</f>
        <v>1055.0674980199999</v>
      </c>
      <c r="P76" s="36">
        <f>SUMIFS(СВЦЭМ!$C$39:$C$782,СВЦЭМ!$A$39:$A$782,$A76,СВЦЭМ!$B$39:$B$782,P$47)+'СЕТ СН'!$G$12+СВЦЭМ!$D$10+'СЕТ СН'!$G$6-'СЕТ СН'!$G$22</f>
        <v>1085.11984899</v>
      </c>
      <c r="Q76" s="36">
        <f>SUMIFS(СВЦЭМ!$C$39:$C$782,СВЦЭМ!$A$39:$A$782,$A76,СВЦЭМ!$B$39:$B$782,Q$47)+'СЕТ СН'!$G$12+СВЦЭМ!$D$10+'СЕТ СН'!$G$6-'СЕТ СН'!$G$22</f>
        <v>1094.7349663</v>
      </c>
      <c r="R76" s="36">
        <f>SUMIFS(СВЦЭМ!$C$39:$C$782,СВЦЭМ!$A$39:$A$782,$A76,СВЦЭМ!$B$39:$B$782,R$47)+'СЕТ СН'!$G$12+СВЦЭМ!$D$10+'СЕТ СН'!$G$6-'СЕТ СН'!$G$22</f>
        <v>1087.6323602699999</v>
      </c>
      <c r="S76" s="36">
        <f>SUMIFS(СВЦЭМ!$C$39:$C$782,СВЦЭМ!$A$39:$A$782,$A76,СВЦЭМ!$B$39:$B$782,S$47)+'СЕТ СН'!$G$12+СВЦЭМ!$D$10+'СЕТ СН'!$G$6-'СЕТ СН'!$G$22</f>
        <v>1055.1160866299999</v>
      </c>
      <c r="T76" s="36">
        <f>SUMIFS(СВЦЭМ!$C$39:$C$782,СВЦЭМ!$A$39:$A$782,$A76,СВЦЭМ!$B$39:$B$782,T$47)+'СЕТ СН'!$G$12+СВЦЭМ!$D$10+'СЕТ СН'!$G$6-'СЕТ СН'!$G$22</f>
        <v>1033.4376587100001</v>
      </c>
      <c r="U76" s="36">
        <f>SUMIFS(СВЦЭМ!$C$39:$C$782,СВЦЭМ!$A$39:$A$782,$A76,СВЦЭМ!$B$39:$B$782,U$47)+'СЕТ СН'!$G$12+СВЦЭМ!$D$10+'СЕТ СН'!$G$6-'СЕТ СН'!$G$22</f>
        <v>1030.61228078</v>
      </c>
      <c r="V76" s="36">
        <f>SUMIFS(СВЦЭМ!$C$39:$C$782,СВЦЭМ!$A$39:$A$782,$A76,СВЦЭМ!$B$39:$B$782,V$47)+'СЕТ СН'!$G$12+СВЦЭМ!$D$10+'СЕТ СН'!$G$6-'СЕТ СН'!$G$22</f>
        <v>1020.21834891</v>
      </c>
      <c r="W76" s="36">
        <f>SUMIFS(СВЦЭМ!$C$39:$C$782,СВЦЭМ!$A$39:$A$782,$A76,СВЦЭМ!$B$39:$B$782,W$47)+'СЕТ СН'!$G$12+СВЦЭМ!$D$10+'СЕТ СН'!$G$6-'СЕТ СН'!$G$22</f>
        <v>1042.3054401099998</v>
      </c>
      <c r="X76" s="36">
        <f>SUMIFS(СВЦЭМ!$C$39:$C$782,СВЦЭМ!$A$39:$A$782,$A76,СВЦЭМ!$B$39:$B$782,X$47)+'СЕТ СН'!$G$12+СВЦЭМ!$D$10+'СЕТ СН'!$G$6-'СЕТ СН'!$G$22</f>
        <v>1030.69206551</v>
      </c>
      <c r="Y76" s="36">
        <f>SUMIFS(СВЦЭМ!$C$39:$C$782,СВЦЭМ!$A$39:$A$782,$A76,СВЦЭМ!$B$39:$B$782,Y$47)+'СЕТ СН'!$G$12+СВЦЭМ!$D$10+'СЕТ СН'!$G$6-'СЕТ СН'!$G$22</f>
        <v>1076.2601058499999</v>
      </c>
    </row>
    <row r="77" spans="1:27" ht="15.75" x14ac:dyDescent="0.2">
      <c r="A77" s="35">
        <f t="shared" si="1"/>
        <v>44438</v>
      </c>
      <c r="B77" s="36">
        <f>SUMIFS(СВЦЭМ!$C$39:$C$782,СВЦЭМ!$A$39:$A$782,$A77,СВЦЭМ!$B$39:$B$782,B$47)+'СЕТ СН'!$G$12+СВЦЭМ!$D$10+'СЕТ СН'!$G$6-'СЕТ СН'!$G$22</f>
        <v>1157.7953002499999</v>
      </c>
      <c r="C77" s="36">
        <f>SUMIFS(СВЦЭМ!$C$39:$C$782,СВЦЭМ!$A$39:$A$782,$A77,СВЦЭМ!$B$39:$B$782,C$47)+'СЕТ СН'!$G$12+СВЦЭМ!$D$10+'СЕТ СН'!$G$6-'СЕТ СН'!$G$22</f>
        <v>1237.9658384299998</v>
      </c>
      <c r="D77" s="36">
        <f>SUMIFS(СВЦЭМ!$C$39:$C$782,СВЦЭМ!$A$39:$A$782,$A77,СВЦЭМ!$B$39:$B$782,D$47)+'СЕТ СН'!$G$12+СВЦЭМ!$D$10+'СЕТ СН'!$G$6-'СЕТ СН'!$G$22</f>
        <v>1292.3172079399999</v>
      </c>
      <c r="E77" s="36">
        <f>SUMIFS(СВЦЭМ!$C$39:$C$782,СВЦЭМ!$A$39:$A$782,$A77,СВЦЭМ!$B$39:$B$782,E$47)+'СЕТ СН'!$G$12+СВЦЭМ!$D$10+'СЕТ СН'!$G$6-'СЕТ СН'!$G$22</f>
        <v>1318.7328798999999</v>
      </c>
      <c r="F77" s="36">
        <f>SUMIFS(СВЦЭМ!$C$39:$C$782,СВЦЭМ!$A$39:$A$782,$A77,СВЦЭМ!$B$39:$B$782,F$47)+'СЕТ СН'!$G$12+СВЦЭМ!$D$10+'СЕТ СН'!$G$6-'СЕТ СН'!$G$22</f>
        <v>1320.6013874099999</v>
      </c>
      <c r="G77" s="36">
        <f>SUMIFS(СВЦЭМ!$C$39:$C$782,СВЦЭМ!$A$39:$A$782,$A77,СВЦЭМ!$B$39:$B$782,G$47)+'СЕТ СН'!$G$12+СВЦЭМ!$D$10+'СЕТ СН'!$G$6-'СЕТ СН'!$G$22</f>
        <v>1304.6613404699999</v>
      </c>
      <c r="H77" s="36">
        <f>SUMIFS(СВЦЭМ!$C$39:$C$782,СВЦЭМ!$A$39:$A$782,$A77,СВЦЭМ!$B$39:$B$782,H$47)+'СЕТ СН'!$G$12+СВЦЭМ!$D$10+'СЕТ СН'!$G$6-'СЕТ СН'!$G$22</f>
        <v>1255.3554052299999</v>
      </c>
      <c r="I77" s="36">
        <f>SUMIFS(СВЦЭМ!$C$39:$C$782,СВЦЭМ!$A$39:$A$782,$A77,СВЦЭМ!$B$39:$B$782,I$47)+'СЕТ СН'!$G$12+СВЦЭМ!$D$10+'СЕТ СН'!$G$6-'СЕТ СН'!$G$22</f>
        <v>1163.2768509299999</v>
      </c>
      <c r="J77" s="36">
        <f>SUMIFS(СВЦЭМ!$C$39:$C$782,СВЦЭМ!$A$39:$A$782,$A77,СВЦЭМ!$B$39:$B$782,J$47)+'СЕТ СН'!$G$12+СВЦЭМ!$D$10+'СЕТ СН'!$G$6-'СЕТ СН'!$G$22</f>
        <v>1100.11712231</v>
      </c>
      <c r="K77" s="36">
        <f>SUMIFS(СВЦЭМ!$C$39:$C$782,СВЦЭМ!$A$39:$A$782,$A77,СВЦЭМ!$B$39:$B$782,K$47)+'СЕТ СН'!$G$12+СВЦЭМ!$D$10+'СЕТ СН'!$G$6-'СЕТ СН'!$G$22</f>
        <v>1027.0767674399999</v>
      </c>
      <c r="L77" s="36">
        <f>SUMIFS(СВЦЭМ!$C$39:$C$782,СВЦЭМ!$A$39:$A$782,$A77,СВЦЭМ!$B$39:$B$782,L$47)+'СЕТ СН'!$G$12+СВЦЭМ!$D$10+'СЕТ СН'!$G$6-'СЕТ СН'!$G$22</f>
        <v>1026.43244725</v>
      </c>
      <c r="M77" s="36">
        <f>SUMIFS(СВЦЭМ!$C$39:$C$782,СВЦЭМ!$A$39:$A$782,$A77,СВЦЭМ!$B$39:$B$782,M$47)+'СЕТ СН'!$G$12+СВЦЭМ!$D$10+'СЕТ СН'!$G$6-'СЕТ СН'!$G$22</f>
        <v>1025.5148047799998</v>
      </c>
      <c r="N77" s="36">
        <f>SUMIFS(СВЦЭМ!$C$39:$C$782,СВЦЭМ!$A$39:$A$782,$A77,СВЦЭМ!$B$39:$B$782,N$47)+'СЕТ СН'!$G$12+СВЦЭМ!$D$10+'СЕТ СН'!$G$6-'СЕТ СН'!$G$22</f>
        <v>1029.0549172599999</v>
      </c>
      <c r="O77" s="36">
        <f>SUMIFS(СВЦЭМ!$C$39:$C$782,СВЦЭМ!$A$39:$A$782,$A77,СВЦЭМ!$B$39:$B$782,O$47)+'СЕТ СН'!$G$12+СВЦЭМ!$D$10+'СЕТ СН'!$G$6-'СЕТ СН'!$G$22</f>
        <v>1071.1680042999999</v>
      </c>
      <c r="P77" s="36">
        <f>SUMIFS(СВЦЭМ!$C$39:$C$782,СВЦЭМ!$A$39:$A$782,$A77,СВЦЭМ!$B$39:$B$782,P$47)+'СЕТ СН'!$G$12+СВЦЭМ!$D$10+'СЕТ СН'!$G$6-'СЕТ СН'!$G$22</f>
        <v>1066.5241462399999</v>
      </c>
      <c r="Q77" s="36">
        <f>SUMIFS(СВЦЭМ!$C$39:$C$782,СВЦЭМ!$A$39:$A$782,$A77,СВЦЭМ!$B$39:$B$782,Q$47)+'СЕТ СН'!$G$12+СВЦЭМ!$D$10+'СЕТ СН'!$G$6-'СЕТ СН'!$G$22</f>
        <v>1066.8732965299998</v>
      </c>
      <c r="R77" s="36">
        <f>SUMIFS(СВЦЭМ!$C$39:$C$782,СВЦЭМ!$A$39:$A$782,$A77,СВЦЭМ!$B$39:$B$782,R$47)+'СЕТ СН'!$G$12+СВЦЭМ!$D$10+'СЕТ СН'!$G$6-'СЕТ СН'!$G$22</f>
        <v>1063.4235966799999</v>
      </c>
      <c r="S77" s="36">
        <f>SUMIFS(СВЦЭМ!$C$39:$C$782,СВЦЭМ!$A$39:$A$782,$A77,СВЦЭМ!$B$39:$B$782,S$47)+'СЕТ СН'!$G$12+СВЦЭМ!$D$10+'СЕТ СН'!$G$6-'СЕТ СН'!$G$22</f>
        <v>1032.2650849199999</v>
      </c>
      <c r="T77" s="36">
        <f>SUMIFS(СВЦЭМ!$C$39:$C$782,СВЦЭМ!$A$39:$A$782,$A77,СВЦЭМ!$B$39:$B$782,T$47)+'СЕТ СН'!$G$12+СВЦЭМ!$D$10+'СЕТ СН'!$G$6-'СЕТ СН'!$G$22</f>
        <v>1041.7254859899999</v>
      </c>
      <c r="U77" s="36">
        <f>SUMIFS(СВЦЭМ!$C$39:$C$782,СВЦЭМ!$A$39:$A$782,$A77,СВЦЭМ!$B$39:$B$782,U$47)+'СЕТ СН'!$G$12+СВЦЭМ!$D$10+'СЕТ СН'!$G$6-'СЕТ СН'!$G$22</f>
        <v>1041.1371389199999</v>
      </c>
      <c r="V77" s="36">
        <f>SUMIFS(СВЦЭМ!$C$39:$C$782,СВЦЭМ!$A$39:$A$782,$A77,СВЦЭМ!$B$39:$B$782,V$47)+'СЕТ СН'!$G$12+СВЦЭМ!$D$10+'СЕТ СН'!$G$6-'СЕТ СН'!$G$22</f>
        <v>1048.95606456</v>
      </c>
      <c r="W77" s="36">
        <f>SUMIFS(СВЦЭМ!$C$39:$C$782,СВЦЭМ!$A$39:$A$782,$A77,СВЦЭМ!$B$39:$B$782,W$47)+'СЕТ СН'!$G$12+СВЦЭМ!$D$10+'СЕТ СН'!$G$6-'СЕТ СН'!$G$22</f>
        <v>1058.34077716</v>
      </c>
      <c r="X77" s="36">
        <f>SUMIFS(СВЦЭМ!$C$39:$C$782,СВЦЭМ!$A$39:$A$782,$A77,СВЦЭМ!$B$39:$B$782,X$47)+'СЕТ СН'!$G$12+СВЦЭМ!$D$10+'СЕТ СН'!$G$6-'СЕТ СН'!$G$22</f>
        <v>1036.90707421</v>
      </c>
      <c r="Y77" s="36">
        <f>SUMIFS(СВЦЭМ!$C$39:$C$782,СВЦЭМ!$A$39:$A$782,$A77,СВЦЭМ!$B$39:$B$782,Y$47)+'СЕТ СН'!$G$12+СВЦЭМ!$D$10+'СЕТ СН'!$G$6-'СЕТ СН'!$G$22</f>
        <v>1092.0607950199999</v>
      </c>
      <c r="AA77" s="37"/>
    </row>
    <row r="78" spans="1:27" ht="15.75" x14ac:dyDescent="0.2">
      <c r="A78" s="35">
        <f t="shared" si="1"/>
        <v>44439</v>
      </c>
      <c r="B78" s="36">
        <f>SUMIFS(СВЦЭМ!$C$39:$C$782,СВЦЭМ!$A$39:$A$782,$A78,СВЦЭМ!$B$39:$B$782,B$47)+'СЕТ СН'!$G$12+СВЦЭМ!$D$10+'СЕТ СН'!$G$6-'СЕТ СН'!$G$22</f>
        <v>1199.37225337</v>
      </c>
      <c r="C78" s="36">
        <f>SUMIFS(СВЦЭМ!$C$39:$C$782,СВЦЭМ!$A$39:$A$782,$A78,СВЦЭМ!$B$39:$B$782,C$47)+'СЕТ СН'!$G$12+СВЦЭМ!$D$10+'СЕТ СН'!$G$6-'СЕТ СН'!$G$22</f>
        <v>1276.8973674299998</v>
      </c>
      <c r="D78" s="36">
        <f>SUMIFS(СВЦЭМ!$C$39:$C$782,СВЦЭМ!$A$39:$A$782,$A78,СВЦЭМ!$B$39:$B$782,D$47)+'СЕТ СН'!$G$12+СВЦЭМ!$D$10+'СЕТ СН'!$G$6-'СЕТ СН'!$G$22</f>
        <v>1316.37311297</v>
      </c>
      <c r="E78" s="36">
        <f>SUMIFS(СВЦЭМ!$C$39:$C$782,СВЦЭМ!$A$39:$A$782,$A78,СВЦЭМ!$B$39:$B$782,E$47)+'СЕТ СН'!$G$12+СВЦЭМ!$D$10+'СЕТ СН'!$G$6-'СЕТ СН'!$G$22</f>
        <v>1341.5410571699999</v>
      </c>
      <c r="F78" s="36">
        <f>SUMIFS(СВЦЭМ!$C$39:$C$782,СВЦЭМ!$A$39:$A$782,$A78,СВЦЭМ!$B$39:$B$782,F$47)+'СЕТ СН'!$G$12+СВЦЭМ!$D$10+'СЕТ СН'!$G$6-'СЕТ СН'!$G$22</f>
        <v>1348.3342287999999</v>
      </c>
      <c r="G78" s="36">
        <f>SUMIFS(СВЦЭМ!$C$39:$C$782,СВЦЭМ!$A$39:$A$782,$A78,СВЦЭМ!$B$39:$B$782,G$47)+'СЕТ СН'!$G$12+СВЦЭМ!$D$10+'СЕТ СН'!$G$6-'СЕТ СН'!$G$22</f>
        <v>1346.1022289299999</v>
      </c>
      <c r="H78" s="36">
        <f>SUMIFS(СВЦЭМ!$C$39:$C$782,СВЦЭМ!$A$39:$A$782,$A78,СВЦЭМ!$B$39:$B$782,H$47)+'СЕТ СН'!$G$12+СВЦЭМ!$D$10+'СЕТ СН'!$G$6-'СЕТ СН'!$G$22</f>
        <v>1296.32242615</v>
      </c>
      <c r="I78" s="36">
        <f>SUMIFS(СВЦЭМ!$C$39:$C$782,СВЦЭМ!$A$39:$A$782,$A78,СВЦЭМ!$B$39:$B$782,I$47)+'СЕТ СН'!$G$12+СВЦЭМ!$D$10+'СЕТ СН'!$G$6-'СЕТ СН'!$G$22</f>
        <v>1169.46843668</v>
      </c>
      <c r="J78" s="36">
        <f>SUMIFS(СВЦЭМ!$C$39:$C$782,СВЦЭМ!$A$39:$A$782,$A78,СВЦЭМ!$B$39:$B$782,J$47)+'СЕТ СН'!$G$12+СВЦЭМ!$D$10+'СЕТ СН'!$G$6-'СЕТ СН'!$G$22</f>
        <v>1065.00962129</v>
      </c>
      <c r="K78" s="36">
        <f>SUMIFS(СВЦЭМ!$C$39:$C$782,СВЦЭМ!$A$39:$A$782,$A78,СВЦЭМ!$B$39:$B$782,K$47)+'СЕТ СН'!$G$12+СВЦЭМ!$D$10+'СЕТ СН'!$G$6-'СЕТ СН'!$G$22</f>
        <v>1010.26775609</v>
      </c>
      <c r="L78" s="36">
        <f>SUMIFS(СВЦЭМ!$C$39:$C$782,СВЦЭМ!$A$39:$A$782,$A78,СВЦЭМ!$B$39:$B$782,L$47)+'СЕТ СН'!$G$12+СВЦЭМ!$D$10+'СЕТ СН'!$G$6-'СЕТ СН'!$G$22</f>
        <v>1001.86346714</v>
      </c>
      <c r="M78" s="36">
        <f>SUMIFS(СВЦЭМ!$C$39:$C$782,СВЦЭМ!$A$39:$A$782,$A78,СВЦЭМ!$B$39:$B$782,M$47)+'СЕТ СН'!$G$12+СВЦЭМ!$D$10+'СЕТ СН'!$G$6-'СЕТ СН'!$G$22</f>
        <v>997.40767867</v>
      </c>
      <c r="N78" s="36">
        <f>SUMIFS(СВЦЭМ!$C$39:$C$782,СВЦЭМ!$A$39:$A$782,$A78,СВЦЭМ!$B$39:$B$782,N$47)+'СЕТ СН'!$G$12+СВЦЭМ!$D$10+'СЕТ СН'!$G$6-'СЕТ СН'!$G$22</f>
        <v>1000.15085071</v>
      </c>
      <c r="O78" s="36">
        <f>SUMIFS(СВЦЭМ!$C$39:$C$782,СВЦЭМ!$A$39:$A$782,$A78,СВЦЭМ!$B$39:$B$782,O$47)+'СЕТ СН'!$G$12+СВЦЭМ!$D$10+'СЕТ СН'!$G$6-'СЕТ СН'!$G$22</f>
        <v>1007.51467622</v>
      </c>
      <c r="P78" s="36">
        <f>SUMIFS(СВЦЭМ!$C$39:$C$782,СВЦЭМ!$A$39:$A$782,$A78,СВЦЭМ!$B$39:$B$782,P$47)+'СЕТ СН'!$G$12+СВЦЭМ!$D$10+'СЕТ СН'!$G$6-'СЕТ СН'!$G$22</f>
        <v>1043.90735849</v>
      </c>
      <c r="Q78" s="36">
        <f>SUMIFS(СВЦЭМ!$C$39:$C$782,СВЦЭМ!$A$39:$A$782,$A78,СВЦЭМ!$B$39:$B$782,Q$47)+'СЕТ СН'!$G$12+СВЦЭМ!$D$10+'СЕТ СН'!$G$6-'СЕТ СН'!$G$22</f>
        <v>1048.86780114</v>
      </c>
      <c r="R78" s="36">
        <f>SUMIFS(СВЦЭМ!$C$39:$C$782,СВЦЭМ!$A$39:$A$782,$A78,СВЦЭМ!$B$39:$B$782,R$47)+'СЕТ СН'!$G$12+СВЦЭМ!$D$10+'СЕТ СН'!$G$6-'СЕТ СН'!$G$22</f>
        <v>1043.607438</v>
      </c>
      <c r="S78" s="36">
        <f>SUMIFS(СВЦЭМ!$C$39:$C$782,СВЦЭМ!$A$39:$A$782,$A78,СВЦЭМ!$B$39:$B$782,S$47)+'СЕТ СН'!$G$12+СВЦЭМ!$D$10+'СЕТ СН'!$G$6-'СЕТ СН'!$G$22</f>
        <v>1021.57032995</v>
      </c>
      <c r="T78" s="36">
        <f>SUMIFS(СВЦЭМ!$C$39:$C$782,СВЦЭМ!$A$39:$A$782,$A78,СВЦЭМ!$B$39:$B$782,T$47)+'СЕТ СН'!$G$12+СВЦЭМ!$D$10+'СЕТ СН'!$G$6-'СЕТ СН'!$G$22</f>
        <v>1024.49554887</v>
      </c>
      <c r="U78" s="36">
        <f>SUMIFS(СВЦЭМ!$C$39:$C$782,СВЦЭМ!$A$39:$A$782,$A78,СВЦЭМ!$B$39:$B$782,U$47)+'СЕТ СН'!$G$12+СВЦЭМ!$D$10+'СЕТ СН'!$G$6-'СЕТ СН'!$G$22</f>
        <v>1023.5602396</v>
      </c>
      <c r="V78" s="36">
        <f>SUMIFS(СВЦЭМ!$C$39:$C$782,СВЦЭМ!$A$39:$A$782,$A78,СВЦЭМ!$B$39:$B$782,V$47)+'СЕТ СН'!$G$12+СВЦЭМ!$D$10+'СЕТ СН'!$G$6-'СЕТ СН'!$G$22</f>
        <v>1039.3147036399998</v>
      </c>
      <c r="W78" s="36">
        <f>SUMIFS(СВЦЭМ!$C$39:$C$782,СВЦЭМ!$A$39:$A$782,$A78,СВЦЭМ!$B$39:$B$782,W$47)+'СЕТ СН'!$G$12+СВЦЭМ!$D$10+'СЕТ СН'!$G$6-'СЕТ СН'!$G$22</f>
        <v>1046.3585594799999</v>
      </c>
      <c r="X78" s="36">
        <f>SUMIFS(СВЦЭМ!$C$39:$C$782,СВЦЭМ!$A$39:$A$782,$A78,СВЦЭМ!$B$39:$B$782,X$47)+'СЕТ СН'!$G$12+СВЦЭМ!$D$10+'СЕТ СН'!$G$6-'СЕТ СН'!$G$22</f>
        <v>1012.75536408</v>
      </c>
      <c r="Y78" s="36">
        <f>SUMIFS(СВЦЭМ!$C$39:$C$782,СВЦЭМ!$A$39:$A$782,$A78,СВЦЭМ!$B$39:$B$782,Y$47)+'СЕТ СН'!$G$12+СВЦЭМ!$D$10+'СЕТ СН'!$G$6-'СЕТ СН'!$G$22</f>
        <v>1075.1744323099999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01.08.2021</v>
      </c>
      <c r="B84" s="36">
        <f>SUMIFS(СВЦЭМ!$C$39:$C$782,СВЦЭМ!$A$39:$A$782,$A84,СВЦЭМ!$B$39:$B$782,B$83)+'СЕТ СН'!$H$12+СВЦЭМ!$D$10+'СЕТ СН'!$H$6-'СЕТ СН'!$H$22</f>
        <v>1250.9846615399999</v>
      </c>
      <c r="C84" s="36">
        <f>SUMIFS(СВЦЭМ!$C$39:$C$782,СВЦЭМ!$A$39:$A$782,$A84,СВЦЭМ!$B$39:$B$782,C$83)+'СЕТ СН'!$H$12+СВЦЭМ!$D$10+'СЕТ СН'!$H$6-'СЕТ СН'!$H$22</f>
        <v>1333.4994387500001</v>
      </c>
      <c r="D84" s="36">
        <f>SUMIFS(СВЦЭМ!$C$39:$C$782,СВЦЭМ!$A$39:$A$782,$A84,СВЦЭМ!$B$39:$B$782,D$83)+'СЕТ СН'!$H$12+СВЦЭМ!$D$10+'СЕТ СН'!$H$6-'СЕТ СН'!$H$22</f>
        <v>1397.4387716000001</v>
      </c>
      <c r="E84" s="36">
        <f>SUMIFS(СВЦЭМ!$C$39:$C$782,СВЦЭМ!$A$39:$A$782,$A84,СВЦЭМ!$B$39:$B$782,E$83)+'СЕТ СН'!$H$12+СВЦЭМ!$D$10+'СЕТ СН'!$H$6-'СЕТ СН'!$H$22</f>
        <v>1419.32012958</v>
      </c>
      <c r="F84" s="36">
        <f>SUMIFS(СВЦЭМ!$C$39:$C$782,СВЦЭМ!$A$39:$A$782,$A84,СВЦЭМ!$B$39:$B$782,F$83)+'СЕТ СН'!$H$12+СВЦЭМ!$D$10+'СЕТ СН'!$H$6-'СЕТ СН'!$H$22</f>
        <v>1416.0285474899999</v>
      </c>
      <c r="G84" s="36">
        <f>SUMIFS(СВЦЭМ!$C$39:$C$782,СВЦЭМ!$A$39:$A$782,$A84,СВЦЭМ!$B$39:$B$782,G$83)+'СЕТ СН'!$H$12+СВЦЭМ!$D$10+'СЕТ СН'!$H$6-'СЕТ СН'!$H$22</f>
        <v>1414.5481264699999</v>
      </c>
      <c r="H84" s="36">
        <f>SUMIFS(СВЦЭМ!$C$39:$C$782,СВЦЭМ!$A$39:$A$782,$A84,СВЦЭМ!$B$39:$B$782,H$83)+'СЕТ СН'!$H$12+СВЦЭМ!$D$10+'СЕТ СН'!$H$6-'СЕТ СН'!$H$22</f>
        <v>1380.37035021</v>
      </c>
      <c r="I84" s="36">
        <f>SUMIFS(СВЦЭМ!$C$39:$C$782,СВЦЭМ!$A$39:$A$782,$A84,СВЦЭМ!$B$39:$B$782,I$83)+'СЕТ СН'!$H$12+СВЦЭМ!$D$10+'СЕТ СН'!$H$6-'СЕТ СН'!$H$22</f>
        <v>1325.9199245300001</v>
      </c>
      <c r="J84" s="36">
        <f>SUMIFS(СВЦЭМ!$C$39:$C$782,СВЦЭМ!$A$39:$A$782,$A84,СВЦЭМ!$B$39:$B$782,J$83)+'СЕТ СН'!$H$12+СВЦЭМ!$D$10+'СЕТ СН'!$H$6-'СЕТ СН'!$H$22</f>
        <v>1241.82310229</v>
      </c>
      <c r="K84" s="36">
        <f>SUMIFS(СВЦЭМ!$C$39:$C$782,СВЦЭМ!$A$39:$A$782,$A84,СВЦЭМ!$B$39:$B$782,K$83)+'СЕТ СН'!$H$12+СВЦЭМ!$D$10+'СЕТ СН'!$H$6-'СЕТ СН'!$H$22</f>
        <v>1179.3457526299999</v>
      </c>
      <c r="L84" s="36">
        <f>SUMIFS(СВЦЭМ!$C$39:$C$782,СВЦЭМ!$A$39:$A$782,$A84,СВЦЭМ!$B$39:$B$782,L$83)+'СЕТ СН'!$H$12+СВЦЭМ!$D$10+'СЕТ СН'!$H$6-'СЕТ СН'!$H$22</f>
        <v>1205.4301209099999</v>
      </c>
      <c r="M84" s="36">
        <f>SUMIFS(СВЦЭМ!$C$39:$C$782,СВЦЭМ!$A$39:$A$782,$A84,СВЦЭМ!$B$39:$B$782,M$83)+'СЕТ СН'!$H$12+СВЦЭМ!$D$10+'СЕТ СН'!$H$6-'СЕТ СН'!$H$22</f>
        <v>1190.4509247599999</v>
      </c>
      <c r="N84" s="36">
        <f>SUMIFS(СВЦЭМ!$C$39:$C$782,СВЦЭМ!$A$39:$A$782,$A84,СВЦЭМ!$B$39:$B$782,N$83)+'СЕТ СН'!$H$12+СВЦЭМ!$D$10+'СЕТ СН'!$H$6-'СЕТ СН'!$H$22</f>
        <v>1210.45347603</v>
      </c>
      <c r="O84" s="36">
        <f>SUMIFS(СВЦЭМ!$C$39:$C$782,СВЦЭМ!$A$39:$A$782,$A84,СВЦЭМ!$B$39:$B$782,O$83)+'СЕТ СН'!$H$12+СВЦЭМ!$D$10+'СЕТ СН'!$H$6-'СЕТ СН'!$H$22</f>
        <v>1214.0331947299999</v>
      </c>
      <c r="P84" s="36">
        <f>SUMIFS(СВЦЭМ!$C$39:$C$782,СВЦЭМ!$A$39:$A$782,$A84,СВЦЭМ!$B$39:$B$782,P$83)+'СЕТ СН'!$H$12+СВЦЭМ!$D$10+'СЕТ СН'!$H$6-'СЕТ СН'!$H$22</f>
        <v>1223.66822086</v>
      </c>
      <c r="Q84" s="36">
        <f>SUMIFS(СВЦЭМ!$C$39:$C$782,СВЦЭМ!$A$39:$A$782,$A84,СВЦЭМ!$B$39:$B$782,Q$83)+'СЕТ СН'!$H$12+СВЦЭМ!$D$10+'СЕТ СН'!$H$6-'СЕТ СН'!$H$22</f>
        <v>1234.32201061</v>
      </c>
      <c r="R84" s="36">
        <f>SUMIFS(СВЦЭМ!$C$39:$C$782,СВЦЭМ!$A$39:$A$782,$A84,СВЦЭМ!$B$39:$B$782,R$83)+'СЕТ СН'!$H$12+СВЦЭМ!$D$10+'СЕТ СН'!$H$6-'СЕТ СН'!$H$22</f>
        <v>1224.78112616</v>
      </c>
      <c r="S84" s="36">
        <f>SUMIFS(СВЦЭМ!$C$39:$C$782,СВЦЭМ!$A$39:$A$782,$A84,СВЦЭМ!$B$39:$B$782,S$83)+'СЕТ СН'!$H$12+СВЦЭМ!$D$10+'СЕТ СН'!$H$6-'СЕТ СН'!$H$22</f>
        <v>1202.40254007</v>
      </c>
      <c r="T84" s="36">
        <f>SUMIFS(СВЦЭМ!$C$39:$C$782,СВЦЭМ!$A$39:$A$782,$A84,СВЦЭМ!$B$39:$B$782,T$83)+'СЕТ СН'!$H$12+СВЦЭМ!$D$10+'СЕТ СН'!$H$6-'СЕТ СН'!$H$22</f>
        <v>1190.8248540499999</v>
      </c>
      <c r="U84" s="36">
        <f>SUMIFS(СВЦЭМ!$C$39:$C$782,СВЦЭМ!$A$39:$A$782,$A84,СВЦЭМ!$B$39:$B$782,U$83)+'СЕТ СН'!$H$12+СВЦЭМ!$D$10+'СЕТ СН'!$H$6-'СЕТ СН'!$H$22</f>
        <v>1178.10475372</v>
      </c>
      <c r="V84" s="36">
        <f>SUMIFS(СВЦЭМ!$C$39:$C$782,СВЦЭМ!$A$39:$A$782,$A84,СВЦЭМ!$B$39:$B$782,V$83)+'СЕТ СН'!$H$12+СВЦЭМ!$D$10+'СЕТ СН'!$H$6-'СЕТ СН'!$H$22</f>
        <v>1157.3480900899999</v>
      </c>
      <c r="W84" s="36">
        <f>SUMIFS(СВЦЭМ!$C$39:$C$782,СВЦЭМ!$A$39:$A$782,$A84,СВЦЭМ!$B$39:$B$782,W$83)+'СЕТ СН'!$H$12+СВЦЭМ!$D$10+'СЕТ СН'!$H$6-'СЕТ СН'!$H$22</f>
        <v>1170.94390374</v>
      </c>
      <c r="X84" s="36">
        <f>SUMIFS(СВЦЭМ!$C$39:$C$782,СВЦЭМ!$A$39:$A$782,$A84,СВЦЭМ!$B$39:$B$782,X$83)+'СЕТ СН'!$H$12+СВЦЭМ!$D$10+'СЕТ СН'!$H$6-'СЕТ СН'!$H$22</f>
        <v>1155.0247213999999</v>
      </c>
      <c r="Y84" s="36">
        <f>SUMIFS(СВЦЭМ!$C$39:$C$782,СВЦЭМ!$A$39:$A$782,$A84,СВЦЭМ!$B$39:$B$782,Y$83)+'СЕТ СН'!$H$12+СВЦЭМ!$D$10+'СЕТ СН'!$H$6-'СЕТ СН'!$H$22</f>
        <v>1193.8081493699999</v>
      </c>
    </row>
    <row r="85" spans="1:25" ht="15.75" x14ac:dyDescent="0.2">
      <c r="A85" s="35">
        <f>A84+1</f>
        <v>44410</v>
      </c>
      <c r="B85" s="36">
        <f>SUMIFS(СВЦЭМ!$C$39:$C$782,СВЦЭМ!$A$39:$A$782,$A85,СВЦЭМ!$B$39:$B$782,B$83)+'СЕТ СН'!$H$12+СВЦЭМ!$D$10+'СЕТ СН'!$H$6-'СЕТ СН'!$H$22</f>
        <v>1243.8134301799998</v>
      </c>
      <c r="C85" s="36">
        <f>SUMIFS(СВЦЭМ!$C$39:$C$782,СВЦЭМ!$A$39:$A$782,$A85,СВЦЭМ!$B$39:$B$782,C$83)+'СЕТ СН'!$H$12+СВЦЭМ!$D$10+'СЕТ СН'!$H$6-'СЕТ СН'!$H$22</f>
        <v>1283.22171482</v>
      </c>
      <c r="D85" s="36">
        <f>SUMIFS(СВЦЭМ!$C$39:$C$782,СВЦЭМ!$A$39:$A$782,$A85,СВЦЭМ!$B$39:$B$782,D$83)+'СЕТ СН'!$H$12+СВЦЭМ!$D$10+'СЕТ СН'!$H$6-'СЕТ СН'!$H$22</f>
        <v>1333.7470078599999</v>
      </c>
      <c r="E85" s="36">
        <f>SUMIFS(СВЦЭМ!$C$39:$C$782,СВЦЭМ!$A$39:$A$782,$A85,СВЦЭМ!$B$39:$B$782,E$83)+'СЕТ СН'!$H$12+СВЦЭМ!$D$10+'СЕТ СН'!$H$6-'СЕТ СН'!$H$22</f>
        <v>1361.87018758</v>
      </c>
      <c r="F85" s="36">
        <f>SUMIFS(СВЦЭМ!$C$39:$C$782,СВЦЭМ!$A$39:$A$782,$A85,СВЦЭМ!$B$39:$B$782,F$83)+'СЕТ СН'!$H$12+СВЦЭМ!$D$10+'СЕТ СН'!$H$6-'СЕТ СН'!$H$22</f>
        <v>1358.6435554</v>
      </c>
      <c r="G85" s="36">
        <f>SUMIFS(СВЦЭМ!$C$39:$C$782,СВЦЭМ!$A$39:$A$782,$A85,СВЦЭМ!$B$39:$B$782,G$83)+'СЕТ СН'!$H$12+СВЦЭМ!$D$10+'СЕТ СН'!$H$6-'СЕТ СН'!$H$22</f>
        <v>1336.79017976</v>
      </c>
      <c r="H85" s="36">
        <f>SUMIFS(СВЦЭМ!$C$39:$C$782,СВЦЭМ!$A$39:$A$782,$A85,СВЦЭМ!$B$39:$B$782,H$83)+'СЕТ СН'!$H$12+СВЦЭМ!$D$10+'СЕТ СН'!$H$6-'СЕТ СН'!$H$22</f>
        <v>1301.5576412400001</v>
      </c>
      <c r="I85" s="36">
        <f>SUMIFS(СВЦЭМ!$C$39:$C$782,СВЦЭМ!$A$39:$A$782,$A85,СВЦЭМ!$B$39:$B$782,I$83)+'СЕТ СН'!$H$12+СВЦЭМ!$D$10+'СЕТ СН'!$H$6-'СЕТ СН'!$H$22</f>
        <v>1245.41258075</v>
      </c>
      <c r="J85" s="36">
        <f>SUMIFS(СВЦЭМ!$C$39:$C$782,СВЦЭМ!$A$39:$A$782,$A85,СВЦЭМ!$B$39:$B$782,J$83)+'СЕТ СН'!$H$12+СВЦЭМ!$D$10+'СЕТ СН'!$H$6-'СЕТ СН'!$H$22</f>
        <v>1174.3222077</v>
      </c>
      <c r="K85" s="36">
        <f>SUMIFS(СВЦЭМ!$C$39:$C$782,СВЦЭМ!$A$39:$A$782,$A85,СВЦЭМ!$B$39:$B$782,K$83)+'СЕТ СН'!$H$12+СВЦЭМ!$D$10+'СЕТ СН'!$H$6-'СЕТ СН'!$H$22</f>
        <v>1135.9812019199999</v>
      </c>
      <c r="L85" s="36">
        <f>SUMIFS(СВЦЭМ!$C$39:$C$782,СВЦЭМ!$A$39:$A$782,$A85,СВЦЭМ!$B$39:$B$782,L$83)+'СЕТ СН'!$H$12+СВЦЭМ!$D$10+'СЕТ СН'!$H$6-'СЕТ СН'!$H$22</f>
        <v>1160.6831973599999</v>
      </c>
      <c r="M85" s="36">
        <f>SUMIFS(СВЦЭМ!$C$39:$C$782,СВЦЭМ!$A$39:$A$782,$A85,СВЦЭМ!$B$39:$B$782,M$83)+'СЕТ СН'!$H$12+СВЦЭМ!$D$10+'СЕТ СН'!$H$6-'СЕТ СН'!$H$22</f>
        <v>1171.1293183299999</v>
      </c>
      <c r="N85" s="36">
        <f>SUMIFS(СВЦЭМ!$C$39:$C$782,СВЦЭМ!$A$39:$A$782,$A85,СВЦЭМ!$B$39:$B$782,N$83)+'СЕТ СН'!$H$12+СВЦЭМ!$D$10+'СЕТ СН'!$H$6-'СЕТ СН'!$H$22</f>
        <v>1174.1551867599999</v>
      </c>
      <c r="O85" s="36">
        <f>SUMIFS(СВЦЭМ!$C$39:$C$782,СВЦЭМ!$A$39:$A$782,$A85,СВЦЭМ!$B$39:$B$782,O$83)+'СЕТ СН'!$H$12+СВЦЭМ!$D$10+'СЕТ СН'!$H$6-'СЕТ СН'!$H$22</f>
        <v>1172.7234517100001</v>
      </c>
      <c r="P85" s="36">
        <f>SUMIFS(СВЦЭМ!$C$39:$C$782,СВЦЭМ!$A$39:$A$782,$A85,СВЦЭМ!$B$39:$B$782,P$83)+'СЕТ СН'!$H$12+СВЦЭМ!$D$10+'СЕТ СН'!$H$6-'СЕТ СН'!$H$22</f>
        <v>1178.9129779899999</v>
      </c>
      <c r="Q85" s="36">
        <f>SUMIFS(СВЦЭМ!$C$39:$C$782,СВЦЭМ!$A$39:$A$782,$A85,СВЦЭМ!$B$39:$B$782,Q$83)+'СЕТ СН'!$H$12+СВЦЭМ!$D$10+'СЕТ СН'!$H$6-'СЕТ СН'!$H$22</f>
        <v>1179.3655022299999</v>
      </c>
      <c r="R85" s="36">
        <f>SUMIFS(СВЦЭМ!$C$39:$C$782,СВЦЭМ!$A$39:$A$782,$A85,СВЦЭМ!$B$39:$B$782,R$83)+'СЕТ СН'!$H$12+СВЦЭМ!$D$10+'СЕТ СН'!$H$6-'СЕТ СН'!$H$22</f>
        <v>1172.5786806999999</v>
      </c>
      <c r="S85" s="36">
        <f>SUMIFS(СВЦЭМ!$C$39:$C$782,СВЦЭМ!$A$39:$A$782,$A85,СВЦЭМ!$B$39:$B$782,S$83)+'СЕТ СН'!$H$12+СВЦЭМ!$D$10+'СЕТ СН'!$H$6-'СЕТ СН'!$H$22</f>
        <v>1186.72525935</v>
      </c>
      <c r="T85" s="36">
        <f>SUMIFS(СВЦЭМ!$C$39:$C$782,СВЦЭМ!$A$39:$A$782,$A85,СВЦЭМ!$B$39:$B$782,T$83)+'СЕТ СН'!$H$12+СВЦЭМ!$D$10+'СЕТ СН'!$H$6-'СЕТ СН'!$H$22</f>
        <v>1216.8719838899999</v>
      </c>
      <c r="U85" s="36">
        <f>SUMIFS(СВЦЭМ!$C$39:$C$782,СВЦЭМ!$A$39:$A$782,$A85,СВЦЭМ!$B$39:$B$782,U$83)+'СЕТ СН'!$H$12+СВЦЭМ!$D$10+'СЕТ СН'!$H$6-'СЕТ СН'!$H$22</f>
        <v>1225.5549553599999</v>
      </c>
      <c r="V85" s="36">
        <f>SUMIFS(СВЦЭМ!$C$39:$C$782,СВЦЭМ!$A$39:$A$782,$A85,СВЦЭМ!$B$39:$B$782,V$83)+'СЕТ СН'!$H$12+СВЦЭМ!$D$10+'СЕТ СН'!$H$6-'СЕТ СН'!$H$22</f>
        <v>1192.15723574</v>
      </c>
      <c r="W85" s="36">
        <f>SUMIFS(СВЦЭМ!$C$39:$C$782,СВЦЭМ!$A$39:$A$782,$A85,СВЦЭМ!$B$39:$B$782,W$83)+'СЕТ СН'!$H$12+СВЦЭМ!$D$10+'СЕТ СН'!$H$6-'СЕТ СН'!$H$22</f>
        <v>1200.0883679799999</v>
      </c>
      <c r="X85" s="36">
        <f>SUMIFS(СВЦЭМ!$C$39:$C$782,СВЦЭМ!$A$39:$A$782,$A85,СВЦЭМ!$B$39:$B$782,X$83)+'СЕТ СН'!$H$12+СВЦЭМ!$D$10+'СЕТ СН'!$H$6-'СЕТ СН'!$H$22</f>
        <v>1205.62997154</v>
      </c>
      <c r="Y85" s="36">
        <f>SUMIFS(СВЦЭМ!$C$39:$C$782,СВЦЭМ!$A$39:$A$782,$A85,СВЦЭМ!$B$39:$B$782,Y$83)+'СЕТ СН'!$H$12+СВЦЭМ!$D$10+'СЕТ СН'!$H$6-'СЕТ СН'!$H$22</f>
        <v>1175.20424871</v>
      </c>
    </row>
    <row r="86" spans="1:25" ht="15.75" x14ac:dyDescent="0.2">
      <c r="A86" s="35">
        <f t="shared" ref="A86:A114" si="2">A85+1</f>
        <v>44411</v>
      </c>
      <c r="B86" s="36">
        <f>SUMIFS(СВЦЭМ!$C$39:$C$782,СВЦЭМ!$A$39:$A$782,$A86,СВЦЭМ!$B$39:$B$782,B$83)+'СЕТ СН'!$H$12+СВЦЭМ!$D$10+'СЕТ СН'!$H$6-'СЕТ СН'!$H$22</f>
        <v>1324.3428103700001</v>
      </c>
      <c r="C86" s="36">
        <f>SUMIFS(СВЦЭМ!$C$39:$C$782,СВЦЭМ!$A$39:$A$782,$A86,СВЦЭМ!$B$39:$B$782,C$83)+'СЕТ СН'!$H$12+СВЦЭМ!$D$10+'СЕТ СН'!$H$6-'СЕТ СН'!$H$22</f>
        <v>1403.7432450000001</v>
      </c>
      <c r="D86" s="36">
        <f>SUMIFS(СВЦЭМ!$C$39:$C$782,СВЦЭМ!$A$39:$A$782,$A86,СВЦЭМ!$B$39:$B$782,D$83)+'СЕТ СН'!$H$12+СВЦЭМ!$D$10+'СЕТ СН'!$H$6-'СЕТ СН'!$H$22</f>
        <v>1467.10379511</v>
      </c>
      <c r="E86" s="36">
        <f>SUMIFS(СВЦЭМ!$C$39:$C$782,СВЦЭМ!$A$39:$A$782,$A86,СВЦЭМ!$B$39:$B$782,E$83)+'СЕТ СН'!$H$12+СВЦЭМ!$D$10+'СЕТ СН'!$H$6-'СЕТ СН'!$H$22</f>
        <v>1496.0196667499999</v>
      </c>
      <c r="F86" s="36">
        <f>SUMIFS(СВЦЭМ!$C$39:$C$782,СВЦЭМ!$A$39:$A$782,$A86,СВЦЭМ!$B$39:$B$782,F$83)+'СЕТ СН'!$H$12+СВЦЭМ!$D$10+'СЕТ СН'!$H$6-'СЕТ СН'!$H$22</f>
        <v>1497.5131495400001</v>
      </c>
      <c r="G86" s="36">
        <f>SUMIFS(СВЦЭМ!$C$39:$C$782,СВЦЭМ!$A$39:$A$782,$A86,СВЦЭМ!$B$39:$B$782,G$83)+'СЕТ СН'!$H$12+СВЦЭМ!$D$10+'СЕТ СН'!$H$6-'СЕТ СН'!$H$22</f>
        <v>1469.23862777</v>
      </c>
      <c r="H86" s="36">
        <f>SUMIFS(СВЦЭМ!$C$39:$C$782,СВЦЭМ!$A$39:$A$782,$A86,СВЦЭМ!$B$39:$B$782,H$83)+'СЕТ СН'!$H$12+СВЦЭМ!$D$10+'СЕТ СН'!$H$6-'СЕТ СН'!$H$22</f>
        <v>1415.8019563</v>
      </c>
      <c r="I86" s="36">
        <f>SUMIFS(СВЦЭМ!$C$39:$C$782,СВЦЭМ!$A$39:$A$782,$A86,СВЦЭМ!$B$39:$B$782,I$83)+'СЕТ СН'!$H$12+СВЦЭМ!$D$10+'СЕТ СН'!$H$6-'СЕТ СН'!$H$22</f>
        <v>1319.05377421</v>
      </c>
      <c r="J86" s="36">
        <f>SUMIFS(СВЦЭМ!$C$39:$C$782,СВЦЭМ!$A$39:$A$782,$A86,СВЦЭМ!$B$39:$B$782,J$83)+'СЕТ СН'!$H$12+СВЦЭМ!$D$10+'СЕТ СН'!$H$6-'СЕТ СН'!$H$22</f>
        <v>1225.12975538</v>
      </c>
      <c r="K86" s="36">
        <f>SUMIFS(СВЦЭМ!$C$39:$C$782,СВЦЭМ!$A$39:$A$782,$A86,СВЦЭМ!$B$39:$B$782,K$83)+'СЕТ СН'!$H$12+СВЦЭМ!$D$10+'СЕТ СН'!$H$6-'СЕТ СН'!$H$22</f>
        <v>1173.16344712</v>
      </c>
      <c r="L86" s="36">
        <f>SUMIFS(СВЦЭМ!$C$39:$C$782,СВЦЭМ!$A$39:$A$782,$A86,СВЦЭМ!$B$39:$B$782,L$83)+'СЕТ СН'!$H$12+СВЦЭМ!$D$10+'СЕТ СН'!$H$6-'СЕТ СН'!$H$22</f>
        <v>1184.8784706199999</v>
      </c>
      <c r="M86" s="36">
        <f>SUMIFS(СВЦЭМ!$C$39:$C$782,СВЦЭМ!$A$39:$A$782,$A86,СВЦЭМ!$B$39:$B$782,M$83)+'СЕТ СН'!$H$12+СВЦЭМ!$D$10+'СЕТ СН'!$H$6-'СЕТ СН'!$H$22</f>
        <v>1202.0373242000001</v>
      </c>
      <c r="N86" s="36">
        <f>SUMIFS(СВЦЭМ!$C$39:$C$782,СВЦЭМ!$A$39:$A$782,$A86,СВЦЭМ!$B$39:$B$782,N$83)+'СЕТ СН'!$H$12+СВЦЭМ!$D$10+'СЕТ СН'!$H$6-'СЕТ СН'!$H$22</f>
        <v>1200.97942225</v>
      </c>
      <c r="O86" s="36">
        <f>SUMIFS(СВЦЭМ!$C$39:$C$782,СВЦЭМ!$A$39:$A$782,$A86,СВЦЭМ!$B$39:$B$782,O$83)+'СЕТ СН'!$H$12+СВЦЭМ!$D$10+'СЕТ СН'!$H$6-'СЕТ СН'!$H$22</f>
        <v>1228.3414667</v>
      </c>
      <c r="P86" s="36">
        <f>SUMIFS(СВЦЭМ!$C$39:$C$782,СВЦЭМ!$A$39:$A$782,$A86,СВЦЭМ!$B$39:$B$782,P$83)+'СЕТ СН'!$H$12+СВЦЭМ!$D$10+'СЕТ СН'!$H$6-'СЕТ СН'!$H$22</f>
        <v>1242.6780404900001</v>
      </c>
      <c r="Q86" s="36">
        <f>SUMIFS(СВЦЭМ!$C$39:$C$782,СВЦЭМ!$A$39:$A$782,$A86,СВЦЭМ!$B$39:$B$782,Q$83)+'СЕТ СН'!$H$12+СВЦЭМ!$D$10+'СЕТ СН'!$H$6-'СЕТ СН'!$H$22</f>
        <v>1276.4218025499999</v>
      </c>
      <c r="R86" s="36">
        <f>SUMIFS(СВЦЭМ!$C$39:$C$782,СВЦЭМ!$A$39:$A$782,$A86,СВЦЭМ!$B$39:$B$782,R$83)+'СЕТ СН'!$H$12+СВЦЭМ!$D$10+'СЕТ СН'!$H$6-'СЕТ СН'!$H$22</f>
        <v>1261.6129993</v>
      </c>
      <c r="S86" s="36">
        <f>SUMIFS(СВЦЭМ!$C$39:$C$782,СВЦЭМ!$A$39:$A$782,$A86,СВЦЭМ!$B$39:$B$782,S$83)+'СЕТ СН'!$H$12+СВЦЭМ!$D$10+'СЕТ СН'!$H$6-'СЕТ СН'!$H$22</f>
        <v>1270.9196462899999</v>
      </c>
      <c r="T86" s="36">
        <f>SUMIFS(СВЦЭМ!$C$39:$C$782,СВЦЭМ!$A$39:$A$782,$A86,СВЦЭМ!$B$39:$B$782,T$83)+'СЕТ СН'!$H$12+СВЦЭМ!$D$10+'СЕТ СН'!$H$6-'СЕТ СН'!$H$22</f>
        <v>1216.8861609</v>
      </c>
      <c r="U86" s="36">
        <f>SUMIFS(СВЦЭМ!$C$39:$C$782,СВЦЭМ!$A$39:$A$782,$A86,СВЦЭМ!$B$39:$B$782,U$83)+'СЕТ СН'!$H$12+СВЦЭМ!$D$10+'СЕТ СН'!$H$6-'СЕТ СН'!$H$22</f>
        <v>1220.0489316199998</v>
      </c>
      <c r="V86" s="36">
        <f>SUMIFS(СВЦЭМ!$C$39:$C$782,СВЦЭМ!$A$39:$A$782,$A86,СВЦЭМ!$B$39:$B$782,V$83)+'СЕТ СН'!$H$12+СВЦЭМ!$D$10+'СЕТ СН'!$H$6-'СЕТ СН'!$H$22</f>
        <v>1235.45445215</v>
      </c>
      <c r="W86" s="36">
        <f>SUMIFS(СВЦЭМ!$C$39:$C$782,СВЦЭМ!$A$39:$A$782,$A86,СВЦЭМ!$B$39:$B$782,W$83)+'СЕТ СН'!$H$12+СВЦЭМ!$D$10+'СЕТ СН'!$H$6-'СЕТ СН'!$H$22</f>
        <v>1254.60926711</v>
      </c>
      <c r="X86" s="36">
        <f>SUMIFS(СВЦЭМ!$C$39:$C$782,СВЦЭМ!$A$39:$A$782,$A86,СВЦЭМ!$B$39:$B$782,X$83)+'СЕТ СН'!$H$12+СВЦЭМ!$D$10+'СЕТ СН'!$H$6-'СЕТ СН'!$H$22</f>
        <v>1223.33641373</v>
      </c>
      <c r="Y86" s="36">
        <f>SUMIFS(СВЦЭМ!$C$39:$C$782,СВЦЭМ!$A$39:$A$782,$A86,СВЦЭМ!$B$39:$B$782,Y$83)+'СЕТ СН'!$H$12+СВЦЭМ!$D$10+'СЕТ СН'!$H$6-'СЕТ СН'!$H$22</f>
        <v>1237.3062280499998</v>
      </c>
    </row>
    <row r="87" spans="1:25" ht="15.75" x14ac:dyDescent="0.2">
      <c r="A87" s="35">
        <f t="shared" si="2"/>
        <v>44412</v>
      </c>
      <c r="B87" s="36">
        <f>SUMIFS(СВЦЭМ!$C$39:$C$782,СВЦЭМ!$A$39:$A$782,$A87,СВЦЭМ!$B$39:$B$782,B$83)+'СЕТ СН'!$H$12+СВЦЭМ!$D$10+'СЕТ СН'!$H$6-'СЕТ СН'!$H$22</f>
        <v>1258.21804692</v>
      </c>
      <c r="C87" s="36">
        <f>SUMIFS(СВЦЭМ!$C$39:$C$782,СВЦЭМ!$A$39:$A$782,$A87,СВЦЭМ!$B$39:$B$782,C$83)+'СЕТ СН'!$H$12+СВЦЭМ!$D$10+'СЕТ СН'!$H$6-'СЕТ СН'!$H$22</f>
        <v>1342.01364392</v>
      </c>
      <c r="D87" s="36">
        <f>SUMIFS(СВЦЭМ!$C$39:$C$782,СВЦЭМ!$A$39:$A$782,$A87,СВЦЭМ!$B$39:$B$782,D$83)+'СЕТ СН'!$H$12+СВЦЭМ!$D$10+'СЕТ СН'!$H$6-'СЕТ СН'!$H$22</f>
        <v>1404.8773216300001</v>
      </c>
      <c r="E87" s="36">
        <f>SUMIFS(СВЦЭМ!$C$39:$C$782,СВЦЭМ!$A$39:$A$782,$A87,СВЦЭМ!$B$39:$B$782,E$83)+'СЕТ СН'!$H$12+СВЦЭМ!$D$10+'СЕТ СН'!$H$6-'СЕТ СН'!$H$22</f>
        <v>1437.3793080600001</v>
      </c>
      <c r="F87" s="36">
        <f>SUMIFS(СВЦЭМ!$C$39:$C$782,СВЦЭМ!$A$39:$A$782,$A87,СВЦЭМ!$B$39:$B$782,F$83)+'СЕТ СН'!$H$12+СВЦЭМ!$D$10+'СЕТ СН'!$H$6-'СЕТ СН'!$H$22</f>
        <v>1429.9898489499999</v>
      </c>
      <c r="G87" s="36">
        <f>SUMIFS(СВЦЭМ!$C$39:$C$782,СВЦЭМ!$A$39:$A$782,$A87,СВЦЭМ!$B$39:$B$782,G$83)+'СЕТ СН'!$H$12+СВЦЭМ!$D$10+'СЕТ СН'!$H$6-'СЕТ СН'!$H$22</f>
        <v>1418.7387280800001</v>
      </c>
      <c r="H87" s="36">
        <f>SUMIFS(СВЦЭМ!$C$39:$C$782,СВЦЭМ!$A$39:$A$782,$A87,СВЦЭМ!$B$39:$B$782,H$83)+'СЕТ СН'!$H$12+СВЦЭМ!$D$10+'СЕТ СН'!$H$6-'СЕТ СН'!$H$22</f>
        <v>1372.5223331100001</v>
      </c>
      <c r="I87" s="36">
        <f>SUMIFS(СВЦЭМ!$C$39:$C$782,СВЦЭМ!$A$39:$A$782,$A87,СВЦЭМ!$B$39:$B$782,I$83)+'СЕТ СН'!$H$12+СВЦЭМ!$D$10+'СЕТ СН'!$H$6-'СЕТ СН'!$H$22</f>
        <v>1285.5376814600002</v>
      </c>
      <c r="J87" s="36">
        <f>SUMIFS(СВЦЭМ!$C$39:$C$782,СВЦЭМ!$A$39:$A$782,$A87,СВЦЭМ!$B$39:$B$782,J$83)+'СЕТ СН'!$H$12+СВЦЭМ!$D$10+'СЕТ СН'!$H$6-'СЕТ СН'!$H$22</f>
        <v>1203.7060371699999</v>
      </c>
      <c r="K87" s="36">
        <f>SUMIFS(СВЦЭМ!$C$39:$C$782,СВЦЭМ!$A$39:$A$782,$A87,СВЦЭМ!$B$39:$B$782,K$83)+'СЕТ СН'!$H$12+СВЦЭМ!$D$10+'СЕТ СН'!$H$6-'СЕТ СН'!$H$22</f>
        <v>1151.4236281199999</v>
      </c>
      <c r="L87" s="36">
        <f>SUMIFS(СВЦЭМ!$C$39:$C$782,СВЦЭМ!$A$39:$A$782,$A87,СВЦЭМ!$B$39:$B$782,L$83)+'СЕТ СН'!$H$12+СВЦЭМ!$D$10+'СЕТ СН'!$H$6-'СЕТ СН'!$H$22</f>
        <v>1162.0882497600001</v>
      </c>
      <c r="M87" s="36">
        <f>SUMIFS(СВЦЭМ!$C$39:$C$782,СВЦЭМ!$A$39:$A$782,$A87,СВЦЭМ!$B$39:$B$782,M$83)+'СЕТ СН'!$H$12+СВЦЭМ!$D$10+'СЕТ СН'!$H$6-'СЕТ СН'!$H$22</f>
        <v>1165.66121636</v>
      </c>
      <c r="N87" s="36">
        <f>SUMIFS(СВЦЭМ!$C$39:$C$782,СВЦЭМ!$A$39:$A$782,$A87,СВЦЭМ!$B$39:$B$782,N$83)+'СЕТ СН'!$H$12+СВЦЭМ!$D$10+'СЕТ СН'!$H$6-'СЕТ СН'!$H$22</f>
        <v>1173.1394614599999</v>
      </c>
      <c r="O87" s="36">
        <f>SUMIFS(СВЦЭМ!$C$39:$C$782,СВЦЭМ!$A$39:$A$782,$A87,СВЦЭМ!$B$39:$B$782,O$83)+'СЕТ СН'!$H$12+СВЦЭМ!$D$10+'СЕТ СН'!$H$6-'СЕТ СН'!$H$22</f>
        <v>1186.6935778299999</v>
      </c>
      <c r="P87" s="36">
        <f>SUMIFS(СВЦЭМ!$C$39:$C$782,СВЦЭМ!$A$39:$A$782,$A87,СВЦЭМ!$B$39:$B$782,P$83)+'СЕТ СН'!$H$12+СВЦЭМ!$D$10+'СЕТ СН'!$H$6-'СЕТ СН'!$H$22</f>
        <v>1195.35433521</v>
      </c>
      <c r="Q87" s="36">
        <f>SUMIFS(СВЦЭМ!$C$39:$C$782,СВЦЭМ!$A$39:$A$782,$A87,СВЦЭМ!$B$39:$B$782,Q$83)+'СЕТ СН'!$H$12+СВЦЭМ!$D$10+'СЕТ СН'!$H$6-'СЕТ СН'!$H$22</f>
        <v>1201.5792754899999</v>
      </c>
      <c r="R87" s="36">
        <f>SUMIFS(СВЦЭМ!$C$39:$C$782,СВЦЭМ!$A$39:$A$782,$A87,СВЦЭМ!$B$39:$B$782,R$83)+'СЕТ СН'!$H$12+СВЦЭМ!$D$10+'СЕТ СН'!$H$6-'СЕТ СН'!$H$22</f>
        <v>1203.19360841</v>
      </c>
      <c r="S87" s="36">
        <f>SUMIFS(СВЦЭМ!$C$39:$C$782,СВЦЭМ!$A$39:$A$782,$A87,СВЦЭМ!$B$39:$B$782,S$83)+'СЕТ СН'!$H$12+СВЦЭМ!$D$10+'СЕТ СН'!$H$6-'СЕТ СН'!$H$22</f>
        <v>1206.26794606</v>
      </c>
      <c r="T87" s="36">
        <f>SUMIFS(СВЦЭМ!$C$39:$C$782,СВЦЭМ!$A$39:$A$782,$A87,СВЦЭМ!$B$39:$B$782,T$83)+'СЕТ СН'!$H$12+СВЦЭМ!$D$10+'СЕТ СН'!$H$6-'СЕТ СН'!$H$22</f>
        <v>1239.6166447099999</v>
      </c>
      <c r="U87" s="36">
        <f>SUMIFS(СВЦЭМ!$C$39:$C$782,СВЦЭМ!$A$39:$A$782,$A87,СВЦЭМ!$B$39:$B$782,U$83)+'СЕТ СН'!$H$12+СВЦЭМ!$D$10+'СЕТ СН'!$H$6-'СЕТ СН'!$H$22</f>
        <v>1224.6775855999999</v>
      </c>
      <c r="V87" s="36">
        <f>SUMIFS(СВЦЭМ!$C$39:$C$782,СВЦЭМ!$A$39:$A$782,$A87,СВЦЭМ!$B$39:$B$782,V$83)+'СЕТ СН'!$H$12+СВЦЭМ!$D$10+'СЕТ СН'!$H$6-'СЕТ СН'!$H$22</f>
        <v>1214.6039107899999</v>
      </c>
      <c r="W87" s="36">
        <f>SUMIFS(СВЦЭМ!$C$39:$C$782,СВЦЭМ!$A$39:$A$782,$A87,СВЦЭМ!$B$39:$B$782,W$83)+'СЕТ СН'!$H$12+СВЦЭМ!$D$10+'СЕТ СН'!$H$6-'СЕТ СН'!$H$22</f>
        <v>1247.3724989</v>
      </c>
      <c r="X87" s="36">
        <f>SUMIFS(СВЦЭМ!$C$39:$C$782,СВЦЭМ!$A$39:$A$782,$A87,СВЦЭМ!$B$39:$B$782,X$83)+'СЕТ СН'!$H$12+СВЦЭМ!$D$10+'СЕТ СН'!$H$6-'СЕТ СН'!$H$22</f>
        <v>1199.84813257</v>
      </c>
      <c r="Y87" s="36">
        <f>SUMIFS(СВЦЭМ!$C$39:$C$782,СВЦЭМ!$A$39:$A$782,$A87,СВЦЭМ!$B$39:$B$782,Y$83)+'СЕТ СН'!$H$12+СВЦЭМ!$D$10+'СЕТ СН'!$H$6-'СЕТ СН'!$H$22</f>
        <v>1183.9396151199999</v>
      </c>
    </row>
    <row r="88" spans="1:25" ht="15.75" x14ac:dyDescent="0.2">
      <c r="A88" s="35">
        <f t="shared" si="2"/>
        <v>44413</v>
      </c>
      <c r="B88" s="36">
        <f>SUMIFS(СВЦЭМ!$C$39:$C$782,СВЦЭМ!$A$39:$A$782,$A88,СВЦЭМ!$B$39:$B$782,B$83)+'СЕТ СН'!$H$12+СВЦЭМ!$D$10+'СЕТ СН'!$H$6-'СЕТ СН'!$H$22</f>
        <v>1335.7421761800001</v>
      </c>
      <c r="C88" s="36">
        <f>SUMIFS(СВЦЭМ!$C$39:$C$782,СВЦЭМ!$A$39:$A$782,$A88,СВЦЭМ!$B$39:$B$782,C$83)+'СЕТ СН'!$H$12+СВЦЭМ!$D$10+'СЕТ СН'!$H$6-'СЕТ СН'!$H$22</f>
        <v>1415.06390702</v>
      </c>
      <c r="D88" s="36">
        <f>SUMIFS(СВЦЭМ!$C$39:$C$782,СВЦЭМ!$A$39:$A$782,$A88,СВЦЭМ!$B$39:$B$782,D$83)+'СЕТ СН'!$H$12+СВЦЭМ!$D$10+'СЕТ СН'!$H$6-'СЕТ СН'!$H$22</f>
        <v>1487.8794187599999</v>
      </c>
      <c r="E88" s="36">
        <f>SUMIFS(СВЦЭМ!$C$39:$C$782,СВЦЭМ!$A$39:$A$782,$A88,СВЦЭМ!$B$39:$B$782,E$83)+'СЕТ СН'!$H$12+СВЦЭМ!$D$10+'СЕТ СН'!$H$6-'СЕТ СН'!$H$22</f>
        <v>1507.0153357500001</v>
      </c>
      <c r="F88" s="36">
        <f>SUMIFS(СВЦЭМ!$C$39:$C$782,СВЦЭМ!$A$39:$A$782,$A88,СВЦЭМ!$B$39:$B$782,F$83)+'СЕТ СН'!$H$12+СВЦЭМ!$D$10+'СЕТ СН'!$H$6-'СЕТ СН'!$H$22</f>
        <v>1503.9463118200001</v>
      </c>
      <c r="G88" s="36">
        <f>SUMIFS(СВЦЭМ!$C$39:$C$782,СВЦЭМ!$A$39:$A$782,$A88,СВЦЭМ!$B$39:$B$782,G$83)+'СЕТ СН'!$H$12+СВЦЭМ!$D$10+'СЕТ СН'!$H$6-'СЕТ СН'!$H$22</f>
        <v>1486.7867216</v>
      </c>
      <c r="H88" s="36">
        <f>SUMIFS(СВЦЭМ!$C$39:$C$782,СВЦЭМ!$A$39:$A$782,$A88,СВЦЭМ!$B$39:$B$782,H$83)+'СЕТ СН'!$H$12+СВЦЭМ!$D$10+'СЕТ СН'!$H$6-'СЕТ СН'!$H$22</f>
        <v>1452.7157439</v>
      </c>
      <c r="I88" s="36">
        <f>SUMIFS(СВЦЭМ!$C$39:$C$782,СВЦЭМ!$A$39:$A$782,$A88,СВЦЭМ!$B$39:$B$782,I$83)+'СЕТ СН'!$H$12+СВЦЭМ!$D$10+'СЕТ СН'!$H$6-'СЕТ СН'!$H$22</f>
        <v>1365.1928870700001</v>
      </c>
      <c r="J88" s="36">
        <f>SUMIFS(СВЦЭМ!$C$39:$C$782,СВЦЭМ!$A$39:$A$782,$A88,СВЦЭМ!$B$39:$B$782,J$83)+'СЕТ СН'!$H$12+СВЦЭМ!$D$10+'СЕТ СН'!$H$6-'СЕТ СН'!$H$22</f>
        <v>1287.2027056900001</v>
      </c>
      <c r="K88" s="36">
        <f>SUMIFS(СВЦЭМ!$C$39:$C$782,СВЦЭМ!$A$39:$A$782,$A88,СВЦЭМ!$B$39:$B$782,K$83)+'СЕТ СН'!$H$12+СВЦЭМ!$D$10+'СЕТ СН'!$H$6-'СЕТ СН'!$H$22</f>
        <v>1223.9156726599999</v>
      </c>
      <c r="L88" s="36">
        <f>SUMIFS(СВЦЭМ!$C$39:$C$782,СВЦЭМ!$A$39:$A$782,$A88,СВЦЭМ!$B$39:$B$782,L$83)+'СЕТ СН'!$H$12+СВЦЭМ!$D$10+'СЕТ СН'!$H$6-'СЕТ СН'!$H$22</f>
        <v>1233.51866279</v>
      </c>
      <c r="M88" s="36">
        <f>SUMIFS(СВЦЭМ!$C$39:$C$782,СВЦЭМ!$A$39:$A$782,$A88,СВЦЭМ!$B$39:$B$782,M$83)+'СЕТ СН'!$H$12+СВЦЭМ!$D$10+'СЕТ СН'!$H$6-'СЕТ СН'!$H$22</f>
        <v>1235.5945623799998</v>
      </c>
      <c r="N88" s="36">
        <f>SUMIFS(СВЦЭМ!$C$39:$C$782,СВЦЭМ!$A$39:$A$782,$A88,СВЦЭМ!$B$39:$B$782,N$83)+'СЕТ СН'!$H$12+СВЦЭМ!$D$10+'СЕТ СН'!$H$6-'СЕТ СН'!$H$22</f>
        <v>1216.0493759799999</v>
      </c>
      <c r="O88" s="36">
        <f>SUMIFS(СВЦЭМ!$C$39:$C$782,СВЦЭМ!$A$39:$A$782,$A88,СВЦЭМ!$B$39:$B$782,O$83)+'СЕТ СН'!$H$12+СВЦЭМ!$D$10+'СЕТ СН'!$H$6-'СЕТ СН'!$H$22</f>
        <v>1223.90193946</v>
      </c>
      <c r="P88" s="36">
        <f>SUMIFS(СВЦЭМ!$C$39:$C$782,СВЦЭМ!$A$39:$A$782,$A88,СВЦЭМ!$B$39:$B$782,P$83)+'СЕТ СН'!$H$12+СВЦЭМ!$D$10+'СЕТ СН'!$H$6-'СЕТ СН'!$H$22</f>
        <v>1262.42518498</v>
      </c>
      <c r="Q88" s="36">
        <f>SUMIFS(СВЦЭМ!$C$39:$C$782,СВЦЭМ!$A$39:$A$782,$A88,СВЦЭМ!$B$39:$B$782,Q$83)+'СЕТ СН'!$H$12+СВЦЭМ!$D$10+'СЕТ СН'!$H$6-'СЕТ СН'!$H$22</f>
        <v>1271.67028308</v>
      </c>
      <c r="R88" s="36">
        <f>SUMIFS(СВЦЭМ!$C$39:$C$782,СВЦЭМ!$A$39:$A$782,$A88,СВЦЭМ!$B$39:$B$782,R$83)+'СЕТ СН'!$H$12+СВЦЭМ!$D$10+'СЕТ СН'!$H$6-'СЕТ СН'!$H$22</f>
        <v>1279.0914629500001</v>
      </c>
      <c r="S88" s="36">
        <f>SUMIFS(СВЦЭМ!$C$39:$C$782,СВЦЭМ!$A$39:$A$782,$A88,СВЦЭМ!$B$39:$B$782,S$83)+'СЕТ СН'!$H$12+СВЦЭМ!$D$10+'СЕТ СН'!$H$6-'СЕТ СН'!$H$22</f>
        <v>1231.3423825699999</v>
      </c>
      <c r="T88" s="36">
        <f>SUMIFS(СВЦЭМ!$C$39:$C$782,СВЦЭМ!$A$39:$A$782,$A88,СВЦЭМ!$B$39:$B$782,T$83)+'СЕТ СН'!$H$12+СВЦЭМ!$D$10+'СЕТ СН'!$H$6-'СЕТ СН'!$H$22</f>
        <v>1229.0213752499999</v>
      </c>
      <c r="U88" s="36">
        <f>SUMIFS(СВЦЭМ!$C$39:$C$782,СВЦЭМ!$A$39:$A$782,$A88,СВЦЭМ!$B$39:$B$782,U$83)+'СЕТ СН'!$H$12+СВЦЭМ!$D$10+'СЕТ СН'!$H$6-'СЕТ СН'!$H$22</f>
        <v>1225.4240137499999</v>
      </c>
      <c r="V88" s="36">
        <f>SUMIFS(СВЦЭМ!$C$39:$C$782,СВЦЭМ!$A$39:$A$782,$A88,СВЦЭМ!$B$39:$B$782,V$83)+'СЕТ СН'!$H$12+СВЦЭМ!$D$10+'СЕТ СН'!$H$6-'СЕТ СН'!$H$22</f>
        <v>1215.72210294</v>
      </c>
      <c r="W88" s="36">
        <f>SUMIFS(СВЦЭМ!$C$39:$C$782,СВЦЭМ!$A$39:$A$782,$A88,СВЦЭМ!$B$39:$B$782,W$83)+'СЕТ СН'!$H$12+СВЦЭМ!$D$10+'СЕТ СН'!$H$6-'СЕТ СН'!$H$22</f>
        <v>1223.07428284</v>
      </c>
      <c r="X88" s="36">
        <f>SUMIFS(СВЦЭМ!$C$39:$C$782,СВЦЭМ!$A$39:$A$782,$A88,СВЦЭМ!$B$39:$B$782,X$83)+'СЕТ СН'!$H$12+СВЦЭМ!$D$10+'СЕТ СН'!$H$6-'СЕТ СН'!$H$22</f>
        <v>1199.93636887</v>
      </c>
      <c r="Y88" s="36">
        <f>SUMIFS(СВЦЭМ!$C$39:$C$782,СВЦЭМ!$A$39:$A$782,$A88,СВЦЭМ!$B$39:$B$782,Y$83)+'СЕТ СН'!$H$12+СВЦЭМ!$D$10+'СЕТ СН'!$H$6-'СЕТ СН'!$H$22</f>
        <v>1206.798059</v>
      </c>
    </row>
    <row r="89" spans="1:25" ht="15.75" x14ac:dyDescent="0.2">
      <c r="A89" s="35">
        <f t="shared" si="2"/>
        <v>44414</v>
      </c>
      <c r="B89" s="36">
        <f>SUMIFS(СВЦЭМ!$C$39:$C$782,СВЦЭМ!$A$39:$A$782,$A89,СВЦЭМ!$B$39:$B$782,B$83)+'СЕТ СН'!$H$12+СВЦЭМ!$D$10+'СЕТ СН'!$H$6-'СЕТ СН'!$H$22</f>
        <v>1233.06516345</v>
      </c>
      <c r="C89" s="36">
        <f>SUMIFS(СВЦЭМ!$C$39:$C$782,СВЦЭМ!$A$39:$A$782,$A89,СВЦЭМ!$B$39:$B$782,C$83)+'СЕТ СН'!$H$12+СВЦЭМ!$D$10+'СЕТ СН'!$H$6-'СЕТ СН'!$H$22</f>
        <v>1264.7241847299999</v>
      </c>
      <c r="D89" s="36">
        <f>SUMIFS(СВЦЭМ!$C$39:$C$782,СВЦЭМ!$A$39:$A$782,$A89,СВЦЭМ!$B$39:$B$782,D$83)+'СЕТ СН'!$H$12+СВЦЭМ!$D$10+'СЕТ СН'!$H$6-'СЕТ СН'!$H$22</f>
        <v>1291.3006099499999</v>
      </c>
      <c r="E89" s="36">
        <f>SUMIFS(СВЦЭМ!$C$39:$C$782,СВЦЭМ!$A$39:$A$782,$A89,СВЦЭМ!$B$39:$B$782,E$83)+'СЕТ СН'!$H$12+СВЦЭМ!$D$10+'СЕТ СН'!$H$6-'СЕТ СН'!$H$22</f>
        <v>1304.3138641</v>
      </c>
      <c r="F89" s="36">
        <f>SUMIFS(СВЦЭМ!$C$39:$C$782,СВЦЭМ!$A$39:$A$782,$A89,СВЦЭМ!$B$39:$B$782,F$83)+'СЕТ СН'!$H$12+СВЦЭМ!$D$10+'СЕТ СН'!$H$6-'СЕТ СН'!$H$22</f>
        <v>1301.6964858700001</v>
      </c>
      <c r="G89" s="36">
        <f>SUMIFS(СВЦЭМ!$C$39:$C$782,СВЦЭМ!$A$39:$A$782,$A89,СВЦЭМ!$B$39:$B$782,G$83)+'СЕТ СН'!$H$12+СВЦЭМ!$D$10+'СЕТ СН'!$H$6-'СЕТ СН'!$H$22</f>
        <v>1303.0498704400002</v>
      </c>
      <c r="H89" s="36">
        <f>SUMIFS(СВЦЭМ!$C$39:$C$782,СВЦЭМ!$A$39:$A$782,$A89,СВЦЭМ!$B$39:$B$782,H$83)+'СЕТ СН'!$H$12+СВЦЭМ!$D$10+'СЕТ СН'!$H$6-'СЕТ СН'!$H$22</f>
        <v>1299.7948165600001</v>
      </c>
      <c r="I89" s="36">
        <f>SUMIFS(СВЦЭМ!$C$39:$C$782,СВЦЭМ!$A$39:$A$782,$A89,СВЦЭМ!$B$39:$B$782,I$83)+'СЕТ СН'!$H$12+СВЦЭМ!$D$10+'СЕТ СН'!$H$6-'СЕТ СН'!$H$22</f>
        <v>1208.6635723699999</v>
      </c>
      <c r="J89" s="36">
        <f>SUMIFS(СВЦЭМ!$C$39:$C$782,СВЦЭМ!$A$39:$A$782,$A89,СВЦЭМ!$B$39:$B$782,J$83)+'СЕТ СН'!$H$12+СВЦЭМ!$D$10+'СЕТ СН'!$H$6-'СЕТ СН'!$H$22</f>
        <v>1139.5521336699999</v>
      </c>
      <c r="K89" s="36">
        <f>SUMIFS(СВЦЭМ!$C$39:$C$782,СВЦЭМ!$A$39:$A$782,$A89,СВЦЭМ!$B$39:$B$782,K$83)+'СЕТ СН'!$H$12+СВЦЭМ!$D$10+'СЕТ СН'!$H$6-'СЕТ СН'!$H$22</f>
        <v>1135.6009437099999</v>
      </c>
      <c r="L89" s="36">
        <f>SUMIFS(СВЦЭМ!$C$39:$C$782,СВЦЭМ!$A$39:$A$782,$A89,СВЦЭМ!$B$39:$B$782,L$83)+'СЕТ СН'!$H$12+СВЦЭМ!$D$10+'СЕТ СН'!$H$6-'СЕТ СН'!$H$22</f>
        <v>1136.4456897999999</v>
      </c>
      <c r="M89" s="36">
        <f>SUMIFS(СВЦЭМ!$C$39:$C$782,СВЦЭМ!$A$39:$A$782,$A89,СВЦЭМ!$B$39:$B$782,M$83)+'СЕТ СН'!$H$12+СВЦЭМ!$D$10+'СЕТ СН'!$H$6-'СЕТ СН'!$H$22</f>
        <v>1138.84682109</v>
      </c>
      <c r="N89" s="36">
        <f>SUMIFS(СВЦЭМ!$C$39:$C$782,СВЦЭМ!$A$39:$A$782,$A89,СВЦЭМ!$B$39:$B$782,N$83)+'СЕТ СН'!$H$12+СВЦЭМ!$D$10+'СЕТ СН'!$H$6-'СЕТ СН'!$H$22</f>
        <v>1152.16118106</v>
      </c>
      <c r="O89" s="36">
        <f>SUMIFS(СВЦЭМ!$C$39:$C$782,СВЦЭМ!$A$39:$A$782,$A89,СВЦЭМ!$B$39:$B$782,O$83)+'СЕТ СН'!$H$12+СВЦЭМ!$D$10+'СЕТ СН'!$H$6-'СЕТ СН'!$H$22</f>
        <v>1144.1315559499999</v>
      </c>
      <c r="P89" s="36">
        <f>SUMIFS(СВЦЭМ!$C$39:$C$782,СВЦЭМ!$A$39:$A$782,$A89,СВЦЭМ!$B$39:$B$782,P$83)+'СЕТ СН'!$H$12+СВЦЭМ!$D$10+'СЕТ СН'!$H$6-'СЕТ СН'!$H$22</f>
        <v>1125.3534624399999</v>
      </c>
      <c r="Q89" s="36">
        <f>SUMIFS(СВЦЭМ!$C$39:$C$782,СВЦЭМ!$A$39:$A$782,$A89,СВЦЭМ!$B$39:$B$782,Q$83)+'СЕТ СН'!$H$12+СВЦЭМ!$D$10+'СЕТ СН'!$H$6-'СЕТ СН'!$H$22</f>
        <v>1113.37616312</v>
      </c>
      <c r="R89" s="36">
        <f>SUMIFS(СВЦЭМ!$C$39:$C$782,СВЦЭМ!$A$39:$A$782,$A89,СВЦЭМ!$B$39:$B$782,R$83)+'СЕТ СН'!$H$12+СВЦЭМ!$D$10+'СЕТ СН'!$H$6-'СЕТ СН'!$H$22</f>
        <v>1125.7794386</v>
      </c>
      <c r="S89" s="36">
        <f>SUMIFS(СВЦЭМ!$C$39:$C$782,СВЦЭМ!$A$39:$A$782,$A89,СВЦЭМ!$B$39:$B$782,S$83)+'СЕТ СН'!$H$12+СВЦЭМ!$D$10+'СЕТ СН'!$H$6-'СЕТ СН'!$H$22</f>
        <v>1146.9085338499999</v>
      </c>
      <c r="T89" s="36">
        <f>SUMIFS(СВЦЭМ!$C$39:$C$782,СВЦЭМ!$A$39:$A$782,$A89,СВЦЭМ!$B$39:$B$782,T$83)+'СЕТ СН'!$H$12+СВЦЭМ!$D$10+'СЕТ СН'!$H$6-'СЕТ СН'!$H$22</f>
        <v>1185.08847354</v>
      </c>
      <c r="U89" s="36">
        <f>SUMIFS(СВЦЭМ!$C$39:$C$782,СВЦЭМ!$A$39:$A$782,$A89,СВЦЭМ!$B$39:$B$782,U$83)+'СЕТ СН'!$H$12+СВЦЭМ!$D$10+'СЕТ СН'!$H$6-'СЕТ СН'!$H$22</f>
        <v>1173.0905049799999</v>
      </c>
      <c r="V89" s="36">
        <f>SUMIFS(СВЦЭМ!$C$39:$C$782,СВЦЭМ!$A$39:$A$782,$A89,СВЦЭМ!$B$39:$B$782,V$83)+'СЕТ СН'!$H$12+СВЦЭМ!$D$10+'СЕТ СН'!$H$6-'СЕТ СН'!$H$22</f>
        <v>1166.0896349099999</v>
      </c>
      <c r="W89" s="36">
        <f>SUMIFS(СВЦЭМ!$C$39:$C$782,СВЦЭМ!$A$39:$A$782,$A89,СВЦЭМ!$B$39:$B$782,W$83)+'СЕТ СН'!$H$12+СВЦЭМ!$D$10+'СЕТ СН'!$H$6-'СЕТ СН'!$H$22</f>
        <v>1185.80556247</v>
      </c>
      <c r="X89" s="36">
        <f>SUMIFS(СВЦЭМ!$C$39:$C$782,СВЦЭМ!$A$39:$A$782,$A89,СВЦЭМ!$B$39:$B$782,X$83)+'СЕТ СН'!$H$12+СВЦЭМ!$D$10+'СЕТ СН'!$H$6-'СЕТ СН'!$H$22</f>
        <v>1155.2248136399999</v>
      </c>
      <c r="Y89" s="36">
        <f>SUMIFS(СВЦЭМ!$C$39:$C$782,СВЦЭМ!$A$39:$A$782,$A89,СВЦЭМ!$B$39:$B$782,Y$83)+'СЕТ СН'!$H$12+СВЦЭМ!$D$10+'СЕТ СН'!$H$6-'СЕТ СН'!$H$22</f>
        <v>1197.4130723599999</v>
      </c>
    </row>
    <row r="90" spans="1:25" ht="15.75" x14ac:dyDescent="0.2">
      <c r="A90" s="35">
        <f t="shared" si="2"/>
        <v>44415</v>
      </c>
      <c r="B90" s="36">
        <f>SUMIFS(СВЦЭМ!$C$39:$C$782,СВЦЭМ!$A$39:$A$782,$A90,СВЦЭМ!$B$39:$B$782,B$83)+'СЕТ СН'!$H$12+СВЦЭМ!$D$10+'СЕТ СН'!$H$6-'СЕТ СН'!$H$22</f>
        <v>1232.2741015899999</v>
      </c>
      <c r="C90" s="36">
        <f>SUMIFS(СВЦЭМ!$C$39:$C$782,СВЦЭМ!$A$39:$A$782,$A90,СВЦЭМ!$B$39:$B$782,C$83)+'СЕТ СН'!$H$12+СВЦЭМ!$D$10+'СЕТ СН'!$H$6-'СЕТ СН'!$H$22</f>
        <v>1249.52547617</v>
      </c>
      <c r="D90" s="36">
        <f>SUMIFS(СВЦЭМ!$C$39:$C$782,СВЦЭМ!$A$39:$A$782,$A90,СВЦЭМ!$B$39:$B$782,D$83)+'СЕТ СН'!$H$12+СВЦЭМ!$D$10+'СЕТ СН'!$H$6-'СЕТ СН'!$H$22</f>
        <v>1323.94253125</v>
      </c>
      <c r="E90" s="36">
        <f>SUMIFS(СВЦЭМ!$C$39:$C$782,СВЦЭМ!$A$39:$A$782,$A90,СВЦЭМ!$B$39:$B$782,E$83)+'СЕТ СН'!$H$12+СВЦЭМ!$D$10+'СЕТ СН'!$H$6-'СЕТ СН'!$H$22</f>
        <v>1341.18874802</v>
      </c>
      <c r="F90" s="36">
        <f>SUMIFS(СВЦЭМ!$C$39:$C$782,СВЦЭМ!$A$39:$A$782,$A90,СВЦЭМ!$B$39:$B$782,F$83)+'СЕТ СН'!$H$12+СВЦЭМ!$D$10+'СЕТ СН'!$H$6-'СЕТ СН'!$H$22</f>
        <v>1349.44640258</v>
      </c>
      <c r="G90" s="36">
        <f>SUMIFS(СВЦЭМ!$C$39:$C$782,СВЦЭМ!$A$39:$A$782,$A90,СВЦЭМ!$B$39:$B$782,G$83)+'СЕТ СН'!$H$12+СВЦЭМ!$D$10+'СЕТ СН'!$H$6-'СЕТ СН'!$H$22</f>
        <v>1350.7420626400001</v>
      </c>
      <c r="H90" s="36">
        <f>SUMIFS(СВЦЭМ!$C$39:$C$782,СВЦЭМ!$A$39:$A$782,$A90,СВЦЭМ!$B$39:$B$782,H$83)+'СЕТ СН'!$H$12+СВЦЭМ!$D$10+'СЕТ СН'!$H$6-'СЕТ СН'!$H$22</f>
        <v>1339.9627362000001</v>
      </c>
      <c r="I90" s="36">
        <f>SUMIFS(СВЦЭМ!$C$39:$C$782,СВЦЭМ!$A$39:$A$782,$A90,СВЦЭМ!$B$39:$B$782,I$83)+'СЕТ СН'!$H$12+СВЦЭМ!$D$10+'СЕТ СН'!$H$6-'СЕТ СН'!$H$22</f>
        <v>1332.82712294</v>
      </c>
      <c r="J90" s="36">
        <f>SUMIFS(СВЦЭМ!$C$39:$C$782,СВЦЭМ!$A$39:$A$782,$A90,СВЦЭМ!$B$39:$B$782,J$83)+'СЕТ СН'!$H$12+СВЦЭМ!$D$10+'СЕТ СН'!$H$6-'СЕТ СН'!$H$22</f>
        <v>1211.3927043900001</v>
      </c>
      <c r="K90" s="36">
        <f>SUMIFS(СВЦЭМ!$C$39:$C$782,СВЦЭМ!$A$39:$A$782,$A90,СВЦЭМ!$B$39:$B$782,K$83)+'СЕТ СН'!$H$12+СВЦЭМ!$D$10+'СЕТ СН'!$H$6-'СЕТ СН'!$H$22</f>
        <v>1139.9435685199999</v>
      </c>
      <c r="L90" s="36">
        <f>SUMIFS(СВЦЭМ!$C$39:$C$782,СВЦЭМ!$A$39:$A$782,$A90,СВЦЭМ!$B$39:$B$782,L$83)+'СЕТ СН'!$H$12+СВЦЭМ!$D$10+'СЕТ СН'!$H$6-'СЕТ СН'!$H$22</f>
        <v>1109.2999021000001</v>
      </c>
      <c r="M90" s="36">
        <f>SUMIFS(СВЦЭМ!$C$39:$C$782,СВЦЭМ!$A$39:$A$782,$A90,СВЦЭМ!$B$39:$B$782,M$83)+'СЕТ СН'!$H$12+СВЦЭМ!$D$10+'СЕТ СН'!$H$6-'СЕТ СН'!$H$22</f>
        <v>1109.4225875699999</v>
      </c>
      <c r="N90" s="36">
        <f>SUMIFS(СВЦЭМ!$C$39:$C$782,СВЦЭМ!$A$39:$A$782,$A90,СВЦЭМ!$B$39:$B$782,N$83)+'СЕТ СН'!$H$12+СВЦЭМ!$D$10+'СЕТ СН'!$H$6-'СЕТ СН'!$H$22</f>
        <v>1123.9149384</v>
      </c>
      <c r="O90" s="36">
        <f>SUMIFS(СВЦЭМ!$C$39:$C$782,СВЦЭМ!$A$39:$A$782,$A90,СВЦЭМ!$B$39:$B$782,O$83)+'СЕТ СН'!$H$12+СВЦЭМ!$D$10+'СЕТ СН'!$H$6-'СЕТ СН'!$H$22</f>
        <v>1127.5874183799999</v>
      </c>
      <c r="P90" s="36">
        <f>SUMIFS(СВЦЭМ!$C$39:$C$782,СВЦЭМ!$A$39:$A$782,$A90,СВЦЭМ!$B$39:$B$782,P$83)+'СЕТ СН'!$H$12+СВЦЭМ!$D$10+'СЕТ СН'!$H$6-'СЕТ СН'!$H$22</f>
        <v>1129.09025438</v>
      </c>
      <c r="Q90" s="36">
        <f>SUMIFS(СВЦЭМ!$C$39:$C$782,СВЦЭМ!$A$39:$A$782,$A90,СВЦЭМ!$B$39:$B$782,Q$83)+'СЕТ СН'!$H$12+СВЦЭМ!$D$10+'СЕТ СН'!$H$6-'СЕТ СН'!$H$22</f>
        <v>1141.7672343199999</v>
      </c>
      <c r="R90" s="36">
        <f>SUMIFS(СВЦЭМ!$C$39:$C$782,СВЦЭМ!$A$39:$A$782,$A90,СВЦЭМ!$B$39:$B$782,R$83)+'СЕТ СН'!$H$12+СВЦЭМ!$D$10+'СЕТ СН'!$H$6-'СЕТ СН'!$H$22</f>
        <v>1138.5375846099998</v>
      </c>
      <c r="S90" s="36">
        <f>SUMIFS(СВЦЭМ!$C$39:$C$782,СВЦЭМ!$A$39:$A$782,$A90,СВЦЭМ!$B$39:$B$782,S$83)+'СЕТ СН'!$H$12+СВЦЭМ!$D$10+'СЕТ СН'!$H$6-'СЕТ СН'!$H$22</f>
        <v>1132.61150262</v>
      </c>
      <c r="T90" s="36">
        <f>SUMIFS(СВЦЭМ!$C$39:$C$782,СВЦЭМ!$A$39:$A$782,$A90,СВЦЭМ!$B$39:$B$782,T$83)+'СЕТ СН'!$H$12+СВЦЭМ!$D$10+'СЕТ СН'!$H$6-'СЕТ СН'!$H$22</f>
        <v>1116.9529110399999</v>
      </c>
      <c r="U90" s="36">
        <f>SUMIFS(СВЦЭМ!$C$39:$C$782,СВЦЭМ!$A$39:$A$782,$A90,СВЦЭМ!$B$39:$B$782,U$83)+'СЕТ СН'!$H$12+СВЦЭМ!$D$10+'СЕТ СН'!$H$6-'СЕТ СН'!$H$22</f>
        <v>1138.1939421</v>
      </c>
      <c r="V90" s="36">
        <f>SUMIFS(СВЦЭМ!$C$39:$C$782,СВЦЭМ!$A$39:$A$782,$A90,СВЦЭМ!$B$39:$B$782,V$83)+'СЕТ СН'!$H$12+СВЦЭМ!$D$10+'СЕТ СН'!$H$6-'СЕТ СН'!$H$22</f>
        <v>1109.2438567699999</v>
      </c>
      <c r="W90" s="36">
        <f>SUMIFS(СВЦЭМ!$C$39:$C$782,СВЦЭМ!$A$39:$A$782,$A90,СВЦЭМ!$B$39:$B$782,W$83)+'СЕТ СН'!$H$12+СВЦЭМ!$D$10+'СЕТ СН'!$H$6-'СЕТ СН'!$H$22</f>
        <v>1124.6918078199999</v>
      </c>
      <c r="X90" s="36">
        <f>SUMIFS(СВЦЭМ!$C$39:$C$782,СВЦЭМ!$A$39:$A$782,$A90,СВЦЭМ!$B$39:$B$782,X$83)+'СЕТ СН'!$H$12+СВЦЭМ!$D$10+'СЕТ СН'!$H$6-'СЕТ СН'!$H$22</f>
        <v>1130.2779981399999</v>
      </c>
      <c r="Y90" s="36">
        <f>SUMIFS(СВЦЭМ!$C$39:$C$782,СВЦЭМ!$A$39:$A$782,$A90,СВЦЭМ!$B$39:$B$782,Y$83)+'СЕТ СН'!$H$12+СВЦЭМ!$D$10+'СЕТ СН'!$H$6-'СЕТ СН'!$H$22</f>
        <v>1171.17321163</v>
      </c>
    </row>
    <row r="91" spans="1:25" ht="15.75" x14ac:dyDescent="0.2">
      <c r="A91" s="35">
        <f t="shared" si="2"/>
        <v>44416</v>
      </c>
      <c r="B91" s="36">
        <f>SUMIFS(СВЦЭМ!$C$39:$C$782,СВЦЭМ!$A$39:$A$782,$A91,СВЦЭМ!$B$39:$B$782,B$83)+'СЕТ СН'!$H$12+СВЦЭМ!$D$10+'СЕТ СН'!$H$6-'СЕТ СН'!$H$22</f>
        <v>1241.95098046</v>
      </c>
      <c r="C91" s="36">
        <f>SUMIFS(СВЦЭМ!$C$39:$C$782,СВЦЭМ!$A$39:$A$782,$A91,СВЦЭМ!$B$39:$B$782,C$83)+'СЕТ СН'!$H$12+СВЦЭМ!$D$10+'СЕТ СН'!$H$6-'СЕТ СН'!$H$22</f>
        <v>1316.8507598900001</v>
      </c>
      <c r="D91" s="36">
        <f>SUMIFS(СВЦЭМ!$C$39:$C$782,СВЦЭМ!$A$39:$A$782,$A91,СВЦЭМ!$B$39:$B$782,D$83)+'СЕТ СН'!$H$12+СВЦЭМ!$D$10+'СЕТ СН'!$H$6-'СЕТ СН'!$H$22</f>
        <v>1372.8034763999999</v>
      </c>
      <c r="E91" s="36">
        <f>SUMIFS(СВЦЭМ!$C$39:$C$782,СВЦЭМ!$A$39:$A$782,$A91,СВЦЭМ!$B$39:$B$782,E$83)+'СЕТ СН'!$H$12+СВЦЭМ!$D$10+'СЕТ СН'!$H$6-'СЕТ СН'!$H$22</f>
        <v>1396.2117118599999</v>
      </c>
      <c r="F91" s="36">
        <f>SUMIFS(СВЦЭМ!$C$39:$C$782,СВЦЭМ!$A$39:$A$782,$A91,СВЦЭМ!$B$39:$B$782,F$83)+'СЕТ СН'!$H$12+СВЦЭМ!$D$10+'СЕТ СН'!$H$6-'СЕТ СН'!$H$22</f>
        <v>1398.5793004500001</v>
      </c>
      <c r="G91" s="36">
        <f>SUMIFS(СВЦЭМ!$C$39:$C$782,СВЦЭМ!$A$39:$A$782,$A91,СВЦЭМ!$B$39:$B$782,G$83)+'СЕТ СН'!$H$12+СВЦЭМ!$D$10+'СЕТ СН'!$H$6-'СЕТ СН'!$H$22</f>
        <v>1390.77282483</v>
      </c>
      <c r="H91" s="36">
        <f>SUMIFS(СВЦЭМ!$C$39:$C$782,СВЦЭМ!$A$39:$A$782,$A91,СВЦЭМ!$B$39:$B$782,H$83)+'СЕТ СН'!$H$12+СВЦЭМ!$D$10+'СЕТ СН'!$H$6-'СЕТ СН'!$H$22</f>
        <v>1360.1263103700001</v>
      </c>
      <c r="I91" s="36">
        <f>SUMIFS(СВЦЭМ!$C$39:$C$782,СВЦЭМ!$A$39:$A$782,$A91,СВЦЭМ!$B$39:$B$782,I$83)+'СЕТ СН'!$H$12+СВЦЭМ!$D$10+'СЕТ СН'!$H$6-'СЕТ СН'!$H$22</f>
        <v>1308.52968104</v>
      </c>
      <c r="J91" s="36">
        <f>SUMIFS(СВЦЭМ!$C$39:$C$782,СВЦЭМ!$A$39:$A$782,$A91,СВЦЭМ!$B$39:$B$782,J$83)+'СЕТ СН'!$H$12+СВЦЭМ!$D$10+'СЕТ СН'!$H$6-'СЕТ СН'!$H$22</f>
        <v>1202.3148522399999</v>
      </c>
      <c r="K91" s="36">
        <f>SUMIFS(СВЦЭМ!$C$39:$C$782,СВЦЭМ!$A$39:$A$782,$A91,СВЦЭМ!$B$39:$B$782,K$83)+'СЕТ СН'!$H$12+СВЦЭМ!$D$10+'СЕТ СН'!$H$6-'СЕТ СН'!$H$22</f>
        <v>1143.1863981699998</v>
      </c>
      <c r="L91" s="36">
        <f>SUMIFS(СВЦЭМ!$C$39:$C$782,СВЦЭМ!$A$39:$A$782,$A91,СВЦЭМ!$B$39:$B$782,L$83)+'СЕТ СН'!$H$12+СВЦЭМ!$D$10+'СЕТ СН'!$H$6-'СЕТ СН'!$H$22</f>
        <v>1162.75881744</v>
      </c>
      <c r="M91" s="36">
        <f>SUMIFS(СВЦЭМ!$C$39:$C$782,СВЦЭМ!$A$39:$A$782,$A91,СВЦЭМ!$B$39:$B$782,M$83)+'СЕТ СН'!$H$12+СВЦЭМ!$D$10+'СЕТ СН'!$H$6-'СЕТ СН'!$H$22</f>
        <v>1103.0790366199999</v>
      </c>
      <c r="N91" s="36">
        <f>SUMIFS(СВЦЭМ!$C$39:$C$782,СВЦЭМ!$A$39:$A$782,$A91,СВЦЭМ!$B$39:$B$782,N$83)+'СЕТ СН'!$H$12+СВЦЭМ!$D$10+'СЕТ СН'!$H$6-'СЕТ СН'!$H$22</f>
        <v>1124.3783486299999</v>
      </c>
      <c r="O91" s="36">
        <f>SUMIFS(СВЦЭМ!$C$39:$C$782,СВЦЭМ!$A$39:$A$782,$A91,СВЦЭМ!$B$39:$B$782,O$83)+'СЕТ СН'!$H$12+СВЦЭМ!$D$10+'СЕТ СН'!$H$6-'СЕТ СН'!$H$22</f>
        <v>1161.0068820500001</v>
      </c>
      <c r="P91" s="36">
        <f>SUMIFS(СВЦЭМ!$C$39:$C$782,СВЦЭМ!$A$39:$A$782,$A91,СВЦЭМ!$B$39:$B$782,P$83)+'СЕТ СН'!$H$12+СВЦЭМ!$D$10+'СЕТ СН'!$H$6-'СЕТ СН'!$H$22</f>
        <v>1144.6046261899999</v>
      </c>
      <c r="Q91" s="36">
        <f>SUMIFS(СВЦЭМ!$C$39:$C$782,СВЦЭМ!$A$39:$A$782,$A91,СВЦЭМ!$B$39:$B$782,Q$83)+'СЕТ СН'!$H$12+СВЦЭМ!$D$10+'СЕТ СН'!$H$6-'СЕТ СН'!$H$22</f>
        <v>1168.37510499</v>
      </c>
      <c r="R91" s="36">
        <f>SUMIFS(СВЦЭМ!$C$39:$C$782,СВЦЭМ!$A$39:$A$782,$A91,СВЦЭМ!$B$39:$B$782,R$83)+'СЕТ СН'!$H$12+СВЦЭМ!$D$10+'СЕТ СН'!$H$6-'СЕТ СН'!$H$22</f>
        <v>1159.0683562300001</v>
      </c>
      <c r="S91" s="36">
        <f>SUMIFS(СВЦЭМ!$C$39:$C$782,СВЦЭМ!$A$39:$A$782,$A91,СВЦЭМ!$B$39:$B$782,S$83)+'СЕТ СН'!$H$12+СВЦЭМ!$D$10+'СЕТ СН'!$H$6-'СЕТ СН'!$H$22</f>
        <v>1152.98191879</v>
      </c>
      <c r="T91" s="36">
        <f>SUMIFS(СВЦЭМ!$C$39:$C$782,СВЦЭМ!$A$39:$A$782,$A91,СВЦЭМ!$B$39:$B$782,T$83)+'СЕТ СН'!$H$12+СВЦЭМ!$D$10+'СЕТ СН'!$H$6-'СЕТ СН'!$H$22</f>
        <v>1105.2346451799999</v>
      </c>
      <c r="U91" s="36">
        <f>SUMIFS(СВЦЭМ!$C$39:$C$782,СВЦЭМ!$A$39:$A$782,$A91,СВЦЭМ!$B$39:$B$782,U$83)+'СЕТ СН'!$H$12+СВЦЭМ!$D$10+'СЕТ СН'!$H$6-'СЕТ СН'!$H$22</f>
        <v>1107.3013604499999</v>
      </c>
      <c r="V91" s="36">
        <f>SUMIFS(СВЦЭМ!$C$39:$C$782,СВЦЭМ!$A$39:$A$782,$A91,СВЦЭМ!$B$39:$B$782,V$83)+'СЕТ СН'!$H$12+СВЦЭМ!$D$10+'СЕТ СН'!$H$6-'СЕТ СН'!$H$22</f>
        <v>1096.51603389</v>
      </c>
      <c r="W91" s="36">
        <f>SUMIFS(СВЦЭМ!$C$39:$C$782,СВЦЭМ!$A$39:$A$782,$A91,СВЦЭМ!$B$39:$B$782,W$83)+'СЕТ СН'!$H$12+СВЦЭМ!$D$10+'СЕТ СН'!$H$6-'СЕТ СН'!$H$22</f>
        <v>1109.78638639</v>
      </c>
      <c r="X91" s="36">
        <f>SUMIFS(СВЦЭМ!$C$39:$C$782,СВЦЭМ!$A$39:$A$782,$A91,СВЦЭМ!$B$39:$B$782,X$83)+'СЕТ СН'!$H$12+СВЦЭМ!$D$10+'СЕТ СН'!$H$6-'СЕТ СН'!$H$22</f>
        <v>1155.8223657599999</v>
      </c>
      <c r="Y91" s="36">
        <f>SUMIFS(СВЦЭМ!$C$39:$C$782,СВЦЭМ!$A$39:$A$782,$A91,СВЦЭМ!$B$39:$B$782,Y$83)+'СЕТ СН'!$H$12+СВЦЭМ!$D$10+'СЕТ СН'!$H$6-'СЕТ СН'!$H$22</f>
        <v>1183.2154615699999</v>
      </c>
    </row>
    <row r="92" spans="1:25" ht="15.75" x14ac:dyDescent="0.2">
      <c r="A92" s="35">
        <f t="shared" si="2"/>
        <v>44417</v>
      </c>
      <c r="B92" s="36">
        <f>SUMIFS(СВЦЭМ!$C$39:$C$782,СВЦЭМ!$A$39:$A$782,$A92,СВЦЭМ!$B$39:$B$782,B$83)+'СЕТ СН'!$H$12+СВЦЭМ!$D$10+'СЕТ СН'!$H$6-'СЕТ СН'!$H$22</f>
        <v>1245.17785871</v>
      </c>
      <c r="C92" s="36">
        <f>SUMIFS(СВЦЭМ!$C$39:$C$782,СВЦЭМ!$A$39:$A$782,$A92,СВЦЭМ!$B$39:$B$782,C$83)+'СЕТ СН'!$H$12+СВЦЭМ!$D$10+'СЕТ СН'!$H$6-'СЕТ СН'!$H$22</f>
        <v>1318.0093948399999</v>
      </c>
      <c r="D92" s="36">
        <f>SUMIFS(СВЦЭМ!$C$39:$C$782,СВЦЭМ!$A$39:$A$782,$A92,СВЦЭМ!$B$39:$B$782,D$83)+'СЕТ СН'!$H$12+СВЦЭМ!$D$10+'СЕТ СН'!$H$6-'СЕТ СН'!$H$22</f>
        <v>1362.9790027399999</v>
      </c>
      <c r="E92" s="36">
        <f>SUMIFS(СВЦЭМ!$C$39:$C$782,СВЦЭМ!$A$39:$A$782,$A92,СВЦЭМ!$B$39:$B$782,E$83)+'СЕТ СН'!$H$12+СВЦЭМ!$D$10+'СЕТ СН'!$H$6-'СЕТ СН'!$H$22</f>
        <v>1382.3092326200001</v>
      </c>
      <c r="F92" s="36">
        <f>SUMIFS(СВЦЭМ!$C$39:$C$782,СВЦЭМ!$A$39:$A$782,$A92,СВЦЭМ!$B$39:$B$782,F$83)+'СЕТ СН'!$H$12+СВЦЭМ!$D$10+'СЕТ СН'!$H$6-'СЕТ СН'!$H$22</f>
        <v>1383.77013339</v>
      </c>
      <c r="G92" s="36">
        <f>SUMIFS(СВЦЭМ!$C$39:$C$782,СВЦЭМ!$A$39:$A$782,$A92,СВЦЭМ!$B$39:$B$782,G$83)+'СЕТ СН'!$H$12+СВЦЭМ!$D$10+'СЕТ СН'!$H$6-'СЕТ СН'!$H$22</f>
        <v>1376.9084679099999</v>
      </c>
      <c r="H92" s="36">
        <f>SUMIFS(СВЦЭМ!$C$39:$C$782,СВЦЭМ!$A$39:$A$782,$A92,СВЦЭМ!$B$39:$B$782,H$83)+'СЕТ СН'!$H$12+СВЦЭМ!$D$10+'СЕТ СН'!$H$6-'СЕТ СН'!$H$22</f>
        <v>1337.8322753800001</v>
      </c>
      <c r="I92" s="36">
        <f>SUMIFS(СВЦЭМ!$C$39:$C$782,СВЦЭМ!$A$39:$A$782,$A92,СВЦЭМ!$B$39:$B$782,I$83)+'СЕТ СН'!$H$12+СВЦЭМ!$D$10+'СЕТ СН'!$H$6-'СЕТ СН'!$H$22</f>
        <v>1297.93890616</v>
      </c>
      <c r="J92" s="36">
        <f>SUMIFS(СВЦЭМ!$C$39:$C$782,СВЦЭМ!$A$39:$A$782,$A92,СВЦЭМ!$B$39:$B$782,J$83)+'СЕТ СН'!$H$12+СВЦЭМ!$D$10+'СЕТ СН'!$H$6-'СЕТ СН'!$H$22</f>
        <v>1199.2204723099999</v>
      </c>
      <c r="K92" s="36">
        <f>SUMIFS(СВЦЭМ!$C$39:$C$782,СВЦЭМ!$A$39:$A$782,$A92,СВЦЭМ!$B$39:$B$782,K$83)+'СЕТ СН'!$H$12+СВЦЭМ!$D$10+'СЕТ СН'!$H$6-'СЕТ СН'!$H$22</f>
        <v>1145.4791995399999</v>
      </c>
      <c r="L92" s="36">
        <f>SUMIFS(СВЦЭМ!$C$39:$C$782,СВЦЭМ!$A$39:$A$782,$A92,СВЦЭМ!$B$39:$B$782,L$83)+'СЕТ СН'!$H$12+СВЦЭМ!$D$10+'СЕТ СН'!$H$6-'СЕТ СН'!$H$22</f>
        <v>1120.61685257</v>
      </c>
      <c r="M92" s="36">
        <f>SUMIFS(СВЦЭМ!$C$39:$C$782,СВЦЭМ!$A$39:$A$782,$A92,СВЦЭМ!$B$39:$B$782,M$83)+'СЕТ СН'!$H$12+СВЦЭМ!$D$10+'СЕТ СН'!$H$6-'СЕТ СН'!$H$22</f>
        <v>1126.1198588499999</v>
      </c>
      <c r="N92" s="36">
        <f>SUMIFS(СВЦЭМ!$C$39:$C$782,СВЦЭМ!$A$39:$A$782,$A92,СВЦЭМ!$B$39:$B$782,N$83)+'СЕТ СН'!$H$12+СВЦЭМ!$D$10+'СЕТ СН'!$H$6-'СЕТ СН'!$H$22</f>
        <v>1142.8544079399999</v>
      </c>
      <c r="O92" s="36">
        <f>SUMIFS(СВЦЭМ!$C$39:$C$782,СВЦЭМ!$A$39:$A$782,$A92,СВЦЭМ!$B$39:$B$782,O$83)+'СЕТ СН'!$H$12+СВЦЭМ!$D$10+'СЕТ СН'!$H$6-'СЕТ СН'!$H$22</f>
        <v>1175.6058494899999</v>
      </c>
      <c r="P92" s="36">
        <f>SUMIFS(СВЦЭМ!$C$39:$C$782,СВЦЭМ!$A$39:$A$782,$A92,СВЦЭМ!$B$39:$B$782,P$83)+'СЕТ СН'!$H$12+СВЦЭМ!$D$10+'СЕТ СН'!$H$6-'СЕТ СН'!$H$22</f>
        <v>1184.9326841899999</v>
      </c>
      <c r="Q92" s="36">
        <f>SUMIFS(СВЦЭМ!$C$39:$C$782,СВЦЭМ!$A$39:$A$782,$A92,СВЦЭМ!$B$39:$B$782,Q$83)+'СЕТ СН'!$H$12+СВЦЭМ!$D$10+'СЕТ СН'!$H$6-'СЕТ СН'!$H$22</f>
        <v>1211.1715160700001</v>
      </c>
      <c r="R92" s="36">
        <f>SUMIFS(СВЦЭМ!$C$39:$C$782,СВЦЭМ!$A$39:$A$782,$A92,СВЦЭМ!$B$39:$B$782,R$83)+'СЕТ СН'!$H$12+СВЦЭМ!$D$10+'СЕТ СН'!$H$6-'СЕТ СН'!$H$22</f>
        <v>1192.8655326099999</v>
      </c>
      <c r="S92" s="36">
        <f>SUMIFS(СВЦЭМ!$C$39:$C$782,СВЦЭМ!$A$39:$A$782,$A92,СВЦЭМ!$B$39:$B$782,S$83)+'СЕТ СН'!$H$12+СВЦЭМ!$D$10+'СЕТ СН'!$H$6-'СЕТ СН'!$H$22</f>
        <v>1172.5112863499999</v>
      </c>
      <c r="T92" s="36">
        <f>SUMIFS(СВЦЭМ!$C$39:$C$782,СВЦЭМ!$A$39:$A$782,$A92,СВЦЭМ!$B$39:$B$782,T$83)+'СЕТ СН'!$H$12+СВЦЭМ!$D$10+'СЕТ СН'!$H$6-'СЕТ СН'!$H$22</f>
        <v>1215.5374474799999</v>
      </c>
      <c r="U92" s="36">
        <f>SUMIFS(СВЦЭМ!$C$39:$C$782,СВЦЭМ!$A$39:$A$782,$A92,СВЦЭМ!$B$39:$B$782,U$83)+'СЕТ СН'!$H$12+СВЦЭМ!$D$10+'СЕТ СН'!$H$6-'СЕТ СН'!$H$22</f>
        <v>1211.56035653</v>
      </c>
      <c r="V92" s="36">
        <f>SUMIFS(СВЦЭМ!$C$39:$C$782,СВЦЭМ!$A$39:$A$782,$A92,СВЦЭМ!$B$39:$B$782,V$83)+'СЕТ СН'!$H$12+СВЦЭМ!$D$10+'СЕТ СН'!$H$6-'СЕТ СН'!$H$22</f>
        <v>1161.2237510999998</v>
      </c>
      <c r="W92" s="36">
        <f>SUMIFS(СВЦЭМ!$C$39:$C$782,СВЦЭМ!$A$39:$A$782,$A92,СВЦЭМ!$B$39:$B$782,W$83)+'СЕТ СН'!$H$12+СВЦЭМ!$D$10+'СЕТ СН'!$H$6-'СЕТ СН'!$H$22</f>
        <v>1179.87170698</v>
      </c>
      <c r="X92" s="36">
        <f>SUMIFS(СВЦЭМ!$C$39:$C$782,СВЦЭМ!$A$39:$A$782,$A92,СВЦЭМ!$B$39:$B$782,X$83)+'СЕТ СН'!$H$12+СВЦЭМ!$D$10+'СЕТ СН'!$H$6-'СЕТ СН'!$H$22</f>
        <v>1186.4348139799999</v>
      </c>
      <c r="Y92" s="36">
        <f>SUMIFS(СВЦЭМ!$C$39:$C$782,СВЦЭМ!$A$39:$A$782,$A92,СВЦЭМ!$B$39:$B$782,Y$83)+'СЕТ СН'!$H$12+СВЦЭМ!$D$10+'СЕТ СН'!$H$6-'СЕТ СН'!$H$22</f>
        <v>1218.5247233799998</v>
      </c>
    </row>
    <row r="93" spans="1:25" ht="15.75" x14ac:dyDescent="0.2">
      <c r="A93" s="35">
        <f t="shared" si="2"/>
        <v>44418</v>
      </c>
      <c r="B93" s="36">
        <f>SUMIFS(СВЦЭМ!$C$39:$C$782,СВЦЭМ!$A$39:$A$782,$A93,СВЦЭМ!$B$39:$B$782,B$83)+'СЕТ СН'!$H$12+СВЦЭМ!$D$10+'СЕТ СН'!$H$6-'СЕТ СН'!$H$22</f>
        <v>1265.2955660299999</v>
      </c>
      <c r="C93" s="36">
        <f>SUMIFS(СВЦЭМ!$C$39:$C$782,СВЦЭМ!$A$39:$A$782,$A93,СВЦЭМ!$B$39:$B$782,C$83)+'СЕТ СН'!$H$12+СВЦЭМ!$D$10+'СЕТ СН'!$H$6-'СЕТ СН'!$H$22</f>
        <v>1333.9149243100001</v>
      </c>
      <c r="D93" s="36">
        <f>SUMIFS(СВЦЭМ!$C$39:$C$782,СВЦЭМ!$A$39:$A$782,$A93,СВЦЭМ!$B$39:$B$782,D$83)+'СЕТ СН'!$H$12+СВЦЭМ!$D$10+'СЕТ СН'!$H$6-'СЕТ СН'!$H$22</f>
        <v>1383.1075075700001</v>
      </c>
      <c r="E93" s="36">
        <f>SUMIFS(СВЦЭМ!$C$39:$C$782,СВЦЭМ!$A$39:$A$782,$A93,СВЦЭМ!$B$39:$B$782,E$83)+'СЕТ СН'!$H$12+СВЦЭМ!$D$10+'СЕТ СН'!$H$6-'СЕТ СН'!$H$22</f>
        <v>1400.07926309</v>
      </c>
      <c r="F93" s="36">
        <f>SUMIFS(СВЦЭМ!$C$39:$C$782,СВЦЭМ!$A$39:$A$782,$A93,СВЦЭМ!$B$39:$B$782,F$83)+'СЕТ СН'!$H$12+СВЦЭМ!$D$10+'СЕТ СН'!$H$6-'СЕТ СН'!$H$22</f>
        <v>1400.2782859700001</v>
      </c>
      <c r="G93" s="36">
        <f>SUMIFS(СВЦЭМ!$C$39:$C$782,СВЦЭМ!$A$39:$A$782,$A93,СВЦЭМ!$B$39:$B$782,G$83)+'СЕТ СН'!$H$12+СВЦЭМ!$D$10+'СЕТ СН'!$H$6-'СЕТ СН'!$H$22</f>
        <v>1382.13358797</v>
      </c>
      <c r="H93" s="36">
        <f>SUMIFS(СВЦЭМ!$C$39:$C$782,СВЦЭМ!$A$39:$A$782,$A93,СВЦЭМ!$B$39:$B$782,H$83)+'СЕТ СН'!$H$12+СВЦЭМ!$D$10+'СЕТ СН'!$H$6-'СЕТ СН'!$H$22</f>
        <v>1344.2545630500001</v>
      </c>
      <c r="I93" s="36">
        <f>SUMIFS(СВЦЭМ!$C$39:$C$782,СВЦЭМ!$A$39:$A$782,$A93,СВЦЭМ!$B$39:$B$782,I$83)+'СЕТ СН'!$H$12+СВЦЭМ!$D$10+'СЕТ СН'!$H$6-'СЕТ СН'!$H$22</f>
        <v>1291.0744057900001</v>
      </c>
      <c r="J93" s="36">
        <f>SUMIFS(СВЦЭМ!$C$39:$C$782,СВЦЭМ!$A$39:$A$782,$A93,СВЦЭМ!$B$39:$B$782,J$83)+'СЕТ СН'!$H$12+СВЦЭМ!$D$10+'СЕТ СН'!$H$6-'СЕТ СН'!$H$22</f>
        <v>1217.50438564</v>
      </c>
      <c r="K93" s="36">
        <f>SUMIFS(СВЦЭМ!$C$39:$C$782,СВЦЭМ!$A$39:$A$782,$A93,СВЦЭМ!$B$39:$B$782,K$83)+'СЕТ СН'!$H$12+СВЦЭМ!$D$10+'СЕТ СН'!$H$6-'СЕТ СН'!$H$22</f>
        <v>1167.5916061799999</v>
      </c>
      <c r="L93" s="36">
        <f>SUMIFS(СВЦЭМ!$C$39:$C$782,СВЦЭМ!$A$39:$A$782,$A93,СВЦЭМ!$B$39:$B$782,L$83)+'СЕТ СН'!$H$12+СВЦЭМ!$D$10+'СЕТ СН'!$H$6-'СЕТ СН'!$H$22</f>
        <v>1170.8919688399999</v>
      </c>
      <c r="M93" s="36">
        <f>SUMIFS(СВЦЭМ!$C$39:$C$782,СВЦЭМ!$A$39:$A$782,$A93,СВЦЭМ!$B$39:$B$782,M$83)+'СЕТ СН'!$H$12+СВЦЭМ!$D$10+'СЕТ СН'!$H$6-'СЕТ СН'!$H$22</f>
        <v>1170.3083397999999</v>
      </c>
      <c r="N93" s="36">
        <f>SUMIFS(СВЦЭМ!$C$39:$C$782,СВЦЭМ!$A$39:$A$782,$A93,СВЦЭМ!$B$39:$B$782,N$83)+'СЕТ СН'!$H$12+СВЦЭМ!$D$10+'СЕТ СН'!$H$6-'СЕТ СН'!$H$22</f>
        <v>1183.7644195999999</v>
      </c>
      <c r="O93" s="36">
        <f>SUMIFS(СВЦЭМ!$C$39:$C$782,СВЦЭМ!$A$39:$A$782,$A93,СВЦЭМ!$B$39:$B$782,O$83)+'СЕТ СН'!$H$12+СВЦЭМ!$D$10+'СЕТ СН'!$H$6-'СЕТ СН'!$H$22</f>
        <v>1177.07435627</v>
      </c>
      <c r="P93" s="36">
        <f>SUMIFS(СВЦЭМ!$C$39:$C$782,СВЦЭМ!$A$39:$A$782,$A93,СВЦЭМ!$B$39:$B$782,P$83)+'СЕТ СН'!$H$12+СВЦЭМ!$D$10+'СЕТ СН'!$H$6-'СЕТ СН'!$H$22</f>
        <v>1191.39039718</v>
      </c>
      <c r="Q93" s="36">
        <f>SUMIFS(СВЦЭМ!$C$39:$C$782,СВЦЭМ!$A$39:$A$782,$A93,СВЦЭМ!$B$39:$B$782,Q$83)+'СЕТ СН'!$H$12+СВЦЭМ!$D$10+'СЕТ СН'!$H$6-'СЕТ СН'!$H$22</f>
        <v>1209.3571188999999</v>
      </c>
      <c r="R93" s="36">
        <f>SUMIFS(СВЦЭМ!$C$39:$C$782,СВЦЭМ!$A$39:$A$782,$A93,СВЦЭМ!$B$39:$B$782,R$83)+'СЕТ СН'!$H$12+СВЦЭМ!$D$10+'СЕТ СН'!$H$6-'СЕТ СН'!$H$22</f>
        <v>1236.17293477</v>
      </c>
      <c r="S93" s="36">
        <f>SUMIFS(СВЦЭМ!$C$39:$C$782,СВЦЭМ!$A$39:$A$782,$A93,СВЦЭМ!$B$39:$B$782,S$83)+'СЕТ СН'!$H$12+СВЦЭМ!$D$10+'СЕТ СН'!$H$6-'СЕТ СН'!$H$22</f>
        <v>1201.4733136</v>
      </c>
      <c r="T93" s="36">
        <f>SUMIFS(СВЦЭМ!$C$39:$C$782,СВЦЭМ!$A$39:$A$782,$A93,СВЦЭМ!$B$39:$B$782,T$83)+'СЕТ СН'!$H$12+СВЦЭМ!$D$10+'СЕТ СН'!$H$6-'СЕТ СН'!$H$22</f>
        <v>1153.3560577399999</v>
      </c>
      <c r="U93" s="36">
        <f>SUMIFS(СВЦЭМ!$C$39:$C$782,СВЦЭМ!$A$39:$A$782,$A93,СВЦЭМ!$B$39:$B$782,U$83)+'СЕТ СН'!$H$12+СВЦЭМ!$D$10+'СЕТ СН'!$H$6-'СЕТ СН'!$H$22</f>
        <v>1148.02553543</v>
      </c>
      <c r="V93" s="36">
        <f>SUMIFS(СВЦЭМ!$C$39:$C$782,СВЦЭМ!$A$39:$A$782,$A93,СВЦЭМ!$B$39:$B$782,V$83)+'СЕТ СН'!$H$12+СВЦЭМ!$D$10+'СЕТ СН'!$H$6-'СЕТ СН'!$H$22</f>
        <v>1148.1263271099999</v>
      </c>
      <c r="W93" s="36">
        <f>SUMIFS(СВЦЭМ!$C$39:$C$782,СВЦЭМ!$A$39:$A$782,$A93,СВЦЭМ!$B$39:$B$782,W$83)+'СЕТ СН'!$H$12+СВЦЭМ!$D$10+'СЕТ СН'!$H$6-'СЕТ СН'!$H$22</f>
        <v>1173.18214126</v>
      </c>
      <c r="X93" s="36">
        <f>SUMIFS(СВЦЭМ!$C$39:$C$782,СВЦЭМ!$A$39:$A$782,$A93,СВЦЭМ!$B$39:$B$782,X$83)+'СЕТ СН'!$H$12+СВЦЭМ!$D$10+'СЕТ СН'!$H$6-'СЕТ СН'!$H$22</f>
        <v>1129.0660289299999</v>
      </c>
      <c r="Y93" s="36">
        <f>SUMIFS(СВЦЭМ!$C$39:$C$782,СВЦЭМ!$A$39:$A$782,$A93,СВЦЭМ!$B$39:$B$782,Y$83)+'СЕТ СН'!$H$12+СВЦЭМ!$D$10+'СЕТ СН'!$H$6-'СЕТ СН'!$H$22</f>
        <v>1130.6790717599999</v>
      </c>
    </row>
    <row r="94" spans="1:25" ht="15.75" x14ac:dyDescent="0.2">
      <c r="A94" s="35">
        <f t="shared" si="2"/>
        <v>44419</v>
      </c>
      <c r="B94" s="36">
        <f>SUMIFS(СВЦЭМ!$C$39:$C$782,СВЦЭМ!$A$39:$A$782,$A94,СВЦЭМ!$B$39:$B$782,B$83)+'СЕТ СН'!$H$12+СВЦЭМ!$D$10+'СЕТ СН'!$H$6-'СЕТ СН'!$H$22</f>
        <v>1184.71814092</v>
      </c>
      <c r="C94" s="36">
        <f>SUMIFS(СВЦЭМ!$C$39:$C$782,СВЦЭМ!$A$39:$A$782,$A94,СВЦЭМ!$B$39:$B$782,C$83)+'СЕТ СН'!$H$12+СВЦЭМ!$D$10+'СЕТ СН'!$H$6-'СЕТ СН'!$H$22</f>
        <v>1247.0644774699999</v>
      </c>
      <c r="D94" s="36">
        <f>SUMIFS(СВЦЭМ!$C$39:$C$782,СВЦЭМ!$A$39:$A$782,$A94,СВЦЭМ!$B$39:$B$782,D$83)+'СЕТ СН'!$H$12+СВЦЭМ!$D$10+'СЕТ СН'!$H$6-'СЕТ СН'!$H$22</f>
        <v>1300.64112759</v>
      </c>
      <c r="E94" s="36">
        <f>SUMIFS(СВЦЭМ!$C$39:$C$782,СВЦЭМ!$A$39:$A$782,$A94,СВЦЭМ!$B$39:$B$782,E$83)+'СЕТ СН'!$H$12+СВЦЭМ!$D$10+'СЕТ СН'!$H$6-'СЕТ СН'!$H$22</f>
        <v>1324.51111221</v>
      </c>
      <c r="F94" s="36">
        <f>SUMIFS(СВЦЭМ!$C$39:$C$782,СВЦЭМ!$A$39:$A$782,$A94,СВЦЭМ!$B$39:$B$782,F$83)+'СЕТ СН'!$H$12+СВЦЭМ!$D$10+'СЕТ СН'!$H$6-'СЕТ СН'!$H$22</f>
        <v>1324.70905814</v>
      </c>
      <c r="G94" s="36">
        <f>SUMIFS(СВЦЭМ!$C$39:$C$782,СВЦЭМ!$A$39:$A$782,$A94,СВЦЭМ!$B$39:$B$782,G$83)+'СЕТ СН'!$H$12+СВЦЭМ!$D$10+'СЕТ СН'!$H$6-'СЕТ СН'!$H$22</f>
        <v>1318.5396870300001</v>
      </c>
      <c r="H94" s="36">
        <f>SUMIFS(СВЦЭМ!$C$39:$C$782,СВЦЭМ!$A$39:$A$782,$A94,СВЦЭМ!$B$39:$B$782,H$83)+'СЕТ СН'!$H$12+СВЦЭМ!$D$10+'СЕТ СН'!$H$6-'СЕТ СН'!$H$22</f>
        <v>1292.6665653099999</v>
      </c>
      <c r="I94" s="36">
        <f>SUMIFS(СВЦЭМ!$C$39:$C$782,СВЦЭМ!$A$39:$A$782,$A94,СВЦЭМ!$B$39:$B$782,I$83)+'СЕТ СН'!$H$12+СВЦЭМ!$D$10+'СЕТ СН'!$H$6-'СЕТ СН'!$H$22</f>
        <v>1256.38541369</v>
      </c>
      <c r="J94" s="36">
        <f>SUMIFS(СВЦЭМ!$C$39:$C$782,СВЦЭМ!$A$39:$A$782,$A94,СВЦЭМ!$B$39:$B$782,J$83)+'СЕТ СН'!$H$12+СВЦЭМ!$D$10+'СЕТ СН'!$H$6-'СЕТ СН'!$H$22</f>
        <v>1200.7321635799999</v>
      </c>
      <c r="K94" s="36">
        <f>SUMIFS(СВЦЭМ!$C$39:$C$782,СВЦЭМ!$A$39:$A$782,$A94,СВЦЭМ!$B$39:$B$782,K$83)+'СЕТ СН'!$H$12+СВЦЭМ!$D$10+'СЕТ СН'!$H$6-'СЕТ СН'!$H$22</f>
        <v>1166.5482373499999</v>
      </c>
      <c r="L94" s="36">
        <f>SUMIFS(СВЦЭМ!$C$39:$C$782,СВЦЭМ!$A$39:$A$782,$A94,СВЦЭМ!$B$39:$B$782,L$83)+'СЕТ СН'!$H$12+СВЦЭМ!$D$10+'СЕТ СН'!$H$6-'СЕТ СН'!$H$22</f>
        <v>1133.71606602</v>
      </c>
      <c r="M94" s="36">
        <f>SUMIFS(СВЦЭМ!$C$39:$C$782,СВЦЭМ!$A$39:$A$782,$A94,СВЦЭМ!$B$39:$B$782,M$83)+'СЕТ СН'!$H$12+СВЦЭМ!$D$10+'СЕТ СН'!$H$6-'СЕТ СН'!$H$22</f>
        <v>1142.72991409</v>
      </c>
      <c r="N94" s="36">
        <f>SUMIFS(СВЦЭМ!$C$39:$C$782,СВЦЭМ!$A$39:$A$782,$A94,СВЦЭМ!$B$39:$B$782,N$83)+'СЕТ СН'!$H$12+СВЦЭМ!$D$10+'СЕТ СН'!$H$6-'СЕТ СН'!$H$22</f>
        <v>1168.5943117699999</v>
      </c>
      <c r="O94" s="36">
        <f>SUMIFS(СВЦЭМ!$C$39:$C$782,СВЦЭМ!$A$39:$A$782,$A94,СВЦЭМ!$B$39:$B$782,O$83)+'СЕТ СН'!$H$12+СВЦЭМ!$D$10+'СЕТ СН'!$H$6-'СЕТ СН'!$H$22</f>
        <v>1175.1941339999998</v>
      </c>
      <c r="P94" s="36">
        <f>SUMIFS(СВЦЭМ!$C$39:$C$782,СВЦЭМ!$A$39:$A$782,$A94,СВЦЭМ!$B$39:$B$782,P$83)+'СЕТ СН'!$H$12+СВЦЭМ!$D$10+'СЕТ СН'!$H$6-'СЕТ СН'!$H$22</f>
        <v>1224.31091087</v>
      </c>
      <c r="Q94" s="36">
        <f>SUMIFS(СВЦЭМ!$C$39:$C$782,СВЦЭМ!$A$39:$A$782,$A94,СВЦЭМ!$B$39:$B$782,Q$83)+'СЕТ СН'!$H$12+СВЦЭМ!$D$10+'СЕТ СН'!$H$6-'СЕТ СН'!$H$22</f>
        <v>1238.5221235699998</v>
      </c>
      <c r="R94" s="36">
        <f>SUMIFS(СВЦЭМ!$C$39:$C$782,СВЦЭМ!$A$39:$A$782,$A94,СВЦЭМ!$B$39:$B$782,R$83)+'СЕТ СН'!$H$12+СВЦЭМ!$D$10+'СЕТ СН'!$H$6-'СЕТ СН'!$H$22</f>
        <v>1235.082418</v>
      </c>
      <c r="S94" s="36">
        <f>SUMIFS(СВЦЭМ!$C$39:$C$782,СВЦЭМ!$A$39:$A$782,$A94,СВЦЭМ!$B$39:$B$782,S$83)+'СЕТ СН'!$H$12+СВЦЭМ!$D$10+'СЕТ СН'!$H$6-'СЕТ СН'!$H$22</f>
        <v>1198.7912455799999</v>
      </c>
      <c r="T94" s="36">
        <f>SUMIFS(СВЦЭМ!$C$39:$C$782,СВЦЭМ!$A$39:$A$782,$A94,СВЦЭМ!$B$39:$B$782,T$83)+'СЕТ СН'!$H$12+СВЦЭМ!$D$10+'СЕТ СН'!$H$6-'СЕТ СН'!$H$22</f>
        <v>1173.7477206199999</v>
      </c>
      <c r="U94" s="36">
        <f>SUMIFS(СВЦЭМ!$C$39:$C$782,СВЦЭМ!$A$39:$A$782,$A94,СВЦЭМ!$B$39:$B$782,U$83)+'СЕТ СН'!$H$12+СВЦЭМ!$D$10+'СЕТ СН'!$H$6-'СЕТ СН'!$H$22</f>
        <v>1164.7602049899999</v>
      </c>
      <c r="V94" s="36">
        <f>SUMIFS(СВЦЭМ!$C$39:$C$782,СВЦЭМ!$A$39:$A$782,$A94,СВЦЭМ!$B$39:$B$782,V$83)+'СЕТ СН'!$H$12+СВЦЭМ!$D$10+'СЕТ СН'!$H$6-'СЕТ СН'!$H$22</f>
        <v>1165.2926450499999</v>
      </c>
      <c r="W94" s="36">
        <f>SUMIFS(СВЦЭМ!$C$39:$C$782,СВЦЭМ!$A$39:$A$782,$A94,СВЦЭМ!$B$39:$B$782,W$83)+'СЕТ СН'!$H$12+СВЦЭМ!$D$10+'СЕТ СН'!$H$6-'СЕТ СН'!$H$22</f>
        <v>1185.52029853</v>
      </c>
      <c r="X94" s="36">
        <f>SUMIFS(СВЦЭМ!$C$39:$C$782,СВЦЭМ!$A$39:$A$782,$A94,СВЦЭМ!$B$39:$B$782,X$83)+'СЕТ СН'!$H$12+СВЦЭМ!$D$10+'СЕТ СН'!$H$6-'СЕТ СН'!$H$22</f>
        <v>1161.30595694</v>
      </c>
      <c r="Y94" s="36">
        <f>SUMIFS(СВЦЭМ!$C$39:$C$782,СВЦЭМ!$A$39:$A$782,$A94,СВЦЭМ!$B$39:$B$782,Y$83)+'СЕТ СН'!$H$12+СВЦЭМ!$D$10+'СЕТ СН'!$H$6-'СЕТ СН'!$H$22</f>
        <v>1200.7537945399999</v>
      </c>
    </row>
    <row r="95" spans="1:25" ht="15.75" x14ac:dyDescent="0.2">
      <c r="A95" s="35">
        <f t="shared" si="2"/>
        <v>44420</v>
      </c>
      <c r="B95" s="36">
        <f>SUMIFS(СВЦЭМ!$C$39:$C$782,СВЦЭМ!$A$39:$A$782,$A95,СВЦЭМ!$B$39:$B$782,B$83)+'СЕТ СН'!$H$12+СВЦЭМ!$D$10+'СЕТ СН'!$H$6-'СЕТ СН'!$H$22</f>
        <v>1304.6608166199999</v>
      </c>
      <c r="C95" s="36">
        <f>SUMIFS(СВЦЭМ!$C$39:$C$782,СВЦЭМ!$A$39:$A$782,$A95,СВЦЭМ!$B$39:$B$782,C$83)+'СЕТ СН'!$H$12+СВЦЭМ!$D$10+'СЕТ СН'!$H$6-'СЕТ СН'!$H$22</f>
        <v>1357.6350608299999</v>
      </c>
      <c r="D95" s="36">
        <f>SUMIFS(СВЦЭМ!$C$39:$C$782,СВЦЭМ!$A$39:$A$782,$A95,СВЦЭМ!$B$39:$B$782,D$83)+'СЕТ СН'!$H$12+СВЦЭМ!$D$10+'СЕТ СН'!$H$6-'СЕТ СН'!$H$22</f>
        <v>1408.2761545999999</v>
      </c>
      <c r="E95" s="36">
        <f>SUMIFS(СВЦЭМ!$C$39:$C$782,СВЦЭМ!$A$39:$A$782,$A95,СВЦЭМ!$B$39:$B$782,E$83)+'СЕТ СН'!$H$12+СВЦЭМ!$D$10+'СЕТ СН'!$H$6-'СЕТ СН'!$H$22</f>
        <v>1425.5642259799999</v>
      </c>
      <c r="F95" s="36">
        <f>SUMIFS(СВЦЭМ!$C$39:$C$782,СВЦЭМ!$A$39:$A$782,$A95,СВЦЭМ!$B$39:$B$782,F$83)+'СЕТ СН'!$H$12+СВЦЭМ!$D$10+'СЕТ СН'!$H$6-'СЕТ СН'!$H$22</f>
        <v>1435.9677215700001</v>
      </c>
      <c r="G95" s="36">
        <f>SUMIFS(СВЦЭМ!$C$39:$C$782,СВЦЭМ!$A$39:$A$782,$A95,СВЦЭМ!$B$39:$B$782,G$83)+'СЕТ СН'!$H$12+СВЦЭМ!$D$10+'СЕТ СН'!$H$6-'СЕТ СН'!$H$22</f>
        <v>1430.0281233799999</v>
      </c>
      <c r="H95" s="36">
        <f>SUMIFS(СВЦЭМ!$C$39:$C$782,СВЦЭМ!$A$39:$A$782,$A95,СВЦЭМ!$B$39:$B$782,H$83)+'СЕТ СН'!$H$12+СВЦЭМ!$D$10+'СЕТ СН'!$H$6-'СЕТ СН'!$H$22</f>
        <v>1383.9638679</v>
      </c>
      <c r="I95" s="36">
        <f>SUMIFS(СВЦЭМ!$C$39:$C$782,СВЦЭМ!$A$39:$A$782,$A95,СВЦЭМ!$B$39:$B$782,I$83)+'СЕТ СН'!$H$12+СВЦЭМ!$D$10+'СЕТ СН'!$H$6-'СЕТ СН'!$H$22</f>
        <v>1316.6184225900001</v>
      </c>
      <c r="J95" s="36">
        <f>SUMIFS(СВЦЭМ!$C$39:$C$782,СВЦЭМ!$A$39:$A$782,$A95,СВЦЭМ!$B$39:$B$782,J$83)+'СЕТ СН'!$H$12+СВЦЭМ!$D$10+'СЕТ СН'!$H$6-'СЕТ СН'!$H$22</f>
        <v>1219.22250663</v>
      </c>
      <c r="K95" s="36">
        <f>SUMIFS(СВЦЭМ!$C$39:$C$782,СВЦЭМ!$A$39:$A$782,$A95,СВЦЭМ!$B$39:$B$782,K$83)+'СЕТ СН'!$H$12+СВЦЭМ!$D$10+'СЕТ СН'!$H$6-'СЕТ СН'!$H$22</f>
        <v>1190.05314219</v>
      </c>
      <c r="L95" s="36">
        <f>SUMIFS(СВЦЭМ!$C$39:$C$782,СВЦЭМ!$A$39:$A$782,$A95,СВЦЭМ!$B$39:$B$782,L$83)+'СЕТ СН'!$H$12+СВЦЭМ!$D$10+'СЕТ СН'!$H$6-'СЕТ СН'!$H$22</f>
        <v>1172.04623926</v>
      </c>
      <c r="M95" s="36">
        <f>SUMIFS(СВЦЭМ!$C$39:$C$782,СВЦЭМ!$A$39:$A$782,$A95,СВЦЭМ!$B$39:$B$782,M$83)+'СЕТ СН'!$H$12+СВЦЭМ!$D$10+'СЕТ СН'!$H$6-'СЕТ СН'!$H$22</f>
        <v>1169.94371333</v>
      </c>
      <c r="N95" s="36">
        <f>SUMIFS(СВЦЭМ!$C$39:$C$782,СВЦЭМ!$A$39:$A$782,$A95,СВЦЭМ!$B$39:$B$782,N$83)+'СЕТ СН'!$H$12+СВЦЭМ!$D$10+'СЕТ СН'!$H$6-'СЕТ СН'!$H$22</f>
        <v>1190.3456449999999</v>
      </c>
      <c r="O95" s="36">
        <f>SUMIFS(СВЦЭМ!$C$39:$C$782,СВЦЭМ!$A$39:$A$782,$A95,СВЦЭМ!$B$39:$B$782,O$83)+'СЕТ СН'!$H$12+СВЦЭМ!$D$10+'СЕТ СН'!$H$6-'СЕТ СН'!$H$22</f>
        <v>1190.2796764699999</v>
      </c>
      <c r="P95" s="36">
        <f>SUMIFS(СВЦЭМ!$C$39:$C$782,СВЦЭМ!$A$39:$A$782,$A95,СВЦЭМ!$B$39:$B$782,P$83)+'СЕТ СН'!$H$12+СВЦЭМ!$D$10+'СЕТ СН'!$H$6-'СЕТ СН'!$H$22</f>
        <v>1210.1950961299999</v>
      </c>
      <c r="Q95" s="36">
        <f>SUMIFS(СВЦЭМ!$C$39:$C$782,СВЦЭМ!$A$39:$A$782,$A95,СВЦЭМ!$B$39:$B$782,Q$83)+'СЕТ СН'!$H$12+СВЦЭМ!$D$10+'СЕТ СН'!$H$6-'СЕТ СН'!$H$22</f>
        <v>1218.6075484099999</v>
      </c>
      <c r="R95" s="36">
        <f>SUMIFS(СВЦЭМ!$C$39:$C$782,СВЦЭМ!$A$39:$A$782,$A95,СВЦЭМ!$B$39:$B$782,R$83)+'СЕТ СН'!$H$12+СВЦЭМ!$D$10+'СЕТ СН'!$H$6-'СЕТ СН'!$H$22</f>
        <v>1223.0326460399999</v>
      </c>
      <c r="S95" s="36">
        <f>SUMIFS(СВЦЭМ!$C$39:$C$782,СВЦЭМ!$A$39:$A$782,$A95,СВЦЭМ!$B$39:$B$782,S$83)+'СЕТ СН'!$H$12+СВЦЭМ!$D$10+'СЕТ СН'!$H$6-'СЕТ СН'!$H$22</f>
        <v>1178.73798562</v>
      </c>
      <c r="T95" s="36">
        <f>SUMIFS(СВЦЭМ!$C$39:$C$782,СВЦЭМ!$A$39:$A$782,$A95,СВЦЭМ!$B$39:$B$782,T$83)+'СЕТ СН'!$H$12+СВЦЭМ!$D$10+'СЕТ СН'!$H$6-'СЕТ СН'!$H$22</f>
        <v>1175.35366447</v>
      </c>
      <c r="U95" s="36">
        <f>SUMIFS(СВЦЭМ!$C$39:$C$782,СВЦЭМ!$A$39:$A$782,$A95,СВЦЭМ!$B$39:$B$782,U$83)+'СЕТ СН'!$H$12+СВЦЭМ!$D$10+'СЕТ СН'!$H$6-'СЕТ СН'!$H$22</f>
        <v>1190.1796113099999</v>
      </c>
      <c r="V95" s="36">
        <f>SUMIFS(СВЦЭМ!$C$39:$C$782,СВЦЭМ!$A$39:$A$782,$A95,СВЦЭМ!$B$39:$B$782,V$83)+'СЕТ СН'!$H$12+СВЦЭМ!$D$10+'СЕТ СН'!$H$6-'СЕТ СН'!$H$22</f>
        <v>1180.2109790499999</v>
      </c>
      <c r="W95" s="36">
        <f>SUMIFS(СВЦЭМ!$C$39:$C$782,СВЦЭМ!$A$39:$A$782,$A95,СВЦЭМ!$B$39:$B$782,W$83)+'СЕТ СН'!$H$12+СВЦЭМ!$D$10+'СЕТ СН'!$H$6-'СЕТ СН'!$H$22</f>
        <v>1186.9725570399999</v>
      </c>
      <c r="X95" s="36">
        <f>SUMIFS(СВЦЭМ!$C$39:$C$782,СВЦЭМ!$A$39:$A$782,$A95,СВЦЭМ!$B$39:$B$782,X$83)+'СЕТ СН'!$H$12+СВЦЭМ!$D$10+'СЕТ СН'!$H$6-'СЕТ СН'!$H$22</f>
        <v>1183.3580457999999</v>
      </c>
      <c r="Y95" s="36">
        <f>SUMIFS(СВЦЭМ!$C$39:$C$782,СВЦЭМ!$A$39:$A$782,$A95,СВЦЭМ!$B$39:$B$782,Y$83)+'СЕТ СН'!$H$12+СВЦЭМ!$D$10+'СЕТ СН'!$H$6-'СЕТ СН'!$H$22</f>
        <v>1249.4867033999999</v>
      </c>
    </row>
    <row r="96" spans="1:25" ht="15.75" x14ac:dyDescent="0.2">
      <c r="A96" s="35">
        <f t="shared" si="2"/>
        <v>44421</v>
      </c>
      <c r="B96" s="36">
        <f>SUMIFS(СВЦЭМ!$C$39:$C$782,СВЦЭМ!$A$39:$A$782,$A96,СВЦЭМ!$B$39:$B$782,B$83)+'СЕТ СН'!$H$12+СВЦЭМ!$D$10+'СЕТ СН'!$H$6-'СЕТ СН'!$H$22</f>
        <v>1304.12814297</v>
      </c>
      <c r="C96" s="36">
        <f>SUMIFS(СВЦЭМ!$C$39:$C$782,СВЦЭМ!$A$39:$A$782,$A96,СВЦЭМ!$B$39:$B$782,C$83)+'СЕТ СН'!$H$12+СВЦЭМ!$D$10+'СЕТ СН'!$H$6-'СЕТ СН'!$H$22</f>
        <v>1372.96507157</v>
      </c>
      <c r="D96" s="36">
        <f>SUMIFS(СВЦЭМ!$C$39:$C$782,СВЦЭМ!$A$39:$A$782,$A96,СВЦЭМ!$B$39:$B$782,D$83)+'СЕТ СН'!$H$12+СВЦЭМ!$D$10+'СЕТ СН'!$H$6-'СЕТ СН'!$H$22</f>
        <v>1421.9955758399999</v>
      </c>
      <c r="E96" s="36">
        <f>SUMIFS(СВЦЭМ!$C$39:$C$782,СВЦЭМ!$A$39:$A$782,$A96,СВЦЭМ!$B$39:$B$782,E$83)+'СЕТ СН'!$H$12+СВЦЭМ!$D$10+'СЕТ СН'!$H$6-'СЕТ СН'!$H$22</f>
        <v>1436.3839704</v>
      </c>
      <c r="F96" s="36">
        <f>SUMIFS(СВЦЭМ!$C$39:$C$782,СВЦЭМ!$A$39:$A$782,$A96,СВЦЭМ!$B$39:$B$782,F$83)+'СЕТ СН'!$H$12+СВЦЭМ!$D$10+'СЕТ СН'!$H$6-'СЕТ СН'!$H$22</f>
        <v>1442.1327690000001</v>
      </c>
      <c r="G96" s="36">
        <f>SUMIFS(СВЦЭМ!$C$39:$C$782,СВЦЭМ!$A$39:$A$782,$A96,СВЦЭМ!$B$39:$B$782,G$83)+'СЕТ СН'!$H$12+СВЦЭМ!$D$10+'СЕТ СН'!$H$6-'СЕТ СН'!$H$22</f>
        <v>1428.30881866</v>
      </c>
      <c r="H96" s="36">
        <f>SUMIFS(СВЦЭМ!$C$39:$C$782,СВЦЭМ!$A$39:$A$782,$A96,СВЦЭМ!$B$39:$B$782,H$83)+'СЕТ СН'!$H$12+СВЦЭМ!$D$10+'СЕТ СН'!$H$6-'СЕТ СН'!$H$22</f>
        <v>1379.51047651</v>
      </c>
      <c r="I96" s="36">
        <f>SUMIFS(СВЦЭМ!$C$39:$C$782,СВЦЭМ!$A$39:$A$782,$A96,СВЦЭМ!$B$39:$B$782,I$83)+'СЕТ СН'!$H$12+СВЦЭМ!$D$10+'СЕТ СН'!$H$6-'СЕТ СН'!$H$22</f>
        <v>1296.7512032700001</v>
      </c>
      <c r="J96" s="36">
        <f>SUMIFS(СВЦЭМ!$C$39:$C$782,СВЦЭМ!$A$39:$A$782,$A96,СВЦЭМ!$B$39:$B$782,J$83)+'СЕТ СН'!$H$12+СВЦЭМ!$D$10+'СЕТ СН'!$H$6-'СЕТ СН'!$H$22</f>
        <v>1228.4415493500001</v>
      </c>
      <c r="K96" s="36">
        <f>SUMIFS(СВЦЭМ!$C$39:$C$782,СВЦЭМ!$A$39:$A$782,$A96,СВЦЭМ!$B$39:$B$782,K$83)+'СЕТ СН'!$H$12+СВЦЭМ!$D$10+'СЕТ СН'!$H$6-'СЕТ СН'!$H$22</f>
        <v>1191.60133692</v>
      </c>
      <c r="L96" s="36">
        <f>SUMIFS(СВЦЭМ!$C$39:$C$782,СВЦЭМ!$A$39:$A$782,$A96,СВЦЭМ!$B$39:$B$782,L$83)+'СЕТ СН'!$H$12+СВЦЭМ!$D$10+'СЕТ СН'!$H$6-'СЕТ СН'!$H$22</f>
        <v>1163.0804329</v>
      </c>
      <c r="M96" s="36">
        <f>SUMIFS(СВЦЭМ!$C$39:$C$782,СВЦЭМ!$A$39:$A$782,$A96,СВЦЭМ!$B$39:$B$782,M$83)+'СЕТ СН'!$H$12+СВЦЭМ!$D$10+'СЕТ СН'!$H$6-'СЕТ СН'!$H$22</f>
        <v>1155.34705282</v>
      </c>
      <c r="N96" s="36">
        <f>SUMIFS(СВЦЭМ!$C$39:$C$782,СВЦЭМ!$A$39:$A$782,$A96,СВЦЭМ!$B$39:$B$782,N$83)+'СЕТ СН'!$H$12+СВЦЭМ!$D$10+'СЕТ СН'!$H$6-'СЕТ СН'!$H$22</f>
        <v>1153.3296301299999</v>
      </c>
      <c r="O96" s="36">
        <f>SUMIFS(СВЦЭМ!$C$39:$C$782,СВЦЭМ!$A$39:$A$782,$A96,СВЦЭМ!$B$39:$B$782,O$83)+'СЕТ СН'!$H$12+СВЦЭМ!$D$10+'СЕТ СН'!$H$6-'СЕТ СН'!$H$22</f>
        <v>1169.33695263</v>
      </c>
      <c r="P96" s="36">
        <f>SUMIFS(СВЦЭМ!$C$39:$C$782,СВЦЭМ!$A$39:$A$782,$A96,СВЦЭМ!$B$39:$B$782,P$83)+'СЕТ СН'!$H$12+СВЦЭМ!$D$10+'СЕТ СН'!$H$6-'СЕТ СН'!$H$22</f>
        <v>1199.1360589999999</v>
      </c>
      <c r="Q96" s="36">
        <f>SUMIFS(СВЦЭМ!$C$39:$C$782,СВЦЭМ!$A$39:$A$782,$A96,СВЦЭМ!$B$39:$B$782,Q$83)+'СЕТ СН'!$H$12+СВЦЭМ!$D$10+'СЕТ СН'!$H$6-'СЕТ СН'!$H$22</f>
        <v>1209.94250534</v>
      </c>
      <c r="R96" s="36">
        <f>SUMIFS(СВЦЭМ!$C$39:$C$782,СВЦЭМ!$A$39:$A$782,$A96,СВЦЭМ!$B$39:$B$782,R$83)+'СЕТ СН'!$H$12+СВЦЭМ!$D$10+'СЕТ СН'!$H$6-'СЕТ СН'!$H$22</f>
        <v>1231.0016302199999</v>
      </c>
      <c r="S96" s="36">
        <f>SUMIFS(СВЦЭМ!$C$39:$C$782,СВЦЭМ!$A$39:$A$782,$A96,СВЦЭМ!$B$39:$B$782,S$83)+'СЕТ СН'!$H$12+СВЦЭМ!$D$10+'СЕТ СН'!$H$6-'СЕТ СН'!$H$22</f>
        <v>1193.3107547</v>
      </c>
      <c r="T96" s="36">
        <f>SUMIFS(СВЦЭМ!$C$39:$C$782,СВЦЭМ!$A$39:$A$782,$A96,СВЦЭМ!$B$39:$B$782,T$83)+'СЕТ СН'!$H$12+СВЦЭМ!$D$10+'СЕТ СН'!$H$6-'СЕТ СН'!$H$22</f>
        <v>1173.15236723</v>
      </c>
      <c r="U96" s="36">
        <f>SUMIFS(СВЦЭМ!$C$39:$C$782,СВЦЭМ!$A$39:$A$782,$A96,СВЦЭМ!$B$39:$B$782,U$83)+'СЕТ СН'!$H$12+СВЦЭМ!$D$10+'СЕТ СН'!$H$6-'СЕТ СН'!$H$22</f>
        <v>1181.3979197199999</v>
      </c>
      <c r="V96" s="36">
        <f>SUMIFS(СВЦЭМ!$C$39:$C$782,СВЦЭМ!$A$39:$A$782,$A96,СВЦЭМ!$B$39:$B$782,V$83)+'СЕТ СН'!$H$12+СВЦЭМ!$D$10+'СЕТ СН'!$H$6-'СЕТ СН'!$H$22</f>
        <v>1140.4755864399999</v>
      </c>
      <c r="W96" s="36">
        <f>SUMIFS(СВЦЭМ!$C$39:$C$782,СВЦЭМ!$A$39:$A$782,$A96,СВЦЭМ!$B$39:$B$782,W$83)+'СЕТ СН'!$H$12+СВЦЭМ!$D$10+'СЕТ СН'!$H$6-'СЕТ СН'!$H$22</f>
        <v>1128.3913066</v>
      </c>
      <c r="X96" s="36">
        <f>SUMIFS(СВЦЭМ!$C$39:$C$782,СВЦЭМ!$A$39:$A$782,$A96,СВЦЭМ!$B$39:$B$782,X$83)+'СЕТ СН'!$H$12+СВЦЭМ!$D$10+'СЕТ СН'!$H$6-'СЕТ СН'!$H$22</f>
        <v>1155.3427668499999</v>
      </c>
      <c r="Y96" s="36">
        <f>SUMIFS(СВЦЭМ!$C$39:$C$782,СВЦЭМ!$A$39:$A$782,$A96,СВЦЭМ!$B$39:$B$782,Y$83)+'СЕТ СН'!$H$12+СВЦЭМ!$D$10+'СЕТ СН'!$H$6-'СЕТ СН'!$H$22</f>
        <v>1161.2262306699999</v>
      </c>
    </row>
    <row r="97" spans="1:25" ht="15.75" x14ac:dyDescent="0.2">
      <c r="A97" s="35">
        <f t="shared" si="2"/>
        <v>44422</v>
      </c>
      <c r="B97" s="36">
        <f>SUMIFS(СВЦЭМ!$C$39:$C$782,СВЦЭМ!$A$39:$A$782,$A97,СВЦЭМ!$B$39:$B$782,B$83)+'СЕТ СН'!$H$12+СВЦЭМ!$D$10+'СЕТ СН'!$H$6-'СЕТ СН'!$H$22</f>
        <v>1043.72331786</v>
      </c>
      <c r="C97" s="36">
        <f>SUMIFS(СВЦЭМ!$C$39:$C$782,СВЦЭМ!$A$39:$A$782,$A97,СВЦЭМ!$B$39:$B$782,C$83)+'СЕТ СН'!$H$12+СВЦЭМ!$D$10+'СЕТ СН'!$H$6-'СЕТ СН'!$H$22</f>
        <v>1111.95607621</v>
      </c>
      <c r="D97" s="36">
        <f>SUMIFS(СВЦЭМ!$C$39:$C$782,СВЦЭМ!$A$39:$A$782,$A97,СВЦЭМ!$B$39:$B$782,D$83)+'СЕТ СН'!$H$12+СВЦЭМ!$D$10+'СЕТ СН'!$H$6-'СЕТ СН'!$H$22</f>
        <v>1168.73352959</v>
      </c>
      <c r="E97" s="36">
        <f>SUMIFS(СВЦЭМ!$C$39:$C$782,СВЦЭМ!$A$39:$A$782,$A97,СВЦЭМ!$B$39:$B$782,E$83)+'СЕТ СН'!$H$12+СВЦЭМ!$D$10+'СЕТ СН'!$H$6-'СЕТ СН'!$H$22</f>
        <v>1170.78481412</v>
      </c>
      <c r="F97" s="36">
        <f>SUMIFS(СВЦЭМ!$C$39:$C$782,СВЦЭМ!$A$39:$A$782,$A97,СВЦЭМ!$B$39:$B$782,F$83)+'СЕТ СН'!$H$12+СВЦЭМ!$D$10+'СЕТ СН'!$H$6-'СЕТ СН'!$H$22</f>
        <v>1177.19760619</v>
      </c>
      <c r="G97" s="36">
        <f>SUMIFS(СВЦЭМ!$C$39:$C$782,СВЦЭМ!$A$39:$A$782,$A97,СВЦЭМ!$B$39:$B$782,G$83)+'СЕТ СН'!$H$12+СВЦЭМ!$D$10+'СЕТ СН'!$H$6-'СЕТ СН'!$H$22</f>
        <v>1223.71144918</v>
      </c>
      <c r="H97" s="36">
        <f>SUMIFS(СВЦЭМ!$C$39:$C$782,СВЦЭМ!$A$39:$A$782,$A97,СВЦЭМ!$B$39:$B$782,H$83)+'СЕТ СН'!$H$12+СВЦЭМ!$D$10+'СЕТ СН'!$H$6-'СЕТ СН'!$H$22</f>
        <v>1188.56779897</v>
      </c>
      <c r="I97" s="36">
        <f>SUMIFS(СВЦЭМ!$C$39:$C$782,СВЦЭМ!$A$39:$A$782,$A97,СВЦЭМ!$B$39:$B$782,I$83)+'СЕТ СН'!$H$12+СВЦЭМ!$D$10+'СЕТ СН'!$H$6-'СЕТ СН'!$H$22</f>
        <v>1106.0287945999999</v>
      </c>
      <c r="J97" s="36">
        <f>SUMIFS(СВЦЭМ!$C$39:$C$782,СВЦЭМ!$A$39:$A$782,$A97,СВЦЭМ!$B$39:$B$782,J$83)+'СЕТ СН'!$H$12+СВЦЭМ!$D$10+'СЕТ СН'!$H$6-'СЕТ СН'!$H$22</f>
        <v>1013.5139356899999</v>
      </c>
      <c r="K97" s="36">
        <f>SUMIFS(СВЦЭМ!$C$39:$C$782,СВЦЭМ!$A$39:$A$782,$A97,СВЦЭМ!$B$39:$B$782,K$83)+'СЕТ СН'!$H$12+СВЦЭМ!$D$10+'СЕТ СН'!$H$6-'СЕТ СН'!$H$22</f>
        <v>980.31764739000005</v>
      </c>
      <c r="L97" s="36">
        <f>SUMIFS(СВЦЭМ!$C$39:$C$782,СВЦЭМ!$A$39:$A$782,$A97,СВЦЭМ!$B$39:$B$782,L$83)+'СЕТ СН'!$H$12+СВЦЭМ!$D$10+'СЕТ СН'!$H$6-'СЕТ СН'!$H$22</f>
        <v>954.97871966000002</v>
      </c>
      <c r="M97" s="36">
        <f>SUMIFS(СВЦЭМ!$C$39:$C$782,СВЦЭМ!$A$39:$A$782,$A97,СВЦЭМ!$B$39:$B$782,M$83)+'СЕТ СН'!$H$12+СВЦЭМ!$D$10+'СЕТ СН'!$H$6-'СЕТ СН'!$H$22</f>
        <v>949.35199570999998</v>
      </c>
      <c r="N97" s="36">
        <f>SUMIFS(СВЦЭМ!$C$39:$C$782,СВЦЭМ!$A$39:$A$782,$A97,СВЦЭМ!$B$39:$B$782,N$83)+'СЕТ СН'!$H$12+СВЦЭМ!$D$10+'СЕТ СН'!$H$6-'СЕТ СН'!$H$22</f>
        <v>961.70444186999998</v>
      </c>
      <c r="O97" s="36">
        <f>SUMIFS(СВЦЭМ!$C$39:$C$782,СВЦЭМ!$A$39:$A$782,$A97,СВЦЭМ!$B$39:$B$782,O$83)+'СЕТ СН'!$H$12+СВЦЭМ!$D$10+'СЕТ СН'!$H$6-'СЕТ СН'!$H$22</f>
        <v>979.98486950000006</v>
      </c>
      <c r="P97" s="36">
        <f>SUMIFS(СВЦЭМ!$C$39:$C$782,СВЦЭМ!$A$39:$A$782,$A97,СВЦЭМ!$B$39:$B$782,P$83)+'СЕТ СН'!$H$12+СВЦЭМ!$D$10+'СЕТ СН'!$H$6-'СЕТ СН'!$H$22</f>
        <v>1019.06594645</v>
      </c>
      <c r="Q97" s="36">
        <f>SUMIFS(СВЦЭМ!$C$39:$C$782,СВЦЭМ!$A$39:$A$782,$A97,СВЦЭМ!$B$39:$B$782,Q$83)+'СЕТ СН'!$H$12+СВЦЭМ!$D$10+'СЕТ СН'!$H$6-'СЕТ СН'!$H$22</f>
        <v>1032.3121889199999</v>
      </c>
      <c r="R97" s="36">
        <f>SUMIFS(СВЦЭМ!$C$39:$C$782,СВЦЭМ!$A$39:$A$782,$A97,СВЦЭМ!$B$39:$B$782,R$83)+'СЕТ СН'!$H$12+СВЦЭМ!$D$10+'СЕТ СН'!$H$6-'СЕТ СН'!$H$22</f>
        <v>1029.9821479</v>
      </c>
      <c r="S97" s="36">
        <f>SUMIFS(СВЦЭМ!$C$39:$C$782,СВЦЭМ!$A$39:$A$782,$A97,СВЦЭМ!$B$39:$B$782,S$83)+'СЕТ СН'!$H$12+СВЦЭМ!$D$10+'СЕТ СН'!$H$6-'СЕТ СН'!$H$22</f>
        <v>984.42966008999997</v>
      </c>
      <c r="T97" s="36">
        <f>SUMIFS(СВЦЭМ!$C$39:$C$782,СВЦЭМ!$A$39:$A$782,$A97,СВЦЭМ!$B$39:$B$782,T$83)+'СЕТ СН'!$H$12+СВЦЭМ!$D$10+'СЕТ СН'!$H$6-'СЕТ СН'!$H$22</f>
        <v>967.91228466999996</v>
      </c>
      <c r="U97" s="36">
        <f>SUMIFS(СВЦЭМ!$C$39:$C$782,СВЦЭМ!$A$39:$A$782,$A97,СВЦЭМ!$B$39:$B$782,U$83)+'СЕТ СН'!$H$12+СВЦЭМ!$D$10+'СЕТ СН'!$H$6-'СЕТ СН'!$H$22</f>
        <v>968.89675609999995</v>
      </c>
      <c r="V97" s="36">
        <f>SUMIFS(СВЦЭМ!$C$39:$C$782,СВЦЭМ!$A$39:$A$782,$A97,СВЦЭМ!$B$39:$B$782,V$83)+'СЕТ СН'!$H$12+СВЦЭМ!$D$10+'СЕТ СН'!$H$6-'СЕТ СН'!$H$22</f>
        <v>964.58037209999998</v>
      </c>
      <c r="W97" s="36">
        <f>SUMIFS(СВЦЭМ!$C$39:$C$782,СВЦЭМ!$A$39:$A$782,$A97,СВЦЭМ!$B$39:$B$782,W$83)+'СЕТ СН'!$H$12+СВЦЭМ!$D$10+'СЕТ СН'!$H$6-'СЕТ СН'!$H$22</f>
        <v>973.37756375999993</v>
      </c>
      <c r="X97" s="36">
        <f>SUMIFS(СВЦЭМ!$C$39:$C$782,СВЦЭМ!$A$39:$A$782,$A97,СВЦЭМ!$B$39:$B$782,X$83)+'СЕТ СН'!$H$12+СВЦЭМ!$D$10+'СЕТ СН'!$H$6-'СЕТ СН'!$H$22</f>
        <v>1006.5398694099999</v>
      </c>
      <c r="Y97" s="36">
        <f>SUMIFS(СВЦЭМ!$C$39:$C$782,СВЦЭМ!$A$39:$A$782,$A97,СВЦЭМ!$B$39:$B$782,Y$83)+'СЕТ СН'!$H$12+СВЦЭМ!$D$10+'СЕТ СН'!$H$6-'СЕТ СН'!$H$22</f>
        <v>1048.8636972499999</v>
      </c>
    </row>
    <row r="98" spans="1:25" ht="15.75" x14ac:dyDescent="0.2">
      <c r="A98" s="35">
        <f t="shared" si="2"/>
        <v>44423</v>
      </c>
      <c r="B98" s="36">
        <f>SUMIFS(СВЦЭМ!$C$39:$C$782,СВЦЭМ!$A$39:$A$782,$A98,СВЦЭМ!$B$39:$B$782,B$83)+'СЕТ СН'!$H$12+СВЦЭМ!$D$10+'СЕТ СН'!$H$6-'СЕТ СН'!$H$22</f>
        <v>1091.4974503599999</v>
      </c>
      <c r="C98" s="36">
        <f>SUMIFS(СВЦЭМ!$C$39:$C$782,СВЦЭМ!$A$39:$A$782,$A98,СВЦЭМ!$B$39:$B$782,C$83)+'СЕТ СН'!$H$12+СВЦЭМ!$D$10+'СЕТ СН'!$H$6-'СЕТ СН'!$H$22</f>
        <v>1140.3635734299999</v>
      </c>
      <c r="D98" s="36">
        <f>SUMIFS(СВЦЭМ!$C$39:$C$782,СВЦЭМ!$A$39:$A$782,$A98,СВЦЭМ!$B$39:$B$782,D$83)+'СЕТ СН'!$H$12+СВЦЭМ!$D$10+'СЕТ СН'!$H$6-'СЕТ СН'!$H$22</f>
        <v>1198.3187170900001</v>
      </c>
      <c r="E98" s="36">
        <f>SUMIFS(СВЦЭМ!$C$39:$C$782,СВЦЭМ!$A$39:$A$782,$A98,СВЦЭМ!$B$39:$B$782,E$83)+'СЕТ СН'!$H$12+СВЦЭМ!$D$10+'СЕТ СН'!$H$6-'СЕТ СН'!$H$22</f>
        <v>1200.23114951</v>
      </c>
      <c r="F98" s="36">
        <f>SUMIFS(СВЦЭМ!$C$39:$C$782,СВЦЭМ!$A$39:$A$782,$A98,СВЦЭМ!$B$39:$B$782,F$83)+'СЕТ СН'!$H$12+СВЦЭМ!$D$10+'СЕТ СН'!$H$6-'СЕТ СН'!$H$22</f>
        <v>1208.5172206899999</v>
      </c>
      <c r="G98" s="36">
        <f>SUMIFS(СВЦЭМ!$C$39:$C$782,СВЦЭМ!$A$39:$A$782,$A98,СВЦЭМ!$B$39:$B$782,G$83)+'СЕТ СН'!$H$12+СВЦЭМ!$D$10+'СЕТ СН'!$H$6-'СЕТ СН'!$H$22</f>
        <v>1210.7622137199999</v>
      </c>
      <c r="H98" s="36">
        <f>SUMIFS(СВЦЭМ!$C$39:$C$782,СВЦЭМ!$A$39:$A$782,$A98,СВЦЭМ!$B$39:$B$782,H$83)+'СЕТ СН'!$H$12+СВЦЭМ!$D$10+'СЕТ СН'!$H$6-'СЕТ СН'!$H$22</f>
        <v>1188.27602852</v>
      </c>
      <c r="I98" s="36">
        <f>SUMIFS(СВЦЭМ!$C$39:$C$782,СВЦЭМ!$A$39:$A$782,$A98,СВЦЭМ!$B$39:$B$782,I$83)+'СЕТ СН'!$H$12+СВЦЭМ!$D$10+'СЕТ СН'!$H$6-'СЕТ СН'!$H$22</f>
        <v>1135.1604210799999</v>
      </c>
      <c r="J98" s="36">
        <f>SUMIFS(СВЦЭМ!$C$39:$C$782,СВЦЭМ!$A$39:$A$782,$A98,СВЦЭМ!$B$39:$B$782,J$83)+'СЕТ СН'!$H$12+СВЦЭМ!$D$10+'СЕТ СН'!$H$6-'СЕТ СН'!$H$22</f>
        <v>1054.97566009</v>
      </c>
      <c r="K98" s="36">
        <f>SUMIFS(СВЦЭМ!$C$39:$C$782,СВЦЭМ!$A$39:$A$782,$A98,СВЦЭМ!$B$39:$B$782,K$83)+'СЕТ СН'!$H$12+СВЦЭМ!$D$10+'СЕТ СН'!$H$6-'СЕТ СН'!$H$22</f>
        <v>1011.0167407199999</v>
      </c>
      <c r="L98" s="36">
        <f>SUMIFS(СВЦЭМ!$C$39:$C$782,СВЦЭМ!$A$39:$A$782,$A98,СВЦЭМ!$B$39:$B$782,L$83)+'СЕТ СН'!$H$12+СВЦЭМ!$D$10+'СЕТ СН'!$H$6-'СЕТ СН'!$H$22</f>
        <v>977.10925186999998</v>
      </c>
      <c r="M98" s="36">
        <f>SUMIFS(СВЦЭМ!$C$39:$C$782,СВЦЭМ!$A$39:$A$782,$A98,СВЦЭМ!$B$39:$B$782,M$83)+'СЕТ СН'!$H$12+СВЦЭМ!$D$10+'СЕТ СН'!$H$6-'СЕТ СН'!$H$22</f>
        <v>975.26903928000002</v>
      </c>
      <c r="N98" s="36">
        <f>SUMIFS(СВЦЭМ!$C$39:$C$782,СВЦЭМ!$A$39:$A$782,$A98,СВЦЭМ!$B$39:$B$782,N$83)+'СЕТ СН'!$H$12+СВЦЭМ!$D$10+'СЕТ СН'!$H$6-'СЕТ СН'!$H$22</f>
        <v>990.43331021999984</v>
      </c>
      <c r="O98" s="36">
        <f>SUMIFS(СВЦЭМ!$C$39:$C$782,СВЦЭМ!$A$39:$A$782,$A98,СВЦЭМ!$B$39:$B$782,O$83)+'СЕТ СН'!$H$12+СВЦЭМ!$D$10+'СЕТ СН'!$H$6-'СЕТ СН'!$H$22</f>
        <v>981.93553421999991</v>
      </c>
      <c r="P98" s="36">
        <f>SUMIFS(СВЦЭМ!$C$39:$C$782,СВЦЭМ!$A$39:$A$782,$A98,СВЦЭМ!$B$39:$B$782,P$83)+'СЕТ СН'!$H$12+СВЦЭМ!$D$10+'СЕТ СН'!$H$6-'СЕТ СН'!$H$22</f>
        <v>1003.1685707199999</v>
      </c>
      <c r="Q98" s="36">
        <f>SUMIFS(СВЦЭМ!$C$39:$C$782,СВЦЭМ!$A$39:$A$782,$A98,СВЦЭМ!$B$39:$B$782,Q$83)+'СЕТ СН'!$H$12+СВЦЭМ!$D$10+'СЕТ СН'!$H$6-'СЕТ СН'!$H$22</f>
        <v>1006.85716028</v>
      </c>
      <c r="R98" s="36">
        <f>SUMIFS(СВЦЭМ!$C$39:$C$782,СВЦЭМ!$A$39:$A$782,$A98,СВЦЭМ!$B$39:$B$782,R$83)+'СЕТ СН'!$H$12+СВЦЭМ!$D$10+'СЕТ СН'!$H$6-'СЕТ СН'!$H$22</f>
        <v>1007.2603149499998</v>
      </c>
      <c r="S98" s="36">
        <f>SUMIFS(СВЦЭМ!$C$39:$C$782,СВЦЭМ!$A$39:$A$782,$A98,СВЦЭМ!$B$39:$B$782,S$83)+'СЕТ СН'!$H$12+СВЦЭМ!$D$10+'СЕТ СН'!$H$6-'СЕТ СН'!$H$22</f>
        <v>999.95265016999997</v>
      </c>
      <c r="T98" s="36">
        <f>SUMIFS(СВЦЭМ!$C$39:$C$782,СВЦЭМ!$A$39:$A$782,$A98,СВЦЭМ!$B$39:$B$782,T$83)+'СЕТ СН'!$H$12+СВЦЭМ!$D$10+'СЕТ СН'!$H$6-'СЕТ СН'!$H$22</f>
        <v>967.81591510999988</v>
      </c>
      <c r="U98" s="36">
        <f>SUMIFS(СВЦЭМ!$C$39:$C$782,СВЦЭМ!$A$39:$A$782,$A98,СВЦЭМ!$B$39:$B$782,U$83)+'СЕТ СН'!$H$12+СВЦЭМ!$D$10+'СЕТ СН'!$H$6-'СЕТ СН'!$H$22</f>
        <v>982.10234812999988</v>
      </c>
      <c r="V98" s="36">
        <f>SUMIFS(СВЦЭМ!$C$39:$C$782,СВЦЭМ!$A$39:$A$782,$A98,СВЦЭМ!$B$39:$B$782,V$83)+'СЕТ СН'!$H$12+СВЦЭМ!$D$10+'СЕТ СН'!$H$6-'СЕТ СН'!$H$22</f>
        <v>971.46627794999995</v>
      </c>
      <c r="W98" s="36">
        <f>SUMIFS(СВЦЭМ!$C$39:$C$782,СВЦЭМ!$A$39:$A$782,$A98,СВЦЭМ!$B$39:$B$782,W$83)+'СЕТ СН'!$H$12+СВЦЭМ!$D$10+'СЕТ СН'!$H$6-'СЕТ СН'!$H$22</f>
        <v>970.10309877999998</v>
      </c>
      <c r="X98" s="36">
        <f>SUMIFS(СВЦЭМ!$C$39:$C$782,СВЦЭМ!$A$39:$A$782,$A98,СВЦЭМ!$B$39:$B$782,X$83)+'СЕТ СН'!$H$12+СВЦЭМ!$D$10+'СЕТ СН'!$H$6-'СЕТ СН'!$H$22</f>
        <v>943.38183011000001</v>
      </c>
      <c r="Y98" s="36">
        <f>SUMIFS(СВЦЭМ!$C$39:$C$782,СВЦЭМ!$A$39:$A$782,$A98,СВЦЭМ!$B$39:$B$782,Y$83)+'СЕТ СН'!$H$12+СВЦЭМ!$D$10+'СЕТ СН'!$H$6-'СЕТ СН'!$H$22</f>
        <v>936.77041207999991</v>
      </c>
    </row>
    <row r="99" spans="1:25" ht="15.75" x14ac:dyDescent="0.2">
      <c r="A99" s="35">
        <f t="shared" si="2"/>
        <v>44424</v>
      </c>
      <c r="B99" s="36">
        <f>SUMIFS(СВЦЭМ!$C$39:$C$782,СВЦЭМ!$A$39:$A$782,$A99,СВЦЭМ!$B$39:$B$782,B$83)+'СЕТ СН'!$H$12+СВЦЭМ!$D$10+'СЕТ СН'!$H$6-'СЕТ СН'!$H$22</f>
        <v>1057.1846293900001</v>
      </c>
      <c r="C99" s="36">
        <f>SUMIFS(СВЦЭМ!$C$39:$C$782,СВЦЭМ!$A$39:$A$782,$A99,СВЦЭМ!$B$39:$B$782,C$83)+'СЕТ СН'!$H$12+СВЦЭМ!$D$10+'СЕТ СН'!$H$6-'СЕТ СН'!$H$22</f>
        <v>1114.86025118</v>
      </c>
      <c r="D99" s="36">
        <f>SUMIFS(СВЦЭМ!$C$39:$C$782,СВЦЭМ!$A$39:$A$782,$A99,СВЦЭМ!$B$39:$B$782,D$83)+'СЕТ СН'!$H$12+СВЦЭМ!$D$10+'СЕТ СН'!$H$6-'СЕТ СН'!$H$22</f>
        <v>1166.2188594299998</v>
      </c>
      <c r="E99" s="36">
        <f>SUMIFS(СВЦЭМ!$C$39:$C$782,СВЦЭМ!$A$39:$A$782,$A99,СВЦЭМ!$B$39:$B$782,E$83)+'СЕТ СН'!$H$12+СВЦЭМ!$D$10+'СЕТ СН'!$H$6-'СЕТ СН'!$H$22</f>
        <v>1203.65302782</v>
      </c>
      <c r="F99" s="36">
        <f>SUMIFS(СВЦЭМ!$C$39:$C$782,СВЦЭМ!$A$39:$A$782,$A99,СВЦЭМ!$B$39:$B$782,F$83)+'СЕТ СН'!$H$12+СВЦЭМ!$D$10+'СЕТ СН'!$H$6-'СЕТ СН'!$H$22</f>
        <v>1209.8694047199999</v>
      </c>
      <c r="G99" s="36">
        <f>SUMIFS(СВЦЭМ!$C$39:$C$782,СВЦЭМ!$A$39:$A$782,$A99,СВЦЭМ!$B$39:$B$782,G$83)+'СЕТ СН'!$H$12+СВЦЭМ!$D$10+'СЕТ СН'!$H$6-'СЕТ СН'!$H$22</f>
        <v>1210.12348264</v>
      </c>
      <c r="H99" s="36">
        <f>SUMIFS(СВЦЭМ!$C$39:$C$782,СВЦЭМ!$A$39:$A$782,$A99,СВЦЭМ!$B$39:$B$782,H$83)+'СЕТ СН'!$H$12+СВЦЭМ!$D$10+'СЕТ СН'!$H$6-'СЕТ СН'!$H$22</f>
        <v>1226.61199205</v>
      </c>
      <c r="I99" s="36">
        <f>SUMIFS(СВЦЭМ!$C$39:$C$782,СВЦЭМ!$A$39:$A$782,$A99,СВЦЭМ!$B$39:$B$782,I$83)+'СЕТ СН'!$H$12+СВЦЭМ!$D$10+'СЕТ СН'!$H$6-'СЕТ СН'!$H$22</f>
        <v>1285.1029427200001</v>
      </c>
      <c r="J99" s="36">
        <f>SUMIFS(СВЦЭМ!$C$39:$C$782,СВЦЭМ!$A$39:$A$782,$A99,СВЦЭМ!$B$39:$B$782,J$83)+'СЕТ СН'!$H$12+СВЦЭМ!$D$10+'СЕТ СН'!$H$6-'СЕТ СН'!$H$22</f>
        <v>1264.5353074</v>
      </c>
      <c r="K99" s="36">
        <f>SUMIFS(СВЦЭМ!$C$39:$C$782,СВЦЭМ!$A$39:$A$782,$A99,СВЦЭМ!$B$39:$B$782,K$83)+'СЕТ СН'!$H$12+СВЦЭМ!$D$10+'СЕТ СН'!$H$6-'СЕТ СН'!$H$22</f>
        <v>1173.82147315</v>
      </c>
      <c r="L99" s="36">
        <f>SUMIFS(СВЦЭМ!$C$39:$C$782,СВЦЭМ!$A$39:$A$782,$A99,СВЦЭМ!$B$39:$B$782,L$83)+'СЕТ СН'!$H$12+СВЦЭМ!$D$10+'СЕТ СН'!$H$6-'СЕТ СН'!$H$22</f>
        <v>1109.89597282</v>
      </c>
      <c r="M99" s="36">
        <f>SUMIFS(СВЦЭМ!$C$39:$C$782,СВЦЭМ!$A$39:$A$782,$A99,СВЦЭМ!$B$39:$B$782,M$83)+'СЕТ СН'!$H$12+СВЦЭМ!$D$10+'СЕТ СН'!$H$6-'СЕТ СН'!$H$22</f>
        <v>1105.64451375</v>
      </c>
      <c r="N99" s="36">
        <f>SUMIFS(СВЦЭМ!$C$39:$C$782,СВЦЭМ!$A$39:$A$782,$A99,СВЦЭМ!$B$39:$B$782,N$83)+'СЕТ СН'!$H$12+СВЦЭМ!$D$10+'СЕТ СН'!$H$6-'СЕТ СН'!$H$22</f>
        <v>1109.07861852</v>
      </c>
      <c r="O99" s="36">
        <f>SUMIFS(СВЦЭМ!$C$39:$C$782,СВЦЭМ!$A$39:$A$782,$A99,СВЦЭМ!$B$39:$B$782,O$83)+'СЕТ СН'!$H$12+СВЦЭМ!$D$10+'СЕТ СН'!$H$6-'СЕТ СН'!$H$22</f>
        <v>1101.85189995</v>
      </c>
      <c r="P99" s="36">
        <f>SUMIFS(СВЦЭМ!$C$39:$C$782,СВЦЭМ!$A$39:$A$782,$A99,СВЦЭМ!$B$39:$B$782,P$83)+'СЕТ СН'!$H$12+СВЦЭМ!$D$10+'СЕТ СН'!$H$6-'СЕТ СН'!$H$22</f>
        <v>1150.43152123</v>
      </c>
      <c r="Q99" s="36">
        <f>SUMIFS(СВЦЭМ!$C$39:$C$782,СВЦЭМ!$A$39:$A$782,$A99,СВЦЭМ!$B$39:$B$782,Q$83)+'СЕТ СН'!$H$12+СВЦЭМ!$D$10+'СЕТ СН'!$H$6-'СЕТ СН'!$H$22</f>
        <v>1142.17631852</v>
      </c>
      <c r="R99" s="36">
        <f>SUMIFS(СВЦЭМ!$C$39:$C$782,СВЦЭМ!$A$39:$A$782,$A99,СВЦЭМ!$B$39:$B$782,R$83)+'СЕТ СН'!$H$12+СВЦЭМ!$D$10+'СЕТ СН'!$H$6-'СЕТ СН'!$H$22</f>
        <v>1134.01468047</v>
      </c>
      <c r="S99" s="36">
        <f>SUMIFS(СВЦЭМ!$C$39:$C$782,СВЦЭМ!$A$39:$A$782,$A99,СВЦЭМ!$B$39:$B$782,S$83)+'СЕТ СН'!$H$12+СВЦЭМ!$D$10+'СЕТ СН'!$H$6-'СЕТ СН'!$H$22</f>
        <v>1104.21011638</v>
      </c>
      <c r="T99" s="36">
        <f>SUMIFS(СВЦЭМ!$C$39:$C$782,СВЦЭМ!$A$39:$A$782,$A99,СВЦЭМ!$B$39:$B$782,T$83)+'СЕТ СН'!$H$12+СВЦЭМ!$D$10+'СЕТ СН'!$H$6-'СЕТ СН'!$H$22</f>
        <v>1112.55382452</v>
      </c>
      <c r="U99" s="36">
        <f>SUMIFS(СВЦЭМ!$C$39:$C$782,СВЦЭМ!$A$39:$A$782,$A99,СВЦЭМ!$B$39:$B$782,U$83)+'СЕТ СН'!$H$12+СВЦЭМ!$D$10+'СЕТ СН'!$H$6-'СЕТ СН'!$H$22</f>
        <v>1122.6834306199999</v>
      </c>
      <c r="V99" s="36">
        <f>SUMIFS(СВЦЭМ!$C$39:$C$782,СВЦЭМ!$A$39:$A$782,$A99,СВЦЭМ!$B$39:$B$782,V$83)+'СЕТ СН'!$H$12+СВЦЭМ!$D$10+'СЕТ СН'!$H$6-'СЕТ СН'!$H$22</f>
        <v>1128.7193476</v>
      </c>
      <c r="W99" s="36">
        <f>SUMIFS(СВЦЭМ!$C$39:$C$782,СВЦЭМ!$A$39:$A$782,$A99,СВЦЭМ!$B$39:$B$782,W$83)+'СЕТ СН'!$H$12+СВЦЭМ!$D$10+'СЕТ СН'!$H$6-'СЕТ СН'!$H$22</f>
        <v>1135.72810587</v>
      </c>
      <c r="X99" s="36">
        <f>SUMIFS(СВЦЭМ!$C$39:$C$782,СВЦЭМ!$A$39:$A$782,$A99,СВЦЭМ!$B$39:$B$782,X$83)+'СЕТ СН'!$H$12+СВЦЭМ!$D$10+'СЕТ СН'!$H$6-'СЕТ СН'!$H$22</f>
        <v>1082.1246554299998</v>
      </c>
      <c r="Y99" s="36">
        <f>SUMIFS(СВЦЭМ!$C$39:$C$782,СВЦЭМ!$A$39:$A$782,$A99,СВЦЭМ!$B$39:$B$782,Y$83)+'СЕТ СН'!$H$12+СВЦЭМ!$D$10+'СЕТ СН'!$H$6-'СЕТ СН'!$H$22</f>
        <v>1051.07239028</v>
      </c>
    </row>
    <row r="100" spans="1:25" ht="15.75" x14ac:dyDescent="0.2">
      <c r="A100" s="35">
        <f t="shared" si="2"/>
        <v>44425</v>
      </c>
      <c r="B100" s="36">
        <f>SUMIFS(СВЦЭМ!$C$39:$C$782,СВЦЭМ!$A$39:$A$782,$A100,СВЦЭМ!$B$39:$B$782,B$83)+'СЕТ СН'!$H$12+СВЦЭМ!$D$10+'СЕТ СН'!$H$6-'СЕТ СН'!$H$22</f>
        <v>1188.15632966</v>
      </c>
      <c r="C100" s="36">
        <f>SUMIFS(СВЦЭМ!$C$39:$C$782,СВЦЭМ!$A$39:$A$782,$A100,СВЦЭМ!$B$39:$B$782,C$83)+'СЕТ СН'!$H$12+СВЦЭМ!$D$10+'СЕТ СН'!$H$6-'СЕТ СН'!$H$22</f>
        <v>1262.2239403599999</v>
      </c>
      <c r="D100" s="36">
        <f>SUMIFS(СВЦЭМ!$C$39:$C$782,СВЦЭМ!$A$39:$A$782,$A100,СВЦЭМ!$B$39:$B$782,D$83)+'СЕТ СН'!$H$12+СВЦЭМ!$D$10+'СЕТ СН'!$H$6-'СЕТ СН'!$H$22</f>
        <v>1312.3118936800001</v>
      </c>
      <c r="E100" s="36">
        <f>SUMIFS(СВЦЭМ!$C$39:$C$782,СВЦЭМ!$A$39:$A$782,$A100,СВЦЭМ!$B$39:$B$782,E$83)+'СЕТ СН'!$H$12+СВЦЭМ!$D$10+'СЕТ СН'!$H$6-'СЕТ СН'!$H$22</f>
        <v>1332.7929158000002</v>
      </c>
      <c r="F100" s="36">
        <f>SUMIFS(СВЦЭМ!$C$39:$C$782,СВЦЭМ!$A$39:$A$782,$A100,СВЦЭМ!$B$39:$B$782,F$83)+'СЕТ СН'!$H$12+СВЦЭМ!$D$10+'СЕТ СН'!$H$6-'СЕТ СН'!$H$22</f>
        <v>1327.8899818099999</v>
      </c>
      <c r="G100" s="36">
        <f>SUMIFS(СВЦЭМ!$C$39:$C$782,СВЦЭМ!$A$39:$A$782,$A100,СВЦЭМ!$B$39:$B$782,G$83)+'СЕТ СН'!$H$12+СВЦЭМ!$D$10+'СЕТ СН'!$H$6-'СЕТ СН'!$H$22</f>
        <v>1307.12232808</v>
      </c>
      <c r="H100" s="36">
        <f>SUMIFS(СВЦЭМ!$C$39:$C$782,СВЦЭМ!$A$39:$A$782,$A100,СВЦЭМ!$B$39:$B$782,H$83)+'СЕТ СН'!$H$12+СВЦЭМ!$D$10+'СЕТ СН'!$H$6-'СЕТ СН'!$H$22</f>
        <v>1238.4847345199998</v>
      </c>
      <c r="I100" s="36">
        <f>SUMIFS(СВЦЭМ!$C$39:$C$782,СВЦЭМ!$A$39:$A$782,$A100,СВЦЭМ!$B$39:$B$782,I$83)+'СЕТ СН'!$H$12+СВЦЭМ!$D$10+'СЕТ СН'!$H$6-'СЕТ СН'!$H$22</f>
        <v>1176.4462598499999</v>
      </c>
      <c r="J100" s="36">
        <f>SUMIFS(СВЦЭМ!$C$39:$C$782,СВЦЭМ!$A$39:$A$782,$A100,СВЦЭМ!$B$39:$B$782,J$83)+'СЕТ СН'!$H$12+СВЦЭМ!$D$10+'СЕТ СН'!$H$6-'СЕТ СН'!$H$22</f>
        <v>1093.33083375</v>
      </c>
      <c r="K100" s="36">
        <f>SUMIFS(СВЦЭМ!$C$39:$C$782,СВЦЭМ!$A$39:$A$782,$A100,СВЦЭМ!$B$39:$B$782,K$83)+'СЕТ СН'!$H$12+СВЦЭМ!$D$10+'СЕТ СН'!$H$6-'СЕТ СН'!$H$22</f>
        <v>1083.6951340099999</v>
      </c>
      <c r="L100" s="36">
        <f>SUMIFS(СВЦЭМ!$C$39:$C$782,СВЦЭМ!$A$39:$A$782,$A100,СВЦЭМ!$B$39:$B$782,L$83)+'СЕТ СН'!$H$12+СВЦЭМ!$D$10+'СЕТ СН'!$H$6-'СЕТ СН'!$H$22</f>
        <v>1113.95218716</v>
      </c>
      <c r="M100" s="36">
        <f>SUMIFS(СВЦЭМ!$C$39:$C$782,СВЦЭМ!$A$39:$A$782,$A100,СВЦЭМ!$B$39:$B$782,M$83)+'СЕТ СН'!$H$12+СВЦЭМ!$D$10+'СЕТ СН'!$H$6-'СЕТ СН'!$H$22</f>
        <v>1118.4613656199999</v>
      </c>
      <c r="N100" s="36">
        <f>SUMIFS(СВЦЭМ!$C$39:$C$782,СВЦЭМ!$A$39:$A$782,$A100,СВЦЭМ!$B$39:$B$782,N$83)+'СЕТ СН'!$H$12+СВЦЭМ!$D$10+'СЕТ СН'!$H$6-'СЕТ СН'!$H$22</f>
        <v>1121.2686962</v>
      </c>
      <c r="O100" s="36">
        <f>SUMIFS(СВЦЭМ!$C$39:$C$782,СВЦЭМ!$A$39:$A$782,$A100,СВЦЭМ!$B$39:$B$782,O$83)+'СЕТ СН'!$H$12+СВЦЭМ!$D$10+'СЕТ СН'!$H$6-'СЕТ СН'!$H$22</f>
        <v>1093.55907628</v>
      </c>
      <c r="P100" s="36">
        <f>SUMIFS(СВЦЭМ!$C$39:$C$782,СВЦЭМ!$A$39:$A$782,$A100,СВЦЭМ!$B$39:$B$782,P$83)+'СЕТ СН'!$H$12+СВЦЭМ!$D$10+'СЕТ СН'!$H$6-'СЕТ СН'!$H$22</f>
        <v>1106.0353977699999</v>
      </c>
      <c r="Q100" s="36">
        <f>SUMIFS(СВЦЭМ!$C$39:$C$782,СВЦЭМ!$A$39:$A$782,$A100,СВЦЭМ!$B$39:$B$782,Q$83)+'СЕТ СН'!$H$12+СВЦЭМ!$D$10+'СЕТ СН'!$H$6-'СЕТ СН'!$H$22</f>
        <v>1109.68781216</v>
      </c>
      <c r="R100" s="36">
        <f>SUMIFS(СВЦЭМ!$C$39:$C$782,СВЦЭМ!$A$39:$A$782,$A100,СВЦЭМ!$B$39:$B$782,R$83)+'СЕТ СН'!$H$12+СВЦЭМ!$D$10+'СЕТ СН'!$H$6-'СЕТ СН'!$H$22</f>
        <v>1115.1442546399999</v>
      </c>
      <c r="S100" s="36">
        <f>SUMIFS(СВЦЭМ!$C$39:$C$782,СВЦЭМ!$A$39:$A$782,$A100,СВЦЭМ!$B$39:$B$782,S$83)+'СЕТ СН'!$H$12+СВЦЭМ!$D$10+'СЕТ СН'!$H$6-'СЕТ СН'!$H$22</f>
        <v>1086.55070387</v>
      </c>
      <c r="T100" s="36">
        <f>SUMIFS(СВЦЭМ!$C$39:$C$782,СВЦЭМ!$A$39:$A$782,$A100,СВЦЭМ!$B$39:$B$782,T$83)+'СЕТ СН'!$H$12+СВЦЭМ!$D$10+'СЕТ СН'!$H$6-'СЕТ СН'!$H$22</f>
        <v>1070.5007541999998</v>
      </c>
      <c r="U100" s="36">
        <f>SUMIFS(СВЦЭМ!$C$39:$C$782,СВЦЭМ!$A$39:$A$782,$A100,СВЦЭМ!$B$39:$B$782,U$83)+'СЕТ СН'!$H$12+СВЦЭМ!$D$10+'СЕТ СН'!$H$6-'СЕТ СН'!$H$22</f>
        <v>1069.86867932</v>
      </c>
      <c r="V100" s="36">
        <f>SUMIFS(СВЦЭМ!$C$39:$C$782,СВЦЭМ!$A$39:$A$782,$A100,СВЦЭМ!$B$39:$B$782,V$83)+'СЕТ СН'!$H$12+СВЦЭМ!$D$10+'СЕТ СН'!$H$6-'СЕТ СН'!$H$22</f>
        <v>1076.66166606</v>
      </c>
      <c r="W100" s="36">
        <f>SUMIFS(СВЦЭМ!$C$39:$C$782,СВЦЭМ!$A$39:$A$782,$A100,СВЦЭМ!$B$39:$B$782,W$83)+'СЕТ СН'!$H$12+СВЦЭМ!$D$10+'СЕТ СН'!$H$6-'СЕТ СН'!$H$22</f>
        <v>1102.37308693</v>
      </c>
      <c r="X100" s="36">
        <f>SUMIFS(СВЦЭМ!$C$39:$C$782,СВЦЭМ!$A$39:$A$782,$A100,СВЦЭМ!$B$39:$B$782,X$83)+'СЕТ СН'!$H$12+СВЦЭМ!$D$10+'СЕТ СН'!$H$6-'СЕТ СН'!$H$22</f>
        <v>1072.68492855</v>
      </c>
      <c r="Y100" s="36">
        <f>SUMIFS(СВЦЭМ!$C$39:$C$782,СВЦЭМ!$A$39:$A$782,$A100,СВЦЭМ!$B$39:$B$782,Y$83)+'СЕТ СН'!$H$12+СВЦЭМ!$D$10+'СЕТ СН'!$H$6-'СЕТ СН'!$H$22</f>
        <v>1100.6161638199999</v>
      </c>
    </row>
    <row r="101" spans="1:25" ht="15.75" x14ac:dyDescent="0.2">
      <c r="A101" s="35">
        <f t="shared" si="2"/>
        <v>44426</v>
      </c>
      <c r="B101" s="36">
        <f>SUMIFS(СВЦЭМ!$C$39:$C$782,СВЦЭМ!$A$39:$A$782,$A101,СВЦЭМ!$B$39:$B$782,B$83)+'СЕТ СН'!$H$12+СВЦЭМ!$D$10+'СЕТ СН'!$H$6-'СЕТ СН'!$H$22</f>
        <v>1176.6582449999999</v>
      </c>
      <c r="C101" s="36">
        <f>SUMIFS(СВЦЭМ!$C$39:$C$782,СВЦЭМ!$A$39:$A$782,$A101,СВЦЭМ!$B$39:$B$782,C$83)+'СЕТ СН'!$H$12+СВЦЭМ!$D$10+'СЕТ СН'!$H$6-'СЕТ СН'!$H$22</f>
        <v>1243.5297660199999</v>
      </c>
      <c r="D101" s="36">
        <f>SUMIFS(СВЦЭМ!$C$39:$C$782,СВЦЭМ!$A$39:$A$782,$A101,СВЦЭМ!$B$39:$B$782,D$83)+'СЕТ СН'!$H$12+СВЦЭМ!$D$10+'СЕТ СН'!$H$6-'СЕТ СН'!$H$22</f>
        <v>1302.47183819</v>
      </c>
      <c r="E101" s="36">
        <f>SUMIFS(СВЦЭМ!$C$39:$C$782,СВЦЭМ!$A$39:$A$782,$A101,СВЦЭМ!$B$39:$B$782,E$83)+'СЕТ СН'!$H$12+СВЦЭМ!$D$10+'СЕТ СН'!$H$6-'СЕТ СН'!$H$22</f>
        <v>1313.6575319200001</v>
      </c>
      <c r="F101" s="36">
        <f>SUMIFS(СВЦЭМ!$C$39:$C$782,СВЦЭМ!$A$39:$A$782,$A101,СВЦЭМ!$B$39:$B$782,F$83)+'СЕТ СН'!$H$12+СВЦЭМ!$D$10+'СЕТ СН'!$H$6-'СЕТ СН'!$H$22</f>
        <v>1304.20596645</v>
      </c>
      <c r="G101" s="36">
        <f>SUMIFS(СВЦЭМ!$C$39:$C$782,СВЦЭМ!$A$39:$A$782,$A101,СВЦЭМ!$B$39:$B$782,G$83)+'СЕТ СН'!$H$12+СВЦЭМ!$D$10+'СЕТ СН'!$H$6-'СЕТ СН'!$H$22</f>
        <v>1294.8953722900001</v>
      </c>
      <c r="H101" s="36">
        <f>SUMIFS(СВЦЭМ!$C$39:$C$782,СВЦЭМ!$A$39:$A$782,$A101,СВЦЭМ!$B$39:$B$782,H$83)+'СЕТ СН'!$H$12+СВЦЭМ!$D$10+'СЕТ СН'!$H$6-'СЕТ СН'!$H$22</f>
        <v>1259.51019185</v>
      </c>
      <c r="I101" s="36">
        <f>SUMIFS(СВЦЭМ!$C$39:$C$782,СВЦЭМ!$A$39:$A$782,$A101,СВЦЭМ!$B$39:$B$782,I$83)+'СЕТ СН'!$H$12+СВЦЭМ!$D$10+'СЕТ СН'!$H$6-'СЕТ СН'!$H$22</f>
        <v>1209.8706919599999</v>
      </c>
      <c r="J101" s="36">
        <f>SUMIFS(СВЦЭМ!$C$39:$C$782,СВЦЭМ!$A$39:$A$782,$A101,СВЦЭМ!$B$39:$B$782,J$83)+'СЕТ СН'!$H$12+СВЦЭМ!$D$10+'СЕТ СН'!$H$6-'СЕТ СН'!$H$22</f>
        <v>1156.4552989399999</v>
      </c>
      <c r="K101" s="36">
        <f>SUMIFS(СВЦЭМ!$C$39:$C$782,СВЦЭМ!$A$39:$A$782,$A101,СВЦЭМ!$B$39:$B$782,K$83)+'СЕТ СН'!$H$12+СВЦЭМ!$D$10+'СЕТ СН'!$H$6-'СЕТ СН'!$H$22</f>
        <v>1183.2683468599998</v>
      </c>
      <c r="L101" s="36">
        <f>SUMIFS(СВЦЭМ!$C$39:$C$782,СВЦЭМ!$A$39:$A$782,$A101,СВЦЭМ!$B$39:$B$782,L$83)+'СЕТ СН'!$H$12+СВЦЭМ!$D$10+'СЕТ СН'!$H$6-'СЕТ СН'!$H$22</f>
        <v>1201.16687323</v>
      </c>
      <c r="M101" s="36">
        <f>SUMIFS(СВЦЭМ!$C$39:$C$782,СВЦЭМ!$A$39:$A$782,$A101,СВЦЭМ!$B$39:$B$782,M$83)+'СЕТ СН'!$H$12+СВЦЭМ!$D$10+'СЕТ СН'!$H$6-'СЕТ СН'!$H$22</f>
        <v>1203.13641938</v>
      </c>
      <c r="N101" s="36">
        <f>SUMIFS(СВЦЭМ!$C$39:$C$782,СВЦЭМ!$A$39:$A$782,$A101,СВЦЭМ!$B$39:$B$782,N$83)+'СЕТ СН'!$H$12+СВЦЭМ!$D$10+'СЕТ СН'!$H$6-'СЕТ СН'!$H$22</f>
        <v>1198.43037613</v>
      </c>
      <c r="O101" s="36">
        <f>SUMIFS(СВЦЭМ!$C$39:$C$782,СВЦЭМ!$A$39:$A$782,$A101,СВЦЭМ!$B$39:$B$782,O$83)+'СЕТ СН'!$H$12+СВЦЭМ!$D$10+'СЕТ СН'!$H$6-'СЕТ СН'!$H$22</f>
        <v>1180.4574791299999</v>
      </c>
      <c r="P101" s="36">
        <f>SUMIFS(СВЦЭМ!$C$39:$C$782,СВЦЭМ!$A$39:$A$782,$A101,СВЦЭМ!$B$39:$B$782,P$83)+'СЕТ СН'!$H$12+СВЦЭМ!$D$10+'СЕТ СН'!$H$6-'СЕТ СН'!$H$22</f>
        <v>1131.6330149</v>
      </c>
      <c r="Q101" s="36">
        <f>SUMIFS(СВЦЭМ!$C$39:$C$782,СВЦЭМ!$A$39:$A$782,$A101,СВЦЭМ!$B$39:$B$782,Q$83)+'СЕТ СН'!$H$12+СВЦЭМ!$D$10+'СЕТ СН'!$H$6-'СЕТ СН'!$H$22</f>
        <v>1129.86500725</v>
      </c>
      <c r="R101" s="36">
        <f>SUMIFS(СВЦЭМ!$C$39:$C$782,СВЦЭМ!$A$39:$A$782,$A101,СВЦЭМ!$B$39:$B$782,R$83)+'СЕТ СН'!$H$12+СВЦЭМ!$D$10+'СЕТ СН'!$H$6-'СЕТ СН'!$H$22</f>
        <v>1126.1541354999999</v>
      </c>
      <c r="S101" s="36">
        <f>SUMIFS(СВЦЭМ!$C$39:$C$782,СВЦЭМ!$A$39:$A$782,$A101,СВЦЭМ!$B$39:$B$782,S$83)+'СЕТ СН'!$H$12+СВЦЭМ!$D$10+'СЕТ СН'!$H$6-'СЕТ СН'!$H$22</f>
        <v>1089.8597169899999</v>
      </c>
      <c r="T101" s="36">
        <f>SUMIFS(СВЦЭМ!$C$39:$C$782,СВЦЭМ!$A$39:$A$782,$A101,СВЦЭМ!$B$39:$B$782,T$83)+'СЕТ СН'!$H$12+СВЦЭМ!$D$10+'СЕТ СН'!$H$6-'СЕТ СН'!$H$22</f>
        <v>1073.1798244399999</v>
      </c>
      <c r="U101" s="36">
        <f>SUMIFS(СВЦЭМ!$C$39:$C$782,СВЦЭМ!$A$39:$A$782,$A101,СВЦЭМ!$B$39:$B$782,U$83)+'СЕТ СН'!$H$12+СВЦЭМ!$D$10+'СЕТ СН'!$H$6-'СЕТ СН'!$H$22</f>
        <v>1061.36018474</v>
      </c>
      <c r="V101" s="36">
        <f>SUMIFS(СВЦЭМ!$C$39:$C$782,СВЦЭМ!$A$39:$A$782,$A101,СВЦЭМ!$B$39:$B$782,V$83)+'СЕТ СН'!$H$12+СВЦЭМ!$D$10+'СЕТ СН'!$H$6-'СЕТ СН'!$H$22</f>
        <v>1072.2416122499999</v>
      </c>
      <c r="W101" s="36">
        <f>SUMIFS(СВЦЭМ!$C$39:$C$782,СВЦЭМ!$A$39:$A$782,$A101,СВЦЭМ!$B$39:$B$782,W$83)+'СЕТ СН'!$H$12+СВЦЭМ!$D$10+'СЕТ СН'!$H$6-'СЕТ СН'!$H$22</f>
        <v>1133.72206127</v>
      </c>
      <c r="X101" s="36">
        <f>SUMIFS(СВЦЭМ!$C$39:$C$782,СВЦЭМ!$A$39:$A$782,$A101,СВЦЭМ!$B$39:$B$782,X$83)+'СЕТ СН'!$H$12+СВЦЭМ!$D$10+'СЕТ СН'!$H$6-'СЕТ СН'!$H$22</f>
        <v>1082.2480639799999</v>
      </c>
      <c r="Y101" s="36">
        <f>SUMIFS(СВЦЭМ!$C$39:$C$782,СВЦЭМ!$A$39:$A$782,$A101,СВЦЭМ!$B$39:$B$782,Y$83)+'СЕТ СН'!$H$12+СВЦЭМ!$D$10+'СЕТ СН'!$H$6-'СЕТ СН'!$H$22</f>
        <v>1067.82654239</v>
      </c>
    </row>
    <row r="102" spans="1:25" ht="15.75" x14ac:dyDescent="0.2">
      <c r="A102" s="35">
        <f t="shared" si="2"/>
        <v>44427</v>
      </c>
      <c r="B102" s="36">
        <f>SUMIFS(СВЦЭМ!$C$39:$C$782,СВЦЭМ!$A$39:$A$782,$A102,СВЦЭМ!$B$39:$B$782,B$83)+'СЕТ СН'!$H$12+СВЦЭМ!$D$10+'СЕТ СН'!$H$6-'СЕТ СН'!$H$22</f>
        <v>1125.6142950999999</v>
      </c>
      <c r="C102" s="36">
        <f>SUMIFS(СВЦЭМ!$C$39:$C$782,СВЦЭМ!$A$39:$A$782,$A102,СВЦЭМ!$B$39:$B$782,C$83)+'СЕТ СН'!$H$12+СВЦЭМ!$D$10+'СЕТ СН'!$H$6-'СЕТ СН'!$H$22</f>
        <v>1216.3263098099999</v>
      </c>
      <c r="D102" s="36">
        <f>SUMIFS(СВЦЭМ!$C$39:$C$782,СВЦЭМ!$A$39:$A$782,$A102,СВЦЭМ!$B$39:$B$782,D$83)+'СЕТ СН'!$H$12+СВЦЭМ!$D$10+'СЕТ СН'!$H$6-'СЕТ СН'!$H$22</f>
        <v>1272.6002196499999</v>
      </c>
      <c r="E102" s="36">
        <f>SUMIFS(СВЦЭМ!$C$39:$C$782,СВЦЭМ!$A$39:$A$782,$A102,СВЦЭМ!$B$39:$B$782,E$83)+'СЕТ СН'!$H$12+СВЦЭМ!$D$10+'СЕТ СН'!$H$6-'СЕТ СН'!$H$22</f>
        <v>1292.19139651</v>
      </c>
      <c r="F102" s="36">
        <f>SUMIFS(СВЦЭМ!$C$39:$C$782,СВЦЭМ!$A$39:$A$782,$A102,СВЦЭМ!$B$39:$B$782,F$83)+'СЕТ СН'!$H$12+СВЦЭМ!$D$10+'СЕТ СН'!$H$6-'СЕТ СН'!$H$22</f>
        <v>1282.3230370600002</v>
      </c>
      <c r="G102" s="36">
        <f>SUMIFS(СВЦЭМ!$C$39:$C$782,СВЦЭМ!$A$39:$A$782,$A102,СВЦЭМ!$B$39:$B$782,G$83)+'СЕТ СН'!$H$12+СВЦЭМ!$D$10+'СЕТ СН'!$H$6-'СЕТ СН'!$H$22</f>
        <v>1265.9907609899999</v>
      </c>
      <c r="H102" s="36">
        <f>SUMIFS(СВЦЭМ!$C$39:$C$782,СВЦЭМ!$A$39:$A$782,$A102,СВЦЭМ!$B$39:$B$782,H$83)+'СЕТ СН'!$H$12+СВЦЭМ!$D$10+'СЕТ СН'!$H$6-'СЕТ СН'!$H$22</f>
        <v>1206.15882203</v>
      </c>
      <c r="I102" s="36">
        <f>SUMIFS(СВЦЭМ!$C$39:$C$782,СВЦЭМ!$A$39:$A$782,$A102,СВЦЭМ!$B$39:$B$782,I$83)+'СЕТ СН'!$H$12+СВЦЭМ!$D$10+'СЕТ СН'!$H$6-'СЕТ СН'!$H$22</f>
        <v>1157.59548324</v>
      </c>
      <c r="J102" s="36">
        <f>SUMIFS(СВЦЭМ!$C$39:$C$782,СВЦЭМ!$A$39:$A$782,$A102,СВЦЭМ!$B$39:$B$782,J$83)+'СЕТ СН'!$H$12+СВЦЭМ!$D$10+'СЕТ СН'!$H$6-'СЕТ СН'!$H$22</f>
        <v>1079.3769976900001</v>
      </c>
      <c r="K102" s="36">
        <f>SUMIFS(СВЦЭМ!$C$39:$C$782,СВЦЭМ!$A$39:$A$782,$A102,СВЦЭМ!$B$39:$B$782,K$83)+'СЕТ СН'!$H$12+СВЦЭМ!$D$10+'СЕТ СН'!$H$6-'СЕТ СН'!$H$22</f>
        <v>1070.9653142099999</v>
      </c>
      <c r="L102" s="36">
        <f>SUMIFS(СВЦЭМ!$C$39:$C$782,СВЦЭМ!$A$39:$A$782,$A102,СВЦЭМ!$B$39:$B$782,L$83)+'СЕТ СН'!$H$12+СВЦЭМ!$D$10+'СЕТ СН'!$H$6-'СЕТ СН'!$H$22</f>
        <v>1072.9322738799999</v>
      </c>
      <c r="M102" s="36">
        <f>SUMIFS(СВЦЭМ!$C$39:$C$782,СВЦЭМ!$A$39:$A$782,$A102,СВЦЭМ!$B$39:$B$782,M$83)+'СЕТ СН'!$H$12+СВЦЭМ!$D$10+'СЕТ СН'!$H$6-'СЕТ СН'!$H$22</f>
        <v>1077.5308432499999</v>
      </c>
      <c r="N102" s="36">
        <f>SUMIFS(СВЦЭМ!$C$39:$C$782,СВЦЭМ!$A$39:$A$782,$A102,СВЦЭМ!$B$39:$B$782,N$83)+'СЕТ СН'!$H$12+СВЦЭМ!$D$10+'СЕТ СН'!$H$6-'СЕТ СН'!$H$22</f>
        <v>1077.96938424</v>
      </c>
      <c r="O102" s="36">
        <f>SUMIFS(СВЦЭМ!$C$39:$C$782,СВЦЭМ!$A$39:$A$782,$A102,СВЦЭМ!$B$39:$B$782,O$83)+'СЕТ СН'!$H$12+СВЦЭМ!$D$10+'СЕТ СН'!$H$6-'СЕТ СН'!$H$22</f>
        <v>1075.7639000300001</v>
      </c>
      <c r="P102" s="36">
        <f>SUMIFS(СВЦЭМ!$C$39:$C$782,СВЦЭМ!$A$39:$A$782,$A102,СВЦЭМ!$B$39:$B$782,P$83)+'СЕТ СН'!$H$12+СВЦЭМ!$D$10+'СЕТ СН'!$H$6-'СЕТ СН'!$H$22</f>
        <v>1136.8428603299999</v>
      </c>
      <c r="Q102" s="36">
        <f>SUMIFS(СВЦЭМ!$C$39:$C$782,СВЦЭМ!$A$39:$A$782,$A102,СВЦЭМ!$B$39:$B$782,Q$83)+'СЕТ СН'!$H$12+СВЦЭМ!$D$10+'СЕТ СН'!$H$6-'СЕТ СН'!$H$22</f>
        <v>1134.2515572099999</v>
      </c>
      <c r="R102" s="36">
        <f>SUMIFS(СВЦЭМ!$C$39:$C$782,СВЦЭМ!$A$39:$A$782,$A102,СВЦЭМ!$B$39:$B$782,R$83)+'СЕТ СН'!$H$12+СВЦЭМ!$D$10+'СЕТ СН'!$H$6-'СЕТ СН'!$H$22</f>
        <v>1131.3613442199999</v>
      </c>
      <c r="S102" s="36">
        <f>SUMIFS(СВЦЭМ!$C$39:$C$782,СВЦЭМ!$A$39:$A$782,$A102,СВЦЭМ!$B$39:$B$782,S$83)+'СЕТ СН'!$H$12+СВЦЭМ!$D$10+'СЕТ СН'!$H$6-'СЕТ СН'!$H$22</f>
        <v>1150.4599510200001</v>
      </c>
      <c r="T102" s="36">
        <f>SUMIFS(СВЦЭМ!$C$39:$C$782,СВЦЭМ!$A$39:$A$782,$A102,СВЦЭМ!$B$39:$B$782,T$83)+'СЕТ СН'!$H$12+СВЦЭМ!$D$10+'СЕТ СН'!$H$6-'СЕТ СН'!$H$22</f>
        <v>1116.6115746</v>
      </c>
      <c r="U102" s="36">
        <f>SUMIFS(СВЦЭМ!$C$39:$C$782,СВЦЭМ!$A$39:$A$782,$A102,СВЦЭМ!$B$39:$B$782,U$83)+'СЕТ СН'!$H$12+СВЦЭМ!$D$10+'СЕТ СН'!$H$6-'СЕТ СН'!$H$22</f>
        <v>1093.0698692999999</v>
      </c>
      <c r="V102" s="36">
        <f>SUMIFS(СВЦЭМ!$C$39:$C$782,СВЦЭМ!$A$39:$A$782,$A102,СВЦЭМ!$B$39:$B$782,V$83)+'СЕТ СН'!$H$12+СВЦЭМ!$D$10+'СЕТ СН'!$H$6-'СЕТ СН'!$H$22</f>
        <v>1099.48267719</v>
      </c>
      <c r="W102" s="36">
        <f>SUMIFS(СВЦЭМ!$C$39:$C$782,СВЦЭМ!$A$39:$A$782,$A102,СВЦЭМ!$B$39:$B$782,W$83)+'СЕТ СН'!$H$12+СВЦЭМ!$D$10+'СЕТ СН'!$H$6-'СЕТ СН'!$H$22</f>
        <v>1116.2568076699999</v>
      </c>
      <c r="X102" s="36">
        <f>SUMIFS(СВЦЭМ!$C$39:$C$782,СВЦЭМ!$A$39:$A$782,$A102,СВЦЭМ!$B$39:$B$782,X$83)+'СЕТ СН'!$H$12+СВЦЭМ!$D$10+'СЕТ СН'!$H$6-'СЕТ СН'!$H$22</f>
        <v>1077.02720634</v>
      </c>
      <c r="Y102" s="36">
        <f>SUMIFS(СВЦЭМ!$C$39:$C$782,СВЦЭМ!$A$39:$A$782,$A102,СВЦЭМ!$B$39:$B$782,Y$83)+'СЕТ СН'!$H$12+СВЦЭМ!$D$10+'СЕТ СН'!$H$6-'СЕТ СН'!$H$22</f>
        <v>1055.40488461</v>
      </c>
    </row>
    <row r="103" spans="1:25" ht="15.75" x14ac:dyDescent="0.2">
      <c r="A103" s="35">
        <f t="shared" si="2"/>
        <v>44428</v>
      </c>
      <c r="B103" s="36">
        <f>SUMIFS(СВЦЭМ!$C$39:$C$782,СВЦЭМ!$A$39:$A$782,$A103,СВЦЭМ!$B$39:$B$782,B$83)+'СЕТ СН'!$H$12+СВЦЭМ!$D$10+'СЕТ СН'!$H$6-'СЕТ СН'!$H$22</f>
        <v>1144.81396748</v>
      </c>
      <c r="C103" s="36">
        <f>SUMIFS(СВЦЭМ!$C$39:$C$782,СВЦЭМ!$A$39:$A$782,$A103,СВЦЭМ!$B$39:$B$782,C$83)+'СЕТ СН'!$H$12+СВЦЭМ!$D$10+'СЕТ СН'!$H$6-'СЕТ СН'!$H$22</f>
        <v>1198.91968245</v>
      </c>
      <c r="D103" s="36">
        <f>SUMIFS(СВЦЭМ!$C$39:$C$782,СВЦЭМ!$A$39:$A$782,$A103,СВЦЭМ!$B$39:$B$782,D$83)+'СЕТ СН'!$H$12+СВЦЭМ!$D$10+'СЕТ СН'!$H$6-'СЕТ СН'!$H$22</f>
        <v>1257.2154587800001</v>
      </c>
      <c r="E103" s="36">
        <f>SUMIFS(СВЦЭМ!$C$39:$C$782,СВЦЭМ!$A$39:$A$782,$A103,СВЦЭМ!$B$39:$B$782,E$83)+'СЕТ СН'!$H$12+СВЦЭМ!$D$10+'СЕТ СН'!$H$6-'СЕТ СН'!$H$22</f>
        <v>1265.16108532</v>
      </c>
      <c r="F103" s="36">
        <f>SUMIFS(СВЦЭМ!$C$39:$C$782,СВЦЭМ!$A$39:$A$782,$A103,СВЦЭМ!$B$39:$B$782,F$83)+'СЕТ СН'!$H$12+СВЦЭМ!$D$10+'СЕТ СН'!$H$6-'СЕТ СН'!$H$22</f>
        <v>1268.8215820999999</v>
      </c>
      <c r="G103" s="36">
        <f>SUMIFS(СВЦЭМ!$C$39:$C$782,СВЦЭМ!$A$39:$A$782,$A103,СВЦЭМ!$B$39:$B$782,G$83)+'СЕТ СН'!$H$12+СВЦЭМ!$D$10+'СЕТ СН'!$H$6-'СЕТ СН'!$H$22</f>
        <v>1255.0156203500001</v>
      </c>
      <c r="H103" s="36">
        <f>SUMIFS(СВЦЭМ!$C$39:$C$782,СВЦЭМ!$A$39:$A$782,$A103,СВЦЭМ!$B$39:$B$782,H$83)+'СЕТ СН'!$H$12+СВЦЭМ!$D$10+'СЕТ СН'!$H$6-'СЕТ СН'!$H$22</f>
        <v>1202.99350491</v>
      </c>
      <c r="I103" s="36">
        <f>SUMIFS(СВЦЭМ!$C$39:$C$782,СВЦЭМ!$A$39:$A$782,$A103,СВЦЭМ!$B$39:$B$782,I$83)+'СЕТ СН'!$H$12+СВЦЭМ!$D$10+'СЕТ СН'!$H$6-'СЕТ СН'!$H$22</f>
        <v>1122.8526403799999</v>
      </c>
      <c r="J103" s="36">
        <f>SUMIFS(СВЦЭМ!$C$39:$C$782,СВЦЭМ!$A$39:$A$782,$A103,СВЦЭМ!$B$39:$B$782,J$83)+'СЕТ СН'!$H$12+СВЦЭМ!$D$10+'СЕТ СН'!$H$6-'СЕТ СН'!$H$22</f>
        <v>1059.72632284</v>
      </c>
      <c r="K103" s="36">
        <f>SUMIFS(СВЦЭМ!$C$39:$C$782,СВЦЭМ!$A$39:$A$782,$A103,СВЦЭМ!$B$39:$B$782,K$83)+'СЕТ СН'!$H$12+СВЦЭМ!$D$10+'СЕТ СН'!$H$6-'СЕТ СН'!$H$22</f>
        <v>1042.09493739</v>
      </c>
      <c r="L103" s="36">
        <f>SUMIFS(СВЦЭМ!$C$39:$C$782,СВЦЭМ!$A$39:$A$782,$A103,СВЦЭМ!$B$39:$B$782,L$83)+'СЕТ СН'!$H$12+СВЦЭМ!$D$10+'СЕТ СН'!$H$6-'СЕТ СН'!$H$22</f>
        <v>1045.9818206</v>
      </c>
      <c r="M103" s="36">
        <f>SUMIFS(СВЦЭМ!$C$39:$C$782,СВЦЭМ!$A$39:$A$782,$A103,СВЦЭМ!$B$39:$B$782,M$83)+'СЕТ СН'!$H$12+СВЦЭМ!$D$10+'СЕТ СН'!$H$6-'СЕТ СН'!$H$22</f>
        <v>1026.5774498599999</v>
      </c>
      <c r="N103" s="36">
        <f>SUMIFS(СВЦЭМ!$C$39:$C$782,СВЦЭМ!$A$39:$A$782,$A103,СВЦЭМ!$B$39:$B$782,N$83)+'СЕТ СН'!$H$12+СВЦЭМ!$D$10+'СЕТ СН'!$H$6-'СЕТ СН'!$H$22</f>
        <v>1029.8574625399999</v>
      </c>
      <c r="O103" s="36">
        <f>SUMIFS(СВЦЭМ!$C$39:$C$782,СВЦЭМ!$A$39:$A$782,$A103,СВЦЭМ!$B$39:$B$782,O$83)+'СЕТ СН'!$H$12+СВЦЭМ!$D$10+'СЕТ СН'!$H$6-'СЕТ СН'!$H$22</f>
        <v>1033.25269912</v>
      </c>
      <c r="P103" s="36">
        <f>SUMIFS(СВЦЭМ!$C$39:$C$782,СВЦЭМ!$A$39:$A$782,$A103,СВЦЭМ!$B$39:$B$782,P$83)+'СЕТ СН'!$H$12+СВЦЭМ!$D$10+'СЕТ СН'!$H$6-'СЕТ СН'!$H$22</f>
        <v>1074.4444237299999</v>
      </c>
      <c r="Q103" s="36">
        <f>SUMIFS(СВЦЭМ!$C$39:$C$782,СВЦЭМ!$A$39:$A$782,$A103,СВЦЭМ!$B$39:$B$782,Q$83)+'СЕТ СН'!$H$12+СВЦЭМ!$D$10+'СЕТ СН'!$H$6-'СЕТ СН'!$H$22</f>
        <v>1072.91746756</v>
      </c>
      <c r="R103" s="36">
        <f>SUMIFS(СВЦЭМ!$C$39:$C$782,СВЦЭМ!$A$39:$A$782,$A103,СВЦЭМ!$B$39:$B$782,R$83)+'СЕТ СН'!$H$12+СВЦЭМ!$D$10+'СЕТ СН'!$H$6-'СЕТ СН'!$H$22</f>
        <v>1071.2762409499999</v>
      </c>
      <c r="S103" s="36">
        <f>SUMIFS(СВЦЭМ!$C$39:$C$782,СВЦЭМ!$A$39:$A$782,$A103,СВЦЭМ!$B$39:$B$782,S$83)+'СЕТ СН'!$H$12+СВЦЭМ!$D$10+'СЕТ СН'!$H$6-'СЕТ СН'!$H$22</f>
        <v>1070.6501496199999</v>
      </c>
      <c r="T103" s="36">
        <f>SUMIFS(СВЦЭМ!$C$39:$C$782,СВЦЭМ!$A$39:$A$782,$A103,СВЦЭМ!$B$39:$B$782,T$83)+'СЕТ СН'!$H$12+СВЦЭМ!$D$10+'СЕТ СН'!$H$6-'СЕТ СН'!$H$22</f>
        <v>1056.5379289099999</v>
      </c>
      <c r="U103" s="36">
        <f>SUMIFS(СВЦЭМ!$C$39:$C$782,СВЦЭМ!$A$39:$A$782,$A103,СВЦЭМ!$B$39:$B$782,U$83)+'СЕТ СН'!$H$12+СВЦЭМ!$D$10+'СЕТ СН'!$H$6-'СЕТ СН'!$H$22</f>
        <v>1048.1544362</v>
      </c>
      <c r="V103" s="36">
        <f>SUMIFS(СВЦЭМ!$C$39:$C$782,СВЦЭМ!$A$39:$A$782,$A103,СВЦЭМ!$B$39:$B$782,V$83)+'СЕТ СН'!$H$12+СВЦЭМ!$D$10+'СЕТ СН'!$H$6-'СЕТ СН'!$H$22</f>
        <v>1073.81982988</v>
      </c>
      <c r="W103" s="36">
        <f>SUMIFS(СВЦЭМ!$C$39:$C$782,СВЦЭМ!$A$39:$A$782,$A103,СВЦЭМ!$B$39:$B$782,W$83)+'СЕТ СН'!$H$12+СВЦЭМ!$D$10+'СЕТ СН'!$H$6-'СЕТ СН'!$H$22</f>
        <v>1090.4818350399999</v>
      </c>
      <c r="X103" s="36">
        <f>SUMIFS(СВЦЭМ!$C$39:$C$782,СВЦЭМ!$A$39:$A$782,$A103,СВЦЭМ!$B$39:$B$782,X$83)+'СЕТ СН'!$H$12+СВЦЭМ!$D$10+'СЕТ СН'!$H$6-'СЕТ СН'!$H$22</f>
        <v>1037.96081409</v>
      </c>
      <c r="Y103" s="36">
        <f>SUMIFS(СВЦЭМ!$C$39:$C$782,СВЦЭМ!$A$39:$A$782,$A103,СВЦЭМ!$B$39:$B$782,Y$83)+'СЕТ СН'!$H$12+СВЦЭМ!$D$10+'СЕТ СН'!$H$6-'СЕТ СН'!$H$22</f>
        <v>1042.78000107</v>
      </c>
    </row>
    <row r="104" spans="1:25" ht="15.75" x14ac:dyDescent="0.2">
      <c r="A104" s="35">
        <f t="shared" si="2"/>
        <v>44429</v>
      </c>
      <c r="B104" s="36">
        <f>SUMIFS(СВЦЭМ!$C$39:$C$782,СВЦЭМ!$A$39:$A$782,$A104,СВЦЭМ!$B$39:$B$782,B$83)+'СЕТ СН'!$H$12+СВЦЭМ!$D$10+'СЕТ СН'!$H$6-'СЕТ СН'!$H$22</f>
        <v>1096.2969720199999</v>
      </c>
      <c r="C104" s="36">
        <f>SUMIFS(СВЦЭМ!$C$39:$C$782,СВЦЭМ!$A$39:$A$782,$A104,СВЦЭМ!$B$39:$B$782,C$83)+'СЕТ СН'!$H$12+СВЦЭМ!$D$10+'СЕТ СН'!$H$6-'СЕТ СН'!$H$22</f>
        <v>1164.61359384</v>
      </c>
      <c r="D104" s="36">
        <f>SUMIFS(СВЦЭМ!$C$39:$C$782,СВЦЭМ!$A$39:$A$782,$A104,СВЦЭМ!$B$39:$B$782,D$83)+'СЕТ СН'!$H$12+СВЦЭМ!$D$10+'СЕТ СН'!$H$6-'СЕТ СН'!$H$22</f>
        <v>1216.1309858</v>
      </c>
      <c r="E104" s="36">
        <f>SUMIFS(СВЦЭМ!$C$39:$C$782,СВЦЭМ!$A$39:$A$782,$A104,СВЦЭМ!$B$39:$B$782,E$83)+'СЕТ СН'!$H$12+СВЦЭМ!$D$10+'СЕТ СН'!$H$6-'СЕТ СН'!$H$22</f>
        <v>1235.5562935299999</v>
      </c>
      <c r="F104" s="36">
        <f>SUMIFS(СВЦЭМ!$C$39:$C$782,СВЦЭМ!$A$39:$A$782,$A104,СВЦЭМ!$B$39:$B$782,F$83)+'СЕТ СН'!$H$12+СВЦЭМ!$D$10+'СЕТ СН'!$H$6-'СЕТ СН'!$H$22</f>
        <v>1239.0465304499999</v>
      </c>
      <c r="G104" s="36">
        <f>SUMIFS(СВЦЭМ!$C$39:$C$782,СВЦЭМ!$A$39:$A$782,$A104,СВЦЭМ!$B$39:$B$782,G$83)+'СЕТ СН'!$H$12+СВЦЭМ!$D$10+'СЕТ СН'!$H$6-'СЕТ СН'!$H$22</f>
        <v>1234.2086360399999</v>
      </c>
      <c r="H104" s="36">
        <f>SUMIFS(СВЦЭМ!$C$39:$C$782,СВЦЭМ!$A$39:$A$782,$A104,СВЦЭМ!$B$39:$B$782,H$83)+'СЕТ СН'!$H$12+СВЦЭМ!$D$10+'СЕТ СН'!$H$6-'СЕТ СН'!$H$22</f>
        <v>1197.9407161699999</v>
      </c>
      <c r="I104" s="36">
        <f>SUMIFS(СВЦЭМ!$C$39:$C$782,СВЦЭМ!$A$39:$A$782,$A104,СВЦЭМ!$B$39:$B$782,I$83)+'СЕТ СН'!$H$12+СВЦЭМ!$D$10+'СЕТ СН'!$H$6-'СЕТ СН'!$H$22</f>
        <v>1133.2932654899998</v>
      </c>
      <c r="J104" s="36">
        <f>SUMIFS(СВЦЭМ!$C$39:$C$782,СВЦЭМ!$A$39:$A$782,$A104,СВЦЭМ!$B$39:$B$782,J$83)+'СЕТ СН'!$H$12+СВЦЭМ!$D$10+'СЕТ СН'!$H$6-'СЕТ СН'!$H$22</f>
        <v>1084.44037987</v>
      </c>
      <c r="K104" s="36">
        <f>SUMIFS(СВЦЭМ!$C$39:$C$782,СВЦЭМ!$A$39:$A$782,$A104,СВЦЭМ!$B$39:$B$782,K$83)+'СЕТ СН'!$H$12+СВЦЭМ!$D$10+'СЕТ СН'!$H$6-'СЕТ СН'!$H$22</f>
        <v>1051.1779514499999</v>
      </c>
      <c r="L104" s="36">
        <f>SUMIFS(СВЦЭМ!$C$39:$C$782,СВЦЭМ!$A$39:$A$782,$A104,СВЦЭМ!$B$39:$B$782,L$83)+'СЕТ СН'!$H$12+СВЦЭМ!$D$10+'СЕТ СН'!$H$6-'СЕТ СН'!$H$22</f>
        <v>1053.7107006599999</v>
      </c>
      <c r="M104" s="36">
        <f>SUMIFS(СВЦЭМ!$C$39:$C$782,СВЦЭМ!$A$39:$A$782,$A104,СВЦЭМ!$B$39:$B$782,M$83)+'СЕТ СН'!$H$12+СВЦЭМ!$D$10+'СЕТ СН'!$H$6-'СЕТ СН'!$H$22</f>
        <v>1058.9747268900001</v>
      </c>
      <c r="N104" s="36">
        <f>SUMIFS(СВЦЭМ!$C$39:$C$782,СВЦЭМ!$A$39:$A$782,$A104,СВЦЭМ!$B$39:$B$782,N$83)+'СЕТ СН'!$H$12+СВЦЭМ!$D$10+'СЕТ СН'!$H$6-'СЕТ СН'!$H$22</f>
        <v>1058.3443823299999</v>
      </c>
      <c r="O104" s="36">
        <f>SUMIFS(СВЦЭМ!$C$39:$C$782,СВЦЭМ!$A$39:$A$782,$A104,СВЦЭМ!$B$39:$B$782,O$83)+'СЕТ СН'!$H$12+СВЦЭМ!$D$10+'СЕТ СН'!$H$6-'СЕТ СН'!$H$22</f>
        <v>1044.8113515299999</v>
      </c>
      <c r="P104" s="36">
        <f>SUMIFS(СВЦЭМ!$C$39:$C$782,СВЦЭМ!$A$39:$A$782,$A104,СВЦЭМ!$B$39:$B$782,P$83)+'СЕТ СН'!$H$12+СВЦЭМ!$D$10+'СЕТ СН'!$H$6-'СЕТ СН'!$H$22</f>
        <v>1059.47959167</v>
      </c>
      <c r="Q104" s="36">
        <f>SUMIFS(СВЦЭМ!$C$39:$C$782,СВЦЭМ!$A$39:$A$782,$A104,СВЦЭМ!$B$39:$B$782,Q$83)+'СЕТ СН'!$H$12+СВЦЭМ!$D$10+'СЕТ СН'!$H$6-'СЕТ СН'!$H$22</f>
        <v>1067.04753119</v>
      </c>
      <c r="R104" s="36">
        <f>SUMIFS(СВЦЭМ!$C$39:$C$782,СВЦЭМ!$A$39:$A$782,$A104,СВЦЭМ!$B$39:$B$782,R$83)+'СЕТ СН'!$H$12+СВЦЭМ!$D$10+'СЕТ СН'!$H$6-'СЕТ СН'!$H$22</f>
        <v>1059.80140837</v>
      </c>
      <c r="S104" s="36">
        <f>SUMIFS(СВЦЭМ!$C$39:$C$782,СВЦЭМ!$A$39:$A$782,$A104,СВЦЭМ!$B$39:$B$782,S$83)+'СЕТ СН'!$H$12+СВЦЭМ!$D$10+'СЕТ СН'!$H$6-'СЕТ СН'!$H$22</f>
        <v>1040.2365846099999</v>
      </c>
      <c r="T104" s="36">
        <f>SUMIFS(СВЦЭМ!$C$39:$C$782,СВЦЭМ!$A$39:$A$782,$A104,СВЦЭМ!$B$39:$B$782,T$83)+'СЕТ СН'!$H$12+СВЦЭМ!$D$10+'СЕТ СН'!$H$6-'СЕТ СН'!$H$22</f>
        <v>1065.2041433899999</v>
      </c>
      <c r="U104" s="36">
        <f>SUMIFS(СВЦЭМ!$C$39:$C$782,СВЦЭМ!$A$39:$A$782,$A104,СВЦЭМ!$B$39:$B$782,U$83)+'СЕТ СН'!$H$12+СВЦЭМ!$D$10+'СЕТ СН'!$H$6-'СЕТ СН'!$H$22</f>
        <v>1064.9091516799999</v>
      </c>
      <c r="V104" s="36">
        <f>SUMIFS(СВЦЭМ!$C$39:$C$782,СВЦЭМ!$A$39:$A$782,$A104,СВЦЭМ!$B$39:$B$782,V$83)+'СЕТ СН'!$H$12+СВЦЭМ!$D$10+'СЕТ СН'!$H$6-'СЕТ СН'!$H$22</f>
        <v>1062.46579501</v>
      </c>
      <c r="W104" s="36">
        <f>SUMIFS(СВЦЭМ!$C$39:$C$782,СВЦЭМ!$A$39:$A$782,$A104,СВЦЭМ!$B$39:$B$782,W$83)+'СЕТ СН'!$H$12+СВЦЭМ!$D$10+'СЕТ СН'!$H$6-'СЕТ СН'!$H$22</f>
        <v>1090.2558856599999</v>
      </c>
      <c r="X104" s="36">
        <f>SUMIFS(СВЦЭМ!$C$39:$C$782,СВЦЭМ!$A$39:$A$782,$A104,СВЦЭМ!$B$39:$B$782,X$83)+'СЕТ СН'!$H$12+СВЦЭМ!$D$10+'СЕТ СН'!$H$6-'СЕТ СН'!$H$22</f>
        <v>1050.80625973</v>
      </c>
      <c r="Y104" s="36">
        <f>SUMIFS(СВЦЭМ!$C$39:$C$782,СВЦЭМ!$A$39:$A$782,$A104,СВЦЭМ!$B$39:$B$782,Y$83)+'СЕТ СН'!$H$12+СВЦЭМ!$D$10+'СЕТ СН'!$H$6-'СЕТ СН'!$H$22</f>
        <v>1082.27671734</v>
      </c>
    </row>
    <row r="105" spans="1:25" ht="15.75" x14ac:dyDescent="0.2">
      <c r="A105" s="35">
        <f t="shared" si="2"/>
        <v>44430</v>
      </c>
      <c r="B105" s="36">
        <f>SUMIFS(СВЦЭМ!$C$39:$C$782,СВЦЭМ!$A$39:$A$782,$A105,СВЦЭМ!$B$39:$B$782,B$83)+'СЕТ СН'!$H$12+СВЦЭМ!$D$10+'СЕТ СН'!$H$6-'СЕТ СН'!$H$22</f>
        <v>1123.80257661</v>
      </c>
      <c r="C105" s="36">
        <f>SUMIFS(СВЦЭМ!$C$39:$C$782,СВЦЭМ!$A$39:$A$782,$A105,СВЦЭМ!$B$39:$B$782,C$83)+'СЕТ СН'!$H$12+СВЦЭМ!$D$10+'СЕТ СН'!$H$6-'СЕТ СН'!$H$22</f>
        <v>1194.85705813</v>
      </c>
      <c r="D105" s="36">
        <f>SUMIFS(СВЦЭМ!$C$39:$C$782,СВЦЭМ!$A$39:$A$782,$A105,СВЦЭМ!$B$39:$B$782,D$83)+'СЕТ СН'!$H$12+СВЦЭМ!$D$10+'СЕТ СН'!$H$6-'СЕТ СН'!$H$22</f>
        <v>1296.3236869699999</v>
      </c>
      <c r="E105" s="36">
        <f>SUMIFS(СВЦЭМ!$C$39:$C$782,СВЦЭМ!$A$39:$A$782,$A105,СВЦЭМ!$B$39:$B$782,E$83)+'СЕТ СН'!$H$12+СВЦЭМ!$D$10+'СЕТ СН'!$H$6-'СЕТ СН'!$H$22</f>
        <v>1362.66206199</v>
      </c>
      <c r="F105" s="36">
        <f>SUMIFS(СВЦЭМ!$C$39:$C$782,СВЦЭМ!$A$39:$A$782,$A105,СВЦЭМ!$B$39:$B$782,F$83)+'СЕТ СН'!$H$12+СВЦЭМ!$D$10+'СЕТ СН'!$H$6-'СЕТ СН'!$H$22</f>
        <v>1378.6021015199999</v>
      </c>
      <c r="G105" s="36">
        <f>SUMIFS(СВЦЭМ!$C$39:$C$782,СВЦЭМ!$A$39:$A$782,$A105,СВЦЭМ!$B$39:$B$782,G$83)+'СЕТ СН'!$H$12+СВЦЭМ!$D$10+'СЕТ СН'!$H$6-'СЕТ СН'!$H$22</f>
        <v>1375.2002841799999</v>
      </c>
      <c r="H105" s="36">
        <f>SUMIFS(СВЦЭМ!$C$39:$C$782,СВЦЭМ!$A$39:$A$782,$A105,СВЦЭМ!$B$39:$B$782,H$83)+'СЕТ СН'!$H$12+СВЦЭМ!$D$10+'СЕТ СН'!$H$6-'СЕТ СН'!$H$22</f>
        <v>1330.0047274799999</v>
      </c>
      <c r="I105" s="36">
        <f>SUMIFS(СВЦЭМ!$C$39:$C$782,СВЦЭМ!$A$39:$A$782,$A105,СВЦЭМ!$B$39:$B$782,I$83)+'СЕТ СН'!$H$12+СВЦЭМ!$D$10+'СЕТ СН'!$H$6-'СЕТ СН'!$H$22</f>
        <v>1172.38975964</v>
      </c>
      <c r="J105" s="36">
        <f>SUMIFS(СВЦЭМ!$C$39:$C$782,СВЦЭМ!$A$39:$A$782,$A105,СВЦЭМ!$B$39:$B$782,J$83)+'СЕТ СН'!$H$12+СВЦЭМ!$D$10+'СЕТ СН'!$H$6-'СЕТ СН'!$H$22</f>
        <v>1087.9186633899999</v>
      </c>
      <c r="K105" s="36">
        <f>SUMIFS(СВЦЭМ!$C$39:$C$782,СВЦЭМ!$A$39:$A$782,$A105,СВЦЭМ!$B$39:$B$782,K$83)+'СЕТ СН'!$H$12+СВЦЭМ!$D$10+'СЕТ СН'!$H$6-'СЕТ СН'!$H$22</f>
        <v>1019.0906093900001</v>
      </c>
      <c r="L105" s="36">
        <f>SUMIFS(СВЦЭМ!$C$39:$C$782,СВЦЭМ!$A$39:$A$782,$A105,СВЦЭМ!$B$39:$B$782,L$83)+'СЕТ СН'!$H$12+СВЦЭМ!$D$10+'СЕТ СН'!$H$6-'СЕТ СН'!$H$22</f>
        <v>1002.17685097</v>
      </c>
      <c r="M105" s="36">
        <f>SUMIFS(СВЦЭМ!$C$39:$C$782,СВЦЭМ!$A$39:$A$782,$A105,СВЦЭМ!$B$39:$B$782,M$83)+'СЕТ СН'!$H$12+СВЦЭМ!$D$10+'СЕТ СН'!$H$6-'СЕТ СН'!$H$22</f>
        <v>991.30543427999987</v>
      </c>
      <c r="N105" s="36">
        <f>SUMIFS(СВЦЭМ!$C$39:$C$782,СВЦЭМ!$A$39:$A$782,$A105,СВЦЭМ!$B$39:$B$782,N$83)+'СЕТ СН'!$H$12+СВЦЭМ!$D$10+'СЕТ СН'!$H$6-'СЕТ СН'!$H$22</f>
        <v>992.22954561999995</v>
      </c>
      <c r="O105" s="36">
        <f>SUMIFS(СВЦЭМ!$C$39:$C$782,СВЦЭМ!$A$39:$A$782,$A105,СВЦЭМ!$B$39:$B$782,O$83)+'СЕТ СН'!$H$12+СВЦЭМ!$D$10+'СЕТ СН'!$H$6-'СЕТ СН'!$H$22</f>
        <v>997.82835925999984</v>
      </c>
      <c r="P105" s="36">
        <f>SUMIFS(СВЦЭМ!$C$39:$C$782,СВЦЭМ!$A$39:$A$782,$A105,СВЦЭМ!$B$39:$B$782,P$83)+'СЕТ СН'!$H$12+СВЦЭМ!$D$10+'СЕТ СН'!$H$6-'СЕТ СН'!$H$22</f>
        <v>1030.88438292</v>
      </c>
      <c r="Q105" s="36">
        <f>SUMIFS(СВЦЭМ!$C$39:$C$782,СВЦЭМ!$A$39:$A$782,$A105,СВЦЭМ!$B$39:$B$782,Q$83)+'СЕТ СН'!$H$12+СВЦЭМ!$D$10+'СЕТ СН'!$H$6-'СЕТ СН'!$H$22</f>
        <v>1042.9727119699999</v>
      </c>
      <c r="R105" s="36">
        <f>SUMIFS(СВЦЭМ!$C$39:$C$782,СВЦЭМ!$A$39:$A$782,$A105,СВЦЭМ!$B$39:$B$782,R$83)+'СЕТ СН'!$H$12+СВЦЭМ!$D$10+'СЕТ СН'!$H$6-'СЕТ СН'!$H$22</f>
        <v>1040.72340371</v>
      </c>
      <c r="S105" s="36">
        <f>SUMIFS(СВЦЭМ!$C$39:$C$782,СВЦЭМ!$A$39:$A$782,$A105,СВЦЭМ!$B$39:$B$782,S$83)+'СЕТ СН'!$H$12+СВЦЭМ!$D$10+'СЕТ СН'!$H$6-'СЕТ СН'!$H$22</f>
        <v>1005.0158961499999</v>
      </c>
      <c r="T105" s="36">
        <f>SUMIFS(СВЦЭМ!$C$39:$C$782,СВЦЭМ!$A$39:$A$782,$A105,СВЦЭМ!$B$39:$B$782,T$83)+'СЕТ СН'!$H$12+СВЦЭМ!$D$10+'СЕТ СН'!$H$6-'СЕТ СН'!$H$22</f>
        <v>978.98116819999996</v>
      </c>
      <c r="U105" s="36">
        <f>SUMIFS(СВЦЭМ!$C$39:$C$782,СВЦЭМ!$A$39:$A$782,$A105,СВЦЭМ!$B$39:$B$782,U$83)+'СЕТ СН'!$H$12+СВЦЭМ!$D$10+'СЕТ СН'!$H$6-'СЕТ СН'!$H$22</f>
        <v>978.81701571999997</v>
      </c>
      <c r="V105" s="36">
        <f>SUMIFS(СВЦЭМ!$C$39:$C$782,СВЦЭМ!$A$39:$A$782,$A105,СВЦЭМ!$B$39:$B$782,V$83)+'СЕТ СН'!$H$12+СВЦЭМ!$D$10+'СЕТ СН'!$H$6-'СЕТ СН'!$H$22</f>
        <v>972.51699581999992</v>
      </c>
      <c r="W105" s="36">
        <f>SUMIFS(СВЦЭМ!$C$39:$C$782,СВЦЭМ!$A$39:$A$782,$A105,СВЦЭМ!$B$39:$B$782,W$83)+'СЕТ СН'!$H$12+СВЦЭМ!$D$10+'СЕТ СН'!$H$6-'СЕТ СН'!$H$22</f>
        <v>983.95602719999988</v>
      </c>
      <c r="X105" s="36">
        <f>SUMIFS(СВЦЭМ!$C$39:$C$782,СВЦЭМ!$A$39:$A$782,$A105,СВЦЭМ!$B$39:$B$782,X$83)+'СЕТ СН'!$H$12+СВЦЭМ!$D$10+'СЕТ СН'!$H$6-'СЕТ СН'!$H$22</f>
        <v>991.73110952999991</v>
      </c>
      <c r="Y105" s="36">
        <f>SUMIFS(СВЦЭМ!$C$39:$C$782,СВЦЭМ!$A$39:$A$782,$A105,СВЦЭМ!$B$39:$B$782,Y$83)+'СЕТ СН'!$H$12+СВЦЭМ!$D$10+'СЕТ СН'!$H$6-'СЕТ СН'!$H$22</f>
        <v>1050.3305555699999</v>
      </c>
    </row>
    <row r="106" spans="1:25" ht="15.75" x14ac:dyDescent="0.2">
      <c r="A106" s="35">
        <f t="shared" si="2"/>
        <v>44431</v>
      </c>
      <c r="B106" s="36">
        <f>SUMIFS(СВЦЭМ!$C$39:$C$782,СВЦЭМ!$A$39:$A$782,$A106,СВЦЭМ!$B$39:$B$782,B$83)+'СЕТ СН'!$H$12+СВЦЭМ!$D$10+'СЕТ СН'!$H$6-'СЕТ СН'!$H$22</f>
        <v>1148.92709648</v>
      </c>
      <c r="C106" s="36">
        <f>SUMIFS(СВЦЭМ!$C$39:$C$782,СВЦЭМ!$A$39:$A$782,$A106,СВЦЭМ!$B$39:$B$782,C$83)+'СЕТ СН'!$H$12+СВЦЭМ!$D$10+'СЕТ СН'!$H$6-'СЕТ СН'!$H$22</f>
        <v>1159.3778346499998</v>
      </c>
      <c r="D106" s="36">
        <f>SUMIFS(СВЦЭМ!$C$39:$C$782,СВЦЭМ!$A$39:$A$782,$A106,СВЦЭМ!$B$39:$B$782,D$83)+'СЕТ СН'!$H$12+СВЦЭМ!$D$10+'СЕТ СН'!$H$6-'СЕТ СН'!$H$22</f>
        <v>1201.22264212</v>
      </c>
      <c r="E106" s="36">
        <f>SUMIFS(СВЦЭМ!$C$39:$C$782,СВЦЭМ!$A$39:$A$782,$A106,СВЦЭМ!$B$39:$B$782,E$83)+'СЕТ СН'!$H$12+СВЦЭМ!$D$10+'СЕТ СН'!$H$6-'СЕТ СН'!$H$22</f>
        <v>1231.9662332999999</v>
      </c>
      <c r="F106" s="36">
        <f>SUMIFS(СВЦЭМ!$C$39:$C$782,СВЦЭМ!$A$39:$A$782,$A106,СВЦЭМ!$B$39:$B$782,F$83)+'СЕТ СН'!$H$12+СВЦЭМ!$D$10+'СЕТ СН'!$H$6-'СЕТ СН'!$H$22</f>
        <v>1230.27953557</v>
      </c>
      <c r="G106" s="36">
        <f>SUMIFS(СВЦЭМ!$C$39:$C$782,СВЦЭМ!$A$39:$A$782,$A106,СВЦЭМ!$B$39:$B$782,G$83)+'СЕТ СН'!$H$12+СВЦЭМ!$D$10+'СЕТ СН'!$H$6-'СЕТ СН'!$H$22</f>
        <v>1221.7896163599999</v>
      </c>
      <c r="H106" s="36">
        <f>SUMIFS(СВЦЭМ!$C$39:$C$782,СВЦЭМ!$A$39:$A$782,$A106,СВЦЭМ!$B$39:$B$782,H$83)+'СЕТ СН'!$H$12+СВЦЭМ!$D$10+'СЕТ СН'!$H$6-'СЕТ СН'!$H$22</f>
        <v>1190.4576651</v>
      </c>
      <c r="I106" s="36">
        <f>SUMIFS(СВЦЭМ!$C$39:$C$782,СВЦЭМ!$A$39:$A$782,$A106,СВЦЭМ!$B$39:$B$782,I$83)+'СЕТ СН'!$H$12+СВЦЭМ!$D$10+'СЕТ СН'!$H$6-'СЕТ СН'!$H$22</f>
        <v>1143.00047894</v>
      </c>
      <c r="J106" s="36">
        <f>SUMIFS(СВЦЭМ!$C$39:$C$782,СВЦЭМ!$A$39:$A$782,$A106,СВЦЭМ!$B$39:$B$782,J$83)+'СЕТ СН'!$H$12+СВЦЭМ!$D$10+'СЕТ СН'!$H$6-'СЕТ СН'!$H$22</f>
        <v>1088.3300935</v>
      </c>
      <c r="K106" s="36">
        <f>SUMIFS(СВЦЭМ!$C$39:$C$782,СВЦЭМ!$A$39:$A$782,$A106,СВЦЭМ!$B$39:$B$782,K$83)+'СЕТ СН'!$H$12+СВЦЭМ!$D$10+'СЕТ СН'!$H$6-'СЕТ СН'!$H$22</f>
        <v>1086.6254456899999</v>
      </c>
      <c r="L106" s="36">
        <f>SUMIFS(СВЦЭМ!$C$39:$C$782,СВЦЭМ!$A$39:$A$782,$A106,СВЦЭМ!$B$39:$B$782,L$83)+'СЕТ СН'!$H$12+СВЦЭМ!$D$10+'СЕТ СН'!$H$6-'СЕТ СН'!$H$22</f>
        <v>1112.6266478800001</v>
      </c>
      <c r="M106" s="36">
        <f>SUMIFS(СВЦЭМ!$C$39:$C$782,СВЦЭМ!$A$39:$A$782,$A106,СВЦЭМ!$B$39:$B$782,M$83)+'СЕТ СН'!$H$12+СВЦЭМ!$D$10+'СЕТ СН'!$H$6-'СЕТ СН'!$H$22</f>
        <v>1112.1433243699998</v>
      </c>
      <c r="N106" s="36">
        <f>SUMIFS(СВЦЭМ!$C$39:$C$782,СВЦЭМ!$A$39:$A$782,$A106,СВЦЭМ!$B$39:$B$782,N$83)+'СЕТ СН'!$H$12+СВЦЭМ!$D$10+'СЕТ СН'!$H$6-'СЕТ СН'!$H$22</f>
        <v>1112.75459411</v>
      </c>
      <c r="O106" s="36">
        <f>SUMIFS(СВЦЭМ!$C$39:$C$782,СВЦЭМ!$A$39:$A$782,$A106,СВЦЭМ!$B$39:$B$782,O$83)+'СЕТ СН'!$H$12+СВЦЭМ!$D$10+'СЕТ СН'!$H$6-'СЕТ СН'!$H$22</f>
        <v>1131.7724237499999</v>
      </c>
      <c r="P106" s="36">
        <f>SUMIFS(СВЦЭМ!$C$39:$C$782,СВЦЭМ!$A$39:$A$782,$A106,СВЦЭМ!$B$39:$B$782,P$83)+'СЕТ СН'!$H$12+СВЦЭМ!$D$10+'СЕТ СН'!$H$6-'СЕТ СН'!$H$22</f>
        <v>1118.52101401</v>
      </c>
      <c r="Q106" s="36">
        <f>SUMIFS(СВЦЭМ!$C$39:$C$782,СВЦЭМ!$A$39:$A$782,$A106,СВЦЭМ!$B$39:$B$782,Q$83)+'СЕТ СН'!$H$12+СВЦЭМ!$D$10+'СЕТ СН'!$H$6-'СЕТ СН'!$H$22</f>
        <v>1115.6517606099999</v>
      </c>
      <c r="R106" s="36">
        <f>SUMIFS(СВЦЭМ!$C$39:$C$782,СВЦЭМ!$A$39:$A$782,$A106,СВЦЭМ!$B$39:$B$782,R$83)+'СЕТ СН'!$H$12+СВЦЭМ!$D$10+'СЕТ СН'!$H$6-'СЕТ СН'!$H$22</f>
        <v>1109.67483047</v>
      </c>
      <c r="S106" s="36">
        <f>SUMIFS(СВЦЭМ!$C$39:$C$782,СВЦЭМ!$A$39:$A$782,$A106,СВЦЭМ!$B$39:$B$782,S$83)+'СЕТ СН'!$H$12+СВЦЭМ!$D$10+'СЕТ СН'!$H$6-'СЕТ СН'!$H$22</f>
        <v>1095.60974448</v>
      </c>
      <c r="T106" s="36">
        <f>SUMIFS(СВЦЭМ!$C$39:$C$782,СВЦЭМ!$A$39:$A$782,$A106,СВЦЭМ!$B$39:$B$782,T$83)+'СЕТ СН'!$H$12+СВЦЭМ!$D$10+'СЕТ СН'!$H$6-'СЕТ СН'!$H$22</f>
        <v>1133.4878879099999</v>
      </c>
      <c r="U106" s="36">
        <f>SUMIFS(СВЦЭМ!$C$39:$C$782,СВЦЭМ!$A$39:$A$782,$A106,СВЦЭМ!$B$39:$B$782,U$83)+'СЕТ СН'!$H$12+СВЦЭМ!$D$10+'СЕТ СН'!$H$6-'СЕТ СН'!$H$22</f>
        <v>1119.6302408899999</v>
      </c>
      <c r="V106" s="36">
        <f>SUMIFS(СВЦЭМ!$C$39:$C$782,СВЦЭМ!$A$39:$A$782,$A106,СВЦЭМ!$B$39:$B$782,V$83)+'СЕТ СН'!$H$12+СВЦЭМ!$D$10+'СЕТ СН'!$H$6-'СЕТ СН'!$H$22</f>
        <v>1112.4866086</v>
      </c>
      <c r="W106" s="36">
        <f>SUMIFS(СВЦЭМ!$C$39:$C$782,СВЦЭМ!$A$39:$A$782,$A106,СВЦЭМ!$B$39:$B$782,W$83)+'СЕТ СН'!$H$12+СВЦЭМ!$D$10+'СЕТ СН'!$H$6-'СЕТ СН'!$H$22</f>
        <v>1133.91737756</v>
      </c>
      <c r="X106" s="36">
        <f>SUMIFS(СВЦЭМ!$C$39:$C$782,СВЦЭМ!$A$39:$A$782,$A106,СВЦЭМ!$B$39:$B$782,X$83)+'СЕТ СН'!$H$12+СВЦЭМ!$D$10+'СЕТ СН'!$H$6-'СЕТ СН'!$H$22</f>
        <v>1090.6825731500001</v>
      </c>
      <c r="Y106" s="36">
        <f>SUMIFS(СВЦЭМ!$C$39:$C$782,СВЦЭМ!$A$39:$A$782,$A106,СВЦЭМ!$B$39:$B$782,Y$83)+'СЕТ СН'!$H$12+СВЦЭМ!$D$10+'СЕТ СН'!$H$6-'СЕТ СН'!$H$22</f>
        <v>1117.9101770699999</v>
      </c>
    </row>
    <row r="107" spans="1:25" ht="15.75" x14ac:dyDescent="0.2">
      <c r="A107" s="35">
        <f t="shared" si="2"/>
        <v>44432</v>
      </c>
      <c r="B107" s="36">
        <f>SUMIFS(СВЦЭМ!$C$39:$C$782,СВЦЭМ!$A$39:$A$782,$A107,СВЦЭМ!$B$39:$B$782,B$83)+'СЕТ СН'!$H$12+СВЦЭМ!$D$10+'СЕТ СН'!$H$6-'СЕТ СН'!$H$22</f>
        <v>1102.55921416</v>
      </c>
      <c r="C107" s="36">
        <f>SUMIFS(СВЦЭМ!$C$39:$C$782,СВЦЭМ!$A$39:$A$782,$A107,СВЦЭМ!$B$39:$B$782,C$83)+'СЕТ СН'!$H$12+СВЦЭМ!$D$10+'СЕТ СН'!$H$6-'СЕТ СН'!$H$22</f>
        <v>1177.8336345600001</v>
      </c>
      <c r="D107" s="36">
        <f>SUMIFS(СВЦЭМ!$C$39:$C$782,СВЦЭМ!$A$39:$A$782,$A107,СВЦЭМ!$B$39:$B$782,D$83)+'СЕТ СН'!$H$12+СВЦЭМ!$D$10+'СЕТ СН'!$H$6-'СЕТ СН'!$H$22</f>
        <v>1225.5221377799999</v>
      </c>
      <c r="E107" s="36">
        <f>SUMIFS(СВЦЭМ!$C$39:$C$782,СВЦЭМ!$A$39:$A$782,$A107,СВЦЭМ!$B$39:$B$782,E$83)+'СЕТ СН'!$H$12+СВЦЭМ!$D$10+'СЕТ СН'!$H$6-'СЕТ СН'!$H$22</f>
        <v>1287.3692730400001</v>
      </c>
      <c r="F107" s="36">
        <f>SUMIFS(СВЦЭМ!$C$39:$C$782,СВЦЭМ!$A$39:$A$782,$A107,СВЦЭМ!$B$39:$B$782,F$83)+'СЕТ СН'!$H$12+СВЦЭМ!$D$10+'СЕТ СН'!$H$6-'СЕТ СН'!$H$22</f>
        <v>1284.1834334800001</v>
      </c>
      <c r="G107" s="36">
        <f>SUMIFS(СВЦЭМ!$C$39:$C$782,СВЦЭМ!$A$39:$A$782,$A107,СВЦЭМ!$B$39:$B$782,G$83)+'СЕТ СН'!$H$12+СВЦЭМ!$D$10+'СЕТ СН'!$H$6-'СЕТ СН'!$H$22</f>
        <v>1264.4950202699999</v>
      </c>
      <c r="H107" s="36">
        <f>SUMIFS(СВЦЭМ!$C$39:$C$782,СВЦЭМ!$A$39:$A$782,$A107,СВЦЭМ!$B$39:$B$782,H$83)+'СЕТ СН'!$H$12+СВЦЭМ!$D$10+'СЕТ СН'!$H$6-'СЕТ СН'!$H$22</f>
        <v>1212.6973126400001</v>
      </c>
      <c r="I107" s="36">
        <f>SUMIFS(СВЦЭМ!$C$39:$C$782,СВЦЭМ!$A$39:$A$782,$A107,СВЦЭМ!$B$39:$B$782,I$83)+'СЕТ СН'!$H$12+СВЦЭМ!$D$10+'СЕТ СН'!$H$6-'СЕТ СН'!$H$22</f>
        <v>1141.7521107799998</v>
      </c>
      <c r="J107" s="36">
        <f>SUMIFS(СВЦЭМ!$C$39:$C$782,СВЦЭМ!$A$39:$A$782,$A107,СВЦЭМ!$B$39:$B$782,J$83)+'СЕТ СН'!$H$12+СВЦЭМ!$D$10+'СЕТ СН'!$H$6-'СЕТ СН'!$H$22</f>
        <v>1042.5920556900001</v>
      </c>
      <c r="K107" s="36">
        <f>SUMIFS(СВЦЭМ!$C$39:$C$782,СВЦЭМ!$A$39:$A$782,$A107,СВЦЭМ!$B$39:$B$782,K$83)+'СЕТ СН'!$H$12+СВЦЭМ!$D$10+'СЕТ СН'!$H$6-'СЕТ СН'!$H$22</f>
        <v>1031.5150726899999</v>
      </c>
      <c r="L107" s="36">
        <f>SUMIFS(СВЦЭМ!$C$39:$C$782,СВЦЭМ!$A$39:$A$782,$A107,СВЦЭМ!$B$39:$B$782,L$83)+'СЕТ СН'!$H$12+СВЦЭМ!$D$10+'СЕТ СН'!$H$6-'СЕТ СН'!$H$22</f>
        <v>1038.45558396</v>
      </c>
      <c r="M107" s="36">
        <f>SUMIFS(СВЦЭМ!$C$39:$C$782,СВЦЭМ!$A$39:$A$782,$A107,СВЦЭМ!$B$39:$B$782,M$83)+'СЕТ СН'!$H$12+СВЦЭМ!$D$10+'СЕТ СН'!$H$6-'СЕТ СН'!$H$22</f>
        <v>1033.84607979</v>
      </c>
      <c r="N107" s="36">
        <f>SUMIFS(СВЦЭМ!$C$39:$C$782,СВЦЭМ!$A$39:$A$782,$A107,СВЦЭМ!$B$39:$B$782,N$83)+'СЕТ СН'!$H$12+СВЦЭМ!$D$10+'СЕТ СН'!$H$6-'СЕТ СН'!$H$22</f>
        <v>1033.10040293</v>
      </c>
      <c r="O107" s="36">
        <f>SUMIFS(СВЦЭМ!$C$39:$C$782,СВЦЭМ!$A$39:$A$782,$A107,СВЦЭМ!$B$39:$B$782,O$83)+'СЕТ СН'!$H$12+СВЦЭМ!$D$10+'СЕТ СН'!$H$6-'СЕТ СН'!$H$22</f>
        <v>1021.45738162</v>
      </c>
      <c r="P107" s="36">
        <f>SUMIFS(СВЦЭМ!$C$39:$C$782,СВЦЭМ!$A$39:$A$782,$A107,СВЦЭМ!$B$39:$B$782,P$83)+'СЕТ СН'!$H$12+СВЦЭМ!$D$10+'СЕТ СН'!$H$6-'СЕТ СН'!$H$22</f>
        <v>1034.39436662</v>
      </c>
      <c r="Q107" s="36">
        <f>SUMIFS(СВЦЭМ!$C$39:$C$782,СВЦЭМ!$A$39:$A$782,$A107,СВЦЭМ!$B$39:$B$782,Q$83)+'СЕТ СН'!$H$12+СВЦЭМ!$D$10+'СЕТ СН'!$H$6-'СЕТ СН'!$H$22</f>
        <v>1046.0136655899998</v>
      </c>
      <c r="R107" s="36">
        <f>SUMIFS(СВЦЭМ!$C$39:$C$782,СВЦЭМ!$A$39:$A$782,$A107,СВЦЭМ!$B$39:$B$782,R$83)+'СЕТ СН'!$H$12+СВЦЭМ!$D$10+'СЕТ СН'!$H$6-'СЕТ СН'!$H$22</f>
        <v>1046.3627510399999</v>
      </c>
      <c r="S107" s="36">
        <f>SUMIFS(СВЦЭМ!$C$39:$C$782,СВЦЭМ!$A$39:$A$782,$A107,СВЦЭМ!$B$39:$B$782,S$83)+'СЕТ СН'!$H$12+СВЦЭМ!$D$10+'СЕТ СН'!$H$6-'СЕТ СН'!$H$22</f>
        <v>1023.15747788</v>
      </c>
      <c r="T107" s="36">
        <f>SUMIFS(СВЦЭМ!$C$39:$C$782,СВЦЭМ!$A$39:$A$782,$A107,СВЦЭМ!$B$39:$B$782,T$83)+'СЕТ СН'!$H$12+СВЦЭМ!$D$10+'СЕТ СН'!$H$6-'СЕТ СН'!$H$22</f>
        <v>1065.21234261</v>
      </c>
      <c r="U107" s="36">
        <f>SUMIFS(СВЦЭМ!$C$39:$C$782,СВЦЭМ!$A$39:$A$782,$A107,СВЦЭМ!$B$39:$B$782,U$83)+'СЕТ СН'!$H$12+СВЦЭМ!$D$10+'СЕТ СН'!$H$6-'СЕТ СН'!$H$22</f>
        <v>1063.14574139</v>
      </c>
      <c r="V107" s="36">
        <f>SUMIFS(СВЦЭМ!$C$39:$C$782,СВЦЭМ!$A$39:$A$782,$A107,СВЦЭМ!$B$39:$B$782,V$83)+'СЕТ СН'!$H$12+СВЦЭМ!$D$10+'СЕТ СН'!$H$6-'СЕТ СН'!$H$22</f>
        <v>1071.1084887299999</v>
      </c>
      <c r="W107" s="36">
        <f>SUMIFS(СВЦЭМ!$C$39:$C$782,СВЦЭМ!$A$39:$A$782,$A107,СВЦЭМ!$B$39:$B$782,W$83)+'СЕТ СН'!$H$12+СВЦЭМ!$D$10+'СЕТ СН'!$H$6-'СЕТ СН'!$H$22</f>
        <v>1092.85674726</v>
      </c>
      <c r="X107" s="36">
        <f>SUMIFS(СВЦЭМ!$C$39:$C$782,СВЦЭМ!$A$39:$A$782,$A107,СВЦЭМ!$B$39:$B$782,X$83)+'СЕТ СН'!$H$12+СВЦЭМ!$D$10+'СЕТ СН'!$H$6-'СЕТ СН'!$H$22</f>
        <v>1036.7950694900001</v>
      </c>
      <c r="Y107" s="36">
        <f>SUMIFS(СВЦЭМ!$C$39:$C$782,СВЦЭМ!$A$39:$A$782,$A107,СВЦЭМ!$B$39:$B$782,Y$83)+'СЕТ СН'!$H$12+СВЦЭМ!$D$10+'СЕТ СН'!$H$6-'СЕТ СН'!$H$22</f>
        <v>1060.6164386399998</v>
      </c>
    </row>
    <row r="108" spans="1:25" ht="15.75" x14ac:dyDescent="0.2">
      <c r="A108" s="35">
        <f t="shared" si="2"/>
        <v>44433</v>
      </c>
      <c r="B108" s="36">
        <f>SUMIFS(СВЦЭМ!$C$39:$C$782,СВЦЭМ!$A$39:$A$782,$A108,СВЦЭМ!$B$39:$B$782,B$83)+'СЕТ СН'!$H$12+СВЦЭМ!$D$10+'СЕТ СН'!$H$6-'СЕТ СН'!$H$22</f>
        <v>1176.2003783799998</v>
      </c>
      <c r="C108" s="36">
        <f>SUMIFS(СВЦЭМ!$C$39:$C$782,СВЦЭМ!$A$39:$A$782,$A108,СВЦЭМ!$B$39:$B$782,C$83)+'СЕТ СН'!$H$12+СВЦЭМ!$D$10+'СЕТ СН'!$H$6-'СЕТ СН'!$H$22</f>
        <v>1255.9834724499999</v>
      </c>
      <c r="D108" s="36">
        <f>SUMIFS(СВЦЭМ!$C$39:$C$782,СВЦЭМ!$A$39:$A$782,$A108,СВЦЭМ!$B$39:$B$782,D$83)+'СЕТ СН'!$H$12+СВЦЭМ!$D$10+'СЕТ СН'!$H$6-'СЕТ СН'!$H$22</f>
        <v>1287.4269372000001</v>
      </c>
      <c r="E108" s="36">
        <f>SUMIFS(СВЦЭМ!$C$39:$C$782,СВЦЭМ!$A$39:$A$782,$A108,СВЦЭМ!$B$39:$B$782,E$83)+'СЕТ СН'!$H$12+СВЦЭМ!$D$10+'СЕТ СН'!$H$6-'СЕТ СН'!$H$22</f>
        <v>1284.7924845500002</v>
      </c>
      <c r="F108" s="36">
        <f>SUMIFS(СВЦЭМ!$C$39:$C$782,СВЦЭМ!$A$39:$A$782,$A108,СВЦЭМ!$B$39:$B$782,F$83)+'СЕТ СН'!$H$12+СВЦЭМ!$D$10+'СЕТ СН'!$H$6-'СЕТ СН'!$H$22</f>
        <v>1286.15836655</v>
      </c>
      <c r="G108" s="36">
        <f>SUMIFS(СВЦЭМ!$C$39:$C$782,СВЦЭМ!$A$39:$A$782,$A108,СВЦЭМ!$B$39:$B$782,G$83)+'СЕТ СН'!$H$12+СВЦЭМ!$D$10+'СЕТ СН'!$H$6-'СЕТ СН'!$H$22</f>
        <v>1265.31530189</v>
      </c>
      <c r="H108" s="36">
        <f>SUMIFS(СВЦЭМ!$C$39:$C$782,СВЦЭМ!$A$39:$A$782,$A108,СВЦЭМ!$B$39:$B$782,H$83)+'СЕТ СН'!$H$12+СВЦЭМ!$D$10+'СЕТ СН'!$H$6-'СЕТ СН'!$H$22</f>
        <v>1242.8851110599999</v>
      </c>
      <c r="I108" s="36">
        <f>SUMIFS(СВЦЭМ!$C$39:$C$782,СВЦЭМ!$A$39:$A$782,$A108,СВЦЭМ!$B$39:$B$782,I$83)+'СЕТ СН'!$H$12+СВЦЭМ!$D$10+'СЕТ СН'!$H$6-'СЕТ СН'!$H$22</f>
        <v>1167.56593815</v>
      </c>
      <c r="J108" s="36">
        <f>SUMIFS(СВЦЭМ!$C$39:$C$782,СВЦЭМ!$A$39:$A$782,$A108,СВЦЭМ!$B$39:$B$782,J$83)+'СЕТ СН'!$H$12+СВЦЭМ!$D$10+'СЕТ СН'!$H$6-'СЕТ СН'!$H$22</f>
        <v>1086.75709112</v>
      </c>
      <c r="K108" s="36">
        <f>SUMIFS(СВЦЭМ!$C$39:$C$782,СВЦЭМ!$A$39:$A$782,$A108,СВЦЭМ!$B$39:$B$782,K$83)+'СЕТ СН'!$H$12+СВЦЭМ!$D$10+'СЕТ СН'!$H$6-'СЕТ СН'!$H$22</f>
        <v>1058.4411889999999</v>
      </c>
      <c r="L108" s="36">
        <f>SUMIFS(СВЦЭМ!$C$39:$C$782,СВЦЭМ!$A$39:$A$782,$A108,СВЦЭМ!$B$39:$B$782,L$83)+'СЕТ СН'!$H$12+СВЦЭМ!$D$10+'СЕТ СН'!$H$6-'СЕТ СН'!$H$22</f>
        <v>1070.9631467300001</v>
      </c>
      <c r="M108" s="36">
        <f>SUMIFS(СВЦЭМ!$C$39:$C$782,СВЦЭМ!$A$39:$A$782,$A108,СВЦЭМ!$B$39:$B$782,M$83)+'СЕТ СН'!$H$12+СВЦЭМ!$D$10+'СЕТ СН'!$H$6-'СЕТ СН'!$H$22</f>
        <v>1079.50087018</v>
      </c>
      <c r="N108" s="36">
        <f>SUMIFS(СВЦЭМ!$C$39:$C$782,СВЦЭМ!$A$39:$A$782,$A108,СВЦЭМ!$B$39:$B$782,N$83)+'СЕТ СН'!$H$12+СВЦЭМ!$D$10+'СЕТ СН'!$H$6-'СЕТ СН'!$H$22</f>
        <v>1074.5974275999999</v>
      </c>
      <c r="O108" s="36">
        <f>SUMIFS(СВЦЭМ!$C$39:$C$782,СВЦЭМ!$A$39:$A$782,$A108,СВЦЭМ!$B$39:$B$782,O$83)+'СЕТ СН'!$H$12+СВЦЭМ!$D$10+'СЕТ СН'!$H$6-'СЕТ СН'!$H$22</f>
        <v>1076.18892876</v>
      </c>
      <c r="P108" s="36">
        <f>SUMIFS(СВЦЭМ!$C$39:$C$782,СВЦЭМ!$A$39:$A$782,$A108,СВЦЭМ!$B$39:$B$782,P$83)+'СЕТ СН'!$H$12+СВЦЭМ!$D$10+'СЕТ СН'!$H$6-'СЕТ СН'!$H$22</f>
        <v>1092.85048964</v>
      </c>
      <c r="Q108" s="36">
        <f>SUMIFS(СВЦЭМ!$C$39:$C$782,СВЦЭМ!$A$39:$A$782,$A108,СВЦЭМ!$B$39:$B$782,Q$83)+'СЕТ СН'!$H$12+СВЦЭМ!$D$10+'СЕТ СН'!$H$6-'СЕТ СН'!$H$22</f>
        <v>1097.7514622599999</v>
      </c>
      <c r="R108" s="36">
        <f>SUMIFS(СВЦЭМ!$C$39:$C$782,СВЦЭМ!$A$39:$A$782,$A108,СВЦЭМ!$B$39:$B$782,R$83)+'СЕТ СН'!$H$12+СВЦЭМ!$D$10+'СЕТ СН'!$H$6-'СЕТ СН'!$H$22</f>
        <v>1097.88573825</v>
      </c>
      <c r="S108" s="36">
        <f>SUMIFS(СВЦЭМ!$C$39:$C$782,СВЦЭМ!$A$39:$A$782,$A108,СВЦЭМ!$B$39:$B$782,S$83)+'СЕТ СН'!$H$12+СВЦЭМ!$D$10+'СЕТ СН'!$H$6-'СЕТ СН'!$H$22</f>
        <v>1078.3914266699999</v>
      </c>
      <c r="T108" s="36">
        <f>SUMIFS(СВЦЭМ!$C$39:$C$782,СВЦЭМ!$A$39:$A$782,$A108,СВЦЭМ!$B$39:$B$782,T$83)+'СЕТ СН'!$H$12+СВЦЭМ!$D$10+'СЕТ СН'!$H$6-'СЕТ СН'!$H$22</f>
        <v>1111.72639544</v>
      </c>
      <c r="U108" s="36">
        <f>SUMIFS(СВЦЭМ!$C$39:$C$782,СВЦЭМ!$A$39:$A$782,$A108,СВЦЭМ!$B$39:$B$782,U$83)+'СЕТ СН'!$H$12+СВЦЭМ!$D$10+'СЕТ СН'!$H$6-'СЕТ СН'!$H$22</f>
        <v>1105.46299806</v>
      </c>
      <c r="V108" s="36">
        <f>SUMIFS(СВЦЭМ!$C$39:$C$782,СВЦЭМ!$A$39:$A$782,$A108,СВЦЭМ!$B$39:$B$782,V$83)+'СЕТ СН'!$H$12+СВЦЭМ!$D$10+'СЕТ СН'!$H$6-'СЕТ СН'!$H$22</f>
        <v>1118.27177065</v>
      </c>
      <c r="W108" s="36">
        <f>SUMIFS(СВЦЭМ!$C$39:$C$782,СВЦЭМ!$A$39:$A$782,$A108,СВЦЭМ!$B$39:$B$782,W$83)+'СЕТ СН'!$H$12+СВЦЭМ!$D$10+'СЕТ СН'!$H$6-'СЕТ СН'!$H$22</f>
        <v>1133.99725859</v>
      </c>
      <c r="X108" s="36">
        <f>SUMIFS(СВЦЭМ!$C$39:$C$782,СВЦЭМ!$A$39:$A$782,$A108,СВЦЭМ!$B$39:$B$782,X$83)+'СЕТ СН'!$H$12+СВЦЭМ!$D$10+'СЕТ СН'!$H$6-'СЕТ СН'!$H$22</f>
        <v>1079.5062622</v>
      </c>
      <c r="Y108" s="36">
        <f>SUMIFS(СВЦЭМ!$C$39:$C$782,СВЦЭМ!$A$39:$A$782,$A108,СВЦЭМ!$B$39:$B$782,Y$83)+'СЕТ СН'!$H$12+СВЦЭМ!$D$10+'СЕТ СН'!$H$6-'СЕТ СН'!$H$22</f>
        <v>1092.3925941</v>
      </c>
    </row>
    <row r="109" spans="1:25" ht="15.75" x14ac:dyDescent="0.2">
      <c r="A109" s="35">
        <f t="shared" si="2"/>
        <v>44434</v>
      </c>
      <c r="B109" s="36">
        <f>SUMIFS(СВЦЭМ!$C$39:$C$782,СВЦЭМ!$A$39:$A$782,$A109,СВЦЭМ!$B$39:$B$782,B$83)+'СЕТ СН'!$H$12+СВЦЭМ!$D$10+'СЕТ СН'!$H$6-'СЕТ СН'!$H$22</f>
        <v>1181.98215845</v>
      </c>
      <c r="C109" s="36">
        <f>SUMIFS(СВЦЭМ!$C$39:$C$782,СВЦЭМ!$A$39:$A$782,$A109,СВЦЭМ!$B$39:$B$782,C$83)+'СЕТ СН'!$H$12+СВЦЭМ!$D$10+'СЕТ СН'!$H$6-'СЕТ СН'!$H$22</f>
        <v>1263.0215217499999</v>
      </c>
      <c r="D109" s="36">
        <f>SUMIFS(СВЦЭМ!$C$39:$C$782,СВЦЭМ!$A$39:$A$782,$A109,СВЦЭМ!$B$39:$B$782,D$83)+'СЕТ СН'!$H$12+СВЦЭМ!$D$10+'СЕТ СН'!$H$6-'СЕТ СН'!$H$22</f>
        <v>1321.6250875999999</v>
      </c>
      <c r="E109" s="36">
        <f>SUMIFS(СВЦЭМ!$C$39:$C$782,СВЦЭМ!$A$39:$A$782,$A109,СВЦЭМ!$B$39:$B$782,E$83)+'СЕТ СН'!$H$12+СВЦЭМ!$D$10+'СЕТ СН'!$H$6-'СЕТ СН'!$H$22</f>
        <v>1335.79175713</v>
      </c>
      <c r="F109" s="36">
        <f>SUMIFS(СВЦЭМ!$C$39:$C$782,СВЦЭМ!$A$39:$A$782,$A109,СВЦЭМ!$B$39:$B$782,F$83)+'СЕТ СН'!$H$12+СВЦЭМ!$D$10+'СЕТ СН'!$H$6-'СЕТ СН'!$H$22</f>
        <v>1330.2898200099999</v>
      </c>
      <c r="G109" s="36">
        <f>SUMIFS(СВЦЭМ!$C$39:$C$782,СВЦЭМ!$A$39:$A$782,$A109,СВЦЭМ!$B$39:$B$782,G$83)+'СЕТ СН'!$H$12+СВЦЭМ!$D$10+'СЕТ СН'!$H$6-'СЕТ СН'!$H$22</f>
        <v>1312.87520765</v>
      </c>
      <c r="H109" s="36">
        <f>SUMIFS(СВЦЭМ!$C$39:$C$782,СВЦЭМ!$A$39:$A$782,$A109,СВЦЭМ!$B$39:$B$782,H$83)+'СЕТ СН'!$H$12+СВЦЭМ!$D$10+'СЕТ СН'!$H$6-'СЕТ СН'!$H$22</f>
        <v>1274.04880729</v>
      </c>
      <c r="I109" s="36">
        <f>SUMIFS(СВЦЭМ!$C$39:$C$782,СВЦЭМ!$A$39:$A$782,$A109,СВЦЭМ!$B$39:$B$782,I$83)+'СЕТ СН'!$H$12+СВЦЭМ!$D$10+'СЕТ СН'!$H$6-'СЕТ СН'!$H$22</f>
        <v>1192.7788479999999</v>
      </c>
      <c r="J109" s="36">
        <f>SUMIFS(СВЦЭМ!$C$39:$C$782,СВЦЭМ!$A$39:$A$782,$A109,СВЦЭМ!$B$39:$B$782,J$83)+'СЕТ СН'!$H$12+СВЦЭМ!$D$10+'СЕТ СН'!$H$6-'СЕТ СН'!$H$22</f>
        <v>1103.3282731100001</v>
      </c>
      <c r="K109" s="36">
        <f>SUMIFS(СВЦЭМ!$C$39:$C$782,СВЦЭМ!$A$39:$A$782,$A109,СВЦЭМ!$B$39:$B$782,K$83)+'СЕТ СН'!$H$12+СВЦЭМ!$D$10+'СЕТ СН'!$H$6-'СЕТ СН'!$H$22</f>
        <v>1104.5801027800001</v>
      </c>
      <c r="L109" s="36">
        <f>SUMIFS(СВЦЭМ!$C$39:$C$782,СВЦЭМ!$A$39:$A$782,$A109,СВЦЭМ!$B$39:$B$782,L$83)+'СЕТ СН'!$H$12+СВЦЭМ!$D$10+'СЕТ СН'!$H$6-'СЕТ СН'!$H$22</f>
        <v>1122.4943401099999</v>
      </c>
      <c r="M109" s="36">
        <f>SUMIFS(СВЦЭМ!$C$39:$C$782,СВЦЭМ!$A$39:$A$782,$A109,СВЦЭМ!$B$39:$B$782,M$83)+'СЕТ СН'!$H$12+СВЦЭМ!$D$10+'СЕТ СН'!$H$6-'СЕТ СН'!$H$22</f>
        <v>1126.70940331</v>
      </c>
      <c r="N109" s="36">
        <f>SUMIFS(СВЦЭМ!$C$39:$C$782,СВЦЭМ!$A$39:$A$782,$A109,СВЦЭМ!$B$39:$B$782,N$83)+'СЕТ СН'!$H$12+СВЦЭМ!$D$10+'СЕТ СН'!$H$6-'СЕТ СН'!$H$22</f>
        <v>1127.0701685199999</v>
      </c>
      <c r="O109" s="36">
        <f>SUMIFS(СВЦЭМ!$C$39:$C$782,СВЦЭМ!$A$39:$A$782,$A109,СВЦЭМ!$B$39:$B$782,O$83)+'СЕТ СН'!$H$12+СВЦЭМ!$D$10+'СЕТ СН'!$H$6-'СЕТ СН'!$H$22</f>
        <v>1100.5626032299999</v>
      </c>
      <c r="P109" s="36">
        <f>SUMIFS(СВЦЭМ!$C$39:$C$782,СВЦЭМ!$A$39:$A$782,$A109,СВЦЭМ!$B$39:$B$782,P$83)+'СЕТ СН'!$H$12+СВЦЭМ!$D$10+'СЕТ СН'!$H$6-'СЕТ СН'!$H$22</f>
        <v>1107.4520266299999</v>
      </c>
      <c r="Q109" s="36">
        <f>SUMIFS(СВЦЭМ!$C$39:$C$782,СВЦЭМ!$A$39:$A$782,$A109,СВЦЭМ!$B$39:$B$782,Q$83)+'СЕТ СН'!$H$12+СВЦЭМ!$D$10+'СЕТ СН'!$H$6-'СЕТ СН'!$H$22</f>
        <v>1095.9276197300001</v>
      </c>
      <c r="R109" s="36">
        <f>SUMIFS(СВЦЭМ!$C$39:$C$782,СВЦЭМ!$A$39:$A$782,$A109,СВЦЭМ!$B$39:$B$782,R$83)+'СЕТ СН'!$H$12+СВЦЭМ!$D$10+'СЕТ СН'!$H$6-'СЕТ СН'!$H$22</f>
        <v>1088.2484241299999</v>
      </c>
      <c r="S109" s="36">
        <f>SUMIFS(СВЦЭМ!$C$39:$C$782,СВЦЭМ!$A$39:$A$782,$A109,СВЦЭМ!$B$39:$B$782,S$83)+'СЕТ СН'!$H$12+СВЦЭМ!$D$10+'СЕТ СН'!$H$6-'СЕТ СН'!$H$22</f>
        <v>1099.41435907</v>
      </c>
      <c r="T109" s="36">
        <f>SUMIFS(СВЦЭМ!$C$39:$C$782,СВЦЭМ!$A$39:$A$782,$A109,СВЦЭМ!$B$39:$B$782,T$83)+'СЕТ СН'!$H$12+СВЦЭМ!$D$10+'СЕТ СН'!$H$6-'СЕТ СН'!$H$22</f>
        <v>1155.25237137</v>
      </c>
      <c r="U109" s="36">
        <f>SUMIFS(СВЦЭМ!$C$39:$C$782,СВЦЭМ!$A$39:$A$782,$A109,СВЦЭМ!$B$39:$B$782,U$83)+'СЕТ СН'!$H$12+СВЦЭМ!$D$10+'СЕТ СН'!$H$6-'СЕТ СН'!$H$22</f>
        <v>1151.32001476</v>
      </c>
      <c r="V109" s="36">
        <f>SUMIFS(СВЦЭМ!$C$39:$C$782,СВЦЭМ!$A$39:$A$782,$A109,СВЦЭМ!$B$39:$B$782,V$83)+'СЕТ СН'!$H$12+СВЦЭМ!$D$10+'СЕТ СН'!$H$6-'СЕТ СН'!$H$22</f>
        <v>1169.2309765</v>
      </c>
      <c r="W109" s="36">
        <f>SUMIFS(СВЦЭМ!$C$39:$C$782,СВЦЭМ!$A$39:$A$782,$A109,СВЦЭМ!$B$39:$B$782,W$83)+'СЕТ СН'!$H$12+СВЦЭМ!$D$10+'СЕТ СН'!$H$6-'СЕТ СН'!$H$22</f>
        <v>1172.3839057299999</v>
      </c>
      <c r="X109" s="36">
        <f>SUMIFS(СВЦЭМ!$C$39:$C$782,СВЦЭМ!$A$39:$A$782,$A109,СВЦЭМ!$B$39:$B$782,X$83)+'СЕТ СН'!$H$12+СВЦЭМ!$D$10+'СЕТ СН'!$H$6-'СЕТ СН'!$H$22</f>
        <v>1138.69407082</v>
      </c>
      <c r="Y109" s="36">
        <f>SUMIFS(СВЦЭМ!$C$39:$C$782,СВЦЭМ!$A$39:$A$782,$A109,СВЦЭМ!$B$39:$B$782,Y$83)+'СЕТ СН'!$H$12+СВЦЭМ!$D$10+'СЕТ СН'!$H$6-'СЕТ СН'!$H$22</f>
        <v>1126.4425142499999</v>
      </c>
    </row>
    <row r="110" spans="1:25" ht="15.75" x14ac:dyDescent="0.2">
      <c r="A110" s="35">
        <f t="shared" si="2"/>
        <v>44435</v>
      </c>
      <c r="B110" s="36">
        <f>SUMIFS(СВЦЭМ!$C$39:$C$782,СВЦЭМ!$A$39:$A$782,$A110,СВЦЭМ!$B$39:$B$782,B$83)+'СЕТ СН'!$H$12+СВЦЭМ!$D$10+'СЕТ СН'!$H$6-'СЕТ СН'!$H$22</f>
        <v>1276.29461219</v>
      </c>
      <c r="C110" s="36">
        <f>SUMIFS(СВЦЭМ!$C$39:$C$782,СВЦЭМ!$A$39:$A$782,$A110,СВЦЭМ!$B$39:$B$782,C$83)+'СЕТ СН'!$H$12+СВЦЭМ!$D$10+'СЕТ СН'!$H$6-'СЕТ СН'!$H$22</f>
        <v>1351.21114083</v>
      </c>
      <c r="D110" s="36">
        <f>SUMIFS(СВЦЭМ!$C$39:$C$782,СВЦЭМ!$A$39:$A$782,$A110,СВЦЭМ!$B$39:$B$782,D$83)+'СЕТ СН'!$H$12+СВЦЭМ!$D$10+'СЕТ СН'!$H$6-'СЕТ СН'!$H$22</f>
        <v>1427.8065957199999</v>
      </c>
      <c r="E110" s="36">
        <f>SUMIFS(СВЦЭМ!$C$39:$C$782,СВЦЭМ!$A$39:$A$782,$A110,СВЦЭМ!$B$39:$B$782,E$83)+'СЕТ СН'!$H$12+СВЦЭМ!$D$10+'СЕТ СН'!$H$6-'СЕТ СН'!$H$22</f>
        <v>1478.9964171300001</v>
      </c>
      <c r="F110" s="36">
        <f>SUMIFS(СВЦЭМ!$C$39:$C$782,СВЦЭМ!$A$39:$A$782,$A110,СВЦЭМ!$B$39:$B$782,F$83)+'СЕТ СН'!$H$12+СВЦЭМ!$D$10+'СЕТ СН'!$H$6-'СЕТ СН'!$H$22</f>
        <v>1485.54235214</v>
      </c>
      <c r="G110" s="36">
        <f>SUMIFS(СВЦЭМ!$C$39:$C$782,СВЦЭМ!$A$39:$A$782,$A110,СВЦЭМ!$B$39:$B$782,G$83)+'СЕТ СН'!$H$12+СВЦЭМ!$D$10+'СЕТ СН'!$H$6-'СЕТ СН'!$H$22</f>
        <v>1466.10884132</v>
      </c>
      <c r="H110" s="36">
        <f>SUMIFS(СВЦЭМ!$C$39:$C$782,СВЦЭМ!$A$39:$A$782,$A110,СВЦЭМ!$B$39:$B$782,H$83)+'СЕТ СН'!$H$12+СВЦЭМ!$D$10+'СЕТ СН'!$H$6-'СЕТ СН'!$H$22</f>
        <v>1393.09471315</v>
      </c>
      <c r="I110" s="36">
        <f>SUMIFS(СВЦЭМ!$C$39:$C$782,СВЦЭМ!$A$39:$A$782,$A110,СВЦЭМ!$B$39:$B$782,I$83)+'СЕТ СН'!$H$12+СВЦЭМ!$D$10+'СЕТ СН'!$H$6-'СЕТ СН'!$H$22</f>
        <v>1272.1780796799999</v>
      </c>
      <c r="J110" s="36">
        <f>SUMIFS(СВЦЭМ!$C$39:$C$782,СВЦЭМ!$A$39:$A$782,$A110,СВЦЭМ!$B$39:$B$782,J$83)+'СЕТ СН'!$H$12+СВЦЭМ!$D$10+'СЕТ СН'!$H$6-'СЕТ СН'!$H$22</f>
        <v>1185.96346892</v>
      </c>
      <c r="K110" s="36">
        <f>SUMIFS(СВЦЭМ!$C$39:$C$782,СВЦЭМ!$A$39:$A$782,$A110,СВЦЭМ!$B$39:$B$782,K$83)+'СЕТ СН'!$H$12+СВЦЭМ!$D$10+'СЕТ СН'!$H$6-'СЕТ СН'!$H$22</f>
        <v>1133.2126009900001</v>
      </c>
      <c r="L110" s="36">
        <f>SUMIFS(СВЦЭМ!$C$39:$C$782,СВЦЭМ!$A$39:$A$782,$A110,СВЦЭМ!$B$39:$B$782,L$83)+'СЕТ СН'!$H$12+СВЦЭМ!$D$10+'СЕТ СН'!$H$6-'СЕТ СН'!$H$22</f>
        <v>1138.08225182</v>
      </c>
      <c r="M110" s="36">
        <f>SUMIFS(СВЦЭМ!$C$39:$C$782,СВЦЭМ!$A$39:$A$782,$A110,СВЦЭМ!$B$39:$B$782,M$83)+'СЕТ СН'!$H$12+СВЦЭМ!$D$10+'СЕТ СН'!$H$6-'СЕТ СН'!$H$22</f>
        <v>1136.8919425899999</v>
      </c>
      <c r="N110" s="36">
        <f>SUMIFS(СВЦЭМ!$C$39:$C$782,СВЦЭМ!$A$39:$A$782,$A110,СВЦЭМ!$B$39:$B$782,N$83)+'СЕТ СН'!$H$12+СВЦЭМ!$D$10+'СЕТ СН'!$H$6-'СЕТ СН'!$H$22</f>
        <v>1143.8484127699999</v>
      </c>
      <c r="O110" s="36">
        <f>SUMIFS(СВЦЭМ!$C$39:$C$782,СВЦЭМ!$A$39:$A$782,$A110,СВЦЭМ!$B$39:$B$782,O$83)+'СЕТ СН'!$H$12+СВЦЭМ!$D$10+'СЕТ СН'!$H$6-'СЕТ СН'!$H$22</f>
        <v>1136.0454900699999</v>
      </c>
      <c r="P110" s="36">
        <f>SUMIFS(СВЦЭМ!$C$39:$C$782,СВЦЭМ!$A$39:$A$782,$A110,СВЦЭМ!$B$39:$B$782,P$83)+'СЕТ СН'!$H$12+СВЦЭМ!$D$10+'СЕТ СН'!$H$6-'СЕТ СН'!$H$22</f>
        <v>1166.0982955499999</v>
      </c>
      <c r="Q110" s="36">
        <f>SUMIFS(СВЦЭМ!$C$39:$C$782,СВЦЭМ!$A$39:$A$782,$A110,СВЦЭМ!$B$39:$B$782,Q$83)+'СЕТ СН'!$H$12+СВЦЭМ!$D$10+'СЕТ СН'!$H$6-'СЕТ СН'!$H$22</f>
        <v>1172.0106339899999</v>
      </c>
      <c r="R110" s="36">
        <f>SUMIFS(СВЦЭМ!$C$39:$C$782,СВЦЭМ!$A$39:$A$782,$A110,СВЦЭМ!$B$39:$B$782,R$83)+'СЕТ СН'!$H$12+СВЦЭМ!$D$10+'СЕТ СН'!$H$6-'СЕТ СН'!$H$22</f>
        <v>1174.28910765</v>
      </c>
      <c r="S110" s="36">
        <f>SUMIFS(СВЦЭМ!$C$39:$C$782,СВЦЭМ!$A$39:$A$782,$A110,СВЦЭМ!$B$39:$B$782,S$83)+'СЕТ СН'!$H$12+СВЦЭМ!$D$10+'СЕТ СН'!$H$6-'СЕТ СН'!$H$22</f>
        <v>1138.92911675</v>
      </c>
      <c r="T110" s="36">
        <f>SUMIFS(СВЦЭМ!$C$39:$C$782,СВЦЭМ!$A$39:$A$782,$A110,СВЦЭМ!$B$39:$B$782,T$83)+'СЕТ СН'!$H$12+СВЦЭМ!$D$10+'СЕТ СН'!$H$6-'СЕТ СН'!$H$22</f>
        <v>1127.17565446</v>
      </c>
      <c r="U110" s="36">
        <f>SUMIFS(СВЦЭМ!$C$39:$C$782,СВЦЭМ!$A$39:$A$782,$A110,СВЦЭМ!$B$39:$B$782,U$83)+'СЕТ СН'!$H$12+СВЦЭМ!$D$10+'СЕТ СН'!$H$6-'СЕТ СН'!$H$22</f>
        <v>1138.9469056799999</v>
      </c>
      <c r="V110" s="36">
        <f>SUMIFS(СВЦЭМ!$C$39:$C$782,СВЦЭМ!$A$39:$A$782,$A110,СВЦЭМ!$B$39:$B$782,V$83)+'СЕТ СН'!$H$12+СВЦЭМ!$D$10+'СЕТ СН'!$H$6-'СЕТ СН'!$H$22</f>
        <v>1112.3555138199999</v>
      </c>
      <c r="W110" s="36">
        <f>SUMIFS(СВЦЭМ!$C$39:$C$782,СВЦЭМ!$A$39:$A$782,$A110,СВЦЭМ!$B$39:$B$782,W$83)+'СЕТ СН'!$H$12+СВЦЭМ!$D$10+'СЕТ СН'!$H$6-'СЕТ СН'!$H$22</f>
        <v>1103.8541298299999</v>
      </c>
      <c r="X110" s="36">
        <f>SUMIFS(СВЦЭМ!$C$39:$C$782,СВЦЭМ!$A$39:$A$782,$A110,СВЦЭМ!$B$39:$B$782,X$83)+'СЕТ СН'!$H$12+СВЦЭМ!$D$10+'СЕТ СН'!$H$6-'СЕТ СН'!$H$22</f>
        <v>1154.0713789899999</v>
      </c>
      <c r="Y110" s="36">
        <f>SUMIFS(СВЦЭМ!$C$39:$C$782,СВЦЭМ!$A$39:$A$782,$A110,СВЦЭМ!$B$39:$B$782,Y$83)+'СЕТ СН'!$H$12+СВЦЭМ!$D$10+'СЕТ СН'!$H$6-'СЕТ СН'!$H$22</f>
        <v>1219.62094705</v>
      </c>
    </row>
    <row r="111" spans="1:25" ht="15.75" x14ac:dyDescent="0.2">
      <c r="A111" s="35">
        <f t="shared" si="2"/>
        <v>44436</v>
      </c>
      <c r="B111" s="36">
        <f>SUMIFS(СВЦЭМ!$C$39:$C$782,СВЦЭМ!$A$39:$A$782,$A111,СВЦЭМ!$B$39:$B$782,B$83)+'СЕТ СН'!$H$12+СВЦЭМ!$D$10+'СЕТ СН'!$H$6-'СЕТ СН'!$H$22</f>
        <v>1226.8158074599999</v>
      </c>
      <c r="C111" s="36">
        <f>SUMIFS(СВЦЭМ!$C$39:$C$782,СВЦЭМ!$A$39:$A$782,$A111,СВЦЭМ!$B$39:$B$782,C$83)+'СЕТ СН'!$H$12+СВЦЭМ!$D$10+'СЕТ СН'!$H$6-'СЕТ СН'!$H$22</f>
        <v>1299.0385763499999</v>
      </c>
      <c r="D111" s="36">
        <f>SUMIFS(СВЦЭМ!$C$39:$C$782,СВЦЭМ!$A$39:$A$782,$A111,СВЦЭМ!$B$39:$B$782,D$83)+'СЕТ СН'!$H$12+СВЦЭМ!$D$10+'СЕТ СН'!$H$6-'СЕТ СН'!$H$22</f>
        <v>1354.5102809</v>
      </c>
      <c r="E111" s="36">
        <f>SUMIFS(СВЦЭМ!$C$39:$C$782,СВЦЭМ!$A$39:$A$782,$A111,СВЦЭМ!$B$39:$B$782,E$83)+'СЕТ СН'!$H$12+СВЦЭМ!$D$10+'СЕТ СН'!$H$6-'СЕТ СН'!$H$22</f>
        <v>1369.42486474</v>
      </c>
      <c r="F111" s="36">
        <f>SUMIFS(СВЦЭМ!$C$39:$C$782,СВЦЭМ!$A$39:$A$782,$A111,СВЦЭМ!$B$39:$B$782,F$83)+'СЕТ СН'!$H$12+СВЦЭМ!$D$10+'СЕТ СН'!$H$6-'СЕТ СН'!$H$22</f>
        <v>1384.4896305300001</v>
      </c>
      <c r="G111" s="36">
        <f>SUMIFS(СВЦЭМ!$C$39:$C$782,СВЦЭМ!$A$39:$A$782,$A111,СВЦЭМ!$B$39:$B$782,G$83)+'СЕТ СН'!$H$12+СВЦЭМ!$D$10+'СЕТ СН'!$H$6-'СЕТ СН'!$H$22</f>
        <v>1382.21882575</v>
      </c>
      <c r="H111" s="36">
        <f>SUMIFS(СВЦЭМ!$C$39:$C$782,СВЦЭМ!$A$39:$A$782,$A111,СВЦЭМ!$B$39:$B$782,H$83)+'СЕТ СН'!$H$12+СВЦЭМ!$D$10+'СЕТ СН'!$H$6-'СЕТ СН'!$H$22</f>
        <v>1356.52863013</v>
      </c>
      <c r="I111" s="36">
        <f>SUMIFS(СВЦЭМ!$C$39:$C$782,СВЦЭМ!$A$39:$A$782,$A111,СВЦЭМ!$B$39:$B$782,I$83)+'СЕТ СН'!$H$12+СВЦЭМ!$D$10+'СЕТ СН'!$H$6-'СЕТ СН'!$H$22</f>
        <v>1255.7829822900001</v>
      </c>
      <c r="J111" s="36">
        <f>SUMIFS(СВЦЭМ!$C$39:$C$782,СВЦЭМ!$A$39:$A$782,$A111,СВЦЭМ!$B$39:$B$782,J$83)+'СЕТ СН'!$H$12+СВЦЭМ!$D$10+'СЕТ СН'!$H$6-'СЕТ СН'!$H$22</f>
        <v>1156.1191173699999</v>
      </c>
      <c r="K111" s="36">
        <f>SUMIFS(СВЦЭМ!$C$39:$C$782,СВЦЭМ!$A$39:$A$782,$A111,СВЦЭМ!$B$39:$B$782,K$83)+'СЕТ СН'!$H$12+СВЦЭМ!$D$10+'СЕТ СН'!$H$6-'СЕТ СН'!$H$22</f>
        <v>1083.0411306399999</v>
      </c>
      <c r="L111" s="36">
        <f>SUMIFS(СВЦЭМ!$C$39:$C$782,СВЦЭМ!$A$39:$A$782,$A111,СВЦЭМ!$B$39:$B$782,L$83)+'СЕТ СН'!$H$12+СВЦЭМ!$D$10+'СЕТ СН'!$H$6-'СЕТ СН'!$H$22</f>
        <v>1046.8448643499999</v>
      </c>
      <c r="M111" s="36">
        <f>SUMIFS(СВЦЭМ!$C$39:$C$782,СВЦЭМ!$A$39:$A$782,$A111,СВЦЭМ!$B$39:$B$782,M$83)+'СЕТ СН'!$H$12+СВЦЭМ!$D$10+'СЕТ СН'!$H$6-'СЕТ СН'!$H$22</f>
        <v>1039.0511157399999</v>
      </c>
      <c r="N111" s="36">
        <f>SUMIFS(СВЦЭМ!$C$39:$C$782,СВЦЭМ!$A$39:$A$782,$A111,СВЦЭМ!$B$39:$B$782,N$83)+'СЕТ СН'!$H$12+СВЦЭМ!$D$10+'СЕТ СН'!$H$6-'СЕТ СН'!$H$22</f>
        <v>1058.3665392799999</v>
      </c>
      <c r="O111" s="36">
        <f>SUMIFS(СВЦЭМ!$C$39:$C$782,СВЦЭМ!$A$39:$A$782,$A111,СВЦЭМ!$B$39:$B$782,O$83)+'СЕТ СН'!$H$12+СВЦЭМ!$D$10+'СЕТ СН'!$H$6-'СЕТ СН'!$H$22</f>
        <v>1070.6053026299999</v>
      </c>
      <c r="P111" s="36">
        <f>SUMIFS(СВЦЭМ!$C$39:$C$782,СВЦЭМ!$A$39:$A$782,$A111,СВЦЭМ!$B$39:$B$782,P$83)+'СЕТ СН'!$H$12+СВЦЭМ!$D$10+'СЕТ СН'!$H$6-'СЕТ СН'!$H$22</f>
        <v>1088.4157045099998</v>
      </c>
      <c r="Q111" s="36">
        <f>SUMIFS(СВЦЭМ!$C$39:$C$782,СВЦЭМ!$A$39:$A$782,$A111,СВЦЭМ!$B$39:$B$782,Q$83)+'СЕТ СН'!$H$12+СВЦЭМ!$D$10+'СЕТ СН'!$H$6-'СЕТ СН'!$H$22</f>
        <v>1101.24723008</v>
      </c>
      <c r="R111" s="36">
        <f>SUMIFS(СВЦЭМ!$C$39:$C$782,СВЦЭМ!$A$39:$A$782,$A111,СВЦЭМ!$B$39:$B$782,R$83)+'СЕТ СН'!$H$12+СВЦЭМ!$D$10+'СЕТ СН'!$H$6-'СЕТ СН'!$H$22</f>
        <v>1102.66871292</v>
      </c>
      <c r="S111" s="36">
        <f>SUMIFS(СВЦЭМ!$C$39:$C$782,СВЦЭМ!$A$39:$A$782,$A111,СВЦЭМ!$B$39:$B$782,S$83)+'СЕТ СН'!$H$12+СВЦЭМ!$D$10+'СЕТ СН'!$H$6-'СЕТ СН'!$H$22</f>
        <v>1069.8381526799999</v>
      </c>
      <c r="T111" s="36">
        <f>SUMIFS(СВЦЭМ!$C$39:$C$782,СВЦЭМ!$A$39:$A$782,$A111,СВЦЭМ!$B$39:$B$782,T$83)+'СЕТ СН'!$H$12+СВЦЭМ!$D$10+'СЕТ СН'!$H$6-'СЕТ СН'!$H$22</f>
        <v>1059.1611563500001</v>
      </c>
      <c r="U111" s="36">
        <f>SUMIFS(СВЦЭМ!$C$39:$C$782,СВЦЭМ!$A$39:$A$782,$A111,СВЦЭМ!$B$39:$B$782,U$83)+'СЕТ СН'!$H$12+СВЦЭМ!$D$10+'СЕТ СН'!$H$6-'СЕТ СН'!$H$22</f>
        <v>1060.02493684</v>
      </c>
      <c r="V111" s="36">
        <f>SUMIFS(СВЦЭМ!$C$39:$C$782,СВЦЭМ!$A$39:$A$782,$A111,СВЦЭМ!$B$39:$B$782,V$83)+'СЕТ СН'!$H$12+СВЦЭМ!$D$10+'СЕТ СН'!$H$6-'СЕТ СН'!$H$22</f>
        <v>1052.0678110599999</v>
      </c>
      <c r="W111" s="36">
        <f>SUMIFS(СВЦЭМ!$C$39:$C$782,СВЦЭМ!$A$39:$A$782,$A111,СВЦЭМ!$B$39:$B$782,W$83)+'СЕТ СН'!$H$12+СВЦЭМ!$D$10+'СЕТ СН'!$H$6-'СЕТ СН'!$H$22</f>
        <v>1072.1463095899999</v>
      </c>
      <c r="X111" s="36">
        <f>SUMIFS(СВЦЭМ!$C$39:$C$782,СВЦЭМ!$A$39:$A$782,$A111,СВЦЭМ!$B$39:$B$782,X$83)+'СЕТ СН'!$H$12+СВЦЭМ!$D$10+'СЕТ СН'!$H$6-'СЕТ СН'!$H$22</f>
        <v>1096.65984415</v>
      </c>
      <c r="Y111" s="36">
        <f>SUMIFS(СВЦЭМ!$C$39:$C$782,СВЦЭМ!$A$39:$A$782,$A111,СВЦЭМ!$B$39:$B$782,Y$83)+'СЕТ СН'!$H$12+СВЦЭМ!$D$10+'СЕТ СН'!$H$6-'СЕТ СН'!$H$22</f>
        <v>1139.16468809</v>
      </c>
    </row>
    <row r="112" spans="1:25" ht="15.75" x14ac:dyDescent="0.2">
      <c r="A112" s="35">
        <f t="shared" si="2"/>
        <v>44437</v>
      </c>
      <c r="B112" s="36">
        <f>SUMIFS(СВЦЭМ!$C$39:$C$782,СВЦЭМ!$A$39:$A$782,$A112,СВЦЭМ!$B$39:$B$782,B$83)+'СЕТ СН'!$H$12+СВЦЭМ!$D$10+'СЕТ СН'!$H$6-'СЕТ СН'!$H$22</f>
        <v>1235.2428300899999</v>
      </c>
      <c r="C112" s="36">
        <f>SUMIFS(СВЦЭМ!$C$39:$C$782,СВЦЭМ!$A$39:$A$782,$A112,СВЦЭМ!$B$39:$B$782,C$83)+'СЕТ СН'!$H$12+СВЦЭМ!$D$10+'СЕТ СН'!$H$6-'СЕТ СН'!$H$22</f>
        <v>1304.8101899799999</v>
      </c>
      <c r="D112" s="36">
        <f>SUMIFS(СВЦЭМ!$C$39:$C$782,СВЦЭМ!$A$39:$A$782,$A112,СВЦЭМ!$B$39:$B$782,D$83)+'СЕТ СН'!$H$12+СВЦЭМ!$D$10+'СЕТ СН'!$H$6-'СЕТ СН'!$H$22</f>
        <v>1369.9835796699999</v>
      </c>
      <c r="E112" s="36">
        <f>SUMIFS(СВЦЭМ!$C$39:$C$782,СВЦЭМ!$A$39:$A$782,$A112,СВЦЭМ!$B$39:$B$782,E$83)+'СЕТ СН'!$H$12+СВЦЭМ!$D$10+'СЕТ СН'!$H$6-'СЕТ СН'!$H$22</f>
        <v>1403.2092739</v>
      </c>
      <c r="F112" s="36">
        <f>SUMIFS(СВЦЭМ!$C$39:$C$782,СВЦЭМ!$A$39:$A$782,$A112,СВЦЭМ!$B$39:$B$782,F$83)+'СЕТ СН'!$H$12+СВЦЭМ!$D$10+'СЕТ СН'!$H$6-'СЕТ СН'!$H$22</f>
        <v>1409.1699624299999</v>
      </c>
      <c r="G112" s="36">
        <f>SUMIFS(СВЦЭМ!$C$39:$C$782,СВЦЭМ!$A$39:$A$782,$A112,СВЦЭМ!$B$39:$B$782,G$83)+'СЕТ СН'!$H$12+СВЦЭМ!$D$10+'СЕТ СН'!$H$6-'СЕТ СН'!$H$22</f>
        <v>1403.86338836</v>
      </c>
      <c r="H112" s="36">
        <f>SUMIFS(СВЦЭМ!$C$39:$C$782,СВЦЭМ!$A$39:$A$782,$A112,СВЦЭМ!$B$39:$B$782,H$83)+'СЕТ СН'!$H$12+СВЦЭМ!$D$10+'СЕТ СН'!$H$6-'СЕТ СН'!$H$22</f>
        <v>1372.25239197</v>
      </c>
      <c r="I112" s="36">
        <f>SUMIFS(СВЦЭМ!$C$39:$C$782,СВЦЭМ!$A$39:$A$782,$A112,СВЦЭМ!$B$39:$B$782,I$83)+'СЕТ СН'!$H$12+СВЦЭМ!$D$10+'СЕТ СН'!$H$6-'СЕТ СН'!$H$22</f>
        <v>1311.77635074</v>
      </c>
      <c r="J112" s="36">
        <f>SUMIFS(СВЦЭМ!$C$39:$C$782,СВЦЭМ!$A$39:$A$782,$A112,СВЦЭМ!$B$39:$B$782,J$83)+'СЕТ СН'!$H$12+СВЦЭМ!$D$10+'СЕТ СН'!$H$6-'СЕТ СН'!$H$22</f>
        <v>1205.4056890699999</v>
      </c>
      <c r="K112" s="36">
        <f>SUMIFS(СВЦЭМ!$C$39:$C$782,СВЦЭМ!$A$39:$A$782,$A112,СВЦЭМ!$B$39:$B$782,K$83)+'СЕТ СН'!$H$12+СВЦЭМ!$D$10+'СЕТ СН'!$H$6-'СЕТ СН'!$H$22</f>
        <v>1135.3829371100001</v>
      </c>
      <c r="L112" s="36">
        <f>SUMIFS(СВЦЭМ!$C$39:$C$782,СВЦЭМ!$A$39:$A$782,$A112,СВЦЭМ!$B$39:$B$782,L$83)+'СЕТ СН'!$H$12+СВЦЭМ!$D$10+'СЕТ СН'!$H$6-'СЕТ СН'!$H$22</f>
        <v>1096.0307858399999</v>
      </c>
      <c r="M112" s="36">
        <f>SUMIFS(СВЦЭМ!$C$39:$C$782,СВЦЭМ!$A$39:$A$782,$A112,СВЦЭМ!$B$39:$B$782,M$83)+'СЕТ СН'!$H$12+СВЦЭМ!$D$10+'СЕТ СН'!$H$6-'СЕТ СН'!$H$22</f>
        <v>1083.52674892</v>
      </c>
      <c r="N112" s="36">
        <f>SUMIFS(СВЦЭМ!$C$39:$C$782,СВЦЭМ!$A$39:$A$782,$A112,СВЦЭМ!$B$39:$B$782,N$83)+'СЕТ СН'!$H$12+СВЦЭМ!$D$10+'СЕТ СН'!$H$6-'СЕТ СН'!$H$22</f>
        <v>1090.62534992</v>
      </c>
      <c r="O112" s="36">
        <f>SUMIFS(СВЦЭМ!$C$39:$C$782,СВЦЭМ!$A$39:$A$782,$A112,СВЦЭМ!$B$39:$B$782,O$83)+'СЕТ СН'!$H$12+СВЦЭМ!$D$10+'СЕТ СН'!$H$6-'СЕТ СН'!$H$22</f>
        <v>1101.93749802</v>
      </c>
      <c r="P112" s="36">
        <f>SUMIFS(СВЦЭМ!$C$39:$C$782,СВЦЭМ!$A$39:$A$782,$A112,СВЦЭМ!$B$39:$B$782,P$83)+'СЕТ СН'!$H$12+СВЦЭМ!$D$10+'СЕТ СН'!$H$6-'СЕТ СН'!$H$22</f>
        <v>1131.9898489899999</v>
      </c>
      <c r="Q112" s="36">
        <f>SUMIFS(СВЦЭМ!$C$39:$C$782,СВЦЭМ!$A$39:$A$782,$A112,СВЦЭМ!$B$39:$B$782,Q$83)+'СЕТ СН'!$H$12+СВЦЭМ!$D$10+'СЕТ СН'!$H$6-'СЕТ СН'!$H$22</f>
        <v>1141.6049662999999</v>
      </c>
      <c r="R112" s="36">
        <f>SUMIFS(СВЦЭМ!$C$39:$C$782,СВЦЭМ!$A$39:$A$782,$A112,СВЦЭМ!$B$39:$B$782,R$83)+'СЕТ СН'!$H$12+СВЦЭМ!$D$10+'СЕТ СН'!$H$6-'СЕТ СН'!$H$22</f>
        <v>1134.5023602700001</v>
      </c>
      <c r="S112" s="36">
        <f>SUMIFS(СВЦЭМ!$C$39:$C$782,СВЦЭМ!$A$39:$A$782,$A112,СВЦЭМ!$B$39:$B$782,S$83)+'СЕТ СН'!$H$12+СВЦЭМ!$D$10+'СЕТ СН'!$H$6-'СЕТ СН'!$H$22</f>
        <v>1101.98608663</v>
      </c>
      <c r="T112" s="36">
        <f>SUMIFS(СВЦЭМ!$C$39:$C$782,СВЦЭМ!$A$39:$A$782,$A112,СВЦЭМ!$B$39:$B$782,T$83)+'СЕТ СН'!$H$12+СВЦЭМ!$D$10+'СЕТ СН'!$H$6-'СЕТ СН'!$H$22</f>
        <v>1080.3076587099999</v>
      </c>
      <c r="U112" s="36">
        <f>SUMIFS(СВЦЭМ!$C$39:$C$782,СВЦЭМ!$A$39:$A$782,$A112,СВЦЭМ!$B$39:$B$782,U$83)+'СЕТ СН'!$H$12+СВЦЭМ!$D$10+'СЕТ СН'!$H$6-'СЕТ СН'!$H$22</f>
        <v>1077.4822807799999</v>
      </c>
      <c r="V112" s="36">
        <f>SUMIFS(СВЦЭМ!$C$39:$C$782,СВЦЭМ!$A$39:$A$782,$A112,СВЦЭМ!$B$39:$B$782,V$83)+'СЕТ СН'!$H$12+СВЦЭМ!$D$10+'СЕТ СН'!$H$6-'СЕТ СН'!$H$22</f>
        <v>1067.0883489099999</v>
      </c>
      <c r="W112" s="36">
        <f>SUMIFS(СВЦЭМ!$C$39:$C$782,СВЦЭМ!$A$39:$A$782,$A112,СВЦЭМ!$B$39:$B$782,W$83)+'СЕТ СН'!$H$12+СВЦЭМ!$D$10+'СЕТ СН'!$H$6-'СЕТ СН'!$H$22</f>
        <v>1089.17544011</v>
      </c>
      <c r="X112" s="36">
        <f>SUMIFS(СВЦЭМ!$C$39:$C$782,СВЦЭМ!$A$39:$A$782,$A112,СВЦЭМ!$B$39:$B$782,X$83)+'СЕТ СН'!$H$12+СВЦЭМ!$D$10+'СЕТ СН'!$H$6-'СЕТ СН'!$H$22</f>
        <v>1077.5620655099999</v>
      </c>
      <c r="Y112" s="36">
        <f>SUMIFS(СВЦЭМ!$C$39:$C$782,СВЦЭМ!$A$39:$A$782,$A112,СВЦЭМ!$B$39:$B$782,Y$83)+'СЕТ СН'!$H$12+СВЦЭМ!$D$10+'СЕТ СН'!$H$6-'СЕТ СН'!$H$22</f>
        <v>1123.1301058500001</v>
      </c>
    </row>
    <row r="113" spans="1:27" ht="15.75" x14ac:dyDescent="0.2">
      <c r="A113" s="35">
        <f t="shared" si="2"/>
        <v>44438</v>
      </c>
      <c r="B113" s="36">
        <f>SUMIFS(СВЦЭМ!$C$39:$C$782,СВЦЭМ!$A$39:$A$782,$A113,СВЦЭМ!$B$39:$B$782,B$83)+'СЕТ СН'!$H$12+СВЦЭМ!$D$10+'СЕТ СН'!$H$6-'СЕТ СН'!$H$22</f>
        <v>1204.66530025</v>
      </c>
      <c r="C113" s="36">
        <f>SUMIFS(СВЦЭМ!$C$39:$C$782,СВЦЭМ!$A$39:$A$782,$A113,СВЦЭМ!$B$39:$B$782,C$83)+'СЕТ СН'!$H$12+СВЦЭМ!$D$10+'СЕТ СН'!$H$6-'СЕТ СН'!$H$22</f>
        <v>1284.83583843</v>
      </c>
      <c r="D113" s="36">
        <f>SUMIFS(СВЦЭМ!$C$39:$C$782,СВЦЭМ!$A$39:$A$782,$A113,СВЦЭМ!$B$39:$B$782,D$83)+'СЕТ СН'!$H$12+СВЦЭМ!$D$10+'СЕТ СН'!$H$6-'СЕТ СН'!$H$22</f>
        <v>1339.18720794</v>
      </c>
      <c r="E113" s="36">
        <f>SUMIFS(СВЦЭМ!$C$39:$C$782,СВЦЭМ!$A$39:$A$782,$A113,СВЦЭМ!$B$39:$B$782,E$83)+'СЕТ СН'!$H$12+СВЦЭМ!$D$10+'СЕТ СН'!$H$6-'СЕТ СН'!$H$22</f>
        <v>1365.6028799000001</v>
      </c>
      <c r="F113" s="36">
        <f>SUMIFS(СВЦЭМ!$C$39:$C$782,СВЦЭМ!$A$39:$A$782,$A113,СВЦЭМ!$B$39:$B$782,F$83)+'СЕТ СН'!$H$12+СВЦЭМ!$D$10+'СЕТ СН'!$H$6-'СЕТ СН'!$H$22</f>
        <v>1367.47138741</v>
      </c>
      <c r="G113" s="36">
        <f>SUMIFS(СВЦЭМ!$C$39:$C$782,СВЦЭМ!$A$39:$A$782,$A113,СВЦЭМ!$B$39:$B$782,G$83)+'СЕТ СН'!$H$12+СВЦЭМ!$D$10+'СЕТ СН'!$H$6-'СЕТ СН'!$H$22</f>
        <v>1351.53134047</v>
      </c>
      <c r="H113" s="36">
        <f>SUMIFS(СВЦЭМ!$C$39:$C$782,СВЦЭМ!$A$39:$A$782,$A113,СВЦЭМ!$B$39:$B$782,H$83)+'СЕТ СН'!$H$12+СВЦЭМ!$D$10+'СЕТ СН'!$H$6-'СЕТ СН'!$H$22</f>
        <v>1302.22540523</v>
      </c>
      <c r="I113" s="36">
        <f>SUMIFS(СВЦЭМ!$C$39:$C$782,СВЦЭМ!$A$39:$A$782,$A113,СВЦЭМ!$B$39:$B$782,I$83)+'СЕТ СН'!$H$12+СВЦЭМ!$D$10+'СЕТ СН'!$H$6-'СЕТ СН'!$H$22</f>
        <v>1210.14685093</v>
      </c>
      <c r="J113" s="36">
        <f>SUMIFS(СВЦЭМ!$C$39:$C$782,СВЦЭМ!$A$39:$A$782,$A113,СВЦЭМ!$B$39:$B$782,J$83)+'СЕТ СН'!$H$12+СВЦЭМ!$D$10+'СЕТ СН'!$H$6-'СЕТ СН'!$H$22</f>
        <v>1146.9871223099999</v>
      </c>
      <c r="K113" s="36">
        <f>SUMIFS(СВЦЭМ!$C$39:$C$782,СВЦЭМ!$A$39:$A$782,$A113,СВЦЭМ!$B$39:$B$782,K$83)+'СЕТ СН'!$H$12+СВЦЭМ!$D$10+'СЕТ СН'!$H$6-'СЕТ СН'!$H$22</f>
        <v>1073.94676744</v>
      </c>
      <c r="L113" s="36">
        <f>SUMIFS(СВЦЭМ!$C$39:$C$782,СВЦЭМ!$A$39:$A$782,$A113,СВЦЭМ!$B$39:$B$782,L$83)+'СЕТ СН'!$H$12+СВЦЭМ!$D$10+'СЕТ СН'!$H$6-'СЕТ СН'!$H$22</f>
        <v>1073.3024472499999</v>
      </c>
      <c r="M113" s="36">
        <f>SUMIFS(СВЦЭМ!$C$39:$C$782,СВЦЭМ!$A$39:$A$782,$A113,СВЦЭМ!$B$39:$B$782,M$83)+'СЕТ СН'!$H$12+СВЦЭМ!$D$10+'СЕТ СН'!$H$6-'СЕТ СН'!$H$22</f>
        <v>1072.38480478</v>
      </c>
      <c r="N113" s="36">
        <f>SUMIFS(СВЦЭМ!$C$39:$C$782,СВЦЭМ!$A$39:$A$782,$A113,СВЦЭМ!$B$39:$B$782,N$83)+'СЕТ СН'!$H$12+СВЦЭМ!$D$10+'СЕТ СН'!$H$6-'СЕТ СН'!$H$22</f>
        <v>1075.92491726</v>
      </c>
      <c r="O113" s="36">
        <f>SUMIFS(СВЦЭМ!$C$39:$C$782,СВЦЭМ!$A$39:$A$782,$A113,СВЦЭМ!$B$39:$B$782,O$83)+'СЕТ СН'!$H$12+СВЦЭМ!$D$10+'СЕТ СН'!$H$6-'СЕТ СН'!$H$22</f>
        <v>1118.0380043</v>
      </c>
      <c r="P113" s="36">
        <f>SUMIFS(СВЦЭМ!$C$39:$C$782,СВЦЭМ!$A$39:$A$782,$A113,СВЦЭМ!$B$39:$B$782,P$83)+'СЕТ СН'!$H$12+СВЦЭМ!$D$10+'СЕТ СН'!$H$6-'СЕТ СН'!$H$22</f>
        <v>1113.3941462400001</v>
      </c>
      <c r="Q113" s="36">
        <f>SUMIFS(СВЦЭМ!$C$39:$C$782,СВЦЭМ!$A$39:$A$782,$A113,СВЦЭМ!$B$39:$B$782,Q$83)+'СЕТ СН'!$H$12+СВЦЭМ!$D$10+'СЕТ СН'!$H$6-'СЕТ СН'!$H$22</f>
        <v>1113.74329653</v>
      </c>
      <c r="R113" s="36">
        <f>SUMIFS(СВЦЭМ!$C$39:$C$782,СВЦЭМ!$A$39:$A$782,$A113,СВЦЭМ!$B$39:$B$782,R$83)+'СЕТ СН'!$H$12+СВЦЭМ!$D$10+'СЕТ СН'!$H$6-'СЕТ СН'!$H$22</f>
        <v>1110.2935966800001</v>
      </c>
      <c r="S113" s="36">
        <f>SUMIFS(СВЦЭМ!$C$39:$C$782,СВЦЭМ!$A$39:$A$782,$A113,СВЦЭМ!$B$39:$B$782,S$83)+'СЕТ СН'!$H$12+СВЦЭМ!$D$10+'СЕТ СН'!$H$6-'СЕТ СН'!$H$22</f>
        <v>1079.1350849200001</v>
      </c>
      <c r="T113" s="36">
        <f>SUMIFS(СВЦЭМ!$C$39:$C$782,СВЦЭМ!$A$39:$A$782,$A113,СВЦЭМ!$B$39:$B$782,T$83)+'СЕТ СН'!$H$12+СВЦЭМ!$D$10+'СЕТ СН'!$H$6-'СЕТ СН'!$H$22</f>
        <v>1088.59548599</v>
      </c>
      <c r="U113" s="36">
        <f>SUMIFS(СВЦЭМ!$C$39:$C$782,СВЦЭМ!$A$39:$A$782,$A113,СВЦЭМ!$B$39:$B$782,U$83)+'СЕТ СН'!$H$12+СВЦЭМ!$D$10+'СЕТ СН'!$H$6-'СЕТ СН'!$H$22</f>
        <v>1088.00713892</v>
      </c>
      <c r="V113" s="36">
        <f>SUMIFS(СВЦЭМ!$C$39:$C$782,СВЦЭМ!$A$39:$A$782,$A113,СВЦЭМ!$B$39:$B$782,V$83)+'СЕТ СН'!$H$12+СВЦЭМ!$D$10+'СЕТ СН'!$H$6-'СЕТ СН'!$H$22</f>
        <v>1095.8260645599998</v>
      </c>
      <c r="W113" s="36">
        <f>SUMIFS(СВЦЭМ!$C$39:$C$782,СВЦЭМ!$A$39:$A$782,$A113,СВЦЭМ!$B$39:$B$782,W$83)+'СЕТ СН'!$H$12+СВЦЭМ!$D$10+'СЕТ СН'!$H$6-'СЕТ СН'!$H$22</f>
        <v>1105.2107771599999</v>
      </c>
      <c r="X113" s="36">
        <f>SUMIFS(СВЦЭМ!$C$39:$C$782,СВЦЭМ!$A$39:$A$782,$A113,СВЦЭМ!$B$39:$B$782,X$83)+'СЕТ СН'!$H$12+СВЦЭМ!$D$10+'СЕТ СН'!$H$6-'СЕТ СН'!$H$22</f>
        <v>1083.7770742099999</v>
      </c>
      <c r="Y113" s="36">
        <f>SUMIFS(СВЦЭМ!$C$39:$C$782,СВЦЭМ!$A$39:$A$782,$A113,СВЦЭМ!$B$39:$B$782,Y$83)+'СЕТ СН'!$H$12+СВЦЭМ!$D$10+'СЕТ СН'!$H$6-'СЕТ СН'!$H$22</f>
        <v>1138.93079502</v>
      </c>
      <c r="AA113" s="37"/>
    </row>
    <row r="114" spans="1:27" ht="15.75" x14ac:dyDescent="0.2">
      <c r="A114" s="35">
        <f t="shared" si="2"/>
        <v>44439</v>
      </c>
      <c r="B114" s="36">
        <f>SUMIFS(СВЦЭМ!$C$39:$C$782,СВЦЭМ!$A$39:$A$782,$A114,СВЦЭМ!$B$39:$B$782,B$83)+'СЕТ СН'!$H$12+СВЦЭМ!$D$10+'СЕТ СН'!$H$6-'СЕТ СН'!$H$22</f>
        <v>1246.2422533699998</v>
      </c>
      <c r="C114" s="36">
        <f>SUMIFS(СВЦЭМ!$C$39:$C$782,СВЦЭМ!$A$39:$A$782,$A114,СВЦЭМ!$B$39:$B$782,C$83)+'СЕТ СН'!$H$12+СВЦЭМ!$D$10+'СЕТ СН'!$H$6-'СЕТ СН'!$H$22</f>
        <v>1323.7673674299999</v>
      </c>
      <c r="D114" s="36">
        <f>SUMIFS(СВЦЭМ!$C$39:$C$782,СВЦЭМ!$A$39:$A$782,$A114,СВЦЭМ!$B$39:$B$782,D$83)+'СЕТ СН'!$H$12+СВЦЭМ!$D$10+'СЕТ СН'!$H$6-'СЕТ СН'!$H$22</f>
        <v>1363.2431129700001</v>
      </c>
      <c r="E114" s="36">
        <f>SUMIFS(СВЦЭМ!$C$39:$C$782,СВЦЭМ!$A$39:$A$782,$A114,СВЦЭМ!$B$39:$B$782,E$83)+'СЕТ СН'!$H$12+СВЦЭМ!$D$10+'СЕТ СН'!$H$6-'СЕТ СН'!$H$22</f>
        <v>1388.41105717</v>
      </c>
      <c r="F114" s="36">
        <f>SUMIFS(СВЦЭМ!$C$39:$C$782,СВЦЭМ!$A$39:$A$782,$A114,СВЦЭМ!$B$39:$B$782,F$83)+'СЕТ СН'!$H$12+СВЦЭМ!$D$10+'СЕТ СН'!$H$6-'СЕТ СН'!$H$22</f>
        <v>1395.2042288</v>
      </c>
      <c r="G114" s="36">
        <f>SUMIFS(СВЦЭМ!$C$39:$C$782,СВЦЭМ!$A$39:$A$782,$A114,СВЦЭМ!$B$39:$B$782,G$83)+'СЕТ СН'!$H$12+СВЦЭМ!$D$10+'СЕТ СН'!$H$6-'СЕТ СН'!$H$22</f>
        <v>1392.97222893</v>
      </c>
      <c r="H114" s="36">
        <f>SUMIFS(СВЦЭМ!$C$39:$C$782,СВЦЭМ!$A$39:$A$782,$A114,СВЦЭМ!$B$39:$B$782,H$83)+'СЕТ СН'!$H$12+СВЦЭМ!$D$10+'СЕТ СН'!$H$6-'СЕТ СН'!$H$22</f>
        <v>1343.1924261500001</v>
      </c>
      <c r="I114" s="36">
        <f>SUMIFS(СВЦЭМ!$C$39:$C$782,СВЦЭМ!$A$39:$A$782,$A114,СВЦЭМ!$B$39:$B$782,I$83)+'СЕТ СН'!$H$12+СВЦЭМ!$D$10+'СЕТ СН'!$H$6-'СЕТ СН'!$H$22</f>
        <v>1216.3384366799999</v>
      </c>
      <c r="J114" s="36">
        <f>SUMIFS(СВЦЭМ!$C$39:$C$782,СВЦЭМ!$A$39:$A$782,$A114,СВЦЭМ!$B$39:$B$782,J$83)+'СЕТ СН'!$H$12+СВЦЭМ!$D$10+'СЕТ СН'!$H$6-'СЕТ СН'!$H$22</f>
        <v>1111.8796212899999</v>
      </c>
      <c r="K114" s="36">
        <f>SUMIFS(СВЦЭМ!$C$39:$C$782,СВЦЭМ!$A$39:$A$782,$A114,СВЦЭМ!$B$39:$B$782,K$83)+'СЕТ СН'!$H$12+СВЦЭМ!$D$10+'СЕТ СН'!$H$6-'СЕТ СН'!$H$22</f>
        <v>1057.13775609</v>
      </c>
      <c r="L114" s="36">
        <f>SUMIFS(СВЦЭМ!$C$39:$C$782,СВЦЭМ!$A$39:$A$782,$A114,СВЦЭМ!$B$39:$B$782,L$83)+'СЕТ СН'!$H$12+СВЦЭМ!$D$10+'СЕТ СН'!$H$6-'СЕТ СН'!$H$22</f>
        <v>1048.7334671399999</v>
      </c>
      <c r="M114" s="36">
        <f>SUMIFS(СВЦЭМ!$C$39:$C$782,СВЦЭМ!$A$39:$A$782,$A114,СВЦЭМ!$B$39:$B$782,M$83)+'СЕТ СН'!$H$12+СВЦЭМ!$D$10+'СЕТ СН'!$H$6-'СЕТ СН'!$H$22</f>
        <v>1044.2776786699999</v>
      </c>
      <c r="N114" s="36">
        <f>SUMIFS(СВЦЭМ!$C$39:$C$782,СВЦЭМ!$A$39:$A$782,$A114,СВЦЭМ!$B$39:$B$782,N$83)+'СЕТ СН'!$H$12+СВЦЭМ!$D$10+'СЕТ СН'!$H$6-'СЕТ СН'!$H$22</f>
        <v>1047.0208507099999</v>
      </c>
      <c r="O114" s="36">
        <f>SUMIFS(СВЦЭМ!$C$39:$C$782,СВЦЭМ!$A$39:$A$782,$A114,СВЦЭМ!$B$39:$B$782,O$83)+'СЕТ СН'!$H$12+СВЦЭМ!$D$10+'СЕТ СН'!$H$6-'СЕТ СН'!$H$22</f>
        <v>1054.3846762199998</v>
      </c>
      <c r="P114" s="36">
        <f>SUMIFS(СВЦЭМ!$C$39:$C$782,СВЦЭМ!$A$39:$A$782,$A114,СВЦЭМ!$B$39:$B$782,P$83)+'СЕТ СН'!$H$12+СВЦЭМ!$D$10+'СЕТ СН'!$H$6-'СЕТ СН'!$H$22</f>
        <v>1090.7773584899999</v>
      </c>
      <c r="Q114" s="36">
        <f>SUMIFS(СВЦЭМ!$C$39:$C$782,СВЦЭМ!$A$39:$A$782,$A114,СВЦЭМ!$B$39:$B$782,Q$83)+'СЕТ СН'!$H$12+СВЦЭМ!$D$10+'СЕТ СН'!$H$6-'СЕТ СН'!$H$22</f>
        <v>1095.7378011399999</v>
      </c>
      <c r="R114" s="36">
        <f>SUMIFS(СВЦЭМ!$C$39:$C$782,СВЦЭМ!$A$39:$A$782,$A114,СВЦЭМ!$B$39:$B$782,R$83)+'СЕТ СН'!$H$12+СВЦЭМ!$D$10+'СЕТ СН'!$H$6-'СЕТ СН'!$H$22</f>
        <v>1090.4774379999999</v>
      </c>
      <c r="S114" s="36">
        <f>SUMIFS(СВЦЭМ!$C$39:$C$782,СВЦЭМ!$A$39:$A$782,$A114,СВЦЭМ!$B$39:$B$782,S$83)+'СЕТ СН'!$H$12+СВЦЭМ!$D$10+'СЕТ СН'!$H$6-'СЕТ СН'!$H$22</f>
        <v>1068.44032995</v>
      </c>
      <c r="T114" s="36">
        <f>SUMIFS(СВЦЭМ!$C$39:$C$782,СВЦЭМ!$A$39:$A$782,$A114,СВЦЭМ!$B$39:$B$782,T$83)+'СЕТ СН'!$H$12+СВЦЭМ!$D$10+'СЕТ СН'!$H$6-'СЕТ СН'!$H$22</f>
        <v>1071.3655488699999</v>
      </c>
      <c r="U114" s="36">
        <f>SUMIFS(СВЦЭМ!$C$39:$C$782,СВЦЭМ!$A$39:$A$782,$A114,СВЦЭМ!$B$39:$B$782,U$83)+'СЕТ СН'!$H$12+СВЦЭМ!$D$10+'СЕТ СН'!$H$6-'СЕТ СН'!$H$22</f>
        <v>1070.4302396</v>
      </c>
      <c r="V114" s="36">
        <f>SUMIFS(СВЦЭМ!$C$39:$C$782,СВЦЭМ!$A$39:$A$782,$A114,СВЦЭМ!$B$39:$B$782,V$83)+'СЕТ СН'!$H$12+СВЦЭМ!$D$10+'СЕТ СН'!$H$6-'СЕТ СН'!$H$22</f>
        <v>1086.18470364</v>
      </c>
      <c r="W114" s="36">
        <f>SUMIFS(СВЦЭМ!$C$39:$C$782,СВЦЭМ!$A$39:$A$782,$A114,СВЦЭМ!$B$39:$B$782,W$83)+'СЕТ СН'!$H$12+СВЦЭМ!$D$10+'СЕТ СН'!$H$6-'СЕТ СН'!$H$22</f>
        <v>1093.2285594800001</v>
      </c>
      <c r="X114" s="36">
        <f>SUMIFS(СВЦЭМ!$C$39:$C$782,СВЦЭМ!$A$39:$A$782,$A114,СВЦЭМ!$B$39:$B$782,X$83)+'СЕТ СН'!$H$12+СВЦЭМ!$D$10+'СЕТ СН'!$H$6-'СЕТ СН'!$H$22</f>
        <v>1059.6253640800001</v>
      </c>
      <c r="Y114" s="36">
        <f>SUMIFS(СВЦЭМ!$C$39:$C$782,СВЦЭМ!$A$39:$A$782,$A114,СВЦЭМ!$B$39:$B$782,Y$83)+'СЕТ СН'!$H$12+СВЦЭМ!$D$10+'СЕТ СН'!$H$6-'СЕТ СН'!$H$22</f>
        <v>1122.04443231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01.08.2021</v>
      </c>
      <c r="B120" s="36">
        <f>SUMIFS(СВЦЭМ!$C$39:$C$782,СВЦЭМ!$A$39:$A$782,$A120,СВЦЭМ!$B$39:$B$782,B$119)+'СЕТ СН'!$I$12+СВЦЭМ!$D$10+'СЕТ СН'!$I$6-'СЕТ СН'!$I$22</f>
        <v>1528.0446615400001</v>
      </c>
      <c r="C120" s="36">
        <f>SUMIFS(СВЦЭМ!$C$39:$C$782,СВЦЭМ!$A$39:$A$782,$A120,СВЦЭМ!$B$39:$B$782,C$119)+'СЕТ СН'!$I$12+СВЦЭМ!$D$10+'СЕТ СН'!$I$6-'СЕТ СН'!$I$22</f>
        <v>1610.55943875</v>
      </c>
      <c r="D120" s="36">
        <f>SUMIFS(СВЦЭМ!$C$39:$C$782,СВЦЭМ!$A$39:$A$782,$A120,СВЦЭМ!$B$39:$B$782,D$119)+'СЕТ СН'!$I$12+СВЦЭМ!$D$10+'СЕТ СН'!$I$6-'СЕТ СН'!$I$22</f>
        <v>1674.4987716000001</v>
      </c>
      <c r="E120" s="36">
        <f>SUMIFS(СВЦЭМ!$C$39:$C$782,СВЦЭМ!$A$39:$A$782,$A120,СВЦЭМ!$B$39:$B$782,E$119)+'СЕТ СН'!$I$12+СВЦЭМ!$D$10+'СЕТ СН'!$I$6-'СЕТ СН'!$I$22</f>
        <v>1696.3801295799999</v>
      </c>
      <c r="F120" s="36">
        <f>SUMIFS(СВЦЭМ!$C$39:$C$782,СВЦЭМ!$A$39:$A$782,$A120,СВЦЭМ!$B$39:$B$782,F$119)+'СЕТ СН'!$I$12+СВЦЭМ!$D$10+'СЕТ СН'!$I$6-'СЕТ СН'!$I$22</f>
        <v>1693.0885474899999</v>
      </c>
      <c r="G120" s="36">
        <f>SUMIFS(СВЦЭМ!$C$39:$C$782,СВЦЭМ!$A$39:$A$782,$A120,СВЦЭМ!$B$39:$B$782,G$119)+'СЕТ СН'!$I$12+СВЦЭМ!$D$10+'СЕТ СН'!$I$6-'СЕТ СН'!$I$22</f>
        <v>1691.6081264699999</v>
      </c>
      <c r="H120" s="36">
        <f>SUMIFS(СВЦЭМ!$C$39:$C$782,СВЦЭМ!$A$39:$A$782,$A120,СВЦЭМ!$B$39:$B$782,H$119)+'СЕТ СН'!$I$12+СВЦЭМ!$D$10+'СЕТ СН'!$I$6-'СЕТ СН'!$I$22</f>
        <v>1657.4303502099999</v>
      </c>
      <c r="I120" s="36">
        <f>SUMIFS(СВЦЭМ!$C$39:$C$782,СВЦЭМ!$A$39:$A$782,$A120,СВЦЭМ!$B$39:$B$782,I$119)+'СЕТ СН'!$I$12+СВЦЭМ!$D$10+'СЕТ СН'!$I$6-'СЕТ СН'!$I$22</f>
        <v>1602.9799245300001</v>
      </c>
      <c r="J120" s="36">
        <f>SUMIFS(СВЦЭМ!$C$39:$C$782,СВЦЭМ!$A$39:$A$782,$A120,СВЦЭМ!$B$39:$B$782,J$119)+'СЕТ СН'!$I$12+СВЦЭМ!$D$10+'СЕТ СН'!$I$6-'СЕТ СН'!$I$22</f>
        <v>1518.8831022899999</v>
      </c>
      <c r="K120" s="36">
        <f>SUMIFS(СВЦЭМ!$C$39:$C$782,СВЦЭМ!$A$39:$A$782,$A120,СВЦЭМ!$B$39:$B$782,K$119)+'СЕТ СН'!$I$12+СВЦЭМ!$D$10+'СЕТ СН'!$I$6-'СЕТ СН'!$I$22</f>
        <v>1456.4057526299998</v>
      </c>
      <c r="L120" s="36">
        <f>SUMIFS(СВЦЭМ!$C$39:$C$782,СВЦЭМ!$A$39:$A$782,$A120,СВЦЭМ!$B$39:$B$782,L$119)+'СЕТ СН'!$I$12+СВЦЭМ!$D$10+'СЕТ СН'!$I$6-'СЕТ СН'!$I$22</f>
        <v>1482.4901209099999</v>
      </c>
      <c r="M120" s="36">
        <f>SUMIFS(СВЦЭМ!$C$39:$C$782,СВЦЭМ!$A$39:$A$782,$A120,СВЦЭМ!$B$39:$B$782,M$119)+'СЕТ СН'!$I$12+СВЦЭМ!$D$10+'СЕТ СН'!$I$6-'СЕТ СН'!$I$22</f>
        <v>1467.5109247599999</v>
      </c>
      <c r="N120" s="36">
        <f>SUMIFS(СВЦЭМ!$C$39:$C$782,СВЦЭМ!$A$39:$A$782,$A120,СВЦЭМ!$B$39:$B$782,N$119)+'СЕТ СН'!$I$12+СВЦЭМ!$D$10+'СЕТ СН'!$I$6-'СЕТ СН'!$I$22</f>
        <v>1487.51347603</v>
      </c>
      <c r="O120" s="36">
        <f>SUMIFS(СВЦЭМ!$C$39:$C$782,СВЦЭМ!$A$39:$A$782,$A120,СВЦЭМ!$B$39:$B$782,O$119)+'СЕТ СН'!$I$12+СВЦЭМ!$D$10+'СЕТ СН'!$I$6-'СЕТ СН'!$I$22</f>
        <v>1491.0931947300001</v>
      </c>
      <c r="P120" s="36">
        <f>SUMIFS(СВЦЭМ!$C$39:$C$782,СВЦЭМ!$A$39:$A$782,$A120,СВЦЭМ!$B$39:$B$782,P$119)+'СЕТ СН'!$I$12+СВЦЭМ!$D$10+'СЕТ СН'!$I$6-'СЕТ СН'!$I$22</f>
        <v>1500.72822086</v>
      </c>
      <c r="Q120" s="36">
        <f>SUMIFS(СВЦЭМ!$C$39:$C$782,СВЦЭМ!$A$39:$A$782,$A120,СВЦЭМ!$B$39:$B$782,Q$119)+'СЕТ СН'!$I$12+СВЦЭМ!$D$10+'СЕТ СН'!$I$6-'СЕТ СН'!$I$22</f>
        <v>1511.38201061</v>
      </c>
      <c r="R120" s="36">
        <f>SUMIFS(СВЦЭМ!$C$39:$C$782,СВЦЭМ!$A$39:$A$782,$A120,СВЦЭМ!$B$39:$B$782,R$119)+'СЕТ СН'!$I$12+СВЦЭМ!$D$10+'СЕТ СН'!$I$6-'СЕТ СН'!$I$22</f>
        <v>1501.8411261599999</v>
      </c>
      <c r="S120" s="36">
        <f>SUMIFS(СВЦЭМ!$C$39:$C$782,СВЦЭМ!$A$39:$A$782,$A120,СВЦЭМ!$B$39:$B$782,S$119)+'СЕТ СН'!$I$12+СВЦЭМ!$D$10+'СЕТ СН'!$I$6-'СЕТ СН'!$I$22</f>
        <v>1479.4625400699999</v>
      </c>
      <c r="T120" s="36">
        <f>SUMIFS(СВЦЭМ!$C$39:$C$782,СВЦЭМ!$A$39:$A$782,$A120,СВЦЭМ!$B$39:$B$782,T$119)+'СЕТ СН'!$I$12+СВЦЭМ!$D$10+'СЕТ СН'!$I$6-'СЕТ СН'!$I$22</f>
        <v>1467.8848540499998</v>
      </c>
      <c r="U120" s="36">
        <f>SUMIFS(СВЦЭМ!$C$39:$C$782,СВЦЭМ!$A$39:$A$782,$A120,СВЦЭМ!$B$39:$B$782,U$119)+'СЕТ СН'!$I$12+СВЦЭМ!$D$10+'СЕТ СН'!$I$6-'СЕТ СН'!$I$22</f>
        <v>1455.1647537199999</v>
      </c>
      <c r="V120" s="36">
        <f>SUMIFS(СВЦЭМ!$C$39:$C$782,СВЦЭМ!$A$39:$A$782,$A120,СВЦЭМ!$B$39:$B$782,V$119)+'СЕТ СН'!$I$12+СВЦЭМ!$D$10+'СЕТ СН'!$I$6-'СЕТ СН'!$I$22</f>
        <v>1434.4080900899999</v>
      </c>
      <c r="W120" s="36">
        <f>SUMIFS(СВЦЭМ!$C$39:$C$782,СВЦЭМ!$A$39:$A$782,$A120,СВЦЭМ!$B$39:$B$782,W$119)+'СЕТ СН'!$I$12+СВЦЭМ!$D$10+'СЕТ СН'!$I$6-'СЕТ СН'!$I$22</f>
        <v>1448.0039037399999</v>
      </c>
      <c r="X120" s="36">
        <f>SUMIFS(СВЦЭМ!$C$39:$C$782,СВЦЭМ!$A$39:$A$782,$A120,СВЦЭМ!$B$39:$B$782,X$119)+'СЕТ СН'!$I$12+СВЦЭМ!$D$10+'СЕТ СН'!$I$6-'СЕТ СН'!$I$22</f>
        <v>1432.0847214</v>
      </c>
      <c r="Y120" s="36">
        <f>SUMIFS(СВЦЭМ!$C$39:$C$782,СВЦЭМ!$A$39:$A$782,$A120,СВЦЭМ!$B$39:$B$782,Y$119)+'СЕТ СН'!$I$12+СВЦЭМ!$D$10+'СЕТ СН'!$I$6-'СЕТ СН'!$I$22</f>
        <v>1470.8681493700001</v>
      </c>
    </row>
    <row r="121" spans="1:27" ht="15.75" x14ac:dyDescent="0.2">
      <c r="A121" s="35">
        <f>A120+1</f>
        <v>44410</v>
      </c>
      <c r="B121" s="36">
        <f>SUMIFS(СВЦЭМ!$C$39:$C$782,СВЦЭМ!$A$39:$A$782,$A121,СВЦЭМ!$B$39:$B$782,B$119)+'СЕТ СН'!$I$12+СВЦЭМ!$D$10+'СЕТ СН'!$I$6-'СЕТ СН'!$I$22</f>
        <v>1520.87343018</v>
      </c>
      <c r="C121" s="36">
        <f>SUMIFS(СВЦЭМ!$C$39:$C$782,СВЦЭМ!$A$39:$A$782,$A121,СВЦЭМ!$B$39:$B$782,C$119)+'СЕТ СН'!$I$12+СВЦЭМ!$D$10+'СЕТ СН'!$I$6-'СЕТ СН'!$I$22</f>
        <v>1560.2817148199999</v>
      </c>
      <c r="D121" s="36">
        <f>SUMIFS(СВЦЭМ!$C$39:$C$782,СВЦЭМ!$A$39:$A$782,$A121,СВЦЭМ!$B$39:$B$782,D$119)+'СЕТ СН'!$I$12+СВЦЭМ!$D$10+'СЕТ СН'!$I$6-'СЕТ СН'!$I$22</f>
        <v>1610.8070078599999</v>
      </c>
      <c r="E121" s="36">
        <f>SUMIFS(СВЦЭМ!$C$39:$C$782,СВЦЭМ!$A$39:$A$782,$A121,СВЦЭМ!$B$39:$B$782,E$119)+'СЕТ СН'!$I$12+СВЦЭМ!$D$10+'СЕТ СН'!$I$6-'СЕТ СН'!$I$22</f>
        <v>1638.9301875799999</v>
      </c>
      <c r="F121" s="36">
        <f>SUMIFS(СВЦЭМ!$C$39:$C$782,СВЦЭМ!$A$39:$A$782,$A121,СВЦЭМ!$B$39:$B$782,F$119)+'СЕТ СН'!$I$12+СВЦЭМ!$D$10+'СЕТ СН'!$I$6-'СЕТ СН'!$I$22</f>
        <v>1635.7035553999999</v>
      </c>
      <c r="G121" s="36">
        <f>SUMIFS(СВЦЭМ!$C$39:$C$782,СВЦЭМ!$A$39:$A$782,$A121,СВЦЭМ!$B$39:$B$782,G$119)+'СЕТ СН'!$I$12+СВЦЭМ!$D$10+'СЕТ СН'!$I$6-'СЕТ СН'!$I$22</f>
        <v>1613.8501797599999</v>
      </c>
      <c r="H121" s="36">
        <f>SUMIFS(СВЦЭМ!$C$39:$C$782,СВЦЭМ!$A$39:$A$782,$A121,СВЦЭМ!$B$39:$B$782,H$119)+'СЕТ СН'!$I$12+СВЦЭМ!$D$10+'СЕТ СН'!$I$6-'СЕТ СН'!$I$22</f>
        <v>1578.61764124</v>
      </c>
      <c r="I121" s="36">
        <f>SUMIFS(СВЦЭМ!$C$39:$C$782,СВЦЭМ!$A$39:$A$782,$A121,СВЦЭМ!$B$39:$B$782,I$119)+'СЕТ СН'!$I$12+СВЦЭМ!$D$10+'СЕТ СН'!$I$6-'СЕТ СН'!$I$22</f>
        <v>1522.4725807499999</v>
      </c>
      <c r="J121" s="36">
        <f>SUMIFS(СВЦЭМ!$C$39:$C$782,СВЦЭМ!$A$39:$A$782,$A121,СВЦЭМ!$B$39:$B$782,J$119)+'СЕТ СН'!$I$12+СВЦЭМ!$D$10+'СЕТ СН'!$I$6-'СЕТ СН'!$I$22</f>
        <v>1451.3822077</v>
      </c>
      <c r="K121" s="36">
        <f>SUMIFS(СВЦЭМ!$C$39:$C$782,СВЦЭМ!$A$39:$A$782,$A121,СВЦЭМ!$B$39:$B$782,K$119)+'СЕТ СН'!$I$12+СВЦЭМ!$D$10+'СЕТ СН'!$I$6-'СЕТ СН'!$I$22</f>
        <v>1413.0412019199998</v>
      </c>
      <c r="L121" s="36">
        <f>SUMIFS(СВЦЭМ!$C$39:$C$782,СВЦЭМ!$A$39:$A$782,$A121,СВЦЭМ!$B$39:$B$782,L$119)+'СЕТ СН'!$I$12+СВЦЭМ!$D$10+'СЕТ СН'!$I$6-'СЕТ СН'!$I$22</f>
        <v>1437.7431973600001</v>
      </c>
      <c r="M121" s="36">
        <f>SUMIFS(СВЦЭМ!$C$39:$C$782,СВЦЭМ!$A$39:$A$782,$A121,СВЦЭМ!$B$39:$B$782,M$119)+'СЕТ СН'!$I$12+СВЦЭМ!$D$10+'СЕТ СН'!$I$6-'СЕТ СН'!$I$22</f>
        <v>1448.1893183299999</v>
      </c>
      <c r="N121" s="36">
        <f>SUMIFS(СВЦЭМ!$C$39:$C$782,СВЦЭМ!$A$39:$A$782,$A121,СВЦЭМ!$B$39:$B$782,N$119)+'СЕТ СН'!$I$12+СВЦЭМ!$D$10+'СЕТ СН'!$I$6-'СЕТ СН'!$I$22</f>
        <v>1451.2151867600001</v>
      </c>
      <c r="O121" s="36">
        <f>SUMIFS(СВЦЭМ!$C$39:$C$782,СВЦЭМ!$A$39:$A$782,$A121,СВЦЭМ!$B$39:$B$782,O$119)+'СЕТ СН'!$I$12+СВЦЭМ!$D$10+'СЕТ СН'!$I$6-'СЕТ СН'!$I$22</f>
        <v>1449.78345171</v>
      </c>
      <c r="P121" s="36">
        <f>SUMIFS(СВЦЭМ!$C$39:$C$782,СВЦЭМ!$A$39:$A$782,$A121,СВЦЭМ!$B$39:$B$782,P$119)+'СЕТ СН'!$I$12+СВЦЭМ!$D$10+'СЕТ СН'!$I$6-'СЕТ СН'!$I$22</f>
        <v>1455.9729779899999</v>
      </c>
      <c r="Q121" s="36">
        <f>SUMIFS(СВЦЭМ!$C$39:$C$782,СВЦЭМ!$A$39:$A$782,$A121,СВЦЭМ!$B$39:$B$782,Q$119)+'СЕТ СН'!$I$12+СВЦЭМ!$D$10+'СЕТ СН'!$I$6-'СЕТ СН'!$I$22</f>
        <v>1456.4255022299999</v>
      </c>
      <c r="R121" s="36">
        <f>SUMIFS(СВЦЭМ!$C$39:$C$782,СВЦЭМ!$A$39:$A$782,$A121,СВЦЭМ!$B$39:$B$782,R$119)+'СЕТ СН'!$I$12+СВЦЭМ!$D$10+'СЕТ СН'!$I$6-'СЕТ СН'!$I$22</f>
        <v>1449.6386806999999</v>
      </c>
      <c r="S121" s="36">
        <f>SUMIFS(СВЦЭМ!$C$39:$C$782,СВЦЭМ!$A$39:$A$782,$A121,СВЦЭМ!$B$39:$B$782,S$119)+'СЕТ СН'!$I$12+СВЦЭМ!$D$10+'СЕТ СН'!$I$6-'СЕТ СН'!$I$22</f>
        <v>1463.7852593499999</v>
      </c>
      <c r="T121" s="36">
        <f>SUMIFS(СВЦЭМ!$C$39:$C$782,СВЦЭМ!$A$39:$A$782,$A121,СВЦЭМ!$B$39:$B$782,T$119)+'СЕТ СН'!$I$12+СВЦЭМ!$D$10+'СЕТ СН'!$I$6-'СЕТ СН'!$I$22</f>
        <v>1493.9319838900001</v>
      </c>
      <c r="U121" s="36">
        <f>SUMIFS(СВЦЭМ!$C$39:$C$782,СВЦЭМ!$A$39:$A$782,$A121,СВЦЭМ!$B$39:$B$782,U$119)+'СЕТ СН'!$I$12+СВЦЭМ!$D$10+'СЕТ СН'!$I$6-'СЕТ СН'!$I$22</f>
        <v>1502.6149553599998</v>
      </c>
      <c r="V121" s="36">
        <f>SUMIFS(СВЦЭМ!$C$39:$C$782,СВЦЭМ!$A$39:$A$782,$A121,СВЦЭМ!$B$39:$B$782,V$119)+'СЕТ СН'!$I$12+СВЦЭМ!$D$10+'СЕТ СН'!$I$6-'СЕТ СН'!$I$22</f>
        <v>1469.21723574</v>
      </c>
      <c r="W121" s="36">
        <f>SUMIFS(СВЦЭМ!$C$39:$C$782,СВЦЭМ!$A$39:$A$782,$A121,СВЦЭМ!$B$39:$B$782,W$119)+'СЕТ СН'!$I$12+СВЦЭМ!$D$10+'СЕТ СН'!$I$6-'СЕТ СН'!$I$22</f>
        <v>1477.1483679799999</v>
      </c>
      <c r="X121" s="36">
        <f>SUMIFS(СВЦЭМ!$C$39:$C$782,СВЦЭМ!$A$39:$A$782,$A121,СВЦЭМ!$B$39:$B$782,X$119)+'СЕТ СН'!$I$12+СВЦЭМ!$D$10+'СЕТ СН'!$I$6-'СЕТ СН'!$I$22</f>
        <v>1482.68997154</v>
      </c>
      <c r="Y121" s="36">
        <f>SUMIFS(СВЦЭМ!$C$39:$C$782,СВЦЭМ!$A$39:$A$782,$A121,СВЦЭМ!$B$39:$B$782,Y$119)+'СЕТ СН'!$I$12+СВЦЭМ!$D$10+'СЕТ СН'!$I$6-'СЕТ СН'!$I$22</f>
        <v>1452.2642487099999</v>
      </c>
    </row>
    <row r="122" spans="1:27" ht="15.75" x14ac:dyDescent="0.2">
      <c r="A122" s="35">
        <f t="shared" ref="A122:A150" si="3">A121+1</f>
        <v>44411</v>
      </c>
      <c r="B122" s="36">
        <f>SUMIFS(СВЦЭМ!$C$39:$C$782,СВЦЭМ!$A$39:$A$782,$A122,СВЦЭМ!$B$39:$B$782,B$119)+'СЕТ СН'!$I$12+СВЦЭМ!$D$10+'СЕТ СН'!$I$6-'СЕТ СН'!$I$22</f>
        <v>1601.40281037</v>
      </c>
      <c r="C122" s="36">
        <f>SUMIFS(СВЦЭМ!$C$39:$C$782,СВЦЭМ!$A$39:$A$782,$A122,СВЦЭМ!$B$39:$B$782,C$119)+'СЕТ СН'!$I$12+СВЦЭМ!$D$10+'СЕТ СН'!$I$6-'СЕТ СН'!$I$22</f>
        <v>1680.8032450000001</v>
      </c>
      <c r="D122" s="36">
        <f>SUMIFS(СВЦЭМ!$C$39:$C$782,СВЦЭМ!$A$39:$A$782,$A122,СВЦЭМ!$B$39:$B$782,D$119)+'СЕТ СН'!$I$12+СВЦЭМ!$D$10+'СЕТ СН'!$I$6-'СЕТ СН'!$I$22</f>
        <v>1744.1637951099999</v>
      </c>
      <c r="E122" s="36">
        <f>SUMIFS(СВЦЭМ!$C$39:$C$782,СВЦЭМ!$A$39:$A$782,$A122,СВЦЭМ!$B$39:$B$782,E$119)+'СЕТ СН'!$I$12+СВЦЭМ!$D$10+'СЕТ СН'!$I$6-'СЕТ СН'!$I$22</f>
        <v>1773.0796667499999</v>
      </c>
      <c r="F122" s="36">
        <f>SUMIFS(СВЦЭМ!$C$39:$C$782,СВЦЭМ!$A$39:$A$782,$A122,СВЦЭМ!$B$39:$B$782,F$119)+'СЕТ СН'!$I$12+СВЦЭМ!$D$10+'СЕТ СН'!$I$6-'СЕТ СН'!$I$22</f>
        <v>1774.57314954</v>
      </c>
      <c r="G122" s="36">
        <f>SUMIFS(СВЦЭМ!$C$39:$C$782,СВЦЭМ!$A$39:$A$782,$A122,СВЦЭМ!$B$39:$B$782,G$119)+'СЕТ СН'!$I$12+СВЦЭМ!$D$10+'СЕТ СН'!$I$6-'СЕТ СН'!$I$22</f>
        <v>1746.2986277699999</v>
      </c>
      <c r="H122" s="36">
        <f>SUMIFS(СВЦЭМ!$C$39:$C$782,СВЦЭМ!$A$39:$A$782,$A122,СВЦЭМ!$B$39:$B$782,H$119)+'СЕТ СН'!$I$12+СВЦЭМ!$D$10+'СЕТ СН'!$I$6-'СЕТ СН'!$I$22</f>
        <v>1692.8619563</v>
      </c>
      <c r="I122" s="36">
        <f>SUMIFS(СВЦЭМ!$C$39:$C$782,СВЦЭМ!$A$39:$A$782,$A122,СВЦЭМ!$B$39:$B$782,I$119)+'СЕТ СН'!$I$12+СВЦЭМ!$D$10+'СЕТ СН'!$I$6-'СЕТ СН'!$I$22</f>
        <v>1596.11377421</v>
      </c>
      <c r="J122" s="36">
        <f>SUMIFS(СВЦЭМ!$C$39:$C$782,СВЦЭМ!$A$39:$A$782,$A122,СВЦЭМ!$B$39:$B$782,J$119)+'СЕТ СН'!$I$12+СВЦЭМ!$D$10+'СЕТ СН'!$I$6-'СЕТ СН'!$I$22</f>
        <v>1502.18975538</v>
      </c>
      <c r="K122" s="36">
        <f>SUMIFS(СВЦЭМ!$C$39:$C$782,СВЦЭМ!$A$39:$A$782,$A122,СВЦЭМ!$B$39:$B$782,K$119)+'СЕТ СН'!$I$12+СВЦЭМ!$D$10+'СЕТ СН'!$I$6-'СЕТ СН'!$I$22</f>
        <v>1450.2234471199999</v>
      </c>
      <c r="L122" s="36">
        <f>SUMIFS(СВЦЭМ!$C$39:$C$782,СВЦЭМ!$A$39:$A$782,$A122,СВЦЭМ!$B$39:$B$782,L$119)+'СЕТ СН'!$I$12+СВЦЭМ!$D$10+'СЕТ СН'!$I$6-'СЕТ СН'!$I$22</f>
        <v>1461.9384706199999</v>
      </c>
      <c r="M122" s="36">
        <f>SUMIFS(СВЦЭМ!$C$39:$C$782,СВЦЭМ!$A$39:$A$782,$A122,СВЦЭМ!$B$39:$B$782,M$119)+'СЕТ СН'!$I$12+СВЦЭМ!$D$10+'СЕТ СН'!$I$6-'СЕТ СН'!$I$22</f>
        <v>1479.0973242</v>
      </c>
      <c r="N122" s="36">
        <f>SUMIFS(СВЦЭМ!$C$39:$C$782,СВЦЭМ!$A$39:$A$782,$A122,СВЦЭМ!$B$39:$B$782,N$119)+'СЕТ СН'!$I$12+СВЦЭМ!$D$10+'СЕТ СН'!$I$6-'СЕТ СН'!$I$22</f>
        <v>1478.0394222499999</v>
      </c>
      <c r="O122" s="36">
        <f>SUMIFS(СВЦЭМ!$C$39:$C$782,СВЦЭМ!$A$39:$A$782,$A122,СВЦЭМ!$B$39:$B$782,O$119)+'СЕТ СН'!$I$12+СВЦЭМ!$D$10+'СЕТ СН'!$I$6-'СЕТ СН'!$I$22</f>
        <v>1505.4014666999999</v>
      </c>
      <c r="P122" s="36">
        <f>SUMIFS(СВЦЭМ!$C$39:$C$782,СВЦЭМ!$A$39:$A$782,$A122,СВЦЭМ!$B$39:$B$782,P$119)+'СЕТ СН'!$I$12+СВЦЭМ!$D$10+'СЕТ СН'!$I$6-'СЕТ СН'!$I$22</f>
        <v>1519.73804049</v>
      </c>
      <c r="Q122" s="36">
        <f>SUMIFS(СВЦЭМ!$C$39:$C$782,СВЦЭМ!$A$39:$A$782,$A122,СВЦЭМ!$B$39:$B$782,Q$119)+'СЕТ СН'!$I$12+СВЦЭМ!$D$10+'СЕТ СН'!$I$6-'СЕТ СН'!$I$22</f>
        <v>1553.4818025499999</v>
      </c>
      <c r="R122" s="36">
        <f>SUMIFS(СВЦЭМ!$C$39:$C$782,СВЦЭМ!$A$39:$A$782,$A122,СВЦЭМ!$B$39:$B$782,R$119)+'СЕТ СН'!$I$12+СВЦЭМ!$D$10+'СЕТ СН'!$I$6-'СЕТ СН'!$I$22</f>
        <v>1538.6729992999999</v>
      </c>
      <c r="S122" s="36">
        <f>SUMIFS(СВЦЭМ!$C$39:$C$782,СВЦЭМ!$A$39:$A$782,$A122,СВЦЭМ!$B$39:$B$782,S$119)+'СЕТ СН'!$I$12+СВЦЭМ!$D$10+'СЕТ СН'!$I$6-'СЕТ СН'!$I$22</f>
        <v>1547.9796462899999</v>
      </c>
      <c r="T122" s="36">
        <f>SUMIFS(СВЦЭМ!$C$39:$C$782,СВЦЭМ!$A$39:$A$782,$A122,СВЦЭМ!$B$39:$B$782,T$119)+'СЕТ СН'!$I$12+СВЦЭМ!$D$10+'СЕТ СН'!$I$6-'СЕТ СН'!$I$22</f>
        <v>1493.9461609</v>
      </c>
      <c r="U122" s="36">
        <f>SUMIFS(СВЦЭМ!$C$39:$C$782,СВЦЭМ!$A$39:$A$782,$A122,СВЦЭМ!$B$39:$B$782,U$119)+'СЕТ СН'!$I$12+СВЦЭМ!$D$10+'СЕТ СН'!$I$6-'СЕТ СН'!$I$22</f>
        <v>1497.10893162</v>
      </c>
      <c r="V122" s="36">
        <f>SUMIFS(СВЦЭМ!$C$39:$C$782,СВЦЭМ!$A$39:$A$782,$A122,СВЦЭМ!$B$39:$B$782,V$119)+'СЕТ СН'!$I$12+СВЦЭМ!$D$10+'СЕТ СН'!$I$6-'СЕТ СН'!$I$22</f>
        <v>1512.5144521499999</v>
      </c>
      <c r="W122" s="36">
        <f>SUMIFS(СВЦЭМ!$C$39:$C$782,СВЦЭМ!$A$39:$A$782,$A122,СВЦЭМ!$B$39:$B$782,W$119)+'СЕТ СН'!$I$12+СВЦЭМ!$D$10+'СЕТ СН'!$I$6-'СЕТ СН'!$I$22</f>
        <v>1531.66926711</v>
      </c>
      <c r="X122" s="36">
        <f>SUMIFS(СВЦЭМ!$C$39:$C$782,СВЦЭМ!$A$39:$A$782,$A122,СВЦЭМ!$B$39:$B$782,X$119)+'СЕТ СН'!$I$12+СВЦЭМ!$D$10+'СЕТ СН'!$I$6-'СЕТ СН'!$I$22</f>
        <v>1500.3964137299999</v>
      </c>
      <c r="Y122" s="36">
        <f>SUMIFS(СВЦЭМ!$C$39:$C$782,СВЦЭМ!$A$39:$A$782,$A122,СВЦЭМ!$B$39:$B$782,Y$119)+'СЕТ СН'!$I$12+СВЦЭМ!$D$10+'СЕТ СН'!$I$6-'СЕТ СН'!$I$22</f>
        <v>1514.3662280499998</v>
      </c>
    </row>
    <row r="123" spans="1:27" ht="15.75" x14ac:dyDescent="0.2">
      <c r="A123" s="35">
        <f t="shared" si="3"/>
        <v>44412</v>
      </c>
      <c r="B123" s="36">
        <f>SUMIFS(СВЦЭМ!$C$39:$C$782,СВЦЭМ!$A$39:$A$782,$A123,СВЦЭМ!$B$39:$B$782,B$119)+'СЕТ СН'!$I$12+СВЦЭМ!$D$10+'СЕТ СН'!$I$6-'СЕТ СН'!$I$22</f>
        <v>1535.27804692</v>
      </c>
      <c r="C123" s="36">
        <f>SUMIFS(СВЦЭМ!$C$39:$C$782,СВЦЭМ!$A$39:$A$782,$A123,СВЦЭМ!$B$39:$B$782,C$119)+'СЕТ СН'!$I$12+СВЦЭМ!$D$10+'СЕТ СН'!$I$6-'СЕТ СН'!$I$22</f>
        <v>1619.07364392</v>
      </c>
      <c r="D123" s="36">
        <f>SUMIFS(СВЦЭМ!$C$39:$C$782,СВЦЭМ!$A$39:$A$782,$A123,СВЦЭМ!$B$39:$B$782,D$119)+'СЕТ СН'!$I$12+СВЦЭМ!$D$10+'СЕТ СН'!$I$6-'СЕТ СН'!$I$22</f>
        <v>1681.93732163</v>
      </c>
      <c r="E123" s="36">
        <f>SUMIFS(СВЦЭМ!$C$39:$C$782,СВЦЭМ!$A$39:$A$782,$A123,СВЦЭМ!$B$39:$B$782,E$119)+'СЕТ СН'!$I$12+СВЦЭМ!$D$10+'СЕТ СН'!$I$6-'СЕТ СН'!$I$22</f>
        <v>1714.43930806</v>
      </c>
      <c r="F123" s="36">
        <f>SUMIFS(СВЦЭМ!$C$39:$C$782,СВЦЭМ!$A$39:$A$782,$A123,СВЦЭМ!$B$39:$B$782,F$119)+'СЕТ СН'!$I$12+СВЦЭМ!$D$10+'СЕТ СН'!$I$6-'СЕТ СН'!$I$22</f>
        <v>1707.0498489499998</v>
      </c>
      <c r="G123" s="36">
        <f>SUMIFS(СВЦЭМ!$C$39:$C$782,СВЦЭМ!$A$39:$A$782,$A123,СВЦЭМ!$B$39:$B$782,G$119)+'СЕТ СН'!$I$12+СВЦЭМ!$D$10+'СЕТ СН'!$I$6-'СЕТ СН'!$I$22</f>
        <v>1695.79872808</v>
      </c>
      <c r="H123" s="36">
        <f>SUMIFS(СВЦЭМ!$C$39:$C$782,СВЦЭМ!$A$39:$A$782,$A123,СВЦЭМ!$B$39:$B$782,H$119)+'СЕТ СН'!$I$12+СВЦЭМ!$D$10+'СЕТ СН'!$I$6-'СЕТ СН'!$I$22</f>
        <v>1649.58233311</v>
      </c>
      <c r="I123" s="36">
        <f>SUMIFS(СВЦЭМ!$C$39:$C$782,СВЦЭМ!$A$39:$A$782,$A123,СВЦЭМ!$B$39:$B$782,I$119)+'СЕТ СН'!$I$12+СВЦЭМ!$D$10+'СЕТ СН'!$I$6-'СЕТ СН'!$I$22</f>
        <v>1562.5976814600001</v>
      </c>
      <c r="J123" s="36">
        <f>SUMIFS(СВЦЭМ!$C$39:$C$782,СВЦЭМ!$A$39:$A$782,$A123,СВЦЭМ!$B$39:$B$782,J$119)+'СЕТ СН'!$I$12+СВЦЭМ!$D$10+'СЕТ СН'!$I$6-'СЕТ СН'!$I$22</f>
        <v>1480.7660371699999</v>
      </c>
      <c r="K123" s="36">
        <f>SUMIFS(СВЦЭМ!$C$39:$C$782,СВЦЭМ!$A$39:$A$782,$A123,СВЦЭМ!$B$39:$B$782,K$119)+'СЕТ СН'!$I$12+СВЦЭМ!$D$10+'СЕТ СН'!$I$6-'СЕТ СН'!$I$22</f>
        <v>1428.48362812</v>
      </c>
      <c r="L123" s="36">
        <f>SUMIFS(СВЦЭМ!$C$39:$C$782,СВЦЭМ!$A$39:$A$782,$A123,СВЦЭМ!$B$39:$B$782,L$119)+'СЕТ СН'!$I$12+СВЦЭМ!$D$10+'СЕТ СН'!$I$6-'СЕТ СН'!$I$22</f>
        <v>1439.14824976</v>
      </c>
      <c r="M123" s="36">
        <f>SUMIFS(СВЦЭМ!$C$39:$C$782,СВЦЭМ!$A$39:$A$782,$A123,СВЦЭМ!$B$39:$B$782,M$119)+'СЕТ СН'!$I$12+СВЦЭМ!$D$10+'СЕТ СН'!$I$6-'СЕТ СН'!$I$22</f>
        <v>1442.72121636</v>
      </c>
      <c r="N123" s="36">
        <f>SUMIFS(СВЦЭМ!$C$39:$C$782,СВЦЭМ!$A$39:$A$782,$A123,СВЦЭМ!$B$39:$B$782,N$119)+'СЕТ СН'!$I$12+СВЦЭМ!$D$10+'СЕТ СН'!$I$6-'СЕТ СН'!$I$22</f>
        <v>1450.1994614599998</v>
      </c>
      <c r="O123" s="36">
        <f>SUMIFS(СВЦЭМ!$C$39:$C$782,СВЦЭМ!$A$39:$A$782,$A123,СВЦЭМ!$B$39:$B$782,O$119)+'СЕТ СН'!$I$12+СВЦЭМ!$D$10+'СЕТ СН'!$I$6-'СЕТ СН'!$I$22</f>
        <v>1463.7535778299998</v>
      </c>
      <c r="P123" s="36">
        <f>SUMIFS(СВЦЭМ!$C$39:$C$782,СВЦЭМ!$A$39:$A$782,$A123,СВЦЭМ!$B$39:$B$782,P$119)+'СЕТ СН'!$I$12+СВЦЭМ!$D$10+'СЕТ СН'!$I$6-'СЕТ СН'!$I$22</f>
        <v>1472.41433521</v>
      </c>
      <c r="Q123" s="36">
        <f>SUMIFS(СВЦЭМ!$C$39:$C$782,СВЦЭМ!$A$39:$A$782,$A123,СВЦЭМ!$B$39:$B$782,Q$119)+'СЕТ СН'!$I$12+СВЦЭМ!$D$10+'СЕТ СН'!$I$6-'СЕТ СН'!$I$22</f>
        <v>1478.6392754899998</v>
      </c>
      <c r="R123" s="36">
        <f>SUMIFS(СВЦЭМ!$C$39:$C$782,СВЦЭМ!$A$39:$A$782,$A123,СВЦЭМ!$B$39:$B$782,R$119)+'СЕТ СН'!$I$12+СВЦЭМ!$D$10+'СЕТ СН'!$I$6-'СЕТ СН'!$I$22</f>
        <v>1480.25360841</v>
      </c>
      <c r="S123" s="36">
        <f>SUMIFS(СВЦЭМ!$C$39:$C$782,СВЦЭМ!$A$39:$A$782,$A123,СВЦЭМ!$B$39:$B$782,S$119)+'СЕТ СН'!$I$12+СВЦЭМ!$D$10+'СЕТ СН'!$I$6-'СЕТ СН'!$I$22</f>
        <v>1483.3279460599999</v>
      </c>
      <c r="T123" s="36">
        <f>SUMIFS(СВЦЭМ!$C$39:$C$782,СВЦЭМ!$A$39:$A$782,$A123,СВЦЭМ!$B$39:$B$782,T$119)+'СЕТ СН'!$I$12+СВЦЭМ!$D$10+'СЕТ СН'!$I$6-'СЕТ СН'!$I$22</f>
        <v>1516.6766447099999</v>
      </c>
      <c r="U123" s="36">
        <f>SUMIFS(СВЦЭМ!$C$39:$C$782,СВЦЭМ!$A$39:$A$782,$A123,СВЦЭМ!$B$39:$B$782,U$119)+'СЕТ СН'!$I$12+СВЦЭМ!$D$10+'СЕТ СН'!$I$6-'СЕТ СН'!$I$22</f>
        <v>1501.7375855999999</v>
      </c>
      <c r="V123" s="36">
        <f>SUMIFS(СВЦЭМ!$C$39:$C$782,СВЦЭМ!$A$39:$A$782,$A123,СВЦЭМ!$B$39:$B$782,V$119)+'СЕТ СН'!$I$12+СВЦЭМ!$D$10+'СЕТ СН'!$I$6-'СЕТ СН'!$I$22</f>
        <v>1491.66391079</v>
      </c>
      <c r="W123" s="36">
        <f>SUMIFS(СВЦЭМ!$C$39:$C$782,СВЦЭМ!$A$39:$A$782,$A123,СВЦЭМ!$B$39:$B$782,W$119)+'СЕТ СН'!$I$12+СВЦЭМ!$D$10+'СЕТ СН'!$I$6-'СЕТ СН'!$I$22</f>
        <v>1524.4324988999999</v>
      </c>
      <c r="X123" s="36">
        <f>SUMIFS(СВЦЭМ!$C$39:$C$782,СВЦЭМ!$A$39:$A$782,$A123,СВЦЭМ!$B$39:$B$782,X$119)+'СЕТ СН'!$I$12+СВЦЭМ!$D$10+'СЕТ СН'!$I$6-'СЕТ СН'!$I$22</f>
        <v>1476.9081325699999</v>
      </c>
      <c r="Y123" s="36">
        <f>SUMIFS(СВЦЭМ!$C$39:$C$782,СВЦЭМ!$A$39:$A$782,$A123,СВЦЭМ!$B$39:$B$782,Y$119)+'СЕТ СН'!$I$12+СВЦЭМ!$D$10+'СЕТ СН'!$I$6-'СЕТ СН'!$I$22</f>
        <v>1460.9996151199998</v>
      </c>
    </row>
    <row r="124" spans="1:27" ht="15.75" x14ac:dyDescent="0.2">
      <c r="A124" s="35">
        <f t="shared" si="3"/>
        <v>44413</v>
      </c>
      <c r="B124" s="36">
        <f>SUMIFS(СВЦЭМ!$C$39:$C$782,СВЦЭМ!$A$39:$A$782,$A124,СВЦЭМ!$B$39:$B$782,B$119)+'СЕТ СН'!$I$12+СВЦЭМ!$D$10+'СЕТ СН'!$I$6-'СЕТ СН'!$I$22</f>
        <v>1612.8021761800001</v>
      </c>
      <c r="C124" s="36">
        <f>SUMIFS(СВЦЭМ!$C$39:$C$782,СВЦЭМ!$A$39:$A$782,$A124,СВЦЭМ!$B$39:$B$782,C$119)+'СЕТ СН'!$I$12+СВЦЭМ!$D$10+'СЕТ СН'!$I$6-'СЕТ СН'!$I$22</f>
        <v>1692.1239070199999</v>
      </c>
      <c r="D124" s="36">
        <f>SUMIFS(СВЦЭМ!$C$39:$C$782,СВЦЭМ!$A$39:$A$782,$A124,СВЦЭМ!$B$39:$B$782,D$119)+'СЕТ СН'!$I$12+СВЦЭМ!$D$10+'СЕТ СН'!$I$6-'СЕТ СН'!$I$22</f>
        <v>1764.9394187599999</v>
      </c>
      <c r="E124" s="36">
        <f>SUMIFS(СВЦЭМ!$C$39:$C$782,СВЦЭМ!$A$39:$A$782,$A124,СВЦЭМ!$B$39:$B$782,E$119)+'СЕТ СН'!$I$12+СВЦЭМ!$D$10+'СЕТ СН'!$I$6-'СЕТ СН'!$I$22</f>
        <v>1784.07533575</v>
      </c>
      <c r="F124" s="36">
        <f>SUMIFS(СВЦЭМ!$C$39:$C$782,СВЦЭМ!$A$39:$A$782,$A124,СВЦЭМ!$B$39:$B$782,F$119)+'СЕТ СН'!$I$12+СВЦЭМ!$D$10+'СЕТ СН'!$I$6-'СЕТ СН'!$I$22</f>
        <v>1781.0063118200001</v>
      </c>
      <c r="G124" s="36">
        <f>SUMIFS(СВЦЭМ!$C$39:$C$782,СВЦЭМ!$A$39:$A$782,$A124,СВЦЭМ!$B$39:$B$782,G$119)+'СЕТ СН'!$I$12+СВЦЭМ!$D$10+'СЕТ СН'!$I$6-'СЕТ СН'!$I$22</f>
        <v>1763.8467215999999</v>
      </c>
      <c r="H124" s="36">
        <f>SUMIFS(СВЦЭМ!$C$39:$C$782,СВЦЭМ!$A$39:$A$782,$A124,СВЦЭМ!$B$39:$B$782,H$119)+'СЕТ СН'!$I$12+СВЦЭМ!$D$10+'СЕТ СН'!$I$6-'СЕТ СН'!$I$22</f>
        <v>1729.7757439</v>
      </c>
      <c r="I124" s="36">
        <f>SUMIFS(СВЦЭМ!$C$39:$C$782,СВЦЭМ!$A$39:$A$782,$A124,СВЦЭМ!$B$39:$B$782,I$119)+'СЕТ СН'!$I$12+СВЦЭМ!$D$10+'СЕТ СН'!$I$6-'СЕТ СН'!$I$22</f>
        <v>1642.25288707</v>
      </c>
      <c r="J124" s="36">
        <f>SUMIFS(СВЦЭМ!$C$39:$C$782,СВЦЭМ!$A$39:$A$782,$A124,СВЦЭМ!$B$39:$B$782,J$119)+'СЕТ СН'!$I$12+СВЦЭМ!$D$10+'СЕТ СН'!$I$6-'СЕТ СН'!$I$22</f>
        <v>1564.2627056900001</v>
      </c>
      <c r="K124" s="36">
        <f>SUMIFS(СВЦЭМ!$C$39:$C$782,СВЦЭМ!$A$39:$A$782,$A124,СВЦЭМ!$B$39:$B$782,K$119)+'СЕТ СН'!$I$12+СВЦЭМ!$D$10+'СЕТ СН'!$I$6-'СЕТ СН'!$I$22</f>
        <v>1500.9756726599999</v>
      </c>
      <c r="L124" s="36">
        <f>SUMIFS(СВЦЭМ!$C$39:$C$782,СВЦЭМ!$A$39:$A$782,$A124,СВЦЭМ!$B$39:$B$782,L$119)+'СЕТ СН'!$I$12+СВЦЭМ!$D$10+'СЕТ СН'!$I$6-'СЕТ СН'!$I$22</f>
        <v>1510.57866279</v>
      </c>
      <c r="M124" s="36">
        <f>SUMIFS(СВЦЭМ!$C$39:$C$782,СВЦЭМ!$A$39:$A$782,$A124,СВЦЭМ!$B$39:$B$782,M$119)+'СЕТ СН'!$I$12+СВЦЭМ!$D$10+'СЕТ СН'!$I$6-'СЕТ СН'!$I$22</f>
        <v>1512.6545623799998</v>
      </c>
      <c r="N124" s="36">
        <f>SUMIFS(СВЦЭМ!$C$39:$C$782,СВЦЭМ!$A$39:$A$782,$A124,СВЦЭМ!$B$39:$B$782,N$119)+'СЕТ СН'!$I$12+СВЦЭМ!$D$10+'СЕТ СН'!$I$6-'СЕТ СН'!$I$22</f>
        <v>1493.1093759800001</v>
      </c>
      <c r="O124" s="36">
        <f>SUMIFS(СВЦЭМ!$C$39:$C$782,СВЦЭМ!$A$39:$A$782,$A124,СВЦЭМ!$B$39:$B$782,O$119)+'СЕТ СН'!$I$12+СВЦЭМ!$D$10+'СЕТ СН'!$I$6-'СЕТ СН'!$I$22</f>
        <v>1500.9619394599999</v>
      </c>
      <c r="P124" s="36">
        <f>SUMIFS(СВЦЭМ!$C$39:$C$782,СВЦЭМ!$A$39:$A$782,$A124,СВЦЭМ!$B$39:$B$782,P$119)+'СЕТ СН'!$I$12+СВЦЭМ!$D$10+'СЕТ СН'!$I$6-'СЕТ СН'!$I$22</f>
        <v>1539.48518498</v>
      </c>
      <c r="Q124" s="36">
        <f>SUMIFS(СВЦЭМ!$C$39:$C$782,СВЦЭМ!$A$39:$A$782,$A124,СВЦЭМ!$B$39:$B$782,Q$119)+'СЕТ СН'!$I$12+СВЦЭМ!$D$10+'СЕТ СН'!$I$6-'СЕТ СН'!$I$22</f>
        <v>1548.7302830799999</v>
      </c>
      <c r="R124" s="36">
        <f>SUMIFS(СВЦЭМ!$C$39:$C$782,СВЦЭМ!$A$39:$A$782,$A124,СВЦЭМ!$B$39:$B$782,R$119)+'СЕТ СН'!$I$12+СВЦЭМ!$D$10+'СЕТ СН'!$I$6-'СЕТ СН'!$I$22</f>
        <v>1556.15146295</v>
      </c>
      <c r="S124" s="36">
        <f>SUMIFS(СВЦЭМ!$C$39:$C$782,СВЦЭМ!$A$39:$A$782,$A124,СВЦЭМ!$B$39:$B$782,S$119)+'СЕТ СН'!$I$12+СВЦЭМ!$D$10+'СЕТ СН'!$I$6-'СЕТ СН'!$I$22</f>
        <v>1508.4023825700001</v>
      </c>
      <c r="T124" s="36">
        <f>SUMIFS(СВЦЭМ!$C$39:$C$782,СВЦЭМ!$A$39:$A$782,$A124,СВЦЭМ!$B$39:$B$782,T$119)+'СЕТ СН'!$I$12+СВЦЭМ!$D$10+'СЕТ СН'!$I$6-'СЕТ СН'!$I$22</f>
        <v>1506.0813752499998</v>
      </c>
      <c r="U124" s="36">
        <f>SUMIFS(СВЦЭМ!$C$39:$C$782,СВЦЭМ!$A$39:$A$782,$A124,СВЦЭМ!$B$39:$B$782,U$119)+'СЕТ СН'!$I$12+СВЦЭМ!$D$10+'СЕТ СН'!$I$6-'СЕТ СН'!$I$22</f>
        <v>1502.48401375</v>
      </c>
      <c r="V124" s="36">
        <f>SUMIFS(СВЦЭМ!$C$39:$C$782,СВЦЭМ!$A$39:$A$782,$A124,СВЦЭМ!$B$39:$B$782,V$119)+'СЕТ СН'!$I$12+СВЦЭМ!$D$10+'СЕТ СН'!$I$6-'СЕТ СН'!$I$22</f>
        <v>1492.78210294</v>
      </c>
      <c r="W124" s="36">
        <f>SUMIFS(СВЦЭМ!$C$39:$C$782,СВЦЭМ!$A$39:$A$782,$A124,СВЦЭМ!$B$39:$B$782,W$119)+'СЕТ СН'!$I$12+СВЦЭМ!$D$10+'СЕТ СН'!$I$6-'СЕТ СН'!$I$22</f>
        <v>1500.13428284</v>
      </c>
      <c r="X124" s="36">
        <f>SUMIFS(СВЦЭМ!$C$39:$C$782,СВЦЭМ!$A$39:$A$782,$A124,СВЦЭМ!$B$39:$B$782,X$119)+'СЕТ СН'!$I$12+СВЦЭМ!$D$10+'СЕТ СН'!$I$6-'СЕТ СН'!$I$22</f>
        <v>1476.99636887</v>
      </c>
      <c r="Y124" s="36">
        <f>SUMIFS(СВЦЭМ!$C$39:$C$782,СВЦЭМ!$A$39:$A$782,$A124,СВЦЭМ!$B$39:$B$782,Y$119)+'СЕТ СН'!$I$12+СВЦЭМ!$D$10+'СЕТ СН'!$I$6-'СЕТ СН'!$I$22</f>
        <v>1483.8580589999999</v>
      </c>
    </row>
    <row r="125" spans="1:27" ht="15.75" x14ac:dyDescent="0.2">
      <c r="A125" s="35">
        <f t="shared" si="3"/>
        <v>44414</v>
      </c>
      <c r="B125" s="36">
        <f>SUMIFS(СВЦЭМ!$C$39:$C$782,СВЦЭМ!$A$39:$A$782,$A125,СВЦЭМ!$B$39:$B$782,B$119)+'СЕТ СН'!$I$12+СВЦЭМ!$D$10+'СЕТ СН'!$I$6-'СЕТ СН'!$I$22</f>
        <v>1510.1251634499999</v>
      </c>
      <c r="C125" s="36">
        <f>SUMIFS(СВЦЭМ!$C$39:$C$782,СВЦЭМ!$A$39:$A$782,$A125,СВЦЭМ!$B$39:$B$782,C$119)+'СЕТ СН'!$I$12+СВЦЭМ!$D$10+'СЕТ СН'!$I$6-'СЕТ СН'!$I$22</f>
        <v>1541.7841847300001</v>
      </c>
      <c r="D125" s="36">
        <f>SUMIFS(СВЦЭМ!$C$39:$C$782,СВЦЭМ!$A$39:$A$782,$A125,СВЦЭМ!$B$39:$B$782,D$119)+'СЕТ СН'!$I$12+СВЦЭМ!$D$10+'СЕТ СН'!$I$6-'СЕТ СН'!$I$22</f>
        <v>1568.3606099499998</v>
      </c>
      <c r="E125" s="36">
        <f>SUMIFS(СВЦЭМ!$C$39:$C$782,СВЦЭМ!$A$39:$A$782,$A125,СВЦЭМ!$B$39:$B$782,E$119)+'СЕТ СН'!$I$12+СВЦЭМ!$D$10+'СЕТ СН'!$I$6-'СЕТ СН'!$I$22</f>
        <v>1581.3738641</v>
      </c>
      <c r="F125" s="36">
        <f>SUMIFS(СВЦЭМ!$C$39:$C$782,СВЦЭМ!$A$39:$A$782,$A125,СВЦЭМ!$B$39:$B$782,F$119)+'СЕТ СН'!$I$12+СВЦЭМ!$D$10+'СЕТ СН'!$I$6-'СЕТ СН'!$I$22</f>
        <v>1578.75648587</v>
      </c>
      <c r="G125" s="36">
        <f>SUMIFS(СВЦЭМ!$C$39:$C$782,СВЦЭМ!$A$39:$A$782,$A125,СВЦЭМ!$B$39:$B$782,G$119)+'СЕТ СН'!$I$12+СВЦЭМ!$D$10+'СЕТ СН'!$I$6-'СЕТ СН'!$I$22</f>
        <v>1580.1098704400001</v>
      </c>
      <c r="H125" s="36">
        <f>SUMIFS(СВЦЭМ!$C$39:$C$782,СВЦЭМ!$A$39:$A$782,$A125,СВЦЭМ!$B$39:$B$782,H$119)+'СЕТ СН'!$I$12+СВЦЭМ!$D$10+'СЕТ СН'!$I$6-'СЕТ СН'!$I$22</f>
        <v>1576.85481656</v>
      </c>
      <c r="I125" s="36">
        <f>SUMIFS(СВЦЭМ!$C$39:$C$782,СВЦЭМ!$A$39:$A$782,$A125,СВЦЭМ!$B$39:$B$782,I$119)+'СЕТ СН'!$I$12+СВЦЭМ!$D$10+'СЕТ СН'!$I$6-'СЕТ СН'!$I$22</f>
        <v>1485.7235723700001</v>
      </c>
      <c r="J125" s="36">
        <f>SUMIFS(СВЦЭМ!$C$39:$C$782,СВЦЭМ!$A$39:$A$782,$A125,СВЦЭМ!$B$39:$B$782,J$119)+'СЕТ СН'!$I$12+СВЦЭМ!$D$10+'СЕТ СН'!$I$6-'СЕТ СН'!$I$22</f>
        <v>1416.6121336699998</v>
      </c>
      <c r="K125" s="36">
        <f>SUMIFS(СВЦЭМ!$C$39:$C$782,СВЦЭМ!$A$39:$A$782,$A125,СВЦЭМ!$B$39:$B$782,K$119)+'СЕТ СН'!$I$12+СВЦЭМ!$D$10+'СЕТ СН'!$I$6-'СЕТ СН'!$I$22</f>
        <v>1412.6609437100001</v>
      </c>
      <c r="L125" s="36">
        <f>SUMIFS(СВЦЭМ!$C$39:$C$782,СВЦЭМ!$A$39:$A$782,$A125,СВЦЭМ!$B$39:$B$782,L$119)+'СЕТ СН'!$I$12+СВЦЭМ!$D$10+'СЕТ СН'!$I$6-'СЕТ СН'!$I$22</f>
        <v>1413.5056897999998</v>
      </c>
      <c r="M125" s="36">
        <f>SUMIFS(СВЦЭМ!$C$39:$C$782,СВЦЭМ!$A$39:$A$782,$A125,СВЦЭМ!$B$39:$B$782,M$119)+'СЕТ СН'!$I$12+СВЦЭМ!$D$10+'СЕТ СН'!$I$6-'СЕТ СН'!$I$22</f>
        <v>1415.90682109</v>
      </c>
      <c r="N125" s="36">
        <f>SUMIFS(СВЦЭМ!$C$39:$C$782,СВЦЭМ!$A$39:$A$782,$A125,СВЦЭМ!$B$39:$B$782,N$119)+'СЕТ СН'!$I$12+СВЦЭМ!$D$10+'СЕТ СН'!$I$6-'СЕТ СН'!$I$22</f>
        <v>1429.2211810599999</v>
      </c>
      <c r="O125" s="36">
        <f>SUMIFS(СВЦЭМ!$C$39:$C$782,СВЦЭМ!$A$39:$A$782,$A125,СВЦЭМ!$B$39:$B$782,O$119)+'СЕТ СН'!$I$12+СВЦЭМ!$D$10+'СЕТ СН'!$I$6-'СЕТ СН'!$I$22</f>
        <v>1421.1915559499998</v>
      </c>
      <c r="P125" s="36">
        <f>SUMIFS(СВЦЭМ!$C$39:$C$782,СВЦЭМ!$A$39:$A$782,$A125,СВЦЭМ!$B$39:$B$782,P$119)+'СЕТ СН'!$I$12+СВЦЭМ!$D$10+'СЕТ СН'!$I$6-'СЕТ СН'!$I$22</f>
        <v>1402.4134624399999</v>
      </c>
      <c r="Q125" s="36">
        <f>SUMIFS(СВЦЭМ!$C$39:$C$782,СВЦЭМ!$A$39:$A$782,$A125,СВЦЭМ!$B$39:$B$782,Q$119)+'СЕТ СН'!$I$12+СВЦЭМ!$D$10+'СЕТ СН'!$I$6-'СЕТ СН'!$I$22</f>
        <v>1390.4361631199999</v>
      </c>
      <c r="R125" s="36">
        <f>SUMIFS(СВЦЭМ!$C$39:$C$782,СВЦЭМ!$A$39:$A$782,$A125,СВЦЭМ!$B$39:$B$782,R$119)+'СЕТ СН'!$I$12+СВЦЭМ!$D$10+'СЕТ СН'!$I$6-'СЕТ СН'!$I$22</f>
        <v>1402.8394386</v>
      </c>
      <c r="S125" s="36">
        <f>SUMIFS(СВЦЭМ!$C$39:$C$782,СВЦЭМ!$A$39:$A$782,$A125,СВЦЭМ!$B$39:$B$782,S$119)+'СЕТ СН'!$I$12+СВЦЭМ!$D$10+'СЕТ СН'!$I$6-'СЕТ СН'!$I$22</f>
        <v>1423.9685338499999</v>
      </c>
      <c r="T125" s="36">
        <f>SUMIFS(СВЦЭМ!$C$39:$C$782,СВЦЭМ!$A$39:$A$782,$A125,СВЦЭМ!$B$39:$B$782,T$119)+'СЕТ СН'!$I$12+СВЦЭМ!$D$10+'СЕТ СН'!$I$6-'СЕТ СН'!$I$22</f>
        <v>1462.1484735399999</v>
      </c>
      <c r="U125" s="36">
        <f>SUMIFS(СВЦЭМ!$C$39:$C$782,СВЦЭМ!$A$39:$A$782,$A125,СВЦЭМ!$B$39:$B$782,U$119)+'СЕТ СН'!$I$12+СВЦЭМ!$D$10+'СЕТ СН'!$I$6-'СЕТ СН'!$I$22</f>
        <v>1450.1505049799998</v>
      </c>
      <c r="V125" s="36">
        <f>SUMIFS(СВЦЭМ!$C$39:$C$782,СВЦЭМ!$A$39:$A$782,$A125,СВЦЭМ!$B$39:$B$782,V$119)+'СЕТ СН'!$I$12+СВЦЭМ!$D$10+'СЕТ СН'!$I$6-'СЕТ СН'!$I$22</f>
        <v>1443.1496349099998</v>
      </c>
      <c r="W125" s="36">
        <f>SUMIFS(СВЦЭМ!$C$39:$C$782,СВЦЭМ!$A$39:$A$782,$A125,СВЦЭМ!$B$39:$B$782,W$119)+'СЕТ СН'!$I$12+СВЦЭМ!$D$10+'СЕТ СН'!$I$6-'СЕТ СН'!$I$22</f>
        <v>1462.86556247</v>
      </c>
      <c r="X125" s="36">
        <f>SUMIFS(СВЦЭМ!$C$39:$C$782,СВЦЭМ!$A$39:$A$782,$A125,СВЦЭМ!$B$39:$B$782,X$119)+'СЕТ СН'!$I$12+СВЦЭМ!$D$10+'СЕТ СН'!$I$6-'СЕТ СН'!$I$22</f>
        <v>1432.2848136399998</v>
      </c>
      <c r="Y125" s="36">
        <f>SUMIFS(СВЦЭМ!$C$39:$C$782,СВЦЭМ!$A$39:$A$782,$A125,СВЦЭМ!$B$39:$B$782,Y$119)+'СЕТ СН'!$I$12+СВЦЭМ!$D$10+'СЕТ СН'!$I$6-'СЕТ СН'!$I$22</f>
        <v>1474.4730723600001</v>
      </c>
    </row>
    <row r="126" spans="1:27" ht="15.75" x14ac:dyDescent="0.2">
      <c r="A126" s="35">
        <f t="shared" si="3"/>
        <v>44415</v>
      </c>
      <c r="B126" s="36">
        <f>SUMIFS(СВЦЭМ!$C$39:$C$782,СВЦЭМ!$A$39:$A$782,$A126,СВЦЭМ!$B$39:$B$782,B$119)+'СЕТ СН'!$I$12+СВЦЭМ!$D$10+'СЕТ СН'!$I$6-'СЕТ СН'!$I$22</f>
        <v>1509.33410159</v>
      </c>
      <c r="C126" s="36">
        <f>SUMIFS(СВЦЭМ!$C$39:$C$782,СВЦЭМ!$A$39:$A$782,$A126,СВЦЭМ!$B$39:$B$782,C$119)+'СЕТ СН'!$I$12+СВЦЭМ!$D$10+'СЕТ СН'!$I$6-'СЕТ СН'!$I$22</f>
        <v>1526.58547617</v>
      </c>
      <c r="D126" s="36">
        <f>SUMIFS(СВЦЭМ!$C$39:$C$782,СВЦЭМ!$A$39:$A$782,$A126,СВЦЭМ!$B$39:$B$782,D$119)+'СЕТ СН'!$I$12+СВЦЭМ!$D$10+'СЕТ СН'!$I$6-'СЕТ СН'!$I$22</f>
        <v>1601.0025312499999</v>
      </c>
      <c r="E126" s="36">
        <f>SUMIFS(СВЦЭМ!$C$39:$C$782,СВЦЭМ!$A$39:$A$782,$A126,СВЦЭМ!$B$39:$B$782,E$119)+'СЕТ СН'!$I$12+СВЦЭМ!$D$10+'СЕТ СН'!$I$6-'СЕТ СН'!$I$22</f>
        <v>1618.24874802</v>
      </c>
      <c r="F126" s="36">
        <f>SUMIFS(СВЦЭМ!$C$39:$C$782,СВЦЭМ!$A$39:$A$782,$A126,СВЦЭМ!$B$39:$B$782,F$119)+'СЕТ СН'!$I$12+СВЦЭМ!$D$10+'СЕТ СН'!$I$6-'СЕТ СН'!$I$22</f>
        <v>1626.50640258</v>
      </c>
      <c r="G126" s="36">
        <f>SUMIFS(СВЦЭМ!$C$39:$C$782,СВЦЭМ!$A$39:$A$782,$A126,СВЦЭМ!$B$39:$B$782,G$119)+'СЕТ СН'!$I$12+СВЦЭМ!$D$10+'СЕТ СН'!$I$6-'СЕТ СН'!$I$22</f>
        <v>1627.80206264</v>
      </c>
      <c r="H126" s="36">
        <f>SUMIFS(СВЦЭМ!$C$39:$C$782,СВЦЭМ!$A$39:$A$782,$A126,СВЦЭМ!$B$39:$B$782,H$119)+'СЕТ СН'!$I$12+СВЦЭМ!$D$10+'СЕТ СН'!$I$6-'СЕТ СН'!$I$22</f>
        <v>1617.0227362000001</v>
      </c>
      <c r="I126" s="36">
        <f>SUMIFS(СВЦЭМ!$C$39:$C$782,СВЦЭМ!$A$39:$A$782,$A126,СВЦЭМ!$B$39:$B$782,I$119)+'СЕТ СН'!$I$12+СВЦЭМ!$D$10+'СЕТ СН'!$I$6-'СЕТ СН'!$I$22</f>
        <v>1609.8871229399999</v>
      </c>
      <c r="J126" s="36">
        <f>SUMIFS(СВЦЭМ!$C$39:$C$782,СВЦЭМ!$A$39:$A$782,$A126,СВЦЭМ!$B$39:$B$782,J$119)+'СЕТ СН'!$I$12+СВЦЭМ!$D$10+'СЕТ СН'!$I$6-'СЕТ СН'!$I$22</f>
        <v>1488.45270439</v>
      </c>
      <c r="K126" s="36">
        <f>SUMIFS(СВЦЭМ!$C$39:$C$782,СВЦЭМ!$A$39:$A$782,$A126,СВЦЭМ!$B$39:$B$782,K$119)+'СЕТ СН'!$I$12+СВЦЭМ!$D$10+'СЕТ СН'!$I$6-'СЕТ СН'!$I$22</f>
        <v>1417.00356852</v>
      </c>
      <c r="L126" s="36">
        <f>SUMIFS(СВЦЭМ!$C$39:$C$782,СВЦЭМ!$A$39:$A$782,$A126,СВЦЭМ!$B$39:$B$782,L$119)+'СЕТ СН'!$I$12+СВЦЭМ!$D$10+'СЕТ СН'!$I$6-'СЕТ СН'!$I$22</f>
        <v>1386.3599021</v>
      </c>
      <c r="M126" s="36">
        <f>SUMIFS(СВЦЭМ!$C$39:$C$782,СВЦЭМ!$A$39:$A$782,$A126,СВЦЭМ!$B$39:$B$782,M$119)+'СЕТ СН'!$I$12+СВЦЭМ!$D$10+'СЕТ СН'!$I$6-'СЕТ СН'!$I$22</f>
        <v>1386.4825875699999</v>
      </c>
      <c r="N126" s="36">
        <f>SUMIFS(СВЦЭМ!$C$39:$C$782,СВЦЭМ!$A$39:$A$782,$A126,СВЦЭМ!$B$39:$B$782,N$119)+'СЕТ СН'!$I$12+СВЦЭМ!$D$10+'СЕТ СН'!$I$6-'СЕТ СН'!$I$22</f>
        <v>1400.9749383999999</v>
      </c>
      <c r="O126" s="36">
        <f>SUMIFS(СВЦЭМ!$C$39:$C$782,СВЦЭМ!$A$39:$A$782,$A126,СВЦЭМ!$B$39:$B$782,O$119)+'СЕТ СН'!$I$12+СВЦЭМ!$D$10+'СЕТ СН'!$I$6-'СЕТ СН'!$I$22</f>
        <v>1404.6474183800001</v>
      </c>
      <c r="P126" s="36">
        <f>SUMIFS(СВЦЭМ!$C$39:$C$782,СВЦЭМ!$A$39:$A$782,$A126,СВЦЭМ!$B$39:$B$782,P$119)+'СЕТ СН'!$I$12+СВЦЭМ!$D$10+'СЕТ СН'!$I$6-'СЕТ СН'!$I$22</f>
        <v>1406.15025438</v>
      </c>
      <c r="Q126" s="36">
        <f>SUMIFS(СВЦЭМ!$C$39:$C$782,СВЦЭМ!$A$39:$A$782,$A126,СВЦЭМ!$B$39:$B$782,Q$119)+'СЕТ СН'!$I$12+СВЦЭМ!$D$10+'СЕТ СН'!$I$6-'СЕТ СН'!$I$22</f>
        <v>1418.8272343200001</v>
      </c>
      <c r="R126" s="36">
        <f>SUMIFS(СВЦЭМ!$C$39:$C$782,СВЦЭМ!$A$39:$A$782,$A126,СВЦЭМ!$B$39:$B$782,R$119)+'СЕТ СН'!$I$12+СВЦЭМ!$D$10+'СЕТ СН'!$I$6-'СЕТ СН'!$I$22</f>
        <v>1415.59758461</v>
      </c>
      <c r="S126" s="36">
        <f>SUMIFS(СВЦЭМ!$C$39:$C$782,СВЦЭМ!$A$39:$A$782,$A126,СВЦЭМ!$B$39:$B$782,S$119)+'СЕТ СН'!$I$12+СВЦЭМ!$D$10+'СЕТ СН'!$I$6-'СЕТ СН'!$I$22</f>
        <v>1409.67150262</v>
      </c>
      <c r="T126" s="36">
        <f>SUMIFS(СВЦЭМ!$C$39:$C$782,СВЦЭМ!$A$39:$A$782,$A126,СВЦЭМ!$B$39:$B$782,T$119)+'СЕТ СН'!$I$12+СВЦЭМ!$D$10+'СЕТ СН'!$I$6-'СЕТ СН'!$I$22</f>
        <v>1394.0129110399998</v>
      </c>
      <c r="U126" s="36">
        <f>SUMIFS(СВЦЭМ!$C$39:$C$782,СВЦЭМ!$A$39:$A$782,$A126,СВЦЭМ!$B$39:$B$782,U$119)+'СЕТ СН'!$I$12+СВЦЭМ!$D$10+'СЕТ СН'!$I$6-'СЕТ СН'!$I$22</f>
        <v>1415.2539420999999</v>
      </c>
      <c r="V126" s="36">
        <f>SUMIFS(СВЦЭМ!$C$39:$C$782,СВЦЭМ!$A$39:$A$782,$A126,СВЦЭМ!$B$39:$B$782,V$119)+'СЕТ СН'!$I$12+СВЦЭМ!$D$10+'СЕТ СН'!$I$6-'СЕТ СН'!$I$22</f>
        <v>1386.30385677</v>
      </c>
      <c r="W126" s="36">
        <f>SUMIFS(СВЦЭМ!$C$39:$C$782,СВЦЭМ!$A$39:$A$782,$A126,СВЦЭМ!$B$39:$B$782,W$119)+'СЕТ СН'!$I$12+СВЦЭМ!$D$10+'СЕТ СН'!$I$6-'СЕТ СН'!$I$22</f>
        <v>1401.7518078200001</v>
      </c>
      <c r="X126" s="36">
        <f>SUMIFS(СВЦЭМ!$C$39:$C$782,СВЦЭМ!$A$39:$A$782,$A126,СВЦЭМ!$B$39:$B$782,X$119)+'СЕТ СН'!$I$12+СВЦЭМ!$D$10+'СЕТ СН'!$I$6-'СЕТ СН'!$I$22</f>
        <v>1407.3379981399999</v>
      </c>
      <c r="Y126" s="36">
        <f>SUMIFS(СВЦЭМ!$C$39:$C$782,СВЦЭМ!$A$39:$A$782,$A126,СВЦЭМ!$B$39:$B$782,Y$119)+'СЕТ СН'!$I$12+СВЦЭМ!$D$10+'СЕТ СН'!$I$6-'СЕТ СН'!$I$22</f>
        <v>1448.2332116299999</v>
      </c>
    </row>
    <row r="127" spans="1:27" ht="15.75" x14ac:dyDescent="0.2">
      <c r="A127" s="35">
        <f t="shared" si="3"/>
        <v>44416</v>
      </c>
      <c r="B127" s="36">
        <f>SUMIFS(СВЦЭМ!$C$39:$C$782,СВЦЭМ!$A$39:$A$782,$A127,СВЦЭМ!$B$39:$B$782,B$119)+'СЕТ СН'!$I$12+СВЦЭМ!$D$10+'СЕТ СН'!$I$6-'СЕТ СН'!$I$22</f>
        <v>1519.0109804599999</v>
      </c>
      <c r="C127" s="36">
        <f>SUMIFS(СВЦЭМ!$C$39:$C$782,СВЦЭМ!$A$39:$A$782,$A127,СВЦЭМ!$B$39:$B$782,C$119)+'СЕТ СН'!$I$12+СВЦЭМ!$D$10+'СЕТ СН'!$I$6-'СЕТ СН'!$I$22</f>
        <v>1593.91075989</v>
      </c>
      <c r="D127" s="36">
        <f>SUMIFS(СВЦЭМ!$C$39:$C$782,СВЦЭМ!$A$39:$A$782,$A127,СВЦЭМ!$B$39:$B$782,D$119)+'СЕТ СН'!$I$12+СВЦЭМ!$D$10+'СЕТ СН'!$I$6-'СЕТ СН'!$I$22</f>
        <v>1649.8634763999999</v>
      </c>
      <c r="E127" s="36">
        <f>SUMIFS(СВЦЭМ!$C$39:$C$782,СВЦЭМ!$A$39:$A$782,$A127,СВЦЭМ!$B$39:$B$782,E$119)+'СЕТ СН'!$I$12+СВЦЭМ!$D$10+'СЕТ СН'!$I$6-'СЕТ СН'!$I$22</f>
        <v>1673.2717118599999</v>
      </c>
      <c r="F127" s="36">
        <f>SUMIFS(СВЦЭМ!$C$39:$C$782,СВЦЭМ!$A$39:$A$782,$A127,СВЦЭМ!$B$39:$B$782,F$119)+'СЕТ СН'!$I$12+СВЦЭМ!$D$10+'СЕТ СН'!$I$6-'СЕТ СН'!$I$22</f>
        <v>1675.6393004500001</v>
      </c>
      <c r="G127" s="36">
        <f>SUMIFS(СВЦЭМ!$C$39:$C$782,СВЦЭМ!$A$39:$A$782,$A127,СВЦЭМ!$B$39:$B$782,G$119)+'СЕТ СН'!$I$12+СВЦЭМ!$D$10+'СЕТ СН'!$I$6-'СЕТ СН'!$I$22</f>
        <v>1667.8328248299999</v>
      </c>
      <c r="H127" s="36">
        <f>SUMIFS(СВЦЭМ!$C$39:$C$782,СВЦЭМ!$A$39:$A$782,$A127,СВЦЭМ!$B$39:$B$782,H$119)+'СЕТ СН'!$I$12+СВЦЭМ!$D$10+'СЕТ СН'!$I$6-'СЕТ СН'!$I$22</f>
        <v>1637.18631037</v>
      </c>
      <c r="I127" s="36">
        <f>SUMIFS(СВЦЭМ!$C$39:$C$782,СВЦЭМ!$A$39:$A$782,$A127,СВЦЭМ!$B$39:$B$782,I$119)+'СЕТ СН'!$I$12+СВЦЭМ!$D$10+'СЕТ СН'!$I$6-'СЕТ СН'!$I$22</f>
        <v>1585.58968104</v>
      </c>
      <c r="J127" s="36">
        <f>SUMIFS(СВЦЭМ!$C$39:$C$782,СВЦЭМ!$A$39:$A$782,$A127,СВЦЭМ!$B$39:$B$782,J$119)+'СЕТ СН'!$I$12+СВЦЭМ!$D$10+'СЕТ СН'!$I$6-'СЕТ СН'!$I$22</f>
        <v>1479.3748522400001</v>
      </c>
      <c r="K127" s="36">
        <f>SUMIFS(СВЦЭМ!$C$39:$C$782,СВЦЭМ!$A$39:$A$782,$A127,СВЦЭМ!$B$39:$B$782,K$119)+'СЕТ СН'!$I$12+СВЦЭМ!$D$10+'СЕТ СН'!$I$6-'СЕТ СН'!$I$22</f>
        <v>1420.2463981699998</v>
      </c>
      <c r="L127" s="36">
        <f>SUMIFS(СВЦЭМ!$C$39:$C$782,СВЦЭМ!$A$39:$A$782,$A127,СВЦЭМ!$B$39:$B$782,L$119)+'СЕТ СН'!$I$12+СВЦЭМ!$D$10+'СЕТ СН'!$I$6-'СЕТ СН'!$I$22</f>
        <v>1439.81881744</v>
      </c>
      <c r="M127" s="36">
        <f>SUMIFS(СВЦЭМ!$C$39:$C$782,СВЦЭМ!$A$39:$A$782,$A127,СВЦЭМ!$B$39:$B$782,M$119)+'СЕТ СН'!$I$12+СВЦЭМ!$D$10+'СЕТ СН'!$I$6-'СЕТ СН'!$I$22</f>
        <v>1380.1390366199998</v>
      </c>
      <c r="N127" s="36">
        <f>SUMIFS(СВЦЭМ!$C$39:$C$782,СВЦЭМ!$A$39:$A$782,$A127,СВЦЭМ!$B$39:$B$782,N$119)+'СЕТ СН'!$I$12+СВЦЭМ!$D$10+'СЕТ СН'!$I$6-'СЕТ СН'!$I$22</f>
        <v>1401.4383486299998</v>
      </c>
      <c r="O127" s="36">
        <f>SUMIFS(СВЦЭМ!$C$39:$C$782,СВЦЭМ!$A$39:$A$782,$A127,СВЦЭМ!$B$39:$B$782,O$119)+'СЕТ СН'!$I$12+СВЦЭМ!$D$10+'СЕТ СН'!$I$6-'СЕТ СН'!$I$22</f>
        <v>1438.06688205</v>
      </c>
      <c r="P127" s="36">
        <f>SUMIFS(СВЦЭМ!$C$39:$C$782,СВЦЭМ!$A$39:$A$782,$A127,СВЦЭМ!$B$39:$B$782,P$119)+'СЕТ СН'!$I$12+СВЦЭМ!$D$10+'СЕТ СН'!$I$6-'СЕТ СН'!$I$22</f>
        <v>1421.66462619</v>
      </c>
      <c r="Q127" s="36">
        <f>SUMIFS(СВЦЭМ!$C$39:$C$782,СВЦЭМ!$A$39:$A$782,$A127,СВЦЭМ!$B$39:$B$782,Q$119)+'СЕТ СН'!$I$12+СВЦЭМ!$D$10+'СЕТ СН'!$I$6-'СЕТ СН'!$I$22</f>
        <v>1445.4351049899999</v>
      </c>
      <c r="R127" s="36">
        <f>SUMIFS(СВЦЭМ!$C$39:$C$782,СВЦЭМ!$A$39:$A$782,$A127,СВЦЭМ!$B$39:$B$782,R$119)+'СЕТ СН'!$I$12+СВЦЭМ!$D$10+'СЕТ СН'!$I$6-'СЕТ СН'!$I$22</f>
        <v>1436.12835623</v>
      </c>
      <c r="S127" s="36">
        <f>SUMIFS(СВЦЭМ!$C$39:$C$782,СВЦЭМ!$A$39:$A$782,$A127,СВЦЭМ!$B$39:$B$782,S$119)+'СЕТ СН'!$I$12+СВЦЭМ!$D$10+'СЕТ СН'!$I$6-'СЕТ СН'!$I$22</f>
        <v>1430.04191879</v>
      </c>
      <c r="T127" s="36">
        <f>SUMIFS(СВЦЭМ!$C$39:$C$782,СВЦЭМ!$A$39:$A$782,$A127,СВЦЭМ!$B$39:$B$782,T$119)+'СЕТ СН'!$I$12+СВЦЭМ!$D$10+'СЕТ СН'!$I$6-'СЕТ СН'!$I$22</f>
        <v>1382.2946451799999</v>
      </c>
      <c r="U127" s="36">
        <f>SUMIFS(СВЦЭМ!$C$39:$C$782,СВЦЭМ!$A$39:$A$782,$A127,СВЦЭМ!$B$39:$B$782,U$119)+'СЕТ СН'!$I$12+СВЦЭМ!$D$10+'СЕТ СН'!$I$6-'СЕТ СН'!$I$22</f>
        <v>1384.3613604500001</v>
      </c>
      <c r="V127" s="36">
        <f>SUMIFS(СВЦЭМ!$C$39:$C$782,СВЦЭМ!$A$39:$A$782,$A127,СВЦЭМ!$B$39:$B$782,V$119)+'СЕТ СН'!$I$12+СВЦЭМ!$D$10+'СЕТ СН'!$I$6-'СЕТ СН'!$I$22</f>
        <v>1373.57603389</v>
      </c>
      <c r="W127" s="36">
        <f>SUMIFS(СВЦЭМ!$C$39:$C$782,СВЦЭМ!$A$39:$A$782,$A127,СВЦЭМ!$B$39:$B$782,W$119)+'СЕТ СН'!$I$12+СВЦЭМ!$D$10+'СЕТ СН'!$I$6-'СЕТ СН'!$I$22</f>
        <v>1386.8463863899999</v>
      </c>
      <c r="X127" s="36">
        <f>SUMIFS(СВЦЭМ!$C$39:$C$782,СВЦЭМ!$A$39:$A$782,$A127,СВЦЭМ!$B$39:$B$782,X$119)+'СЕТ СН'!$I$12+СВЦЭМ!$D$10+'СЕТ СН'!$I$6-'СЕТ СН'!$I$22</f>
        <v>1432.8823657600001</v>
      </c>
      <c r="Y127" s="36">
        <f>SUMIFS(СВЦЭМ!$C$39:$C$782,СВЦЭМ!$A$39:$A$782,$A127,СВЦЭМ!$B$39:$B$782,Y$119)+'СЕТ СН'!$I$12+СВЦЭМ!$D$10+'СЕТ СН'!$I$6-'СЕТ СН'!$I$22</f>
        <v>1460.2754615700001</v>
      </c>
    </row>
    <row r="128" spans="1:27" ht="15.75" x14ac:dyDescent="0.2">
      <c r="A128" s="35">
        <f t="shared" si="3"/>
        <v>44417</v>
      </c>
      <c r="B128" s="36">
        <f>SUMIFS(СВЦЭМ!$C$39:$C$782,СВЦЭМ!$A$39:$A$782,$A128,СВЦЭМ!$B$39:$B$782,B$119)+'СЕТ СН'!$I$12+СВЦЭМ!$D$10+'СЕТ СН'!$I$6-'СЕТ СН'!$I$22</f>
        <v>1522.23785871</v>
      </c>
      <c r="C128" s="36">
        <f>SUMIFS(СВЦЭМ!$C$39:$C$782,СВЦЭМ!$A$39:$A$782,$A128,СВЦЭМ!$B$39:$B$782,C$119)+'СЕТ СН'!$I$12+СВЦЭМ!$D$10+'СЕТ СН'!$I$6-'СЕТ СН'!$I$22</f>
        <v>1595.0693948399999</v>
      </c>
      <c r="D128" s="36">
        <f>SUMIFS(СВЦЭМ!$C$39:$C$782,СВЦЭМ!$A$39:$A$782,$A128,СВЦЭМ!$B$39:$B$782,D$119)+'СЕТ СН'!$I$12+СВЦЭМ!$D$10+'СЕТ СН'!$I$6-'СЕТ СН'!$I$22</f>
        <v>1640.0390027399999</v>
      </c>
      <c r="E128" s="36">
        <f>SUMIFS(СВЦЭМ!$C$39:$C$782,СВЦЭМ!$A$39:$A$782,$A128,СВЦЭМ!$B$39:$B$782,E$119)+'СЕТ СН'!$I$12+СВЦЭМ!$D$10+'СЕТ СН'!$I$6-'СЕТ СН'!$I$22</f>
        <v>1659.36923262</v>
      </c>
      <c r="F128" s="36">
        <f>SUMIFS(СВЦЭМ!$C$39:$C$782,СВЦЭМ!$A$39:$A$782,$A128,СВЦЭМ!$B$39:$B$782,F$119)+'СЕТ СН'!$I$12+СВЦЭМ!$D$10+'СЕТ СН'!$I$6-'СЕТ СН'!$I$22</f>
        <v>1660.8301333899999</v>
      </c>
      <c r="G128" s="36">
        <f>SUMIFS(СВЦЭМ!$C$39:$C$782,СВЦЭМ!$A$39:$A$782,$A128,СВЦЭМ!$B$39:$B$782,G$119)+'СЕТ СН'!$I$12+СВЦЭМ!$D$10+'СЕТ СН'!$I$6-'СЕТ СН'!$I$22</f>
        <v>1653.9684679099998</v>
      </c>
      <c r="H128" s="36">
        <f>SUMIFS(СВЦЭМ!$C$39:$C$782,СВЦЭМ!$A$39:$A$782,$A128,СВЦЭМ!$B$39:$B$782,H$119)+'СЕТ СН'!$I$12+СВЦЭМ!$D$10+'СЕТ СН'!$I$6-'СЕТ СН'!$I$22</f>
        <v>1614.89227538</v>
      </c>
      <c r="I128" s="36">
        <f>SUMIFS(СВЦЭМ!$C$39:$C$782,СВЦЭМ!$A$39:$A$782,$A128,СВЦЭМ!$B$39:$B$782,I$119)+'СЕТ СН'!$I$12+СВЦЭМ!$D$10+'СЕТ СН'!$I$6-'СЕТ СН'!$I$22</f>
        <v>1574.9989061599999</v>
      </c>
      <c r="J128" s="36">
        <f>SUMIFS(СВЦЭМ!$C$39:$C$782,СВЦЭМ!$A$39:$A$782,$A128,СВЦЭМ!$B$39:$B$782,J$119)+'СЕТ СН'!$I$12+СВЦЭМ!$D$10+'СЕТ СН'!$I$6-'СЕТ СН'!$I$22</f>
        <v>1476.2804723099998</v>
      </c>
      <c r="K128" s="36">
        <f>SUMIFS(СВЦЭМ!$C$39:$C$782,СВЦЭМ!$A$39:$A$782,$A128,СВЦЭМ!$B$39:$B$782,K$119)+'СЕТ СН'!$I$12+СВЦЭМ!$D$10+'СЕТ СН'!$I$6-'СЕТ СН'!$I$22</f>
        <v>1422.53919954</v>
      </c>
      <c r="L128" s="36">
        <f>SUMIFS(СВЦЭМ!$C$39:$C$782,СВЦЭМ!$A$39:$A$782,$A128,СВЦЭМ!$B$39:$B$782,L$119)+'СЕТ СН'!$I$12+СВЦЭМ!$D$10+'СЕТ СН'!$I$6-'СЕТ СН'!$I$22</f>
        <v>1397.6768525699999</v>
      </c>
      <c r="M128" s="36">
        <f>SUMIFS(СВЦЭМ!$C$39:$C$782,СВЦЭМ!$A$39:$A$782,$A128,СВЦЭМ!$B$39:$B$782,M$119)+'СЕТ СН'!$I$12+СВЦЭМ!$D$10+'СЕТ СН'!$I$6-'СЕТ СН'!$I$22</f>
        <v>1403.1798588500001</v>
      </c>
      <c r="N128" s="36">
        <f>SUMIFS(СВЦЭМ!$C$39:$C$782,СВЦЭМ!$A$39:$A$782,$A128,СВЦЭМ!$B$39:$B$782,N$119)+'СЕТ СН'!$I$12+СВЦЭМ!$D$10+'СЕТ СН'!$I$6-'СЕТ СН'!$I$22</f>
        <v>1419.9144079399998</v>
      </c>
      <c r="O128" s="36">
        <f>SUMIFS(СВЦЭМ!$C$39:$C$782,СВЦЭМ!$A$39:$A$782,$A128,СВЦЭМ!$B$39:$B$782,O$119)+'СЕТ СН'!$I$12+СВЦЭМ!$D$10+'СЕТ СН'!$I$6-'СЕТ СН'!$I$22</f>
        <v>1452.6658494899998</v>
      </c>
      <c r="P128" s="36">
        <f>SUMIFS(СВЦЭМ!$C$39:$C$782,СВЦЭМ!$A$39:$A$782,$A128,СВЦЭМ!$B$39:$B$782,P$119)+'СЕТ СН'!$I$12+СВЦЭМ!$D$10+'СЕТ СН'!$I$6-'СЕТ СН'!$I$22</f>
        <v>1461.9926841900001</v>
      </c>
      <c r="Q128" s="36">
        <f>SUMIFS(СВЦЭМ!$C$39:$C$782,СВЦЭМ!$A$39:$A$782,$A128,СВЦЭМ!$B$39:$B$782,Q$119)+'СЕТ СН'!$I$12+СВЦЭМ!$D$10+'СЕТ СН'!$I$6-'СЕТ СН'!$I$22</f>
        <v>1488.23151607</v>
      </c>
      <c r="R128" s="36">
        <f>SUMIFS(СВЦЭМ!$C$39:$C$782,СВЦЭМ!$A$39:$A$782,$A128,СВЦЭМ!$B$39:$B$782,R$119)+'СЕТ СН'!$I$12+СВЦЭМ!$D$10+'СЕТ СН'!$I$6-'СЕТ СН'!$I$22</f>
        <v>1469.9255326100001</v>
      </c>
      <c r="S128" s="36">
        <f>SUMIFS(СВЦЭМ!$C$39:$C$782,СВЦЭМ!$A$39:$A$782,$A128,СВЦЭМ!$B$39:$B$782,S$119)+'СЕТ СН'!$I$12+СВЦЭМ!$D$10+'СЕТ СН'!$I$6-'СЕТ СН'!$I$22</f>
        <v>1449.5712863499998</v>
      </c>
      <c r="T128" s="36">
        <f>SUMIFS(СВЦЭМ!$C$39:$C$782,СВЦЭМ!$A$39:$A$782,$A128,СВЦЭМ!$B$39:$B$782,T$119)+'СЕТ СН'!$I$12+СВЦЭМ!$D$10+'СЕТ СН'!$I$6-'СЕТ СН'!$I$22</f>
        <v>1492.59744748</v>
      </c>
      <c r="U128" s="36">
        <f>SUMIFS(СВЦЭМ!$C$39:$C$782,СВЦЭМ!$A$39:$A$782,$A128,СВЦЭМ!$B$39:$B$782,U$119)+'СЕТ СН'!$I$12+СВЦЭМ!$D$10+'СЕТ СН'!$I$6-'СЕТ СН'!$I$22</f>
        <v>1488.62035653</v>
      </c>
      <c r="V128" s="36">
        <f>SUMIFS(СВЦЭМ!$C$39:$C$782,СВЦЭМ!$A$39:$A$782,$A128,СВЦЭМ!$B$39:$B$782,V$119)+'СЕТ СН'!$I$12+СВЦЭМ!$D$10+'СЕТ СН'!$I$6-'СЕТ СН'!$I$22</f>
        <v>1438.2837510999998</v>
      </c>
      <c r="W128" s="36">
        <f>SUMIFS(СВЦЭМ!$C$39:$C$782,СВЦЭМ!$A$39:$A$782,$A128,СВЦЭМ!$B$39:$B$782,W$119)+'СЕТ СН'!$I$12+СВЦЭМ!$D$10+'СЕТ СН'!$I$6-'СЕТ СН'!$I$22</f>
        <v>1456.9317069799999</v>
      </c>
      <c r="X128" s="36">
        <f>SUMIFS(СВЦЭМ!$C$39:$C$782,СВЦЭМ!$A$39:$A$782,$A128,СВЦЭМ!$B$39:$B$782,X$119)+'СЕТ СН'!$I$12+СВЦЭМ!$D$10+'СЕТ СН'!$I$6-'СЕТ СН'!$I$22</f>
        <v>1463.4948139799999</v>
      </c>
      <c r="Y128" s="36">
        <f>SUMIFS(СВЦЭМ!$C$39:$C$782,СВЦЭМ!$A$39:$A$782,$A128,СВЦЭМ!$B$39:$B$782,Y$119)+'СЕТ СН'!$I$12+СВЦЭМ!$D$10+'СЕТ СН'!$I$6-'СЕТ СН'!$I$22</f>
        <v>1495.58472338</v>
      </c>
    </row>
    <row r="129" spans="1:25" ht="15.75" x14ac:dyDescent="0.2">
      <c r="A129" s="35">
        <f t="shared" si="3"/>
        <v>44418</v>
      </c>
      <c r="B129" s="36">
        <f>SUMIFS(СВЦЭМ!$C$39:$C$782,СВЦЭМ!$A$39:$A$782,$A129,СВЦЭМ!$B$39:$B$782,B$119)+'СЕТ СН'!$I$12+СВЦЭМ!$D$10+'СЕТ СН'!$I$6-'СЕТ СН'!$I$22</f>
        <v>1542.3555660299999</v>
      </c>
      <c r="C129" s="36">
        <f>SUMIFS(СВЦЭМ!$C$39:$C$782,СВЦЭМ!$A$39:$A$782,$A129,СВЦЭМ!$B$39:$B$782,C$119)+'СЕТ СН'!$I$12+СВЦЭМ!$D$10+'СЕТ СН'!$I$6-'СЕТ СН'!$I$22</f>
        <v>1610.97492431</v>
      </c>
      <c r="D129" s="36">
        <f>SUMIFS(СВЦЭМ!$C$39:$C$782,СВЦЭМ!$A$39:$A$782,$A129,СВЦЭМ!$B$39:$B$782,D$119)+'СЕТ СН'!$I$12+СВЦЭМ!$D$10+'СЕТ СН'!$I$6-'СЕТ СН'!$I$22</f>
        <v>1660.16750757</v>
      </c>
      <c r="E129" s="36">
        <f>SUMIFS(СВЦЭМ!$C$39:$C$782,СВЦЭМ!$A$39:$A$782,$A129,СВЦЭМ!$B$39:$B$782,E$119)+'СЕТ СН'!$I$12+СВЦЭМ!$D$10+'СЕТ СН'!$I$6-'СЕТ СН'!$I$22</f>
        <v>1677.13926309</v>
      </c>
      <c r="F129" s="36">
        <f>SUMIFS(СВЦЭМ!$C$39:$C$782,СВЦЭМ!$A$39:$A$782,$A129,СВЦЭМ!$B$39:$B$782,F$119)+'СЕТ СН'!$I$12+СВЦЭМ!$D$10+'СЕТ СН'!$I$6-'СЕТ СН'!$I$22</f>
        <v>1677.33828597</v>
      </c>
      <c r="G129" s="36">
        <f>SUMIFS(СВЦЭМ!$C$39:$C$782,СВЦЭМ!$A$39:$A$782,$A129,СВЦЭМ!$B$39:$B$782,G$119)+'СЕТ СН'!$I$12+СВЦЭМ!$D$10+'СЕТ СН'!$I$6-'СЕТ СН'!$I$22</f>
        <v>1659.19358797</v>
      </c>
      <c r="H129" s="36">
        <f>SUMIFS(СВЦЭМ!$C$39:$C$782,СВЦЭМ!$A$39:$A$782,$A129,СВЦЭМ!$B$39:$B$782,H$119)+'СЕТ СН'!$I$12+СВЦЭМ!$D$10+'СЕТ СН'!$I$6-'СЕТ СН'!$I$22</f>
        <v>1621.3145630500001</v>
      </c>
      <c r="I129" s="36">
        <f>SUMIFS(СВЦЭМ!$C$39:$C$782,СВЦЭМ!$A$39:$A$782,$A129,СВЦЭМ!$B$39:$B$782,I$119)+'СЕТ СН'!$I$12+СВЦЭМ!$D$10+'СЕТ СН'!$I$6-'СЕТ СН'!$I$22</f>
        <v>1568.1344057900001</v>
      </c>
      <c r="J129" s="36">
        <f>SUMIFS(СВЦЭМ!$C$39:$C$782,СВЦЭМ!$A$39:$A$782,$A129,СВЦЭМ!$B$39:$B$782,J$119)+'СЕТ СН'!$I$12+СВЦЭМ!$D$10+'СЕТ СН'!$I$6-'СЕТ СН'!$I$22</f>
        <v>1494.56438564</v>
      </c>
      <c r="K129" s="36">
        <f>SUMIFS(СВЦЭМ!$C$39:$C$782,СВЦЭМ!$A$39:$A$782,$A129,СВЦЭМ!$B$39:$B$782,K$119)+'СЕТ СН'!$I$12+СВЦЭМ!$D$10+'СЕТ СН'!$I$6-'СЕТ СН'!$I$22</f>
        <v>1444.6516061799998</v>
      </c>
      <c r="L129" s="36">
        <f>SUMIFS(СВЦЭМ!$C$39:$C$782,СВЦЭМ!$A$39:$A$782,$A129,СВЦЭМ!$B$39:$B$782,L$119)+'СЕТ СН'!$I$12+СВЦЭМ!$D$10+'СЕТ СН'!$I$6-'СЕТ СН'!$I$22</f>
        <v>1447.9519688400001</v>
      </c>
      <c r="M129" s="36">
        <f>SUMIFS(СВЦЭМ!$C$39:$C$782,СВЦЭМ!$A$39:$A$782,$A129,СВЦЭМ!$B$39:$B$782,M$119)+'СЕТ СН'!$I$12+СВЦЭМ!$D$10+'СЕТ СН'!$I$6-'СЕТ СН'!$I$22</f>
        <v>1447.3683397999998</v>
      </c>
      <c r="N129" s="36">
        <f>SUMIFS(СВЦЭМ!$C$39:$C$782,СВЦЭМ!$A$39:$A$782,$A129,СВЦЭМ!$B$39:$B$782,N$119)+'СЕТ СН'!$I$12+СВЦЭМ!$D$10+'СЕТ СН'!$I$6-'СЕТ СН'!$I$22</f>
        <v>1460.8244196000001</v>
      </c>
      <c r="O129" s="36">
        <f>SUMIFS(СВЦЭМ!$C$39:$C$782,СВЦЭМ!$A$39:$A$782,$A129,СВЦЭМ!$B$39:$B$782,O$119)+'СЕТ СН'!$I$12+СВЦЭМ!$D$10+'СЕТ СН'!$I$6-'СЕТ СН'!$I$22</f>
        <v>1454.1343562699999</v>
      </c>
      <c r="P129" s="36">
        <f>SUMIFS(СВЦЭМ!$C$39:$C$782,СВЦЭМ!$A$39:$A$782,$A129,СВЦЭМ!$B$39:$B$782,P$119)+'СЕТ СН'!$I$12+СВЦЭМ!$D$10+'СЕТ СН'!$I$6-'СЕТ СН'!$I$22</f>
        <v>1468.45039718</v>
      </c>
      <c r="Q129" s="36">
        <f>SUMIFS(СВЦЭМ!$C$39:$C$782,СВЦЭМ!$A$39:$A$782,$A129,СВЦЭМ!$B$39:$B$782,Q$119)+'СЕТ СН'!$I$12+СВЦЭМ!$D$10+'СЕТ СН'!$I$6-'СЕТ СН'!$I$22</f>
        <v>1486.4171188999999</v>
      </c>
      <c r="R129" s="36">
        <f>SUMIFS(СВЦЭМ!$C$39:$C$782,СВЦЭМ!$A$39:$A$782,$A129,СВЦЭМ!$B$39:$B$782,R$119)+'СЕТ СН'!$I$12+СВЦЭМ!$D$10+'СЕТ СН'!$I$6-'СЕТ СН'!$I$22</f>
        <v>1513.2329347699999</v>
      </c>
      <c r="S129" s="36">
        <f>SUMIFS(СВЦЭМ!$C$39:$C$782,СВЦЭМ!$A$39:$A$782,$A129,СВЦЭМ!$B$39:$B$782,S$119)+'СЕТ СН'!$I$12+СВЦЭМ!$D$10+'СЕТ СН'!$I$6-'СЕТ СН'!$I$22</f>
        <v>1478.5333135999999</v>
      </c>
      <c r="T129" s="36">
        <f>SUMIFS(СВЦЭМ!$C$39:$C$782,СВЦЭМ!$A$39:$A$782,$A129,СВЦЭМ!$B$39:$B$782,T$119)+'СЕТ СН'!$I$12+СВЦЭМ!$D$10+'СЕТ СН'!$I$6-'СЕТ СН'!$I$22</f>
        <v>1430.4160577399998</v>
      </c>
      <c r="U129" s="36">
        <f>SUMIFS(СВЦЭМ!$C$39:$C$782,СВЦЭМ!$A$39:$A$782,$A129,СВЦЭМ!$B$39:$B$782,U$119)+'СЕТ СН'!$I$12+СВЦЭМ!$D$10+'СЕТ СН'!$I$6-'СЕТ СН'!$I$22</f>
        <v>1425.0855354299999</v>
      </c>
      <c r="V129" s="36">
        <f>SUMIFS(СВЦЭМ!$C$39:$C$782,СВЦЭМ!$A$39:$A$782,$A129,СВЦЭМ!$B$39:$B$782,V$119)+'СЕТ СН'!$I$12+СВЦЭМ!$D$10+'СЕТ СН'!$I$6-'СЕТ СН'!$I$22</f>
        <v>1425.1863271100001</v>
      </c>
      <c r="W129" s="36">
        <f>SUMIFS(СВЦЭМ!$C$39:$C$782,СВЦЭМ!$A$39:$A$782,$A129,СВЦЭМ!$B$39:$B$782,W$119)+'СЕТ СН'!$I$12+СВЦЭМ!$D$10+'СЕТ СН'!$I$6-'СЕТ СН'!$I$22</f>
        <v>1450.2421412599999</v>
      </c>
      <c r="X129" s="36">
        <f>SUMIFS(СВЦЭМ!$C$39:$C$782,СВЦЭМ!$A$39:$A$782,$A129,СВЦЭМ!$B$39:$B$782,X$119)+'СЕТ СН'!$I$12+СВЦЭМ!$D$10+'СЕТ СН'!$I$6-'СЕТ СН'!$I$22</f>
        <v>1406.1260289299998</v>
      </c>
      <c r="Y129" s="36">
        <f>SUMIFS(СВЦЭМ!$C$39:$C$782,СВЦЭМ!$A$39:$A$782,$A129,СВЦЭМ!$B$39:$B$782,Y$119)+'СЕТ СН'!$I$12+СВЦЭМ!$D$10+'СЕТ СН'!$I$6-'СЕТ СН'!$I$22</f>
        <v>1407.7390717600001</v>
      </c>
    </row>
    <row r="130" spans="1:25" ht="15.75" x14ac:dyDescent="0.2">
      <c r="A130" s="35">
        <f t="shared" si="3"/>
        <v>44419</v>
      </c>
      <c r="B130" s="36">
        <f>SUMIFS(СВЦЭМ!$C$39:$C$782,СВЦЭМ!$A$39:$A$782,$A130,СВЦЭМ!$B$39:$B$782,B$119)+'СЕТ СН'!$I$12+СВЦЭМ!$D$10+'СЕТ СН'!$I$6-'СЕТ СН'!$I$22</f>
        <v>1461.7781409199999</v>
      </c>
      <c r="C130" s="36">
        <f>SUMIFS(СВЦЭМ!$C$39:$C$782,СВЦЭМ!$A$39:$A$782,$A130,СВЦЭМ!$B$39:$B$782,C$119)+'СЕТ СН'!$I$12+СВЦЭМ!$D$10+'СЕТ СН'!$I$6-'СЕТ СН'!$I$22</f>
        <v>1524.1244774699999</v>
      </c>
      <c r="D130" s="36">
        <f>SUMIFS(СВЦЭМ!$C$39:$C$782,СВЦЭМ!$A$39:$A$782,$A130,СВЦЭМ!$B$39:$B$782,D$119)+'СЕТ СН'!$I$12+СВЦЭМ!$D$10+'СЕТ СН'!$I$6-'СЕТ СН'!$I$22</f>
        <v>1577.7011275899999</v>
      </c>
      <c r="E130" s="36">
        <f>SUMIFS(СВЦЭМ!$C$39:$C$782,СВЦЭМ!$A$39:$A$782,$A130,СВЦЭМ!$B$39:$B$782,E$119)+'СЕТ СН'!$I$12+СВЦЭМ!$D$10+'СЕТ СН'!$I$6-'СЕТ СН'!$I$22</f>
        <v>1601.5711122099999</v>
      </c>
      <c r="F130" s="36">
        <f>SUMIFS(СВЦЭМ!$C$39:$C$782,СВЦЭМ!$A$39:$A$782,$A130,СВЦЭМ!$B$39:$B$782,F$119)+'СЕТ СН'!$I$12+СВЦЭМ!$D$10+'СЕТ СН'!$I$6-'СЕТ СН'!$I$22</f>
        <v>1601.76905814</v>
      </c>
      <c r="G130" s="36">
        <f>SUMIFS(СВЦЭМ!$C$39:$C$782,СВЦЭМ!$A$39:$A$782,$A130,СВЦЭМ!$B$39:$B$782,G$119)+'СЕТ СН'!$I$12+СВЦЭМ!$D$10+'СЕТ СН'!$I$6-'СЕТ СН'!$I$22</f>
        <v>1595.59968703</v>
      </c>
      <c r="H130" s="36">
        <f>SUMIFS(СВЦЭМ!$C$39:$C$782,СВЦЭМ!$A$39:$A$782,$A130,СВЦЭМ!$B$39:$B$782,H$119)+'СЕТ СН'!$I$12+СВЦЭМ!$D$10+'СЕТ СН'!$I$6-'СЕТ СН'!$I$22</f>
        <v>1569.7265653099998</v>
      </c>
      <c r="I130" s="36">
        <f>SUMIFS(СВЦЭМ!$C$39:$C$782,СВЦЭМ!$A$39:$A$782,$A130,СВЦЭМ!$B$39:$B$782,I$119)+'СЕТ СН'!$I$12+СВЦЭМ!$D$10+'СЕТ СН'!$I$6-'СЕТ СН'!$I$22</f>
        <v>1533.4454136899999</v>
      </c>
      <c r="J130" s="36">
        <f>SUMIFS(СВЦЭМ!$C$39:$C$782,СВЦЭМ!$A$39:$A$782,$A130,СВЦЭМ!$B$39:$B$782,J$119)+'СЕТ СН'!$I$12+СВЦЭМ!$D$10+'СЕТ СН'!$I$6-'СЕТ СН'!$I$22</f>
        <v>1477.7921635799999</v>
      </c>
      <c r="K130" s="36">
        <f>SUMIFS(СВЦЭМ!$C$39:$C$782,СВЦЭМ!$A$39:$A$782,$A130,СВЦЭМ!$B$39:$B$782,K$119)+'СЕТ СН'!$I$12+СВЦЭМ!$D$10+'СЕТ СН'!$I$6-'СЕТ СН'!$I$22</f>
        <v>1443.6082373499999</v>
      </c>
      <c r="L130" s="36">
        <f>SUMIFS(СВЦЭМ!$C$39:$C$782,СВЦЭМ!$A$39:$A$782,$A130,СВЦЭМ!$B$39:$B$782,L$119)+'СЕТ СН'!$I$12+СВЦЭМ!$D$10+'СЕТ СН'!$I$6-'СЕТ СН'!$I$22</f>
        <v>1410.7760660199999</v>
      </c>
      <c r="M130" s="36">
        <f>SUMIFS(СВЦЭМ!$C$39:$C$782,СВЦЭМ!$A$39:$A$782,$A130,СВЦЭМ!$B$39:$B$782,M$119)+'СЕТ СН'!$I$12+СВЦЭМ!$D$10+'СЕТ СН'!$I$6-'СЕТ СН'!$I$22</f>
        <v>1419.7899140899999</v>
      </c>
      <c r="N130" s="36">
        <f>SUMIFS(СВЦЭМ!$C$39:$C$782,СВЦЭМ!$A$39:$A$782,$A130,СВЦЭМ!$B$39:$B$782,N$119)+'СЕТ СН'!$I$12+СВЦЭМ!$D$10+'СЕТ СН'!$I$6-'СЕТ СН'!$I$22</f>
        <v>1445.6543117699998</v>
      </c>
      <c r="O130" s="36">
        <f>SUMIFS(СВЦЭМ!$C$39:$C$782,СВЦЭМ!$A$39:$A$782,$A130,СВЦЭМ!$B$39:$B$782,O$119)+'СЕТ СН'!$I$12+СВЦЭМ!$D$10+'СЕТ СН'!$I$6-'СЕТ СН'!$I$22</f>
        <v>1452.2541339999998</v>
      </c>
      <c r="P130" s="36">
        <f>SUMIFS(СВЦЭМ!$C$39:$C$782,СВЦЭМ!$A$39:$A$782,$A130,СВЦЭМ!$B$39:$B$782,P$119)+'СЕТ СН'!$I$12+СВЦЭМ!$D$10+'СЕТ СН'!$I$6-'СЕТ СН'!$I$22</f>
        <v>1501.37091087</v>
      </c>
      <c r="Q130" s="36">
        <f>SUMIFS(СВЦЭМ!$C$39:$C$782,СВЦЭМ!$A$39:$A$782,$A130,СВЦЭМ!$B$39:$B$782,Q$119)+'СЕТ СН'!$I$12+СВЦЭМ!$D$10+'СЕТ СН'!$I$6-'СЕТ СН'!$I$22</f>
        <v>1515.58212357</v>
      </c>
      <c r="R130" s="36">
        <f>SUMIFS(СВЦЭМ!$C$39:$C$782,СВЦЭМ!$A$39:$A$782,$A130,СВЦЭМ!$B$39:$B$782,R$119)+'СЕТ СН'!$I$12+СВЦЭМ!$D$10+'СЕТ СН'!$I$6-'СЕТ СН'!$I$22</f>
        <v>1512.1424179999999</v>
      </c>
      <c r="S130" s="36">
        <f>SUMIFS(СВЦЭМ!$C$39:$C$782,СВЦЭМ!$A$39:$A$782,$A130,СВЦЭМ!$B$39:$B$782,S$119)+'СЕТ СН'!$I$12+СВЦЭМ!$D$10+'СЕТ СН'!$I$6-'СЕТ СН'!$I$22</f>
        <v>1475.8512455800001</v>
      </c>
      <c r="T130" s="36">
        <f>SUMIFS(СВЦЭМ!$C$39:$C$782,СВЦЭМ!$A$39:$A$782,$A130,СВЦЭМ!$B$39:$B$782,T$119)+'СЕТ СН'!$I$12+СВЦЭМ!$D$10+'СЕТ СН'!$I$6-'СЕТ СН'!$I$22</f>
        <v>1450.8077206200001</v>
      </c>
      <c r="U130" s="36">
        <f>SUMIFS(СВЦЭМ!$C$39:$C$782,СВЦЭМ!$A$39:$A$782,$A130,СВЦЭМ!$B$39:$B$782,U$119)+'СЕТ СН'!$I$12+СВЦЭМ!$D$10+'СЕТ СН'!$I$6-'СЕТ СН'!$I$22</f>
        <v>1441.8202049900001</v>
      </c>
      <c r="V130" s="36">
        <f>SUMIFS(СВЦЭМ!$C$39:$C$782,СВЦЭМ!$A$39:$A$782,$A130,СВЦЭМ!$B$39:$B$782,V$119)+'СЕТ СН'!$I$12+СВЦЭМ!$D$10+'СЕТ СН'!$I$6-'СЕТ СН'!$I$22</f>
        <v>1442.3526450499999</v>
      </c>
      <c r="W130" s="36">
        <f>SUMIFS(СВЦЭМ!$C$39:$C$782,СВЦЭМ!$A$39:$A$782,$A130,СВЦЭМ!$B$39:$B$782,W$119)+'СЕТ СН'!$I$12+СВЦЭМ!$D$10+'СЕТ СН'!$I$6-'СЕТ СН'!$I$22</f>
        <v>1462.5802985299999</v>
      </c>
      <c r="X130" s="36">
        <f>SUMIFS(СВЦЭМ!$C$39:$C$782,СВЦЭМ!$A$39:$A$782,$A130,СВЦЭМ!$B$39:$B$782,X$119)+'СЕТ СН'!$I$12+СВЦЭМ!$D$10+'СЕТ СН'!$I$6-'СЕТ СН'!$I$22</f>
        <v>1438.3659569399999</v>
      </c>
      <c r="Y130" s="36">
        <f>SUMIFS(СВЦЭМ!$C$39:$C$782,СВЦЭМ!$A$39:$A$782,$A130,СВЦЭМ!$B$39:$B$782,Y$119)+'СЕТ СН'!$I$12+СВЦЭМ!$D$10+'СЕТ СН'!$I$6-'СЕТ СН'!$I$22</f>
        <v>1477.8137945399999</v>
      </c>
    </row>
    <row r="131" spans="1:25" ht="15.75" x14ac:dyDescent="0.2">
      <c r="A131" s="35">
        <f t="shared" si="3"/>
        <v>44420</v>
      </c>
      <c r="B131" s="36">
        <f>SUMIFS(СВЦЭМ!$C$39:$C$782,СВЦЭМ!$A$39:$A$782,$A131,СВЦЭМ!$B$39:$B$782,B$119)+'СЕТ СН'!$I$12+СВЦЭМ!$D$10+'СЕТ СН'!$I$6-'СЕТ СН'!$I$22</f>
        <v>1581.7208166199998</v>
      </c>
      <c r="C131" s="36">
        <f>SUMIFS(СВЦЭМ!$C$39:$C$782,СВЦЭМ!$A$39:$A$782,$A131,СВЦЭМ!$B$39:$B$782,C$119)+'СЕТ СН'!$I$12+СВЦЭМ!$D$10+'СЕТ СН'!$I$6-'СЕТ СН'!$I$22</f>
        <v>1634.6950608299999</v>
      </c>
      <c r="D131" s="36">
        <f>SUMIFS(СВЦЭМ!$C$39:$C$782,СВЦЭМ!$A$39:$A$782,$A131,СВЦЭМ!$B$39:$B$782,D$119)+'СЕТ СН'!$I$12+СВЦЭМ!$D$10+'СЕТ СН'!$I$6-'СЕТ СН'!$I$22</f>
        <v>1685.3361545999999</v>
      </c>
      <c r="E131" s="36">
        <f>SUMIFS(СВЦЭМ!$C$39:$C$782,СВЦЭМ!$A$39:$A$782,$A131,СВЦЭМ!$B$39:$B$782,E$119)+'СЕТ СН'!$I$12+СВЦЭМ!$D$10+'СЕТ СН'!$I$6-'СЕТ СН'!$I$22</f>
        <v>1702.6242259799999</v>
      </c>
      <c r="F131" s="36">
        <f>SUMIFS(СВЦЭМ!$C$39:$C$782,СВЦЭМ!$A$39:$A$782,$A131,СВЦЭМ!$B$39:$B$782,F$119)+'СЕТ СН'!$I$12+СВЦЭМ!$D$10+'СЕТ СН'!$I$6-'СЕТ СН'!$I$22</f>
        <v>1713.02772157</v>
      </c>
      <c r="G131" s="36">
        <f>SUMIFS(СВЦЭМ!$C$39:$C$782,СВЦЭМ!$A$39:$A$782,$A131,СВЦЭМ!$B$39:$B$782,G$119)+'СЕТ СН'!$I$12+СВЦЭМ!$D$10+'СЕТ СН'!$I$6-'СЕТ СН'!$I$22</f>
        <v>1707.0881233799998</v>
      </c>
      <c r="H131" s="36">
        <f>SUMIFS(СВЦЭМ!$C$39:$C$782,СВЦЭМ!$A$39:$A$782,$A131,СВЦЭМ!$B$39:$B$782,H$119)+'СЕТ СН'!$I$12+СВЦЭМ!$D$10+'СЕТ СН'!$I$6-'СЕТ СН'!$I$22</f>
        <v>1661.0238678999999</v>
      </c>
      <c r="I131" s="36">
        <f>SUMIFS(СВЦЭМ!$C$39:$C$782,СВЦЭМ!$A$39:$A$782,$A131,СВЦЭМ!$B$39:$B$782,I$119)+'СЕТ СН'!$I$12+СВЦЭМ!$D$10+'СЕТ СН'!$I$6-'СЕТ СН'!$I$22</f>
        <v>1593.6784225900001</v>
      </c>
      <c r="J131" s="36">
        <f>SUMIFS(СВЦЭМ!$C$39:$C$782,СВЦЭМ!$A$39:$A$782,$A131,СВЦЭМ!$B$39:$B$782,J$119)+'СЕТ СН'!$I$12+СВЦЭМ!$D$10+'СЕТ СН'!$I$6-'СЕТ СН'!$I$22</f>
        <v>1496.2825066299999</v>
      </c>
      <c r="K131" s="36">
        <f>SUMIFS(СВЦЭМ!$C$39:$C$782,СВЦЭМ!$A$39:$A$782,$A131,СВЦЭМ!$B$39:$B$782,K$119)+'СЕТ СН'!$I$12+СВЦЭМ!$D$10+'СЕТ СН'!$I$6-'СЕТ СН'!$I$22</f>
        <v>1467.11314219</v>
      </c>
      <c r="L131" s="36">
        <f>SUMIFS(СВЦЭМ!$C$39:$C$782,СВЦЭМ!$A$39:$A$782,$A131,СВЦЭМ!$B$39:$B$782,L$119)+'СЕТ СН'!$I$12+СВЦЭМ!$D$10+'СЕТ СН'!$I$6-'СЕТ СН'!$I$22</f>
        <v>1449.1062392599999</v>
      </c>
      <c r="M131" s="36">
        <f>SUMIFS(СВЦЭМ!$C$39:$C$782,СВЦЭМ!$A$39:$A$782,$A131,СВЦЭМ!$B$39:$B$782,M$119)+'СЕТ СН'!$I$12+СВЦЭМ!$D$10+'СЕТ СН'!$I$6-'СЕТ СН'!$I$22</f>
        <v>1447.00371333</v>
      </c>
      <c r="N131" s="36">
        <f>SUMIFS(СВЦЭМ!$C$39:$C$782,СВЦЭМ!$A$39:$A$782,$A131,СВЦЭМ!$B$39:$B$782,N$119)+'СЕТ СН'!$I$12+СВЦЭМ!$D$10+'СЕТ СН'!$I$6-'СЕТ СН'!$I$22</f>
        <v>1467.4056449999998</v>
      </c>
      <c r="O131" s="36">
        <f>SUMIFS(СВЦЭМ!$C$39:$C$782,СВЦЭМ!$A$39:$A$782,$A131,СВЦЭМ!$B$39:$B$782,O$119)+'СЕТ СН'!$I$12+СВЦЭМ!$D$10+'СЕТ СН'!$I$6-'СЕТ СН'!$I$22</f>
        <v>1467.3396764700001</v>
      </c>
      <c r="P131" s="36">
        <f>SUMIFS(СВЦЭМ!$C$39:$C$782,СВЦЭМ!$A$39:$A$782,$A131,СВЦЭМ!$B$39:$B$782,P$119)+'СЕТ СН'!$I$12+СВЦЭМ!$D$10+'СЕТ СН'!$I$6-'СЕТ СН'!$I$22</f>
        <v>1487.2550961299999</v>
      </c>
      <c r="Q131" s="36">
        <f>SUMIFS(СВЦЭМ!$C$39:$C$782,СВЦЭМ!$A$39:$A$782,$A131,СВЦЭМ!$B$39:$B$782,Q$119)+'СЕТ СН'!$I$12+СВЦЭМ!$D$10+'СЕТ СН'!$I$6-'СЕТ СН'!$I$22</f>
        <v>1495.6675484100001</v>
      </c>
      <c r="R131" s="36">
        <f>SUMIFS(СВЦЭМ!$C$39:$C$782,СВЦЭМ!$A$39:$A$782,$A131,СВЦЭМ!$B$39:$B$782,R$119)+'СЕТ СН'!$I$12+СВЦЭМ!$D$10+'СЕТ СН'!$I$6-'СЕТ СН'!$I$22</f>
        <v>1500.0926460400001</v>
      </c>
      <c r="S131" s="36">
        <f>SUMIFS(СВЦЭМ!$C$39:$C$782,СВЦЭМ!$A$39:$A$782,$A131,СВЦЭМ!$B$39:$B$782,S$119)+'СЕТ СН'!$I$12+СВЦЭМ!$D$10+'СЕТ СН'!$I$6-'СЕТ СН'!$I$22</f>
        <v>1455.79798562</v>
      </c>
      <c r="T131" s="36">
        <f>SUMIFS(СВЦЭМ!$C$39:$C$782,СВЦЭМ!$A$39:$A$782,$A131,СВЦЭМ!$B$39:$B$782,T$119)+'СЕТ СН'!$I$12+СВЦЭМ!$D$10+'СЕТ СН'!$I$6-'СЕТ СН'!$I$22</f>
        <v>1452.41366447</v>
      </c>
      <c r="U131" s="36">
        <f>SUMIFS(СВЦЭМ!$C$39:$C$782,СВЦЭМ!$A$39:$A$782,$A131,СВЦЭМ!$B$39:$B$782,U$119)+'СЕТ СН'!$I$12+СВЦЭМ!$D$10+'СЕТ СН'!$I$6-'СЕТ СН'!$I$22</f>
        <v>1467.2396113099999</v>
      </c>
      <c r="V131" s="36">
        <f>SUMIFS(СВЦЭМ!$C$39:$C$782,СВЦЭМ!$A$39:$A$782,$A131,СВЦЭМ!$B$39:$B$782,V$119)+'СЕТ СН'!$I$12+СВЦЭМ!$D$10+'СЕТ СН'!$I$6-'СЕТ СН'!$I$22</f>
        <v>1457.2709790499998</v>
      </c>
      <c r="W131" s="36">
        <f>SUMIFS(СВЦЭМ!$C$39:$C$782,СВЦЭМ!$A$39:$A$782,$A131,СВЦЭМ!$B$39:$B$782,W$119)+'СЕТ СН'!$I$12+СВЦЭМ!$D$10+'СЕТ СН'!$I$6-'СЕТ СН'!$I$22</f>
        <v>1464.03255704</v>
      </c>
      <c r="X131" s="36">
        <f>SUMIFS(СВЦЭМ!$C$39:$C$782,СВЦЭМ!$A$39:$A$782,$A131,СВЦЭМ!$B$39:$B$782,X$119)+'СЕТ СН'!$I$12+СВЦЭМ!$D$10+'СЕТ СН'!$I$6-'СЕТ СН'!$I$22</f>
        <v>1460.4180458000001</v>
      </c>
      <c r="Y131" s="36">
        <f>SUMIFS(СВЦЭМ!$C$39:$C$782,СВЦЭМ!$A$39:$A$782,$A131,СВЦЭМ!$B$39:$B$782,Y$119)+'СЕТ СН'!$I$12+СВЦЭМ!$D$10+'СЕТ СН'!$I$6-'СЕТ СН'!$I$22</f>
        <v>1526.5467033999998</v>
      </c>
    </row>
    <row r="132" spans="1:25" ht="15.75" x14ac:dyDescent="0.2">
      <c r="A132" s="35">
        <f t="shared" si="3"/>
        <v>44421</v>
      </c>
      <c r="B132" s="36">
        <f>SUMIFS(СВЦЭМ!$C$39:$C$782,СВЦЭМ!$A$39:$A$782,$A132,СВЦЭМ!$B$39:$B$782,B$119)+'СЕТ СН'!$I$12+СВЦЭМ!$D$10+'СЕТ СН'!$I$6-'СЕТ СН'!$I$22</f>
        <v>1581.1881429699999</v>
      </c>
      <c r="C132" s="36">
        <f>SUMIFS(СВЦЭМ!$C$39:$C$782,СВЦЭМ!$A$39:$A$782,$A132,СВЦЭМ!$B$39:$B$782,C$119)+'СЕТ СН'!$I$12+СВЦЭМ!$D$10+'СЕТ СН'!$I$6-'СЕТ СН'!$I$22</f>
        <v>1650.0250715699999</v>
      </c>
      <c r="D132" s="36">
        <f>SUMIFS(СВЦЭМ!$C$39:$C$782,СВЦЭМ!$A$39:$A$782,$A132,СВЦЭМ!$B$39:$B$782,D$119)+'СЕТ СН'!$I$12+СВЦЭМ!$D$10+'СЕТ СН'!$I$6-'СЕТ СН'!$I$22</f>
        <v>1699.0555758399998</v>
      </c>
      <c r="E132" s="36">
        <f>SUMIFS(СВЦЭМ!$C$39:$C$782,СВЦЭМ!$A$39:$A$782,$A132,СВЦЭМ!$B$39:$B$782,E$119)+'СЕТ СН'!$I$12+СВЦЭМ!$D$10+'СЕТ СН'!$I$6-'СЕТ СН'!$I$22</f>
        <v>1713.4439703999999</v>
      </c>
      <c r="F132" s="36">
        <f>SUMIFS(СВЦЭМ!$C$39:$C$782,СВЦЭМ!$A$39:$A$782,$A132,СВЦЭМ!$B$39:$B$782,F$119)+'СЕТ СН'!$I$12+СВЦЭМ!$D$10+'СЕТ СН'!$I$6-'СЕТ СН'!$I$22</f>
        <v>1719.192769</v>
      </c>
      <c r="G132" s="36">
        <f>SUMIFS(СВЦЭМ!$C$39:$C$782,СВЦЭМ!$A$39:$A$782,$A132,СВЦЭМ!$B$39:$B$782,G$119)+'СЕТ СН'!$I$12+СВЦЭМ!$D$10+'СЕТ СН'!$I$6-'СЕТ СН'!$I$22</f>
        <v>1705.36881866</v>
      </c>
      <c r="H132" s="36">
        <f>SUMIFS(СВЦЭМ!$C$39:$C$782,СВЦЭМ!$A$39:$A$782,$A132,СВЦЭМ!$B$39:$B$782,H$119)+'СЕТ СН'!$I$12+СВЦЭМ!$D$10+'СЕТ СН'!$I$6-'СЕТ СН'!$I$22</f>
        <v>1656.5704765099999</v>
      </c>
      <c r="I132" s="36">
        <f>SUMIFS(СВЦЭМ!$C$39:$C$782,СВЦЭМ!$A$39:$A$782,$A132,СВЦЭМ!$B$39:$B$782,I$119)+'СЕТ СН'!$I$12+СВЦЭМ!$D$10+'СЕТ СН'!$I$6-'СЕТ СН'!$I$22</f>
        <v>1573.8112032700001</v>
      </c>
      <c r="J132" s="36">
        <f>SUMIFS(СВЦЭМ!$C$39:$C$782,СВЦЭМ!$A$39:$A$782,$A132,СВЦЭМ!$B$39:$B$782,J$119)+'СЕТ СН'!$I$12+СВЦЭМ!$D$10+'СЕТ СН'!$I$6-'СЕТ СН'!$I$22</f>
        <v>1505.50154935</v>
      </c>
      <c r="K132" s="36">
        <f>SUMIFS(СВЦЭМ!$C$39:$C$782,СВЦЭМ!$A$39:$A$782,$A132,СВЦЭМ!$B$39:$B$782,K$119)+'СЕТ СН'!$I$12+СВЦЭМ!$D$10+'СЕТ СН'!$I$6-'СЕТ СН'!$I$22</f>
        <v>1468.6613369199999</v>
      </c>
      <c r="L132" s="36">
        <f>SUMIFS(СВЦЭМ!$C$39:$C$782,СВЦЭМ!$A$39:$A$782,$A132,СВЦЭМ!$B$39:$B$782,L$119)+'СЕТ СН'!$I$12+СВЦЭМ!$D$10+'СЕТ СН'!$I$6-'СЕТ СН'!$I$22</f>
        <v>1440.1404329</v>
      </c>
      <c r="M132" s="36">
        <f>SUMIFS(СВЦЭМ!$C$39:$C$782,СВЦЭМ!$A$39:$A$782,$A132,СВЦЭМ!$B$39:$B$782,M$119)+'СЕТ СН'!$I$12+СВЦЭМ!$D$10+'СЕТ СН'!$I$6-'СЕТ СН'!$I$22</f>
        <v>1432.40705282</v>
      </c>
      <c r="N132" s="36">
        <f>SUMIFS(СВЦЭМ!$C$39:$C$782,СВЦЭМ!$A$39:$A$782,$A132,СВЦЭМ!$B$39:$B$782,N$119)+'СЕТ СН'!$I$12+СВЦЭМ!$D$10+'СЕТ СН'!$I$6-'СЕТ СН'!$I$22</f>
        <v>1430.3896301300001</v>
      </c>
      <c r="O132" s="36">
        <f>SUMIFS(СВЦЭМ!$C$39:$C$782,СВЦЭМ!$A$39:$A$782,$A132,СВЦЭМ!$B$39:$B$782,O$119)+'СЕТ СН'!$I$12+СВЦЭМ!$D$10+'СЕТ СН'!$I$6-'СЕТ СН'!$I$22</f>
        <v>1446.39695263</v>
      </c>
      <c r="P132" s="36">
        <f>SUMIFS(СВЦЭМ!$C$39:$C$782,СВЦЭМ!$A$39:$A$782,$A132,СВЦЭМ!$B$39:$B$782,P$119)+'СЕТ СН'!$I$12+СВЦЭМ!$D$10+'СЕТ СН'!$I$6-'СЕТ СН'!$I$22</f>
        <v>1476.1960589999999</v>
      </c>
      <c r="Q132" s="36">
        <f>SUMIFS(СВЦЭМ!$C$39:$C$782,СВЦЭМ!$A$39:$A$782,$A132,СВЦЭМ!$B$39:$B$782,Q$119)+'СЕТ СН'!$I$12+СВЦЭМ!$D$10+'СЕТ СН'!$I$6-'СЕТ СН'!$I$22</f>
        <v>1487.00250534</v>
      </c>
      <c r="R132" s="36">
        <f>SUMIFS(СВЦЭМ!$C$39:$C$782,СВЦЭМ!$A$39:$A$782,$A132,СВЦЭМ!$B$39:$B$782,R$119)+'СЕТ СН'!$I$12+СВЦЭМ!$D$10+'СЕТ СН'!$I$6-'СЕТ СН'!$I$22</f>
        <v>1508.0616302200001</v>
      </c>
      <c r="S132" s="36">
        <f>SUMIFS(СВЦЭМ!$C$39:$C$782,СВЦЭМ!$A$39:$A$782,$A132,СВЦЭМ!$B$39:$B$782,S$119)+'СЕТ СН'!$I$12+СВЦЭМ!$D$10+'СЕТ СН'!$I$6-'СЕТ СН'!$I$22</f>
        <v>1470.3707546999999</v>
      </c>
      <c r="T132" s="36">
        <f>SUMIFS(СВЦЭМ!$C$39:$C$782,СВЦЭМ!$A$39:$A$782,$A132,СВЦЭМ!$B$39:$B$782,T$119)+'СЕТ СН'!$I$12+СВЦЭМ!$D$10+'СЕТ СН'!$I$6-'СЕТ СН'!$I$22</f>
        <v>1450.2123672299999</v>
      </c>
      <c r="U132" s="36">
        <f>SUMIFS(СВЦЭМ!$C$39:$C$782,СВЦЭМ!$A$39:$A$782,$A132,СВЦЭМ!$B$39:$B$782,U$119)+'СЕТ СН'!$I$12+СВЦЭМ!$D$10+'СЕТ СН'!$I$6-'СЕТ СН'!$I$22</f>
        <v>1458.4579197200001</v>
      </c>
      <c r="V132" s="36">
        <f>SUMIFS(СВЦЭМ!$C$39:$C$782,СВЦЭМ!$A$39:$A$782,$A132,СВЦЭМ!$B$39:$B$782,V$119)+'СЕТ СН'!$I$12+СВЦЭМ!$D$10+'СЕТ СН'!$I$6-'СЕТ СН'!$I$22</f>
        <v>1417.5355864399999</v>
      </c>
      <c r="W132" s="36">
        <f>SUMIFS(СВЦЭМ!$C$39:$C$782,СВЦЭМ!$A$39:$A$782,$A132,СВЦЭМ!$B$39:$B$782,W$119)+'СЕТ СН'!$I$12+СВЦЭМ!$D$10+'СЕТ СН'!$I$6-'СЕТ СН'!$I$22</f>
        <v>1405.4513066</v>
      </c>
      <c r="X132" s="36">
        <f>SUMIFS(СВЦЭМ!$C$39:$C$782,СВЦЭМ!$A$39:$A$782,$A132,СВЦЭМ!$B$39:$B$782,X$119)+'СЕТ СН'!$I$12+СВЦЭМ!$D$10+'СЕТ СН'!$I$6-'СЕТ СН'!$I$22</f>
        <v>1432.4027668499998</v>
      </c>
      <c r="Y132" s="36">
        <f>SUMIFS(СВЦЭМ!$C$39:$C$782,СВЦЭМ!$A$39:$A$782,$A132,СВЦЭМ!$B$39:$B$782,Y$119)+'СЕТ СН'!$I$12+СВЦЭМ!$D$10+'СЕТ СН'!$I$6-'СЕТ СН'!$I$22</f>
        <v>1438.2862306699999</v>
      </c>
    </row>
    <row r="133" spans="1:25" ht="15.75" x14ac:dyDescent="0.2">
      <c r="A133" s="35">
        <f t="shared" si="3"/>
        <v>44422</v>
      </c>
      <c r="B133" s="36">
        <f>SUMIFS(СВЦЭМ!$C$39:$C$782,СВЦЭМ!$A$39:$A$782,$A133,СВЦЭМ!$B$39:$B$782,B$119)+'СЕТ СН'!$I$12+СВЦЭМ!$D$10+'СЕТ СН'!$I$6-'СЕТ СН'!$I$22</f>
        <v>1320.7833178599999</v>
      </c>
      <c r="C133" s="36">
        <f>SUMIFS(СВЦЭМ!$C$39:$C$782,СВЦЭМ!$A$39:$A$782,$A133,СВЦЭМ!$B$39:$B$782,C$119)+'СЕТ СН'!$I$12+СВЦЭМ!$D$10+'СЕТ СН'!$I$6-'СЕТ СН'!$I$22</f>
        <v>1389.0160762099999</v>
      </c>
      <c r="D133" s="36">
        <f>SUMIFS(СВЦЭМ!$C$39:$C$782,СВЦЭМ!$A$39:$A$782,$A133,СВЦЭМ!$B$39:$B$782,D$119)+'СЕТ СН'!$I$12+СВЦЭМ!$D$10+'СЕТ СН'!$I$6-'СЕТ СН'!$I$22</f>
        <v>1445.7935295899999</v>
      </c>
      <c r="E133" s="36">
        <f>SUMIFS(СВЦЭМ!$C$39:$C$782,СВЦЭМ!$A$39:$A$782,$A133,СВЦЭМ!$B$39:$B$782,E$119)+'СЕТ СН'!$I$12+СВЦЭМ!$D$10+'СЕТ СН'!$I$6-'СЕТ СН'!$I$22</f>
        <v>1447.8448141199999</v>
      </c>
      <c r="F133" s="36">
        <f>SUMIFS(СВЦЭМ!$C$39:$C$782,СВЦЭМ!$A$39:$A$782,$A133,СВЦЭМ!$B$39:$B$782,F$119)+'СЕТ СН'!$I$12+СВЦЭМ!$D$10+'СЕТ СН'!$I$6-'СЕТ СН'!$I$22</f>
        <v>1454.2576061899999</v>
      </c>
      <c r="G133" s="36">
        <f>SUMIFS(СВЦЭМ!$C$39:$C$782,СВЦЭМ!$A$39:$A$782,$A133,СВЦЭМ!$B$39:$B$782,G$119)+'СЕТ СН'!$I$12+СВЦЭМ!$D$10+'СЕТ СН'!$I$6-'СЕТ СН'!$I$22</f>
        <v>1500.77144918</v>
      </c>
      <c r="H133" s="36">
        <f>SUMIFS(СВЦЭМ!$C$39:$C$782,СВЦЭМ!$A$39:$A$782,$A133,СВЦЭМ!$B$39:$B$782,H$119)+'СЕТ СН'!$I$12+СВЦЭМ!$D$10+'СЕТ СН'!$I$6-'СЕТ СН'!$I$22</f>
        <v>1465.62779897</v>
      </c>
      <c r="I133" s="36">
        <f>SUMIFS(СВЦЭМ!$C$39:$C$782,СВЦЭМ!$A$39:$A$782,$A133,СВЦЭМ!$B$39:$B$782,I$119)+'СЕТ СН'!$I$12+СВЦЭМ!$D$10+'СЕТ СН'!$I$6-'СЕТ СН'!$I$22</f>
        <v>1383.0887945999998</v>
      </c>
      <c r="J133" s="36">
        <f>SUMIFS(СВЦЭМ!$C$39:$C$782,СВЦЭМ!$A$39:$A$782,$A133,СВЦЭМ!$B$39:$B$782,J$119)+'СЕТ СН'!$I$12+СВЦЭМ!$D$10+'СЕТ СН'!$I$6-'СЕТ СН'!$I$22</f>
        <v>1290.5739356899999</v>
      </c>
      <c r="K133" s="36">
        <f>SUMIFS(СВЦЭМ!$C$39:$C$782,СВЦЭМ!$A$39:$A$782,$A133,СВЦЭМ!$B$39:$B$782,K$119)+'СЕТ СН'!$I$12+СВЦЭМ!$D$10+'СЕТ СН'!$I$6-'СЕТ СН'!$I$22</f>
        <v>1257.37764739</v>
      </c>
      <c r="L133" s="36">
        <f>SUMIFS(СВЦЭМ!$C$39:$C$782,СВЦЭМ!$A$39:$A$782,$A133,СВЦЭМ!$B$39:$B$782,L$119)+'СЕТ СН'!$I$12+СВЦЭМ!$D$10+'СЕТ СН'!$I$6-'СЕТ СН'!$I$22</f>
        <v>1232.03871966</v>
      </c>
      <c r="M133" s="36">
        <f>SUMIFS(СВЦЭМ!$C$39:$C$782,СВЦЭМ!$A$39:$A$782,$A133,СВЦЭМ!$B$39:$B$782,M$119)+'СЕТ СН'!$I$12+СВЦЭМ!$D$10+'СЕТ СН'!$I$6-'СЕТ СН'!$I$22</f>
        <v>1226.4119957099999</v>
      </c>
      <c r="N133" s="36">
        <f>SUMIFS(СВЦЭМ!$C$39:$C$782,СВЦЭМ!$A$39:$A$782,$A133,СВЦЭМ!$B$39:$B$782,N$119)+'СЕТ СН'!$I$12+СВЦЭМ!$D$10+'СЕТ СН'!$I$6-'СЕТ СН'!$I$22</f>
        <v>1238.7644418699999</v>
      </c>
      <c r="O133" s="36">
        <f>SUMIFS(СВЦЭМ!$C$39:$C$782,СВЦЭМ!$A$39:$A$782,$A133,СВЦЭМ!$B$39:$B$782,O$119)+'СЕТ СН'!$I$12+СВЦЭМ!$D$10+'СЕТ СН'!$I$6-'СЕТ СН'!$I$22</f>
        <v>1257.0448695</v>
      </c>
      <c r="P133" s="36">
        <f>SUMIFS(СВЦЭМ!$C$39:$C$782,СВЦЭМ!$A$39:$A$782,$A133,СВЦЭМ!$B$39:$B$782,P$119)+'СЕТ СН'!$I$12+СВЦЭМ!$D$10+'СЕТ СН'!$I$6-'СЕТ СН'!$I$22</f>
        <v>1296.1259464499999</v>
      </c>
      <c r="Q133" s="36">
        <f>SUMIFS(СВЦЭМ!$C$39:$C$782,СВЦЭМ!$A$39:$A$782,$A133,СВЦЭМ!$B$39:$B$782,Q$119)+'СЕТ СН'!$I$12+СВЦЭМ!$D$10+'СЕТ СН'!$I$6-'СЕТ СН'!$I$22</f>
        <v>1309.3721889200001</v>
      </c>
      <c r="R133" s="36">
        <f>SUMIFS(СВЦЭМ!$C$39:$C$782,СВЦЭМ!$A$39:$A$782,$A133,СВЦЭМ!$B$39:$B$782,R$119)+'СЕТ СН'!$I$12+СВЦЭМ!$D$10+'СЕТ СН'!$I$6-'СЕТ СН'!$I$22</f>
        <v>1307.0421478999999</v>
      </c>
      <c r="S133" s="36">
        <f>SUMIFS(СВЦЭМ!$C$39:$C$782,СВЦЭМ!$A$39:$A$782,$A133,СВЦЭМ!$B$39:$B$782,S$119)+'СЕТ СН'!$I$12+СВЦЭМ!$D$10+'СЕТ СН'!$I$6-'СЕТ СН'!$I$22</f>
        <v>1261.4896600899999</v>
      </c>
      <c r="T133" s="36">
        <f>SUMIFS(СВЦЭМ!$C$39:$C$782,СВЦЭМ!$A$39:$A$782,$A133,СВЦЭМ!$B$39:$B$782,T$119)+'СЕТ СН'!$I$12+СВЦЭМ!$D$10+'СЕТ СН'!$I$6-'СЕТ СН'!$I$22</f>
        <v>1244.9722846699999</v>
      </c>
      <c r="U133" s="36">
        <f>SUMIFS(СВЦЭМ!$C$39:$C$782,СВЦЭМ!$A$39:$A$782,$A133,СВЦЭМ!$B$39:$B$782,U$119)+'СЕТ СН'!$I$12+СВЦЭМ!$D$10+'СЕТ СН'!$I$6-'СЕТ СН'!$I$22</f>
        <v>1245.9567560999999</v>
      </c>
      <c r="V133" s="36">
        <f>SUMIFS(СВЦЭМ!$C$39:$C$782,СВЦЭМ!$A$39:$A$782,$A133,СВЦЭМ!$B$39:$B$782,V$119)+'СЕТ СН'!$I$12+СВЦЭМ!$D$10+'СЕТ СН'!$I$6-'СЕТ СН'!$I$22</f>
        <v>1241.6403720999999</v>
      </c>
      <c r="W133" s="36">
        <f>SUMIFS(СВЦЭМ!$C$39:$C$782,СВЦЭМ!$A$39:$A$782,$A133,СВЦЭМ!$B$39:$B$782,W$119)+'СЕТ СН'!$I$12+СВЦЭМ!$D$10+'СЕТ СН'!$I$6-'СЕТ СН'!$I$22</f>
        <v>1250.4375637600001</v>
      </c>
      <c r="X133" s="36">
        <f>SUMIFS(СВЦЭМ!$C$39:$C$782,СВЦЭМ!$A$39:$A$782,$A133,СВЦЭМ!$B$39:$B$782,X$119)+'СЕТ СН'!$I$12+СВЦЭМ!$D$10+'СЕТ СН'!$I$6-'СЕТ СН'!$I$22</f>
        <v>1283.5998694099999</v>
      </c>
      <c r="Y133" s="36">
        <f>SUMIFS(СВЦЭМ!$C$39:$C$782,СВЦЭМ!$A$39:$A$782,$A133,СВЦЭМ!$B$39:$B$782,Y$119)+'СЕТ СН'!$I$12+СВЦЭМ!$D$10+'СЕТ СН'!$I$6-'СЕТ СН'!$I$22</f>
        <v>1325.9236972499998</v>
      </c>
    </row>
    <row r="134" spans="1:25" ht="15.75" x14ac:dyDescent="0.2">
      <c r="A134" s="35">
        <f t="shared" si="3"/>
        <v>44423</v>
      </c>
      <c r="B134" s="36">
        <f>SUMIFS(СВЦЭМ!$C$39:$C$782,СВЦЭМ!$A$39:$A$782,$A134,СВЦЭМ!$B$39:$B$782,B$119)+'СЕТ СН'!$I$12+СВЦЭМ!$D$10+'СЕТ СН'!$I$6-'СЕТ СН'!$I$22</f>
        <v>1368.5574503600001</v>
      </c>
      <c r="C134" s="36">
        <f>SUMIFS(СВЦЭМ!$C$39:$C$782,СВЦЭМ!$A$39:$A$782,$A134,СВЦЭМ!$B$39:$B$782,C$119)+'СЕТ СН'!$I$12+СВЦЭМ!$D$10+'СЕТ СН'!$I$6-'СЕТ СН'!$I$22</f>
        <v>1417.42357343</v>
      </c>
      <c r="D134" s="36">
        <f>SUMIFS(СВЦЭМ!$C$39:$C$782,СВЦЭМ!$A$39:$A$782,$A134,СВЦЭМ!$B$39:$B$782,D$119)+'СЕТ СН'!$I$12+СВЦЭМ!$D$10+'СЕТ СН'!$I$6-'СЕТ СН'!$I$22</f>
        <v>1475.37871709</v>
      </c>
      <c r="E134" s="36">
        <f>SUMIFS(СВЦЭМ!$C$39:$C$782,СВЦЭМ!$A$39:$A$782,$A134,СВЦЭМ!$B$39:$B$782,E$119)+'СЕТ СН'!$I$12+СВЦЭМ!$D$10+'СЕТ СН'!$I$6-'СЕТ СН'!$I$22</f>
        <v>1477.29114951</v>
      </c>
      <c r="F134" s="36">
        <f>SUMIFS(СВЦЭМ!$C$39:$C$782,СВЦЭМ!$A$39:$A$782,$A134,СВЦЭМ!$B$39:$B$782,F$119)+'СЕТ СН'!$I$12+СВЦЭМ!$D$10+'СЕТ СН'!$I$6-'СЕТ СН'!$I$22</f>
        <v>1485.5772206900001</v>
      </c>
      <c r="G134" s="36">
        <f>SUMIFS(СВЦЭМ!$C$39:$C$782,СВЦЭМ!$A$39:$A$782,$A134,СВЦЭМ!$B$39:$B$782,G$119)+'СЕТ СН'!$I$12+СВЦЭМ!$D$10+'СЕТ СН'!$I$6-'СЕТ СН'!$I$22</f>
        <v>1487.82221372</v>
      </c>
      <c r="H134" s="36">
        <f>SUMIFS(СВЦЭМ!$C$39:$C$782,СВЦЭМ!$A$39:$A$782,$A134,СВЦЭМ!$B$39:$B$782,H$119)+'СЕТ СН'!$I$12+СВЦЭМ!$D$10+'СЕТ СН'!$I$6-'СЕТ СН'!$I$22</f>
        <v>1465.3360285199999</v>
      </c>
      <c r="I134" s="36">
        <f>SUMIFS(СВЦЭМ!$C$39:$C$782,СВЦЭМ!$A$39:$A$782,$A134,СВЦЭМ!$B$39:$B$782,I$119)+'СЕТ СН'!$I$12+СВЦЭМ!$D$10+'СЕТ СН'!$I$6-'СЕТ СН'!$I$22</f>
        <v>1412.2204210800001</v>
      </c>
      <c r="J134" s="36">
        <f>SUMIFS(СВЦЭМ!$C$39:$C$782,СВЦЭМ!$A$39:$A$782,$A134,СВЦЭМ!$B$39:$B$782,J$119)+'СЕТ СН'!$I$12+СВЦЭМ!$D$10+'СЕТ СН'!$I$6-'СЕТ СН'!$I$22</f>
        <v>1332.03566009</v>
      </c>
      <c r="K134" s="36">
        <f>SUMIFS(СВЦЭМ!$C$39:$C$782,СВЦЭМ!$A$39:$A$782,$A134,СВЦЭМ!$B$39:$B$782,K$119)+'СЕТ СН'!$I$12+СВЦЭМ!$D$10+'СЕТ СН'!$I$6-'СЕТ СН'!$I$22</f>
        <v>1288.0767407200001</v>
      </c>
      <c r="L134" s="36">
        <f>SUMIFS(СВЦЭМ!$C$39:$C$782,СВЦЭМ!$A$39:$A$782,$A134,СВЦЭМ!$B$39:$B$782,L$119)+'СЕТ СН'!$I$12+СВЦЭМ!$D$10+'СЕТ СН'!$I$6-'СЕТ СН'!$I$22</f>
        <v>1254.1692518699999</v>
      </c>
      <c r="M134" s="36">
        <f>SUMIFS(СВЦЭМ!$C$39:$C$782,СВЦЭМ!$A$39:$A$782,$A134,СВЦЭМ!$B$39:$B$782,M$119)+'СЕТ СН'!$I$12+СВЦЭМ!$D$10+'СЕТ СН'!$I$6-'СЕТ СН'!$I$22</f>
        <v>1252.32903928</v>
      </c>
      <c r="N134" s="36">
        <f>SUMIFS(СВЦЭМ!$C$39:$C$782,СВЦЭМ!$A$39:$A$782,$A134,СВЦЭМ!$B$39:$B$782,N$119)+'СЕТ СН'!$I$12+СВЦЭМ!$D$10+'СЕТ СН'!$I$6-'СЕТ СН'!$I$22</f>
        <v>1267.4933102199998</v>
      </c>
      <c r="O134" s="36">
        <f>SUMIFS(СВЦЭМ!$C$39:$C$782,СВЦЭМ!$A$39:$A$782,$A134,СВЦЭМ!$B$39:$B$782,O$119)+'СЕТ СН'!$I$12+СВЦЭМ!$D$10+'СЕТ СН'!$I$6-'СЕТ СН'!$I$22</f>
        <v>1258.9955342200001</v>
      </c>
      <c r="P134" s="36">
        <f>SUMIFS(СВЦЭМ!$C$39:$C$782,СВЦЭМ!$A$39:$A$782,$A134,СВЦЭМ!$B$39:$B$782,P$119)+'СЕТ СН'!$I$12+СВЦЭМ!$D$10+'СЕТ СН'!$I$6-'СЕТ СН'!$I$22</f>
        <v>1280.2285707199999</v>
      </c>
      <c r="Q134" s="36">
        <f>SUMIFS(СВЦЭМ!$C$39:$C$782,СВЦЭМ!$A$39:$A$782,$A134,СВЦЭМ!$B$39:$B$782,Q$119)+'СЕТ СН'!$I$12+СВЦЭМ!$D$10+'СЕТ СН'!$I$6-'СЕТ СН'!$I$22</f>
        <v>1283.91716028</v>
      </c>
      <c r="R134" s="36">
        <f>SUMIFS(СВЦЭМ!$C$39:$C$782,СВЦЭМ!$A$39:$A$782,$A134,СВЦЭМ!$B$39:$B$782,R$119)+'СЕТ СН'!$I$12+СВЦЭМ!$D$10+'СЕТ СН'!$I$6-'СЕТ СН'!$I$22</f>
        <v>1284.32031495</v>
      </c>
      <c r="S134" s="36">
        <f>SUMIFS(СВЦЭМ!$C$39:$C$782,СВЦЭМ!$A$39:$A$782,$A134,СВЦЭМ!$B$39:$B$782,S$119)+'СЕТ СН'!$I$12+СВЦЭМ!$D$10+'СЕТ СН'!$I$6-'СЕТ СН'!$I$22</f>
        <v>1277.0126501699999</v>
      </c>
      <c r="T134" s="36">
        <f>SUMIFS(СВЦЭМ!$C$39:$C$782,СВЦЭМ!$A$39:$A$782,$A134,СВЦЭМ!$B$39:$B$782,T$119)+'СЕТ СН'!$I$12+СВЦЭМ!$D$10+'СЕТ СН'!$I$6-'СЕТ СН'!$I$22</f>
        <v>1244.8759151099998</v>
      </c>
      <c r="U134" s="36">
        <f>SUMIFS(СВЦЭМ!$C$39:$C$782,СВЦЭМ!$A$39:$A$782,$A134,СВЦЭМ!$B$39:$B$782,U$119)+'СЕТ СН'!$I$12+СВЦЭМ!$D$10+'СЕТ СН'!$I$6-'СЕТ СН'!$I$22</f>
        <v>1259.1623481299998</v>
      </c>
      <c r="V134" s="36">
        <f>SUMIFS(СВЦЭМ!$C$39:$C$782,СВЦЭМ!$A$39:$A$782,$A134,СВЦЭМ!$B$39:$B$782,V$119)+'СЕТ СН'!$I$12+СВЦЭМ!$D$10+'СЕТ СН'!$I$6-'СЕТ СН'!$I$22</f>
        <v>1248.5262779499999</v>
      </c>
      <c r="W134" s="36">
        <f>SUMIFS(СВЦЭМ!$C$39:$C$782,СВЦЭМ!$A$39:$A$782,$A134,СВЦЭМ!$B$39:$B$782,W$119)+'СЕТ СН'!$I$12+СВЦЭМ!$D$10+'СЕТ СН'!$I$6-'СЕТ СН'!$I$22</f>
        <v>1247.1630987799999</v>
      </c>
      <c r="X134" s="36">
        <f>SUMIFS(СВЦЭМ!$C$39:$C$782,СВЦЭМ!$A$39:$A$782,$A134,СВЦЭМ!$B$39:$B$782,X$119)+'СЕТ СН'!$I$12+СВЦЭМ!$D$10+'СЕТ СН'!$I$6-'СЕТ СН'!$I$22</f>
        <v>1220.44183011</v>
      </c>
      <c r="Y134" s="36">
        <f>SUMIFS(СВЦЭМ!$C$39:$C$782,СВЦЭМ!$A$39:$A$782,$A134,СВЦЭМ!$B$39:$B$782,Y$119)+'СЕТ СН'!$I$12+СВЦЭМ!$D$10+'СЕТ СН'!$I$6-'СЕТ СН'!$I$22</f>
        <v>1213.8304120799999</v>
      </c>
    </row>
    <row r="135" spans="1:25" ht="15.75" x14ac:dyDescent="0.2">
      <c r="A135" s="35">
        <f t="shared" si="3"/>
        <v>44424</v>
      </c>
      <c r="B135" s="36">
        <f>SUMIFS(СВЦЭМ!$C$39:$C$782,СВЦЭМ!$A$39:$A$782,$A135,СВЦЭМ!$B$39:$B$782,B$119)+'СЕТ СН'!$I$12+СВЦЭМ!$D$10+'СЕТ СН'!$I$6-'СЕТ СН'!$I$22</f>
        <v>1334.24462939</v>
      </c>
      <c r="C135" s="36">
        <f>SUMIFS(СВЦЭМ!$C$39:$C$782,СВЦЭМ!$A$39:$A$782,$A135,СВЦЭМ!$B$39:$B$782,C$119)+'СЕТ СН'!$I$12+СВЦЭМ!$D$10+'СЕТ СН'!$I$6-'СЕТ СН'!$I$22</f>
        <v>1391.9202511799999</v>
      </c>
      <c r="D135" s="36">
        <f>SUMIFS(СВЦЭМ!$C$39:$C$782,СВЦЭМ!$A$39:$A$782,$A135,СВЦЭМ!$B$39:$B$782,D$119)+'СЕТ СН'!$I$12+СВЦЭМ!$D$10+'СЕТ СН'!$I$6-'СЕТ СН'!$I$22</f>
        <v>1443.27885943</v>
      </c>
      <c r="E135" s="36">
        <f>SUMIFS(СВЦЭМ!$C$39:$C$782,СВЦЭМ!$A$39:$A$782,$A135,СВЦЭМ!$B$39:$B$782,E$119)+'СЕТ СН'!$I$12+СВЦЭМ!$D$10+'СЕТ СН'!$I$6-'СЕТ СН'!$I$22</f>
        <v>1480.71302782</v>
      </c>
      <c r="F135" s="36">
        <f>SUMIFS(СВЦЭМ!$C$39:$C$782,СВЦЭМ!$A$39:$A$782,$A135,СВЦЭМ!$B$39:$B$782,F$119)+'СЕТ СН'!$I$12+СВЦЭМ!$D$10+'СЕТ СН'!$I$6-'СЕТ СН'!$I$22</f>
        <v>1486.9294047200001</v>
      </c>
      <c r="G135" s="36">
        <f>SUMIFS(СВЦЭМ!$C$39:$C$782,СВЦЭМ!$A$39:$A$782,$A135,СВЦЭМ!$B$39:$B$782,G$119)+'СЕТ СН'!$I$12+СВЦЭМ!$D$10+'СЕТ СН'!$I$6-'СЕТ СН'!$I$22</f>
        <v>1487.18348264</v>
      </c>
      <c r="H135" s="36">
        <f>SUMIFS(СВЦЭМ!$C$39:$C$782,СВЦЭМ!$A$39:$A$782,$A135,СВЦЭМ!$B$39:$B$782,H$119)+'СЕТ СН'!$I$12+СВЦЭМ!$D$10+'СЕТ СН'!$I$6-'СЕТ СН'!$I$22</f>
        <v>1503.67199205</v>
      </c>
      <c r="I135" s="36">
        <f>SUMIFS(СВЦЭМ!$C$39:$C$782,СВЦЭМ!$A$39:$A$782,$A135,СВЦЭМ!$B$39:$B$782,I$119)+'СЕТ СН'!$I$12+СВЦЭМ!$D$10+'СЕТ СН'!$I$6-'СЕТ СН'!$I$22</f>
        <v>1562.16294272</v>
      </c>
      <c r="J135" s="36">
        <f>SUMIFS(СВЦЭМ!$C$39:$C$782,СВЦЭМ!$A$39:$A$782,$A135,СВЦЭМ!$B$39:$B$782,J$119)+'СЕТ СН'!$I$12+СВЦЭМ!$D$10+'СЕТ СН'!$I$6-'СЕТ СН'!$I$22</f>
        <v>1541.5953073999999</v>
      </c>
      <c r="K135" s="36">
        <f>SUMIFS(СВЦЭМ!$C$39:$C$782,СВЦЭМ!$A$39:$A$782,$A135,СВЦЭМ!$B$39:$B$782,K$119)+'СЕТ СН'!$I$12+СВЦЭМ!$D$10+'СЕТ СН'!$I$6-'СЕТ СН'!$I$22</f>
        <v>1450.8814731499999</v>
      </c>
      <c r="L135" s="36">
        <f>SUMIFS(СВЦЭМ!$C$39:$C$782,СВЦЭМ!$A$39:$A$782,$A135,СВЦЭМ!$B$39:$B$782,L$119)+'СЕТ СН'!$I$12+СВЦЭМ!$D$10+'СЕТ СН'!$I$6-'СЕТ СН'!$I$22</f>
        <v>1386.9559728199999</v>
      </c>
      <c r="M135" s="36">
        <f>SUMIFS(СВЦЭМ!$C$39:$C$782,СВЦЭМ!$A$39:$A$782,$A135,СВЦЭМ!$B$39:$B$782,M$119)+'СЕТ СН'!$I$12+СВЦЭМ!$D$10+'СЕТ СН'!$I$6-'СЕТ СН'!$I$22</f>
        <v>1382.7045137499999</v>
      </c>
      <c r="N135" s="36">
        <f>SUMIFS(СВЦЭМ!$C$39:$C$782,СВЦЭМ!$A$39:$A$782,$A135,СВЦЭМ!$B$39:$B$782,N$119)+'СЕТ СН'!$I$12+СВЦЭМ!$D$10+'СЕТ СН'!$I$6-'СЕТ СН'!$I$22</f>
        <v>1386.1386185199999</v>
      </c>
      <c r="O135" s="36">
        <f>SUMIFS(СВЦЭМ!$C$39:$C$782,СВЦЭМ!$A$39:$A$782,$A135,СВЦЭМ!$B$39:$B$782,O$119)+'СЕТ СН'!$I$12+СВЦЭМ!$D$10+'СЕТ СН'!$I$6-'СЕТ СН'!$I$22</f>
        <v>1378.9118999499999</v>
      </c>
      <c r="P135" s="36">
        <f>SUMIFS(СВЦЭМ!$C$39:$C$782,СВЦЭМ!$A$39:$A$782,$A135,СВЦЭМ!$B$39:$B$782,P$119)+'СЕТ СН'!$I$12+СВЦЭМ!$D$10+'СЕТ СН'!$I$6-'СЕТ СН'!$I$22</f>
        <v>1427.49152123</v>
      </c>
      <c r="Q135" s="36">
        <f>SUMIFS(СВЦЭМ!$C$39:$C$782,СВЦЭМ!$A$39:$A$782,$A135,СВЦЭМ!$B$39:$B$782,Q$119)+'СЕТ СН'!$I$12+СВЦЭМ!$D$10+'СЕТ СН'!$I$6-'СЕТ СН'!$I$22</f>
        <v>1419.2363185199999</v>
      </c>
      <c r="R135" s="36">
        <f>SUMIFS(СВЦЭМ!$C$39:$C$782,СВЦЭМ!$A$39:$A$782,$A135,СВЦЭМ!$B$39:$B$782,R$119)+'СЕТ СН'!$I$12+СВЦЭМ!$D$10+'СЕТ СН'!$I$6-'СЕТ СН'!$I$22</f>
        <v>1411.07468047</v>
      </c>
      <c r="S135" s="36">
        <f>SUMIFS(СВЦЭМ!$C$39:$C$782,СВЦЭМ!$A$39:$A$782,$A135,СВЦЭМ!$B$39:$B$782,S$119)+'СЕТ СН'!$I$12+СВЦЭМ!$D$10+'СЕТ СН'!$I$6-'СЕТ СН'!$I$22</f>
        <v>1381.27011638</v>
      </c>
      <c r="T135" s="36">
        <f>SUMIFS(СВЦЭМ!$C$39:$C$782,СВЦЭМ!$A$39:$A$782,$A135,СВЦЭМ!$B$39:$B$782,T$119)+'СЕТ СН'!$I$12+СВЦЭМ!$D$10+'СЕТ СН'!$I$6-'СЕТ СН'!$I$22</f>
        <v>1389.61382452</v>
      </c>
      <c r="U135" s="36">
        <f>SUMIFS(СВЦЭМ!$C$39:$C$782,СВЦЭМ!$A$39:$A$782,$A135,СВЦЭМ!$B$39:$B$782,U$119)+'СЕТ СН'!$I$12+СВЦЭМ!$D$10+'СЕТ СН'!$I$6-'СЕТ СН'!$I$22</f>
        <v>1399.7434306199998</v>
      </c>
      <c r="V135" s="36">
        <f>SUMIFS(СВЦЭМ!$C$39:$C$782,СВЦЭМ!$A$39:$A$782,$A135,СВЦЭМ!$B$39:$B$782,V$119)+'СЕТ СН'!$I$12+СВЦЭМ!$D$10+'СЕТ СН'!$I$6-'СЕТ СН'!$I$22</f>
        <v>1405.7793475999999</v>
      </c>
      <c r="W135" s="36">
        <f>SUMIFS(СВЦЭМ!$C$39:$C$782,СВЦЭМ!$A$39:$A$782,$A135,СВЦЭМ!$B$39:$B$782,W$119)+'СЕТ СН'!$I$12+СВЦЭМ!$D$10+'СЕТ СН'!$I$6-'СЕТ СН'!$I$22</f>
        <v>1412.78810587</v>
      </c>
      <c r="X135" s="36">
        <f>SUMIFS(СВЦЭМ!$C$39:$C$782,СВЦЭМ!$A$39:$A$782,$A135,СВЦЭМ!$B$39:$B$782,X$119)+'СЕТ СН'!$I$12+СВЦЭМ!$D$10+'СЕТ СН'!$I$6-'СЕТ СН'!$I$22</f>
        <v>1359.18465543</v>
      </c>
      <c r="Y135" s="36">
        <f>SUMIFS(СВЦЭМ!$C$39:$C$782,СВЦЭМ!$A$39:$A$782,$A135,СВЦЭМ!$B$39:$B$782,Y$119)+'СЕТ СН'!$I$12+СВЦЭМ!$D$10+'СЕТ СН'!$I$6-'СЕТ СН'!$I$22</f>
        <v>1328.13239028</v>
      </c>
    </row>
    <row r="136" spans="1:25" ht="15.75" x14ac:dyDescent="0.2">
      <c r="A136" s="35">
        <f t="shared" si="3"/>
        <v>44425</v>
      </c>
      <c r="B136" s="36">
        <f>SUMIFS(СВЦЭМ!$C$39:$C$782,СВЦЭМ!$A$39:$A$782,$A136,СВЦЭМ!$B$39:$B$782,B$119)+'СЕТ СН'!$I$12+СВЦЭМ!$D$10+'СЕТ СН'!$I$6-'СЕТ СН'!$I$22</f>
        <v>1465.2163296599999</v>
      </c>
      <c r="C136" s="36">
        <f>SUMIFS(СВЦЭМ!$C$39:$C$782,СВЦЭМ!$A$39:$A$782,$A136,СВЦЭМ!$B$39:$B$782,C$119)+'СЕТ СН'!$I$12+СВЦЭМ!$D$10+'СЕТ СН'!$I$6-'СЕТ СН'!$I$22</f>
        <v>1539.2839403600001</v>
      </c>
      <c r="D136" s="36">
        <f>SUMIFS(СВЦЭМ!$C$39:$C$782,СВЦЭМ!$A$39:$A$782,$A136,СВЦЭМ!$B$39:$B$782,D$119)+'СЕТ СН'!$I$12+СВЦЭМ!$D$10+'СЕТ СН'!$I$6-'СЕТ СН'!$I$22</f>
        <v>1589.3718936800001</v>
      </c>
      <c r="E136" s="36">
        <f>SUMIFS(СВЦЭМ!$C$39:$C$782,СВЦЭМ!$A$39:$A$782,$A136,СВЦЭМ!$B$39:$B$782,E$119)+'СЕТ СН'!$I$12+СВЦЭМ!$D$10+'СЕТ СН'!$I$6-'СЕТ СН'!$I$22</f>
        <v>1609.8529158000001</v>
      </c>
      <c r="F136" s="36">
        <f>SUMIFS(СВЦЭМ!$C$39:$C$782,СВЦЭМ!$A$39:$A$782,$A136,СВЦЭМ!$B$39:$B$782,F$119)+'СЕТ СН'!$I$12+СВЦЭМ!$D$10+'СЕТ СН'!$I$6-'СЕТ СН'!$I$22</f>
        <v>1604.9499818099998</v>
      </c>
      <c r="G136" s="36">
        <f>SUMIFS(СВЦЭМ!$C$39:$C$782,СВЦЭМ!$A$39:$A$782,$A136,СВЦЭМ!$B$39:$B$782,G$119)+'СЕТ СН'!$I$12+СВЦЭМ!$D$10+'СЕТ СН'!$I$6-'СЕТ СН'!$I$22</f>
        <v>1584.1823280799999</v>
      </c>
      <c r="H136" s="36">
        <f>SUMIFS(СВЦЭМ!$C$39:$C$782,СВЦЭМ!$A$39:$A$782,$A136,СВЦЭМ!$B$39:$B$782,H$119)+'СЕТ СН'!$I$12+СВЦЭМ!$D$10+'СЕТ СН'!$I$6-'СЕТ СН'!$I$22</f>
        <v>1515.54473452</v>
      </c>
      <c r="I136" s="36">
        <f>SUMIFS(СВЦЭМ!$C$39:$C$782,СВЦЭМ!$A$39:$A$782,$A136,СВЦЭМ!$B$39:$B$782,I$119)+'СЕТ СН'!$I$12+СВЦЭМ!$D$10+'СЕТ СН'!$I$6-'СЕТ СН'!$I$22</f>
        <v>1453.5062598499999</v>
      </c>
      <c r="J136" s="36">
        <f>SUMIFS(СВЦЭМ!$C$39:$C$782,СВЦЭМ!$A$39:$A$782,$A136,СВЦЭМ!$B$39:$B$782,J$119)+'СЕТ СН'!$I$12+СВЦЭМ!$D$10+'СЕТ СН'!$I$6-'СЕТ СН'!$I$22</f>
        <v>1370.39083375</v>
      </c>
      <c r="K136" s="36">
        <f>SUMIFS(СВЦЭМ!$C$39:$C$782,СВЦЭМ!$A$39:$A$782,$A136,СВЦЭМ!$B$39:$B$782,K$119)+'СЕТ СН'!$I$12+СВЦЭМ!$D$10+'СЕТ СН'!$I$6-'СЕТ СН'!$I$22</f>
        <v>1360.7551340099999</v>
      </c>
      <c r="L136" s="36">
        <f>SUMIFS(СВЦЭМ!$C$39:$C$782,СВЦЭМ!$A$39:$A$782,$A136,СВЦЭМ!$B$39:$B$782,L$119)+'СЕТ СН'!$I$12+СВЦЭМ!$D$10+'СЕТ СН'!$I$6-'СЕТ СН'!$I$22</f>
        <v>1391.0121871599999</v>
      </c>
      <c r="M136" s="36">
        <f>SUMIFS(СВЦЭМ!$C$39:$C$782,СВЦЭМ!$A$39:$A$782,$A136,СВЦЭМ!$B$39:$B$782,M$119)+'СЕТ СН'!$I$12+СВЦЭМ!$D$10+'СЕТ СН'!$I$6-'СЕТ СН'!$I$22</f>
        <v>1395.5213656199999</v>
      </c>
      <c r="N136" s="36">
        <f>SUMIFS(СВЦЭМ!$C$39:$C$782,СВЦЭМ!$A$39:$A$782,$A136,СВЦЭМ!$B$39:$B$782,N$119)+'СЕТ СН'!$I$12+СВЦЭМ!$D$10+'СЕТ СН'!$I$6-'СЕТ СН'!$I$22</f>
        <v>1398.3286962</v>
      </c>
      <c r="O136" s="36">
        <f>SUMIFS(СВЦЭМ!$C$39:$C$782,СВЦЭМ!$A$39:$A$782,$A136,СВЦЭМ!$B$39:$B$782,O$119)+'СЕТ СН'!$I$12+СВЦЭМ!$D$10+'СЕТ СН'!$I$6-'СЕТ СН'!$I$22</f>
        <v>1370.6190762799999</v>
      </c>
      <c r="P136" s="36">
        <f>SUMIFS(СВЦЭМ!$C$39:$C$782,СВЦЭМ!$A$39:$A$782,$A136,СВЦЭМ!$B$39:$B$782,P$119)+'СЕТ СН'!$I$12+СВЦЭМ!$D$10+'СЕТ СН'!$I$6-'СЕТ СН'!$I$22</f>
        <v>1383.0953977700001</v>
      </c>
      <c r="Q136" s="36">
        <f>SUMIFS(СВЦЭМ!$C$39:$C$782,СВЦЭМ!$A$39:$A$782,$A136,СВЦЭМ!$B$39:$B$782,Q$119)+'СЕТ СН'!$I$12+СВЦЭМ!$D$10+'СЕТ СН'!$I$6-'СЕТ СН'!$I$22</f>
        <v>1386.74781216</v>
      </c>
      <c r="R136" s="36">
        <f>SUMIFS(СВЦЭМ!$C$39:$C$782,СВЦЭМ!$A$39:$A$782,$A136,СВЦЭМ!$B$39:$B$782,R$119)+'СЕТ СН'!$I$12+СВЦЭМ!$D$10+'СЕТ СН'!$I$6-'СЕТ СН'!$I$22</f>
        <v>1392.2042546399998</v>
      </c>
      <c r="S136" s="36">
        <f>SUMIFS(СВЦЭМ!$C$39:$C$782,СВЦЭМ!$A$39:$A$782,$A136,СВЦЭМ!$B$39:$B$782,S$119)+'СЕТ СН'!$I$12+СВЦЭМ!$D$10+'СЕТ СН'!$I$6-'СЕТ СН'!$I$22</f>
        <v>1363.61070387</v>
      </c>
      <c r="T136" s="36">
        <f>SUMIFS(СВЦЭМ!$C$39:$C$782,СВЦЭМ!$A$39:$A$782,$A136,СВЦЭМ!$B$39:$B$782,T$119)+'СЕТ СН'!$I$12+СВЦЭМ!$D$10+'СЕТ СН'!$I$6-'СЕТ СН'!$I$22</f>
        <v>1347.5607541999998</v>
      </c>
      <c r="U136" s="36">
        <f>SUMIFS(СВЦЭМ!$C$39:$C$782,СВЦЭМ!$A$39:$A$782,$A136,СВЦЭМ!$B$39:$B$782,U$119)+'СЕТ СН'!$I$12+СВЦЭМ!$D$10+'СЕТ СН'!$I$6-'СЕТ СН'!$I$22</f>
        <v>1346.9286793199999</v>
      </c>
      <c r="V136" s="36">
        <f>SUMIFS(СВЦЭМ!$C$39:$C$782,СВЦЭМ!$A$39:$A$782,$A136,СВЦЭМ!$B$39:$B$782,V$119)+'СЕТ СН'!$I$12+СВЦЭМ!$D$10+'СЕТ СН'!$I$6-'СЕТ СН'!$I$22</f>
        <v>1353.72166606</v>
      </c>
      <c r="W136" s="36">
        <f>SUMIFS(СВЦЭМ!$C$39:$C$782,СВЦЭМ!$A$39:$A$782,$A136,СВЦЭМ!$B$39:$B$782,W$119)+'СЕТ СН'!$I$12+СВЦЭМ!$D$10+'СЕТ СН'!$I$6-'СЕТ СН'!$I$22</f>
        <v>1379.4330869299999</v>
      </c>
      <c r="X136" s="36">
        <f>SUMIFS(СВЦЭМ!$C$39:$C$782,СВЦЭМ!$A$39:$A$782,$A136,СВЦЭМ!$B$39:$B$782,X$119)+'СЕТ СН'!$I$12+СВЦЭМ!$D$10+'СЕТ СН'!$I$6-'СЕТ СН'!$I$22</f>
        <v>1349.7449285499999</v>
      </c>
      <c r="Y136" s="36">
        <f>SUMIFS(СВЦЭМ!$C$39:$C$782,СВЦЭМ!$A$39:$A$782,$A136,СВЦЭМ!$B$39:$B$782,Y$119)+'СЕТ СН'!$I$12+СВЦЭМ!$D$10+'СЕТ СН'!$I$6-'СЕТ СН'!$I$22</f>
        <v>1377.6761638200001</v>
      </c>
    </row>
    <row r="137" spans="1:25" ht="15.75" x14ac:dyDescent="0.2">
      <c r="A137" s="35">
        <f t="shared" si="3"/>
        <v>44426</v>
      </c>
      <c r="B137" s="36">
        <f>SUMIFS(СВЦЭМ!$C$39:$C$782,СВЦЭМ!$A$39:$A$782,$A137,СВЦЭМ!$B$39:$B$782,B$119)+'СЕТ СН'!$I$12+СВЦЭМ!$D$10+'СЕТ СН'!$I$6-'СЕТ СН'!$I$22</f>
        <v>1453.718245</v>
      </c>
      <c r="C137" s="36">
        <f>SUMIFS(СВЦЭМ!$C$39:$C$782,СВЦЭМ!$A$39:$A$782,$A137,СВЦЭМ!$B$39:$B$782,C$119)+'СЕТ СН'!$I$12+СВЦЭМ!$D$10+'СЕТ СН'!$I$6-'СЕТ СН'!$I$22</f>
        <v>1520.5897660199998</v>
      </c>
      <c r="D137" s="36">
        <f>SUMIFS(СВЦЭМ!$C$39:$C$782,СВЦЭМ!$A$39:$A$782,$A137,СВЦЭМ!$B$39:$B$782,D$119)+'СЕТ СН'!$I$12+СВЦЭМ!$D$10+'СЕТ СН'!$I$6-'СЕТ СН'!$I$22</f>
        <v>1579.5318381899999</v>
      </c>
      <c r="E137" s="36">
        <f>SUMIFS(СВЦЭМ!$C$39:$C$782,СВЦЭМ!$A$39:$A$782,$A137,СВЦЭМ!$B$39:$B$782,E$119)+'СЕТ СН'!$I$12+СВЦЭМ!$D$10+'СЕТ СН'!$I$6-'СЕТ СН'!$I$22</f>
        <v>1590.7175319200001</v>
      </c>
      <c r="F137" s="36">
        <f>SUMIFS(СВЦЭМ!$C$39:$C$782,СВЦЭМ!$A$39:$A$782,$A137,СВЦЭМ!$B$39:$B$782,F$119)+'СЕТ СН'!$I$12+СВЦЭМ!$D$10+'СЕТ СН'!$I$6-'СЕТ СН'!$I$22</f>
        <v>1581.26596645</v>
      </c>
      <c r="G137" s="36">
        <f>SUMIFS(СВЦЭМ!$C$39:$C$782,СВЦЭМ!$A$39:$A$782,$A137,СВЦЭМ!$B$39:$B$782,G$119)+'СЕТ СН'!$I$12+СВЦЭМ!$D$10+'СЕТ СН'!$I$6-'СЕТ СН'!$I$22</f>
        <v>1571.95537229</v>
      </c>
      <c r="H137" s="36">
        <f>SUMIFS(СВЦЭМ!$C$39:$C$782,СВЦЭМ!$A$39:$A$782,$A137,СВЦЭМ!$B$39:$B$782,H$119)+'СЕТ СН'!$I$12+СВЦЭМ!$D$10+'СЕТ СН'!$I$6-'СЕТ СН'!$I$22</f>
        <v>1536.5701918499999</v>
      </c>
      <c r="I137" s="36">
        <f>SUMIFS(СВЦЭМ!$C$39:$C$782,СВЦЭМ!$A$39:$A$782,$A137,СВЦЭМ!$B$39:$B$782,I$119)+'СЕТ СН'!$I$12+СВЦЭМ!$D$10+'СЕТ СН'!$I$6-'СЕТ СН'!$I$22</f>
        <v>1486.9306919599999</v>
      </c>
      <c r="J137" s="36">
        <f>SUMIFS(СВЦЭМ!$C$39:$C$782,СВЦЭМ!$A$39:$A$782,$A137,СВЦЭМ!$B$39:$B$782,J$119)+'СЕТ СН'!$I$12+СВЦЭМ!$D$10+'СЕТ СН'!$I$6-'СЕТ СН'!$I$22</f>
        <v>1433.5152989399999</v>
      </c>
      <c r="K137" s="36">
        <f>SUMIFS(СВЦЭМ!$C$39:$C$782,СВЦЭМ!$A$39:$A$782,$A137,СВЦЭМ!$B$39:$B$782,K$119)+'СЕТ СН'!$I$12+СВЦЭМ!$D$10+'СЕТ СН'!$I$6-'СЕТ СН'!$I$22</f>
        <v>1460.3283468599998</v>
      </c>
      <c r="L137" s="36">
        <f>SUMIFS(СВЦЭМ!$C$39:$C$782,СВЦЭМ!$A$39:$A$782,$A137,СВЦЭМ!$B$39:$B$782,L$119)+'СЕТ СН'!$I$12+СВЦЭМ!$D$10+'СЕТ СН'!$I$6-'СЕТ СН'!$I$22</f>
        <v>1478.2268732299999</v>
      </c>
      <c r="M137" s="36">
        <f>SUMIFS(СВЦЭМ!$C$39:$C$782,СВЦЭМ!$A$39:$A$782,$A137,СВЦЭМ!$B$39:$B$782,M$119)+'СЕТ СН'!$I$12+СВЦЭМ!$D$10+'СЕТ СН'!$I$6-'СЕТ СН'!$I$22</f>
        <v>1480.19641938</v>
      </c>
      <c r="N137" s="36">
        <f>SUMIFS(СВЦЭМ!$C$39:$C$782,СВЦЭМ!$A$39:$A$782,$A137,СВЦЭМ!$B$39:$B$782,N$119)+'СЕТ СН'!$I$12+СВЦЭМ!$D$10+'СЕТ СН'!$I$6-'СЕТ СН'!$I$22</f>
        <v>1475.49037613</v>
      </c>
      <c r="O137" s="36">
        <f>SUMIFS(СВЦЭМ!$C$39:$C$782,СВЦЭМ!$A$39:$A$782,$A137,СВЦЭМ!$B$39:$B$782,O$119)+'СЕТ СН'!$I$12+СВЦЭМ!$D$10+'СЕТ СН'!$I$6-'СЕТ СН'!$I$22</f>
        <v>1457.5174791300001</v>
      </c>
      <c r="P137" s="36">
        <f>SUMIFS(СВЦЭМ!$C$39:$C$782,СВЦЭМ!$A$39:$A$782,$A137,СВЦЭМ!$B$39:$B$782,P$119)+'СЕТ СН'!$I$12+СВЦЭМ!$D$10+'СЕТ СН'!$I$6-'СЕТ СН'!$I$22</f>
        <v>1408.6930149</v>
      </c>
      <c r="Q137" s="36">
        <f>SUMIFS(СВЦЭМ!$C$39:$C$782,СВЦЭМ!$A$39:$A$782,$A137,СВЦЭМ!$B$39:$B$782,Q$119)+'СЕТ СН'!$I$12+СВЦЭМ!$D$10+'СЕТ СН'!$I$6-'СЕТ СН'!$I$22</f>
        <v>1406.9250072499999</v>
      </c>
      <c r="R137" s="36">
        <f>SUMIFS(СВЦЭМ!$C$39:$C$782,СВЦЭМ!$A$39:$A$782,$A137,СВЦЭМ!$B$39:$B$782,R$119)+'СЕТ СН'!$I$12+СВЦЭМ!$D$10+'СЕТ СН'!$I$6-'СЕТ СН'!$I$22</f>
        <v>1403.2141354999999</v>
      </c>
      <c r="S137" s="36">
        <f>SUMIFS(СВЦЭМ!$C$39:$C$782,СВЦЭМ!$A$39:$A$782,$A137,СВЦЭМ!$B$39:$B$782,S$119)+'СЕТ СН'!$I$12+СВЦЭМ!$D$10+'СЕТ СН'!$I$6-'СЕТ СН'!$I$22</f>
        <v>1366.9197169899999</v>
      </c>
      <c r="T137" s="36">
        <f>SUMIFS(СВЦЭМ!$C$39:$C$782,СВЦЭМ!$A$39:$A$782,$A137,СВЦЭМ!$B$39:$B$782,T$119)+'СЕТ СН'!$I$12+СВЦЭМ!$D$10+'СЕТ СН'!$I$6-'СЕТ СН'!$I$22</f>
        <v>1350.2398244400001</v>
      </c>
      <c r="U137" s="36">
        <f>SUMIFS(СВЦЭМ!$C$39:$C$782,СВЦЭМ!$A$39:$A$782,$A137,СВЦЭМ!$B$39:$B$782,U$119)+'СЕТ СН'!$I$12+СВЦЭМ!$D$10+'СЕТ СН'!$I$6-'СЕТ СН'!$I$22</f>
        <v>1338.42018474</v>
      </c>
      <c r="V137" s="36">
        <f>SUMIFS(СВЦЭМ!$C$39:$C$782,СВЦЭМ!$A$39:$A$782,$A137,СВЦЭМ!$B$39:$B$782,V$119)+'СЕТ СН'!$I$12+СВЦЭМ!$D$10+'СЕТ СН'!$I$6-'СЕТ СН'!$I$22</f>
        <v>1349.3016122499998</v>
      </c>
      <c r="W137" s="36">
        <f>SUMIFS(СВЦЭМ!$C$39:$C$782,СВЦЭМ!$A$39:$A$782,$A137,СВЦЭМ!$B$39:$B$782,W$119)+'СЕТ СН'!$I$12+СВЦЭМ!$D$10+'СЕТ СН'!$I$6-'СЕТ СН'!$I$22</f>
        <v>1410.78206127</v>
      </c>
      <c r="X137" s="36">
        <f>SUMIFS(СВЦЭМ!$C$39:$C$782,СВЦЭМ!$A$39:$A$782,$A137,СВЦЭМ!$B$39:$B$782,X$119)+'СЕТ СН'!$I$12+СВЦЭМ!$D$10+'СЕТ СН'!$I$6-'СЕТ СН'!$I$22</f>
        <v>1359.30806398</v>
      </c>
      <c r="Y137" s="36">
        <f>SUMIFS(СВЦЭМ!$C$39:$C$782,СВЦЭМ!$A$39:$A$782,$A137,СВЦЭМ!$B$39:$B$782,Y$119)+'СЕТ СН'!$I$12+СВЦЭМ!$D$10+'СЕТ СН'!$I$6-'СЕТ СН'!$I$22</f>
        <v>1344.8865423899999</v>
      </c>
    </row>
    <row r="138" spans="1:25" ht="15.75" x14ac:dyDescent="0.2">
      <c r="A138" s="35">
        <f t="shared" si="3"/>
        <v>44427</v>
      </c>
      <c r="B138" s="36">
        <f>SUMIFS(СВЦЭМ!$C$39:$C$782,СВЦЭМ!$A$39:$A$782,$A138,СВЦЭМ!$B$39:$B$782,B$119)+'СЕТ СН'!$I$12+СВЦЭМ!$D$10+'СЕТ СН'!$I$6-'СЕТ СН'!$I$22</f>
        <v>1402.6742951000001</v>
      </c>
      <c r="C138" s="36">
        <f>SUMIFS(СВЦЭМ!$C$39:$C$782,СВЦЭМ!$A$39:$A$782,$A138,СВЦЭМ!$B$39:$B$782,C$119)+'СЕТ СН'!$I$12+СВЦЭМ!$D$10+'СЕТ СН'!$I$6-'СЕТ СН'!$I$22</f>
        <v>1493.3863098100001</v>
      </c>
      <c r="D138" s="36">
        <f>SUMIFS(СВЦЭМ!$C$39:$C$782,СВЦЭМ!$A$39:$A$782,$A138,СВЦЭМ!$B$39:$B$782,D$119)+'СЕТ СН'!$I$12+СВЦЭМ!$D$10+'СЕТ СН'!$I$6-'СЕТ СН'!$I$22</f>
        <v>1549.6602196499998</v>
      </c>
      <c r="E138" s="36">
        <f>SUMIFS(СВЦЭМ!$C$39:$C$782,СВЦЭМ!$A$39:$A$782,$A138,СВЦЭМ!$B$39:$B$782,E$119)+'СЕТ СН'!$I$12+СВЦЭМ!$D$10+'СЕТ СН'!$I$6-'СЕТ СН'!$I$22</f>
        <v>1569.2513965099999</v>
      </c>
      <c r="F138" s="36">
        <f>SUMIFS(СВЦЭМ!$C$39:$C$782,СВЦЭМ!$A$39:$A$782,$A138,СВЦЭМ!$B$39:$B$782,F$119)+'СЕТ СН'!$I$12+СВЦЭМ!$D$10+'СЕТ СН'!$I$6-'СЕТ СН'!$I$22</f>
        <v>1559.3830370600001</v>
      </c>
      <c r="G138" s="36">
        <f>SUMIFS(СВЦЭМ!$C$39:$C$782,СВЦЭМ!$A$39:$A$782,$A138,СВЦЭМ!$B$39:$B$782,G$119)+'СЕТ СН'!$I$12+СВЦЭМ!$D$10+'СЕТ СН'!$I$6-'СЕТ СН'!$I$22</f>
        <v>1543.0507609900001</v>
      </c>
      <c r="H138" s="36">
        <f>SUMIFS(СВЦЭМ!$C$39:$C$782,СВЦЭМ!$A$39:$A$782,$A138,СВЦЭМ!$B$39:$B$782,H$119)+'СЕТ СН'!$I$12+СВЦЭМ!$D$10+'СЕТ СН'!$I$6-'СЕТ СН'!$I$22</f>
        <v>1483.21882203</v>
      </c>
      <c r="I138" s="36">
        <f>SUMIFS(СВЦЭМ!$C$39:$C$782,СВЦЭМ!$A$39:$A$782,$A138,СВЦЭМ!$B$39:$B$782,I$119)+'СЕТ СН'!$I$12+СВЦЭМ!$D$10+'СЕТ СН'!$I$6-'СЕТ СН'!$I$22</f>
        <v>1434.65548324</v>
      </c>
      <c r="J138" s="36">
        <f>SUMIFS(СВЦЭМ!$C$39:$C$782,СВЦЭМ!$A$39:$A$782,$A138,СВЦЭМ!$B$39:$B$782,J$119)+'СЕТ СН'!$I$12+СВЦЭМ!$D$10+'СЕТ СН'!$I$6-'СЕТ СН'!$I$22</f>
        <v>1356.43699769</v>
      </c>
      <c r="K138" s="36">
        <f>SUMIFS(СВЦЭМ!$C$39:$C$782,СВЦЭМ!$A$39:$A$782,$A138,СВЦЭМ!$B$39:$B$782,K$119)+'СЕТ СН'!$I$12+СВЦЭМ!$D$10+'СЕТ СН'!$I$6-'СЕТ СН'!$I$22</f>
        <v>1348.02531421</v>
      </c>
      <c r="L138" s="36">
        <f>SUMIFS(СВЦЭМ!$C$39:$C$782,СВЦЭМ!$A$39:$A$782,$A138,СВЦЭМ!$B$39:$B$782,L$119)+'СЕТ СН'!$I$12+СВЦЭМ!$D$10+'СЕТ СН'!$I$6-'СЕТ СН'!$I$22</f>
        <v>1349.9922738800001</v>
      </c>
      <c r="M138" s="36">
        <f>SUMIFS(СВЦЭМ!$C$39:$C$782,СВЦЭМ!$A$39:$A$782,$A138,СВЦЭМ!$B$39:$B$782,M$119)+'СЕТ СН'!$I$12+СВЦЭМ!$D$10+'СЕТ СН'!$I$6-'СЕТ СН'!$I$22</f>
        <v>1354.59084325</v>
      </c>
      <c r="N138" s="36">
        <f>SUMIFS(СВЦЭМ!$C$39:$C$782,СВЦЭМ!$A$39:$A$782,$A138,СВЦЭМ!$B$39:$B$782,N$119)+'СЕТ СН'!$I$12+СВЦЭМ!$D$10+'СЕТ СН'!$I$6-'СЕТ СН'!$I$22</f>
        <v>1355.0293842399999</v>
      </c>
      <c r="O138" s="36">
        <f>SUMIFS(СВЦЭМ!$C$39:$C$782,СВЦЭМ!$A$39:$A$782,$A138,СВЦЭМ!$B$39:$B$782,O$119)+'СЕТ СН'!$I$12+СВЦЭМ!$D$10+'СЕТ СН'!$I$6-'СЕТ СН'!$I$22</f>
        <v>1352.82390003</v>
      </c>
      <c r="P138" s="36">
        <f>SUMIFS(СВЦЭМ!$C$39:$C$782,СВЦЭМ!$A$39:$A$782,$A138,СВЦЭМ!$B$39:$B$782,P$119)+'СЕТ СН'!$I$12+СВЦЭМ!$D$10+'СЕТ СН'!$I$6-'СЕТ СН'!$I$22</f>
        <v>1413.9028603299998</v>
      </c>
      <c r="Q138" s="36">
        <f>SUMIFS(СВЦЭМ!$C$39:$C$782,СВЦЭМ!$A$39:$A$782,$A138,СВЦЭМ!$B$39:$B$782,Q$119)+'СЕТ СН'!$I$12+СВЦЭМ!$D$10+'СЕТ СН'!$I$6-'СЕТ СН'!$I$22</f>
        <v>1411.31155721</v>
      </c>
      <c r="R138" s="36">
        <f>SUMIFS(СВЦЭМ!$C$39:$C$782,СВЦЭМ!$A$39:$A$782,$A138,СВЦЭМ!$B$39:$B$782,R$119)+'СЕТ СН'!$I$12+СВЦЭМ!$D$10+'СЕТ СН'!$I$6-'СЕТ СН'!$I$22</f>
        <v>1408.4213442199998</v>
      </c>
      <c r="S138" s="36">
        <f>SUMIFS(СВЦЭМ!$C$39:$C$782,СВЦЭМ!$A$39:$A$782,$A138,СВЦЭМ!$B$39:$B$782,S$119)+'СЕТ СН'!$I$12+СВЦЭМ!$D$10+'СЕТ СН'!$I$6-'СЕТ СН'!$I$22</f>
        <v>1427.51995102</v>
      </c>
      <c r="T138" s="36">
        <f>SUMIFS(СВЦЭМ!$C$39:$C$782,СВЦЭМ!$A$39:$A$782,$A138,СВЦЭМ!$B$39:$B$782,T$119)+'СЕТ СН'!$I$12+СВЦЭМ!$D$10+'СЕТ СН'!$I$6-'СЕТ СН'!$I$22</f>
        <v>1393.6715746</v>
      </c>
      <c r="U138" s="36">
        <f>SUMIFS(СВЦЭМ!$C$39:$C$782,СВЦЭМ!$A$39:$A$782,$A138,СВЦЭМ!$B$39:$B$782,U$119)+'СЕТ СН'!$I$12+СВЦЭМ!$D$10+'СЕТ СН'!$I$6-'СЕТ СН'!$I$22</f>
        <v>1370.1298692999999</v>
      </c>
      <c r="V138" s="36">
        <f>SUMIFS(СВЦЭМ!$C$39:$C$782,СВЦЭМ!$A$39:$A$782,$A138,СВЦЭМ!$B$39:$B$782,V$119)+'СЕТ СН'!$I$12+СВЦЭМ!$D$10+'СЕТ СН'!$I$6-'СЕТ СН'!$I$22</f>
        <v>1376.5426771899999</v>
      </c>
      <c r="W138" s="36">
        <f>SUMIFS(СВЦЭМ!$C$39:$C$782,СВЦЭМ!$A$39:$A$782,$A138,СВЦЭМ!$B$39:$B$782,W$119)+'СЕТ СН'!$I$12+СВЦЭМ!$D$10+'СЕТ СН'!$I$6-'СЕТ СН'!$I$22</f>
        <v>1393.3168076699999</v>
      </c>
      <c r="X138" s="36">
        <f>SUMIFS(СВЦЭМ!$C$39:$C$782,СВЦЭМ!$A$39:$A$782,$A138,СВЦЭМ!$B$39:$B$782,X$119)+'СЕТ СН'!$I$12+СВЦЭМ!$D$10+'СЕТ СН'!$I$6-'СЕТ СН'!$I$22</f>
        <v>1354.08720634</v>
      </c>
      <c r="Y138" s="36">
        <f>SUMIFS(СВЦЭМ!$C$39:$C$782,СВЦЭМ!$A$39:$A$782,$A138,СВЦЭМ!$B$39:$B$782,Y$119)+'СЕТ СН'!$I$12+СВЦЭМ!$D$10+'СЕТ СН'!$I$6-'СЕТ СН'!$I$22</f>
        <v>1332.4648846099999</v>
      </c>
    </row>
    <row r="139" spans="1:25" ht="15.75" x14ac:dyDescent="0.2">
      <c r="A139" s="35">
        <f t="shared" si="3"/>
        <v>44428</v>
      </c>
      <c r="B139" s="36">
        <f>SUMIFS(СВЦЭМ!$C$39:$C$782,СВЦЭМ!$A$39:$A$782,$A139,СВЦЭМ!$B$39:$B$782,B$119)+'СЕТ СН'!$I$12+СВЦЭМ!$D$10+'СЕТ СН'!$I$6-'СЕТ СН'!$I$22</f>
        <v>1421.8739674799999</v>
      </c>
      <c r="C139" s="36">
        <f>SUMIFS(СВЦЭМ!$C$39:$C$782,СВЦЭМ!$A$39:$A$782,$A139,СВЦЭМ!$B$39:$B$782,C$119)+'СЕТ СН'!$I$12+СВЦЭМ!$D$10+'СЕТ СН'!$I$6-'СЕТ СН'!$I$22</f>
        <v>1475.9796824499999</v>
      </c>
      <c r="D139" s="36">
        <f>SUMIFS(СВЦЭМ!$C$39:$C$782,СВЦЭМ!$A$39:$A$782,$A139,СВЦЭМ!$B$39:$B$782,D$119)+'СЕТ СН'!$I$12+СВЦЭМ!$D$10+'СЕТ СН'!$I$6-'СЕТ СН'!$I$22</f>
        <v>1534.27545878</v>
      </c>
      <c r="E139" s="36">
        <f>SUMIFS(СВЦЭМ!$C$39:$C$782,СВЦЭМ!$A$39:$A$782,$A139,СВЦЭМ!$B$39:$B$782,E$119)+'СЕТ СН'!$I$12+СВЦЭМ!$D$10+'СЕТ СН'!$I$6-'СЕТ СН'!$I$22</f>
        <v>1542.2210853199999</v>
      </c>
      <c r="F139" s="36">
        <f>SUMIFS(СВЦЭМ!$C$39:$C$782,СВЦЭМ!$A$39:$A$782,$A139,СВЦЭМ!$B$39:$B$782,F$119)+'СЕТ СН'!$I$12+СВЦЭМ!$D$10+'СЕТ СН'!$I$6-'СЕТ СН'!$I$22</f>
        <v>1545.8815820999998</v>
      </c>
      <c r="G139" s="36">
        <f>SUMIFS(СВЦЭМ!$C$39:$C$782,СВЦЭМ!$A$39:$A$782,$A139,СВЦЭМ!$B$39:$B$782,G$119)+'СЕТ СН'!$I$12+СВЦЭМ!$D$10+'СЕТ СН'!$I$6-'СЕТ СН'!$I$22</f>
        <v>1532.07562035</v>
      </c>
      <c r="H139" s="36">
        <f>SUMIFS(СВЦЭМ!$C$39:$C$782,СВЦЭМ!$A$39:$A$782,$A139,СВЦЭМ!$B$39:$B$782,H$119)+'СЕТ СН'!$I$12+СВЦЭМ!$D$10+'СЕТ СН'!$I$6-'СЕТ СН'!$I$22</f>
        <v>1480.0535049099999</v>
      </c>
      <c r="I139" s="36">
        <f>SUMIFS(СВЦЭМ!$C$39:$C$782,СВЦЭМ!$A$39:$A$782,$A139,СВЦЭМ!$B$39:$B$782,I$119)+'СЕТ СН'!$I$12+СВЦЭМ!$D$10+'СЕТ СН'!$I$6-'СЕТ СН'!$I$22</f>
        <v>1399.9126403800001</v>
      </c>
      <c r="J139" s="36">
        <f>SUMIFS(СВЦЭМ!$C$39:$C$782,СВЦЭМ!$A$39:$A$782,$A139,СВЦЭМ!$B$39:$B$782,J$119)+'СЕТ СН'!$I$12+СВЦЭМ!$D$10+'СЕТ СН'!$I$6-'СЕТ СН'!$I$22</f>
        <v>1336.7863228399999</v>
      </c>
      <c r="K139" s="36">
        <f>SUMIFS(СВЦЭМ!$C$39:$C$782,СВЦЭМ!$A$39:$A$782,$A139,СВЦЭМ!$B$39:$B$782,K$119)+'СЕТ СН'!$I$12+СВЦЭМ!$D$10+'СЕТ СН'!$I$6-'СЕТ СН'!$I$22</f>
        <v>1319.15493739</v>
      </c>
      <c r="L139" s="36">
        <f>SUMIFS(СВЦЭМ!$C$39:$C$782,СВЦЭМ!$A$39:$A$782,$A139,СВЦЭМ!$B$39:$B$782,L$119)+'СЕТ СН'!$I$12+СВЦЭМ!$D$10+'СЕТ СН'!$I$6-'СЕТ СН'!$I$22</f>
        <v>1323.0418205999999</v>
      </c>
      <c r="M139" s="36">
        <f>SUMIFS(СВЦЭМ!$C$39:$C$782,СВЦЭМ!$A$39:$A$782,$A139,СВЦЭМ!$B$39:$B$782,M$119)+'СЕТ СН'!$I$12+СВЦЭМ!$D$10+'СЕТ СН'!$I$6-'СЕТ СН'!$I$22</f>
        <v>1303.6374498599998</v>
      </c>
      <c r="N139" s="36">
        <f>SUMIFS(СВЦЭМ!$C$39:$C$782,СВЦЭМ!$A$39:$A$782,$A139,СВЦЭМ!$B$39:$B$782,N$119)+'СЕТ СН'!$I$12+СВЦЭМ!$D$10+'СЕТ СН'!$I$6-'СЕТ СН'!$I$22</f>
        <v>1306.9174625400001</v>
      </c>
      <c r="O139" s="36">
        <f>SUMIFS(СВЦЭМ!$C$39:$C$782,СВЦЭМ!$A$39:$A$782,$A139,СВЦЭМ!$B$39:$B$782,O$119)+'СЕТ СН'!$I$12+СВЦЭМ!$D$10+'СЕТ СН'!$I$6-'СЕТ СН'!$I$22</f>
        <v>1310.3126991199999</v>
      </c>
      <c r="P139" s="36">
        <f>SUMIFS(СВЦЭМ!$C$39:$C$782,СВЦЭМ!$A$39:$A$782,$A139,СВЦЭМ!$B$39:$B$782,P$119)+'СЕТ СН'!$I$12+СВЦЭМ!$D$10+'СЕТ СН'!$I$6-'СЕТ СН'!$I$22</f>
        <v>1351.5044237299999</v>
      </c>
      <c r="Q139" s="36">
        <f>SUMIFS(СВЦЭМ!$C$39:$C$782,СВЦЭМ!$A$39:$A$782,$A139,СВЦЭМ!$B$39:$B$782,Q$119)+'СЕТ СН'!$I$12+СВЦЭМ!$D$10+'СЕТ СН'!$I$6-'СЕТ СН'!$I$22</f>
        <v>1349.9774675599999</v>
      </c>
      <c r="R139" s="36">
        <f>SUMIFS(СВЦЭМ!$C$39:$C$782,СВЦЭМ!$A$39:$A$782,$A139,СВЦЭМ!$B$39:$B$782,R$119)+'СЕТ СН'!$I$12+СВЦЭМ!$D$10+'СЕТ СН'!$I$6-'СЕТ СН'!$I$22</f>
        <v>1348.33624095</v>
      </c>
      <c r="S139" s="36">
        <f>SUMIFS(СВЦЭМ!$C$39:$C$782,СВЦЭМ!$A$39:$A$782,$A139,СВЦЭМ!$B$39:$B$782,S$119)+'СЕТ СН'!$I$12+СВЦЭМ!$D$10+'СЕТ СН'!$I$6-'СЕТ СН'!$I$22</f>
        <v>1347.7101496199998</v>
      </c>
      <c r="T139" s="36">
        <f>SUMIFS(СВЦЭМ!$C$39:$C$782,СВЦЭМ!$A$39:$A$782,$A139,СВЦЭМ!$B$39:$B$782,T$119)+'СЕТ СН'!$I$12+СВЦЭМ!$D$10+'СЕТ СН'!$I$6-'СЕТ СН'!$I$22</f>
        <v>1333.5979289100001</v>
      </c>
      <c r="U139" s="36">
        <f>SUMIFS(СВЦЭМ!$C$39:$C$782,СВЦЭМ!$A$39:$A$782,$A139,СВЦЭМ!$B$39:$B$782,U$119)+'СЕТ СН'!$I$12+СВЦЭМ!$D$10+'СЕТ СН'!$I$6-'СЕТ СН'!$I$22</f>
        <v>1325.2144361999999</v>
      </c>
      <c r="V139" s="36">
        <f>SUMIFS(СВЦЭМ!$C$39:$C$782,СВЦЭМ!$A$39:$A$782,$A139,СВЦЭМ!$B$39:$B$782,V$119)+'СЕТ СН'!$I$12+СВЦЭМ!$D$10+'СЕТ СН'!$I$6-'СЕТ СН'!$I$22</f>
        <v>1350.87982988</v>
      </c>
      <c r="W139" s="36">
        <f>SUMIFS(СВЦЭМ!$C$39:$C$782,СВЦЭМ!$A$39:$A$782,$A139,СВЦЭМ!$B$39:$B$782,W$119)+'СЕТ СН'!$I$12+СВЦЭМ!$D$10+'СЕТ СН'!$I$6-'СЕТ СН'!$I$22</f>
        <v>1367.54183504</v>
      </c>
      <c r="X139" s="36">
        <f>SUMIFS(СВЦЭМ!$C$39:$C$782,СВЦЭМ!$A$39:$A$782,$A139,СВЦЭМ!$B$39:$B$782,X$119)+'СЕТ СН'!$I$12+СВЦЭМ!$D$10+'СЕТ СН'!$I$6-'СЕТ СН'!$I$22</f>
        <v>1315.0208140899999</v>
      </c>
      <c r="Y139" s="36">
        <f>SUMIFS(СВЦЭМ!$C$39:$C$782,СВЦЭМ!$A$39:$A$782,$A139,СВЦЭМ!$B$39:$B$782,Y$119)+'СЕТ СН'!$I$12+СВЦЭМ!$D$10+'СЕТ СН'!$I$6-'СЕТ СН'!$I$22</f>
        <v>1319.84000107</v>
      </c>
    </row>
    <row r="140" spans="1:25" ht="15.75" x14ac:dyDescent="0.2">
      <c r="A140" s="35">
        <f t="shared" si="3"/>
        <v>44429</v>
      </c>
      <c r="B140" s="36">
        <f>SUMIFS(СВЦЭМ!$C$39:$C$782,СВЦЭМ!$A$39:$A$782,$A140,СВЦЭМ!$B$39:$B$782,B$119)+'СЕТ СН'!$I$12+СВЦЭМ!$D$10+'СЕТ СН'!$I$6-'СЕТ СН'!$I$22</f>
        <v>1373.3569720199998</v>
      </c>
      <c r="C140" s="36">
        <f>SUMIFS(СВЦЭМ!$C$39:$C$782,СВЦЭМ!$A$39:$A$782,$A140,СВЦЭМ!$B$39:$B$782,C$119)+'СЕТ СН'!$I$12+СВЦЭМ!$D$10+'СЕТ СН'!$I$6-'СЕТ СН'!$I$22</f>
        <v>1441.67359384</v>
      </c>
      <c r="D140" s="36">
        <f>SUMIFS(СВЦЭМ!$C$39:$C$782,СВЦЭМ!$A$39:$A$782,$A140,СВЦЭМ!$B$39:$B$782,D$119)+'СЕТ СН'!$I$12+СВЦЭМ!$D$10+'СЕТ СН'!$I$6-'СЕТ СН'!$I$22</f>
        <v>1493.1909857999999</v>
      </c>
      <c r="E140" s="36">
        <f>SUMIFS(СВЦЭМ!$C$39:$C$782,СВЦЭМ!$A$39:$A$782,$A140,СВЦЭМ!$B$39:$B$782,E$119)+'СЕТ СН'!$I$12+СВЦЭМ!$D$10+'СЕТ СН'!$I$6-'СЕТ СН'!$I$22</f>
        <v>1512.6162935299999</v>
      </c>
      <c r="F140" s="36">
        <f>SUMIFS(СВЦЭМ!$C$39:$C$782,СВЦЭМ!$A$39:$A$782,$A140,СВЦЭМ!$B$39:$B$782,F$119)+'СЕТ СН'!$I$12+СВЦЭМ!$D$10+'СЕТ СН'!$I$6-'СЕТ СН'!$I$22</f>
        <v>1516.1065304499998</v>
      </c>
      <c r="G140" s="36">
        <f>SUMIFS(СВЦЭМ!$C$39:$C$782,СВЦЭМ!$A$39:$A$782,$A140,СВЦЭМ!$B$39:$B$782,G$119)+'СЕТ СН'!$I$12+СВЦЭМ!$D$10+'СЕТ СН'!$I$6-'СЕТ СН'!$I$22</f>
        <v>1511.2686360399998</v>
      </c>
      <c r="H140" s="36">
        <f>SUMIFS(СВЦЭМ!$C$39:$C$782,СВЦЭМ!$A$39:$A$782,$A140,СВЦЭМ!$B$39:$B$782,H$119)+'СЕТ СН'!$I$12+СВЦЭМ!$D$10+'СЕТ СН'!$I$6-'СЕТ СН'!$I$22</f>
        <v>1475.00071617</v>
      </c>
      <c r="I140" s="36">
        <f>SUMIFS(СВЦЭМ!$C$39:$C$782,СВЦЭМ!$A$39:$A$782,$A140,СВЦЭМ!$B$39:$B$782,I$119)+'СЕТ СН'!$I$12+СВЦЭМ!$D$10+'СЕТ СН'!$I$6-'СЕТ СН'!$I$22</f>
        <v>1410.35326549</v>
      </c>
      <c r="J140" s="36">
        <f>SUMIFS(СВЦЭМ!$C$39:$C$782,СВЦЭМ!$A$39:$A$782,$A140,СВЦЭМ!$B$39:$B$782,J$119)+'СЕТ СН'!$I$12+СВЦЭМ!$D$10+'СЕТ СН'!$I$6-'СЕТ СН'!$I$22</f>
        <v>1361.50037987</v>
      </c>
      <c r="K140" s="36">
        <f>SUMIFS(СВЦЭМ!$C$39:$C$782,СВЦЭМ!$A$39:$A$782,$A140,СВЦЭМ!$B$39:$B$782,K$119)+'СЕТ СН'!$I$12+СВЦЭМ!$D$10+'СЕТ СН'!$I$6-'СЕТ СН'!$I$22</f>
        <v>1328.2379514499999</v>
      </c>
      <c r="L140" s="36">
        <f>SUMIFS(СВЦЭМ!$C$39:$C$782,СВЦЭМ!$A$39:$A$782,$A140,СВЦЭМ!$B$39:$B$782,L$119)+'СЕТ СН'!$I$12+СВЦЭМ!$D$10+'СЕТ СН'!$I$6-'СЕТ СН'!$I$22</f>
        <v>1330.7707006599999</v>
      </c>
      <c r="M140" s="36">
        <f>SUMIFS(СВЦЭМ!$C$39:$C$782,СВЦЭМ!$A$39:$A$782,$A140,СВЦЭМ!$B$39:$B$782,M$119)+'СЕТ СН'!$I$12+СВЦЭМ!$D$10+'СЕТ СН'!$I$6-'СЕТ СН'!$I$22</f>
        <v>1336.03472689</v>
      </c>
      <c r="N140" s="36">
        <f>SUMIFS(СВЦЭМ!$C$39:$C$782,СВЦЭМ!$A$39:$A$782,$A140,СВЦЭМ!$B$39:$B$782,N$119)+'СЕТ СН'!$I$12+СВЦЭМ!$D$10+'СЕТ СН'!$I$6-'СЕТ СН'!$I$22</f>
        <v>1335.4043823299999</v>
      </c>
      <c r="O140" s="36">
        <f>SUMIFS(СВЦЭМ!$C$39:$C$782,СВЦЭМ!$A$39:$A$782,$A140,СВЦЭМ!$B$39:$B$782,O$119)+'СЕТ СН'!$I$12+СВЦЭМ!$D$10+'СЕТ СН'!$I$6-'СЕТ СН'!$I$22</f>
        <v>1321.8713515300001</v>
      </c>
      <c r="P140" s="36">
        <f>SUMIFS(СВЦЭМ!$C$39:$C$782,СВЦЭМ!$A$39:$A$782,$A140,СВЦЭМ!$B$39:$B$782,P$119)+'СЕТ СН'!$I$12+СВЦЭМ!$D$10+'СЕТ СН'!$I$6-'СЕТ СН'!$I$22</f>
        <v>1336.5395916699999</v>
      </c>
      <c r="Q140" s="36">
        <f>SUMIFS(СВЦЭМ!$C$39:$C$782,СВЦЭМ!$A$39:$A$782,$A140,СВЦЭМ!$B$39:$B$782,Q$119)+'СЕТ СН'!$I$12+СВЦЭМ!$D$10+'СЕТ СН'!$I$6-'СЕТ СН'!$I$22</f>
        <v>1344.1075311899999</v>
      </c>
      <c r="R140" s="36">
        <f>SUMIFS(СВЦЭМ!$C$39:$C$782,СВЦЭМ!$A$39:$A$782,$A140,СВЦЭМ!$B$39:$B$782,R$119)+'СЕТ СН'!$I$12+СВЦЭМ!$D$10+'СЕТ СН'!$I$6-'СЕТ СН'!$I$22</f>
        <v>1336.8614083699999</v>
      </c>
      <c r="S140" s="36">
        <f>SUMIFS(СВЦЭМ!$C$39:$C$782,СВЦЭМ!$A$39:$A$782,$A140,СВЦЭМ!$B$39:$B$782,S$119)+'СЕТ СН'!$I$12+СВЦЭМ!$D$10+'СЕТ СН'!$I$6-'СЕТ СН'!$I$22</f>
        <v>1317.2965846100001</v>
      </c>
      <c r="T140" s="36">
        <f>SUMIFS(СВЦЭМ!$C$39:$C$782,СВЦЭМ!$A$39:$A$782,$A140,СВЦЭМ!$B$39:$B$782,T$119)+'СЕТ СН'!$I$12+СВЦЭМ!$D$10+'СЕТ СН'!$I$6-'СЕТ СН'!$I$22</f>
        <v>1342.2641433899998</v>
      </c>
      <c r="U140" s="36">
        <f>SUMIFS(СВЦЭМ!$C$39:$C$782,СВЦЭМ!$A$39:$A$782,$A140,СВЦЭМ!$B$39:$B$782,U$119)+'СЕТ СН'!$I$12+СВЦЭМ!$D$10+'СЕТ СН'!$I$6-'СЕТ СН'!$I$22</f>
        <v>1341.9691516799999</v>
      </c>
      <c r="V140" s="36">
        <f>SUMIFS(СВЦЭМ!$C$39:$C$782,СВЦЭМ!$A$39:$A$782,$A140,СВЦЭМ!$B$39:$B$782,V$119)+'СЕТ СН'!$I$12+СВЦЭМ!$D$10+'СЕТ СН'!$I$6-'СЕТ СН'!$I$22</f>
        <v>1339.5257950099999</v>
      </c>
      <c r="W140" s="36">
        <f>SUMIFS(СВЦЭМ!$C$39:$C$782,СВЦЭМ!$A$39:$A$782,$A140,СВЦЭМ!$B$39:$B$782,W$119)+'СЕТ СН'!$I$12+СВЦЭМ!$D$10+'СЕТ СН'!$I$6-'СЕТ СН'!$I$22</f>
        <v>1367.3158856599998</v>
      </c>
      <c r="X140" s="36">
        <f>SUMIFS(СВЦЭМ!$C$39:$C$782,СВЦЭМ!$A$39:$A$782,$A140,СВЦЭМ!$B$39:$B$782,X$119)+'СЕТ СН'!$I$12+СВЦЭМ!$D$10+'СЕТ СН'!$I$6-'СЕТ СН'!$I$22</f>
        <v>1327.8662597299999</v>
      </c>
      <c r="Y140" s="36">
        <f>SUMIFS(СВЦЭМ!$C$39:$C$782,СВЦЭМ!$A$39:$A$782,$A140,СВЦЭМ!$B$39:$B$782,Y$119)+'СЕТ СН'!$I$12+СВЦЭМ!$D$10+'СЕТ СН'!$I$6-'СЕТ СН'!$I$22</f>
        <v>1359.33671734</v>
      </c>
    </row>
    <row r="141" spans="1:25" ht="15.75" x14ac:dyDescent="0.2">
      <c r="A141" s="35">
        <f t="shared" si="3"/>
        <v>44430</v>
      </c>
      <c r="B141" s="36">
        <f>SUMIFS(СВЦЭМ!$C$39:$C$782,СВЦЭМ!$A$39:$A$782,$A141,СВЦЭМ!$B$39:$B$782,B$119)+'СЕТ СН'!$I$12+СВЦЭМ!$D$10+'СЕТ СН'!$I$6-'СЕТ СН'!$I$22</f>
        <v>1400.8625766099999</v>
      </c>
      <c r="C141" s="36">
        <f>SUMIFS(СВЦЭМ!$C$39:$C$782,СВЦЭМ!$A$39:$A$782,$A141,СВЦЭМ!$B$39:$B$782,C$119)+'СЕТ СН'!$I$12+СВЦЭМ!$D$10+'СЕТ СН'!$I$6-'СЕТ СН'!$I$22</f>
        <v>1471.91705813</v>
      </c>
      <c r="D141" s="36">
        <f>SUMIFS(СВЦЭМ!$C$39:$C$782,СВЦЭМ!$A$39:$A$782,$A141,СВЦЭМ!$B$39:$B$782,D$119)+'СЕТ СН'!$I$12+СВЦЭМ!$D$10+'СЕТ СН'!$I$6-'СЕТ СН'!$I$22</f>
        <v>1573.3836869699999</v>
      </c>
      <c r="E141" s="36">
        <f>SUMIFS(СВЦЭМ!$C$39:$C$782,СВЦЭМ!$A$39:$A$782,$A141,СВЦЭМ!$B$39:$B$782,E$119)+'СЕТ СН'!$I$12+СВЦЭМ!$D$10+'СЕТ СН'!$I$6-'СЕТ СН'!$I$22</f>
        <v>1639.7220619899999</v>
      </c>
      <c r="F141" s="36">
        <f>SUMIFS(СВЦЭМ!$C$39:$C$782,СВЦЭМ!$A$39:$A$782,$A141,СВЦЭМ!$B$39:$B$782,F$119)+'СЕТ СН'!$I$12+СВЦЭМ!$D$10+'СЕТ СН'!$I$6-'СЕТ СН'!$I$22</f>
        <v>1655.6621015199999</v>
      </c>
      <c r="G141" s="36">
        <f>SUMIFS(СВЦЭМ!$C$39:$C$782,СВЦЭМ!$A$39:$A$782,$A141,СВЦЭМ!$B$39:$B$782,G$119)+'СЕТ СН'!$I$12+СВЦЭМ!$D$10+'СЕТ СН'!$I$6-'СЕТ СН'!$I$22</f>
        <v>1652.2602841799999</v>
      </c>
      <c r="H141" s="36">
        <f>SUMIFS(СВЦЭМ!$C$39:$C$782,СВЦЭМ!$A$39:$A$782,$A141,СВЦЭМ!$B$39:$B$782,H$119)+'СЕТ СН'!$I$12+СВЦЭМ!$D$10+'СЕТ СН'!$I$6-'СЕТ СН'!$I$22</f>
        <v>1607.0647274799999</v>
      </c>
      <c r="I141" s="36">
        <f>SUMIFS(СВЦЭМ!$C$39:$C$782,СВЦЭМ!$A$39:$A$782,$A141,СВЦЭМ!$B$39:$B$782,I$119)+'СЕТ СН'!$I$12+СВЦЭМ!$D$10+'СЕТ СН'!$I$6-'СЕТ СН'!$I$22</f>
        <v>1449.4497596399999</v>
      </c>
      <c r="J141" s="36">
        <f>SUMIFS(СВЦЭМ!$C$39:$C$782,СВЦЭМ!$A$39:$A$782,$A141,СВЦЭМ!$B$39:$B$782,J$119)+'СЕТ СН'!$I$12+СВЦЭМ!$D$10+'СЕТ СН'!$I$6-'СЕТ СН'!$I$22</f>
        <v>1364.9786633899998</v>
      </c>
      <c r="K141" s="36">
        <f>SUMIFS(СВЦЭМ!$C$39:$C$782,СВЦЭМ!$A$39:$A$782,$A141,СВЦЭМ!$B$39:$B$782,K$119)+'СЕТ СН'!$I$12+СВЦЭМ!$D$10+'СЕТ СН'!$I$6-'СЕТ СН'!$I$22</f>
        <v>1296.15060939</v>
      </c>
      <c r="L141" s="36">
        <f>SUMIFS(СВЦЭМ!$C$39:$C$782,СВЦЭМ!$A$39:$A$782,$A141,СВЦЭМ!$B$39:$B$782,L$119)+'СЕТ СН'!$I$12+СВЦЭМ!$D$10+'СЕТ СН'!$I$6-'СЕТ СН'!$I$22</f>
        <v>1279.23685097</v>
      </c>
      <c r="M141" s="36">
        <f>SUMIFS(СВЦЭМ!$C$39:$C$782,СВЦЭМ!$A$39:$A$782,$A141,СВЦЭМ!$B$39:$B$782,M$119)+'СЕТ СН'!$I$12+СВЦЭМ!$D$10+'СЕТ СН'!$I$6-'СЕТ СН'!$I$22</f>
        <v>1268.36543428</v>
      </c>
      <c r="N141" s="36">
        <f>SUMIFS(СВЦЭМ!$C$39:$C$782,СВЦЭМ!$A$39:$A$782,$A141,СВЦЭМ!$B$39:$B$782,N$119)+'СЕТ СН'!$I$12+СВЦЭМ!$D$10+'СЕТ СН'!$I$6-'СЕТ СН'!$I$22</f>
        <v>1269.2895456199999</v>
      </c>
      <c r="O141" s="36">
        <f>SUMIFS(СВЦЭМ!$C$39:$C$782,СВЦЭМ!$A$39:$A$782,$A141,СВЦЭМ!$B$39:$B$782,O$119)+'СЕТ СН'!$I$12+СВЦЭМ!$D$10+'СЕТ СН'!$I$6-'СЕТ СН'!$I$22</f>
        <v>1274.88835926</v>
      </c>
      <c r="P141" s="36">
        <f>SUMIFS(СВЦЭМ!$C$39:$C$782,СВЦЭМ!$A$39:$A$782,$A141,СВЦЭМ!$B$39:$B$782,P$119)+'СЕТ СН'!$I$12+СВЦЭМ!$D$10+'СЕТ СН'!$I$6-'СЕТ СН'!$I$22</f>
        <v>1307.94438292</v>
      </c>
      <c r="Q141" s="36">
        <f>SUMIFS(СВЦЭМ!$C$39:$C$782,СВЦЭМ!$A$39:$A$782,$A141,СВЦЭМ!$B$39:$B$782,Q$119)+'СЕТ СН'!$I$12+СВЦЭМ!$D$10+'СЕТ СН'!$I$6-'СЕТ СН'!$I$22</f>
        <v>1320.03271197</v>
      </c>
      <c r="R141" s="36">
        <f>SUMIFS(СВЦЭМ!$C$39:$C$782,СВЦЭМ!$A$39:$A$782,$A141,СВЦЭМ!$B$39:$B$782,R$119)+'СЕТ СН'!$I$12+СВЦЭМ!$D$10+'СЕТ СН'!$I$6-'СЕТ СН'!$I$22</f>
        <v>1317.7834037099999</v>
      </c>
      <c r="S141" s="36">
        <f>SUMIFS(СВЦЭМ!$C$39:$C$782,СВЦЭМ!$A$39:$A$782,$A141,СВЦЭМ!$B$39:$B$782,S$119)+'СЕТ СН'!$I$12+СВЦЭМ!$D$10+'СЕТ СН'!$I$6-'СЕТ СН'!$I$22</f>
        <v>1282.0758961500001</v>
      </c>
      <c r="T141" s="36">
        <f>SUMIFS(СВЦЭМ!$C$39:$C$782,СВЦЭМ!$A$39:$A$782,$A141,СВЦЭМ!$B$39:$B$782,T$119)+'СЕТ СН'!$I$12+СВЦЭМ!$D$10+'СЕТ СН'!$I$6-'СЕТ СН'!$I$22</f>
        <v>1256.0411681999999</v>
      </c>
      <c r="U141" s="36">
        <f>SUMIFS(СВЦЭМ!$C$39:$C$782,СВЦЭМ!$A$39:$A$782,$A141,СВЦЭМ!$B$39:$B$782,U$119)+'СЕТ СН'!$I$12+СВЦЭМ!$D$10+'СЕТ СН'!$I$6-'СЕТ СН'!$I$22</f>
        <v>1255.8770157199999</v>
      </c>
      <c r="V141" s="36">
        <f>SUMIFS(СВЦЭМ!$C$39:$C$782,СВЦЭМ!$A$39:$A$782,$A141,СВЦЭМ!$B$39:$B$782,V$119)+'СЕТ СН'!$I$12+СВЦЭМ!$D$10+'СЕТ СН'!$I$6-'СЕТ СН'!$I$22</f>
        <v>1249.5769958199999</v>
      </c>
      <c r="W141" s="36">
        <f>SUMIFS(СВЦЭМ!$C$39:$C$782,СВЦЭМ!$A$39:$A$782,$A141,СВЦЭМ!$B$39:$B$782,W$119)+'СЕТ СН'!$I$12+СВЦЭМ!$D$10+'СЕТ СН'!$I$6-'СЕТ СН'!$I$22</f>
        <v>1261.0160271999998</v>
      </c>
      <c r="X141" s="36">
        <f>SUMIFS(СВЦЭМ!$C$39:$C$782,СВЦЭМ!$A$39:$A$782,$A141,СВЦЭМ!$B$39:$B$782,X$119)+'СЕТ СН'!$I$12+СВЦЭМ!$D$10+'СЕТ СН'!$I$6-'СЕТ СН'!$I$22</f>
        <v>1268.7911095300001</v>
      </c>
      <c r="Y141" s="36">
        <f>SUMIFS(СВЦЭМ!$C$39:$C$782,СВЦЭМ!$A$39:$A$782,$A141,СВЦЭМ!$B$39:$B$782,Y$119)+'СЕТ СН'!$I$12+СВЦЭМ!$D$10+'СЕТ СН'!$I$6-'СЕТ СН'!$I$22</f>
        <v>1327.3905555699998</v>
      </c>
    </row>
    <row r="142" spans="1:25" ht="15.75" x14ac:dyDescent="0.2">
      <c r="A142" s="35">
        <f t="shared" si="3"/>
        <v>44431</v>
      </c>
      <c r="B142" s="36">
        <f>SUMIFS(СВЦЭМ!$C$39:$C$782,СВЦЭМ!$A$39:$A$782,$A142,СВЦЭМ!$B$39:$B$782,B$119)+'СЕТ СН'!$I$12+СВЦЭМ!$D$10+'СЕТ СН'!$I$6-'СЕТ СН'!$I$22</f>
        <v>1425.98709648</v>
      </c>
      <c r="C142" s="36">
        <f>SUMIFS(СВЦЭМ!$C$39:$C$782,СВЦЭМ!$A$39:$A$782,$A142,СВЦЭМ!$B$39:$B$782,C$119)+'СЕТ СН'!$I$12+СВЦЭМ!$D$10+'СЕТ СН'!$I$6-'СЕТ СН'!$I$22</f>
        <v>1436.4378346499998</v>
      </c>
      <c r="D142" s="36">
        <f>SUMIFS(СВЦЭМ!$C$39:$C$782,СВЦЭМ!$A$39:$A$782,$A142,СВЦЭМ!$B$39:$B$782,D$119)+'СЕТ СН'!$I$12+СВЦЭМ!$D$10+'СЕТ СН'!$I$6-'СЕТ СН'!$I$22</f>
        <v>1478.28264212</v>
      </c>
      <c r="E142" s="36">
        <f>SUMIFS(СВЦЭМ!$C$39:$C$782,СВЦЭМ!$A$39:$A$782,$A142,СВЦЭМ!$B$39:$B$782,E$119)+'СЕТ СН'!$I$12+СВЦЭМ!$D$10+'СЕТ СН'!$I$6-'СЕТ СН'!$I$22</f>
        <v>1509.0262333000001</v>
      </c>
      <c r="F142" s="36">
        <f>SUMIFS(СВЦЭМ!$C$39:$C$782,СВЦЭМ!$A$39:$A$782,$A142,СВЦЭМ!$B$39:$B$782,F$119)+'СЕТ СН'!$I$12+СВЦЭМ!$D$10+'СЕТ СН'!$I$6-'СЕТ СН'!$I$22</f>
        <v>1507.33953557</v>
      </c>
      <c r="G142" s="36">
        <f>SUMIFS(СВЦЭМ!$C$39:$C$782,СВЦЭМ!$A$39:$A$782,$A142,СВЦЭМ!$B$39:$B$782,G$119)+'СЕТ СН'!$I$12+СВЦЭМ!$D$10+'СЕТ СН'!$I$6-'СЕТ СН'!$I$22</f>
        <v>1498.8496163599998</v>
      </c>
      <c r="H142" s="36">
        <f>SUMIFS(СВЦЭМ!$C$39:$C$782,СВЦЭМ!$A$39:$A$782,$A142,СВЦЭМ!$B$39:$B$782,H$119)+'СЕТ СН'!$I$12+СВЦЭМ!$D$10+'СЕТ СН'!$I$6-'СЕТ СН'!$I$22</f>
        <v>1467.5176650999999</v>
      </c>
      <c r="I142" s="36">
        <f>SUMIFS(СВЦЭМ!$C$39:$C$782,СВЦЭМ!$A$39:$A$782,$A142,СВЦЭМ!$B$39:$B$782,I$119)+'СЕТ СН'!$I$12+СВЦЭМ!$D$10+'СЕТ СН'!$I$6-'СЕТ СН'!$I$22</f>
        <v>1420.0604789399999</v>
      </c>
      <c r="J142" s="36">
        <f>SUMIFS(СВЦЭМ!$C$39:$C$782,СВЦЭМ!$A$39:$A$782,$A142,СВЦЭМ!$B$39:$B$782,J$119)+'СЕТ СН'!$I$12+СВЦЭМ!$D$10+'СЕТ СН'!$I$6-'СЕТ СН'!$I$22</f>
        <v>1365.3900934999999</v>
      </c>
      <c r="K142" s="36">
        <f>SUMIFS(СВЦЭМ!$C$39:$C$782,СВЦЭМ!$A$39:$A$782,$A142,СВЦЭМ!$B$39:$B$782,K$119)+'СЕТ СН'!$I$12+СВЦЭМ!$D$10+'СЕТ СН'!$I$6-'СЕТ СН'!$I$22</f>
        <v>1363.6854456900001</v>
      </c>
      <c r="L142" s="36">
        <f>SUMIFS(СВЦЭМ!$C$39:$C$782,СВЦЭМ!$A$39:$A$782,$A142,СВЦЭМ!$B$39:$B$782,L$119)+'СЕТ СН'!$I$12+СВЦЭМ!$D$10+'СЕТ СН'!$I$6-'СЕТ СН'!$I$22</f>
        <v>1389.68664788</v>
      </c>
      <c r="M142" s="36">
        <f>SUMIFS(СВЦЭМ!$C$39:$C$782,СВЦЭМ!$A$39:$A$782,$A142,СВЦЭМ!$B$39:$B$782,M$119)+'СЕТ СН'!$I$12+СВЦЭМ!$D$10+'СЕТ СН'!$I$6-'СЕТ СН'!$I$22</f>
        <v>1389.2033243699998</v>
      </c>
      <c r="N142" s="36">
        <f>SUMIFS(СВЦЭМ!$C$39:$C$782,СВЦЭМ!$A$39:$A$782,$A142,СВЦЭМ!$B$39:$B$782,N$119)+'СЕТ СН'!$I$12+СВЦЭМ!$D$10+'СЕТ СН'!$I$6-'СЕТ СН'!$I$22</f>
        <v>1389.8145941099999</v>
      </c>
      <c r="O142" s="36">
        <f>SUMIFS(СВЦЭМ!$C$39:$C$782,СВЦЭМ!$A$39:$A$782,$A142,СВЦЭМ!$B$39:$B$782,O$119)+'СЕТ СН'!$I$12+СВЦЭМ!$D$10+'СЕТ СН'!$I$6-'СЕТ СН'!$I$22</f>
        <v>1408.8324237500001</v>
      </c>
      <c r="P142" s="36">
        <f>SUMIFS(СВЦЭМ!$C$39:$C$782,СВЦЭМ!$A$39:$A$782,$A142,СВЦЭМ!$B$39:$B$782,P$119)+'СЕТ СН'!$I$12+СВЦЭМ!$D$10+'СЕТ СН'!$I$6-'СЕТ СН'!$I$22</f>
        <v>1395.58101401</v>
      </c>
      <c r="Q142" s="36">
        <f>SUMIFS(СВЦЭМ!$C$39:$C$782,СВЦЭМ!$A$39:$A$782,$A142,СВЦЭМ!$B$39:$B$782,Q$119)+'СЕТ СН'!$I$12+СВЦЭМ!$D$10+'СЕТ СН'!$I$6-'СЕТ СН'!$I$22</f>
        <v>1392.7117606100001</v>
      </c>
      <c r="R142" s="36">
        <f>SUMIFS(СВЦЭМ!$C$39:$C$782,СВЦЭМ!$A$39:$A$782,$A142,СВЦЭМ!$B$39:$B$782,R$119)+'СЕТ СН'!$I$12+СВЦЭМ!$D$10+'СЕТ СН'!$I$6-'СЕТ СН'!$I$22</f>
        <v>1386.7348304699999</v>
      </c>
      <c r="S142" s="36">
        <f>SUMIFS(СВЦЭМ!$C$39:$C$782,СВЦЭМ!$A$39:$A$782,$A142,СВЦЭМ!$B$39:$B$782,S$119)+'СЕТ СН'!$I$12+СВЦЭМ!$D$10+'СЕТ СН'!$I$6-'СЕТ СН'!$I$22</f>
        <v>1372.66974448</v>
      </c>
      <c r="T142" s="36">
        <f>SUMIFS(СВЦЭМ!$C$39:$C$782,СВЦЭМ!$A$39:$A$782,$A142,СВЦЭМ!$B$39:$B$782,T$119)+'СЕТ СН'!$I$12+СВЦЭМ!$D$10+'СЕТ СН'!$I$6-'СЕТ СН'!$I$22</f>
        <v>1410.5478879100001</v>
      </c>
      <c r="U142" s="36">
        <f>SUMIFS(СВЦЭМ!$C$39:$C$782,СВЦЭМ!$A$39:$A$782,$A142,СВЦЭМ!$B$39:$B$782,U$119)+'СЕТ СН'!$I$12+СВЦЭМ!$D$10+'СЕТ СН'!$I$6-'СЕТ СН'!$I$22</f>
        <v>1396.69024089</v>
      </c>
      <c r="V142" s="36">
        <f>SUMIFS(СВЦЭМ!$C$39:$C$782,СВЦЭМ!$A$39:$A$782,$A142,СВЦЭМ!$B$39:$B$782,V$119)+'СЕТ СН'!$I$12+СВЦЭМ!$D$10+'СЕТ СН'!$I$6-'СЕТ СН'!$I$22</f>
        <v>1389.5466085999999</v>
      </c>
      <c r="W142" s="36">
        <f>SUMIFS(СВЦЭМ!$C$39:$C$782,СВЦЭМ!$A$39:$A$782,$A142,СВЦЭМ!$B$39:$B$782,W$119)+'СЕТ СН'!$I$12+СВЦЭМ!$D$10+'СЕТ СН'!$I$6-'СЕТ СН'!$I$22</f>
        <v>1410.9773775599999</v>
      </c>
      <c r="X142" s="36">
        <f>SUMIFS(СВЦЭМ!$C$39:$C$782,СВЦЭМ!$A$39:$A$782,$A142,СВЦЭМ!$B$39:$B$782,X$119)+'СЕТ СН'!$I$12+СВЦЭМ!$D$10+'СЕТ СН'!$I$6-'СЕТ СН'!$I$22</f>
        <v>1367.74257315</v>
      </c>
      <c r="Y142" s="36">
        <f>SUMIFS(СВЦЭМ!$C$39:$C$782,СВЦЭМ!$A$39:$A$782,$A142,СВЦЭМ!$B$39:$B$782,Y$119)+'СЕТ СН'!$I$12+СВЦЭМ!$D$10+'СЕТ СН'!$I$6-'СЕТ СН'!$I$22</f>
        <v>1394.9701770699999</v>
      </c>
    </row>
    <row r="143" spans="1:25" ht="15.75" x14ac:dyDescent="0.2">
      <c r="A143" s="35">
        <f t="shared" si="3"/>
        <v>44432</v>
      </c>
      <c r="B143" s="36">
        <f>SUMIFS(СВЦЭМ!$C$39:$C$782,СВЦЭМ!$A$39:$A$782,$A143,СВЦЭМ!$B$39:$B$782,B$119)+'СЕТ СН'!$I$12+СВЦЭМ!$D$10+'СЕТ СН'!$I$6-'СЕТ СН'!$I$22</f>
        <v>1379.61921416</v>
      </c>
      <c r="C143" s="36">
        <f>SUMIFS(СВЦЭМ!$C$39:$C$782,СВЦЭМ!$A$39:$A$782,$A143,СВЦЭМ!$B$39:$B$782,C$119)+'СЕТ СН'!$I$12+СВЦЭМ!$D$10+'СЕТ СН'!$I$6-'СЕТ СН'!$I$22</f>
        <v>1454.89363456</v>
      </c>
      <c r="D143" s="36">
        <f>SUMIFS(СВЦЭМ!$C$39:$C$782,СВЦЭМ!$A$39:$A$782,$A143,СВЦЭМ!$B$39:$B$782,D$119)+'СЕТ СН'!$I$12+СВЦЭМ!$D$10+'СЕТ СН'!$I$6-'СЕТ СН'!$I$22</f>
        <v>1502.5821377799998</v>
      </c>
      <c r="E143" s="36">
        <f>SUMIFS(СВЦЭМ!$C$39:$C$782,СВЦЭМ!$A$39:$A$782,$A143,СВЦЭМ!$B$39:$B$782,E$119)+'СЕТ СН'!$I$12+СВЦЭМ!$D$10+'СЕТ СН'!$I$6-'СЕТ СН'!$I$22</f>
        <v>1564.42927304</v>
      </c>
      <c r="F143" s="36">
        <f>SUMIFS(СВЦЭМ!$C$39:$C$782,СВЦЭМ!$A$39:$A$782,$A143,СВЦЭМ!$B$39:$B$782,F$119)+'СЕТ СН'!$I$12+СВЦЭМ!$D$10+'СЕТ СН'!$I$6-'СЕТ СН'!$I$22</f>
        <v>1561.24343348</v>
      </c>
      <c r="G143" s="36">
        <f>SUMIFS(СВЦЭМ!$C$39:$C$782,СВЦЭМ!$A$39:$A$782,$A143,СВЦЭМ!$B$39:$B$782,G$119)+'СЕТ СН'!$I$12+СВЦЭМ!$D$10+'СЕТ СН'!$I$6-'СЕТ СН'!$I$22</f>
        <v>1541.5550202700001</v>
      </c>
      <c r="H143" s="36">
        <f>SUMIFS(СВЦЭМ!$C$39:$C$782,СВЦЭМ!$A$39:$A$782,$A143,СВЦЭМ!$B$39:$B$782,H$119)+'СЕТ СН'!$I$12+СВЦЭМ!$D$10+'СЕТ СН'!$I$6-'СЕТ СН'!$I$22</f>
        <v>1489.75731264</v>
      </c>
      <c r="I143" s="36">
        <f>SUMIFS(СВЦЭМ!$C$39:$C$782,СВЦЭМ!$A$39:$A$782,$A143,СВЦЭМ!$B$39:$B$782,I$119)+'СЕТ СН'!$I$12+СВЦЭМ!$D$10+'СЕТ СН'!$I$6-'СЕТ СН'!$I$22</f>
        <v>1418.8121107799998</v>
      </c>
      <c r="J143" s="36">
        <f>SUMIFS(СВЦЭМ!$C$39:$C$782,СВЦЭМ!$A$39:$A$782,$A143,СВЦЭМ!$B$39:$B$782,J$119)+'СЕТ СН'!$I$12+СВЦЭМ!$D$10+'СЕТ СН'!$I$6-'СЕТ СН'!$I$22</f>
        <v>1319.65205569</v>
      </c>
      <c r="K143" s="36">
        <f>SUMIFS(СВЦЭМ!$C$39:$C$782,СВЦЭМ!$A$39:$A$782,$A143,СВЦЭМ!$B$39:$B$782,K$119)+'СЕТ СН'!$I$12+СВЦЭМ!$D$10+'СЕТ СН'!$I$6-'СЕТ СН'!$I$22</f>
        <v>1308.5750726900001</v>
      </c>
      <c r="L143" s="36">
        <f>SUMIFS(СВЦЭМ!$C$39:$C$782,СВЦЭМ!$A$39:$A$782,$A143,СВЦЭМ!$B$39:$B$782,L$119)+'СЕТ СН'!$I$12+СВЦЭМ!$D$10+'СЕТ СН'!$I$6-'СЕТ СН'!$I$22</f>
        <v>1315.51558396</v>
      </c>
      <c r="M143" s="36">
        <f>SUMIFS(СВЦЭМ!$C$39:$C$782,СВЦЭМ!$A$39:$A$782,$A143,СВЦЭМ!$B$39:$B$782,M$119)+'СЕТ СН'!$I$12+СВЦЭМ!$D$10+'СЕТ СН'!$I$6-'СЕТ СН'!$I$22</f>
        <v>1310.9060797899999</v>
      </c>
      <c r="N143" s="36">
        <f>SUMIFS(СВЦЭМ!$C$39:$C$782,СВЦЭМ!$A$39:$A$782,$A143,СВЦЭМ!$B$39:$B$782,N$119)+'СЕТ СН'!$I$12+СВЦЭМ!$D$10+'СЕТ СН'!$I$6-'СЕТ СН'!$I$22</f>
        <v>1310.1604029299999</v>
      </c>
      <c r="O143" s="36">
        <f>SUMIFS(СВЦЭМ!$C$39:$C$782,СВЦЭМ!$A$39:$A$782,$A143,СВЦЭМ!$B$39:$B$782,O$119)+'СЕТ СН'!$I$12+СВЦЭМ!$D$10+'СЕТ СН'!$I$6-'СЕТ СН'!$I$22</f>
        <v>1298.5173816199999</v>
      </c>
      <c r="P143" s="36">
        <f>SUMIFS(СВЦЭМ!$C$39:$C$782,СВЦЭМ!$A$39:$A$782,$A143,СВЦЭМ!$B$39:$B$782,P$119)+'СЕТ СН'!$I$12+СВЦЭМ!$D$10+'СЕТ СН'!$I$6-'СЕТ СН'!$I$22</f>
        <v>1311.45436662</v>
      </c>
      <c r="Q143" s="36">
        <f>SUMIFS(СВЦЭМ!$C$39:$C$782,СВЦЭМ!$A$39:$A$782,$A143,СВЦЭМ!$B$39:$B$782,Q$119)+'СЕТ СН'!$I$12+СВЦЭМ!$D$10+'СЕТ СН'!$I$6-'СЕТ СН'!$I$22</f>
        <v>1323.07366559</v>
      </c>
      <c r="R143" s="36">
        <f>SUMIFS(СВЦЭМ!$C$39:$C$782,СВЦЭМ!$A$39:$A$782,$A143,СВЦЭМ!$B$39:$B$782,R$119)+'СЕТ СН'!$I$12+СВЦЭМ!$D$10+'СЕТ СН'!$I$6-'СЕТ СН'!$I$22</f>
        <v>1323.4227510400001</v>
      </c>
      <c r="S143" s="36">
        <f>SUMIFS(СВЦЭМ!$C$39:$C$782,СВЦЭМ!$A$39:$A$782,$A143,СВЦЭМ!$B$39:$B$782,S$119)+'СЕТ СН'!$I$12+СВЦЭМ!$D$10+'СЕТ СН'!$I$6-'СЕТ СН'!$I$22</f>
        <v>1300.2174778799999</v>
      </c>
      <c r="T143" s="36">
        <f>SUMIFS(СВЦЭМ!$C$39:$C$782,СВЦЭМ!$A$39:$A$782,$A143,СВЦЭМ!$B$39:$B$782,T$119)+'СЕТ СН'!$I$12+СВЦЭМ!$D$10+'СЕТ СН'!$I$6-'СЕТ СН'!$I$22</f>
        <v>1342.2723426100001</v>
      </c>
      <c r="U143" s="36">
        <f>SUMIFS(СВЦЭМ!$C$39:$C$782,СВЦЭМ!$A$39:$A$782,$A143,СВЦЭМ!$B$39:$B$782,U$119)+'СЕТ СН'!$I$12+СВЦЭМ!$D$10+'СЕТ СН'!$I$6-'СЕТ СН'!$I$22</f>
        <v>1340.20574139</v>
      </c>
      <c r="V143" s="36">
        <f>SUMIFS(СВЦЭМ!$C$39:$C$782,СВЦЭМ!$A$39:$A$782,$A143,СВЦЭМ!$B$39:$B$782,V$119)+'СЕТ СН'!$I$12+СВЦЭМ!$D$10+'СЕТ СН'!$I$6-'СЕТ СН'!$I$22</f>
        <v>1348.1684887299998</v>
      </c>
      <c r="W143" s="36">
        <f>SUMIFS(СВЦЭМ!$C$39:$C$782,СВЦЭМ!$A$39:$A$782,$A143,СВЦЭМ!$B$39:$B$782,W$119)+'СЕТ СН'!$I$12+СВЦЭМ!$D$10+'СЕТ СН'!$I$6-'СЕТ СН'!$I$22</f>
        <v>1369.91674726</v>
      </c>
      <c r="X143" s="36">
        <f>SUMIFS(СВЦЭМ!$C$39:$C$782,СВЦЭМ!$A$39:$A$782,$A143,СВЦЭМ!$B$39:$B$782,X$119)+'СЕТ СН'!$I$12+СВЦЭМ!$D$10+'СЕТ СН'!$I$6-'СЕТ СН'!$I$22</f>
        <v>1313.85506949</v>
      </c>
      <c r="Y143" s="36">
        <f>SUMIFS(СВЦЭМ!$C$39:$C$782,СВЦЭМ!$A$39:$A$782,$A143,СВЦЭМ!$B$39:$B$782,Y$119)+'СЕТ СН'!$I$12+СВЦЭМ!$D$10+'СЕТ СН'!$I$6-'СЕТ СН'!$I$22</f>
        <v>1337.67643864</v>
      </c>
    </row>
    <row r="144" spans="1:25" ht="15.75" x14ac:dyDescent="0.2">
      <c r="A144" s="35">
        <f t="shared" si="3"/>
        <v>44433</v>
      </c>
      <c r="B144" s="36">
        <f>SUMIFS(СВЦЭМ!$C$39:$C$782,СВЦЭМ!$A$39:$A$782,$A144,СВЦЭМ!$B$39:$B$782,B$119)+'СЕТ СН'!$I$12+СВЦЭМ!$D$10+'СЕТ СН'!$I$6-'СЕТ СН'!$I$22</f>
        <v>1453.26037838</v>
      </c>
      <c r="C144" s="36">
        <f>SUMIFS(СВЦЭМ!$C$39:$C$782,СВЦЭМ!$A$39:$A$782,$A144,СВЦЭМ!$B$39:$B$782,C$119)+'СЕТ СН'!$I$12+СВЦЭМ!$D$10+'СЕТ СН'!$I$6-'СЕТ СН'!$I$22</f>
        <v>1533.0434724500001</v>
      </c>
      <c r="D144" s="36">
        <f>SUMIFS(СВЦЭМ!$C$39:$C$782,СВЦЭМ!$A$39:$A$782,$A144,СВЦЭМ!$B$39:$B$782,D$119)+'СЕТ СН'!$I$12+СВЦЭМ!$D$10+'СЕТ СН'!$I$6-'СЕТ СН'!$I$22</f>
        <v>1564.4869372000001</v>
      </c>
      <c r="E144" s="36">
        <f>SUMIFS(СВЦЭМ!$C$39:$C$782,СВЦЭМ!$A$39:$A$782,$A144,СВЦЭМ!$B$39:$B$782,E$119)+'СЕТ СН'!$I$12+СВЦЭМ!$D$10+'СЕТ СН'!$I$6-'СЕТ СН'!$I$22</f>
        <v>1561.8524845500001</v>
      </c>
      <c r="F144" s="36">
        <f>SUMIFS(СВЦЭМ!$C$39:$C$782,СВЦЭМ!$A$39:$A$782,$A144,СВЦЭМ!$B$39:$B$782,F$119)+'СЕТ СН'!$I$12+СВЦЭМ!$D$10+'СЕТ СН'!$I$6-'СЕТ СН'!$I$22</f>
        <v>1563.2183665499999</v>
      </c>
      <c r="G144" s="36">
        <f>SUMIFS(СВЦЭМ!$C$39:$C$782,СВЦЭМ!$A$39:$A$782,$A144,СВЦЭМ!$B$39:$B$782,G$119)+'СЕТ СН'!$I$12+СВЦЭМ!$D$10+'СЕТ СН'!$I$6-'СЕТ СН'!$I$22</f>
        <v>1542.3753018899999</v>
      </c>
      <c r="H144" s="36">
        <f>SUMIFS(СВЦЭМ!$C$39:$C$782,СВЦЭМ!$A$39:$A$782,$A144,СВЦЭМ!$B$39:$B$782,H$119)+'СЕТ СН'!$I$12+СВЦЭМ!$D$10+'СЕТ СН'!$I$6-'СЕТ СН'!$I$22</f>
        <v>1519.9451110599998</v>
      </c>
      <c r="I144" s="36">
        <f>SUMIFS(СВЦЭМ!$C$39:$C$782,СВЦЭМ!$A$39:$A$782,$A144,СВЦЭМ!$B$39:$B$782,I$119)+'СЕТ СН'!$I$12+СВЦЭМ!$D$10+'СЕТ СН'!$I$6-'СЕТ СН'!$I$22</f>
        <v>1444.6259381499999</v>
      </c>
      <c r="J144" s="36">
        <f>SUMIFS(СВЦЭМ!$C$39:$C$782,СВЦЭМ!$A$39:$A$782,$A144,СВЦЭМ!$B$39:$B$782,J$119)+'СЕТ СН'!$I$12+СВЦЭМ!$D$10+'СЕТ СН'!$I$6-'СЕТ СН'!$I$22</f>
        <v>1363.81709112</v>
      </c>
      <c r="K144" s="36">
        <f>SUMIFS(СВЦЭМ!$C$39:$C$782,СВЦЭМ!$A$39:$A$782,$A144,СВЦЭМ!$B$39:$B$782,K$119)+'СЕТ СН'!$I$12+СВЦЭМ!$D$10+'СЕТ СН'!$I$6-'СЕТ СН'!$I$22</f>
        <v>1335.5011890000001</v>
      </c>
      <c r="L144" s="36">
        <f>SUMIFS(СВЦЭМ!$C$39:$C$782,СВЦЭМ!$A$39:$A$782,$A144,СВЦЭМ!$B$39:$B$782,L$119)+'СЕТ СН'!$I$12+СВЦЭМ!$D$10+'СЕТ СН'!$I$6-'СЕТ СН'!$I$22</f>
        <v>1348.02314673</v>
      </c>
      <c r="M144" s="36">
        <f>SUMIFS(СВЦЭМ!$C$39:$C$782,СВЦЭМ!$A$39:$A$782,$A144,СВЦЭМ!$B$39:$B$782,M$119)+'СЕТ СН'!$I$12+СВЦЭМ!$D$10+'СЕТ СН'!$I$6-'СЕТ СН'!$I$22</f>
        <v>1356.5608701799999</v>
      </c>
      <c r="N144" s="36">
        <f>SUMIFS(СВЦЭМ!$C$39:$C$782,СВЦЭМ!$A$39:$A$782,$A144,СВЦЭМ!$B$39:$B$782,N$119)+'СЕТ СН'!$I$12+СВЦЭМ!$D$10+'СЕТ СН'!$I$6-'СЕТ СН'!$I$22</f>
        <v>1351.6574276000001</v>
      </c>
      <c r="O144" s="36">
        <f>SUMIFS(СВЦЭМ!$C$39:$C$782,СВЦЭМ!$A$39:$A$782,$A144,СВЦЭМ!$B$39:$B$782,O$119)+'СЕТ СН'!$I$12+СВЦЭМ!$D$10+'СЕТ СН'!$I$6-'СЕТ СН'!$I$22</f>
        <v>1353.2489287599999</v>
      </c>
      <c r="P144" s="36">
        <f>SUMIFS(СВЦЭМ!$C$39:$C$782,СВЦЭМ!$A$39:$A$782,$A144,СВЦЭМ!$B$39:$B$782,P$119)+'СЕТ СН'!$I$12+СВЦЭМ!$D$10+'СЕТ СН'!$I$6-'СЕТ СН'!$I$22</f>
        <v>1369.9104896399999</v>
      </c>
      <c r="Q144" s="36">
        <f>SUMIFS(СВЦЭМ!$C$39:$C$782,СВЦЭМ!$A$39:$A$782,$A144,СВЦЭМ!$B$39:$B$782,Q$119)+'СЕТ СН'!$I$12+СВЦЭМ!$D$10+'СЕТ СН'!$I$6-'СЕТ СН'!$I$22</f>
        <v>1374.8114622600001</v>
      </c>
      <c r="R144" s="36">
        <f>SUMIFS(СВЦЭМ!$C$39:$C$782,СВЦЭМ!$A$39:$A$782,$A144,СВЦЭМ!$B$39:$B$782,R$119)+'СЕТ СН'!$I$12+СВЦЭМ!$D$10+'СЕТ СН'!$I$6-'СЕТ СН'!$I$22</f>
        <v>1374.94573825</v>
      </c>
      <c r="S144" s="36">
        <f>SUMIFS(СВЦЭМ!$C$39:$C$782,СВЦЭМ!$A$39:$A$782,$A144,СВЦЭМ!$B$39:$B$782,S$119)+'СЕТ СН'!$I$12+СВЦЭМ!$D$10+'СЕТ СН'!$I$6-'СЕТ СН'!$I$22</f>
        <v>1355.4514266699998</v>
      </c>
      <c r="T144" s="36">
        <f>SUMIFS(СВЦЭМ!$C$39:$C$782,СВЦЭМ!$A$39:$A$782,$A144,СВЦЭМ!$B$39:$B$782,T$119)+'СЕТ СН'!$I$12+СВЦЭМ!$D$10+'СЕТ СН'!$I$6-'СЕТ СН'!$I$22</f>
        <v>1388.78639544</v>
      </c>
      <c r="U144" s="36">
        <f>SUMIFS(СВЦЭМ!$C$39:$C$782,СВЦЭМ!$A$39:$A$782,$A144,СВЦЭМ!$B$39:$B$782,U$119)+'СЕТ СН'!$I$12+СВЦЭМ!$D$10+'СЕТ СН'!$I$6-'СЕТ СН'!$I$22</f>
        <v>1382.52299806</v>
      </c>
      <c r="V144" s="36">
        <f>SUMIFS(СВЦЭМ!$C$39:$C$782,СВЦЭМ!$A$39:$A$782,$A144,СВЦЭМ!$B$39:$B$782,V$119)+'СЕТ СН'!$I$12+СВЦЭМ!$D$10+'СЕТ СН'!$I$6-'СЕТ СН'!$I$22</f>
        <v>1395.33177065</v>
      </c>
      <c r="W144" s="36">
        <f>SUMIFS(СВЦЭМ!$C$39:$C$782,СВЦЭМ!$A$39:$A$782,$A144,СВЦЭМ!$B$39:$B$782,W$119)+'СЕТ СН'!$I$12+СВЦЭМ!$D$10+'СЕТ СН'!$I$6-'СЕТ СН'!$I$22</f>
        <v>1411.0572585899999</v>
      </c>
      <c r="X144" s="36">
        <f>SUMIFS(СВЦЭМ!$C$39:$C$782,СВЦЭМ!$A$39:$A$782,$A144,СВЦЭМ!$B$39:$B$782,X$119)+'СЕТ СН'!$I$12+СВЦЭМ!$D$10+'СЕТ СН'!$I$6-'СЕТ СН'!$I$22</f>
        <v>1356.5662622</v>
      </c>
      <c r="Y144" s="36">
        <f>SUMIFS(СВЦЭМ!$C$39:$C$782,СВЦЭМ!$A$39:$A$782,$A144,СВЦЭМ!$B$39:$B$782,Y$119)+'СЕТ СН'!$I$12+СВЦЭМ!$D$10+'СЕТ СН'!$I$6-'СЕТ СН'!$I$22</f>
        <v>1369.4525940999999</v>
      </c>
    </row>
    <row r="145" spans="1:26" ht="15.75" x14ac:dyDescent="0.2">
      <c r="A145" s="35">
        <f t="shared" si="3"/>
        <v>44434</v>
      </c>
      <c r="B145" s="36">
        <f>SUMIFS(СВЦЭМ!$C$39:$C$782,СВЦЭМ!$A$39:$A$782,$A145,СВЦЭМ!$B$39:$B$782,B$119)+'СЕТ СН'!$I$12+СВЦЭМ!$D$10+'СЕТ СН'!$I$6-'СЕТ СН'!$I$22</f>
        <v>1459.04215845</v>
      </c>
      <c r="C145" s="36">
        <f>SUMIFS(СВЦЭМ!$C$39:$C$782,СВЦЭМ!$A$39:$A$782,$A145,СВЦЭМ!$B$39:$B$782,C$119)+'СЕТ СН'!$I$12+СВЦЭМ!$D$10+'СЕТ СН'!$I$6-'СЕТ СН'!$I$22</f>
        <v>1540.0815217499999</v>
      </c>
      <c r="D145" s="36">
        <f>SUMIFS(СВЦЭМ!$C$39:$C$782,СВЦЭМ!$A$39:$A$782,$A145,СВЦЭМ!$B$39:$B$782,D$119)+'СЕТ СН'!$I$12+СВЦЭМ!$D$10+'СЕТ СН'!$I$6-'СЕТ СН'!$I$22</f>
        <v>1598.6850875999999</v>
      </c>
      <c r="E145" s="36">
        <f>SUMIFS(СВЦЭМ!$C$39:$C$782,СВЦЭМ!$A$39:$A$782,$A145,СВЦЭМ!$B$39:$B$782,E$119)+'СЕТ СН'!$I$12+СВЦЭМ!$D$10+'СЕТ СН'!$I$6-'СЕТ СН'!$I$22</f>
        <v>1612.8517571299999</v>
      </c>
      <c r="F145" s="36">
        <f>SUMIFS(СВЦЭМ!$C$39:$C$782,СВЦЭМ!$A$39:$A$782,$A145,СВЦЭМ!$B$39:$B$782,F$119)+'СЕТ СН'!$I$12+СВЦЭМ!$D$10+'СЕТ СН'!$I$6-'СЕТ СН'!$I$22</f>
        <v>1607.3498200099998</v>
      </c>
      <c r="G145" s="36">
        <f>SUMIFS(СВЦЭМ!$C$39:$C$782,СВЦЭМ!$A$39:$A$782,$A145,СВЦЭМ!$B$39:$B$782,G$119)+'СЕТ СН'!$I$12+СВЦЭМ!$D$10+'СЕТ СН'!$I$6-'СЕТ СН'!$I$22</f>
        <v>1589.9352076499999</v>
      </c>
      <c r="H145" s="36">
        <f>SUMIFS(СВЦЭМ!$C$39:$C$782,СВЦЭМ!$A$39:$A$782,$A145,СВЦЭМ!$B$39:$B$782,H$119)+'СЕТ СН'!$I$12+СВЦЭМ!$D$10+'СЕТ СН'!$I$6-'СЕТ СН'!$I$22</f>
        <v>1551.10880729</v>
      </c>
      <c r="I145" s="36">
        <f>SUMIFS(СВЦЭМ!$C$39:$C$782,СВЦЭМ!$A$39:$A$782,$A145,СВЦЭМ!$B$39:$B$782,I$119)+'СЕТ СН'!$I$12+СВЦЭМ!$D$10+'СЕТ СН'!$I$6-'СЕТ СН'!$I$22</f>
        <v>1469.8388479999999</v>
      </c>
      <c r="J145" s="36">
        <f>SUMIFS(СВЦЭМ!$C$39:$C$782,СВЦЭМ!$A$39:$A$782,$A145,СВЦЭМ!$B$39:$B$782,J$119)+'СЕТ СН'!$I$12+СВЦЭМ!$D$10+'СЕТ СН'!$I$6-'СЕТ СН'!$I$22</f>
        <v>1380.38827311</v>
      </c>
      <c r="K145" s="36">
        <f>SUMIFS(СВЦЭМ!$C$39:$C$782,СВЦЭМ!$A$39:$A$782,$A145,СВЦЭМ!$B$39:$B$782,K$119)+'СЕТ СН'!$I$12+СВЦЭМ!$D$10+'СЕТ СН'!$I$6-'СЕТ СН'!$I$22</f>
        <v>1381.64010278</v>
      </c>
      <c r="L145" s="36">
        <f>SUMIFS(СВЦЭМ!$C$39:$C$782,СВЦЭМ!$A$39:$A$782,$A145,СВЦЭМ!$B$39:$B$782,L$119)+'СЕТ СН'!$I$12+СВЦЭМ!$D$10+'СЕТ СН'!$I$6-'СЕТ СН'!$I$22</f>
        <v>1399.5543401099999</v>
      </c>
      <c r="M145" s="36">
        <f>SUMIFS(СВЦЭМ!$C$39:$C$782,СВЦЭМ!$A$39:$A$782,$A145,СВЦЭМ!$B$39:$B$782,M$119)+'СЕТ СН'!$I$12+СВЦЭМ!$D$10+'СЕТ СН'!$I$6-'СЕТ СН'!$I$22</f>
        <v>1403.7694033099999</v>
      </c>
      <c r="N145" s="36">
        <f>SUMIFS(СВЦЭМ!$C$39:$C$782,СВЦЭМ!$A$39:$A$782,$A145,СВЦЭМ!$B$39:$B$782,N$119)+'СЕТ СН'!$I$12+СВЦЭМ!$D$10+'СЕТ СН'!$I$6-'СЕТ СН'!$I$22</f>
        <v>1404.1301685200001</v>
      </c>
      <c r="O145" s="36">
        <f>SUMIFS(СВЦЭМ!$C$39:$C$782,СВЦЭМ!$A$39:$A$782,$A145,СВЦЭМ!$B$39:$B$782,O$119)+'СЕТ СН'!$I$12+СВЦЭМ!$D$10+'СЕТ СН'!$I$6-'СЕТ СН'!$I$22</f>
        <v>1377.6226032300001</v>
      </c>
      <c r="P145" s="36">
        <f>SUMIFS(СВЦЭМ!$C$39:$C$782,СВЦЭМ!$A$39:$A$782,$A145,СВЦЭМ!$B$39:$B$782,P$119)+'СЕТ СН'!$I$12+СВЦЭМ!$D$10+'СЕТ СН'!$I$6-'СЕТ СН'!$I$22</f>
        <v>1384.51202663</v>
      </c>
      <c r="Q145" s="36">
        <f>SUMIFS(СВЦЭМ!$C$39:$C$782,СВЦЭМ!$A$39:$A$782,$A145,СВЦЭМ!$B$39:$B$782,Q$119)+'СЕТ СН'!$I$12+СВЦЭМ!$D$10+'СЕТ СН'!$I$6-'СЕТ СН'!$I$22</f>
        <v>1372.98761973</v>
      </c>
      <c r="R145" s="36">
        <f>SUMIFS(СВЦЭМ!$C$39:$C$782,СВЦЭМ!$A$39:$A$782,$A145,СВЦЭМ!$B$39:$B$782,R$119)+'СЕТ СН'!$I$12+СВЦЭМ!$D$10+'СЕТ СН'!$I$6-'СЕТ СН'!$I$22</f>
        <v>1365.3084241299998</v>
      </c>
      <c r="S145" s="36">
        <f>SUMIFS(СВЦЭМ!$C$39:$C$782,СВЦЭМ!$A$39:$A$782,$A145,СВЦЭМ!$B$39:$B$782,S$119)+'СЕТ СН'!$I$12+СВЦЭМ!$D$10+'СЕТ СН'!$I$6-'СЕТ СН'!$I$22</f>
        <v>1376.47435907</v>
      </c>
      <c r="T145" s="36">
        <f>SUMIFS(СВЦЭМ!$C$39:$C$782,СВЦЭМ!$A$39:$A$782,$A145,СВЦЭМ!$B$39:$B$782,T$119)+'СЕТ СН'!$I$12+СВЦЭМ!$D$10+'СЕТ СН'!$I$6-'СЕТ СН'!$I$22</f>
        <v>1432.3123713699999</v>
      </c>
      <c r="U145" s="36">
        <f>SUMIFS(СВЦЭМ!$C$39:$C$782,СВЦЭМ!$A$39:$A$782,$A145,СВЦЭМ!$B$39:$B$782,U$119)+'СЕТ СН'!$I$12+СВЦЭМ!$D$10+'СЕТ СН'!$I$6-'СЕТ СН'!$I$22</f>
        <v>1428.38001476</v>
      </c>
      <c r="V145" s="36">
        <f>SUMIFS(СВЦЭМ!$C$39:$C$782,СВЦЭМ!$A$39:$A$782,$A145,СВЦЭМ!$B$39:$B$782,V$119)+'СЕТ СН'!$I$12+СВЦЭМ!$D$10+'СЕТ СН'!$I$6-'СЕТ СН'!$I$22</f>
        <v>1446.2909764999999</v>
      </c>
      <c r="W145" s="36">
        <f>SUMIFS(СВЦЭМ!$C$39:$C$782,СВЦЭМ!$A$39:$A$782,$A145,СВЦЭМ!$B$39:$B$782,W$119)+'СЕТ СН'!$I$12+СВЦЭМ!$D$10+'СЕТ СН'!$I$6-'СЕТ СН'!$I$22</f>
        <v>1449.4439057300001</v>
      </c>
      <c r="X145" s="36">
        <f>SUMIFS(СВЦЭМ!$C$39:$C$782,СВЦЭМ!$A$39:$A$782,$A145,СВЦЭМ!$B$39:$B$782,X$119)+'СЕТ СН'!$I$12+СВЦЭМ!$D$10+'СЕТ СН'!$I$6-'СЕТ СН'!$I$22</f>
        <v>1415.7540708199999</v>
      </c>
      <c r="Y145" s="36">
        <f>SUMIFS(СВЦЭМ!$C$39:$C$782,СВЦЭМ!$A$39:$A$782,$A145,СВЦЭМ!$B$39:$B$782,Y$119)+'СЕТ СН'!$I$12+СВЦЭМ!$D$10+'СЕТ СН'!$I$6-'СЕТ СН'!$I$22</f>
        <v>1403.5025142499999</v>
      </c>
    </row>
    <row r="146" spans="1:26" ht="15.75" x14ac:dyDescent="0.2">
      <c r="A146" s="35">
        <f t="shared" si="3"/>
        <v>44435</v>
      </c>
      <c r="B146" s="36">
        <f>SUMIFS(СВЦЭМ!$C$39:$C$782,СВЦЭМ!$A$39:$A$782,$A146,СВЦЭМ!$B$39:$B$782,B$119)+'СЕТ СН'!$I$12+СВЦЭМ!$D$10+'СЕТ СН'!$I$6-'СЕТ СН'!$I$22</f>
        <v>1553.3546121899999</v>
      </c>
      <c r="C146" s="36">
        <f>SUMIFS(СВЦЭМ!$C$39:$C$782,СВЦЭМ!$A$39:$A$782,$A146,СВЦЭМ!$B$39:$B$782,C$119)+'СЕТ СН'!$I$12+СВЦЭМ!$D$10+'СЕТ СН'!$I$6-'СЕТ СН'!$I$22</f>
        <v>1628.2711408299999</v>
      </c>
      <c r="D146" s="36">
        <f>SUMIFS(СВЦЭМ!$C$39:$C$782,СВЦЭМ!$A$39:$A$782,$A146,СВЦЭМ!$B$39:$B$782,D$119)+'СЕТ СН'!$I$12+СВЦЭМ!$D$10+'СЕТ СН'!$I$6-'СЕТ СН'!$I$22</f>
        <v>1704.8665957199999</v>
      </c>
      <c r="E146" s="36">
        <f>SUMIFS(СВЦЭМ!$C$39:$C$782,СВЦЭМ!$A$39:$A$782,$A146,СВЦЭМ!$B$39:$B$782,E$119)+'СЕТ СН'!$I$12+СВЦЭМ!$D$10+'СЕТ СН'!$I$6-'СЕТ СН'!$I$22</f>
        <v>1756.05641713</v>
      </c>
      <c r="F146" s="36">
        <f>SUMIFS(СВЦЭМ!$C$39:$C$782,СВЦЭМ!$A$39:$A$782,$A146,СВЦЭМ!$B$39:$B$782,F$119)+'СЕТ СН'!$I$12+СВЦЭМ!$D$10+'СЕТ СН'!$I$6-'СЕТ СН'!$I$22</f>
        <v>1762.60235214</v>
      </c>
      <c r="G146" s="36">
        <f>SUMIFS(СВЦЭМ!$C$39:$C$782,СВЦЭМ!$A$39:$A$782,$A146,СВЦЭМ!$B$39:$B$782,G$119)+'СЕТ СН'!$I$12+СВЦЭМ!$D$10+'СЕТ СН'!$I$6-'СЕТ СН'!$I$22</f>
        <v>1743.16884132</v>
      </c>
      <c r="H146" s="36">
        <f>SUMIFS(СВЦЭМ!$C$39:$C$782,СВЦЭМ!$A$39:$A$782,$A146,СВЦЭМ!$B$39:$B$782,H$119)+'СЕТ СН'!$I$12+СВЦЭМ!$D$10+'СЕТ СН'!$I$6-'СЕТ СН'!$I$22</f>
        <v>1670.1547131499999</v>
      </c>
      <c r="I146" s="36">
        <f>SUMIFS(СВЦЭМ!$C$39:$C$782,СВЦЭМ!$A$39:$A$782,$A146,СВЦЭМ!$B$39:$B$782,I$119)+'СЕТ СН'!$I$12+СВЦЭМ!$D$10+'СЕТ СН'!$I$6-'СЕТ СН'!$I$22</f>
        <v>1549.2380796799998</v>
      </c>
      <c r="J146" s="36">
        <f>SUMIFS(СВЦЭМ!$C$39:$C$782,СВЦЭМ!$A$39:$A$782,$A146,СВЦЭМ!$B$39:$B$782,J$119)+'СЕТ СН'!$I$12+СВЦЭМ!$D$10+'СЕТ СН'!$I$6-'СЕТ СН'!$I$22</f>
        <v>1463.0234689199999</v>
      </c>
      <c r="K146" s="36">
        <f>SUMIFS(СВЦЭМ!$C$39:$C$782,СВЦЭМ!$A$39:$A$782,$A146,СВЦЭМ!$B$39:$B$782,K$119)+'СЕТ СН'!$I$12+СВЦЭМ!$D$10+'СЕТ СН'!$I$6-'СЕТ СН'!$I$22</f>
        <v>1410.27260099</v>
      </c>
      <c r="L146" s="36">
        <f>SUMIFS(СВЦЭМ!$C$39:$C$782,СВЦЭМ!$A$39:$A$782,$A146,СВЦЭМ!$B$39:$B$782,L$119)+'СЕТ СН'!$I$12+СВЦЭМ!$D$10+'СЕТ СН'!$I$6-'СЕТ СН'!$I$22</f>
        <v>1415.14225182</v>
      </c>
      <c r="M146" s="36">
        <f>SUMIFS(СВЦЭМ!$C$39:$C$782,СВЦЭМ!$A$39:$A$782,$A146,СВЦЭМ!$B$39:$B$782,M$119)+'СЕТ СН'!$I$12+СВЦЭМ!$D$10+'СЕТ СН'!$I$6-'СЕТ СН'!$I$22</f>
        <v>1413.9519425899998</v>
      </c>
      <c r="N146" s="36">
        <f>SUMIFS(СВЦЭМ!$C$39:$C$782,СВЦЭМ!$A$39:$A$782,$A146,СВЦЭМ!$B$39:$B$782,N$119)+'СЕТ СН'!$I$12+СВЦЭМ!$D$10+'СЕТ СН'!$I$6-'СЕТ СН'!$I$22</f>
        <v>1420.9084127699998</v>
      </c>
      <c r="O146" s="36">
        <f>SUMIFS(СВЦЭМ!$C$39:$C$782,СВЦЭМ!$A$39:$A$782,$A146,СВЦЭМ!$B$39:$B$782,O$119)+'СЕТ СН'!$I$12+СВЦЭМ!$D$10+'СЕТ СН'!$I$6-'СЕТ СН'!$I$22</f>
        <v>1413.1054900700001</v>
      </c>
      <c r="P146" s="36">
        <f>SUMIFS(СВЦЭМ!$C$39:$C$782,СВЦЭМ!$A$39:$A$782,$A146,СВЦЭМ!$B$39:$B$782,P$119)+'СЕТ СН'!$I$12+СВЦЭМ!$D$10+'СЕТ СН'!$I$6-'СЕТ СН'!$I$22</f>
        <v>1443.1582955499998</v>
      </c>
      <c r="Q146" s="36">
        <f>SUMIFS(СВЦЭМ!$C$39:$C$782,СВЦЭМ!$A$39:$A$782,$A146,СВЦЭМ!$B$39:$B$782,Q$119)+'СЕТ СН'!$I$12+СВЦЭМ!$D$10+'СЕТ СН'!$I$6-'СЕТ СН'!$I$22</f>
        <v>1449.0706339899998</v>
      </c>
      <c r="R146" s="36">
        <f>SUMIFS(СВЦЭМ!$C$39:$C$782,СВЦЭМ!$A$39:$A$782,$A146,СВЦЭМ!$B$39:$B$782,R$119)+'СЕТ СН'!$I$12+СВЦЭМ!$D$10+'СЕТ СН'!$I$6-'СЕТ СН'!$I$22</f>
        <v>1451.34910765</v>
      </c>
      <c r="S146" s="36">
        <f>SUMIFS(СВЦЭМ!$C$39:$C$782,СВЦЭМ!$A$39:$A$782,$A146,СВЦЭМ!$B$39:$B$782,S$119)+'СЕТ СН'!$I$12+СВЦЭМ!$D$10+'СЕТ СН'!$I$6-'СЕТ СН'!$I$22</f>
        <v>1415.98911675</v>
      </c>
      <c r="T146" s="36">
        <f>SUMIFS(СВЦЭМ!$C$39:$C$782,СВЦЭМ!$A$39:$A$782,$A146,СВЦЭМ!$B$39:$B$782,T$119)+'СЕТ СН'!$I$12+СВЦЭМ!$D$10+'СЕТ СН'!$I$6-'СЕТ СН'!$I$22</f>
        <v>1404.23565446</v>
      </c>
      <c r="U146" s="36">
        <f>SUMIFS(СВЦЭМ!$C$39:$C$782,СВЦЭМ!$A$39:$A$782,$A146,СВЦЭМ!$B$39:$B$782,U$119)+'СЕТ СН'!$I$12+СВЦЭМ!$D$10+'СЕТ СН'!$I$6-'СЕТ СН'!$I$22</f>
        <v>1416.0069056799998</v>
      </c>
      <c r="V146" s="36">
        <f>SUMIFS(СВЦЭМ!$C$39:$C$782,СВЦЭМ!$A$39:$A$782,$A146,СВЦЭМ!$B$39:$B$782,V$119)+'СЕТ СН'!$I$12+СВЦЭМ!$D$10+'СЕТ СН'!$I$6-'СЕТ СН'!$I$22</f>
        <v>1389.4155138199999</v>
      </c>
      <c r="W146" s="36">
        <f>SUMIFS(СВЦЭМ!$C$39:$C$782,СВЦЭМ!$A$39:$A$782,$A146,СВЦЭМ!$B$39:$B$782,W$119)+'СЕТ СН'!$I$12+СВЦЭМ!$D$10+'СЕТ СН'!$I$6-'СЕТ СН'!$I$22</f>
        <v>1380.9141298300001</v>
      </c>
      <c r="X146" s="36">
        <f>SUMIFS(СВЦЭМ!$C$39:$C$782,СВЦЭМ!$A$39:$A$782,$A146,СВЦЭМ!$B$39:$B$782,X$119)+'СЕТ СН'!$I$12+СВЦЭМ!$D$10+'СЕТ СН'!$I$6-'СЕТ СН'!$I$22</f>
        <v>1431.13137899</v>
      </c>
      <c r="Y146" s="36">
        <f>SUMIFS(СВЦЭМ!$C$39:$C$782,СВЦЭМ!$A$39:$A$782,$A146,СВЦЭМ!$B$39:$B$782,Y$119)+'СЕТ СН'!$I$12+СВЦЭМ!$D$10+'СЕТ СН'!$I$6-'СЕТ СН'!$I$22</f>
        <v>1496.68094705</v>
      </c>
    </row>
    <row r="147" spans="1:26" ht="15.75" x14ac:dyDescent="0.2">
      <c r="A147" s="35">
        <f t="shared" si="3"/>
        <v>44436</v>
      </c>
      <c r="B147" s="36">
        <f>SUMIFS(СВЦЭМ!$C$39:$C$782,СВЦЭМ!$A$39:$A$782,$A147,СВЦЭМ!$B$39:$B$782,B$119)+'СЕТ СН'!$I$12+СВЦЭМ!$D$10+'СЕТ СН'!$I$6-'СЕТ СН'!$I$22</f>
        <v>1503.87580746</v>
      </c>
      <c r="C147" s="36">
        <f>SUMIFS(СВЦЭМ!$C$39:$C$782,СВЦЭМ!$A$39:$A$782,$A147,СВЦЭМ!$B$39:$B$782,C$119)+'СЕТ СН'!$I$12+СВЦЭМ!$D$10+'СЕТ СН'!$I$6-'СЕТ СН'!$I$22</f>
        <v>1576.0985763499998</v>
      </c>
      <c r="D147" s="36">
        <f>SUMIFS(СВЦЭМ!$C$39:$C$782,СВЦЭМ!$A$39:$A$782,$A147,СВЦЭМ!$B$39:$B$782,D$119)+'СЕТ СН'!$I$12+СВЦЭМ!$D$10+'СЕТ СН'!$I$6-'СЕТ СН'!$I$22</f>
        <v>1631.5702808999999</v>
      </c>
      <c r="E147" s="36">
        <f>SUMIFS(СВЦЭМ!$C$39:$C$782,СВЦЭМ!$A$39:$A$782,$A147,СВЦЭМ!$B$39:$B$782,E$119)+'СЕТ СН'!$I$12+СВЦЭМ!$D$10+'СЕТ СН'!$I$6-'СЕТ СН'!$I$22</f>
        <v>1646.4848647399999</v>
      </c>
      <c r="F147" s="36">
        <f>SUMIFS(СВЦЭМ!$C$39:$C$782,СВЦЭМ!$A$39:$A$782,$A147,СВЦЭМ!$B$39:$B$782,F$119)+'СЕТ СН'!$I$12+СВЦЭМ!$D$10+'СЕТ СН'!$I$6-'СЕТ СН'!$I$22</f>
        <v>1661.5496305300001</v>
      </c>
      <c r="G147" s="36">
        <f>SUMIFS(СВЦЭМ!$C$39:$C$782,СВЦЭМ!$A$39:$A$782,$A147,СВЦЭМ!$B$39:$B$782,G$119)+'СЕТ СН'!$I$12+СВЦЭМ!$D$10+'СЕТ СН'!$I$6-'СЕТ СН'!$I$22</f>
        <v>1659.2788257499999</v>
      </c>
      <c r="H147" s="36">
        <f>SUMIFS(СВЦЭМ!$C$39:$C$782,СВЦЭМ!$A$39:$A$782,$A147,СВЦЭМ!$B$39:$B$782,H$119)+'СЕТ СН'!$I$12+СВЦЭМ!$D$10+'СЕТ СН'!$I$6-'СЕТ СН'!$I$22</f>
        <v>1633.58863013</v>
      </c>
      <c r="I147" s="36">
        <f>SUMIFS(СВЦЭМ!$C$39:$C$782,СВЦЭМ!$A$39:$A$782,$A147,СВЦЭМ!$B$39:$B$782,I$119)+'СЕТ СН'!$I$12+СВЦЭМ!$D$10+'СЕТ СН'!$I$6-'СЕТ СН'!$I$22</f>
        <v>1532.84298229</v>
      </c>
      <c r="J147" s="36">
        <f>SUMIFS(СВЦЭМ!$C$39:$C$782,СВЦЭМ!$A$39:$A$782,$A147,СВЦЭМ!$B$39:$B$782,J$119)+'СЕТ СН'!$I$12+СВЦЭМ!$D$10+'СЕТ СН'!$I$6-'СЕТ СН'!$I$22</f>
        <v>1433.1791173699999</v>
      </c>
      <c r="K147" s="36">
        <f>SUMIFS(СВЦЭМ!$C$39:$C$782,СВЦЭМ!$A$39:$A$782,$A147,СВЦЭМ!$B$39:$B$782,K$119)+'СЕТ СН'!$I$12+СВЦЭМ!$D$10+'СЕТ СН'!$I$6-'СЕТ СН'!$I$22</f>
        <v>1360.1011306400001</v>
      </c>
      <c r="L147" s="36">
        <f>SUMIFS(СВЦЭМ!$C$39:$C$782,СВЦЭМ!$A$39:$A$782,$A147,СВЦЭМ!$B$39:$B$782,L$119)+'СЕТ СН'!$I$12+СВЦЭМ!$D$10+'СЕТ СН'!$I$6-'СЕТ СН'!$I$22</f>
        <v>1323.90486435</v>
      </c>
      <c r="M147" s="36">
        <f>SUMIFS(СВЦЭМ!$C$39:$C$782,СВЦЭМ!$A$39:$A$782,$A147,СВЦЭМ!$B$39:$B$782,M$119)+'СЕТ СН'!$I$12+СВЦЭМ!$D$10+'СЕТ СН'!$I$6-'СЕТ СН'!$I$22</f>
        <v>1316.1111157400001</v>
      </c>
      <c r="N147" s="36">
        <f>SUMIFS(СВЦЭМ!$C$39:$C$782,СВЦЭМ!$A$39:$A$782,$A147,СВЦЭМ!$B$39:$B$782,N$119)+'СЕТ СН'!$I$12+СВЦЭМ!$D$10+'СЕТ СН'!$I$6-'СЕТ СН'!$I$22</f>
        <v>1335.4265392799998</v>
      </c>
      <c r="O147" s="36">
        <f>SUMIFS(СВЦЭМ!$C$39:$C$782,СВЦЭМ!$A$39:$A$782,$A147,СВЦЭМ!$B$39:$B$782,O$119)+'СЕТ СН'!$I$12+СВЦЭМ!$D$10+'СЕТ СН'!$I$6-'СЕТ СН'!$I$22</f>
        <v>1347.66530263</v>
      </c>
      <c r="P147" s="36">
        <f>SUMIFS(СВЦЭМ!$C$39:$C$782,СВЦЭМ!$A$39:$A$782,$A147,СВЦЭМ!$B$39:$B$782,P$119)+'СЕТ СН'!$I$12+СВЦЭМ!$D$10+'СЕТ СН'!$I$6-'СЕТ СН'!$I$22</f>
        <v>1365.47570451</v>
      </c>
      <c r="Q147" s="36">
        <f>SUMIFS(СВЦЭМ!$C$39:$C$782,СВЦЭМ!$A$39:$A$782,$A147,СВЦЭМ!$B$39:$B$782,Q$119)+'СЕТ СН'!$I$12+СВЦЭМ!$D$10+'СЕТ СН'!$I$6-'СЕТ СН'!$I$22</f>
        <v>1378.30723008</v>
      </c>
      <c r="R147" s="36">
        <f>SUMIFS(СВЦЭМ!$C$39:$C$782,СВЦЭМ!$A$39:$A$782,$A147,СВЦЭМ!$B$39:$B$782,R$119)+'СЕТ СН'!$I$12+СВЦЭМ!$D$10+'СЕТ СН'!$I$6-'СЕТ СН'!$I$22</f>
        <v>1379.7287129199999</v>
      </c>
      <c r="S147" s="36">
        <f>SUMIFS(СВЦЭМ!$C$39:$C$782,СВЦЭМ!$A$39:$A$782,$A147,СВЦЭМ!$B$39:$B$782,S$119)+'СЕТ СН'!$I$12+СВЦЭМ!$D$10+'СЕТ СН'!$I$6-'СЕТ СН'!$I$22</f>
        <v>1346.8981526799998</v>
      </c>
      <c r="T147" s="36">
        <f>SUMIFS(СВЦЭМ!$C$39:$C$782,СВЦЭМ!$A$39:$A$782,$A147,СВЦЭМ!$B$39:$B$782,T$119)+'СЕТ СН'!$I$12+СВЦЭМ!$D$10+'СЕТ СН'!$I$6-'СЕТ СН'!$I$22</f>
        <v>1336.22115635</v>
      </c>
      <c r="U147" s="36">
        <f>SUMIFS(СВЦЭМ!$C$39:$C$782,СВЦЭМ!$A$39:$A$782,$A147,СВЦЭМ!$B$39:$B$782,U$119)+'СЕТ СН'!$I$12+СВЦЭМ!$D$10+'СЕТ СН'!$I$6-'СЕТ СН'!$I$22</f>
        <v>1337.08493684</v>
      </c>
      <c r="V147" s="36">
        <f>SUMIFS(СВЦЭМ!$C$39:$C$782,СВЦЭМ!$A$39:$A$782,$A147,СВЦЭМ!$B$39:$B$782,V$119)+'СЕТ СН'!$I$12+СВЦЭМ!$D$10+'СЕТ СН'!$I$6-'СЕТ СН'!$I$22</f>
        <v>1329.1278110600001</v>
      </c>
      <c r="W147" s="36">
        <f>SUMIFS(СВЦЭМ!$C$39:$C$782,СВЦЭМ!$A$39:$A$782,$A147,СВЦЭМ!$B$39:$B$782,W$119)+'СЕТ СН'!$I$12+СВЦЭМ!$D$10+'СЕТ СН'!$I$6-'СЕТ СН'!$I$22</f>
        <v>1349.2063095899998</v>
      </c>
      <c r="X147" s="36">
        <f>SUMIFS(СВЦЭМ!$C$39:$C$782,СВЦЭМ!$A$39:$A$782,$A147,СВЦЭМ!$B$39:$B$782,X$119)+'СЕТ СН'!$I$12+СВЦЭМ!$D$10+'СЕТ СН'!$I$6-'СЕТ СН'!$I$22</f>
        <v>1373.71984415</v>
      </c>
      <c r="Y147" s="36">
        <f>SUMIFS(СВЦЭМ!$C$39:$C$782,СВЦЭМ!$A$39:$A$782,$A147,СВЦЭМ!$B$39:$B$782,Y$119)+'СЕТ СН'!$I$12+СВЦЭМ!$D$10+'СЕТ СН'!$I$6-'СЕТ СН'!$I$22</f>
        <v>1416.22468809</v>
      </c>
    </row>
    <row r="148" spans="1:26" ht="15.75" x14ac:dyDescent="0.2">
      <c r="A148" s="35">
        <f t="shared" si="3"/>
        <v>44437</v>
      </c>
      <c r="B148" s="36">
        <f>SUMIFS(СВЦЭМ!$C$39:$C$782,СВЦЭМ!$A$39:$A$782,$A148,СВЦЭМ!$B$39:$B$782,B$119)+'СЕТ СН'!$I$12+СВЦЭМ!$D$10+'СЕТ СН'!$I$6-'СЕТ СН'!$I$22</f>
        <v>1512.30283009</v>
      </c>
      <c r="C148" s="36">
        <f>SUMIFS(СВЦЭМ!$C$39:$C$782,СВЦЭМ!$A$39:$A$782,$A148,СВЦЭМ!$B$39:$B$782,C$119)+'СЕТ СН'!$I$12+СВЦЭМ!$D$10+'СЕТ СН'!$I$6-'СЕТ СН'!$I$22</f>
        <v>1581.8701899799999</v>
      </c>
      <c r="D148" s="36">
        <f>SUMIFS(СВЦЭМ!$C$39:$C$782,СВЦЭМ!$A$39:$A$782,$A148,СВЦЭМ!$B$39:$B$782,D$119)+'СЕТ СН'!$I$12+СВЦЭМ!$D$10+'СЕТ СН'!$I$6-'СЕТ СН'!$I$22</f>
        <v>1647.0435796699999</v>
      </c>
      <c r="E148" s="36">
        <f>SUMIFS(СВЦЭМ!$C$39:$C$782,СВЦЭМ!$A$39:$A$782,$A148,СВЦЭМ!$B$39:$B$782,E$119)+'СЕТ СН'!$I$12+СВЦЭМ!$D$10+'СЕТ СН'!$I$6-'СЕТ СН'!$I$22</f>
        <v>1680.2692738999999</v>
      </c>
      <c r="F148" s="36">
        <f>SUMIFS(СВЦЭМ!$C$39:$C$782,СВЦЭМ!$A$39:$A$782,$A148,СВЦЭМ!$B$39:$B$782,F$119)+'СЕТ СН'!$I$12+СВЦЭМ!$D$10+'СЕТ СН'!$I$6-'СЕТ СН'!$I$22</f>
        <v>1686.2299624299999</v>
      </c>
      <c r="G148" s="36">
        <f>SUMIFS(СВЦЭМ!$C$39:$C$782,СВЦЭМ!$A$39:$A$782,$A148,СВЦЭМ!$B$39:$B$782,G$119)+'СЕТ СН'!$I$12+СВЦЭМ!$D$10+'СЕТ СН'!$I$6-'СЕТ СН'!$I$22</f>
        <v>1680.92338836</v>
      </c>
      <c r="H148" s="36">
        <f>SUMIFS(СВЦЭМ!$C$39:$C$782,СВЦЭМ!$A$39:$A$782,$A148,СВЦЭМ!$B$39:$B$782,H$119)+'СЕТ СН'!$I$12+СВЦЭМ!$D$10+'СЕТ СН'!$I$6-'СЕТ СН'!$I$22</f>
        <v>1649.3123919699999</v>
      </c>
      <c r="I148" s="36">
        <f>SUMIFS(СВЦЭМ!$C$39:$C$782,СВЦЭМ!$A$39:$A$782,$A148,СВЦЭМ!$B$39:$B$782,I$119)+'СЕТ СН'!$I$12+СВЦЭМ!$D$10+'СЕТ СН'!$I$6-'СЕТ СН'!$I$22</f>
        <v>1588.8363507399999</v>
      </c>
      <c r="J148" s="36">
        <f>SUMIFS(СВЦЭМ!$C$39:$C$782,СВЦЭМ!$A$39:$A$782,$A148,СВЦЭМ!$B$39:$B$782,J$119)+'СЕТ СН'!$I$12+СВЦЭМ!$D$10+'СЕТ СН'!$I$6-'СЕТ СН'!$I$22</f>
        <v>1482.4656890699998</v>
      </c>
      <c r="K148" s="36">
        <f>SUMIFS(СВЦЭМ!$C$39:$C$782,СВЦЭМ!$A$39:$A$782,$A148,СВЦЭМ!$B$39:$B$782,K$119)+'СЕТ СН'!$I$12+СВЦЭМ!$D$10+'СЕТ СН'!$I$6-'СЕТ СН'!$I$22</f>
        <v>1412.44293711</v>
      </c>
      <c r="L148" s="36">
        <f>SUMIFS(СВЦЭМ!$C$39:$C$782,СВЦЭМ!$A$39:$A$782,$A148,СВЦЭМ!$B$39:$B$782,L$119)+'СЕТ СН'!$I$12+СВЦЭМ!$D$10+'СЕТ СН'!$I$6-'СЕТ СН'!$I$22</f>
        <v>1373.0907858400001</v>
      </c>
      <c r="M148" s="36">
        <f>SUMIFS(СВЦЭМ!$C$39:$C$782,СВЦЭМ!$A$39:$A$782,$A148,СВЦЭМ!$B$39:$B$782,M$119)+'СЕТ СН'!$I$12+СВЦЭМ!$D$10+'СЕТ СН'!$I$6-'СЕТ СН'!$I$22</f>
        <v>1360.58674892</v>
      </c>
      <c r="N148" s="36">
        <f>SUMIFS(СВЦЭМ!$C$39:$C$782,СВЦЭМ!$A$39:$A$782,$A148,СВЦЭМ!$B$39:$B$782,N$119)+'СЕТ СН'!$I$12+СВЦЭМ!$D$10+'СЕТ СН'!$I$6-'СЕТ СН'!$I$22</f>
        <v>1367.6853499199999</v>
      </c>
      <c r="O148" s="36">
        <f>SUMIFS(СВЦЭМ!$C$39:$C$782,СВЦЭМ!$A$39:$A$782,$A148,СВЦЭМ!$B$39:$B$782,O$119)+'СЕТ СН'!$I$12+СВЦЭМ!$D$10+'СЕТ СН'!$I$6-'СЕТ СН'!$I$22</f>
        <v>1378.99749802</v>
      </c>
      <c r="P148" s="36">
        <f>SUMIFS(СВЦЭМ!$C$39:$C$782,СВЦЭМ!$A$39:$A$782,$A148,СВЦЭМ!$B$39:$B$782,P$119)+'СЕТ СН'!$I$12+СВЦЭМ!$D$10+'СЕТ СН'!$I$6-'СЕТ СН'!$I$22</f>
        <v>1409.0498489900001</v>
      </c>
      <c r="Q148" s="36">
        <f>SUMIFS(СВЦЭМ!$C$39:$C$782,СВЦЭМ!$A$39:$A$782,$A148,СВЦЭМ!$B$39:$B$782,Q$119)+'СЕТ СН'!$I$12+СВЦЭМ!$D$10+'СЕТ СН'!$I$6-'СЕТ СН'!$I$22</f>
        <v>1418.6649662999998</v>
      </c>
      <c r="R148" s="36">
        <f>SUMIFS(СВЦЭМ!$C$39:$C$782,СВЦЭМ!$A$39:$A$782,$A148,СВЦЭМ!$B$39:$B$782,R$119)+'СЕТ СН'!$I$12+СВЦЭМ!$D$10+'СЕТ СН'!$I$6-'СЕТ СН'!$I$22</f>
        <v>1411.56236027</v>
      </c>
      <c r="S148" s="36">
        <f>SUMIFS(СВЦЭМ!$C$39:$C$782,СВЦЭМ!$A$39:$A$782,$A148,СВЦЭМ!$B$39:$B$782,S$119)+'СЕТ СН'!$I$12+СВЦЭМ!$D$10+'СЕТ СН'!$I$6-'СЕТ СН'!$I$22</f>
        <v>1379.04608663</v>
      </c>
      <c r="T148" s="36">
        <f>SUMIFS(СВЦЭМ!$C$39:$C$782,СВЦЭМ!$A$39:$A$782,$A148,СВЦЭМ!$B$39:$B$782,T$119)+'СЕТ СН'!$I$12+СВЦЭМ!$D$10+'СЕТ СН'!$I$6-'СЕТ СН'!$I$22</f>
        <v>1357.3676587099999</v>
      </c>
      <c r="U148" s="36">
        <f>SUMIFS(СВЦЭМ!$C$39:$C$782,СВЦЭМ!$A$39:$A$782,$A148,СВЦЭМ!$B$39:$B$782,U$119)+'СЕТ СН'!$I$12+СВЦЭМ!$D$10+'СЕТ СН'!$I$6-'СЕТ СН'!$I$22</f>
        <v>1354.5422807800001</v>
      </c>
      <c r="V148" s="36">
        <f>SUMIFS(СВЦЭМ!$C$39:$C$782,СВЦЭМ!$A$39:$A$782,$A148,СВЦЭМ!$B$39:$B$782,V$119)+'СЕТ СН'!$I$12+СВЦЭМ!$D$10+'СЕТ СН'!$I$6-'СЕТ СН'!$I$22</f>
        <v>1344.1483489100001</v>
      </c>
      <c r="W148" s="36">
        <f>SUMIFS(СВЦЭМ!$C$39:$C$782,СВЦЭМ!$A$39:$A$782,$A148,СВЦЭМ!$B$39:$B$782,W$119)+'СЕТ СН'!$I$12+СВЦЭМ!$D$10+'СЕТ СН'!$I$6-'СЕТ СН'!$I$22</f>
        <v>1366.2354401099999</v>
      </c>
      <c r="X148" s="36">
        <f>SUMIFS(СВЦЭМ!$C$39:$C$782,СВЦЭМ!$A$39:$A$782,$A148,СВЦЭМ!$B$39:$B$782,X$119)+'СЕТ СН'!$I$12+СВЦЭМ!$D$10+'СЕТ СН'!$I$6-'СЕТ СН'!$I$22</f>
        <v>1354.6220655100001</v>
      </c>
      <c r="Y148" s="36">
        <f>SUMIFS(СВЦЭМ!$C$39:$C$782,СВЦЭМ!$A$39:$A$782,$A148,СВЦЭМ!$B$39:$B$782,Y$119)+'СЕТ СН'!$I$12+СВЦЭМ!$D$10+'СЕТ СН'!$I$6-'СЕТ СН'!$I$22</f>
        <v>1400.19010585</v>
      </c>
    </row>
    <row r="149" spans="1:26" ht="15.75" x14ac:dyDescent="0.2">
      <c r="A149" s="35">
        <f t="shared" si="3"/>
        <v>44438</v>
      </c>
      <c r="B149" s="36">
        <f>SUMIFS(СВЦЭМ!$C$39:$C$782,СВЦЭМ!$A$39:$A$782,$A149,СВЦЭМ!$B$39:$B$782,B$119)+'СЕТ СН'!$I$12+СВЦЭМ!$D$10+'СЕТ СН'!$I$6-'СЕТ СН'!$I$22</f>
        <v>1481.7253002499999</v>
      </c>
      <c r="C149" s="36">
        <f>SUMIFS(СВЦЭМ!$C$39:$C$782,СВЦЭМ!$A$39:$A$782,$A149,СВЦЭМ!$B$39:$B$782,C$119)+'СЕТ СН'!$I$12+СВЦЭМ!$D$10+'СЕТ СН'!$I$6-'СЕТ СН'!$I$22</f>
        <v>1561.8958384299999</v>
      </c>
      <c r="D149" s="36">
        <f>SUMIFS(СВЦЭМ!$C$39:$C$782,СВЦЭМ!$A$39:$A$782,$A149,СВЦЭМ!$B$39:$B$782,D$119)+'СЕТ СН'!$I$12+СВЦЭМ!$D$10+'СЕТ СН'!$I$6-'СЕТ СН'!$I$22</f>
        <v>1616.24720794</v>
      </c>
      <c r="E149" s="36">
        <f>SUMIFS(СВЦЭМ!$C$39:$C$782,СВЦЭМ!$A$39:$A$782,$A149,СВЦЭМ!$B$39:$B$782,E$119)+'СЕТ СН'!$I$12+СВЦЭМ!$D$10+'СЕТ СН'!$I$6-'СЕТ СН'!$I$22</f>
        <v>1642.6628799</v>
      </c>
      <c r="F149" s="36">
        <f>SUMIFS(СВЦЭМ!$C$39:$C$782,СВЦЭМ!$A$39:$A$782,$A149,СВЦЭМ!$B$39:$B$782,F$119)+'СЕТ СН'!$I$12+СВЦЭМ!$D$10+'СЕТ СН'!$I$6-'СЕТ СН'!$I$22</f>
        <v>1644.53138741</v>
      </c>
      <c r="G149" s="36">
        <f>SUMIFS(СВЦЭМ!$C$39:$C$782,СВЦЭМ!$A$39:$A$782,$A149,СВЦЭМ!$B$39:$B$782,G$119)+'СЕТ СН'!$I$12+СВЦЭМ!$D$10+'СЕТ СН'!$I$6-'СЕТ СН'!$I$22</f>
        <v>1628.59134047</v>
      </c>
      <c r="H149" s="36">
        <f>SUMIFS(СВЦЭМ!$C$39:$C$782,СВЦЭМ!$A$39:$A$782,$A149,СВЦЭМ!$B$39:$B$782,H$119)+'СЕТ СН'!$I$12+СВЦЭМ!$D$10+'СЕТ СН'!$I$6-'СЕТ СН'!$I$22</f>
        <v>1579.2854052299999</v>
      </c>
      <c r="I149" s="36">
        <f>SUMIFS(СВЦЭМ!$C$39:$C$782,СВЦЭМ!$A$39:$A$782,$A149,СВЦЭМ!$B$39:$B$782,I$119)+'СЕТ СН'!$I$12+СВЦЭМ!$D$10+'СЕТ СН'!$I$6-'СЕТ СН'!$I$22</f>
        <v>1487.20685093</v>
      </c>
      <c r="J149" s="36">
        <f>SUMIFS(СВЦЭМ!$C$39:$C$782,СВЦЭМ!$A$39:$A$782,$A149,СВЦЭМ!$B$39:$B$782,J$119)+'СЕТ СН'!$I$12+СВЦЭМ!$D$10+'СЕТ СН'!$I$6-'СЕТ СН'!$I$22</f>
        <v>1424.0471223099998</v>
      </c>
      <c r="K149" s="36">
        <f>SUMIFS(СВЦЭМ!$C$39:$C$782,СВЦЭМ!$A$39:$A$782,$A149,СВЦЭМ!$B$39:$B$782,K$119)+'СЕТ СН'!$I$12+СВЦЭМ!$D$10+'СЕТ СН'!$I$6-'СЕТ СН'!$I$22</f>
        <v>1351.00676744</v>
      </c>
      <c r="L149" s="36">
        <f>SUMIFS(СВЦЭМ!$C$39:$C$782,СВЦЭМ!$A$39:$A$782,$A149,СВЦЭМ!$B$39:$B$782,L$119)+'СЕТ СН'!$I$12+СВЦЭМ!$D$10+'СЕТ СН'!$I$6-'СЕТ СН'!$I$22</f>
        <v>1350.3624472500001</v>
      </c>
      <c r="M149" s="36">
        <f>SUMIFS(СВЦЭМ!$C$39:$C$782,СВЦЭМ!$A$39:$A$782,$A149,СВЦЭМ!$B$39:$B$782,M$119)+'СЕТ СН'!$I$12+СВЦЭМ!$D$10+'СЕТ СН'!$I$6-'СЕТ СН'!$I$22</f>
        <v>1349.4448047799999</v>
      </c>
      <c r="N149" s="36">
        <f>SUMIFS(СВЦЭМ!$C$39:$C$782,СВЦЭМ!$A$39:$A$782,$A149,СВЦЭМ!$B$39:$B$782,N$119)+'СЕТ СН'!$I$12+СВЦЭМ!$D$10+'СЕТ СН'!$I$6-'СЕТ СН'!$I$22</f>
        <v>1352.98491726</v>
      </c>
      <c r="O149" s="36">
        <f>SUMIFS(СВЦЭМ!$C$39:$C$782,СВЦЭМ!$A$39:$A$782,$A149,СВЦЭМ!$B$39:$B$782,O$119)+'СЕТ СН'!$I$12+СВЦЭМ!$D$10+'СЕТ СН'!$I$6-'СЕТ СН'!$I$22</f>
        <v>1395.0980043</v>
      </c>
      <c r="P149" s="36">
        <f>SUMIFS(СВЦЭМ!$C$39:$C$782,СВЦЭМ!$A$39:$A$782,$A149,СВЦЭМ!$B$39:$B$782,P$119)+'СЕТ СН'!$I$12+СВЦЭМ!$D$10+'СЕТ СН'!$I$6-'СЕТ СН'!$I$22</f>
        <v>1390.45414624</v>
      </c>
      <c r="Q149" s="36">
        <f>SUMIFS(СВЦЭМ!$C$39:$C$782,СВЦЭМ!$A$39:$A$782,$A149,СВЦЭМ!$B$39:$B$782,Q$119)+'СЕТ СН'!$I$12+СВЦЭМ!$D$10+'СЕТ СН'!$I$6-'СЕТ СН'!$I$22</f>
        <v>1390.8032965299999</v>
      </c>
      <c r="R149" s="36">
        <f>SUMIFS(СВЦЭМ!$C$39:$C$782,СВЦЭМ!$A$39:$A$782,$A149,СВЦЭМ!$B$39:$B$782,R$119)+'СЕТ СН'!$I$12+СВЦЭМ!$D$10+'СЕТ СН'!$I$6-'СЕТ СН'!$I$22</f>
        <v>1387.35359668</v>
      </c>
      <c r="S149" s="36">
        <f>SUMIFS(СВЦЭМ!$C$39:$C$782,СВЦЭМ!$A$39:$A$782,$A149,СВЦЭМ!$B$39:$B$782,S$119)+'СЕТ СН'!$I$12+СВЦЭМ!$D$10+'СЕТ СН'!$I$6-'СЕТ СН'!$I$22</f>
        <v>1356.19508492</v>
      </c>
      <c r="T149" s="36">
        <f>SUMIFS(СВЦЭМ!$C$39:$C$782,СВЦЭМ!$A$39:$A$782,$A149,СВЦЭМ!$B$39:$B$782,T$119)+'СЕТ СН'!$I$12+СВЦЭМ!$D$10+'СЕТ СН'!$I$6-'СЕТ СН'!$I$22</f>
        <v>1365.65548599</v>
      </c>
      <c r="U149" s="36">
        <f>SUMIFS(СВЦЭМ!$C$39:$C$782,СВЦЭМ!$A$39:$A$782,$A149,СВЦЭМ!$B$39:$B$782,U$119)+'СЕТ СН'!$I$12+СВЦЭМ!$D$10+'СЕТ СН'!$I$6-'СЕТ СН'!$I$22</f>
        <v>1365.0671389199999</v>
      </c>
      <c r="V149" s="36">
        <f>SUMIFS(СВЦЭМ!$C$39:$C$782,СВЦЭМ!$A$39:$A$782,$A149,СВЦЭМ!$B$39:$B$782,V$119)+'СЕТ СН'!$I$12+СВЦЭМ!$D$10+'СЕТ СН'!$I$6-'СЕТ СН'!$I$22</f>
        <v>1372.8860645599998</v>
      </c>
      <c r="W149" s="36">
        <f>SUMIFS(СВЦЭМ!$C$39:$C$782,СВЦЭМ!$A$39:$A$782,$A149,СВЦЭМ!$B$39:$B$782,W$119)+'СЕТ СН'!$I$12+СВЦЭМ!$D$10+'СЕТ СН'!$I$6-'СЕТ СН'!$I$22</f>
        <v>1382.2707771599999</v>
      </c>
      <c r="X149" s="36">
        <f>SUMIFS(СВЦЭМ!$C$39:$C$782,СВЦЭМ!$A$39:$A$782,$A149,СВЦЭМ!$B$39:$B$782,X$119)+'СЕТ СН'!$I$12+СВЦЭМ!$D$10+'СЕТ СН'!$I$6-'СЕТ СН'!$I$22</f>
        <v>1360.8370742100001</v>
      </c>
      <c r="Y149" s="36">
        <f>SUMIFS(СВЦЭМ!$C$39:$C$782,СВЦЭМ!$A$39:$A$782,$A149,СВЦЭМ!$B$39:$B$782,Y$119)+'СЕТ СН'!$I$12+СВЦЭМ!$D$10+'СЕТ СН'!$I$6-'СЕТ СН'!$I$22</f>
        <v>1415.99079502</v>
      </c>
    </row>
    <row r="150" spans="1:26" ht="15.75" x14ac:dyDescent="0.2">
      <c r="A150" s="35">
        <f t="shared" si="3"/>
        <v>44439</v>
      </c>
      <c r="B150" s="36">
        <f>SUMIFS(СВЦЭМ!$C$39:$C$782,СВЦЭМ!$A$39:$A$782,$A150,СВЦЭМ!$B$39:$B$782,B$119)+'СЕТ СН'!$I$12+СВЦЭМ!$D$10+'СЕТ СН'!$I$6-'СЕТ СН'!$I$22</f>
        <v>1523.30225337</v>
      </c>
      <c r="C150" s="36">
        <f>SUMIFS(СВЦЭМ!$C$39:$C$782,СВЦЭМ!$A$39:$A$782,$A150,СВЦЭМ!$B$39:$B$782,C$119)+'СЕТ СН'!$I$12+СВЦЭМ!$D$10+'СЕТ СН'!$I$6-'СЕТ СН'!$I$22</f>
        <v>1600.8273674299999</v>
      </c>
      <c r="D150" s="36">
        <f>SUMIFS(СВЦЭМ!$C$39:$C$782,СВЦЭМ!$A$39:$A$782,$A150,СВЦЭМ!$B$39:$B$782,D$119)+'СЕТ СН'!$I$12+СВЦЭМ!$D$10+'СЕТ СН'!$I$6-'СЕТ СН'!$I$22</f>
        <v>1640.30311297</v>
      </c>
      <c r="E150" s="36">
        <f>SUMIFS(СВЦЭМ!$C$39:$C$782,СВЦЭМ!$A$39:$A$782,$A150,СВЦЭМ!$B$39:$B$782,E$119)+'СЕТ СН'!$I$12+СВЦЭМ!$D$10+'СЕТ СН'!$I$6-'СЕТ СН'!$I$22</f>
        <v>1665.47105717</v>
      </c>
      <c r="F150" s="36">
        <f>SUMIFS(СВЦЭМ!$C$39:$C$782,СВЦЭМ!$A$39:$A$782,$A150,СВЦЭМ!$B$39:$B$782,F$119)+'СЕТ СН'!$I$12+СВЦЭМ!$D$10+'СЕТ СН'!$I$6-'СЕТ СН'!$I$22</f>
        <v>1672.2642288</v>
      </c>
      <c r="G150" s="36">
        <f>SUMIFS(СВЦЭМ!$C$39:$C$782,СВЦЭМ!$A$39:$A$782,$A150,СВЦЭМ!$B$39:$B$782,G$119)+'СЕТ СН'!$I$12+СВЦЭМ!$D$10+'СЕТ СН'!$I$6-'СЕТ СН'!$I$22</f>
        <v>1670.03222893</v>
      </c>
      <c r="H150" s="36">
        <f>SUMIFS(СВЦЭМ!$C$39:$C$782,СВЦЭМ!$A$39:$A$782,$A150,СВЦЭМ!$B$39:$B$782,H$119)+'СЕТ СН'!$I$12+СВЦЭМ!$D$10+'СЕТ СН'!$I$6-'СЕТ СН'!$I$22</f>
        <v>1620.25242615</v>
      </c>
      <c r="I150" s="36">
        <f>SUMIFS(СВЦЭМ!$C$39:$C$782,СВЦЭМ!$A$39:$A$782,$A150,СВЦЭМ!$B$39:$B$782,I$119)+'СЕТ СН'!$I$12+СВЦЭМ!$D$10+'СЕТ СН'!$I$6-'СЕТ СН'!$I$22</f>
        <v>1493.39843668</v>
      </c>
      <c r="J150" s="36">
        <f>SUMIFS(СВЦЭМ!$C$39:$C$782,СВЦЭМ!$A$39:$A$782,$A150,СВЦЭМ!$B$39:$B$782,J$119)+'СЕТ СН'!$I$12+СВЦЭМ!$D$10+'СЕТ СН'!$I$6-'СЕТ СН'!$I$22</f>
        <v>1388.9396212900001</v>
      </c>
      <c r="K150" s="36">
        <f>SUMIFS(СВЦЭМ!$C$39:$C$782,СВЦЭМ!$A$39:$A$782,$A150,СВЦЭМ!$B$39:$B$782,K$119)+'СЕТ СН'!$I$12+СВЦЭМ!$D$10+'СЕТ СН'!$I$6-'СЕТ СН'!$I$22</f>
        <v>1334.19775609</v>
      </c>
      <c r="L150" s="36">
        <f>SUMIFS(СВЦЭМ!$C$39:$C$782,СВЦЭМ!$A$39:$A$782,$A150,СВЦЭМ!$B$39:$B$782,L$119)+'СЕТ СН'!$I$12+СВЦЭМ!$D$10+'СЕТ СН'!$I$6-'СЕТ СН'!$I$22</f>
        <v>1325.7934671399998</v>
      </c>
      <c r="M150" s="36">
        <f>SUMIFS(СВЦЭМ!$C$39:$C$782,СВЦЭМ!$A$39:$A$782,$A150,СВЦЭМ!$B$39:$B$782,M$119)+'СЕТ СН'!$I$12+СВЦЭМ!$D$10+'СЕТ СН'!$I$6-'СЕТ СН'!$I$22</f>
        <v>1321.3376786700001</v>
      </c>
      <c r="N150" s="36">
        <f>SUMIFS(СВЦЭМ!$C$39:$C$782,СВЦЭМ!$A$39:$A$782,$A150,СВЦЭМ!$B$39:$B$782,N$119)+'СЕТ СН'!$I$12+СВЦЭМ!$D$10+'СЕТ СН'!$I$6-'СЕТ СН'!$I$22</f>
        <v>1324.08085071</v>
      </c>
      <c r="O150" s="36">
        <f>SUMIFS(СВЦЭМ!$C$39:$C$782,СВЦЭМ!$A$39:$A$782,$A150,СВЦЭМ!$B$39:$B$782,O$119)+'СЕТ СН'!$I$12+СВЦЭМ!$D$10+'СЕТ СН'!$I$6-'СЕТ СН'!$I$22</f>
        <v>1331.44467622</v>
      </c>
      <c r="P150" s="36">
        <f>SUMIFS(СВЦЭМ!$C$39:$C$782,СВЦЭМ!$A$39:$A$782,$A150,СВЦЭМ!$B$39:$B$782,P$119)+'СЕТ СН'!$I$12+СВЦЭМ!$D$10+'СЕТ СН'!$I$6-'СЕТ СН'!$I$22</f>
        <v>1367.83735849</v>
      </c>
      <c r="Q150" s="36">
        <f>SUMIFS(СВЦЭМ!$C$39:$C$782,СВЦЭМ!$A$39:$A$782,$A150,СВЦЭМ!$B$39:$B$782,Q$119)+'СЕТ СН'!$I$12+СВЦЭМ!$D$10+'СЕТ СН'!$I$6-'СЕТ СН'!$I$22</f>
        <v>1372.79780114</v>
      </c>
      <c r="R150" s="36">
        <f>SUMIFS(СВЦЭМ!$C$39:$C$782,СВЦЭМ!$A$39:$A$782,$A150,СВЦЭМ!$B$39:$B$782,R$119)+'СЕТ СН'!$I$12+СВЦЭМ!$D$10+'СЕТ СН'!$I$6-'СЕТ СН'!$I$22</f>
        <v>1367.5374379999998</v>
      </c>
      <c r="S150" s="36">
        <f>SUMIFS(СВЦЭМ!$C$39:$C$782,СВЦЭМ!$A$39:$A$782,$A150,СВЦЭМ!$B$39:$B$782,S$119)+'СЕТ СН'!$I$12+СВЦЭМ!$D$10+'СЕТ СН'!$I$6-'СЕТ СН'!$I$22</f>
        <v>1345.5003299499999</v>
      </c>
      <c r="T150" s="36">
        <f>SUMIFS(СВЦЭМ!$C$39:$C$782,СВЦЭМ!$A$39:$A$782,$A150,СВЦЭМ!$B$39:$B$782,T$119)+'СЕТ СН'!$I$12+СВЦЭМ!$D$10+'СЕТ СН'!$I$6-'СЕТ СН'!$I$22</f>
        <v>1348.4255488700001</v>
      </c>
      <c r="U150" s="36">
        <f>SUMIFS(СВЦЭМ!$C$39:$C$782,СВЦЭМ!$A$39:$A$782,$A150,СВЦЭМ!$B$39:$B$782,U$119)+'СЕТ СН'!$I$12+СВЦЭМ!$D$10+'СЕТ СН'!$I$6-'СЕТ СН'!$I$22</f>
        <v>1347.4902396</v>
      </c>
      <c r="V150" s="36">
        <f>SUMIFS(СВЦЭМ!$C$39:$C$782,СВЦЭМ!$A$39:$A$782,$A150,СВЦЭМ!$B$39:$B$782,V$119)+'СЕТ СН'!$I$12+СВЦЭМ!$D$10+'СЕТ СН'!$I$6-'СЕТ СН'!$I$22</f>
        <v>1363.2447036399999</v>
      </c>
      <c r="W150" s="36">
        <f>SUMIFS(СВЦЭМ!$C$39:$C$782,СВЦЭМ!$A$39:$A$782,$A150,СВЦЭМ!$B$39:$B$782,W$119)+'СЕТ СН'!$I$12+СВЦЭМ!$D$10+'СЕТ СН'!$I$6-'СЕТ СН'!$I$22</f>
        <v>1370.28855948</v>
      </c>
      <c r="X150" s="36">
        <f>SUMIFS(СВЦЭМ!$C$39:$C$782,СВЦЭМ!$A$39:$A$782,$A150,СВЦЭМ!$B$39:$B$782,X$119)+'СЕТ СН'!$I$12+СВЦЭМ!$D$10+'СЕТ СН'!$I$6-'СЕТ СН'!$I$22</f>
        <v>1336.68536408</v>
      </c>
      <c r="Y150" s="36">
        <f>SUMIFS(СВЦЭМ!$C$39:$C$782,СВЦЭМ!$A$39:$A$782,$A150,СВЦЭМ!$B$39:$B$782,Y$119)+'СЕТ СН'!$I$12+СВЦЭМ!$D$10+'СЕТ СН'!$I$6-'СЕТ СН'!$I$22</f>
        <v>1399.10443231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322949.74048442906</v>
      </c>
      <c r="O155" s="143"/>
      <c r="P155" s="142">
        <f>СВЦЭМ!$D$12+'СЕТ СН'!$F$13-'СЕТ СН'!$G$23</f>
        <v>322949.74048442906</v>
      </c>
      <c r="Q155" s="143"/>
      <c r="R155" s="142">
        <f>СВЦЭМ!$D$12+'СЕТ СН'!$F$13-'СЕТ СН'!$H$23</f>
        <v>322949.74048442906</v>
      </c>
      <c r="S155" s="143"/>
      <c r="T155" s="142">
        <f>СВЦЭМ!$D$12+'СЕТ СН'!$F$13-'СЕТ СН'!$I$23</f>
        <v>322949.74048442906</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469637.41</v>
      </c>
      <c r="O159" s="147"/>
      <c r="P159" s="147">
        <f>'СЕТ СН'!$G$7</f>
        <v>772328.14</v>
      </c>
      <c r="Q159" s="147"/>
      <c r="R159" s="147">
        <f>'СЕТ СН'!$H$7</f>
        <v>823529.89</v>
      </c>
      <c r="S159" s="147"/>
      <c r="T159" s="147">
        <f>'СЕТ СН'!$I$7</f>
        <v>621330.73</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01.08.2021</v>
      </c>
      <c r="B12" s="36">
        <f>SUMIFS(СВЦЭМ!$D$39:$D$782,СВЦЭМ!$A$39:$A$782,$A12,СВЦЭМ!$B$39:$B$782,B$11)+'СЕТ СН'!$F$14+СВЦЭМ!$D$10+'СЕТ СН'!$F$5-'СЕТ СН'!$F$24</f>
        <v>1936.2735101200001</v>
      </c>
      <c r="C12" s="36">
        <f>SUMIFS(СВЦЭМ!$D$39:$D$782,СВЦЭМ!$A$39:$A$782,$A12,СВЦЭМ!$B$39:$B$782,C$11)+'СЕТ СН'!$F$14+СВЦЭМ!$D$10+'СЕТ СН'!$F$5-'СЕТ СН'!$F$24</f>
        <v>2014.79016316</v>
      </c>
      <c r="D12" s="36">
        <f>SUMIFS(СВЦЭМ!$D$39:$D$782,СВЦЭМ!$A$39:$A$782,$A12,СВЦЭМ!$B$39:$B$782,D$11)+'СЕТ СН'!$F$14+СВЦЭМ!$D$10+'СЕТ СН'!$F$5-'СЕТ СН'!$F$24</f>
        <v>2079.4569912500001</v>
      </c>
      <c r="E12" s="36">
        <f>SUMIFS(СВЦЭМ!$D$39:$D$782,СВЦЭМ!$A$39:$A$782,$A12,СВЦЭМ!$B$39:$B$782,E$11)+'СЕТ СН'!$F$14+СВЦЭМ!$D$10+'СЕТ СН'!$F$5-'СЕТ СН'!$F$24</f>
        <v>2102.7629745499999</v>
      </c>
      <c r="F12" s="36">
        <f>SUMIFS(СВЦЭМ!$D$39:$D$782,СВЦЭМ!$A$39:$A$782,$A12,СВЦЭМ!$B$39:$B$782,F$11)+'СЕТ СН'!$F$14+СВЦЭМ!$D$10+'СЕТ СН'!$F$5-'СЕТ СН'!$F$24</f>
        <v>2104.0398167200001</v>
      </c>
      <c r="G12" s="36">
        <f>SUMIFS(СВЦЭМ!$D$39:$D$782,СВЦЭМ!$A$39:$A$782,$A12,СВЦЭМ!$B$39:$B$782,G$11)+'СЕТ СН'!$F$14+СВЦЭМ!$D$10+'СЕТ СН'!$F$5-'СЕТ СН'!$F$24</f>
        <v>2097.9859518799999</v>
      </c>
      <c r="H12" s="36">
        <f>SUMIFS(СВЦЭМ!$D$39:$D$782,СВЦЭМ!$A$39:$A$782,$A12,СВЦЭМ!$B$39:$B$782,H$11)+'СЕТ СН'!$F$14+СВЦЭМ!$D$10+'СЕТ СН'!$F$5-'СЕТ СН'!$F$24</f>
        <v>2072.0068882800001</v>
      </c>
      <c r="I12" s="36">
        <f>SUMIFS(СВЦЭМ!$D$39:$D$782,СВЦЭМ!$A$39:$A$782,$A12,СВЦЭМ!$B$39:$B$782,I$11)+'СЕТ СН'!$F$14+СВЦЭМ!$D$10+'СЕТ СН'!$F$5-'СЕТ СН'!$F$24</f>
        <v>2004.3184184199999</v>
      </c>
      <c r="J12" s="36">
        <f>SUMIFS(СВЦЭМ!$D$39:$D$782,СВЦЭМ!$A$39:$A$782,$A12,СВЦЭМ!$B$39:$B$782,J$11)+'СЕТ СН'!$F$14+СВЦЭМ!$D$10+'СЕТ СН'!$F$5-'СЕТ СН'!$F$24</f>
        <v>1924.6367005900001</v>
      </c>
      <c r="K12" s="36">
        <f>SUMIFS(СВЦЭМ!$D$39:$D$782,СВЦЭМ!$A$39:$A$782,$A12,СВЦЭМ!$B$39:$B$782,K$11)+'СЕТ СН'!$F$14+СВЦЭМ!$D$10+'СЕТ СН'!$F$5-'СЕТ СН'!$F$24</f>
        <v>1868.5426807600002</v>
      </c>
      <c r="L12" s="36">
        <f>SUMIFS(СВЦЭМ!$D$39:$D$782,СВЦЭМ!$A$39:$A$782,$A12,СВЦЭМ!$B$39:$B$782,L$11)+'СЕТ СН'!$F$14+СВЦЭМ!$D$10+'СЕТ СН'!$F$5-'СЕТ СН'!$F$24</f>
        <v>1889.6658300399999</v>
      </c>
      <c r="M12" s="36">
        <f>SUMIFS(СВЦЭМ!$D$39:$D$782,СВЦЭМ!$A$39:$A$782,$A12,СВЦЭМ!$B$39:$B$782,M$11)+'СЕТ СН'!$F$14+СВЦЭМ!$D$10+'СЕТ СН'!$F$5-'СЕТ СН'!$F$24</f>
        <v>1874.8935394</v>
      </c>
      <c r="N12" s="36">
        <f>SUMIFS(СВЦЭМ!$D$39:$D$782,СВЦЭМ!$A$39:$A$782,$A12,СВЦЭМ!$B$39:$B$782,N$11)+'СЕТ СН'!$F$14+СВЦЭМ!$D$10+'СЕТ СН'!$F$5-'СЕТ СН'!$F$24</f>
        <v>1887.8017679100001</v>
      </c>
      <c r="O12" s="36">
        <f>SUMIFS(СВЦЭМ!$D$39:$D$782,СВЦЭМ!$A$39:$A$782,$A12,СВЦЭМ!$B$39:$B$782,O$11)+'СЕТ СН'!$F$14+СВЦЭМ!$D$10+'СЕТ СН'!$F$5-'СЕТ СН'!$F$24</f>
        <v>1897.5672163899999</v>
      </c>
      <c r="P12" s="36">
        <f>SUMIFS(СВЦЭМ!$D$39:$D$782,СВЦЭМ!$A$39:$A$782,$A12,СВЦЭМ!$B$39:$B$782,P$11)+'СЕТ СН'!$F$14+СВЦЭМ!$D$10+'СЕТ СН'!$F$5-'СЕТ СН'!$F$24</f>
        <v>1908.1845229999999</v>
      </c>
      <c r="Q12" s="36">
        <f>SUMIFS(СВЦЭМ!$D$39:$D$782,СВЦЭМ!$A$39:$A$782,$A12,СВЦЭМ!$B$39:$B$782,Q$11)+'СЕТ СН'!$F$14+СВЦЭМ!$D$10+'СЕТ СН'!$F$5-'СЕТ СН'!$F$24</f>
        <v>1916.93062345</v>
      </c>
      <c r="R12" s="36">
        <f>SUMIFS(СВЦЭМ!$D$39:$D$782,СВЦЭМ!$A$39:$A$782,$A12,СВЦЭМ!$B$39:$B$782,R$11)+'СЕТ СН'!$F$14+СВЦЭМ!$D$10+'СЕТ СН'!$F$5-'СЕТ СН'!$F$24</f>
        <v>1901.32988292</v>
      </c>
      <c r="S12" s="36">
        <f>SUMIFS(СВЦЭМ!$D$39:$D$782,СВЦЭМ!$A$39:$A$782,$A12,СВЦЭМ!$B$39:$B$782,S$11)+'СЕТ СН'!$F$14+СВЦЭМ!$D$10+'СЕТ СН'!$F$5-'СЕТ СН'!$F$24</f>
        <v>1886.39087582</v>
      </c>
      <c r="T12" s="36">
        <f>SUMIFS(СВЦЭМ!$D$39:$D$782,СВЦЭМ!$A$39:$A$782,$A12,СВЦЭМ!$B$39:$B$782,T$11)+'СЕТ СН'!$F$14+СВЦЭМ!$D$10+'СЕТ СН'!$F$5-'СЕТ СН'!$F$24</f>
        <v>1872.8745067099999</v>
      </c>
      <c r="U12" s="36">
        <f>SUMIFS(СВЦЭМ!$D$39:$D$782,СВЦЭМ!$A$39:$A$782,$A12,СВЦЭМ!$B$39:$B$782,U$11)+'СЕТ СН'!$F$14+СВЦЭМ!$D$10+'СЕТ СН'!$F$5-'СЕТ СН'!$F$24</f>
        <v>1858.15820837</v>
      </c>
      <c r="V12" s="36">
        <f>SUMIFS(СВЦЭМ!$D$39:$D$782,СВЦЭМ!$A$39:$A$782,$A12,СВЦЭМ!$B$39:$B$782,V$11)+'СЕТ СН'!$F$14+СВЦЭМ!$D$10+'СЕТ СН'!$F$5-'СЕТ СН'!$F$24</f>
        <v>1843.6827017599999</v>
      </c>
      <c r="W12" s="36">
        <f>SUMIFS(СВЦЭМ!$D$39:$D$782,СВЦЭМ!$A$39:$A$782,$A12,СВЦЭМ!$B$39:$B$782,W$11)+'СЕТ СН'!$F$14+СВЦЭМ!$D$10+'СЕТ СН'!$F$5-'СЕТ СН'!$F$24</f>
        <v>1854.31998329</v>
      </c>
      <c r="X12" s="36">
        <f>SUMIFS(СВЦЭМ!$D$39:$D$782,СВЦЭМ!$A$39:$A$782,$A12,СВЦЭМ!$B$39:$B$782,X$11)+'СЕТ СН'!$F$14+СВЦЭМ!$D$10+'СЕТ СН'!$F$5-'СЕТ СН'!$F$24</f>
        <v>1836.1447247400001</v>
      </c>
      <c r="Y12" s="36">
        <f>SUMIFS(СВЦЭМ!$D$39:$D$782,СВЦЭМ!$A$39:$A$782,$A12,СВЦЭМ!$B$39:$B$782,Y$11)+'СЕТ СН'!$F$14+СВЦЭМ!$D$10+'СЕТ СН'!$F$5-'СЕТ СН'!$F$24</f>
        <v>1876.3982727699999</v>
      </c>
      <c r="AA12" s="45"/>
    </row>
    <row r="13" spans="1:27" ht="15.75" x14ac:dyDescent="0.2">
      <c r="A13" s="35">
        <f>A12+1</f>
        <v>44410</v>
      </c>
      <c r="B13" s="36">
        <f>SUMIFS(СВЦЭМ!$D$39:$D$782,СВЦЭМ!$A$39:$A$782,$A13,СВЦЭМ!$B$39:$B$782,B$11)+'СЕТ СН'!$F$14+СВЦЭМ!$D$10+'СЕТ СН'!$F$5-'СЕТ СН'!$F$24</f>
        <v>1935.3027118800001</v>
      </c>
      <c r="C13" s="36">
        <f>SUMIFS(СВЦЭМ!$D$39:$D$782,СВЦЭМ!$A$39:$A$782,$A13,СВЦЭМ!$B$39:$B$782,C$11)+'СЕТ СН'!$F$14+СВЦЭМ!$D$10+'СЕТ СН'!$F$5-'СЕТ СН'!$F$24</f>
        <v>1968.6693467800001</v>
      </c>
      <c r="D13" s="36">
        <f>SUMIFS(СВЦЭМ!$D$39:$D$782,СВЦЭМ!$A$39:$A$782,$A13,СВЦЭМ!$B$39:$B$782,D$11)+'СЕТ СН'!$F$14+СВЦЭМ!$D$10+'СЕТ СН'!$F$5-'СЕТ СН'!$F$24</f>
        <v>2018.7122822400001</v>
      </c>
      <c r="E13" s="36">
        <f>SUMIFS(СВЦЭМ!$D$39:$D$782,СВЦЭМ!$A$39:$A$782,$A13,СВЦЭМ!$B$39:$B$782,E$11)+'СЕТ СН'!$F$14+СВЦЭМ!$D$10+'СЕТ СН'!$F$5-'СЕТ СН'!$F$24</f>
        <v>2043.2078495999999</v>
      </c>
      <c r="F13" s="36">
        <f>SUMIFS(СВЦЭМ!$D$39:$D$782,СВЦЭМ!$A$39:$A$782,$A13,СВЦЭМ!$B$39:$B$782,F$11)+'СЕТ СН'!$F$14+СВЦЭМ!$D$10+'СЕТ СН'!$F$5-'СЕТ СН'!$F$24</f>
        <v>2040.7643614600001</v>
      </c>
      <c r="G13" s="36">
        <f>SUMIFS(СВЦЭМ!$D$39:$D$782,СВЦЭМ!$A$39:$A$782,$A13,СВЦЭМ!$B$39:$B$782,G$11)+'СЕТ СН'!$F$14+СВЦЭМ!$D$10+'СЕТ СН'!$F$5-'СЕТ СН'!$F$24</f>
        <v>2019.90369401</v>
      </c>
      <c r="H13" s="36">
        <f>SUMIFS(СВЦЭМ!$D$39:$D$782,СВЦЭМ!$A$39:$A$782,$A13,СВЦЭМ!$B$39:$B$782,H$11)+'СЕТ СН'!$F$14+СВЦЭМ!$D$10+'СЕТ СН'!$F$5-'СЕТ СН'!$F$24</f>
        <v>1986.2590482300002</v>
      </c>
      <c r="I13" s="36">
        <f>SUMIFS(СВЦЭМ!$D$39:$D$782,СВЦЭМ!$A$39:$A$782,$A13,СВЦЭМ!$B$39:$B$782,I$11)+'СЕТ СН'!$F$14+СВЦЭМ!$D$10+'СЕТ СН'!$F$5-'СЕТ СН'!$F$24</f>
        <v>1925.70839664</v>
      </c>
      <c r="J13" s="36">
        <f>SUMIFS(СВЦЭМ!$D$39:$D$782,СВЦЭМ!$A$39:$A$782,$A13,СВЦЭМ!$B$39:$B$782,J$11)+'СЕТ СН'!$F$14+СВЦЭМ!$D$10+'СЕТ СН'!$F$5-'СЕТ СН'!$F$24</f>
        <v>1857.44381823</v>
      </c>
      <c r="K13" s="36">
        <f>SUMIFS(СВЦЭМ!$D$39:$D$782,СВЦЭМ!$A$39:$A$782,$A13,СВЦЭМ!$B$39:$B$782,K$11)+'СЕТ СН'!$F$14+СВЦЭМ!$D$10+'СЕТ СН'!$F$5-'СЕТ СН'!$F$24</f>
        <v>1821.5824221500002</v>
      </c>
      <c r="L13" s="36">
        <f>SUMIFS(СВЦЭМ!$D$39:$D$782,СВЦЭМ!$A$39:$A$782,$A13,СВЦЭМ!$B$39:$B$782,L$11)+'СЕТ СН'!$F$14+СВЦЭМ!$D$10+'СЕТ СН'!$F$5-'СЕТ СН'!$F$24</f>
        <v>1845.20041008</v>
      </c>
      <c r="M13" s="36">
        <f>SUMIFS(СВЦЭМ!$D$39:$D$782,СВЦЭМ!$A$39:$A$782,$A13,СВЦЭМ!$B$39:$B$782,M$11)+'СЕТ СН'!$F$14+СВЦЭМ!$D$10+'СЕТ СН'!$F$5-'СЕТ СН'!$F$24</f>
        <v>1858.6685231000001</v>
      </c>
      <c r="N13" s="36">
        <f>SUMIFS(СВЦЭМ!$D$39:$D$782,СВЦЭМ!$A$39:$A$782,$A13,СВЦЭМ!$B$39:$B$782,N$11)+'СЕТ СН'!$F$14+СВЦЭМ!$D$10+'СЕТ СН'!$F$5-'СЕТ СН'!$F$24</f>
        <v>1855.4021536800001</v>
      </c>
      <c r="O13" s="36">
        <f>SUMIFS(СВЦЭМ!$D$39:$D$782,СВЦЭМ!$A$39:$A$782,$A13,СВЦЭМ!$B$39:$B$782,O$11)+'СЕТ СН'!$F$14+СВЦЭМ!$D$10+'СЕТ СН'!$F$5-'СЕТ СН'!$F$24</f>
        <v>1856.9853731399999</v>
      </c>
      <c r="P13" s="36">
        <f>SUMIFS(СВЦЭМ!$D$39:$D$782,СВЦЭМ!$A$39:$A$782,$A13,СВЦЭМ!$B$39:$B$782,P$11)+'СЕТ СН'!$F$14+СВЦЭМ!$D$10+'СЕТ СН'!$F$5-'СЕТ СН'!$F$24</f>
        <v>1859.98094279</v>
      </c>
      <c r="Q13" s="36">
        <f>SUMIFS(СВЦЭМ!$D$39:$D$782,СВЦЭМ!$A$39:$A$782,$A13,СВЦЭМ!$B$39:$B$782,Q$11)+'СЕТ СН'!$F$14+СВЦЭМ!$D$10+'СЕТ СН'!$F$5-'СЕТ СН'!$F$24</f>
        <v>1863.8950510700001</v>
      </c>
      <c r="R13" s="36">
        <f>SUMIFS(СВЦЭМ!$D$39:$D$782,СВЦЭМ!$A$39:$A$782,$A13,СВЦЭМ!$B$39:$B$782,R$11)+'СЕТ СН'!$F$14+СВЦЭМ!$D$10+'СЕТ СН'!$F$5-'СЕТ СН'!$F$24</f>
        <v>1856.65895888</v>
      </c>
      <c r="S13" s="36">
        <f>SUMIFS(СВЦЭМ!$D$39:$D$782,СВЦЭМ!$A$39:$A$782,$A13,СВЦЭМ!$B$39:$B$782,S$11)+'СЕТ СН'!$F$14+СВЦЭМ!$D$10+'СЕТ СН'!$F$5-'СЕТ СН'!$F$24</f>
        <v>1873.3465746500001</v>
      </c>
      <c r="T13" s="36">
        <f>SUMIFS(СВЦЭМ!$D$39:$D$782,СВЦЭМ!$A$39:$A$782,$A13,СВЦЭМ!$B$39:$B$782,T$11)+'СЕТ СН'!$F$14+СВЦЭМ!$D$10+'СЕТ СН'!$F$5-'СЕТ СН'!$F$24</f>
        <v>1909.8284048599999</v>
      </c>
      <c r="U13" s="36">
        <f>SUMIFS(СВЦЭМ!$D$39:$D$782,СВЦЭМ!$A$39:$A$782,$A13,СВЦЭМ!$B$39:$B$782,U$11)+'СЕТ СН'!$F$14+СВЦЭМ!$D$10+'СЕТ СН'!$F$5-'СЕТ СН'!$F$24</f>
        <v>1909.5372818599999</v>
      </c>
      <c r="V13" s="36">
        <f>SUMIFS(СВЦЭМ!$D$39:$D$782,СВЦЭМ!$A$39:$A$782,$A13,СВЦЭМ!$B$39:$B$782,V$11)+'СЕТ СН'!$F$14+СВЦЭМ!$D$10+'СЕТ СН'!$F$5-'СЕТ СН'!$F$24</f>
        <v>1875.0601444899999</v>
      </c>
      <c r="W13" s="36">
        <f>SUMIFS(СВЦЭМ!$D$39:$D$782,СВЦЭМ!$A$39:$A$782,$A13,СВЦЭМ!$B$39:$B$782,W$11)+'СЕТ СН'!$F$14+СВЦЭМ!$D$10+'СЕТ СН'!$F$5-'СЕТ СН'!$F$24</f>
        <v>1883.1407382299999</v>
      </c>
      <c r="X13" s="36">
        <f>SUMIFS(СВЦЭМ!$D$39:$D$782,СВЦЭМ!$A$39:$A$782,$A13,СВЦЭМ!$B$39:$B$782,X$11)+'СЕТ СН'!$F$14+СВЦЭМ!$D$10+'СЕТ СН'!$F$5-'СЕТ СН'!$F$24</f>
        <v>1888.5223400099999</v>
      </c>
      <c r="Y13" s="36">
        <f>SUMIFS(СВЦЭМ!$D$39:$D$782,СВЦЭМ!$A$39:$A$782,$A13,СВЦЭМ!$B$39:$B$782,Y$11)+'СЕТ СН'!$F$14+СВЦЭМ!$D$10+'СЕТ СН'!$F$5-'СЕТ СН'!$F$24</f>
        <v>1858.3516329200002</v>
      </c>
    </row>
    <row r="14" spans="1:27" ht="15.75" x14ac:dyDescent="0.2">
      <c r="A14" s="35">
        <f t="shared" ref="A14:A42" si="0">A13+1</f>
        <v>44411</v>
      </c>
      <c r="B14" s="36">
        <f>SUMIFS(СВЦЭМ!$D$39:$D$782,СВЦЭМ!$A$39:$A$782,$A14,СВЦЭМ!$B$39:$B$782,B$11)+'СЕТ СН'!$F$14+СВЦЭМ!$D$10+'СЕТ СН'!$F$5-'СЕТ СН'!$F$24</f>
        <v>2010.7325160400001</v>
      </c>
      <c r="C14" s="36">
        <f>SUMIFS(СВЦЭМ!$D$39:$D$782,СВЦЭМ!$A$39:$A$782,$A14,СВЦЭМ!$B$39:$B$782,C$11)+'СЕТ СН'!$F$14+СВЦЭМ!$D$10+'СЕТ СН'!$F$5-'СЕТ СН'!$F$24</f>
        <v>2085.9899902400002</v>
      </c>
      <c r="D14" s="36">
        <f>SUMIFS(СВЦЭМ!$D$39:$D$782,СВЦЭМ!$A$39:$A$782,$A14,СВЦЭМ!$B$39:$B$782,D$11)+'СЕТ СН'!$F$14+СВЦЭМ!$D$10+'СЕТ СН'!$F$5-'СЕТ СН'!$F$24</f>
        <v>2151.0583630199999</v>
      </c>
      <c r="E14" s="36">
        <f>SUMIFS(СВЦЭМ!$D$39:$D$782,СВЦЭМ!$A$39:$A$782,$A14,СВЦЭМ!$B$39:$B$782,E$11)+'СЕТ СН'!$F$14+СВЦЭМ!$D$10+'СЕТ СН'!$F$5-'СЕТ СН'!$F$24</f>
        <v>2179.8994045199997</v>
      </c>
      <c r="F14" s="36">
        <f>SUMIFS(СВЦЭМ!$D$39:$D$782,СВЦЭМ!$A$39:$A$782,$A14,СВЦЭМ!$B$39:$B$782,F$11)+'СЕТ СН'!$F$14+СВЦЭМ!$D$10+'СЕТ СН'!$F$5-'СЕТ СН'!$F$24</f>
        <v>2180.5273301699999</v>
      </c>
      <c r="G14" s="36">
        <f>SUMIFS(СВЦЭМ!$D$39:$D$782,СВЦЭМ!$A$39:$A$782,$A14,СВЦЭМ!$B$39:$B$782,G$11)+'СЕТ СН'!$F$14+СВЦЭМ!$D$10+'СЕТ СН'!$F$5-'СЕТ СН'!$F$24</f>
        <v>2156.1567180500001</v>
      </c>
      <c r="H14" s="36">
        <f>SUMIFS(СВЦЭМ!$D$39:$D$782,СВЦЭМ!$A$39:$A$782,$A14,СВЦЭМ!$B$39:$B$782,H$11)+'СЕТ СН'!$F$14+СВЦЭМ!$D$10+'СЕТ СН'!$F$5-'СЕТ СН'!$F$24</f>
        <v>2097.3674078700001</v>
      </c>
      <c r="I14" s="36">
        <f>SUMIFS(СВЦЭМ!$D$39:$D$782,СВЦЭМ!$A$39:$A$782,$A14,СВЦЭМ!$B$39:$B$782,I$11)+'СЕТ СН'!$F$14+СВЦЭМ!$D$10+'СЕТ СН'!$F$5-'СЕТ СН'!$F$24</f>
        <v>1999.2041738100002</v>
      </c>
      <c r="J14" s="36">
        <f>SUMIFS(СВЦЭМ!$D$39:$D$782,СВЦЭМ!$A$39:$A$782,$A14,СВЦЭМ!$B$39:$B$782,J$11)+'СЕТ СН'!$F$14+СВЦЭМ!$D$10+'СЕТ СН'!$F$5-'СЕТ СН'!$F$24</f>
        <v>1907.8138117799999</v>
      </c>
      <c r="K14" s="36">
        <f>SUMIFS(СВЦЭМ!$D$39:$D$782,СВЦЭМ!$A$39:$A$782,$A14,СВЦЭМ!$B$39:$B$782,K$11)+'СЕТ СН'!$F$14+СВЦЭМ!$D$10+'СЕТ СН'!$F$5-'СЕТ СН'!$F$24</f>
        <v>1859.3955137500002</v>
      </c>
      <c r="L14" s="36">
        <f>SUMIFS(СВЦЭМ!$D$39:$D$782,СВЦЭМ!$A$39:$A$782,$A14,СВЦЭМ!$B$39:$B$782,L$11)+'СЕТ СН'!$F$14+СВЦЭМ!$D$10+'СЕТ СН'!$F$5-'СЕТ СН'!$F$24</f>
        <v>1871.2304080900001</v>
      </c>
      <c r="M14" s="36">
        <f>SUMIFS(СВЦЭМ!$D$39:$D$782,СВЦЭМ!$A$39:$A$782,$A14,СВЦЭМ!$B$39:$B$782,M$11)+'СЕТ СН'!$F$14+СВЦЭМ!$D$10+'СЕТ СН'!$F$5-'СЕТ СН'!$F$24</f>
        <v>1887.8010511500001</v>
      </c>
      <c r="N14" s="36">
        <f>SUMIFS(СВЦЭМ!$D$39:$D$782,СВЦЭМ!$A$39:$A$782,$A14,СВЦЭМ!$B$39:$B$782,N$11)+'СЕТ СН'!$F$14+СВЦЭМ!$D$10+'СЕТ СН'!$F$5-'СЕТ СН'!$F$24</f>
        <v>1882.3267157499999</v>
      </c>
      <c r="O14" s="36">
        <f>SUMIFS(СВЦЭМ!$D$39:$D$782,СВЦЭМ!$A$39:$A$782,$A14,СВЦЭМ!$B$39:$B$782,O$11)+'СЕТ СН'!$F$14+СВЦЭМ!$D$10+'СЕТ СН'!$F$5-'СЕТ СН'!$F$24</f>
        <v>1914.4253356899999</v>
      </c>
      <c r="P14" s="36">
        <f>SUMIFS(СВЦЭМ!$D$39:$D$782,СВЦЭМ!$A$39:$A$782,$A14,СВЦЭМ!$B$39:$B$782,P$11)+'СЕТ СН'!$F$14+СВЦЭМ!$D$10+'СЕТ СН'!$F$5-'СЕТ СН'!$F$24</f>
        <v>1928.4930644599999</v>
      </c>
      <c r="Q14" s="36">
        <f>SUMIFS(СВЦЭМ!$D$39:$D$782,СВЦЭМ!$A$39:$A$782,$A14,СВЦЭМ!$B$39:$B$782,Q$11)+'СЕТ СН'!$F$14+СВЦЭМ!$D$10+'СЕТ СН'!$F$5-'СЕТ СН'!$F$24</f>
        <v>1958.95032051</v>
      </c>
      <c r="R14" s="36">
        <f>SUMIFS(СВЦЭМ!$D$39:$D$782,СВЦЭМ!$A$39:$A$782,$A14,СВЦЭМ!$B$39:$B$782,R$11)+'СЕТ СН'!$F$14+СВЦЭМ!$D$10+'СЕТ СН'!$F$5-'СЕТ СН'!$F$24</f>
        <v>1941.1739394199999</v>
      </c>
      <c r="S14" s="36">
        <f>SUMIFS(СВЦЭМ!$D$39:$D$782,СВЦЭМ!$A$39:$A$782,$A14,СВЦЭМ!$B$39:$B$782,S$11)+'СЕТ СН'!$F$14+СВЦЭМ!$D$10+'СЕТ СН'!$F$5-'СЕТ СН'!$F$24</f>
        <v>1956.4863592400002</v>
      </c>
      <c r="T14" s="36">
        <f>SUMIFS(СВЦЭМ!$D$39:$D$782,СВЦЭМ!$A$39:$A$782,$A14,СВЦЭМ!$B$39:$B$782,T$11)+'СЕТ СН'!$F$14+СВЦЭМ!$D$10+'СЕТ СН'!$F$5-'СЕТ СН'!$F$24</f>
        <v>1909.0098150600002</v>
      </c>
      <c r="U14" s="36">
        <f>SUMIFS(СВЦЭМ!$D$39:$D$782,СВЦЭМ!$A$39:$A$782,$A14,СВЦЭМ!$B$39:$B$782,U$11)+'СЕТ СН'!$F$14+СВЦЭМ!$D$10+'СЕТ СН'!$F$5-'СЕТ СН'!$F$24</f>
        <v>1900.54882103</v>
      </c>
      <c r="V14" s="36">
        <f>SUMIFS(СВЦЭМ!$D$39:$D$782,СВЦЭМ!$A$39:$A$782,$A14,СВЦЭМ!$B$39:$B$782,V$11)+'СЕТ СН'!$F$14+СВЦЭМ!$D$10+'СЕТ СН'!$F$5-'СЕТ СН'!$F$24</f>
        <v>1921.0765425899999</v>
      </c>
      <c r="W14" s="36">
        <f>SUMIFS(СВЦЭМ!$D$39:$D$782,СВЦЭМ!$A$39:$A$782,$A14,СВЦЭМ!$B$39:$B$782,W$11)+'СЕТ СН'!$F$14+СВЦЭМ!$D$10+'СЕТ СН'!$F$5-'СЕТ СН'!$F$24</f>
        <v>1937.3382778300002</v>
      </c>
      <c r="X14" s="36">
        <f>SUMIFS(СВЦЭМ!$D$39:$D$782,СВЦЭМ!$A$39:$A$782,$A14,СВЦЭМ!$B$39:$B$782,X$11)+'СЕТ СН'!$F$14+СВЦЭМ!$D$10+'СЕТ СН'!$F$5-'СЕТ СН'!$F$24</f>
        <v>1906.31293022</v>
      </c>
      <c r="Y14" s="36">
        <f>SUMIFS(СВЦЭМ!$D$39:$D$782,СВЦЭМ!$A$39:$A$782,$A14,СВЦЭМ!$B$39:$B$782,Y$11)+'СЕТ СН'!$F$14+СВЦЭМ!$D$10+'СЕТ СН'!$F$5-'СЕТ СН'!$F$24</f>
        <v>1920.9256317700001</v>
      </c>
    </row>
    <row r="15" spans="1:27" ht="15.75" x14ac:dyDescent="0.2">
      <c r="A15" s="35">
        <f t="shared" si="0"/>
        <v>44412</v>
      </c>
      <c r="B15" s="36">
        <f>SUMIFS(СВЦЭМ!$D$39:$D$782,СВЦЭМ!$A$39:$A$782,$A15,СВЦЭМ!$B$39:$B$782,B$11)+'СЕТ СН'!$F$14+СВЦЭМ!$D$10+'СЕТ СН'!$F$5-'СЕТ СН'!$F$24</f>
        <v>1943.9755975200001</v>
      </c>
      <c r="C15" s="36">
        <f>SUMIFS(СВЦЭМ!$D$39:$D$782,СВЦЭМ!$A$39:$A$782,$A15,СВЦЭМ!$B$39:$B$782,C$11)+'СЕТ СН'!$F$14+СВЦЭМ!$D$10+'СЕТ СН'!$F$5-'СЕТ СН'!$F$24</f>
        <v>2027.0412831900001</v>
      </c>
      <c r="D15" s="36">
        <f>SUMIFS(СВЦЭМ!$D$39:$D$782,СВЦЭМ!$A$39:$A$782,$A15,СВЦЭМ!$B$39:$B$782,D$11)+'СЕТ СН'!$F$14+СВЦЭМ!$D$10+'СЕТ СН'!$F$5-'СЕТ СН'!$F$24</f>
        <v>2092.4898280100001</v>
      </c>
      <c r="E15" s="36">
        <f>SUMIFS(СВЦЭМ!$D$39:$D$782,СВЦЭМ!$A$39:$A$782,$A15,СВЦЭМ!$B$39:$B$782,E$11)+'СЕТ СН'!$F$14+СВЦЭМ!$D$10+'СЕТ СН'!$F$5-'СЕТ СН'!$F$24</f>
        <v>2117.3925710600001</v>
      </c>
      <c r="F15" s="36">
        <f>SUMIFS(СВЦЭМ!$D$39:$D$782,СВЦЭМ!$A$39:$A$782,$A15,СВЦЭМ!$B$39:$B$782,F$11)+'СЕТ СН'!$F$14+СВЦЭМ!$D$10+'СЕТ СН'!$F$5-'СЕТ СН'!$F$24</f>
        <v>2119.53545407</v>
      </c>
      <c r="G15" s="36">
        <f>SUMIFS(СВЦЭМ!$D$39:$D$782,СВЦЭМ!$A$39:$A$782,$A15,СВЦЭМ!$B$39:$B$782,G$11)+'СЕТ СН'!$F$14+СВЦЭМ!$D$10+'СЕТ СН'!$F$5-'СЕТ СН'!$F$24</f>
        <v>2102.2710164199998</v>
      </c>
      <c r="H15" s="36">
        <f>SUMIFS(СВЦЭМ!$D$39:$D$782,СВЦЭМ!$A$39:$A$782,$A15,СВЦЭМ!$B$39:$B$782,H$11)+'СЕТ СН'!$F$14+СВЦЭМ!$D$10+'СЕТ СН'!$F$5-'СЕТ СН'!$F$24</f>
        <v>2054.8117823699999</v>
      </c>
      <c r="I15" s="36">
        <f>SUMIFS(СВЦЭМ!$D$39:$D$782,СВЦЭМ!$A$39:$A$782,$A15,СВЦЭМ!$B$39:$B$782,I$11)+'СЕТ СН'!$F$14+СВЦЭМ!$D$10+'СЕТ СН'!$F$5-'СЕТ СН'!$F$24</f>
        <v>1966.77095048</v>
      </c>
      <c r="J15" s="36">
        <f>SUMIFS(СВЦЭМ!$D$39:$D$782,СВЦЭМ!$A$39:$A$782,$A15,СВЦЭМ!$B$39:$B$782,J$11)+'СЕТ СН'!$F$14+СВЦЭМ!$D$10+'СЕТ СН'!$F$5-'СЕТ СН'!$F$24</f>
        <v>1887.30222712</v>
      </c>
      <c r="K15" s="36">
        <f>SUMIFS(СВЦЭМ!$D$39:$D$782,СВЦЭМ!$A$39:$A$782,$A15,СВЦЭМ!$B$39:$B$782,K$11)+'СЕТ СН'!$F$14+СВЦЭМ!$D$10+'СЕТ СН'!$F$5-'СЕТ СН'!$F$24</f>
        <v>1839.8115752200001</v>
      </c>
      <c r="L15" s="36">
        <f>SUMIFS(СВЦЭМ!$D$39:$D$782,СВЦЭМ!$A$39:$A$782,$A15,СВЦЭМ!$B$39:$B$782,L$11)+'СЕТ СН'!$F$14+СВЦЭМ!$D$10+'СЕТ СН'!$F$5-'СЕТ СН'!$F$24</f>
        <v>1845.69966589</v>
      </c>
      <c r="M15" s="36">
        <f>SUMIFS(СВЦЭМ!$D$39:$D$782,СВЦЭМ!$A$39:$A$782,$A15,СВЦЭМ!$B$39:$B$782,M$11)+'СЕТ СН'!$F$14+СВЦЭМ!$D$10+'СЕТ СН'!$F$5-'СЕТ СН'!$F$24</f>
        <v>1851.80359314</v>
      </c>
      <c r="N15" s="36">
        <f>SUMIFS(СВЦЭМ!$D$39:$D$782,СВЦЭМ!$A$39:$A$782,$A15,СВЦЭМ!$B$39:$B$782,N$11)+'СЕТ СН'!$F$14+СВЦЭМ!$D$10+'СЕТ СН'!$F$5-'СЕТ СН'!$F$24</f>
        <v>1852.4348117899999</v>
      </c>
      <c r="O15" s="36">
        <f>SUMIFS(СВЦЭМ!$D$39:$D$782,СВЦЭМ!$A$39:$A$782,$A15,СВЦЭМ!$B$39:$B$782,O$11)+'СЕТ СН'!$F$14+СВЦЭМ!$D$10+'СЕТ СН'!$F$5-'СЕТ СН'!$F$24</f>
        <v>1865.9587743699999</v>
      </c>
      <c r="P15" s="36">
        <f>SUMIFS(СВЦЭМ!$D$39:$D$782,СВЦЭМ!$A$39:$A$782,$A15,СВЦЭМ!$B$39:$B$782,P$11)+'СЕТ СН'!$F$14+СВЦЭМ!$D$10+'СЕТ СН'!$F$5-'СЕТ СН'!$F$24</f>
        <v>1870.56234019</v>
      </c>
      <c r="Q15" s="36">
        <f>SUMIFS(СВЦЭМ!$D$39:$D$782,СВЦЭМ!$A$39:$A$782,$A15,СВЦЭМ!$B$39:$B$782,Q$11)+'СЕТ СН'!$F$14+СВЦЭМ!$D$10+'СЕТ СН'!$F$5-'СЕТ СН'!$F$24</f>
        <v>1876.75242093</v>
      </c>
      <c r="R15" s="36">
        <f>SUMIFS(СВЦЭМ!$D$39:$D$782,СВЦЭМ!$A$39:$A$782,$A15,СВЦЭМ!$B$39:$B$782,R$11)+'СЕТ СН'!$F$14+СВЦЭМ!$D$10+'СЕТ СН'!$F$5-'СЕТ СН'!$F$24</f>
        <v>1875.50069364</v>
      </c>
      <c r="S15" s="36">
        <f>SUMIFS(СВЦЭМ!$D$39:$D$782,СВЦЭМ!$A$39:$A$782,$A15,СВЦЭМ!$B$39:$B$782,S$11)+'СЕТ СН'!$F$14+СВЦЭМ!$D$10+'СЕТ СН'!$F$5-'СЕТ СН'!$F$24</f>
        <v>1884.04572594</v>
      </c>
      <c r="T15" s="36">
        <f>SUMIFS(СВЦЭМ!$D$39:$D$782,СВЦЭМ!$A$39:$A$782,$A15,СВЦЭМ!$B$39:$B$782,T$11)+'СЕТ СН'!$F$14+СВЦЭМ!$D$10+'СЕТ СН'!$F$5-'СЕТ СН'!$F$24</f>
        <v>1912.25620258</v>
      </c>
      <c r="U15" s="36">
        <f>SUMIFS(СВЦЭМ!$D$39:$D$782,СВЦЭМ!$A$39:$A$782,$A15,СВЦЭМ!$B$39:$B$782,U$11)+'СЕТ СН'!$F$14+СВЦЭМ!$D$10+'СЕТ СН'!$F$5-'СЕТ СН'!$F$24</f>
        <v>1898.42516583</v>
      </c>
      <c r="V15" s="36">
        <f>SUMIFS(СВЦЭМ!$D$39:$D$782,СВЦЭМ!$A$39:$A$782,$A15,СВЦЭМ!$B$39:$B$782,V$11)+'СЕТ СН'!$F$14+СВЦЭМ!$D$10+'СЕТ СН'!$F$5-'СЕТ СН'!$F$24</f>
        <v>1890.69526376</v>
      </c>
      <c r="W15" s="36">
        <f>SUMIFS(СВЦЭМ!$D$39:$D$782,СВЦЭМ!$A$39:$A$782,$A15,СВЦЭМ!$B$39:$B$782,W$11)+'СЕТ СН'!$F$14+СВЦЭМ!$D$10+'СЕТ СН'!$F$5-'СЕТ СН'!$F$24</f>
        <v>1914.88807843</v>
      </c>
      <c r="X15" s="36">
        <f>SUMIFS(СВЦЭМ!$D$39:$D$782,СВЦЭМ!$A$39:$A$782,$A15,СВЦЭМ!$B$39:$B$782,X$11)+'СЕТ СН'!$F$14+СВЦЭМ!$D$10+'СЕТ СН'!$F$5-'СЕТ СН'!$F$24</f>
        <v>1876.61219506</v>
      </c>
      <c r="Y15" s="36">
        <f>SUMIFS(СВЦЭМ!$D$39:$D$782,СВЦЭМ!$A$39:$A$782,$A15,СВЦЭМ!$B$39:$B$782,Y$11)+'СЕТ СН'!$F$14+СВЦЭМ!$D$10+'СЕТ СН'!$F$5-'СЕТ СН'!$F$24</f>
        <v>1860.6626826199999</v>
      </c>
    </row>
    <row r="16" spans="1:27" ht="15.75" x14ac:dyDescent="0.2">
      <c r="A16" s="35">
        <f t="shared" si="0"/>
        <v>44413</v>
      </c>
      <c r="B16" s="36">
        <f>SUMIFS(СВЦЭМ!$D$39:$D$782,СВЦЭМ!$A$39:$A$782,$A16,СВЦЭМ!$B$39:$B$782,B$11)+'СЕТ СН'!$F$14+СВЦЭМ!$D$10+'СЕТ СН'!$F$5-'СЕТ СН'!$F$24</f>
        <v>2017.03429095</v>
      </c>
      <c r="C16" s="36">
        <f>SUMIFS(СВЦЭМ!$D$39:$D$782,СВЦЭМ!$A$39:$A$782,$A16,СВЦЭМ!$B$39:$B$782,C$11)+'СЕТ СН'!$F$14+СВЦЭМ!$D$10+'СЕТ СН'!$F$5-'СЕТ СН'!$F$24</f>
        <v>2090.57854791</v>
      </c>
      <c r="D16" s="36">
        <f>SUMIFS(СВЦЭМ!$D$39:$D$782,СВЦЭМ!$A$39:$A$782,$A16,СВЦЭМ!$B$39:$B$782,D$11)+'СЕТ СН'!$F$14+СВЦЭМ!$D$10+'СЕТ СН'!$F$5-'СЕТ СН'!$F$24</f>
        <v>2162.9813621100002</v>
      </c>
      <c r="E16" s="36">
        <f>SUMIFS(СВЦЭМ!$D$39:$D$782,СВЦЭМ!$A$39:$A$782,$A16,СВЦЭМ!$B$39:$B$782,E$11)+'СЕТ СН'!$F$14+СВЦЭМ!$D$10+'СЕТ СН'!$F$5-'СЕТ СН'!$F$24</f>
        <v>2185.48595372</v>
      </c>
      <c r="F16" s="36">
        <f>SUMIFS(СВЦЭМ!$D$39:$D$782,СВЦЭМ!$A$39:$A$782,$A16,СВЦЭМ!$B$39:$B$782,F$11)+'СЕТ СН'!$F$14+СВЦЭМ!$D$10+'СЕТ СН'!$F$5-'СЕТ СН'!$F$24</f>
        <v>2183.4734948099999</v>
      </c>
      <c r="G16" s="36">
        <f>SUMIFS(СВЦЭМ!$D$39:$D$782,СВЦЭМ!$A$39:$A$782,$A16,СВЦЭМ!$B$39:$B$782,G$11)+'СЕТ СН'!$F$14+СВЦЭМ!$D$10+'СЕТ СН'!$F$5-'СЕТ СН'!$F$24</f>
        <v>2165.47684493</v>
      </c>
      <c r="H16" s="36">
        <f>SUMIFS(СВЦЭМ!$D$39:$D$782,СВЦЭМ!$A$39:$A$782,$A16,СВЦЭМ!$B$39:$B$782,H$11)+'СЕТ СН'!$F$14+СВЦЭМ!$D$10+'СЕТ СН'!$F$5-'СЕТ СН'!$F$24</f>
        <v>2131.96861666</v>
      </c>
      <c r="I16" s="36">
        <f>SUMIFS(СВЦЭМ!$D$39:$D$782,СВЦЭМ!$A$39:$A$782,$A16,СВЦЭМ!$B$39:$B$782,I$11)+'СЕТ СН'!$F$14+СВЦЭМ!$D$10+'СЕТ СН'!$F$5-'СЕТ СН'!$F$24</f>
        <v>2043.59097178</v>
      </c>
      <c r="J16" s="36">
        <f>SUMIFS(СВЦЭМ!$D$39:$D$782,СВЦЭМ!$A$39:$A$782,$A16,СВЦЭМ!$B$39:$B$782,J$11)+'СЕТ СН'!$F$14+СВЦЭМ!$D$10+'СЕТ СН'!$F$5-'СЕТ СН'!$F$24</f>
        <v>1966.30664916</v>
      </c>
      <c r="K16" s="36">
        <f>SUMIFS(СВЦЭМ!$D$39:$D$782,СВЦЭМ!$A$39:$A$782,$A16,СВЦЭМ!$B$39:$B$782,K$11)+'СЕТ СН'!$F$14+СВЦЭМ!$D$10+'СЕТ СН'!$F$5-'СЕТ СН'!$F$24</f>
        <v>1904.8178856499999</v>
      </c>
      <c r="L16" s="36">
        <f>SUMIFS(СВЦЭМ!$D$39:$D$782,СВЦЭМ!$A$39:$A$782,$A16,СВЦЭМ!$B$39:$B$782,L$11)+'СЕТ СН'!$F$14+СВЦЭМ!$D$10+'СЕТ СН'!$F$5-'СЕТ СН'!$F$24</f>
        <v>1912.9844782499999</v>
      </c>
      <c r="M16" s="36">
        <f>SUMIFS(СВЦЭМ!$D$39:$D$782,СВЦЭМ!$A$39:$A$782,$A16,СВЦЭМ!$B$39:$B$782,M$11)+'СЕТ СН'!$F$14+СВЦЭМ!$D$10+'СЕТ СН'!$F$5-'СЕТ СН'!$F$24</f>
        <v>1921.8865705000001</v>
      </c>
      <c r="N16" s="36">
        <f>SUMIFS(СВЦЭМ!$D$39:$D$782,СВЦЭМ!$A$39:$A$782,$A16,СВЦЭМ!$B$39:$B$782,N$11)+'СЕТ СН'!$F$14+СВЦЭМ!$D$10+'СЕТ СН'!$F$5-'СЕТ СН'!$F$24</f>
        <v>1896.8266568200002</v>
      </c>
      <c r="O16" s="36">
        <f>SUMIFS(СВЦЭМ!$D$39:$D$782,СВЦЭМ!$A$39:$A$782,$A16,СВЦЭМ!$B$39:$B$782,O$11)+'СЕТ СН'!$F$14+СВЦЭМ!$D$10+'СЕТ СН'!$F$5-'СЕТ СН'!$F$24</f>
        <v>1905.0509127400001</v>
      </c>
      <c r="P16" s="36">
        <f>SUMIFS(СВЦЭМ!$D$39:$D$782,СВЦЭМ!$A$39:$A$782,$A16,СВЦЭМ!$B$39:$B$782,P$11)+'СЕТ СН'!$F$14+СВЦЭМ!$D$10+'СЕТ СН'!$F$5-'СЕТ СН'!$F$24</f>
        <v>1942.6975631999999</v>
      </c>
      <c r="Q16" s="36">
        <f>SUMIFS(СВЦЭМ!$D$39:$D$782,СВЦЭМ!$A$39:$A$782,$A16,СВЦЭМ!$B$39:$B$782,Q$11)+'СЕТ СН'!$F$14+СВЦЭМ!$D$10+'СЕТ СН'!$F$5-'СЕТ СН'!$F$24</f>
        <v>1951.65323521</v>
      </c>
      <c r="R16" s="36">
        <f>SUMIFS(СВЦЭМ!$D$39:$D$782,СВЦЭМ!$A$39:$A$782,$A16,СВЦЭМ!$B$39:$B$782,R$11)+'СЕТ СН'!$F$14+СВЦЭМ!$D$10+'СЕТ СН'!$F$5-'СЕТ СН'!$F$24</f>
        <v>1956.9415965799999</v>
      </c>
      <c r="S16" s="36">
        <f>SUMIFS(СВЦЭМ!$D$39:$D$782,СВЦЭМ!$A$39:$A$782,$A16,СВЦЭМ!$B$39:$B$782,S$11)+'СЕТ СН'!$F$14+СВЦЭМ!$D$10+'СЕТ СН'!$F$5-'СЕТ СН'!$F$24</f>
        <v>1919.7590341</v>
      </c>
      <c r="T16" s="36">
        <f>SUMIFS(СВЦЭМ!$D$39:$D$782,СВЦЭМ!$A$39:$A$782,$A16,СВЦЭМ!$B$39:$B$782,T$11)+'СЕТ СН'!$F$14+СВЦЭМ!$D$10+'СЕТ СН'!$F$5-'СЕТ СН'!$F$24</f>
        <v>1911.1861578600001</v>
      </c>
      <c r="U16" s="36">
        <f>SUMIFS(СВЦЭМ!$D$39:$D$782,СВЦЭМ!$A$39:$A$782,$A16,СВЦЭМ!$B$39:$B$782,U$11)+'СЕТ СН'!$F$14+СВЦЭМ!$D$10+'СЕТ СН'!$F$5-'СЕТ СН'!$F$24</f>
        <v>1905.21591779</v>
      </c>
      <c r="V16" s="36">
        <f>SUMIFS(СВЦЭМ!$D$39:$D$782,СВЦЭМ!$A$39:$A$782,$A16,СВЦЭМ!$B$39:$B$782,V$11)+'СЕТ СН'!$F$14+СВЦЭМ!$D$10+'СЕТ СН'!$F$5-'СЕТ СН'!$F$24</f>
        <v>1901.4105832499999</v>
      </c>
      <c r="W16" s="36">
        <f>SUMIFS(СВЦЭМ!$D$39:$D$782,СВЦЭМ!$A$39:$A$782,$A16,СВЦЭМ!$B$39:$B$782,W$11)+'СЕТ СН'!$F$14+СВЦЭМ!$D$10+'СЕТ СН'!$F$5-'СЕТ СН'!$F$24</f>
        <v>1915.87240359</v>
      </c>
      <c r="X16" s="36">
        <f>SUMIFS(СВЦЭМ!$D$39:$D$782,СВЦЭМ!$A$39:$A$782,$A16,СВЦЭМ!$B$39:$B$782,X$11)+'СЕТ СН'!$F$14+СВЦЭМ!$D$10+'СЕТ СН'!$F$5-'СЕТ СН'!$F$24</f>
        <v>1885.7321584000001</v>
      </c>
      <c r="Y16" s="36">
        <f>SUMIFS(СВЦЭМ!$D$39:$D$782,СВЦЭМ!$A$39:$A$782,$A16,СВЦЭМ!$B$39:$B$782,Y$11)+'СЕТ СН'!$F$14+СВЦЭМ!$D$10+'СЕТ СН'!$F$5-'СЕТ СН'!$F$24</f>
        <v>1891.1602765500002</v>
      </c>
    </row>
    <row r="17" spans="1:25" ht="15.75" x14ac:dyDescent="0.2">
      <c r="A17" s="35">
        <f t="shared" si="0"/>
        <v>44414</v>
      </c>
      <c r="B17" s="36">
        <f>SUMIFS(СВЦЭМ!$D$39:$D$782,СВЦЭМ!$A$39:$A$782,$A17,СВЦЭМ!$B$39:$B$782,B$11)+'СЕТ СН'!$F$14+СВЦЭМ!$D$10+'СЕТ СН'!$F$5-'СЕТ СН'!$F$24</f>
        <v>1920.5835894000002</v>
      </c>
      <c r="C17" s="36">
        <f>SUMIFS(СВЦЭМ!$D$39:$D$782,СВЦЭМ!$A$39:$A$782,$A17,СВЦЭМ!$B$39:$B$782,C$11)+'СЕТ СН'!$F$14+СВЦЭМ!$D$10+'СЕТ СН'!$F$5-'СЕТ СН'!$F$24</f>
        <v>1952.38382948</v>
      </c>
      <c r="D17" s="36">
        <f>SUMIFS(СВЦЭМ!$D$39:$D$782,СВЦЭМ!$A$39:$A$782,$A17,СВЦЭМ!$B$39:$B$782,D$11)+'СЕТ СН'!$F$14+СВЦЭМ!$D$10+'СЕТ СН'!$F$5-'СЕТ СН'!$F$24</f>
        <v>1978.7634141600001</v>
      </c>
      <c r="E17" s="36">
        <f>SUMIFS(СВЦЭМ!$D$39:$D$782,СВЦЭМ!$A$39:$A$782,$A17,СВЦЭМ!$B$39:$B$782,E$11)+'СЕТ СН'!$F$14+СВЦЭМ!$D$10+'СЕТ СН'!$F$5-'СЕТ СН'!$F$24</f>
        <v>1992.0160954100002</v>
      </c>
      <c r="F17" s="36">
        <f>SUMIFS(СВЦЭМ!$D$39:$D$782,СВЦЭМ!$A$39:$A$782,$A17,СВЦЭМ!$B$39:$B$782,F$11)+'СЕТ СН'!$F$14+СВЦЭМ!$D$10+'СЕТ СН'!$F$5-'СЕТ СН'!$F$24</f>
        <v>1988.3093853999999</v>
      </c>
      <c r="G17" s="36">
        <f>SUMIFS(СВЦЭМ!$D$39:$D$782,СВЦЭМ!$A$39:$A$782,$A17,СВЦЭМ!$B$39:$B$782,G$11)+'СЕТ СН'!$F$14+СВЦЭМ!$D$10+'СЕТ СН'!$F$5-'СЕТ СН'!$F$24</f>
        <v>1990.5247510700001</v>
      </c>
      <c r="H17" s="36">
        <f>SUMIFS(СВЦЭМ!$D$39:$D$782,СВЦЭМ!$A$39:$A$782,$A17,СВЦЭМ!$B$39:$B$782,H$11)+'СЕТ СН'!$F$14+СВЦЭМ!$D$10+'СЕТ СН'!$F$5-'СЕТ СН'!$F$24</f>
        <v>1986.5805283899999</v>
      </c>
      <c r="I17" s="36">
        <f>SUMIFS(СВЦЭМ!$D$39:$D$782,СВЦЭМ!$A$39:$A$782,$A17,СВЦЭМ!$B$39:$B$782,I$11)+'СЕТ СН'!$F$14+СВЦЭМ!$D$10+'СЕТ СН'!$F$5-'СЕТ СН'!$F$24</f>
        <v>1891.77682224</v>
      </c>
      <c r="J17" s="36">
        <f>SUMIFS(СВЦЭМ!$D$39:$D$782,СВЦЭМ!$A$39:$A$782,$A17,СВЦЭМ!$B$39:$B$782,J$11)+'СЕТ СН'!$F$14+СВЦЭМ!$D$10+'СЕТ СН'!$F$5-'СЕТ СН'!$F$24</f>
        <v>1833.2505620100001</v>
      </c>
      <c r="K17" s="36">
        <f>SUMIFS(СВЦЭМ!$D$39:$D$782,СВЦЭМ!$A$39:$A$782,$A17,СВЦЭМ!$B$39:$B$782,K$11)+'СЕТ СН'!$F$14+СВЦЭМ!$D$10+'СЕТ СН'!$F$5-'СЕТ СН'!$F$24</f>
        <v>1823.5164988700001</v>
      </c>
      <c r="L17" s="36">
        <f>SUMIFS(СВЦЭМ!$D$39:$D$782,СВЦЭМ!$A$39:$A$782,$A17,СВЦЭМ!$B$39:$B$782,L$11)+'СЕТ СН'!$F$14+СВЦЭМ!$D$10+'СЕТ СН'!$F$5-'СЕТ СН'!$F$24</f>
        <v>1823.6578213600001</v>
      </c>
      <c r="M17" s="36">
        <f>SUMIFS(СВЦЭМ!$D$39:$D$782,СВЦЭМ!$A$39:$A$782,$A17,СВЦЭМ!$B$39:$B$782,M$11)+'СЕТ СН'!$F$14+СВЦЭМ!$D$10+'СЕТ СН'!$F$5-'СЕТ СН'!$F$24</f>
        <v>1829.26773976</v>
      </c>
      <c r="N17" s="36">
        <f>SUMIFS(СВЦЭМ!$D$39:$D$782,СВЦЭМ!$A$39:$A$782,$A17,СВЦЭМ!$B$39:$B$782,N$11)+'СЕТ СН'!$F$14+СВЦЭМ!$D$10+'СЕТ СН'!$F$5-'СЕТ СН'!$F$24</f>
        <v>1835.0558611700001</v>
      </c>
      <c r="O17" s="36">
        <f>SUMIFS(СВЦЭМ!$D$39:$D$782,СВЦЭМ!$A$39:$A$782,$A17,СВЦЭМ!$B$39:$B$782,O$11)+'СЕТ СН'!$F$14+СВЦЭМ!$D$10+'СЕТ СН'!$F$5-'СЕТ СН'!$F$24</f>
        <v>1831.1476405799999</v>
      </c>
      <c r="P17" s="36">
        <f>SUMIFS(СВЦЭМ!$D$39:$D$782,СВЦЭМ!$A$39:$A$782,$A17,СВЦЭМ!$B$39:$B$782,P$11)+'СЕТ СН'!$F$14+СВЦЭМ!$D$10+'СЕТ СН'!$F$5-'СЕТ СН'!$F$24</f>
        <v>1811.98215321</v>
      </c>
      <c r="Q17" s="36">
        <f>SUMIFS(СВЦЭМ!$D$39:$D$782,СВЦЭМ!$A$39:$A$782,$A17,СВЦЭМ!$B$39:$B$782,Q$11)+'СЕТ СН'!$F$14+СВЦЭМ!$D$10+'СЕТ СН'!$F$5-'СЕТ СН'!$F$24</f>
        <v>1807.3766143600001</v>
      </c>
      <c r="R17" s="36">
        <f>SUMIFS(СВЦЭМ!$D$39:$D$782,СВЦЭМ!$A$39:$A$782,$A17,СВЦЭМ!$B$39:$B$782,R$11)+'СЕТ СН'!$F$14+СВЦЭМ!$D$10+'СЕТ СН'!$F$5-'СЕТ СН'!$F$24</f>
        <v>1810.5166519200002</v>
      </c>
      <c r="S17" s="36">
        <f>SUMIFS(СВЦЭМ!$D$39:$D$782,СВЦЭМ!$A$39:$A$782,$A17,СВЦЭМ!$B$39:$B$782,S$11)+'СЕТ СН'!$F$14+СВЦЭМ!$D$10+'СЕТ СН'!$F$5-'СЕТ СН'!$F$24</f>
        <v>1831.80223604</v>
      </c>
      <c r="T17" s="36">
        <f>SUMIFS(СВЦЭМ!$D$39:$D$782,СВЦЭМ!$A$39:$A$782,$A17,СВЦЭМ!$B$39:$B$782,T$11)+'СЕТ СН'!$F$14+СВЦЭМ!$D$10+'СЕТ СН'!$F$5-'СЕТ СН'!$F$24</f>
        <v>1865.1346652100001</v>
      </c>
      <c r="U17" s="36">
        <f>SUMIFS(СВЦЭМ!$D$39:$D$782,СВЦЭМ!$A$39:$A$782,$A17,СВЦЭМ!$B$39:$B$782,U$11)+'СЕТ СН'!$F$14+СВЦЭМ!$D$10+'СЕТ СН'!$F$5-'СЕТ СН'!$F$24</f>
        <v>1850.15333136</v>
      </c>
      <c r="V17" s="36">
        <f>SUMIFS(СВЦЭМ!$D$39:$D$782,СВЦЭМ!$A$39:$A$782,$A17,СВЦЭМ!$B$39:$B$782,V$11)+'СЕТ СН'!$F$14+СВЦЭМ!$D$10+'СЕТ СН'!$F$5-'СЕТ СН'!$F$24</f>
        <v>1851.5603997000001</v>
      </c>
      <c r="W17" s="36">
        <f>SUMIFS(СВЦЭМ!$D$39:$D$782,СВЦЭМ!$A$39:$A$782,$A17,СВЦЭМ!$B$39:$B$782,W$11)+'СЕТ СН'!$F$14+СВЦЭМ!$D$10+'СЕТ СН'!$F$5-'СЕТ СН'!$F$24</f>
        <v>1869.9875898600001</v>
      </c>
      <c r="X17" s="36">
        <f>SUMIFS(СВЦЭМ!$D$39:$D$782,СВЦЭМ!$A$39:$A$782,$A17,СВЦЭМ!$B$39:$B$782,X$11)+'СЕТ СН'!$F$14+СВЦЭМ!$D$10+'СЕТ СН'!$F$5-'СЕТ СН'!$F$24</f>
        <v>1839.6312155800001</v>
      </c>
      <c r="Y17" s="36">
        <f>SUMIFS(СВЦЭМ!$D$39:$D$782,СВЦЭМ!$A$39:$A$782,$A17,СВЦЭМ!$B$39:$B$782,Y$11)+'СЕТ СН'!$F$14+СВЦЭМ!$D$10+'СЕТ СН'!$F$5-'СЕТ СН'!$F$24</f>
        <v>1889.2109831500002</v>
      </c>
    </row>
    <row r="18" spans="1:25" ht="15.75" x14ac:dyDescent="0.2">
      <c r="A18" s="35">
        <f t="shared" si="0"/>
        <v>44415</v>
      </c>
      <c r="B18" s="36">
        <f>SUMIFS(СВЦЭМ!$D$39:$D$782,СВЦЭМ!$A$39:$A$782,$A18,СВЦЭМ!$B$39:$B$782,B$11)+'СЕТ СН'!$F$14+СВЦЭМ!$D$10+'СЕТ СН'!$F$5-'СЕТ СН'!$F$24</f>
        <v>1888.9910656500001</v>
      </c>
      <c r="C18" s="36">
        <f>SUMIFS(СВЦЭМ!$D$39:$D$782,СВЦЭМ!$A$39:$A$782,$A18,СВЦЭМ!$B$39:$B$782,C$11)+'СЕТ СН'!$F$14+СВЦЭМ!$D$10+'СЕТ СН'!$F$5-'СЕТ СН'!$F$24</f>
        <v>1923.5430855899999</v>
      </c>
      <c r="D18" s="36">
        <f>SUMIFS(СВЦЭМ!$D$39:$D$782,СВЦЭМ!$A$39:$A$782,$A18,СВЦЭМ!$B$39:$B$782,D$11)+'СЕТ СН'!$F$14+СВЦЭМ!$D$10+'СЕТ СН'!$F$5-'СЕТ СН'!$F$24</f>
        <v>1997.8025787300001</v>
      </c>
      <c r="E18" s="36">
        <f>SUMIFS(СВЦЭМ!$D$39:$D$782,СВЦЭМ!$A$39:$A$782,$A18,СВЦЭМ!$B$39:$B$782,E$11)+'СЕТ СН'!$F$14+СВЦЭМ!$D$10+'СЕТ СН'!$F$5-'СЕТ СН'!$F$24</f>
        <v>2011.7104133100001</v>
      </c>
      <c r="F18" s="36">
        <f>SUMIFS(СВЦЭМ!$D$39:$D$782,СВЦЭМ!$A$39:$A$782,$A18,СВЦЭМ!$B$39:$B$782,F$11)+'СЕТ СН'!$F$14+СВЦЭМ!$D$10+'СЕТ СН'!$F$5-'СЕТ СН'!$F$24</f>
        <v>2013.09923417</v>
      </c>
      <c r="G18" s="36">
        <f>SUMIFS(СВЦЭМ!$D$39:$D$782,СВЦЭМ!$A$39:$A$782,$A18,СВЦЭМ!$B$39:$B$782,G$11)+'СЕТ СН'!$F$14+СВЦЭМ!$D$10+'СЕТ СН'!$F$5-'СЕТ СН'!$F$24</f>
        <v>2020.91219376</v>
      </c>
      <c r="H18" s="36">
        <f>SUMIFS(СВЦЭМ!$D$39:$D$782,СВЦЭМ!$A$39:$A$782,$A18,СВЦЭМ!$B$39:$B$782,H$11)+'СЕТ СН'!$F$14+СВЦЭМ!$D$10+'СЕТ СН'!$F$5-'СЕТ СН'!$F$24</f>
        <v>2004.7669367600001</v>
      </c>
      <c r="I18" s="36">
        <f>SUMIFS(СВЦЭМ!$D$39:$D$782,СВЦЭМ!$A$39:$A$782,$A18,СВЦЭМ!$B$39:$B$782,I$11)+'СЕТ СН'!$F$14+СВЦЭМ!$D$10+'СЕТ СН'!$F$5-'СЕТ СН'!$F$24</f>
        <v>1973.25856875</v>
      </c>
      <c r="J18" s="36">
        <f>SUMIFS(СВЦЭМ!$D$39:$D$782,СВЦЭМ!$A$39:$A$782,$A18,СВЦЭМ!$B$39:$B$782,J$11)+'СЕТ СН'!$F$14+СВЦЭМ!$D$10+'СЕТ СН'!$F$5-'СЕТ СН'!$F$24</f>
        <v>1879.46844807</v>
      </c>
      <c r="K18" s="36">
        <f>SUMIFS(СВЦЭМ!$D$39:$D$782,СВЦЭМ!$A$39:$A$782,$A18,СВЦЭМ!$B$39:$B$782,K$11)+'СЕТ СН'!$F$14+СВЦЭМ!$D$10+'СЕТ СН'!$F$5-'СЕТ СН'!$F$24</f>
        <v>1814.94089005</v>
      </c>
      <c r="L18" s="36">
        <f>SUMIFS(СВЦЭМ!$D$39:$D$782,СВЦЭМ!$A$39:$A$782,$A18,СВЦЭМ!$B$39:$B$782,L$11)+'СЕТ СН'!$F$14+СВЦЭМ!$D$10+'СЕТ СН'!$F$5-'СЕТ СН'!$F$24</f>
        <v>1783.0017957099999</v>
      </c>
      <c r="M18" s="36">
        <f>SUMIFS(СВЦЭМ!$D$39:$D$782,СВЦЭМ!$A$39:$A$782,$A18,СВЦЭМ!$B$39:$B$782,M$11)+'СЕТ СН'!$F$14+СВЦЭМ!$D$10+'СЕТ СН'!$F$5-'СЕТ СН'!$F$24</f>
        <v>1783.09548589</v>
      </c>
      <c r="N18" s="36">
        <f>SUMIFS(СВЦЭМ!$D$39:$D$782,СВЦЭМ!$A$39:$A$782,$A18,СВЦЭМ!$B$39:$B$782,N$11)+'СЕТ СН'!$F$14+СВЦЭМ!$D$10+'СЕТ СН'!$F$5-'СЕТ СН'!$F$24</f>
        <v>1782.8300596399999</v>
      </c>
      <c r="O18" s="36">
        <f>SUMIFS(СВЦЭМ!$D$39:$D$782,СВЦЭМ!$A$39:$A$782,$A18,СВЦЭМ!$B$39:$B$782,O$11)+'СЕТ СН'!$F$14+СВЦЭМ!$D$10+'СЕТ СН'!$F$5-'СЕТ СН'!$F$24</f>
        <v>1805.3437066000001</v>
      </c>
      <c r="P18" s="36">
        <f>SUMIFS(СВЦЭМ!$D$39:$D$782,СВЦЭМ!$A$39:$A$782,$A18,СВЦЭМ!$B$39:$B$782,P$11)+'СЕТ СН'!$F$14+СВЦЭМ!$D$10+'СЕТ СН'!$F$5-'СЕТ СН'!$F$24</f>
        <v>1807.5764203600002</v>
      </c>
      <c r="Q18" s="36">
        <f>SUMIFS(СВЦЭМ!$D$39:$D$782,СВЦЭМ!$A$39:$A$782,$A18,СВЦЭМ!$B$39:$B$782,Q$11)+'СЕТ СН'!$F$14+СВЦЭМ!$D$10+'СЕТ СН'!$F$5-'СЕТ СН'!$F$24</f>
        <v>1816.8788718199999</v>
      </c>
      <c r="R18" s="36">
        <f>SUMIFS(СВЦЭМ!$D$39:$D$782,СВЦЭМ!$A$39:$A$782,$A18,СВЦЭМ!$B$39:$B$782,R$11)+'СЕТ СН'!$F$14+СВЦЭМ!$D$10+'СЕТ СН'!$F$5-'СЕТ СН'!$F$24</f>
        <v>1810.0027767500001</v>
      </c>
      <c r="S18" s="36">
        <f>SUMIFS(СВЦЭМ!$D$39:$D$782,СВЦЭМ!$A$39:$A$782,$A18,СВЦЭМ!$B$39:$B$782,S$11)+'СЕТ СН'!$F$14+СВЦЭМ!$D$10+'СЕТ СН'!$F$5-'СЕТ СН'!$F$24</f>
        <v>1808.0483115299999</v>
      </c>
      <c r="T18" s="36">
        <f>SUMIFS(СВЦЭМ!$D$39:$D$782,СВЦЭМ!$A$39:$A$782,$A18,СВЦЭМ!$B$39:$B$782,T$11)+'СЕТ СН'!$F$14+СВЦЭМ!$D$10+'СЕТ СН'!$F$5-'СЕТ СН'!$F$24</f>
        <v>1788.5696552700001</v>
      </c>
      <c r="U18" s="36">
        <f>SUMIFS(СВЦЭМ!$D$39:$D$782,СВЦЭМ!$A$39:$A$782,$A18,СВЦЭМ!$B$39:$B$782,U$11)+'СЕТ СН'!$F$14+СВЦЭМ!$D$10+'СЕТ СН'!$F$5-'СЕТ СН'!$F$24</f>
        <v>1787.81634921</v>
      </c>
      <c r="V18" s="36">
        <f>SUMIFS(СВЦЭМ!$D$39:$D$782,СВЦЭМ!$A$39:$A$782,$A18,СВЦЭМ!$B$39:$B$782,V$11)+'СЕТ СН'!$F$14+СВЦЭМ!$D$10+'СЕТ СН'!$F$5-'СЕТ СН'!$F$24</f>
        <v>1784.6512047900001</v>
      </c>
      <c r="W18" s="36">
        <f>SUMIFS(СВЦЭМ!$D$39:$D$782,СВЦЭМ!$A$39:$A$782,$A18,СВЦЭМ!$B$39:$B$782,W$11)+'СЕТ СН'!$F$14+СВЦЭМ!$D$10+'СЕТ СН'!$F$5-'СЕТ СН'!$F$24</f>
        <v>1804.2644320100001</v>
      </c>
      <c r="X18" s="36">
        <f>SUMIFS(СВЦЭМ!$D$39:$D$782,СВЦЭМ!$A$39:$A$782,$A18,СВЦЭМ!$B$39:$B$782,X$11)+'СЕТ СН'!$F$14+СВЦЭМ!$D$10+'СЕТ СН'!$F$5-'СЕТ СН'!$F$24</f>
        <v>1809.34862017</v>
      </c>
      <c r="Y18" s="36">
        <f>SUMIFS(СВЦЭМ!$D$39:$D$782,СВЦЭМ!$A$39:$A$782,$A18,СВЦЭМ!$B$39:$B$782,Y$11)+'СЕТ СН'!$F$14+СВЦЭМ!$D$10+'СЕТ СН'!$F$5-'СЕТ СН'!$F$24</f>
        <v>1847.2298268100001</v>
      </c>
    </row>
    <row r="19" spans="1:25" ht="15.75" x14ac:dyDescent="0.2">
      <c r="A19" s="35">
        <f t="shared" si="0"/>
        <v>44416</v>
      </c>
      <c r="B19" s="36">
        <f>SUMIFS(СВЦЭМ!$D$39:$D$782,СВЦЭМ!$A$39:$A$782,$A19,СВЦЭМ!$B$39:$B$782,B$11)+'СЕТ СН'!$F$14+СВЦЭМ!$D$10+'СЕТ СН'!$F$5-'СЕТ СН'!$F$24</f>
        <v>1928.43048501</v>
      </c>
      <c r="C19" s="36">
        <f>SUMIFS(СВЦЭМ!$D$39:$D$782,СВЦЭМ!$A$39:$A$782,$A19,СВЦЭМ!$B$39:$B$782,C$11)+'СЕТ СН'!$F$14+СВЦЭМ!$D$10+'СЕТ СН'!$F$5-'СЕТ СН'!$F$24</f>
        <v>2002.5776151099999</v>
      </c>
      <c r="D19" s="36">
        <f>SUMIFS(СВЦЭМ!$D$39:$D$782,СВЦЭМ!$A$39:$A$782,$A19,СВЦЭМ!$B$39:$B$782,D$11)+'СЕТ СН'!$F$14+СВЦЭМ!$D$10+'СЕТ СН'!$F$5-'СЕТ СН'!$F$24</f>
        <v>2058.1990966399999</v>
      </c>
      <c r="E19" s="36">
        <f>SUMIFS(СВЦЭМ!$D$39:$D$782,СВЦЭМ!$A$39:$A$782,$A19,СВЦЭМ!$B$39:$B$782,E$11)+'СЕТ СН'!$F$14+СВЦЭМ!$D$10+'СЕТ СН'!$F$5-'СЕТ СН'!$F$24</f>
        <v>2081.8222054400003</v>
      </c>
      <c r="F19" s="36">
        <f>SUMIFS(СВЦЭМ!$D$39:$D$782,СВЦЭМ!$A$39:$A$782,$A19,СВЦЭМ!$B$39:$B$782,F$11)+'СЕТ СН'!$F$14+СВЦЭМ!$D$10+'СЕТ СН'!$F$5-'СЕТ СН'!$F$24</f>
        <v>2083.9627398399998</v>
      </c>
      <c r="G19" s="36">
        <f>SUMIFS(СВЦЭМ!$D$39:$D$782,СВЦЭМ!$A$39:$A$782,$A19,СВЦЭМ!$B$39:$B$782,G$11)+'СЕТ СН'!$F$14+СВЦЭМ!$D$10+'СЕТ СН'!$F$5-'СЕТ СН'!$F$24</f>
        <v>2076.2399919999998</v>
      </c>
      <c r="H19" s="36">
        <f>SUMIFS(СВЦЭМ!$D$39:$D$782,СВЦЭМ!$A$39:$A$782,$A19,СВЦЭМ!$B$39:$B$782,H$11)+'СЕТ СН'!$F$14+СВЦЭМ!$D$10+'СЕТ СН'!$F$5-'СЕТ СН'!$F$24</f>
        <v>2044.4074253600002</v>
      </c>
      <c r="I19" s="36">
        <f>SUMIFS(СВЦЭМ!$D$39:$D$782,СВЦЭМ!$A$39:$A$782,$A19,СВЦЭМ!$B$39:$B$782,I$11)+'СЕТ СН'!$F$14+СВЦЭМ!$D$10+'СЕТ СН'!$F$5-'СЕТ СН'!$F$24</f>
        <v>1985.68786731</v>
      </c>
      <c r="J19" s="36">
        <f>SUMIFS(СВЦЭМ!$D$39:$D$782,СВЦЭМ!$A$39:$A$782,$A19,СВЦЭМ!$B$39:$B$782,J$11)+'СЕТ СН'!$F$14+СВЦЭМ!$D$10+'СЕТ СН'!$F$5-'СЕТ СН'!$F$24</f>
        <v>1887.04064303</v>
      </c>
      <c r="K19" s="36">
        <f>SUMIFS(СВЦЭМ!$D$39:$D$782,СВЦЭМ!$A$39:$A$782,$A19,СВЦЭМ!$B$39:$B$782,K$11)+'СЕТ СН'!$F$14+СВЦЭМ!$D$10+'СЕТ СН'!$F$5-'СЕТ СН'!$F$24</f>
        <v>1830.09773376</v>
      </c>
      <c r="L19" s="36">
        <f>SUMIFS(СВЦЭМ!$D$39:$D$782,СВЦЭМ!$A$39:$A$782,$A19,СВЦЭМ!$B$39:$B$782,L$11)+'СЕТ СН'!$F$14+СВЦЭМ!$D$10+'СЕТ СН'!$F$5-'СЕТ СН'!$F$24</f>
        <v>1856.73776417</v>
      </c>
      <c r="M19" s="36">
        <f>SUMIFS(СВЦЭМ!$D$39:$D$782,СВЦЭМ!$A$39:$A$782,$A19,СВЦЭМ!$B$39:$B$782,M$11)+'СЕТ СН'!$F$14+СВЦЭМ!$D$10+'СЕТ СН'!$F$5-'СЕТ СН'!$F$24</f>
        <v>1791.1907704400001</v>
      </c>
      <c r="N19" s="36">
        <f>SUMIFS(СВЦЭМ!$D$39:$D$782,СВЦЭМ!$A$39:$A$782,$A19,СВЦЭМ!$B$39:$B$782,N$11)+'СЕТ СН'!$F$14+СВЦЭМ!$D$10+'СЕТ СН'!$F$5-'СЕТ СН'!$F$24</f>
        <v>1805.8671192199999</v>
      </c>
      <c r="O19" s="36">
        <f>SUMIFS(СВЦЭМ!$D$39:$D$782,СВЦЭМ!$A$39:$A$782,$A19,СВЦЭМ!$B$39:$B$782,O$11)+'СЕТ СН'!$F$14+СВЦЭМ!$D$10+'СЕТ СН'!$F$5-'СЕТ СН'!$F$24</f>
        <v>1849.53563792</v>
      </c>
      <c r="P19" s="36">
        <f>SUMIFS(СВЦЭМ!$D$39:$D$782,СВЦЭМ!$A$39:$A$782,$A19,СВЦЭМ!$B$39:$B$782,P$11)+'СЕТ СН'!$F$14+СВЦЭМ!$D$10+'СЕТ СН'!$F$5-'СЕТ СН'!$F$24</f>
        <v>1831.15376745</v>
      </c>
      <c r="Q19" s="36">
        <f>SUMIFS(СВЦЭМ!$D$39:$D$782,СВЦЭМ!$A$39:$A$782,$A19,СВЦЭМ!$B$39:$B$782,Q$11)+'СЕТ СН'!$F$14+СВЦЭМ!$D$10+'СЕТ СН'!$F$5-'СЕТ СН'!$F$24</f>
        <v>1853.10240071</v>
      </c>
      <c r="R19" s="36">
        <f>SUMIFS(СВЦЭМ!$D$39:$D$782,СВЦЭМ!$A$39:$A$782,$A19,СВЦЭМ!$B$39:$B$782,R$11)+'СЕТ СН'!$F$14+СВЦЭМ!$D$10+'СЕТ СН'!$F$5-'СЕТ СН'!$F$24</f>
        <v>1840.8042414500001</v>
      </c>
      <c r="S19" s="36">
        <f>SUMIFS(СВЦЭМ!$D$39:$D$782,СВЦЭМ!$A$39:$A$782,$A19,СВЦЭМ!$B$39:$B$782,S$11)+'СЕТ СН'!$F$14+СВЦЭМ!$D$10+'СЕТ СН'!$F$5-'СЕТ СН'!$F$24</f>
        <v>1839.54385669</v>
      </c>
      <c r="T19" s="36">
        <f>SUMIFS(СВЦЭМ!$D$39:$D$782,СВЦЭМ!$A$39:$A$782,$A19,СВЦЭМ!$B$39:$B$782,T$11)+'СЕТ СН'!$F$14+СВЦЭМ!$D$10+'СЕТ СН'!$F$5-'СЕТ СН'!$F$24</f>
        <v>1789.4231477600001</v>
      </c>
      <c r="U19" s="36">
        <f>SUMIFS(СВЦЭМ!$D$39:$D$782,СВЦЭМ!$A$39:$A$782,$A19,СВЦЭМ!$B$39:$B$782,U$11)+'СЕТ СН'!$F$14+СВЦЭМ!$D$10+'СЕТ СН'!$F$5-'СЕТ СН'!$F$24</f>
        <v>1790.5153133700001</v>
      </c>
      <c r="V19" s="36">
        <f>SUMIFS(СВЦЭМ!$D$39:$D$782,СВЦЭМ!$A$39:$A$782,$A19,СВЦЭМ!$B$39:$B$782,V$11)+'СЕТ СН'!$F$14+СВЦЭМ!$D$10+'СЕТ СН'!$F$5-'СЕТ СН'!$F$24</f>
        <v>1783.32381293</v>
      </c>
      <c r="W19" s="36">
        <f>SUMIFS(СВЦЭМ!$D$39:$D$782,СВЦЭМ!$A$39:$A$782,$A19,СВЦЭМ!$B$39:$B$782,W$11)+'СЕТ СН'!$F$14+СВЦЭМ!$D$10+'СЕТ СН'!$F$5-'СЕТ СН'!$F$24</f>
        <v>1794.9099924500001</v>
      </c>
      <c r="X19" s="36">
        <f>SUMIFS(СВЦЭМ!$D$39:$D$782,СВЦЭМ!$A$39:$A$782,$A19,СВЦЭМ!$B$39:$B$782,X$11)+'СЕТ СН'!$F$14+СВЦЭМ!$D$10+'СЕТ СН'!$F$5-'СЕТ СН'!$F$24</f>
        <v>1839.9848783500001</v>
      </c>
      <c r="Y19" s="36">
        <f>SUMIFS(СВЦЭМ!$D$39:$D$782,СВЦЭМ!$A$39:$A$782,$A19,СВЦЭМ!$B$39:$B$782,Y$11)+'СЕТ СН'!$F$14+СВЦЭМ!$D$10+'СЕТ СН'!$F$5-'СЕТ СН'!$F$24</f>
        <v>1866.9008154000001</v>
      </c>
    </row>
    <row r="20" spans="1:25" ht="15.75" x14ac:dyDescent="0.2">
      <c r="A20" s="35">
        <f t="shared" si="0"/>
        <v>44417</v>
      </c>
      <c r="B20" s="36">
        <f>SUMIFS(СВЦЭМ!$D$39:$D$782,СВЦЭМ!$A$39:$A$782,$A20,СВЦЭМ!$B$39:$B$782,B$11)+'СЕТ СН'!$F$14+СВЦЭМ!$D$10+'СЕТ СН'!$F$5-'СЕТ СН'!$F$24</f>
        <v>1930.5770462400001</v>
      </c>
      <c r="C20" s="36">
        <f>SUMIFS(СВЦЭМ!$D$39:$D$782,СВЦЭМ!$A$39:$A$782,$A20,СВЦЭМ!$B$39:$B$782,C$11)+'СЕТ СН'!$F$14+СВЦЭМ!$D$10+'СЕТ СН'!$F$5-'СЕТ СН'!$F$24</f>
        <v>2002.6893090200001</v>
      </c>
      <c r="D20" s="36">
        <f>SUMIFS(СВЦЭМ!$D$39:$D$782,СВЦЭМ!$A$39:$A$782,$A20,СВЦЭМ!$B$39:$B$782,D$11)+'СЕТ СН'!$F$14+СВЦЭМ!$D$10+'СЕТ СН'!$F$5-'СЕТ СН'!$F$24</f>
        <v>2054.4374061600001</v>
      </c>
      <c r="E20" s="36">
        <f>SUMIFS(СВЦЭМ!$D$39:$D$782,СВЦЭМ!$A$39:$A$782,$A20,СВЦЭМ!$B$39:$B$782,E$11)+'СЕТ СН'!$F$14+СВЦЭМ!$D$10+'СЕТ СН'!$F$5-'СЕТ СН'!$F$24</f>
        <v>2067.32428119</v>
      </c>
      <c r="F20" s="36">
        <f>SUMIFS(СВЦЭМ!$D$39:$D$782,СВЦЭМ!$A$39:$A$782,$A20,СВЦЭМ!$B$39:$B$782,F$11)+'СЕТ СН'!$F$14+СВЦЭМ!$D$10+'СЕТ СН'!$F$5-'СЕТ СН'!$F$24</f>
        <v>2068.6673303900002</v>
      </c>
      <c r="G20" s="36">
        <f>SUMIFS(СВЦЭМ!$D$39:$D$782,СВЦЭМ!$A$39:$A$782,$A20,СВЦЭМ!$B$39:$B$782,G$11)+'СЕТ СН'!$F$14+СВЦЭМ!$D$10+'СЕТ СН'!$F$5-'СЕТ СН'!$F$24</f>
        <v>2061.8820272000003</v>
      </c>
      <c r="H20" s="36">
        <f>SUMIFS(СВЦЭМ!$D$39:$D$782,СВЦЭМ!$A$39:$A$782,$A20,СВЦЭМ!$B$39:$B$782,H$11)+'СЕТ СН'!$F$14+СВЦЭМ!$D$10+'СЕТ СН'!$F$5-'СЕТ СН'!$F$24</f>
        <v>2022.50706397</v>
      </c>
      <c r="I20" s="36">
        <f>SUMIFS(СВЦЭМ!$D$39:$D$782,СВЦЭМ!$A$39:$A$782,$A20,СВЦЭМ!$B$39:$B$782,I$11)+'СЕТ СН'!$F$14+СВЦЭМ!$D$10+'СЕТ СН'!$F$5-'СЕТ СН'!$F$24</f>
        <v>1978.06121248</v>
      </c>
      <c r="J20" s="36">
        <f>SUMIFS(СВЦЭМ!$D$39:$D$782,СВЦЭМ!$A$39:$A$782,$A20,СВЦЭМ!$B$39:$B$782,J$11)+'СЕТ СН'!$F$14+СВЦЭМ!$D$10+'СЕТ СН'!$F$5-'СЕТ СН'!$F$24</f>
        <v>1881.6020704800001</v>
      </c>
      <c r="K20" s="36">
        <f>SUMIFS(СВЦЭМ!$D$39:$D$782,СВЦЭМ!$A$39:$A$782,$A20,СВЦЭМ!$B$39:$B$782,K$11)+'СЕТ СН'!$F$14+СВЦЭМ!$D$10+'СЕТ СН'!$F$5-'СЕТ СН'!$F$24</f>
        <v>1830.7076306500001</v>
      </c>
      <c r="L20" s="36">
        <f>SUMIFS(СВЦЭМ!$D$39:$D$782,СВЦЭМ!$A$39:$A$782,$A20,СВЦЭМ!$B$39:$B$782,L$11)+'СЕТ СН'!$F$14+СВЦЭМ!$D$10+'СЕТ СН'!$F$5-'СЕТ СН'!$F$24</f>
        <v>1805.2546776899999</v>
      </c>
      <c r="M20" s="36">
        <f>SUMIFS(СВЦЭМ!$D$39:$D$782,СВЦЭМ!$A$39:$A$782,$A20,СВЦЭМ!$B$39:$B$782,M$11)+'СЕТ СН'!$F$14+СВЦЭМ!$D$10+'СЕТ СН'!$F$5-'СЕТ СН'!$F$24</f>
        <v>1814.3397330400001</v>
      </c>
      <c r="N20" s="36">
        <f>SUMIFS(СВЦЭМ!$D$39:$D$782,СВЦЭМ!$A$39:$A$782,$A20,СВЦЭМ!$B$39:$B$782,N$11)+'СЕТ СН'!$F$14+СВЦЭМ!$D$10+'СЕТ СН'!$F$5-'СЕТ СН'!$F$24</f>
        <v>1825.6133479</v>
      </c>
      <c r="O20" s="36">
        <f>SUMIFS(СВЦЭМ!$D$39:$D$782,СВЦЭМ!$A$39:$A$782,$A20,СВЦЭМ!$B$39:$B$782,O$11)+'СЕТ СН'!$F$14+СВЦЭМ!$D$10+'СЕТ СН'!$F$5-'СЕТ СН'!$F$24</f>
        <v>1861.9748003700001</v>
      </c>
      <c r="P20" s="36">
        <f>SUMIFS(СВЦЭМ!$D$39:$D$782,СВЦЭМ!$A$39:$A$782,$A20,СВЦЭМ!$B$39:$B$782,P$11)+'СЕТ СН'!$F$14+СВЦЭМ!$D$10+'СЕТ СН'!$F$5-'СЕТ СН'!$F$24</f>
        <v>1872.12976559</v>
      </c>
      <c r="Q20" s="36">
        <f>SUMIFS(СВЦЭМ!$D$39:$D$782,СВЦЭМ!$A$39:$A$782,$A20,СВЦЭМ!$B$39:$B$782,Q$11)+'СЕТ СН'!$F$14+СВЦЭМ!$D$10+'СЕТ СН'!$F$5-'СЕТ СН'!$F$24</f>
        <v>1894.7985591500001</v>
      </c>
      <c r="R20" s="36">
        <f>SUMIFS(СВЦЭМ!$D$39:$D$782,СВЦЭМ!$A$39:$A$782,$A20,СВЦЭМ!$B$39:$B$782,R$11)+'СЕТ СН'!$F$14+СВЦЭМ!$D$10+'СЕТ СН'!$F$5-'СЕТ СН'!$F$24</f>
        <v>1872.7978133699999</v>
      </c>
      <c r="S20" s="36">
        <f>SUMIFS(СВЦЭМ!$D$39:$D$782,СВЦЭМ!$A$39:$A$782,$A20,СВЦЭМ!$B$39:$B$782,S$11)+'СЕТ СН'!$F$14+СВЦЭМ!$D$10+'СЕТ СН'!$F$5-'СЕТ СН'!$F$24</f>
        <v>1858.73514032</v>
      </c>
      <c r="T20" s="36">
        <f>SUMIFS(СВЦЭМ!$D$39:$D$782,СВЦЭМ!$A$39:$A$782,$A20,СВЦЭМ!$B$39:$B$782,T$11)+'СЕТ СН'!$F$14+СВЦЭМ!$D$10+'СЕТ СН'!$F$5-'СЕТ СН'!$F$24</f>
        <v>1900.1513240200002</v>
      </c>
      <c r="U20" s="36">
        <f>SUMIFS(СВЦЭМ!$D$39:$D$782,СВЦЭМ!$A$39:$A$782,$A20,СВЦЭМ!$B$39:$B$782,U$11)+'СЕТ СН'!$F$14+СВЦЭМ!$D$10+'СЕТ СН'!$F$5-'СЕТ СН'!$F$24</f>
        <v>1891.39921482</v>
      </c>
      <c r="V20" s="36">
        <f>SUMIFS(СВЦЭМ!$D$39:$D$782,СВЦЭМ!$A$39:$A$782,$A20,СВЦЭМ!$B$39:$B$782,V$11)+'СЕТ СН'!$F$14+СВЦЭМ!$D$10+'СЕТ СН'!$F$5-'СЕТ СН'!$F$24</f>
        <v>1845.8391340399999</v>
      </c>
      <c r="W20" s="36">
        <f>SUMIFS(СВЦЭМ!$D$39:$D$782,СВЦЭМ!$A$39:$A$782,$A20,СВЦЭМ!$B$39:$B$782,W$11)+'СЕТ СН'!$F$14+СВЦЭМ!$D$10+'СЕТ СН'!$F$5-'СЕТ СН'!$F$24</f>
        <v>1861.5954825700001</v>
      </c>
      <c r="X20" s="36">
        <f>SUMIFS(СВЦЭМ!$D$39:$D$782,СВЦЭМ!$A$39:$A$782,$A20,СВЦЭМ!$B$39:$B$782,X$11)+'СЕТ СН'!$F$14+СВЦЭМ!$D$10+'СЕТ СН'!$F$5-'СЕТ СН'!$F$24</f>
        <v>1869.81392912</v>
      </c>
      <c r="Y20" s="36">
        <f>SUMIFS(СВЦЭМ!$D$39:$D$782,СВЦЭМ!$A$39:$A$782,$A20,СВЦЭМ!$B$39:$B$782,Y$11)+'СЕТ СН'!$F$14+СВЦЭМ!$D$10+'СЕТ СН'!$F$5-'СЕТ СН'!$F$24</f>
        <v>1900.9256029799999</v>
      </c>
    </row>
    <row r="21" spans="1:25" ht="15.75" x14ac:dyDescent="0.2">
      <c r="A21" s="35">
        <f t="shared" si="0"/>
        <v>44418</v>
      </c>
      <c r="B21" s="36">
        <f>SUMIFS(СВЦЭМ!$D$39:$D$782,СВЦЭМ!$A$39:$A$782,$A21,СВЦЭМ!$B$39:$B$782,B$11)+'СЕТ СН'!$F$14+СВЦЭМ!$D$10+'СЕТ СН'!$F$5-'СЕТ СН'!$F$24</f>
        <v>1951.33197021</v>
      </c>
      <c r="C21" s="36">
        <f>SUMIFS(СВЦЭМ!$D$39:$D$782,СВЦЭМ!$A$39:$A$782,$A21,СВЦЭМ!$B$39:$B$782,C$11)+'СЕТ СН'!$F$14+СВЦЭМ!$D$10+'СЕТ СН'!$F$5-'СЕТ СН'!$F$24</f>
        <v>2019.5541911999999</v>
      </c>
      <c r="D21" s="36">
        <f>SUMIFS(СВЦЭМ!$D$39:$D$782,СВЦЭМ!$A$39:$A$782,$A21,СВЦЭМ!$B$39:$B$782,D$11)+'СЕТ СН'!$F$14+СВЦЭМ!$D$10+'СЕТ СН'!$F$5-'СЕТ СН'!$F$24</f>
        <v>2067.1556087600002</v>
      </c>
      <c r="E21" s="36">
        <f>SUMIFS(СВЦЭМ!$D$39:$D$782,СВЦЭМ!$A$39:$A$782,$A21,СВЦЭМ!$B$39:$B$782,E$11)+'СЕТ СН'!$F$14+СВЦЭМ!$D$10+'СЕТ СН'!$F$5-'СЕТ СН'!$F$24</f>
        <v>2085.05498515</v>
      </c>
      <c r="F21" s="36">
        <f>SUMIFS(СВЦЭМ!$D$39:$D$782,СВЦЭМ!$A$39:$A$782,$A21,СВЦЭМ!$B$39:$B$782,F$11)+'СЕТ СН'!$F$14+СВЦЭМ!$D$10+'СЕТ СН'!$F$5-'СЕТ СН'!$F$24</f>
        <v>2084.1327091000003</v>
      </c>
      <c r="G21" s="36">
        <f>SUMIFS(СВЦЭМ!$D$39:$D$782,СВЦЭМ!$A$39:$A$782,$A21,СВЦЭМ!$B$39:$B$782,G$11)+'СЕТ СН'!$F$14+СВЦЭМ!$D$10+'СЕТ СН'!$F$5-'СЕТ СН'!$F$24</f>
        <v>2067.7457629800001</v>
      </c>
      <c r="H21" s="36">
        <f>SUMIFS(СВЦЭМ!$D$39:$D$782,СВЦЭМ!$A$39:$A$782,$A21,СВЦЭМ!$B$39:$B$782,H$11)+'СЕТ СН'!$F$14+СВЦЭМ!$D$10+'СЕТ СН'!$F$5-'СЕТ СН'!$F$24</f>
        <v>2029.92551288</v>
      </c>
      <c r="I21" s="36">
        <f>SUMIFS(СВЦЭМ!$D$39:$D$782,СВЦЭМ!$A$39:$A$782,$A21,СВЦЭМ!$B$39:$B$782,I$11)+'СЕТ СН'!$F$14+СВЦЭМ!$D$10+'СЕТ СН'!$F$5-'СЕТ СН'!$F$24</f>
        <v>1972.8455741600001</v>
      </c>
      <c r="J21" s="36">
        <f>SUMIFS(СВЦЭМ!$D$39:$D$782,СВЦЭМ!$A$39:$A$782,$A21,СВЦЭМ!$B$39:$B$782,J$11)+'СЕТ СН'!$F$14+СВЦЭМ!$D$10+'СЕТ СН'!$F$5-'СЕТ СН'!$F$24</f>
        <v>1900.81347179</v>
      </c>
      <c r="K21" s="36">
        <f>SUMIFS(СВЦЭМ!$D$39:$D$782,СВЦЭМ!$A$39:$A$782,$A21,СВЦЭМ!$B$39:$B$782,K$11)+'СЕТ СН'!$F$14+СВЦЭМ!$D$10+'СЕТ СН'!$F$5-'СЕТ СН'!$F$24</f>
        <v>1852.33029162</v>
      </c>
      <c r="L21" s="36">
        <f>SUMIFS(СВЦЭМ!$D$39:$D$782,СВЦЭМ!$A$39:$A$782,$A21,СВЦЭМ!$B$39:$B$782,L$11)+'СЕТ СН'!$F$14+СВЦЭМ!$D$10+'СЕТ СН'!$F$5-'СЕТ СН'!$F$24</f>
        <v>1855.2940493999999</v>
      </c>
      <c r="M21" s="36">
        <f>SUMIFS(СВЦЭМ!$D$39:$D$782,СВЦЭМ!$A$39:$A$782,$A21,СВЦЭМ!$B$39:$B$782,M$11)+'СЕТ СН'!$F$14+СВЦЭМ!$D$10+'СЕТ СН'!$F$5-'СЕТ СН'!$F$24</f>
        <v>1863.95223601</v>
      </c>
      <c r="N21" s="36">
        <f>SUMIFS(СВЦЭМ!$D$39:$D$782,СВЦЭМ!$A$39:$A$782,$A21,СВЦЭМ!$B$39:$B$782,N$11)+'СЕТ СН'!$F$14+СВЦЭМ!$D$10+'СЕТ СН'!$F$5-'СЕТ СН'!$F$24</f>
        <v>1868.1117511</v>
      </c>
      <c r="O21" s="36">
        <f>SUMIFS(СВЦЭМ!$D$39:$D$782,СВЦЭМ!$A$39:$A$782,$A21,СВЦЭМ!$B$39:$B$782,O$11)+'СЕТ СН'!$F$14+СВЦЭМ!$D$10+'СЕТ СН'!$F$5-'СЕТ СН'!$F$24</f>
        <v>1861.45573885</v>
      </c>
      <c r="P21" s="36">
        <f>SUMIFS(СВЦЭМ!$D$39:$D$782,СВЦЭМ!$A$39:$A$782,$A21,СВЦЭМ!$B$39:$B$782,P$11)+'СЕТ СН'!$F$14+СВЦЭМ!$D$10+'СЕТ СН'!$F$5-'СЕТ СН'!$F$24</f>
        <v>1877.3372125400001</v>
      </c>
      <c r="Q21" s="36">
        <f>SUMIFS(СВЦЭМ!$D$39:$D$782,СВЦЭМ!$A$39:$A$782,$A21,СВЦЭМ!$B$39:$B$782,Q$11)+'СЕТ СН'!$F$14+СВЦЭМ!$D$10+'СЕТ СН'!$F$5-'СЕТ СН'!$F$24</f>
        <v>1893.7317765</v>
      </c>
      <c r="R21" s="36">
        <f>SUMIFS(СВЦЭМ!$D$39:$D$782,СВЦЭМ!$A$39:$A$782,$A21,СВЦЭМ!$B$39:$B$782,R$11)+'СЕТ СН'!$F$14+СВЦЭМ!$D$10+'СЕТ СН'!$F$5-'СЕТ СН'!$F$24</f>
        <v>1918.4222662900002</v>
      </c>
      <c r="S21" s="36">
        <f>SUMIFS(СВЦЭМ!$D$39:$D$782,СВЦЭМ!$A$39:$A$782,$A21,СВЦЭМ!$B$39:$B$782,S$11)+'СЕТ СН'!$F$14+СВЦЭМ!$D$10+'СЕТ СН'!$F$5-'СЕТ СН'!$F$24</f>
        <v>1888.0156214900001</v>
      </c>
      <c r="T21" s="36">
        <f>SUMIFS(СВЦЭМ!$D$39:$D$782,СВЦЭМ!$A$39:$A$782,$A21,СВЦЭМ!$B$39:$B$782,T$11)+'СЕТ СН'!$F$14+СВЦЭМ!$D$10+'СЕТ СН'!$F$5-'СЕТ СН'!$F$24</f>
        <v>1838.0924028300001</v>
      </c>
      <c r="U21" s="36">
        <f>SUMIFS(СВЦЭМ!$D$39:$D$782,СВЦЭМ!$A$39:$A$782,$A21,СВЦЭМ!$B$39:$B$782,U$11)+'СЕТ СН'!$F$14+СВЦЭМ!$D$10+'СЕТ СН'!$F$5-'СЕТ СН'!$F$24</f>
        <v>1831.9131816399999</v>
      </c>
      <c r="V21" s="36">
        <f>SUMIFS(СВЦЭМ!$D$39:$D$782,СВЦЭМ!$A$39:$A$782,$A21,СВЦЭМ!$B$39:$B$782,V$11)+'СЕТ СН'!$F$14+СВЦЭМ!$D$10+'СЕТ СН'!$F$5-'СЕТ СН'!$F$24</f>
        <v>1837.4055297800001</v>
      </c>
      <c r="W21" s="36">
        <f>SUMIFS(СВЦЭМ!$D$39:$D$782,СВЦЭМ!$A$39:$A$782,$A21,СВЦЭМ!$B$39:$B$782,W$11)+'СЕТ СН'!$F$14+СВЦЭМ!$D$10+'СЕТ СН'!$F$5-'СЕТ СН'!$F$24</f>
        <v>1857.7856736799999</v>
      </c>
      <c r="X21" s="36">
        <f>SUMIFS(СВЦЭМ!$D$39:$D$782,СВЦЭМ!$A$39:$A$782,$A21,СВЦЭМ!$B$39:$B$782,X$11)+'СЕТ СН'!$F$14+СВЦЭМ!$D$10+'СЕТ СН'!$F$5-'СЕТ СН'!$F$24</f>
        <v>1813.3843023100001</v>
      </c>
      <c r="Y21" s="36">
        <f>SUMIFS(СВЦЭМ!$D$39:$D$782,СВЦЭМ!$A$39:$A$782,$A21,СВЦЭМ!$B$39:$B$782,Y$11)+'СЕТ СН'!$F$14+СВЦЭМ!$D$10+'СЕТ СН'!$F$5-'СЕТ СН'!$F$24</f>
        <v>1815.66762126</v>
      </c>
    </row>
    <row r="22" spans="1:25" ht="15.75" x14ac:dyDescent="0.2">
      <c r="A22" s="35">
        <f t="shared" si="0"/>
        <v>44419</v>
      </c>
      <c r="B22" s="36">
        <f>SUMIFS(СВЦЭМ!$D$39:$D$782,СВЦЭМ!$A$39:$A$782,$A22,СВЦЭМ!$B$39:$B$782,B$11)+'СЕТ СН'!$F$14+СВЦЭМ!$D$10+'СЕТ СН'!$F$5-'СЕТ СН'!$F$24</f>
        <v>1871.61304892</v>
      </c>
      <c r="C22" s="36">
        <f>SUMIFS(СВЦЭМ!$D$39:$D$782,СВЦЭМ!$A$39:$A$782,$A22,СВЦЭМ!$B$39:$B$782,C$11)+'СЕТ СН'!$F$14+СВЦЭМ!$D$10+'СЕТ СН'!$F$5-'СЕТ СН'!$F$24</f>
        <v>1934.27858788</v>
      </c>
      <c r="D22" s="36">
        <f>SUMIFS(СВЦЭМ!$D$39:$D$782,СВЦЭМ!$A$39:$A$782,$A22,СВЦЭМ!$B$39:$B$782,D$11)+'СЕТ СН'!$F$14+СВЦЭМ!$D$10+'СЕТ СН'!$F$5-'СЕТ СН'!$F$24</f>
        <v>1987.12897808</v>
      </c>
      <c r="E22" s="36">
        <f>SUMIFS(СВЦЭМ!$D$39:$D$782,СВЦЭМ!$A$39:$A$782,$A22,СВЦЭМ!$B$39:$B$782,E$11)+'СЕТ СН'!$F$14+СВЦЭМ!$D$10+'СЕТ СН'!$F$5-'СЕТ СН'!$F$24</f>
        <v>2009.7462212</v>
      </c>
      <c r="F22" s="36">
        <f>SUMIFS(СВЦЭМ!$D$39:$D$782,СВЦЭМ!$A$39:$A$782,$A22,СВЦЭМ!$B$39:$B$782,F$11)+'СЕТ СН'!$F$14+СВЦЭМ!$D$10+'СЕТ СН'!$F$5-'СЕТ СН'!$F$24</f>
        <v>2010.2532328699999</v>
      </c>
      <c r="G22" s="36">
        <f>SUMIFS(СВЦЭМ!$D$39:$D$782,СВЦЭМ!$A$39:$A$782,$A22,СВЦЭМ!$B$39:$B$782,G$11)+'СЕТ СН'!$F$14+СВЦЭМ!$D$10+'СЕТ СН'!$F$5-'СЕТ СН'!$F$24</f>
        <v>2003.8164830000001</v>
      </c>
      <c r="H22" s="36">
        <f>SUMIFS(СВЦЭМ!$D$39:$D$782,СВЦЭМ!$A$39:$A$782,$A22,СВЦЭМ!$B$39:$B$782,H$11)+'СЕТ СН'!$F$14+СВЦЭМ!$D$10+'СЕТ СН'!$F$5-'СЕТ СН'!$F$24</f>
        <v>1975.3602332</v>
      </c>
      <c r="I22" s="36">
        <f>SUMIFS(СВЦЭМ!$D$39:$D$782,СВЦЭМ!$A$39:$A$782,$A22,СВЦЭМ!$B$39:$B$782,I$11)+'СЕТ СН'!$F$14+СВЦЭМ!$D$10+'СЕТ СН'!$F$5-'СЕТ СН'!$F$24</f>
        <v>1937.7087346200001</v>
      </c>
      <c r="J22" s="36">
        <f>SUMIFS(СВЦЭМ!$D$39:$D$782,СВЦЭМ!$A$39:$A$782,$A22,СВЦЭМ!$B$39:$B$782,J$11)+'СЕТ СН'!$F$14+СВЦЭМ!$D$10+'СЕТ СН'!$F$5-'СЕТ СН'!$F$24</f>
        <v>1884.3581354100002</v>
      </c>
      <c r="K22" s="36">
        <f>SUMIFS(СВЦЭМ!$D$39:$D$782,СВЦЭМ!$A$39:$A$782,$A22,СВЦЭМ!$B$39:$B$782,K$11)+'СЕТ СН'!$F$14+СВЦЭМ!$D$10+'СЕТ СН'!$F$5-'СЕТ СН'!$F$24</f>
        <v>1853.0141057999999</v>
      </c>
      <c r="L22" s="36">
        <f>SUMIFS(СВЦЭМ!$D$39:$D$782,СВЦЭМ!$A$39:$A$782,$A22,СВЦЭМ!$B$39:$B$782,L$11)+'СЕТ СН'!$F$14+СВЦЭМ!$D$10+'СЕТ СН'!$F$5-'СЕТ СН'!$F$24</f>
        <v>1826.1718988500002</v>
      </c>
      <c r="M22" s="36">
        <f>SUMIFS(СВЦЭМ!$D$39:$D$782,СВЦЭМ!$A$39:$A$782,$A22,СВЦЭМ!$B$39:$B$782,M$11)+'СЕТ СН'!$F$14+СВЦЭМ!$D$10+'СЕТ СН'!$F$5-'СЕТ СН'!$F$24</f>
        <v>1829.9449778100002</v>
      </c>
      <c r="N22" s="36">
        <f>SUMIFS(СВЦЭМ!$D$39:$D$782,СВЦЭМ!$A$39:$A$782,$A22,СВЦЭМ!$B$39:$B$782,N$11)+'СЕТ СН'!$F$14+СВЦЭМ!$D$10+'СЕТ СН'!$F$5-'СЕТ СН'!$F$24</f>
        <v>1851.8642333400001</v>
      </c>
      <c r="O22" s="36">
        <f>SUMIFS(СВЦЭМ!$D$39:$D$782,СВЦЭМ!$A$39:$A$782,$A22,СВЦЭМ!$B$39:$B$782,O$11)+'СЕТ СН'!$F$14+СВЦЭМ!$D$10+'СЕТ СН'!$F$5-'СЕТ СН'!$F$24</f>
        <v>1866.2692448299999</v>
      </c>
      <c r="P22" s="36">
        <f>SUMIFS(СВЦЭМ!$D$39:$D$782,СВЦЭМ!$A$39:$A$782,$A22,СВЦЭМ!$B$39:$B$782,P$11)+'СЕТ СН'!$F$14+СВЦЭМ!$D$10+'СЕТ СН'!$F$5-'СЕТ СН'!$F$24</f>
        <v>1907.5328375399999</v>
      </c>
      <c r="Q22" s="36">
        <f>SUMIFS(СВЦЭМ!$D$39:$D$782,СВЦЭМ!$A$39:$A$782,$A22,СВЦЭМ!$B$39:$B$782,Q$11)+'СЕТ СН'!$F$14+СВЦЭМ!$D$10+'СЕТ СН'!$F$5-'СЕТ СН'!$F$24</f>
        <v>1920.7087195399999</v>
      </c>
      <c r="R22" s="36">
        <f>SUMIFS(СВЦЭМ!$D$39:$D$782,СВЦЭМ!$A$39:$A$782,$A22,СВЦЭМ!$B$39:$B$782,R$11)+'СЕТ СН'!$F$14+СВЦЭМ!$D$10+'СЕТ СН'!$F$5-'СЕТ СН'!$F$24</f>
        <v>1912.9021745800001</v>
      </c>
      <c r="S22" s="36">
        <f>SUMIFS(СВЦЭМ!$D$39:$D$782,СВЦЭМ!$A$39:$A$782,$A22,СВЦЭМ!$B$39:$B$782,S$11)+'СЕТ СН'!$F$14+СВЦЭМ!$D$10+'СЕТ СН'!$F$5-'СЕТ СН'!$F$24</f>
        <v>1883.55584761</v>
      </c>
      <c r="T22" s="36">
        <f>SUMIFS(СВЦЭМ!$D$39:$D$782,СВЦЭМ!$A$39:$A$782,$A22,СВЦЭМ!$B$39:$B$782,T$11)+'СЕТ СН'!$F$14+СВЦЭМ!$D$10+'СЕТ СН'!$F$5-'СЕТ СН'!$F$24</f>
        <v>1858.44550557</v>
      </c>
      <c r="U22" s="36">
        <f>SUMIFS(СВЦЭМ!$D$39:$D$782,СВЦЭМ!$A$39:$A$782,$A22,СВЦЭМ!$B$39:$B$782,U$11)+'СЕТ СН'!$F$14+СВЦЭМ!$D$10+'СЕТ СН'!$F$5-'СЕТ СН'!$F$24</f>
        <v>1847.1021911400001</v>
      </c>
      <c r="V22" s="36">
        <f>SUMIFS(СВЦЭМ!$D$39:$D$782,СВЦЭМ!$A$39:$A$782,$A22,СВЦЭМ!$B$39:$B$782,V$11)+'СЕТ СН'!$F$14+СВЦЭМ!$D$10+'СЕТ СН'!$F$5-'СЕТ СН'!$F$24</f>
        <v>1851.93115743</v>
      </c>
      <c r="W22" s="36">
        <f>SUMIFS(СВЦЭМ!$D$39:$D$782,СВЦЭМ!$A$39:$A$782,$A22,СВЦЭМ!$B$39:$B$782,W$11)+'СЕТ СН'!$F$14+СВЦЭМ!$D$10+'СЕТ СН'!$F$5-'СЕТ СН'!$F$24</f>
        <v>1870.45200679</v>
      </c>
      <c r="X22" s="36">
        <f>SUMIFS(СВЦЭМ!$D$39:$D$782,СВЦЭМ!$A$39:$A$782,$A22,СВЦЭМ!$B$39:$B$782,X$11)+'СЕТ СН'!$F$14+СВЦЭМ!$D$10+'СЕТ СН'!$F$5-'СЕТ СН'!$F$24</f>
        <v>1850.36286477</v>
      </c>
      <c r="Y22" s="36">
        <f>SUMIFS(СВЦЭМ!$D$39:$D$782,СВЦЭМ!$A$39:$A$782,$A22,СВЦЭМ!$B$39:$B$782,Y$11)+'СЕТ СН'!$F$14+СВЦЭМ!$D$10+'СЕТ СН'!$F$5-'СЕТ СН'!$F$24</f>
        <v>1885.2343747800001</v>
      </c>
    </row>
    <row r="23" spans="1:25" ht="15.75" x14ac:dyDescent="0.2">
      <c r="A23" s="35">
        <f t="shared" si="0"/>
        <v>44420</v>
      </c>
      <c r="B23" s="36">
        <f>SUMIFS(СВЦЭМ!$D$39:$D$782,СВЦЭМ!$A$39:$A$782,$A23,СВЦЭМ!$B$39:$B$782,B$11)+'СЕТ СН'!$F$14+СВЦЭМ!$D$10+'СЕТ СН'!$F$5-'СЕТ СН'!$F$24</f>
        <v>1968.0499465600001</v>
      </c>
      <c r="C23" s="36">
        <f>SUMIFS(СВЦЭМ!$D$39:$D$782,СВЦЭМ!$A$39:$A$782,$A23,СВЦЭМ!$B$39:$B$782,C$11)+'СЕТ СН'!$F$14+СВЦЭМ!$D$10+'СЕТ СН'!$F$5-'СЕТ СН'!$F$24</f>
        <v>2032.1198359300001</v>
      </c>
      <c r="D23" s="36">
        <f>SUMIFS(СВЦЭМ!$D$39:$D$782,СВЦЭМ!$A$39:$A$782,$A23,СВЦЭМ!$B$39:$B$782,D$11)+'СЕТ СН'!$F$14+СВЦЭМ!$D$10+'СЕТ СН'!$F$5-'СЕТ СН'!$F$24</f>
        <v>2081.7430128699998</v>
      </c>
      <c r="E23" s="36">
        <f>SUMIFS(СВЦЭМ!$D$39:$D$782,СВЦЭМ!$A$39:$A$782,$A23,СВЦЭМ!$B$39:$B$782,E$11)+'СЕТ СН'!$F$14+СВЦЭМ!$D$10+'СЕТ СН'!$F$5-'СЕТ СН'!$F$24</f>
        <v>2095.7706178899998</v>
      </c>
      <c r="F23" s="36">
        <f>SUMIFS(СВЦЭМ!$D$39:$D$782,СВЦЭМ!$A$39:$A$782,$A23,СВЦЭМ!$B$39:$B$782,F$11)+'СЕТ СН'!$F$14+СВЦЭМ!$D$10+'СЕТ СН'!$F$5-'СЕТ СН'!$F$24</f>
        <v>2102.7103499</v>
      </c>
      <c r="G23" s="36">
        <f>SUMIFS(СВЦЭМ!$D$39:$D$782,СВЦЭМ!$A$39:$A$782,$A23,СВЦЭМ!$B$39:$B$782,G$11)+'СЕТ СН'!$F$14+СВЦЭМ!$D$10+'СЕТ СН'!$F$5-'СЕТ СН'!$F$24</f>
        <v>2098.7326715999998</v>
      </c>
      <c r="H23" s="36">
        <f>SUMIFS(СВЦЭМ!$D$39:$D$782,СВЦЭМ!$A$39:$A$782,$A23,СВЦЭМ!$B$39:$B$782,H$11)+'СЕТ СН'!$F$14+СВЦЭМ!$D$10+'СЕТ СН'!$F$5-'СЕТ СН'!$F$24</f>
        <v>2049.5895551499998</v>
      </c>
      <c r="I23" s="36">
        <f>SUMIFS(СВЦЭМ!$D$39:$D$782,СВЦЭМ!$A$39:$A$782,$A23,СВЦЭМ!$B$39:$B$782,I$11)+'СЕТ СН'!$F$14+СВЦЭМ!$D$10+'СЕТ СН'!$F$5-'СЕТ СН'!$F$24</f>
        <v>1971.12780537</v>
      </c>
      <c r="J23" s="36">
        <f>SUMIFS(СВЦЭМ!$D$39:$D$782,СВЦЭМ!$A$39:$A$782,$A23,СВЦЭМ!$B$39:$B$782,J$11)+'СЕТ СН'!$F$14+СВЦЭМ!$D$10+'СЕТ СН'!$F$5-'СЕТ СН'!$F$24</f>
        <v>1886.99696307</v>
      </c>
      <c r="K23" s="36">
        <f>SUMIFS(СВЦЭМ!$D$39:$D$782,СВЦЭМ!$A$39:$A$782,$A23,СВЦЭМ!$B$39:$B$782,K$11)+'СЕТ СН'!$F$14+СВЦЭМ!$D$10+'СЕТ СН'!$F$5-'СЕТ СН'!$F$24</f>
        <v>1867.26331091</v>
      </c>
      <c r="L23" s="36">
        <f>SUMIFS(СВЦЭМ!$D$39:$D$782,СВЦЭМ!$A$39:$A$782,$A23,СВЦЭМ!$B$39:$B$782,L$11)+'СЕТ СН'!$F$14+СВЦЭМ!$D$10+'СЕТ СН'!$F$5-'СЕТ СН'!$F$24</f>
        <v>1850.0426939500001</v>
      </c>
      <c r="M23" s="36">
        <f>SUMIFS(СВЦЭМ!$D$39:$D$782,СВЦЭМ!$A$39:$A$782,$A23,СВЦЭМ!$B$39:$B$782,M$11)+'СЕТ СН'!$F$14+СВЦЭМ!$D$10+'СЕТ СН'!$F$5-'СЕТ СН'!$F$24</f>
        <v>1844.71280686</v>
      </c>
      <c r="N23" s="36">
        <f>SUMIFS(СВЦЭМ!$D$39:$D$782,СВЦЭМ!$A$39:$A$782,$A23,СВЦЭМ!$B$39:$B$782,N$11)+'СЕТ СН'!$F$14+СВЦЭМ!$D$10+'СЕТ СН'!$F$5-'СЕТ СН'!$F$24</f>
        <v>1850.2921082400001</v>
      </c>
      <c r="O23" s="36">
        <f>SUMIFS(СВЦЭМ!$D$39:$D$782,СВЦЭМ!$A$39:$A$782,$A23,СВЦЭМ!$B$39:$B$782,O$11)+'СЕТ СН'!$F$14+СВЦЭМ!$D$10+'СЕТ СН'!$F$5-'СЕТ СН'!$F$24</f>
        <v>1861.8061690700001</v>
      </c>
      <c r="P23" s="36">
        <f>SUMIFS(СВЦЭМ!$D$39:$D$782,СВЦЭМ!$A$39:$A$782,$A23,СВЦЭМ!$B$39:$B$782,P$11)+'СЕТ СН'!$F$14+СВЦЭМ!$D$10+'СЕТ СН'!$F$5-'СЕТ СН'!$F$24</f>
        <v>1886.5583050400001</v>
      </c>
      <c r="Q23" s="36">
        <f>SUMIFS(СВЦЭМ!$D$39:$D$782,СВЦЭМ!$A$39:$A$782,$A23,СВЦЭМ!$B$39:$B$782,Q$11)+'СЕТ СН'!$F$14+СВЦЭМ!$D$10+'СЕТ СН'!$F$5-'СЕТ СН'!$F$24</f>
        <v>1893.3266571200002</v>
      </c>
      <c r="R23" s="36">
        <f>SUMIFS(СВЦЭМ!$D$39:$D$782,СВЦЭМ!$A$39:$A$782,$A23,СВЦЭМ!$B$39:$B$782,R$11)+'СЕТ СН'!$F$14+СВЦЭМ!$D$10+'СЕТ СН'!$F$5-'СЕТ СН'!$F$24</f>
        <v>1891.80365278</v>
      </c>
      <c r="S23" s="36">
        <f>SUMIFS(СВЦЭМ!$D$39:$D$782,СВЦЭМ!$A$39:$A$782,$A23,СВЦЭМ!$B$39:$B$782,S$11)+'СЕТ СН'!$F$14+СВЦЭМ!$D$10+'СЕТ СН'!$F$5-'СЕТ СН'!$F$24</f>
        <v>1853.5899111900001</v>
      </c>
      <c r="T23" s="36">
        <f>SUMIFS(СВЦЭМ!$D$39:$D$782,СВЦЭМ!$A$39:$A$782,$A23,СВЦЭМ!$B$39:$B$782,T$11)+'СЕТ СН'!$F$14+СВЦЭМ!$D$10+'СЕТ СН'!$F$5-'СЕТ СН'!$F$24</f>
        <v>1844.0546559499999</v>
      </c>
      <c r="U23" s="36">
        <f>SUMIFS(СВЦЭМ!$D$39:$D$782,СВЦЭМ!$A$39:$A$782,$A23,СВЦЭМ!$B$39:$B$782,U$11)+'СЕТ СН'!$F$14+СВЦЭМ!$D$10+'СЕТ СН'!$F$5-'СЕТ СН'!$F$24</f>
        <v>1843.2255783300002</v>
      </c>
      <c r="V23" s="36">
        <f>SUMIFS(СВЦЭМ!$D$39:$D$782,СВЦЭМ!$A$39:$A$782,$A23,СВЦЭМ!$B$39:$B$782,V$11)+'СЕТ СН'!$F$14+СВЦЭМ!$D$10+'СЕТ СН'!$F$5-'СЕТ СН'!$F$24</f>
        <v>1849.99550623</v>
      </c>
      <c r="W23" s="36">
        <f>SUMIFS(СВЦЭМ!$D$39:$D$782,СВЦЭМ!$A$39:$A$782,$A23,СВЦЭМ!$B$39:$B$782,W$11)+'СЕТ СН'!$F$14+СВЦЭМ!$D$10+'СЕТ СН'!$F$5-'СЕТ СН'!$F$24</f>
        <v>1858.0275907700002</v>
      </c>
      <c r="X23" s="36">
        <f>SUMIFS(СВЦЭМ!$D$39:$D$782,СВЦЭМ!$A$39:$A$782,$A23,СВЦЭМ!$B$39:$B$782,X$11)+'СЕТ СН'!$F$14+СВЦЭМ!$D$10+'СЕТ СН'!$F$5-'СЕТ СН'!$F$24</f>
        <v>1856.1225349700001</v>
      </c>
      <c r="Y23" s="36">
        <f>SUMIFS(СВЦЭМ!$D$39:$D$782,СВЦЭМ!$A$39:$A$782,$A23,СВЦЭМ!$B$39:$B$782,Y$11)+'СЕТ СН'!$F$14+СВЦЭМ!$D$10+'СЕТ СН'!$F$5-'СЕТ СН'!$F$24</f>
        <v>1918.0035307399999</v>
      </c>
    </row>
    <row r="24" spans="1:25" ht="15.75" x14ac:dyDescent="0.2">
      <c r="A24" s="35">
        <f t="shared" si="0"/>
        <v>44421</v>
      </c>
      <c r="B24" s="36">
        <f>SUMIFS(СВЦЭМ!$D$39:$D$782,СВЦЭМ!$A$39:$A$782,$A24,СВЦЭМ!$B$39:$B$782,B$11)+'СЕТ СН'!$F$14+СВЦЭМ!$D$10+'СЕТ СН'!$F$5-'СЕТ СН'!$F$24</f>
        <v>1989.1511018599999</v>
      </c>
      <c r="C24" s="36">
        <f>SUMIFS(СВЦЭМ!$D$39:$D$782,СВЦЭМ!$A$39:$A$782,$A24,СВЦЭМ!$B$39:$B$782,C$11)+'СЕТ СН'!$F$14+СВЦЭМ!$D$10+'СЕТ СН'!$F$5-'СЕТ СН'!$F$24</f>
        <v>2057.48649054</v>
      </c>
      <c r="D24" s="36">
        <f>SUMIFS(СВЦЭМ!$D$39:$D$782,СВЦЭМ!$A$39:$A$782,$A24,СВЦЭМ!$B$39:$B$782,D$11)+'СЕТ СН'!$F$14+СВЦЭМ!$D$10+'СЕТ СН'!$F$5-'СЕТ СН'!$F$24</f>
        <v>2106.5431784100001</v>
      </c>
      <c r="E24" s="36">
        <f>SUMIFS(СВЦЭМ!$D$39:$D$782,СВЦЭМ!$A$39:$A$782,$A24,СВЦЭМ!$B$39:$B$782,E$11)+'СЕТ СН'!$F$14+СВЦЭМ!$D$10+'СЕТ СН'!$F$5-'СЕТ СН'!$F$24</f>
        <v>2119.8779119299998</v>
      </c>
      <c r="F24" s="36">
        <f>SUMIFS(СВЦЭМ!$D$39:$D$782,СВЦЭМ!$A$39:$A$782,$A24,СВЦЭМ!$B$39:$B$782,F$11)+'СЕТ СН'!$F$14+СВЦЭМ!$D$10+'СЕТ СН'!$F$5-'СЕТ СН'!$F$24</f>
        <v>2128.7992173299999</v>
      </c>
      <c r="G24" s="36">
        <f>SUMIFS(СВЦЭМ!$D$39:$D$782,СВЦЭМ!$A$39:$A$782,$A24,СВЦЭМ!$B$39:$B$782,G$11)+'СЕТ СН'!$F$14+СВЦЭМ!$D$10+'СЕТ СН'!$F$5-'СЕТ СН'!$F$24</f>
        <v>2114.5209807700003</v>
      </c>
      <c r="H24" s="36">
        <f>SUMIFS(СВЦЭМ!$D$39:$D$782,СВЦЭМ!$A$39:$A$782,$A24,СВЦЭМ!$B$39:$B$782,H$11)+'СЕТ СН'!$F$14+СВЦЭМ!$D$10+'СЕТ СН'!$F$5-'СЕТ СН'!$F$24</f>
        <v>2066.5020452200001</v>
      </c>
      <c r="I24" s="36">
        <f>SUMIFS(СВЦЭМ!$D$39:$D$782,СВЦЭМ!$A$39:$A$782,$A24,СВЦЭМ!$B$39:$B$782,I$11)+'СЕТ СН'!$F$14+СВЦЭМ!$D$10+'СЕТ СН'!$F$5-'СЕТ СН'!$F$24</f>
        <v>1977.77082178</v>
      </c>
      <c r="J24" s="36">
        <f>SUMIFS(СВЦЭМ!$D$39:$D$782,СВЦЭМ!$A$39:$A$782,$A24,СВЦЭМ!$B$39:$B$782,J$11)+'СЕТ СН'!$F$14+СВЦЭМ!$D$10+'СЕТ СН'!$F$5-'СЕТ СН'!$F$24</f>
        <v>1912.5661405400001</v>
      </c>
      <c r="K24" s="36">
        <f>SUMIFS(СВЦЭМ!$D$39:$D$782,СВЦЭМ!$A$39:$A$782,$A24,СВЦЭМ!$B$39:$B$782,K$11)+'СЕТ СН'!$F$14+СВЦЭМ!$D$10+'СЕТ СН'!$F$5-'СЕТ СН'!$F$24</f>
        <v>1878.16615331</v>
      </c>
      <c r="L24" s="36">
        <f>SUMIFS(СВЦЭМ!$D$39:$D$782,СВЦЭМ!$A$39:$A$782,$A24,СВЦЭМ!$B$39:$B$782,L$11)+'СЕТ СН'!$F$14+СВЦЭМ!$D$10+'СЕТ СН'!$F$5-'СЕТ СН'!$F$24</f>
        <v>1853.09808305</v>
      </c>
      <c r="M24" s="36">
        <f>SUMIFS(СВЦЭМ!$D$39:$D$782,СВЦЭМ!$A$39:$A$782,$A24,СВЦЭМ!$B$39:$B$782,M$11)+'СЕТ СН'!$F$14+СВЦЭМ!$D$10+'СЕТ СН'!$F$5-'СЕТ СН'!$F$24</f>
        <v>1843.38975028</v>
      </c>
      <c r="N24" s="36">
        <f>SUMIFS(СВЦЭМ!$D$39:$D$782,СВЦЭМ!$A$39:$A$782,$A24,СВЦЭМ!$B$39:$B$782,N$11)+'СЕТ СН'!$F$14+СВЦЭМ!$D$10+'СЕТ СН'!$F$5-'СЕТ СН'!$F$24</f>
        <v>1834.5443546900001</v>
      </c>
      <c r="O24" s="36">
        <f>SUMIFS(СВЦЭМ!$D$39:$D$782,СВЦЭМ!$A$39:$A$782,$A24,СВЦЭМ!$B$39:$B$782,O$11)+'СЕТ СН'!$F$14+СВЦЭМ!$D$10+'СЕТ СН'!$F$5-'СЕТ СН'!$F$24</f>
        <v>1853.9151506000001</v>
      </c>
      <c r="P24" s="36">
        <f>SUMIFS(СВЦЭМ!$D$39:$D$782,СВЦЭМ!$A$39:$A$782,$A24,СВЦЭМ!$B$39:$B$782,P$11)+'СЕТ СН'!$F$14+СВЦЭМ!$D$10+'СЕТ СН'!$F$5-'СЕТ СН'!$F$24</f>
        <v>1882.0543241</v>
      </c>
      <c r="Q24" s="36">
        <f>SUMIFS(СВЦЭМ!$D$39:$D$782,СВЦЭМ!$A$39:$A$782,$A24,СВЦЭМ!$B$39:$B$782,Q$11)+'СЕТ СН'!$F$14+СВЦЭМ!$D$10+'СЕТ СН'!$F$5-'СЕТ СН'!$F$24</f>
        <v>1891.2787928600001</v>
      </c>
      <c r="R24" s="36">
        <f>SUMIFS(СВЦЭМ!$D$39:$D$782,СВЦЭМ!$A$39:$A$782,$A24,СВЦЭМ!$B$39:$B$782,R$11)+'СЕТ СН'!$F$14+СВЦЭМ!$D$10+'СЕТ СН'!$F$5-'СЕТ СН'!$F$24</f>
        <v>1908.58385795</v>
      </c>
      <c r="S24" s="36">
        <f>SUMIFS(СВЦЭМ!$D$39:$D$782,СВЦЭМ!$A$39:$A$782,$A24,СВЦЭМ!$B$39:$B$782,S$11)+'СЕТ СН'!$F$14+СВЦЭМ!$D$10+'СЕТ СН'!$F$5-'СЕТ СН'!$F$24</f>
        <v>1880.2698781200002</v>
      </c>
      <c r="T24" s="36">
        <f>SUMIFS(СВЦЭМ!$D$39:$D$782,СВЦЭМ!$A$39:$A$782,$A24,СВЦЭМ!$B$39:$B$782,T$11)+'СЕТ СН'!$F$14+СВЦЭМ!$D$10+'СЕТ СН'!$F$5-'СЕТ СН'!$F$24</f>
        <v>1856.4590855000001</v>
      </c>
      <c r="U24" s="36">
        <f>SUMIFS(СВЦЭМ!$D$39:$D$782,СВЦЭМ!$A$39:$A$782,$A24,СВЦЭМ!$B$39:$B$782,U$11)+'СЕТ СН'!$F$14+СВЦЭМ!$D$10+'СЕТ СН'!$F$5-'СЕТ СН'!$F$24</f>
        <v>1862.28873501</v>
      </c>
      <c r="V24" s="36">
        <f>SUMIFS(СВЦЭМ!$D$39:$D$782,СВЦЭМ!$A$39:$A$782,$A24,СВЦЭМ!$B$39:$B$782,V$11)+'СЕТ СН'!$F$14+СВЦЭМ!$D$10+'СЕТ СН'!$F$5-'СЕТ СН'!$F$24</f>
        <v>1827.5937531</v>
      </c>
      <c r="W24" s="36">
        <f>SUMIFS(СВЦЭМ!$D$39:$D$782,СВЦЭМ!$A$39:$A$782,$A24,СВЦЭМ!$B$39:$B$782,W$11)+'СЕТ СН'!$F$14+СВЦЭМ!$D$10+'СЕТ СН'!$F$5-'СЕТ СН'!$F$24</f>
        <v>1810.8685257100001</v>
      </c>
      <c r="X24" s="36">
        <f>SUMIFS(СВЦЭМ!$D$39:$D$782,СВЦЭМ!$A$39:$A$782,$A24,СВЦЭМ!$B$39:$B$782,X$11)+'СЕТ СН'!$F$14+СВЦЭМ!$D$10+'СЕТ СН'!$F$5-'СЕТ СН'!$F$24</f>
        <v>1836.7300072100002</v>
      </c>
      <c r="Y24" s="36">
        <f>SUMIFS(СВЦЭМ!$D$39:$D$782,СВЦЭМ!$A$39:$A$782,$A24,СВЦЭМ!$B$39:$B$782,Y$11)+'СЕТ СН'!$F$14+СВЦЭМ!$D$10+'СЕТ СН'!$F$5-'СЕТ СН'!$F$24</f>
        <v>1841.01413398</v>
      </c>
    </row>
    <row r="25" spans="1:25" ht="15.75" x14ac:dyDescent="0.2">
      <c r="A25" s="35">
        <f t="shared" si="0"/>
        <v>44422</v>
      </c>
      <c r="B25" s="36">
        <f>SUMIFS(СВЦЭМ!$D$39:$D$782,СВЦЭМ!$A$39:$A$782,$A25,СВЦЭМ!$B$39:$B$782,B$11)+'СЕТ СН'!$F$14+СВЦЭМ!$D$10+'СЕТ СН'!$F$5-'СЕТ СН'!$F$24</f>
        <v>1733.0545376</v>
      </c>
      <c r="C25" s="36">
        <f>SUMIFS(СВЦЭМ!$D$39:$D$782,СВЦЭМ!$A$39:$A$782,$A25,СВЦЭМ!$B$39:$B$782,C$11)+'СЕТ СН'!$F$14+СВЦЭМ!$D$10+'СЕТ СН'!$F$5-'СЕТ СН'!$F$24</f>
        <v>1795.9391614000001</v>
      </c>
      <c r="D25" s="36">
        <f>SUMIFS(СВЦЭМ!$D$39:$D$782,СВЦЭМ!$A$39:$A$782,$A25,СВЦЭМ!$B$39:$B$782,D$11)+'СЕТ СН'!$F$14+СВЦЭМ!$D$10+'СЕТ СН'!$F$5-'СЕТ СН'!$F$24</f>
        <v>1853.4085254000001</v>
      </c>
      <c r="E25" s="36">
        <f>SUMIFS(СВЦЭМ!$D$39:$D$782,СВЦЭМ!$A$39:$A$782,$A25,СВЦЭМ!$B$39:$B$782,E$11)+'СЕТ СН'!$F$14+СВЦЭМ!$D$10+'СЕТ СН'!$F$5-'СЕТ СН'!$F$24</f>
        <v>1857.2028380100001</v>
      </c>
      <c r="F25" s="36">
        <f>SUMIFS(СВЦЭМ!$D$39:$D$782,СВЦЭМ!$A$39:$A$782,$A25,СВЦЭМ!$B$39:$B$782,F$11)+'СЕТ СН'!$F$14+СВЦЭМ!$D$10+'СЕТ СН'!$F$5-'СЕТ СН'!$F$24</f>
        <v>1864.14490434</v>
      </c>
      <c r="G25" s="36">
        <f>SUMIFS(СВЦЭМ!$D$39:$D$782,СВЦЭМ!$A$39:$A$782,$A25,СВЦЭМ!$B$39:$B$782,G$11)+'СЕТ СН'!$F$14+СВЦЭМ!$D$10+'СЕТ СН'!$F$5-'СЕТ СН'!$F$24</f>
        <v>1916.7344315400001</v>
      </c>
      <c r="H25" s="36">
        <f>SUMIFS(СВЦЭМ!$D$39:$D$782,СВЦЭМ!$A$39:$A$782,$A25,СВЦЭМ!$B$39:$B$782,H$11)+'СЕТ СН'!$F$14+СВЦЭМ!$D$10+'СЕТ СН'!$F$5-'СЕТ СН'!$F$24</f>
        <v>1871.4268145800002</v>
      </c>
      <c r="I25" s="36">
        <f>SUMIFS(СВЦЭМ!$D$39:$D$782,СВЦЭМ!$A$39:$A$782,$A25,СВЦЭМ!$B$39:$B$782,I$11)+'СЕТ СН'!$F$14+СВЦЭМ!$D$10+'СЕТ СН'!$F$5-'СЕТ СН'!$F$24</f>
        <v>1785.8534649600001</v>
      </c>
      <c r="J25" s="36">
        <f>SUMIFS(СВЦЭМ!$D$39:$D$782,СВЦЭМ!$A$39:$A$782,$A25,СВЦЭМ!$B$39:$B$782,J$11)+'СЕТ СН'!$F$14+СВЦЭМ!$D$10+'СЕТ СН'!$F$5-'СЕТ СН'!$F$24</f>
        <v>1699.7066902199999</v>
      </c>
      <c r="K25" s="36">
        <f>SUMIFS(СВЦЭМ!$D$39:$D$782,СВЦЭМ!$A$39:$A$782,$A25,СВЦЭМ!$B$39:$B$782,K$11)+'СЕТ СН'!$F$14+СВЦЭМ!$D$10+'СЕТ СН'!$F$5-'СЕТ СН'!$F$24</f>
        <v>1667.18030262</v>
      </c>
      <c r="L25" s="36">
        <f>SUMIFS(СВЦЭМ!$D$39:$D$782,СВЦЭМ!$A$39:$A$782,$A25,СВЦЭМ!$B$39:$B$782,L$11)+'СЕТ СН'!$F$14+СВЦЭМ!$D$10+'СЕТ СН'!$F$5-'СЕТ СН'!$F$24</f>
        <v>1642.07698645</v>
      </c>
      <c r="M25" s="36">
        <f>SUMIFS(СВЦЭМ!$D$39:$D$782,СВЦЭМ!$A$39:$A$782,$A25,СВЦЭМ!$B$39:$B$782,M$11)+'СЕТ СН'!$F$14+СВЦЭМ!$D$10+'СЕТ СН'!$F$5-'СЕТ СН'!$F$24</f>
        <v>1638.53005147</v>
      </c>
      <c r="N25" s="36">
        <f>SUMIFS(СВЦЭМ!$D$39:$D$782,СВЦЭМ!$A$39:$A$782,$A25,СВЦЭМ!$B$39:$B$782,N$11)+'СЕТ СН'!$F$14+СВЦЭМ!$D$10+'СЕТ СН'!$F$5-'СЕТ СН'!$F$24</f>
        <v>1647.0275234400001</v>
      </c>
      <c r="O25" s="36">
        <f>SUMIFS(СВЦЭМ!$D$39:$D$782,СВЦЭМ!$A$39:$A$782,$A25,СВЦЭМ!$B$39:$B$782,O$11)+'СЕТ СН'!$F$14+СВЦЭМ!$D$10+'СЕТ СН'!$F$5-'СЕТ СН'!$F$24</f>
        <v>1670.4157941600001</v>
      </c>
      <c r="P25" s="36">
        <f>SUMIFS(СВЦЭМ!$D$39:$D$782,СВЦЭМ!$A$39:$A$782,$A25,СВЦЭМ!$B$39:$B$782,P$11)+'СЕТ СН'!$F$14+СВЦЭМ!$D$10+'СЕТ СН'!$F$5-'СЕТ СН'!$F$24</f>
        <v>1703.39331582</v>
      </c>
      <c r="Q25" s="36">
        <f>SUMIFS(СВЦЭМ!$D$39:$D$782,СВЦЭМ!$A$39:$A$782,$A25,СВЦЭМ!$B$39:$B$782,Q$11)+'СЕТ СН'!$F$14+СВЦЭМ!$D$10+'СЕТ СН'!$F$5-'СЕТ СН'!$F$24</f>
        <v>1714.3469842</v>
      </c>
      <c r="R25" s="36">
        <f>SUMIFS(СВЦЭМ!$D$39:$D$782,СВЦЭМ!$A$39:$A$782,$A25,СВЦЭМ!$B$39:$B$782,R$11)+'СЕТ СН'!$F$14+СВЦЭМ!$D$10+'СЕТ СН'!$F$5-'СЕТ СН'!$F$24</f>
        <v>1710.8557691599999</v>
      </c>
      <c r="S25" s="36">
        <f>SUMIFS(СВЦЭМ!$D$39:$D$782,СВЦЭМ!$A$39:$A$782,$A25,СВЦЭМ!$B$39:$B$782,S$11)+'СЕТ СН'!$F$14+СВЦЭМ!$D$10+'СЕТ СН'!$F$5-'СЕТ СН'!$F$24</f>
        <v>1675.3996421300001</v>
      </c>
      <c r="T25" s="36">
        <f>SUMIFS(СВЦЭМ!$D$39:$D$782,СВЦЭМ!$A$39:$A$782,$A25,СВЦЭМ!$B$39:$B$782,T$11)+'СЕТ СН'!$F$14+СВЦЭМ!$D$10+'СЕТ СН'!$F$5-'СЕТ СН'!$F$24</f>
        <v>1654.7813319500001</v>
      </c>
      <c r="U25" s="36">
        <f>SUMIFS(СВЦЭМ!$D$39:$D$782,СВЦЭМ!$A$39:$A$782,$A25,СВЦЭМ!$B$39:$B$782,U$11)+'СЕТ СН'!$F$14+СВЦЭМ!$D$10+'СЕТ СН'!$F$5-'СЕТ СН'!$F$24</f>
        <v>1654.2660839600001</v>
      </c>
      <c r="V25" s="36">
        <f>SUMIFS(СВЦЭМ!$D$39:$D$782,СВЦЭМ!$A$39:$A$782,$A25,СВЦЭМ!$B$39:$B$782,V$11)+'СЕТ СН'!$F$14+СВЦЭМ!$D$10+'СЕТ СН'!$F$5-'СЕТ СН'!$F$24</f>
        <v>1653.01910881</v>
      </c>
      <c r="W25" s="36">
        <f>SUMIFS(СВЦЭМ!$D$39:$D$782,СВЦЭМ!$A$39:$A$782,$A25,СВЦЭМ!$B$39:$B$782,W$11)+'СЕТ СН'!$F$14+СВЦЭМ!$D$10+'СЕТ СН'!$F$5-'СЕТ СН'!$F$24</f>
        <v>1660.44468815</v>
      </c>
      <c r="X25" s="36">
        <f>SUMIFS(СВЦЭМ!$D$39:$D$782,СВЦЭМ!$A$39:$A$782,$A25,СВЦЭМ!$B$39:$B$782,X$11)+'СЕТ СН'!$F$14+СВЦЭМ!$D$10+'СЕТ СН'!$F$5-'СЕТ СН'!$F$24</f>
        <v>1693.0108433099999</v>
      </c>
      <c r="Y25" s="36">
        <f>SUMIFS(СВЦЭМ!$D$39:$D$782,СВЦЭМ!$A$39:$A$782,$A25,СВЦЭМ!$B$39:$B$782,Y$11)+'СЕТ СН'!$F$14+СВЦЭМ!$D$10+'СЕТ СН'!$F$5-'СЕТ СН'!$F$24</f>
        <v>1733.9279741999999</v>
      </c>
    </row>
    <row r="26" spans="1:25" ht="15.75" x14ac:dyDescent="0.2">
      <c r="A26" s="35">
        <f t="shared" si="0"/>
        <v>44423</v>
      </c>
      <c r="B26" s="36">
        <f>SUMIFS(СВЦЭМ!$D$39:$D$782,СВЦЭМ!$A$39:$A$782,$A26,СВЦЭМ!$B$39:$B$782,B$11)+'СЕТ СН'!$F$14+СВЦЭМ!$D$10+'СЕТ СН'!$F$5-'СЕТ СН'!$F$24</f>
        <v>1779.2760524999999</v>
      </c>
      <c r="C26" s="36">
        <f>SUMIFS(СВЦЭМ!$D$39:$D$782,СВЦЭМ!$A$39:$A$782,$A26,СВЦЭМ!$B$39:$B$782,C$11)+'СЕТ СН'!$F$14+СВЦЭМ!$D$10+'СЕТ СН'!$F$5-'СЕТ СН'!$F$24</f>
        <v>1830.0772947800001</v>
      </c>
      <c r="D26" s="36">
        <f>SUMIFS(СВЦЭМ!$D$39:$D$782,СВЦЭМ!$A$39:$A$782,$A26,СВЦЭМ!$B$39:$B$782,D$11)+'СЕТ СН'!$F$14+СВЦЭМ!$D$10+'СЕТ СН'!$F$5-'СЕТ СН'!$F$24</f>
        <v>1884.66741338</v>
      </c>
      <c r="E26" s="36">
        <f>SUMIFS(СВЦЭМ!$D$39:$D$782,СВЦЭМ!$A$39:$A$782,$A26,СВЦЭМ!$B$39:$B$782,E$11)+'СЕТ СН'!$F$14+СВЦЭМ!$D$10+'СЕТ СН'!$F$5-'СЕТ СН'!$F$24</f>
        <v>1890.1868176500002</v>
      </c>
      <c r="F26" s="36">
        <f>SUMIFS(СВЦЭМ!$D$39:$D$782,СВЦЭМ!$A$39:$A$782,$A26,СВЦЭМ!$B$39:$B$782,F$11)+'СЕТ СН'!$F$14+СВЦЭМ!$D$10+'СЕТ СН'!$F$5-'СЕТ СН'!$F$24</f>
        <v>1895.38337138</v>
      </c>
      <c r="G26" s="36">
        <f>SUMIFS(СВЦЭМ!$D$39:$D$782,СВЦЭМ!$A$39:$A$782,$A26,СВЦЭМ!$B$39:$B$782,G$11)+'СЕТ СН'!$F$14+СВЦЭМ!$D$10+'СЕТ СН'!$F$5-'СЕТ СН'!$F$24</f>
        <v>1898.7145929100002</v>
      </c>
      <c r="H26" s="36">
        <f>SUMIFS(СВЦЭМ!$D$39:$D$782,СВЦЭМ!$A$39:$A$782,$A26,СВЦЭМ!$B$39:$B$782,H$11)+'СЕТ СН'!$F$14+СВЦЭМ!$D$10+'СЕТ СН'!$F$5-'СЕТ СН'!$F$24</f>
        <v>1871.1751419299999</v>
      </c>
      <c r="I26" s="36">
        <f>SUMIFS(СВЦЭМ!$D$39:$D$782,СВЦЭМ!$A$39:$A$782,$A26,СВЦЭМ!$B$39:$B$782,I$11)+'СЕТ СН'!$F$14+СВЦЭМ!$D$10+'СЕТ СН'!$F$5-'СЕТ СН'!$F$24</f>
        <v>1813.36907223</v>
      </c>
      <c r="J26" s="36">
        <f>SUMIFS(СВЦЭМ!$D$39:$D$782,СВЦЭМ!$A$39:$A$782,$A26,СВЦЭМ!$B$39:$B$782,J$11)+'СЕТ СН'!$F$14+СВЦЭМ!$D$10+'СЕТ СН'!$F$5-'СЕТ СН'!$F$24</f>
        <v>1739.2077173100001</v>
      </c>
      <c r="K26" s="36">
        <f>SUMIFS(СВЦЭМ!$D$39:$D$782,СВЦЭМ!$A$39:$A$782,$A26,СВЦЭМ!$B$39:$B$782,K$11)+'СЕТ СН'!$F$14+СВЦЭМ!$D$10+'СЕТ СН'!$F$5-'СЕТ СН'!$F$24</f>
        <v>1698.8996632799999</v>
      </c>
      <c r="L26" s="36">
        <f>SUMIFS(СВЦЭМ!$D$39:$D$782,СВЦЭМ!$A$39:$A$782,$A26,СВЦЭМ!$B$39:$B$782,L$11)+'СЕТ СН'!$F$14+СВЦЭМ!$D$10+'СЕТ СН'!$F$5-'СЕТ СН'!$F$24</f>
        <v>1667.5598208000001</v>
      </c>
      <c r="M26" s="36">
        <f>SUMIFS(СВЦЭМ!$D$39:$D$782,СВЦЭМ!$A$39:$A$782,$A26,СВЦЭМ!$B$39:$B$782,M$11)+'СЕТ СН'!$F$14+СВЦЭМ!$D$10+'СЕТ СН'!$F$5-'СЕТ СН'!$F$24</f>
        <v>1664.6765207600001</v>
      </c>
      <c r="N26" s="36">
        <f>SUMIFS(СВЦЭМ!$D$39:$D$782,СВЦЭМ!$A$39:$A$782,$A26,СВЦЭМ!$B$39:$B$782,N$11)+'СЕТ СН'!$F$14+СВЦЭМ!$D$10+'СЕТ СН'!$F$5-'СЕТ СН'!$F$24</f>
        <v>1672.44315929</v>
      </c>
      <c r="O26" s="36">
        <f>SUMIFS(СВЦЭМ!$D$39:$D$782,СВЦЭМ!$A$39:$A$782,$A26,СВЦЭМ!$B$39:$B$782,O$11)+'СЕТ СН'!$F$14+СВЦЭМ!$D$10+'СЕТ СН'!$F$5-'СЕТ СН'!$F$24</f>
        <v>1668.80005744</v>
      </c>
      <c r="P26" s="36">
        <f>SUMIFS(СВЦЭМ!$D$39:$D$782,СВЦЭМ!$A$39:$A$782,$A26,СВЦЭМ!$B$39:$B$782,P$11)+'СЕТ СН'!$F$14+СВЦЭМ!$D$10+'СЕТ СН'!$F$5-'СЕТ СН'!$F$24</f>
        <v>1684.4169996000001</v>
      </c>
      <c r="Q26" s="36">
        <f>SUMIFS(СВЦЭМ!$D$39:$D$782,СВЦЭМ!$A$39:$A$782,$A26,СВЦЭМ!$B$39:$B$782,Q$11)+'СЕТ СН'!$F$14+СВЦЭМ!$D$10+'СЕТ СН'!$F$5-'СЕТ СН'!$F$24</f>
        <v>1689.9081102300001</v>
      </c>
      <c r="R26" s="36">
        <f>SUMIFS(СВЦЭМ!$D$39:$D$782,СВЦЭМ!$A$39:$A$782,$A26,СВЦЭМ!$B$39:$B$782,R$11)+'СЕТ СН'!$F$14+СВЦЭМ!$D$10+'СЕТ СН'!$F$5-'СЕТ СН'!$F$24</f>
        <v>1687.3226714699999</v>
      </c>
      <c r="S26" s="36">
        <f>SUMIFS(СВЦЭМ!$D$39:$D$782,СВЦЭМ!$A$39:$A$782,$A26,СВЦЭМ!$B$39:$B$782,S$11)+'СЕТ СН'!$F$14+СВЦЭМ!$D$10+'СЕТ СН'!$F$5-'СЕТ СН'!$F$24</f>
        <v>1686.9180791600002</v>
      </c>
      <c r="T26" s="36">
        <f>SUMIFS(СВЦЭМ!$D$39:$D$782,СВЦЭМ!$A$39:$A$782,$A26,СВЦЭМ!$B$39:$B$782,T$11)+'СЕТ СН'!$F$14+СВЦЭМ!$D$10+'СЕТ СН'!$F$5-'СЕТ СН'!$F$24</f>
        <v>1654.2062591399999</v>
      </c>
      <c r="U26" s="36">
        <f>SUMIFS(СВЦЭМ!$D$39:$D$782,СВЦЭМ!$A$39:$A$782,$A26,СВЦЭМ!$B$39:$B$782,U$11)+'СЕТ СН'!$F$14+СВЦЭМ!$D$10+'СЕТ СН'!$F$5-'СЕТ СН'!$F$24</f>
        <v>1666.9684278</v>
      </c>
      <c r="V26" s="36">
        <f>SUMIFS(СВЦЭМ!$D$39:$D$782,СВЦЭМ!$A$39:$A$782,$A26,СВЦЭМ!$B$39:$B$782,V$11)+'СЕТ СН'!$F$14+СВЦЭМ!$D$10+'СЕТ СН'!$F$5-'СЕТ СН'!$F$24</f>
        <v>1659.85244287</v>
      </c>
      <c r="W26" s="36">
        <f>SUMIFS(СВЦЭМ!$D$39:$D$782,СВЦЭМ!$A$39:$A$782,$A26,СВЦЭМ!$B$39:$B$782,W$11)+'СЕТ СН'!$F$14+СВЦЭМ!$D$10+'СЕТ СН'!$F$5-'СЕТ СН'!$F$24</f>
        <v>1656.31314419</v>
      </c>
      <c r="X26" s="36">
        <f>SUMIFS(СВЦЭМ!$D$39:$D$782,СВЦЭМ!$A$39:$A$782,$A26,СВЦЭМ!$B$39:$B$782,X$11)+'СЕТ СН'!$F$14+СВЦЭМ!$D$10+'СЕТ СН'!$F$5-'СЕТ СН'!$F$24</f>
        <v>1630.09774687</v>
      </c>
      <c r="Y26" s="36">
        <f>SUMIFS(СВЦЭМ!$D$39:$D$782,СВЦЭМ!$A$39:$A$782,$A26,СВЦЭМ!$B$39:$B$782,Y$11)+'СЕТ СН'!$F$14+СВЦЭМ!$D$10+'СЕТ СН'!$F$5-'СЕТ СН'!$F$24</f>
        <v>1623.6403311200002</v>
      </c>
    </row>
    <row r="27" spans="1:25" ht="15.75" x14ac:dyDescent="0.2">
      <c r="A27" s="35">
        <f t="shared" si="0"/>
        <v>44424</v>
      </c>
      <c r="B27" s="36">
        <f>SUMIFS(СВЦЭМ!$D$39:$D$782,СВЦЭМ!$A$39:$A$782,$A27,СВЦЭМ!$B$39:$B$782,B$11)+'СЕТ СН'!$F$14+СВЦЭМ!$D$10+'СЕТ СН'!$F$5-'СЕТ СН'!$F$24</f>
        <v>1745.9132045199999</v>
      </c>
      <c r="C27" s="36">
        <f>SUMIFS(СВЦЭМ!$D$39:$D$782,СВЦЭМ!$A$39:$A$782,$A27,СВЦЭМ!$B$39:$B$782,C$11)+'СЕТ СН'!$F$14+СВЦЭМ!$D$10+'СЕТ СН'!$F$5-'СЕТ СН'!$F$24</f>
        <v>1802.41923073</v>
      </c>
      <c r="D27" s="36">
        <f>SUMIFS(СВЦЭМ!$D$39:$D$782,СВЦЭМ!$A$39:$A$782,$A27,СВЦЭМ!$B$39:$B$782,D$11)+'СЕТ СН'!$F$14+СВЦЭМ!$D$10+'СЕТ СН'!$F$5-'СЕТ СН'!$F$24</f>
        <v>1852.48904457</v>
      </c>
      <c r="E27" s="36">
        <f>SUMIFS(СВЦЭМ!$D$39:$D$782,СВЦЭМ!$A$39:$A$782,$A27,СВЦЭМ!$B$39:$B$782,E$11)+'СЕТ СН'!$F$14+СВЦЭМ!$D$10+'СЕТ СН'!$F$5-'СЕТ СН'!$F$24</f>
        <v>1894.8745666300001</v>
      </c>
      <c r="F27" s="36">
        <f>SUMIFS(СВЦЭМ!$D$39:$D$782,СВЦЭМ!$A$39:$A$782,$A27,СВЦЭМ!$B$39:$B$782,F$11)+'СЕТ СН'!$F$14+СВЦЭМ!$D$10+'СЕТ СН'!$F$5-'СЕТ СН'!$F$24</f>
        <v>1897.3186782100001</v>
      </c>
      <c r="G27" s="36">
        <f>SUMIFS(СВЦЭМ!$D$39:$D$782,СВЦЭМ!$A$39:$A$782,$A27,СВЦЭМ!$B$39:$B$782,G$11)+'СЕТ СН'!$F$14+СВЦЭМ!$D$10+'СЕТ СН'!$F$5-'СЕТ СН'!$F$24</f>
        <v>1896.71243293</v>
      </c>
      <c r="H27" s="36">
        <f>SUMIFS(СВЦЭМ!$D$39:$D$782,СВЦЭМ!$A$39:$A$782,$A27,СВЦЭМ!$B$39:$B$782,H$11)+'СЕТ СН'!$F$14+СВЦЭМ!$D$10+'СЕТ СН'!$F$5-'СЕТ СН'!$F$24</f>
        <v>1913.65504949</v>
      </c>
      <c r="I27" s="36">
        <f>SUMIFS(СВЦЭМ!$D$39:$D$782,СВЦЭМ!$A$39:$A$782,$A27,СВЦЭМ!$B$39:$B$782,I$11)+'СЕТ СН'!$F$14+СВЦЭМ!$D$10+'СЕТ СН'!$F$5-'СЕТ СН'!$F$24</f>
        <v>1968.3209784000001</v>
      </c>
      <c r="J27" s="36">
        <f>SUMIFS(СВЦЭМ!$D$39:$D$782,СВЦЭМ!$A$39:$A$782,$A27,СВЦЭМ!$B$39:$B$782,J$11)+'СЕТ СН'!$F$14+СВЦЭМ!$D$10+'СЕТ СН'!$F$5-'СЕТ СН'!$F$24</f>
        <v>1946.35841957</v>
      </c>
      <c r="K27" s="36">
        <f>SUMIFS(СВЦЭМ!$D$39:$D$782,СВЦЭМ!$A$39:$A$782,$A27,СВЦЭМ!$B$39:$B$782,K$11)+'СЕТ СН'!$F$14+СВЦЭМ!$D$10+'СЕТ СН'!$F$5-'СЕТ СН'!$F$24</f>
        <v>1860.8067835000002</v>
      </c>
      <c r="L27" s="36">
        <f>SUMIFS(СВЦЭМ!$D$39:$D$782,СВЦЭМ!$A$39:$A$782,$A27,СВЦЭМ!$B$39:$B$782,L$11)+'СЕТ СН'!$F$14+СВЦЭМ!$D$10+'СЕТ СН'!$F$5-'СЕТ СН'!$F$24</f>
        <v>1795.7275575600002</v>
      </c>
      <c r="M27" s="36">
        <f>SUMIFS(СВЦЭМ!$D$39:$D$782,СВЦЭМ!$A$39:$A$782,$A27,СВЦЭМ!$B$39:$B$782,M$11)+'СЕТ СН'!$F$14+СВЦЭМ!$D$10+'СЕТ СН'!$F$5-'СЕТ СН'!$F$24</f>
        <v>1793.62699484</v>
      </c>
      <c r="N27" s="36">
        <f>SUMIFS(СВЦЭМ!$D$39:$D$782,СВЦЭМ!$A$39:$A$782,$A27,СВЦЭМ!$B$39:$B$782,N$11)+'СЕТ СН'!$F$14+СВЦЭМ!$D$10+'СЕТ СН'!$F$5-'СЕТ СН'!$F$24</f>
        <v>1793.1505652199999</v>
      </c>
      <c r="O27" s="36">
        <f>SUMIFS(СВЦЭМ!$D$39:$D$782,СВЦЭМ!$A$39:$A$782,$A27,СВЦЭМ!$B$39:$B$782,O$11)+'СЕТ СН'!$F$14+СВЦЭМ!$D$10+'СЕТ СН'!$F$5-'СЕТ СН'!$F$24</f>
        <v>1786.9034242500002</v>
      </c>
      <c r="P27" s="36">
        <f>SUMIFS(СВЦЭМ!$D$39:$D$782,СВЦЭМ!$A$39:$A$782,$A27,СВЦЭМ!$B$39:$B$782,P$11)+'СЕТ СН'!$F$14+СВЦЭМ!$D$10+'СЕТ СН'!$F$5-'СЕТ СН'!$F$24</f>
        <v>1832.96907573</v>
      </c>
      <c r="Q27" s="36">
        <f>SUMIFS(СВЦЭМ!$D$39:$D$782,СВЦЭМ!$A$39:$A$782,$A27,СВЦЭМ!$B$39:$B$782,Q$11)+'СЕТ СН'!$F$14+СВЦЭМ!$D$10+'СЕТ СН'!$F$5-'СЕТ СН'!$F$24</f>
        <v>1823.03514853</v>
      </c>
      <c r="R27" s="36">
        <f>SUMIFS(СВЦЭМ!$D$39:$D$782,СВЦЭМ!$A$39:$A$782,$A27,СВЦЭМ!$B$39:$B$782,R$11)+'СЕТ СН'!$F$14+СВЦЭМ!$D$10+'СЕТ СН'!$F$5-'СЕТ СН'!$F$24</f>
        <v>1814.3695175100002</v>
      </c>
      <c r="S27" s="36">
        <f>SUMIFS(СВЦЭМ!$D$39:$D$782,СВЦЭМ!$A$39:$A$782,$A27,СВЦЭМ!$B$39:$B$782,S$11)+'СЕТ СН'!$F$14+СВЦЭМ!$D$10+'СЕТ СН'!$F$5-'СЕТ СН'!$F$24</f>
        <v>1795.11023598</v>
      </c>
      <c r="T27" s="36">
        <f>SUMIFS(СВЦЭМ!$D$39:$D$782,СВЦЭМ!$A$39:$A$782,$A27,СВЦЭМ!$B$39:$B$782,T$11)+'СЕТ СН'!$F$14+СВЦЭМ!$D$10+'СЕТ СН'!$F$5-'СЕТ СН'!$F$24</f>
        <v>1796.8633917000002</v>
      </c>
      <c r="U27" s="36">
        <f>SUMIFS(СВЦЭМ!$D$39:$D$782,СВЦЭМ!$A$39:$A$782,$A27,СВЦЭМ!$B$39:$B$782,U$11)+'СЕТ СН'!$F$14+СВЦЭМ!$D$10+'СЕТ СН'!$F$5-'СЕТ СН'!$F$24</f>
        <v>1804.9565189300001</v>
      </c>
      <c r="V27" s="36">
        <f>SUMIFS(СВЦЭМ!$D$39:$D$782,СВЦЭМ!$A$39:$A$782,$A27,СВЦЭМ!$B$39:$B$782,V$11)+'СЕТ СН'!$F$14+СВЦЭМ!$D$10+'СЕТ СН'!$F$5-'СЕТ СН'!$F$24</f>
        <v>1814.3025156200001</v>
      </c>
      <c r="W27" s="36">
        <f>SUMIFS(СВЦЭМ!$D$39:$D$782,СВЦЭМ!$A$39:$A$782,$A27,СВЦЭМ!$B$39:$B$782,W$11)+'СЕТ СН'!$F$14+СВЦЭМ!$D$10+'СЕТ СН'!$F$5-'СЕТ СН'!$F$24</f>
        <v>1819.1569047</v>
      </c>
      <c r="X27" s="36">
        <f>SUMIFS(СВЦЭМ!$D$39:$D$782,СВЦЭМ!$A$39:$A$782,$A27,СВЦЭМ!$B$39:$B$782,X$11)+'СЕТ СН'!$F$14+СВЦЭМ!$D$10+'СЕТ СН'!$F$5-'СЕТ СН'!$F$24</f>
        <v>1766.6891969000001</v>
      </c>
      <c r="Y27" s="36">
        <f>SUMIFS(СВЦЭМ!$D$39:$D$782,СВЦЭМ!$A$39:$A$782,$A27,СВЦЭМ!$B$39:$B$782,Y$11)+'СЕТ СН'!$F$14+СВЦЭМ!$D$10+'СЕТ СН'!$F$5-'СЕТ СН'!$F$24</f>
        <v>1734.83689336</v>
      </c>
    </row>
    <row r="28" spans="1:25" ht="15.75" x14ac:dyDescent="0.2">
      <c r="A28" s="35">
        <f t="shared" si="0"/>
        <v>44425</v>
      </c>
      <c r="B28" s="36">
        <f>SUMIFS(СВЦЭМ!$D$39:$D$782,СВЦЭМ!$A$39:$A$782,$A28,СВЦЭМ!$B$39:$B$782,B$11)+'СЕТ СН'!$F$14+СВЦЭМ!$D$10+'СЕТ СН'!$F$5-'СЕТ СН'!$F$24</f>
        <v>1878.76696709</v>
      </c>
      <c r="C28" s="36">
        <f>SUMIFS(СВЦЭМ!$D$39:$D$782,СВЦЭМ!$A$39:$A$782,$A28,СВЦЭМ!$B$39:$B$782,C$11)+'СЕТ СН'!$F$14+СВЦЭМ!$D$10+'СЕТ СН'!$F$5-'СЕТ СН'!$F$24</f>
        <v>1946.23992387</v>
      </c>
      <c r="D28" s="36">
        <f>SUMIFS(СВЦЭМ!$D$39:$D$782,СВЦЭМ!$A$39:$A$782,$A28,СВЦЭМ!$B$39:$B$782,D$11)+'СЕТ СН'!$F$14+СВЦЭМ!$D$10+'СЕТ СН'!$F$5-'СЕТ СН'!$F$24</f>
        <v>1996.9137699400001</v>
      </c>
      <c r="E28" s="36">
        <f>SUMIFS(СВЦЭМ!$D$39:$D$782,СВЦЭМ!$A$39:$A$782,$A28,СВЦЭМ!$B$39:$B$782,E$11)+'СЕТ СН'!$F$14+СВЦЭМ!$D$10+'СЕТ СН'!$F$5-'СЕТ СН'!$F$24</f>
        <v>2015.06268118</v>
      </c>
      <c r="F28" s="36">
        <f>SUMIFS(СВЦЭМ!$D$39:$D$782,СВЦЭМ!$A$39:$A$782,$A28,СВЦЭМ!$B$39:$B$782,F$11)+'СЕТ СН'!$F$14+СВЦЭМ!$D$10+'СЕТ СН'!$F$5-'СЕТ СН'!$F$24</f>
        <v>2011.0927920700001</v>
      </c>
      <c r="G28" s="36">
        <f>SUMIFS(СВЦЭМ!$D$39:$D$782,СВЦЭМ!$A$39:$A$782,$A28,СВЦЭМ!$B$39:$B$782,G$11)+'СЕТ СН'!$F$14+СВЦЭМ!$D$10+'СЕТ СН'!$F$5-'СЕТ СН'!$F$24</f>
        <v>1991.2802778999999</v>
      </c>
      <c r="H28" s="36">
        <f>SUMIFS(СВЦЭМ!$D$39:$D$782,СВЦЭМ!$A$39:$A$782,$A28,СВЦЭМ!$B$39:$B$782,H$11)+'СЕТ СН'!$F$14+СВЦЭМ!$D$10+'СЕТ СН'!$F$5-'СЕТ СН'!$F$24</f>
        <v>1924.01614677</v>
      </c>
      <c r="I28" s="36">
        <f>SUMIFS(СВЦЭМ!$D$39:$D$782,СВЦЭМ!$A$39:$A$782,$A28,СВЦЭМ!$B$39:$B$782,I$11)+'СЕТ СН'!$F$14+СВЦЭМ!$D$10+'СЕТ СН'!$F$5-'СЕТ СН'!$F$24</f>
        <v>1857.8739897400001</v>
      </c>
      <c r="J28" s="36">
        <f>SUMIFS(СВЦЭМ!$D$39:$D$782,СВЦЭМ!$A$39:$A$782,$A28,СВЦЭМ!$B$39:$B$782,J$11)+'СЕТ СН'!$F$14+СВЦЭМ!$D$10+'СЕТ СН'!$F$5-'СЕТ СН'!$F$24</f>
        <v>1777.98157687</v>
      </c>
      <c r="K28" s="36">
        <f>SUMIFS(СВЦЭМ!$D$39:$D$782,СВЦЭМ!$A$39:$A$782,$A28,СВЦЭМ!$B$39:$B$782,K$11)+'СЕТ СН'!$F$14+СВЦЭМ!$D$10+'СЕТ СН'!$F$5-'СЕТ СН'!$F$24</f>
        <v>1773.9937405300002</v>
      </c>
      <c r="L28" s="36">
        <f>SUMIFS(СВЦЭМ!$D$39:$D$782,СВЦЭМ!$A$39:$A$782,$A28,СВЦЭМ!$B$39:$B$782,L$11)+'СЕТ СН'!$F$14+СВЦЭМ!$D$10+'СЕТ СН'!$F$5-'СЕТ СН'!$F$24</f>
        <v>1798.0432561800001</v>
      </c>
      <c r="M28" s="36">
        <f>SUMIFS(СВЦЭМ!$D$39:$D$782,СВЦЭМ!$A$39:$A$782,$A28,СВЦЭМ!$B$39:$B$782,M$11)+'СЕТ СН'!$F$14+СВЦЭМ!$D$10+'СЕТ СН'!$F$5-'СЕТ СН'!$F$24</f>
        <v>1805.16122247</v>
      </c>
      <c r="N28" s="36">
        <f>SUMIFS(СВЦЭМ!$D$39:$D$782,СВЦЭМ!$A$39:$A$782,$A28,СВЦЭМ!$B$39:$B$782,N$11)+'СЕТ СН'!$F$14+СВЦЭМ!$D$10+'СЕТ СН'!$F$5-'СЕТ СН'!$F$24</f>
        <v>1802.9553658700002</v>
      </c>
      <c r="O28" s="36">
        <f>SUMIFS(СВЦЭМ!$D$39:$D$782,СВЦЭМ!$A$39:$A$782,$A28,СВЦЭМ!$B$39:$B$782,O$11)+'СЕТ СН'!$F$14+СВЦЭМ!$D$10+'СЕТ СН'!$F$5-'СЕТ СН'!$F$24</f>
        <v>1778.6431389499999</v>
      </c>
      <c r="P28" s="36">
        <f>SUMIFS(СВЦЭМ!$D$39:$D$782,СВЦЭМ!$A$39:$A$782,$A28,СВЦЭМ!$B$39:$B$782,P$11)+'СЕТ СН'!$F$14+СВЦЭМ!$D$10+'СЕТ СН'!$F$5-'СЕТ СН'!$F$24</f>
        <v>1789.8224290200001</v>
      </c>
      <c r="Q28" s="36">
        <f>SUMIFS(СВЦЭМ!$D$39:$D$782,СВЦЭМ!$A$39:$A$782,$A28,СВЦЭМ!$B$39:$B$782,Q$11)+'СЕТ СН'!$F$14+СВЦЭМ!$D$10+'СЕТ СН'!$F$5-'СЕТ СН'!$F$24</f>
        <v>1793.08790006</v>
      </c>
      <c r="R28" s="36">
        <f>SUMIFS(СВЦЭМ!$D$39:$D$782,СВЦЭМ!$A$39:$A$782,$A28,СВЦЭМ!$B$39:$B$782,R$11)+'СЕТ СН'!$F$14+СВЦЭМ!$D$10+'СЕТ СН'!$F$5-'СЕТ СН'!$F$24</f>
        <v>1794.6412299200001</v>
      </c>
      <c r="S28" s="36">
        <f>SUMIFS(СВЦЭМ!$D$39:$D$782,СВЦЭМ!$A$39:$A$782,$A28,СВЦЭМ!$B$39:$B$782,S$11)+'СЕТ СН'!$F$14+СВЦЭМ!$D$10+'СЕТ СН'!$F$5-'СЕТ СН'!$F$24</f>
        <v>1771.1680143200001</v>
      </c>
      <c r="T28" s="36">
        <f>SUMIFS(СВЦЭМ!$D$39:$D$782,СВЦЭМ!$A$39:$A$782,$A28,СВЦЭМ!$B$39:$B$782,T$11)+'СЕТ СН'!$F$14+СВЦЭМ!$D$10+'СЕТ СН'!$F$5-'СЕТ СН'!$F$24</f>
        <v>1754.06110586</v>
      </c>
      <c r="U28" s="36">
        <f>SUMIFS(СВЦЭМ!$D$39:$D$782,СВЦЭМ!$A$39:$A$782,$A28,СВЦЭМ!$B$39:$B$782,U$11)+'СЕТ СН'!$F$14+СВЦЭМ!$D$10+'СЕТ СН'!$F$5-'СЕТ СН'!$F$24</f>
        <v>1752.6543158200002</v>
      </c>
      <c r="V28" s="36">
        <f>SUMIFS(СВЦЭМ!$D$39:$D$782,СВЦЭМ!$A$39:$A$782,$A28,СВЦЭМ!$B$39:$B$782,V$11)+'СЕТ СН'!$F$14+СВЦЭМ!$D$10+'СЕТ СН'!$F$5-'СЕТ СН'!$F$24</f>
        <v>1764.2853787500001</v>
      </c>
      <c r="W28" s="36">
        <f>SUMIFS(СВЦЭМ!$D$39:$D$782,СВЦЭМ!$A$39:$A$782,$A28,СВЦЭМ!$B$39:$B$782,W$11)+'СЕТ СН'!$F$14+СВЦЭМ!$D$10+'СЕТ СН'!$F$5-'СЕТ СН'!$F$24</f>
        <v>1787.5131217799999</v>
      </c>
      <c r="X28" s="36">
        <f>SUMIFS(СВЦЭМ!$D$39:$D$782,СВЦЭМ!$A$39:$A$782,$A28,СВЦЭМ!$B$39:$B$782,X$11)+'СЕТ СН'!$F$14+СВЦЭМ!$D$10+'СЕТ СН'!$F$5-'СЕТ СН'!$F$24</f>
        <v>1758.31224922</v>
      </c>
      <c r="Y28" s="36">
        <f>SUMIFS(СВЦЭМ!$D$39:$D$782,СВЦЭМ!$A$39:$A$782,$A28,СВЦЭМ!$B$39:$B$782,Y$11)+'СЕТ СН'!$F$14+СВЦЭМ!$D$10+'СЕТ СН'!$F$5-'СЕТ СН'!$F$24</f>
        <v>1784.9226554100001</v>
      </c>
    </row>
    <row r="29" spans="1:25" ht="15.75" x14ac:dyDescent="0.2">
      <c r="A29" s="35">
        <f t="shared" si="0"/>
        <v>44426</v>
      </c>
      <c r="B29" s="36">
        <f>SUMIFS(СВЦЭМ!$D$39:$D$782,СВЦЭМ!$A$39:$A$782,$A29,СВЦЭМ!$B$39:$B$782,B$11)+'СЕТ СН'!$F$14+СВЦЭМ!$D$10+'СЕТ СН'!$F$5-'СЕТ СН'!$F$24</f>
        <v>1866.3373940800002</v>
      </c>
      <c r="C29" s="36">
        <f>SUMIFS(СВЦЭМ!$D$39:$D$782,СВЦЭМ!$A$39:$A$782,$A29,СВЦЭМ!$B$39:$B$782,C$11)+'СЕТ СН'!$F$14+СВЦЭМ!$D$10+'СЕТ СН'!$F$5-'СЕТ СН'!$F$24</f>
        <v>1935.00991677</v>
      </c>
      <c r="D29" s="36">
        <f>SUMIFS(СВЦЭМ!$D$39:$D$782,СВЦЭМ!$A$39:$A$782,$A29,СВЦЭМ!$B$39:$B$782,D$11)+'СЕТ СН'!$F$14+СВЦЭМ!$D$10+'СЕТ СН'!$F$5-'СЕТ СН'!$F$24</f>
        <v>1987.3607785500001</v>
      </c>
      <c r="E29" s="36">
        <f>SUMIFS(СВЦЭМ!$D$39:$D$782,СВЦЭМ!$A$39:$A$782,$A29,СВЦЭМ!$B$39:$B$782,E$11)+'СЕТ СН'!$F$14+СВЦЭМ!$D$10+'СЕТ СН'!$F$5-'СЕТ СН'!$F$24</f>
        <v>1998.56869022</v>
      </c>
      <c r="F29" s="36">
        <f>SUMIFS(СВЦЭМ!$D$39:$D$782,СВЦЭМ!$A$39:$A$782,$A29,СВЦЭМ!$B$39:$B$782,F$11)+'СЕТ СН'!$F$14+СВЦЭМ!$D$10+'СЕТ СН'!$F$5-'СЕТ СН'!$F$24</f>
        <v>1989.5466651500001</v>
      </c>
      <c r="G29" s="36">
        <f>SUMIFS(СВЦЭМ!$D$39:$D$782,СВЦЭМ!$A$39:$A$782,$A29,СВЦЭМ!$B$39:$B$782,G$11)+'СЕТ СН'!$F$14+СВЦЭМ!$D$10+'СЕТ СН'!$F$5-'СЕТ СН'!$F$24</f>
        <v>1980.6028488000002</v>
      </c>
      <c r="H29" s="36">
        <f>SUMIFS(СВЦЭМ!$D$39:$D$782,СВЦЭМ!$A$39:$A$782,$A29,СВЦЭМ!$B$39:$B$782,H$11)+'СЕТ СН'!$F$14+СВЦЭМ!$D$10+'СЕТ СН'!$F$5-'СЕТ СН'!$F$24</f>
        <v>1944.8008181</v>
      </c>
      <c r="I29" s="36">
        <f>SUMIFS(СВЦЭМ!$D$39:$D$782,СВЦЭМ!$A$39:$A$782,$A29,СВЦЭМ!$B$39:$B$782,I$11)+'СЕТ СН'!$F$14+СВЦЭМ!$D$10+'СЕТ СН'!$F$5-'СЕТ СН'!$F$24</f>
        <v>1893.6231380700001</v>
      </c>
      <c r="J29" s="36">
        <f>SUMIFS(СВЦЭМ!$D$39:$D$782,СВЦЭМ!$A$39:$A$782,$A29,СВЦЭМ!$B$39:$B$782,J$11)+'СЕТ СН'!$F$14+СВЦЭМ!$D$10+'СЕТ СН'!$F$5-'СЕТ СН'!$F$24</f>
        <v>1840.16342723</v>
      </c>
      <c r="K29" s="36">
        <f>SUMIFS(СВЦЭМ!$D$39:$D$782,СВЦЭМ!$A$39:$A$782,$A29,СВЦЭМ!$B$39:$B$782,K$11)+'СЕТ СН'!$F$14+СВЦЭМ!$D$10+'СЕТ СН'!$F$5-'СЕТ СН'!$F$24</f>
        <v>1868.2781756300001</v>
      </c>
      <c r="L29" s="36">
        <f>SUMIFS(СВЦЭМ!$D$39:$D$782,СВЦЭМ!$A$39:$A$782,$A29,СВЦЭМ!$B$39:$B$782,L$11)+'СЕТ СН'!$F$14+СВЦЭМ!$D$10+'СЕТ СН'!$F$5-'СЕТ СН'!$F$24</f>
        <v>1883.8766090700001</v>
      </c>
      <c r="M29" s="36">
        <f>SUMIFS(СВЦЭМ!$D$39:$D$782,СВЦЭМ!$A$39:$A$782,$A29,СВЦЭМ!$B$39:$B$782,M$11)+'СЕТ СН'!$F$14+СВЦЭМ!$D$10+'СЕТ СН'!$F$5-'СЕТ СН'!$F$24</f>
        <v>1887.6055420800001</v>
      </c>
      <c r="N29" s="36">
        <f>SUMIFS(СВЦЭМ!$D$39:$D$782,СВЦЭМ!$A$39:$A$782,$A29,СВЦЭМ!$B$39:$B$782,N$11)+'СЕТ СН'!$F$14+СВЦЭМ!$D$10+'СЕТ СН'!$F$5-'СЕТ СН'!$F$24</f>
        <v>1881.49629164</v>
      </c>
      <c r="O29" s="36">
        <f>SUMIFS(СВЦЭМ!$D$39:$D$782,СВЦЭМ!$A$39:$A$782,$A29,СВЦЭМ!$B$39:$B$782,O$11)+'СЕТ СН'!$F$14+СВЦЭМ!$D$10+'СЕТ СН'!$F$5-'СЕТ СН'!$F$24</f>
        <v>1864.387522</v>
      </c>
      <c r="P29" s="36">
        <f>SUMIFS(СВЦЭМ!$D$39:$D$782,СВЦЭМ!$A$39:$A$782,$A29,СВЦЭМ!$B$39:$B$782,P$11)+'СЕТ СН'!$F$14+СВЦЭМ!$D$10+'СЕТ СН'!$F$5-'СЕТ СН'!$F$24</f>
        <v>1816.2622016300002</v>
      </c>
      <c r="Q29" s="36">
        <f>SUMIFS(СВЦЭМ!$D$39:$D$782,СВЦЭМ!$A$39:$A$782,$A29,СВЦЭМ!$B$39:$B$782,Q$11)+'СЕТ СН'!$F$14+СВЦЭМ!$D$10+'СЕТ СН'!$F$5-'СЕТ СН'!$F$24</f>
        <v>1814.1920456500002</v>
      </c>
      <c r="R29" s="36">
        <f>SUMIFS(СВЦЭМ!$D$39:$D$782,СВЦЭМ!$A$39:$A$782,$A29,СВЦЭМ!$B$39:$B$782,R$11)+'СЕТ СН'!$F$14+СВЦЭМ!$D$10+'СЕТ СН'!$F$5-'СЕТ СН'!$F$24</f>
        <v>1808.97208804</v>
      </c>
      <c r="S29" s="36">
        <f>SUMIFS(СВЦЭМ!$D$39:$D$782,СВЦЭМ!$A$39:$A$782,$A29,СВЦЭМ!$B$39:$B$782,S$11)+'СЕТ СН'!$F$14+СВЦЭМ!$D$10+'СЕТ СН'!$F$5-'СЕТ СН'!$F$24</f>
        <v>1774.7806395699999</v>
      </c>
      <c r="T29" s="36">
        <f>SUMIFS(СВЦЭМ!$D$39:$D$782,СВЦЭМ!$A$39:$A$782,$A29,СВЦЭМ!$B$39:$B$782,T$11)+'СЕТ СН'!$F$14+СВЦЭМ!$D$10+'СЕТ СН'!$F$5-'СЕТ СН'!$F$24</f>
        <v>1755.0432746199999</v>
      </c>
      <c r="U29" s="36">
        <f>SUMIFS(СВЦЭМ!$D$39:$D$782,СВЦЭМ!$A$39:$A$782,$A29,СВЦЭМ!$B$39:$B$782,U$11)+'СЕТ СН'!$F$14+СВЦЭМ!$D$10+'СЕТ СН'!$F$5-'СЕТ СН'!$F$24</f>
        <v>1744.14233491</v>
      </c>
      <c r="V29" s="36">
        <f>SUMIFS(СВЦЭМ!$D$39:$D$782,СВЦЭМ!$A$39:$A$782,$A29,СВЦЭМ!$B$39:$B$782,V$11)+'СЕТ СН'!$F$14+СВЦЭМ!$D$10+'СЕТ СН'!$F$5-'СЕТ СН'!$F$24</f>
        <v>1757.5857728000001</v>
      </c>
      <c r="W29" s="36">
        <f>SUMIFS(СВЦЭМ!$D$39:$D$782,СВЦЭМ!$A$39:$A$782,$A29,СВЦЭМ!$B$39:$B$782,W$11)+'СЕТ СН'!$F$14+СВЦЭМ!$D$10+'СЕТ СН'!$F$5-'СЕТ СН'!$F$24</f>
        <v>1813.40327935</v>
      </c>
      <c r="X29" s="36">
        <f>SUMIFS(СВЦЭМ!$D$39:$D$782,СВЦЭМ!$A$39:$A$782,$A29,СВЦЭМ!$B$39:$B$782,X$11)+'СЕТ СН'!$F$14+СВЦЭМ!$D$10+'СЕТ СН'!$F$5-'СЕТ СН'!$F$24</f>
        <v>1762.7503164099999</v>
      </c>
      <c r="Y29" s="36">
        <f>SUMIFS(СВЦЭМ!$D$39:$D$782,СВЦЭМ!$A$39:$A$782,$A29,СВЦЭМ!$B$39:$B$782,Y$11)+'СЕТ СН'!$F$14+СВЦЭМ!$D$10+'СЕТ СН'!$F$5-'СЕТ СН'!$F$24</f>
        <v>1749.7159534500001</v>
      </c>
    </row>
    <row r="30" spans="1:25" ht="15.75" x14ac:dyDescent="0.2">
      <c r="A30" s="35">
        <f t="shared" si="0"/>
        <v>44427</v>
      </c>
      <c r="B30" s="36">
        <f>SUMIFS(СВЦЭМ!$D$39:$D$782,СВЦЭМ!$A$39:$A$782,$A30,СВЦЭМ!$B$39:$B$782,B$11)+'СЕТ СН'!$F$14+СВЦЭМ!$D$10+'СЕТ СН'!$F$5-'СЕТ СН'!$F$24</f>
        <v>1818.0961457399999</v>
      </c>
      <c r="C30" s="36">
        <f>SUMIFS(СВЦЭМ!$D$39:$D$782,СВЦЭМ!$A$39:$A$782,$A30,СВЦЭМ!$B$39:$B$782,C$11)+'СЕТ СН'!$F$14+СВЦЭМ!$D$10+'СЕТ СН'!$F$5-'СЕТ СН'!$F$24</f>
        <v>1896.62704121</v>
      </c>
      <c r="D30" s="36">
        <f>SUMIFS(СВЦЭМ!$D$39:$D$782,СВЦЭМ!$A$39:$A$782,$A30,СВЦЭМ!$B$39:$B$782,D$11)+'СЕТ СН'!$F$14+СВЦЭМ!$D$10+'СЕТ СН'!$F$5-'СЕТ СН'!$F$24</f>
        <v>1952.4041170999999</v>
      </c>
      <c r="E30" s="36">
        <f>SUMIFS(СВЦЭМ!$D$39:$D$782,СВЦЭМ!$A$39:$A$782,$A30,СВЦЭМ!$B$39:$B$782,E$11)+'СЕТ СН'!$F$14+СВЦЭМ!$D$10+'СЕТ СН'!$F$5-'СЕТ СН'!$F$24</f>
        <v>1974.44720874</v>
      </c>
      <c r="F30" s="36">
        <f>SUMIFS(СВЦЭМ!$D$39:$D$782,СВЦЭМ!$A$39:$A$782,$A30,СВЦЭМ!$B$39:$B$782,F$11)+'СЕТ СН'!$F$14+СВЦЭМ!$D$10+'СЕТ СН'!$F$5-'СЕТ СН'!$F$24</f>
        <v>1965.48622026</v>
      </c>
      <c r="G30" s="36">
        <f>SUMIFS(СВЦЭМ!$D$39:$D$782,СВЦЭМ!$A$39:$A$782,$A30,СВЦЭМ!$B$39:$B$782,G$11)+'СЕТ СН'!$F$14+СВЦЭМ!$D$10+'СЕТ СН'!$F$5-'СЕТ СН'!$F$24</f>
        <v>1949.3585280699999</v>
      </c>
      <c r="H30" s="36">
        <f>SUMIFS(СВЦЭМ!$D$39:$D$782,СВЦЭМ!$A$39:$A$782,$A30,СВЦЭМ!$B$39:$B$782,H$11)+'СЕТ СН'!$F$14+СВЦЭМ!$D$10+'СЕТ СН'!$F$5-'СЕТ СН'!$F$24</f>
        <v>1889.46642858</v>
      </c>
      <c r="I30" s="36">
        <f>SUMIFS(СВЦЭМ!$D$39:$D$782,СВЦЭМ!$A$39:$A$782,$A30,СВЦЭМ!$B$39:$B$782,I$11)+'СЕТ СН'!$F$14+СВЦЭМ!$D$10+'СЕТ СН'!$F$5-'СЕТ СН'!$F$24</f>
        <v>1840.9920956800001</v>
      </c>
      <c r="J30" s="36">
        <f>SUMIFS(СВЦЭМ!$D$39:$D$782,СВЦЭМ!$A$39:$A$782,$A30,СВЦЭМ!$B$39:$B$782,J$11)+'СЕТ СН'!$F$14+СВЦЭМ!$D$10+'СЕТ СН'!$F$5-'СЕТ СН'!$F$24</f>
        <v>1764.1058984400001</v>
      </c>
      <c r="K30" s="36">
        <f>SUMIFS(СВЦЭМ!$D$39:$D$782,СВЦЭМ!$A$39:$A$782,$A30,СВЦЭМ!$B$39:$B$782,K$11)+'СЕТ СН'!$F$14+СВЦЭМ!$D$10+'СЕТ СН'!$F$5-'СЕТ СН'!$F$24</f>
        <v>1761.57923553</v>
      </c>
      <c r="L30" s="36">
        <f>SUMIFS(СВЦЭМ!$D$39:$D$782,СВЦЭМ!$A$39:$A$782,$A30,СВЦЭМ!$B$39:$B$782,L$11)+'СЕТ СН'!$F$14+СВЦЭМ!$D$10+'СЕТ СН'!$F$5-'СЕТ СН'!$F$24</f>
        <v>1757.4209140400001</v>
      </c>
      <c r="M30" s="36">
        <f>SUMIFS(СВЦЭМ!$D$39:$D$782,СВЦЭМ!$A$39:$A$782,$A30,СВЦЭМ!$B$39:$B$782,M$11)+'СЕТ СН'!$F$14+СВЦЭМ!$D$10+'СЕТ СН'!$F$5-'СЕТ СН'!$F$24</f>
        <v>1764.6922691099999</v>
      </c>
      <c r="N30" s="36">
        <f>SUMIFS(СВЦЭМ!$D$39:$D$782,СВЦЭМ!$A$39:$A$782,$A30,СВЦЭМ!$B$39:$B$782,N$11)+'СЕТ СН'!$F$14+СВЦЭМ!$D$10+'СЕТ СН'!$F$5-'СЕТ СН'!$F$24</f>
        <v>1760.0854888600002</v>
      </c>
      <c r="O30" s="36">
        <f>SUMIFS(СВЦЭМ!$D$39:$D$782,СВЦЭМ!$A$39:$A$782,$A30,СВЦЭМ!$B$39:$B$782,O$11)+'СЕТ СН'!$F$14+СВЦЭМ!$D$10+'СЕТ СН'!$F$5-'СЕТ СН'!$F$24</f>
        <v>1760.0376761900002</v>
      </c>
      <c r="P30" s="36">
        <f>SUMIFS(СВЦЭМ!$D$39:$D$782,СВЦЭМ!$A$39:$A$782,$A30,СВЦЭМ!$B$39:$B$782,P$11)+'СЕТ СН'!$F$14+СВЦЭМ!$D$10+'СЕТ СН'!$F$5-'СЕТ СН'!$F$24</f>
        <v>1816.75357644</v>
      </c>
      <c r="Q30" s="36">
        <f>SUMIFS(СВЦЭМ!$D$39:$D$782,СВЦЭМ!$A$39:$A$782,$A30,СВЦЭМ!$B$39:$B$782,Q$11)+'СЕТ СН'!$F$14+СВЦЭМ!$D$10+'СЕТ СН'!$F$5-'СЕТ СН'!$F$24</f>
        <v>1814.8045104</v>
      </c>
      <c r="R30" s="36">
        <f>SUMIFS(СВЦЭМ!$D$39:$D$782,СВЦЭМ!$A$39:$A$782,$A30,СВЦЭМ!$B$39:$B$782,R$11)+'СЕТ СН'!$F$14+СВЦЭМ!$D$10+'СЕТ СН'!$F$5-'СЕТ СН'!$F$24</f>
        <v>1811.2297804099999</v>
      </c>
      <c r="S30" s="36">
        <f>SUMIFS(СВЦЭМ!$D$39:$D$782,СВЦЭМ!$A$39:$A$782,$A30,СВЦЭМ!$B$39:$B$782,S$11)+'СЕТ СН'!$F$14+СВЦЭМ!$D$10+'СЕТ СН'!$F$5-'СЕТ СН'!$F$24</f>
        <v>1834.8742153600001</v>
      </c>
      <c r="T30" s="36">
        <f>SUMIFS(СВЦЭМ!$D$39:$D$782,СВЦЭМ!$A$39:$A$782,$A30,СВЦЭМ!$B$39:$B$782,T$11)+'СЕТ СН'!$F$14+СВЦЭМ!$D$10+'СЕТ СН'!$F$5-'СЕТ СН'!$F$24</f>
        <v>1798.9776047999999</v>
      </c>
      <c r="U30" s="36">
        <f>SUMIFS(СВЦЭМ!$D$39:$D$782,СВЦЭМ!$A$39:$A$782,$A30,СВЦЭМ!$B$39:$B$782,U$11)+'СЕТ СН'!$F$14+СВЦЭМ!$D$10+'СЕТ СН'!$F$5-'СЕТ СН'!$F$24</f>
        <v>1773.50116243</v>
      </c>
      <c r="V30" s="36">
        <f>SUMIFS(СВЦЭМ!$D$39:$D$782,СВЦЭМ!$A$39:$A$782,$A30,СВЦЭМ!$B$39:$B$782,V$11)+'СЕТ СН'!$F$14+СВЦЭМ!$D$10+'СЕТ СН'!$F$5-'СЕТ СН'!$F$24</f>
        <v>1785.3941914900001</v>
      </c>
      <c r="W30" s="36">
        <f>SUMIFS(СВЦЭМ!$D$39:$D$782,СВЦЭМ!$A$39:$A$782,$A30,СВЦЭМ!$B$39:$B$782,W$11)+'СЕТ СН'!$F$14+СВЦЭМ!$D$10+'СЕТ СН'!$F$5-'СЕТ СН'!$F$24</f>
        <v>1799.1195254300001</v>
      </c>
      <c r="X30" s="36">
        <f>SUMIFS(СВЦЭМ!$D$39:$D$782,СВЦЭМ!$A$39:$A$782,$A30,СВЦЭМ!$B$39:$B$782,X$11)+'СЕТ СН'!$F$14+СВЦЭМ!$D$10+'СЕТ СН'!$F$5-'СЕТ СН'!$F$24</f>
        <v>1761.8858197300001</v>
      </c>
      <c r="Y30" s="36">
        <f>SUMIFS(СВЦЭМ!$D$39:$D$782,СВЦЭМ!$A$39:$A$782,$A30,СВЦЭМ!$B$39:$B$782,Y$11)+'СЕТ СН'!$F$14+СВЦЭМ!$D$10+'СЕТ СН'!$F$5-'СЕТ СН'!$F$24</f>
        <v>1740.98728828</v>
      </c>
    </row>
    <row r="31" spans="1:25" ht="15.75" x14ac:dyDescent="0.2">
      <c r="A31" s="35">
        <f t="shared" si="0"/>
        <v>44428</v>
      </c>
      <c r="B31" s="36">
        <f>SUMIFS(СВЦЭМ!$D$39:$D$782,СВЦЭМ!$A$39:$A$782,$A31,СВЦЭМ!$B$39:$B$782,B$11)+'СЕТ СН'!$F$14+СВЦЭМ!$D$10+'СЕТ СН'!$F$5-'СЕТ СН'!$F$24</f>
        <v>1833.15616262</v>
      </c>
      <c r="C31" s="36">
        <f>SUMIFS(СВЦЭМ!$D$39:$D$782,СВЦЭМ!$A$39:$A$782,$A31,СВЦЭМ!$B$39:$B$782,C$11)+'СЕТ СН'!$F$14+СВЦЭМ!$D$10+'СЕТ СН'!$F$5-'СЕТ СН'!$F$24</f>
        <v>1885.6649716699999</v>
      </c>
      <c r="D31" s="36">
        <f>SUMIFS(СВЦЭМ!$D$39:$D$782,СВЦЭМ!$A$39:$A$782,$A31,СВЦЭМ!$B$39:$B$782,D$11)+'СЕТ СН'!$F$14+СВЦЭМ!$D$10+'СЕТ СН'!$F$5-'СЕТ СН'!$F$24</f>
        <v>1944.2418519400001</v>
      </c>
      <c r="E31" s="36">
        <f>SUMIFS(СВЦЭМ!$D$39:$D$782,СВЦЭМ!$A$39:$A$782,$A31,СВЦЭМ!$B$39:$B$782,E$11)+'СЕТ СН'!$F$14+СВЦЭМ!$D$10+'СЕТ СН'!$F$5-'СЕТ СН'!$F$24</f>
        <v>1956.9689165700001</v>
      </c>
      <c r="F31" s="36">
        <f>SUMIFS(СВЦЭМ!$D$39:$D$782,СВЦЭМ!$A$39:$A$782,$A31,СВЦЭМ!$B$39:$B$782,F$11)+'СЕТ СН'!$F$14+СВЦЭМ!$D$10+'СЕТ СН'!$F$5-'СЕТ СН'!$F$24</f>
        <v>1954.2237057</v>
      </c>
      <c r="G31" s="36">
        <f>SUMIFS(СВЦЭМ!$D$39:$D$782,СВЦЭМ!$A$39:$A$782,$A31,СВЦЭМ!$B$39:$B$782,G$11)+'СЕТ СН'!$F$14+СВЦЭМ!$D$10+'СЕТ СН'!$F$5-'СЕТ СН'!$F$24</f>
        <v>1940.3578327499999</v>
      </c>
      <c r="H31" s="36">
        <f>SUMIFS(СВЦЭМ!$D$39:$D$782,СВЦЭМ!$A$39:$A$782,$A31,СВЦЭМ!$B$39:$B$782,H$11)+'СЕТ СН'!$F$14+СВЦЭМ!$D$10+'СЕТ СН'!$F$5-'СЕТ СН'!$F$24</f>
        <v>1887.2023107700002</v>
      </c>
      <c r="I31" s="36">
        <f>SUMIFS(СВЦЭМ!$D$39:$D$782,СВЦЭМ!$A$39:$A$782,$A31,СВЦЭМ!$B$39:$B$782,I$11)+'СЕТ СН'!$F$14+СВЦЭМ!$D$10+'СЕТ СН'!$F$5-'СЕТ СН'!$F$24</f>
        <v>1807.3397363500001</v>
      </c>
      <c r="J31" s="36">
        <f>SUMIFS(СВЦЭМ!$D$39:$D$782,СВЦЭМ!$A$39:$A$782,$A31,СВЦЭМ!$B$39:$B$782,J$11)+'СЕТ СН'!$F$14+СВЦЭМ!$D$10+'СЕТ СН'!$F$5-'СЕТ СН'!$F$24</f>
        <v>1745.3550415700001</v>
      </c>
      <c r="K31" s="36">
        <f>SUMIFS(СВЦЭМ!$D$39:$D$782,СВЦЭМ!$A$39:$A$782,$A31,СВЦЭМ!$B$39:$B$782,K$11)+'СЕТ СН'!$F$14+СВЦЭМ!$D$10+'СЕТ СН'!$F$5-'СЕТ СН'!$F$24</f>
        <v>1728.0122039600001</v>
      </c>
      <c r="L31" s="36">
        <f>SUMIFS(СВЦЭМ!$D$39:$D$782,СВЦЭМ!$A$39:$A$782,$A31,СВЦЭМ!$B$39:$B$782,L$11)+'СЕТ СН'!$F$14+СВЦЭМ!$D$10+'СЕТ СН'!$F$5-'СЕТ СН'!$F$24</f>
        <v>1731.1199566499999</v>
      </c>
      <c r="M31" s="36">
        <f>SUMIFS(СВЦЭМ!$D$39:$D$782,СВЦЭМ!$A$39:$A$782,$A31,СВЦЭМ!$B$39:$B$782,M$11)+'СЕТ СН'!$F$14+СВЦЭМ!$D$10+'СЕТ СН'!$F$5-'СЕТ СН'!$F$24</f>
        <v>1716.4558571900002</v>
      </c>
      <c r="N31" s="36">
        <f>SUMIFS(СВЦЭМ!$D$39:$D$782,СВЦЭМ!$A$39:$A$782,$A31,СВЦЭМ!$B$39:$B$782,N$11)+'СЕТ СН'!$F$14+СВЦЭМ!$D$10+'СЕТ СН'!$F$5-'СЕТ СН'!$F$24</f>
        <v>1713.9983167300002</v>
      </c>
      <c r="O31" s="36">
        <f>SUMIFS(СВЦЭМ!$D$39:$D$782,СВЦЭМ!$A$39:$A$782,$A31,СВЦЭМ!$B$39:$B$782,O$11)+'СЕТ СН'!$F$14+СВЦЭМ!$D$10+'СЕТ СН'!$F$5-'СЕТ СН'!$F$24</f>
        <v>1719.78893214</v>
      </c>
      <c r="P31" s="36">
        <f>SUMIFS(СВЦЭМ!$D$39:$D$782,СВЦЭМ!$A$39:$A$782,$A31,СВЦЭМ!$B$39:$B$782,P$11)+'СЕТ СН'!$F$14+СВЦЭМ!$D$10+'СЕТ СН'!$F$5-'СЕТ СН'!$F$24</f>
        <v>1759.1864830300001</v>
      </c>
      <c r="Q31" s="36">
        <f>SUMIFS(СВЦЭМ!$D$39:$D$782,СВЦЭМ!$A$39:$A$782,$A31,СВЦЭМ!$B$39:$B$782,Q$11)+'СЕТ СН'!$F$14+СВЦЭМ!$D$10+'СЕТ СН'!$F$5-'СЕТ СН'!$F$24</f>
        <v>1757.91230731</v>
      </c>
      <c r="R31" s="36">
        <f>SUMIFS(СВЦЭМ!$D$39:$D$782,СВЦЭМ!$A$39:$A$782,$A31,СВЦЭМ!$B$39:$B$782,R$11)+'СЕТ СН'!$F$14+СВЦЭМ!$D$10+'СЕТ СН'!$F$5-'СЕТ СН'!$F$24</f>
        <v>1755.36108455</v>
      </c>
      <c r="S31" s="36">
        <f>SUMIFS(СВЦЭМ!$D$39:$D$782,СВЦЭМ!$A$39:$A$782,$A31,СВЦЭМ!$B$39:$B$782,S$11)+'СЕТ СН'!$F$14+СВЦЭМ!$D$10+'СЕТ СН'!$F$5-'СЕТ СН'!$F$24</f>
        <v>1755.2394721999999</v>
      </c>
      <c r="T31" s="36">
        <f>SUMIFS(СВЦЭМ!$D$39:$D$782,СВЦЭМ!$A$39:$A$782,$A31,СВЦЭМ!$B$39:$B$782,T$11)+'СЕТ СН'!$F$14+СВЦЭМ!$D$10+'СЕТ СН'!$F$5-'СЕТ СН'!$F$24</f>
        <v>1736.8367362899999</v>
      </c>
      <c r="U31" s="36">
        <f>SUMIFS(СВЦЭМ!$D$39:$D$782,СВЦЭМ!$A$39:$A$782,$A31,СВЦЭМ!$B$39:$B$782,U$11)+'СЕТ СН'!$F$14+СВЦЭМ!$D$10+'СЕТ СН'!$F$5-'СЕТ СН'!$F$24</f>
        <v>1725.8131452900002</v>
      </c>
      <c r="V31" s="36">
        <f>SUMIFS(СВЦЭМ!$D$39:$D$782,СВЦЭМ!$A$39:$A$782,$A31,СВЦЭМ!$B$39:$B$782,V$11)+'СЕТ СН'!$F$14+СВЦЭМ!$D$10+'СЕТ СН'!$F$5-'СЕТ СН'!$F$24</f>
        <v>1762.1765861600002</v>
      </c>
      <c r="W31" s="36">
        <f>SUMIFS(СВЦЭМ!$D$39:$D$782,СВЦЭМ!$A$39:$A$782,$A31,СВЦЭМ!$B$39:$B$782,W$11)+'СЕТ СН'!$F$14+СВЦЭМ!$D$10+'СЕТ СН'!$F$5-'СЕТ СН'!$F$24</f>
        <v>1775.7792457099999</v>
      </c>
      <c r="X31" s="36">
        <f>SUMIFS(СВЦЭМ!$D$39:$D$782,СВЦЭМ!$A$39:$A$782,$A31,СВЦЭМ!$B$39:$B$782,X$11)+'СЕТ СН'!$F$14+СВЦЭМ!$D$10+'СЕТ СН'!$F$5-'СЕТ СН'!$F$24</f>
        <v>1723.41949686</v>
      </c>
      <c r="Y31" s="36">
        <f>SUMIFS(СВЦЭМ!$D$39:$D$782,СВЦЭМ!$A$39:$A$782,$A31,СВЦЭМ!$B$39:$B$782,Y$11)+'СЕТ СН'!$F$14+СВЦЭМ!$D$10+'СЕТ СН'!$F$5-'СЕТ СН'!$F$24</f>
        <v>1727.7726772999999</v>
      </c>
    </row>
    <row r="32" spans="1:25" ht="15.75" x14ac:dyDescent="0.2">
      <c r="A32" s="35">
        <f t="shared" si="0"/>
        <v>44429</v>
      </c>
      <c r="B32" s="36">
        <f>SUMIFS(СВЦЭМ!$D$39:$D$782,СВЦЭМ!$A$39:$A$782,$A32,СВЦЭМ!$B$39:$B$782,B$11)+'СЕТ СН'!$F$14+СВЦЭМ!$D$10+'СЕТ СН'!$F$5-'СЕТ СН'!$F$24</f>
        <v>1784.86850028</v>
      </c>
      <c r="C32" s="36">
        <f>SUMIFS(СВЦЭМ!$D$39:$D$782,СВЦЭМ!$A$39:$A$782,$A32,СВЦЭМ!$B$39:$B$782,C$11)+'СЕТ СН'!$F$14+СВЦЭМ!$D$10+'СЕТ СН'!$F$5-'СЕТ СН'!$F$24</f>
        <v>1849.5867394100001</v>
      </c>
      <c r="D32" s="36">
        <f>SUMIFS(СВЦЭМ!$D$39:$D$782,СВЦЭМ!$A$39:$A$782,$A32,СВЦЭМ!$B$39:$B$782,D$11)+'СЕТ СН'!$F$14+СВЦЭМ!$D$10+'СЕТ СН'!$F$5-'СЕТ СН'!$F$24</f>
        <v>1902.1050452700001</v>
      </c>
      <c r="E32" s="36">
        <f>SUMIFS(СВЦЭМ!$D$39:$D$782,СВЦЭМ!$A$39:$A$782,$A32,СВЦЭМ!$B$39:$B$782,E$11)+'СЕТ СН'!$F$14+СВЦЭМ!$D$10+'СЕТ СН'!$F$5-'СЕТ СН'!$F$24</f>
        <v>1921.7199952000001</v>
      </c>
      <c r="F32" s="36">
        <f>SUMIFS(СВЦЭМ!$D$39:$D$782,СВЦЭМ!$A$39:$A$782,$A32,СВЦЭМ!$B$39:$B$782,F$11)+'СЕТ СН'!$F$14+СВЦЭМ!$D$10+'СЕТ СН'!$F$5-'СЕТ СН'!$F$24</f>
        <v>1925.3074296899999</v>
      </c>
      <c r="G32" s="36">
        <f>SUMIFS(СВЦЭМ!$D$39:$D$782,СВЦЭМ!$A$39:$A$782,$A32,СВЦЭМ!$B$39:$B$782,G$11)+'СЕТ СН'!$F$14+СВЦЭМ!$D$10+'СЕТ СН'!$F$5-'СЕТ СН'!$F$24</f>
        <v>1920.5338182099999</v>
      </c>
      <c r="H32" s="36">
        <f>SUMIFS(СВЦЭМ!$D$39:$D$782,СВЦЭМ!$A$39:$A$782,$A32,СВЦЭМ!$B$39:$B$782,H$11)+'СЕТ СН'!$F$14+СВЦЭМ!$D$10+'СЕТ СН'!$F$5-'СЕТ СН'!$F$24</f>
        <v>1882.77500624</v>
      </c>
      <c r="I32" s="36">
        <f>SUMIFS(СВЦЭМ!$D$39:$D$782,СВЦЭМ!$A$39:$A$782,$A32,СВЦЭМ!$B$39:$B$782,I$11)+'СЕТ СН'!$F$14+СВЦЭМ!$D$10+'СЕТ СН'!$F$5-'СЕТ СН'!$F$24</f>
        <v>1812.0955454099999</v>
      </c>
      <c r="J32" s="36">
        <f>SUMIFS(СВЦЭМ!$D$39:$D$782,СВЦЭМ!$A$39:$A$782,$A32,СВЦЭМ!$B$39:$B$782,J$11)+'СЕТ СН'!$F$14+СВЦЭМ!$D$10+'СЕТ СН'!$F$5-'СЕТ СН'!$F$24</f>
        <v>1770.0070056100001</v>
      </c>
      <c r="K32" s="36">
        <f>SUMIFS(СВЦЭМ!$D$39:$D$782,СВЦЭМ!$A$39:$A$782,$A32,СВЦЭМ!$B$39:$B$782,K$11)+'СЕТ СН'!$F$14+СВЦЭМ!$D$10+'СЕТ СН'!$F$5-'СЕТ СН'!$F$24</f>
        <v>1742.75848006</v>
      </c>
      <c r="L32" s="36">
        <f>SUMIFS(СВЦЭМ!$D$39:$D$782,СВЦЭМ!$A$39:$A$782,$A32,СВЦЭМ!$B$39:$B$782,L$11)+'СЕТ СН'!$F$14+СВЦЭМ!$D$10+'СЕТ СН'!$F$5-'СЕТ СН'!$F$24</f>
        <v>1739.45207594</v>
      </c>
      <c r="M32" s="36">
        <f>SUMIFS(СВЦЭМ!$D$39:$D$782,СВЦЭМ!$A$39:$A$782,$A32,СВЦЭМ!$B$39:$B$782,M$11)+'СЕТ СН'!$F$14+СВЦЭМ!$D$10+'СЕТ СН'!$F$5-'СЕТ СН'!$F$24</f>
        <v>1746.8925345500002</v>
      </c>
      <c r="N32" s="36">
        <f>SUMIFS(СВЦЭМ!$D$39:$D$782,СВЦЭМ!$A$39:$A$782,$A32,СВЦЭМ!$B$39:$B$782,N$11)+'СЕТ СН'!$F$14+СВЦЭМ!$D$10+'СЕТ СН'!$F$5-'СЕТ СН'!$F$24</f>
        <v>1741.66909736</v>
      </c>
      <c r="O32" s="36">
        <f>SUMIFS(СВЦЭМ!$D$39:$D$782,СВЦЭМ!$A$39:$A$782,$A32,СВЦЭМ!$B$39:$B$782,O$11)+'СЕТ СН'!$F$14+СВЦЭМ!$D$10+'СЕТ СН'!$F$5-'СЕТ СН'!$F$24</f>
        <v>1738.2311252700001</v>
      </c>
      <c r="P32" s="36">
        <f>SUMIFS(СВЦЭМ!$D$39:$D$782,СВЦЭМ!$A$39:$A$782,$A32,СВЦЭМ!$B$39:$B$782,P$11)+'СЕТ СН'!$F$14+СВЦЭМ!$D$10+'СЕТ СН'!$F$5-'СЕТ СН'!$F$24</f>
        <v>1744.4497503500002</v>
      </c>
      <c r="Q32" s="36">
        <f>SUMIFS(СВЦЭМ!$D$39:$D$782,СВЦЭМ!$A$39:$A$782,$A32,СВЦЭМ!$B$39:$B$782,Q$11)+'СЕТ СН'!$F$14+СВЦЭМ!$D$10+'СЕТ СН'!$F$5-'СЕТ СН'!$F$24</f>
        <v>1750.9270747300002</v>
      </c>
      <c r="R32" s="36">
        <f>SUMIFS(СВЦЭМ!$D$39:$D$782,СВЦЭМ!$A$39:$A$782,$A32,СВЦЭМ!$B$39:$B$782,R$11)+'СЕТ СН'!$F$14+СВЦЭМ!$D$10+'СЕТ СН'!$F$5-'СЕТ СН'!$F$24</f>
        <v>1742.3748090300001</v>
      </c>
      <c r="S32" s="36">
        <f>SUMIFS(СВЦЭМ!$D$39:$D$782,СВЦЭМ!$A$39:$A$782,$A32,СВЦЭМ!$B$39:$B$782,S$11)+'СЕТ СН'!$F$14+СВЦЭМ!$D$10+'СЕТ СН'!$F$5-'СЕТ СН'!$F$24</f>
        <v>1727.949161</v>
      </c>
      <c r="T32" s="36">
        <f>SUMIFS(СВЦЭМ!$D$39:$D$782,СВЦЭМ!$A$39:$A$782,$A32,СВЦЭМ!$B$39:$B$782,T$11)+'СЕТ СН'!$F$14+СВЦЭМ!$D$10+'СЕТ СН'!$F$5-'СЕТ СН'!$F$24</f>
        <v>1749.0043142499999</v>
      </c>
      <c r="U32" s="36">
        <f>SUMIFS(СВЦЭМ!$D$39:$D$782,СВЦЭМ!$A$39:$A$782,$A32,СВЦЭМ!$B$39:$B$782,U$11)+'СЕТ СН'!$F$14+СВЦЭМ!$D$10+'СЕТ СН'!$F$5-'СЕТ СН'!$F$24</f>
        <v>1746.7389913699999</v>
      </c>
      <c r="V32" s="36">
        <f>SUMIFS(СВЦЭМ!$D$39:$D$782,СВЦЭМ!$A$39:$A$782,$A32,СВЦЭМ!$B$39:$B$782,V$11)+'СЕТ СН'!$F$14+СВЦЭМ!$D$10+'СЕТ СН'!$F$5-'СЕТ СН'!$F$24</f>
        <v>1750.04997495</v>
      </c>
      <c r="W32" s="36">
        <f>SUMIFS(СВЦЭМ!$D$39:$D$782,СВЦЭМ!$A$39:$A$782,$A32,СВЦЭМ!$B$39:$B$782,W$11)+'СЕТ СН'!$F$14+СВЦЭМ!$D$10+'СЕТ СН'!$F$5-'СЕТ СН'!$F$24</f>
        <v>1774.37141503</v>
      </c>
      <c r="X32" s="36">
        <f>SUMIFS(СВЦЭМ!$D$39:$D$782,СВЦЭМ!$A$39:$A$782,$A32,СВЦЭМ!$B$39:$B$782,X$11)+'СЕТ СН'!$F$14+СВЦЭМ!$D$10+'СЕТ СН'!$F$5-'СЕТ СН'!$F$24</f>
        <v>1736.24379709</v>
      </c>
      <c r="Y32" s="36">
        <f>SUMIFS(СВЦЭМ!$D$39:$D$782,СВЦЭМ!$A$39:$A$782,$A32,СВЦЭМ!$B$39:$B$782,Y$11)+'СЕТ СН'!$F$14+СВЦЭМ!$D$10+'СЕТ СН'!$F$5-'СЕТ СН'!$F$24</f>
        <v>1767.58287825</v>
      </c>
    </row>
    <row r="33" spans="1:27" ht="15.75" x14ac:dyDescent="0.2">
      <c r="A33" s="35">
        <f t="shared" si="0"/>
        <v>44430</v>
      </c>
      <c r="B33" s="36">
        <f>SUMIFS(СВЦЭМ!$D$39:$D$782,СВЦЭМ!$A$39:$A$782,$A33,СВЦЭМ!$B$39:$B$782,B$11)+'СЕТ СН'!$F$14+СВЦЭМ!$D$10+'СЕТ СН'!$F$5-'СЕТ СН'!$F$24</f>
        <v>1812.72570464</v>
      </c>
      <c r="C33" s="36">
        <f>SUMIFS(СВЦЭМ!$D$39:$D$782,СВЦЭМ!$A$39:$A$782,$A33,СВЦЭМ!$B$39:$B$782,C$11)+'СЕТ СН'!$F$14+СВЦЭМ!$D$10+'СЕТ СН'!$F$5-'СЕТ СН'!$F$24</f>
        <v>1887.17587048</v>
      </c>
      <c r="D33" s="36">
        <f>SUMIFS(СВЦЭМ!$D$39:$D$782,СВЦЭМ!$A$39:$A$782,$A33,СВЦЭМ!$B$39:$B$782,D$11)+'СЕТ СН'!$F$14+СВЦЭМ!$D$10+'СЕТ СН'!$F$5-'СЕТ СН'!$F$24</f>
        <v>1981.13332173</v>
      </c>
      <c r="E33" s="36">
        <f>SUMIFS(СВЦЭМ!$D$39:$D$782,СВЦЭМ!$A$39:$A$782,$A33,СВЦЭМ!$B$39:$B$782,E$11)+'СЕТ СН'!$F$14+СВЦЭМ!$D$10+'СЕТ СН'!$F$5-'СЕТ СН'!$F$24</f>
        <v>2050.6108901400003</v>
      </c>
      <c r="F33" s="36">
        <f>SUMIFS(СВЦЭМ!$D$39:$D$782,СВЦЭМ!$A$39:$A$782,$A33,СВЦЭМ!$B$39:$B$782,F$11)+'СЕТ СН'!$F$14+СВЦЭМ!$D$10+'СЕТ СН'!$F$5-'СЕТ СН'!$F$24</f>
        <v>2064.27661485</v>
      </c>
      <c r="G33" s="36">
        <f>SUMIFS(СВЦЭМ!$D$39:$D$782,СВЦЭМ!$A$39:$A$782,$A33,СВЦЭМ!$B$39:$B$782,G$11)+'СЕТ СН'!$F$14+СВЦЭМ!$D$10+'СЕТ СН'!$F$5-'СЕТ СН'!$F$24</f>
        <v>2059.2024104299999</v>
      </c>
      <c r="H33" s="36">
        <f>SUMIFS(СВЦЭМ!$D$39:$D$782,СВЦЭМ!$A$39:$A$782,$A33,СВЦЭМ!$B$39:$B$782,H$11)+'СЕТ СН'!$F$14+СВЦЭМ!$D$10+'СЕТ СН'!$F$5-'СЕТ СН'!$F$24</f>
        <v>2015.4991337500001</v>
      </c>
      <c r="I33" s="36">
        <f>SUMIFS(СВЦЭМ!$D$39:$D$782,СВЦЭМ!$A$39:$A$782,$A33,СВЦЭМ!$B$39:$B$782,I$11)+'СЕТ СН'!$F$14+СВЦЭМ!$D$10+'СЕТ СН'!$F$5-'СЕТ СН'!$F$24</f>
        <v>1851.3920105900002</v>
      </c>
      <c r="J33" s="36">
        <f>SUMIFS(СВЦЭМ!$D$39:$D$782,СВЦЭМ!$A$39:$A$782,$A33,СВЦЭМ!$B$39:$B$782,J$11)+'СЕТ СН'!$F$14+СВЦЭМ!$D$10+'СЕТ СН'!$F$5-'СЕТ СН'!$F$24</f>
        <v>1772.71339915</v>
      </c>
      <c r="K33" s="36">
        <f>SUMIFS(СВЦЭМ!$D$39:$D$782,СВЦЭМ!$A$39:$A$782,$A33,СВЦЭМ!$B$39:$B$782,K$11)+'СЕТ СН'!$F$14+СВЦЭМ!$D$10+'СЕТ СН'!$F$5-'СЕТ СН'!$F$24</f>
        <v>1706.81452367</v>
      </c>
      <c r="L33" s="36">
        <f>SUMIFS(СВЦЭМ!$D$39:$D$782,СВЦЭМ!$A$39:$A$782,$A33,СВЦЭМ!$B$39:$B$782,L$11)+'СЕТ СН'!$F$14+СВЦЭМ!$D$10+'СЕТ СН'!$F$5-'СЕТ СН'!$F$24</f>
        <v>1688.6866934300001</v>
      </c>
      <c r="M33" s="36">
        <f>SUMIFS(СВЦЭМ!$D$39:$D$782,СВЦЭМ!$A$39:$A$782,$A33,СВЦЭМ!$B$39:$B$782,M$11)+'СЕТ СН'!$F$14+СВЦЭМ!$D$10+'СЕТ СН'!$F$5-'СЕТ СН'!$F$24</f>
        <v>1680.3296780800001</v>
      </c>
      <c r="N33" s="36">
        <f>SUMIFS(СВЦЭМ!$D$39:$D$782,СВЦЭМ!$A$39:$A$782,$A33,СВЦЭМ!$B$39:$B$782,N$11)+'СЕТ СН'!$F$14+СВЦЭМ!$D$10+'СЕТ СН'!$F$5-'СЕТ СН'!$F$24</f>
        <v>1676.91857282</v>
      </c>
      <c r="O33" s="36">
        <f>SUMIFS(СВЦЭМ!$D$39:$D$782,СВЦЭМ!$A$39:$A$782,$A33,СВЦЭМ!$B$39:$B$782,O$11)+'СЕТ СН'!$F$14+СВЦЭМ!$D$10+'СЕТ СН'!$F$5-'СЕТ СН'!$F$24</f>
        <v>1684.8091299</v>
      </c>
      <c r="P33" s="36">
        <f>SUMIFS(СВЦЭМ!$D$39:$D$782,СВЦЭМ!$A$39:$A$782,$A33,СВЦЭМ!$B$39:$B$782,P$11)+'СЕТ СН'!$F$14+СВЦЭМ!$D$10+'СЕТ СН'!$F$5-'СЕТ СН'!$F$24</f>
        <v>1716.44719489</v>
      </c>
      <c r="Q33" s="36">
        <f>SUMIFS(СВЦЭМ!$D$39:$D$782,СВЦЭМ!$A$39:$A$782,$A33,СВЦЭМ!$B$39:$B$782,Q$11)+'СЕТ СН'!$F$14+СВЦЭМ!$D$10+'СЕТ СН'!$F$5-'СЕТ СН'!$F$24</f>
        <v>1727.78806525</v>
      </c>
      <c r="R33" s="36">
        <f>SUMIFS(СВЦЭМ!$D$39:$D$782,СВЦЭМ!$A$39:$A$782,$A33,СВЦЭМ!$B$39:$B$782,R$11)+'СЕТ СН'!$F$14+СВЦЭМ!$D$10+'СЕТ СН'!$F$5-'СЕТ СН'!$F$24</f>
        <v>1723.2472164800001</v>
      </c>
      <c r="S33" s="36">
        <f>SUMIFS(СВЦЭМ!$D$39:$D$782,СВЦЭМ!$A$39:$A$782,$A33,СВЦЭМ!$B$39:$B$782,S$11)+'СЕТ СН'!$F$14+СВЦЭМ!$D$10+'СЕТ СН'!$F$5-'СЕТ СН'!$F$24</f>
        <v>1691.7942700900001</v>
      </c>
      <c r="T33" s="36">
        <f>SUMIFS(СВЦЭМ!$D$39:$D$782,СВЦЭМ!$A$39:$A$782,$A33,СВЦЭМ!$B$39:$B$782,T$11)+'СЕТ СН'!$F$14+СВЦЭМ!$D$10+'СЕТ СН'!$F$5-'СЕТ СН'!$F$24</f>
        <v>1665.1613166900001</v>
      </c>
      <c r="U33" s="36">
        <f>SUMIFS(СВЦЭМ!$D$39:$D$782,СВЦЭМ!$A$39:$A$782,$A33,СВЦЭМ!$B$39:$B$782,U$11)+'СЕТ СН'!$F$14+СВЦЭМ!$D$10+'СЕТ СН'!$F$5-'СЕТ СН'!$F$24</f>
        <v>1662.4868515399999</v>
      </c>
      <c r="V33" s="36">
        <f>SUMIFS(СВЦЭМ!$D$39:$D$782,СВЦЭМ!$A$39:$A$782,$A33,СВЦЭМ!$B$39:$B$782,V$11)+'СЕТ СН'!$F$14+СВЦЭМ!$D$10+'СЕТ СН'!$F$5-'СЕТ СН'!$F$24</f>
        <v>1659.82002719</v>
      </c>
      <c r="W33" s="36">
        <f>SUMIFS(СВЦЭМ!$D$39:$D$782,СВЦЭМ!$A$39:$A$782,$A33,СВЦЭМ!$B$39:$B$782,W$11)+'СЕТ СН'!$F$14+СВЦЭМ!$D$10+'СЕТ СН'!$F$5-'СЕТ СН'!$F$24</f>
        <v>1667.92579877</v>
      </c>
      <c r="X33" s="36">
        <f>SUMIFS(СВЦЭМ!$D$39:$D$782,СВЦЭМ!$A$39:$A$782,$A33,СВЦЭМ!$B$39:$B$782,X$11)+'СЕТ СН'!$F$14+СВЦЭМ!$D$10+'СЕТ СН'!$F$5-'СЕТ СН'!$F$24</f>
        <v>1677.2608406200002</v>
      </c>
      <c r="Y33" s="36">
        <f>SUMIFS(СВЦЭМ!$D$39:$D$782,СВЦЭМ!$A$39:$A$782,$A33,СВЦЭМ!$B$39:$B$782,Y$11)+'СЕТ СН'!$F$14+СВЦЭМ!$D$10+'СЕТ СН'!$F$5-'СЕТ СН'!$F$24</f>
        <v>1735.51606629</v>
      </c>
    </row>
    <row r="34" spans="1:27" ht="15.75" x14ac:dyDescent="0.2">
      <c r="A34" s="35">
        <f t="shared" si="0"/>
        <v>44431</v>
      </c>
      <c r="B34" s="36">
        <f>SUMIFS(СВЦЭМ!$D$39:$D$782,СВЦЭМ!$A$39:$A$782,$A34,СВЦЭМ!$B$39:$B$782,B$11)+'СЕТ СН'!$F$14+СВЦЭМ!$D$10+'СЕТ СН'!$F$5-'СЕТ СН'!$F$24</f>
        <v>1835.6572564400001</v>
      </c>
      <c r="C34" s="36">
        <f>SUMIFS(СВЦЭМ!$D$39:$D$782,СВЦЭМ!$A$39:$A$782,$A34,СВЦЭМ!$B$39:$B$782,C$11)+'СЕТ СН'!$F$14+СВЦЭМ!$D$10+'СЕТ СН'!$F$5-'СЕТ СН'!$F$24</f>
        <v>1850.21791319</v>
      </c>
      <c r="D34" s="36">
        <f>SUMIFS(СВЦЭМ!$D$39:$D$782,СВЦЭМ!$A$39:$A$782,$A34,СВЦЭМ!$B$39:$B$782,D$11)+'СЕТ СН'!$F$14+СВЦЭМ!$D$10+'СЕТ СН'!$F$5-'СЕТ СН'!$F$24</f>
        <v>1890.3001760900001</v>
      </c>
      <c r="E34" s="36">
        <f>SUMIFS(СВЦЭМ!$D$39:$D$782,СВЦЭМ!$A$39:$A$782,$A34,СВЦЭМ!$B$39:$B$782,E$11)+'СЕТ СН'!$F$14+СВЦЭМ!$D$10+'СЕТ СН'!$F$5-'СЕТ СН'!$F$24</f>
        <v>1915.6933211800001</v>
      </c>
      <c r="F34" s="36">
        <f>SUMIFS(СВЦЭМ!$D$39:$D$782,СВЦЭМ!$A$39:$A$782,$A34,СВЦЭМ!$B$39:$B$782,F$11)+'СЕТ СН'!$F$14+СВЦЭМ!$D$10+'СЕТ СН'!$F$5-'СЕТ СН'!$F$24</f>
        <v>1916.6438695300001</v>
      </c>
      <c r="G34" s="36">
        <f>SUMIFS(СВЦЭМ!$D$39:$D$782,СВЦЭМ!$A$39:$A$782,$A34,СВЦЭМ!$B$39:$B$782,G$11)+'СЕТ СН'!$F$14+СВЦЭМ!$D$10+'СЕТ СН'!$F$5-'СЕТ СН'!$F$24</f>
        <v>1906.1516286400001</v>
      </c>
      <c r="H34" s="36">
        <f>SUMIFS(СВЦЭМ!$D$39:$D$782,СВЦЭМ!$A$39:$A$782,$A34,СВЦЭМ!$B$39:$B$782,H$11)+'СЕТ СН'!$F$14+СВЦЭМ!$D$10+'СЕТ СН'!$F$5-'СЕТ СН'!$F$24</f>
        <v>1874.0919753600001</v>
      </c>
      <c r="I34" s="36">
        <f>SUMIFS(СВЦЭМ!$D$39:$D$782,СВЦЭМ!$A$39:$A$782,$A34,СВЦЭМ!$B$39:$B$782,I$11)+'СЕТ СН'!$F$14+СВЦЭМ!$D$10+'СЕТ СН'!$F$5-'СЕТ СН'!$F$24</f>
        <v>1825.3897808400002</v>
      </c>
      <c r="J34" s="36">
        <f>SUMIFS(СВЦЭМ!$D$39:$D$782,СВЦЭМ!$A$39:$A$782,$A34,СВЦЭМ!$B$39:$B$782,J$11)+'СЕТ СН'!$F$14+СВЦЭМ!$D$10+'СЕТ СН'!$F$5-'СЕТ СН'!$F$24</f>
        <v>1770.7331795600001</v>
      </c>
      <c r="K34" s="36">
        <f>SUMIFS(СВЦЭМ!$D$39:$D$782,СВЦЭМ!$A$39:$A$782,$A34,СВЦЭМ!$B$39:$B$782,K$11)+'СЕТ СН'!$F$14+СВЦЭМ!$D$10+'СЕТ СН'!$F$5-'СЕТ СН'!$F$24</f>
        <v>1772.0037415699999</v>
      </c>
      <c r="L34" s="36">
        <f>SUMIFS(СВЦЭМ!$D$39:$D$782,СВЦЭМ!$A$39:$A$782,$A34,СВЦЭМ!$B$39:$B$782,L$11)+'СЕТ СН'!$F$14+СВЦЭМ!$D$10+'СЕТ СН'!$F$5-'СЕТ СН'!$F$24</f>
        <v>1796.1522338099999</v>
      </c>
      <c r="M34" s="36">
        <f>SUMIFS(СВЦЭМ!$D$39:$D$782,СВЦЭМ!$A$39:$A$782,$A34,СВЦЭМ!$B$39:$B$782,M$11)+'СЕТ СН'!$F$14+СВЦЭМ!$D$10+'СЕТ СН'!$F$5-'СЕТ СН'!$F$24</f>
        <v>1799.19960455</v>
      </c>
      <c r="N34" s="36">
        <f>SUMIFS(СВЦЭМ!$D$39:$D$782,СВЦЭМ!$A$39:$A$782,$A34,СВЦЭМ!$B$39:$B$782,N$11)+'СЕТ СН'!$F$14+СВЦЭМ!$D$10+'СЕТ СН'!$F$5-'СЕТ СН'!$F$24</f>
        <v>1795.29598607</v>
      </c>
      <c r="O34" s="36">
        <f>SUMIFS(СВЦЭМ!$D$39:$D$782,СВЦЭМ!$A$39:$A$782,$A34,СВЦЭМ!$B$39:$B$782,O$11)+'СЕТ СН'!$F$14+СВЦЭМ!$D$10+'СЕТ СН'!$F$5-'СЕТ СН'!$F$24</f>
        <v>1815.88860787</v>
      </c>
      <c r="P34" s="36">
        <f>SUMIFS(СВЦЭМ!$D$39:$D$782,СВЦЭМ!$A$39:$A$782,$A34,СВЦЭМ!$B$39:$B$782,P$11)+'СЕТ СН'!$F$14+СВЦЭМ!$D$10+'СЕТ СН'!$F$5-'СЕТ СН'!$F$24</f>
        <v>1800.3568004799999</v>
      </c>
      <c r="Q34" s="36">
        <f>SUMIFS(СВЦЭМ!$D$39:$D$782,СВЦЭМ!$A$39:$A$782,$A34,СВЦЭМ!$B$39:$B$782,Q$11)+'СЕТ СН'!$F$14+СВЦЭМ!$D$10+'СЕТ СН'!$F$5-'СЕТ СН'!$F$24</f>
        <v>1796.4851220400001</v>
      </c>
      <c r="R34" s="36">
        <f>SUMIFS(СВЦЭМ!$D$39:$D$782,СВЦЭМ!$A$39:$A$782,$A34,СВЦЭМ!$B$39:$B$782,R$11)+'СЕТ СН'!$F$14+СВЦЭМ!$D$10+'СЕТ СН'!$F$5-'СЕТ СН'!$F$24</f>
        <v>1790.07363429</v>
      </c>
      <c r="S34" s="36">
        <f>SUMIFS(СВЦЭМ!$D$39:$D$782,СВЦЭМ!$A$39:$A$782,$A34,СВЦЭМ!$B$39:$B$782,S$11)+'СЕТ СН'!$F$14+СВЦЭМ!$D$10+'СЕТ СН'!$F$5-'СЕТ СН'!$F$24</f>
        <v>1779.6521502999999</v>
      </c>
      <c r="T34" s="36">
        <f>SUMIFS(СВЦЭМ!$D$39:$D$782,СВЦЭМ!$A$39:$A$782,$A34,СВЦЭМ!$B$39:$B$782,T$11)+'СЕТ СН'!$F$14+СВЦЭМ!$D$10+'СЕТ СН'!$F$5-'СЕТ СН'!$F$24</f>
        <v>1815.1688976800001</v>
      </c>
      <c r="U34" s="36">
        <f>SUMIFS(СВЦЭМ!$D$39:$D$782,СВЦЭМ!$A$39:$A$782,$A34,СВЦЭМ!$B$39:$B$782,U$11)+'СЕТ СН'!$F$14+СВЦЭМ!$D$10+'СЕТ СН'!$F$5-'СЕТ СН'!$F$24</f>
        <v>1802.08176858</v>
      </c>
      <c r="V34" s="36">
        <f>SUMIFS(СВЦЭМ!$D$39:$D$782,СВЦЭМ!$A$39:$A$782,$A34,СВЦЭМ!$B$39:$B$782,V$11)+'СЕТ СН'!$F$14+СВЦЭМ!$D$10+'СЕТ СН'!$F$5-'СЕТ СН'!$F$24</f>
        <v>1798.02996046</v>
      </c>
      <c r="W34" s="36">
        <f>SUMIFS(СВЦЭМ!$D$39:$D$782,СВЦЭМ!$A$39:$A$782,$A34,СВЦЭМ!$B$39:$B$782,W$11)+'СЕТ СН'!$F$14+СВЦЭМ!$D$10+'СЕТ СН'!$F$5-'СЕТ СН'!$F$24</f>
        <v>1815.7426223</v>
      </c>
      <c r="X34" s="36">
        <f>SUMIFS(СВЦЭМ!$D$39:$D$782,СВЦЭМ!$A$39:$A$782,$A34,СВЦЭМ!$B$39:$B$782,X$11)+'СЕТ СН'!$F$14+СВЦЭМ!$D$10+'СЕТ СН'!$F$5-'СЕТ СН'!$F$24</f>
        <v>1773.34616848</v>
      </c>
      <c r="Y34" s="36">
        <f>SUMIFS(СВЦЭМ!$D$39:$D$782,СВЦЭМ!$A$39:$A$782,$A34,СВЦЭМ!$B$39:$B$782,Y$11)+'СЕТ СН'!$F$14+СВЦЭМ!$D$10+'СЕТ СН'!$F$5-'СЕТ СН'!$F$24</f>
        <v>1798.3283682599999</v>
      </c>
    </row>
    <row r="35" spans="1:27" ht="15.75" x14ac:dyDescent="0.2">
      <c r="A35" s="35">
        <f t="shared" si="0"/>
        <v>44432</v>
      </c>
      <c r="B35" s="36">
        <f>SUMIFS(СВЦЭМ!$D$39:$D$782,СВЦЭМ!$A$39:$A$782,$A35,СВЦЭМ!$B$39:$B$782,B$11)+'СЕТ СН'!$F$14+СВЦЭМ!$D$10+'СЕТ СН'!$F$5-'СЕТ СН'!$F$24</f>
        <v>1790.8218611100001</v>
      </c>
      <c r="C35" s="36">
        <f>SUMIFS(СВЦЭМ!$D$39:$D$782,СВЦЭМ!$A$39:$A$782,$A35,СВЦЭМ!$B$39:$B$782,C$11)+'СЕТ СН'!$F$14+СВЦЭМ!$D$10+'СЕТ СН'!$F$5-'СЕТ СН'!$F$24</f>
        <v>1861.6399733399999</v>
      </c>
      <c r="D35" s="36">
        <f>SUMIFS(СВЦЭМ!$D$39:$D$782,СВЦЭМ!$A$39:$A$782,$A35,СВЦЭМ!$B$39:$B$782,D$11)+'СЕТ СН'!$F$14+СВЦЭМ!$D$10+'СЕТ СН'!$F$5-'СЕТ СН'!$F$24</f>
        <v>1908.03148311</v>
      </c>
      <c r="E35" s="36">
        <f>SUMIFS(СВЦЭМ!$D$39:$D$782,СВЦЭМ!$A$39:$A$782,$A35,СВЦЭМ!$B$39:$B$782,E$11)+'СЕТ СН'!$F$14+СВЦЭМ!$D$10+'СЕТ СН'!$F$5-'СЕТ СН'!$F$24</f>
        <v>1967.3738392800001</v>
      </c>
      <c r="F35" s="36">
        <f>SUMIFS(СВЦЭМ!$D$39:$D$782,СВЦЭМ!$A$39:$A$782,$A35,СВЦЭМ!$B$39:$B$782,F$11)+'СЕТ СН'!$F$14+СВЦЭМ!$D$10+'СЕТ СН'!$F$5-'СЕТ СН'!$F$24</f>
        <v>1966.4439023</v>
      </c>
      <c r="G35" s="36">
        <f>SUMIFS(СВЦЭМ!$D$39:$D$782,СВЦЭМ!$A$39:$A$782,$A35,СВЦЭМ!$B$39:$B$782,G$11)+'СЕТ СН'!$F$14+СВЦЭМ!$D$10+'СЕТ СН'!$F$5-'СЕТ СН'!$F$24</f>
        <v>1946.10328387</v>
      </c>
      <c r="H35" s="36">
        <f>SUMIFS(СВЦЭМ!$D$39:$D$782,СВЦЭМ!$A$39:$A$782,$A35,СВЦЭМ!$B$39:$B$782,H$11)+'СЕТ СН'!$F$14+СВЦЭМ!$D$10+'СЕТ СН'!$F$5-'СЕТ СН'!$F$24</f>
        <v>1896.3948117300001</v>
      </c>
      <c r="I35" s="36">
        <f>SUMIFS(СВЦЭМ!$D$39:$D$782,СВЦЭМ!$A$39:$A$782,$A35,СВЦЭМ!$B$39:$B$782,I$11)+'СЕТ СН'!$F$14+СВЦЭМ!$D$10+'СЕТ СН'!$F$5-'СЕТ СН'!$F$24</f>
        <v>1825.96532166</v>
      </c>
      <c r="J35" s="36">
        <f>SUMIFS(СВЦЭМ!$D$39:$D$782,СВЦЭМ!$A$39:$A$782,$A35,СВЦЭМ!$B$39:$B$782,J$11)+'СЕТ СН'!$F$14+СВЦЭМ!$D$10+'СЕТ СН'!$F$5-'СЕТ СН'!$F$24</f>
        <v>1728.20744571</v>
      </c>
      <c r="K35" s="36">
        <f>SUMIFS(СВЦЭМ!$D$39:$D$782,СВЦЭМ!$A$39:$A$782,$A35,СВЦЭМ!$B$39:$B$782,K$11)+'СЕТ СН'!$F$14+СВЦЭМ!$D$10+'СЕТ СН'!$F$5-'СЕТ СН'!$F$24</f>
        <v>1718.1078067200001</v>
      </c>
      <c r="L35" s="36">
        <f>SUMIFS(СВЦЭМ!$D$39:$D$782,СВЦЭМ!$A$39:$A$782,$A35,СВЦЭМ!$B$39:$B$782,L$11)+'СЕТ СН'!$F$14+СВЦЭМ!$D$10+'СЕТ СН'!$F$5-'СЕТ СН'!$F$24</f>
        <v>1724.2432797000001</v>
      </c>
      <c r="M35" s="36">
        <f>SUMIFS(СВЦЭМ!$D$39:$D$782,СВЦЭМ!$A$39:$A$782,$A35,СВЦЭМ!$B$39:$B$782,M$11)+'СЕТ СН'!$F$14+СВЦЭМ!$D$10+'СЕТ СН'!$F$5-'СЕТ СН'!$F$24</f>
        <v>1723.0097626900001</v>
      </c>
      <c r="N35" s="36">
        <f>SUMIFS(СВЦЭМ!$D$39:$D$782,СВЦЭМ!$A$39:$A$782,$A35,СВЦЭМ!$B$39:$B$782,N$11)+'СЕТ СН'!$F$14+СВЦЭМ!$D$10+'СЕТ СН'!$F$5-'СЕТ СН'!$F$24</f>
        <v>1722.66602999</v>
      </c>
      <c r="O35" s="36">
        <f>SUMIFS(СВЦЭМ!$D$39:$D$782,СВЦЭМ!$A$39:$A$782,$A35,СВЦЭМ!$B$39:$B$782,O$11)+'СЕТ СН'!$F$14+СВЦЭМ!$D$10+'СЕТ СН'!$F$5-'СЕТ СН'!$F$24</f>
        <v>1709.4329168200002</v>
      </c>
      <c r="P35" s="36">
        <f>SUMIFS(СВЦЭМ!$D$39:$D$782,СВЦЭМ!$A$39:$A$782,$A35,СВЦЭМ!$B$39:$B$782,P$11)+'СЕТ СН'!$F$14+СВЦЭМ!$D$10+'СЕТ СН'!$F$5-'СЕТ СН'!$F$24</f>
        <v>1720.04843781</v>
      </c>
      <c r="Q35" s="36">
        <f>SUMIFS(СВЦЭМ!$D$39:$D$782,СВЦЭМ!$A$39:$A$782,$A35,СВЦЭМ!$B$39:$B$782,Q$11)+'СЕТ СН'!$F$14+СВЦЭМ!$D$10+'СЕТ СН'!$F$5-'СЕТ СН'!$F$24</f>
        <v>1731.38746425</v>
      </c>
      <c r="R35" s="36">
        <f>SUMIFS(СВЦЭМ!$D$39:$D$782,СВЦЭМ!$A$39:$A$782,$A35,СВЦЭМ!$B$39:$B$782,R$11)+'СЕТ СН'!$F$14+СВЦЭМ!$D$10+'СЕТ СН'!$F$5-'СЕТ СН'!$F$24</f>
        <v>1730.1200656599999</v>
      </c>
      <c r="S35" s="36">
        <f>SUMIFS(СВЦЭМ!$D$39:$D$782,СВЦЭМ!$A$39:$A$782,$A35,СВЦЭМ!$B$39:$B$782,S$11)+'СЕТ СН'!$F$14+СВЦЭМ!$D$10+'СЕТ СН'!$F$5-'СЕТ СН'!$F$24</f>
        <v>1709.9670636800001</v>
      </c>
      <c r="T35" s="36">
        <f>SUMIFS(СВЦЭМ!$D$39:$D$782,СВЦЭМ!$A$39:$A$782,$A35,СВЦЭМ!$B$39:$B$782,T$11)+'СЕТ СН'!$F$14+СВЦЭМ!$D$10+'СЕТ СН'!$F$5-'СЕТ СН'!$F$24</f>
        <v>1750.3136197700001</v>
      </c>
      <c r="U35" s="36">
        <f>SUMIFS(СВЦЭМ!$D$39:$D$782,СВЦЭМ!$A$39:$A$782,$A35,СВЦЭМ!$B$39:$B$782,U$11)+'СЕТ СН'!$F$14+СВЦЭМ!$D$10+'СЕТ СН'!$F$5-'СЕТ СН'!$F$24</f>
        <v>1746.6824661999999</v>
      </c>
      <c r="V35" s="36">
        <f>SUMIFS(СВЦЭМ!$D$39:$D$782,СВЦЭМ!$A$39:$A$782,$A35,СВЦЭМ!$B$39:$B$782,V$11)+'СЕТ СН'!$F$14+СВЦЭМ!$D$10+'СЕТ СН'!$F$5-'СЕТ СН'!$F$24</f>
        <v>1756.3125594600001</v>
      </c>
      <c r="W35" s="36">
        <f>SUMIFS(СВЦЭМ!$D$39:$D$782,СВЦЭМ!$A$39:$A$782,$A35,СВЦЭМ!$B$39:$B$782,W$11)+'СЕТ СН'!$F$14+СВЦЭМ!$D$10+'СЕТ СН'!$F$5-'СЕТ СН'!$F$24</f>
        <v>1775.0006945</v>
      </c>
      <c r="X35" s="36">
        <f>SUMIFS(СВЦЭМ!$D$39:$D$782,СВЦЭМ!$A$39:$A$782,$A35,СВЦЭМ!$B$39:$B$782,X$11)+'СЕТ СН'!$F$14+СВЦЭМ!$D$10+'СЕТ СН'!$F$5-'СЕТ СН'!$F$24</f>
        <v>1721.3584377000002</v>
      </c>
      <c r="Y35" s="36">
        <f>SUMIFS(СВЦЭМ!$D$39:$D$782,СВЦЭМ!$A$39:$A$782,$A35,СВЦЭМ!$B$39:$B$782,Y$11)+'СЕТ СН'!$F$14+СВЦЭМ!$D$10+'СЕТ СН'!$F$5-'СЕТ СН'!$F$24</f>
        <v>1745.32835258</v>
      </c>
    </row>
    <row r="36" spans="1:27" ht="15.75" x14ac:dyDescent="0.2">
      <c r="A36" s="35">
        <f t="shared" si="0"/>
        <v>44433</v>
      </c>
      <c r="B36" s="36">
        <f>SUMIFS(СВЦЭМ!$D$39:$D$782,СВЦЭМ!$A$39:$A$782,$A36,СВЦЭМ!$B$39:$B$782,B$11)+'СЕТ СН'!$F$14+СВЦЭМ!$D$10+'СЕТ СН'!$F$5-'СЕТ СН'!$F$24</f>
        <v>1860.0453681600002</v>
      </c>
      <c r="C36" s="36">
        <f>SUMIFS(СВЦЭМ!$D$39:$D$782,СВЦЭМ!$A$39:$A$782,$A36,СВЦЭМ!$B$39:$B$782,C$11)+'СЕТ СН'!$F$14+СВЦЭМ!$D$10+'СЕТ СН'!$F$5-'СЕТ СН'!$F$24</f>
        <v>1939.58226939</v>
      </c>
      <c r="D36" s="36">
        <f>SUMIFS(СВЦЭМ!$D$39:$D$782,СВЦЭМ!$A$39:$A$782,$A36,СВЦЭМ!$B$39:$B$782,D$11)+'СЕТ СН'!$F$14+СВЦЭМ!$D$10+'СЕТ СН'!$F$5-'СЕТ СН'!$F$24</f>
        <v>1970.8543091400002</v>
      </c>
      <c r="E36" s="36">
        <f>SUMIFS(СВЦЭМ!$D$39:$D$782,СВЦЭМ!$A$39:$A$782,$A36,СВЦЭМ!$B$39:$B$782,E$11)+'СЕТ СН'!$F$14+СВЦЭМ!$D$10+'СЕТ СН'!$F$5-'СЕТ СН'!$F$24</f>
        <v>1977.69572578</v>
      </c>
      <c r="F36" s="36">
        <f>SUMIFS(СВЦЭМ!$D$39:$D$782,СВЦЭМ!$A$39:$A$782,$A36,СВЦЭМ!$B$39:$B$782,F$11)+'СЕТ СН'!$F$14+СВЦЭМ!$D$10+'СЕТ СН'!$F$5-'СЕТ СН'!$F$24</f>
        <v>1969.75582992</v>
      </c>
      <c r="G36" s="36">
        <f>SUMIFS(СВЦЭМ!$D$39:$D$782,СВЦЭМ!$A$39:$A$782,$A36,СВЦЭМ!$B$39:$B$782,G$11)+'СЕТ СН'!$F$14+СВЦЭМ!$D$10+'СЕТ СН'!$F$5-'СЕТ СН'!$F$24</f>
        <v>1956.89676624</v>
      </c>
      <c r="H36" s="36">
        <f>SUMIFS(СВЦЭМ!$D$39:$D$782,СВЦЭМ!$A$39:$A$782,$A36,СВЦЭМ!$B$39:$B$782,H$11)+'СЕТ СН'!$F$14+СВЦЭМ!$D$10+'СЕТ СН'!$F$5-'СЕТ СН'!$F$24</f>
        <v>1927.1254290500001</v>
      </c>
      <c r="I36" s="36">
        <f>SUMIFS(СВЦЭМ!$D$39:$D$782,СВЦЭМ!$A$39:$A$782,$A36,СВЦЭМ!$B$39:$B$782,I$11)+'СЕТ СН'!$F$14+СВЦЭМ!$D$10+'СЕТ СН'!$F$5-'СЕТ СН'!$F$24</f>
        <v>1849.6154202800001</v>
      </c>
      <c r="J36" s="36">
        <f>SUMIFS(СВЦЭМ!$D$39:$D$782,СВЦЭМ!$A$39:$A$782,$A36,СВЦЭМ!$B$39:$B$782,J$11)+'СЕТ СН'!$F$14+СВЦЭМ!$D$10+'СЕТ СН'!$F$5-'СЕТ СН'!$F$24</f>
        <v>1770.5176265099999</v>
      </c>
      <c r="K36" s="36">
        <f>SUMIFS(СВЦЭМ!$D$39:$D$782,СВЦЭМ!$A$39:$A$782,$A36,СВЦЭМ!$B$39:$B$782,K$11)+'СЕТ СН'!$F$14+СВЦЭМ!$D$10+'СЕТ СН'!$F$5-'СЕТ СН'!$F$24</f>
        <v>1744.0723673500001</v>
      </c>
      <c r="L36" s="36">
        <f>SUMIFS(СВЦЭМ!$D$39:$D$782,СВЦЭМ!$A$39:$A$782,$A36,СВЦЭМ!$B$39:$B$782,L$11)+'СЕТ СН'!$F$14+СВЦЭМ!$D$10+'СЕТ СН'!$F$5-'СЕТ СН'!$F$24</f>
        <v>1754.2786584599999</v>
      </c>
      <c r="M36" s="36">
        <f>SUMIFS(СВЦЭМ!$D$39:$D$782,СВЦЭМ!$A$39:$A$782,$A36,СВЦЭМ!$B$39:$B$782,M$11)+'СЕТ СН'!$F$14+СВЦЭМ!$D$10+'СЕТ СН'!$F$5-'СЕТ СН'!$F$24</f>
        <v>1764.1594724900001</v>
      </c>
      <c r="N36" s="36">
        <f>SUMIFS(СВЦЭМ!$D$39:$D$782,СВЦЭМ!$A$39:$A$782,$A36,СВЦЭМ!$B$39:$B$782,N$11)+'СЕТ СН'!$F$14+СВЦЭМ!$D$10+'СЕТ СН'!$F$5-'СЕТ СН'!$F$24</f>
        <v>1757.2959399599999</v>
      </c>
      <c r="O36" s="36">
        <f>SUMIFS(СВЦЭМ!$D$39:$D$782,СВЦЭМ!$A$39:$A$782,$A36,СВЦЭМ!$B$39:$B$782,O$11)+'СЕТ СН'!$F$14+СВЦЭМ!$D$10+'СЕТ СН'!$F$5-'СЕТ СН'!$F$24</f>
        <v>1759.53047952</v>
      </c>
      <c r="P36" s="36">
        <f>SUMIFS(СВЦЭМ!$D$39:$D$782,СВЦЭМ!$A$39:$A$782,$A36,СВЦЭМ!$B$39:$B$782,P$11)+'СЕТ СН'!$F$14+СВЦЭМ!$D$10+'СЕТ СН'!$F$5-'СЕТ СН'!$F$24</f>
        <v>1776.4072523700002</v>
      </c>
      <c r="Q36" s="36">
        <f>SUMIFS(СВЦЭМ!$D$39:$D$782,СВЦЭМ!$A$39:$A$782,$A36,СВЦЭМ!$B$39:$B$782,Q$11)+'СЕТ СН'!$F$14+СВЦЭМ!$D$10+'СЕТ СН'!$F$5-'СЕТ СН'!$F$24</f>
        <v>1781.58156233</v>
      </c>
      <c r="R36" s="36">
        <f>SUMIFS(СВЦЭМ!$D$39:$D$782,СВЦЭМ!$A$39:$A$782,$A36,СВЦЭМ!$B$39:$B$782,R$11)+'СЕТ СН'!$F$14+СВЦЭМ!$D$10+'СЕТ СН'!$F$5-'СЕТ СН'!$F$24</f>
        <v>1779.8671387200002</v>
      </c>
      <c r="S36" s="36">
        <f>SUMIFS(СВЦЭМ!$D$39:$D$782,СВЦЭМ!$A$39:$A$782,$A36,СВЦЭМ!$B$39:$B$782,S$11)+'СЕТ СН'!$F$14+СВЦЭМ!$D$10+'СЕТ СН'!$F$5-'СЕТ СН'!$F$24</f>
        <v>1764.47462268</v>
      </c>
      <c r="T36" s="36">
        <f>SUMIFS(СВЦЭМ!$D$39:$D$782,СВЦЭМ!$A$39:$A$782,$A36,СВЦЭМ!$B$39:$B$782,T$11)+'СЕТ СН'!$F$14+СВЦЭМ!$D$10+'СЕТ СН'!$F$5-'СЕТ СН'!$F$24</f>
        <v>1792.3411498</v>
      </c>
      <c r="U36" s="36">
        <f>SUMIFS(СВЦЭМ!$D$39:$D$782,СВЦЭМ!$A$39:$A$782,$A36,СВЦЭМ!$B$39:$B$782,U$11)+'СЕТ СН'!$F$14+СВЦЭМ!$D$10+'СЕТ СН'!$F$5-'СЕТ СН'!$F$24</f>
        <v>1787.30342492</v>
      </c>
      <c r="V36" s="36">
        <f>SUMIFS(СВЦЭМ!$D$39:$D$782,СВЦЭМ!$A$39:$A$782,$A36,СВЦЭМ!$B$39:$B$782,V$11)+'СЕТ СН'!$F$14+СВЦЭМ!$D$10+'СЕТ СН'!$F$5-'СЕТ СН'!$F$24</f>
        <v>1804.9276749800001</v>
      </c>
      <c r="W36" s="36">
        <f>SUMIFS(СВЦЭМ!$D$39:$D$782,СВЦЭМ!$A$39:$A$782,$A36,СВЦЭМ!$B$39:$B$782,W$11)+'СЕТ СН'!$F$14+СВЦЭМ!$D$10+'СЕТ СН'!$F$5-'СЕТ СН'!$F$24</f>
        <v>1817.5663015</v>
      </c>
      <c r="X36" s="36">
        <f>SUMIFS(СВЦЭМ!$D$39:$D$782,СВЦЭМ!$A$39:$A$782,$A36,СВЦЭМ!$B$39:$B$782,X$11)+'СЕТ СН'!$F$14+СВЦЭМ!$D$10+'СЕТ СН'!$F$5-'СЕТ СН'!$F$24</f>
        <v>1764.1812334900001</v>
      </c>
      <c r="Y36" s="36">
        <f>SUMIFS(СВЦЭМ!$D$39:$D$782,СВЦЭМ!$A$39:$A$782,$A36,СВЦЭМ!$B$39:$B$782,Y$11)+'СЕТ СН'!$F$14+СВЦЭМ!$D$10+'СЕТ СН'!$F$5-'СЕТ СН'!$F$24</f>
        <v>1777.3365268100001</v>
      </c>
    </row>
    <row r="37" spans="1:27" ht="15.75" x14ac:dyDescent="0.2">
      <c r="A37" s="35">
        <f t="shared" si="0"/>
        <v>44434</v>
      </c>
      <c r="B37" s="36">
        <f>SUMIFS(СВЦЭМ!$D$39:$D$782,СВЦЭМ!$A$39:$A$782,$A37,СВЦЭМ!$B$39:$B$782,B$11)+'СЕТ СН'!$F$14+СВЦЭМ!$D$10+'СЕТ СН'!$F$5-'СЕТ СН'!$F$24</f>
        <v>1874.62993164</v>
      </c>
      <c r="C37" s="36">
        <f>SUMIFS(СВЦЭМ!$D$39:$D$782,СВЦЭМ!$A$39:$A$782,$A37,СВЦЭМ!$B$39:$B$782,C$11)+'СЕТ СН'!$F$14+СВЦЭМ!$D$10+'СЕТ СН'!$F$5-'СЕТ СН'!$F$24</f>
        <v>1944.83760779</v>
      </c>
      <c r="D37" s="36">
        <f>SUMIFS(СВЦЭМ!$D$39:$D$782,СВЦЭМ!$A$39:$A$782,$A37,СВЦЭМ!$B$39:$B$782,D$11)+'СЕТ СН'!$F$14+СВЦЭМ!$D$10+'СЕТ СН'!$F$5-'СЕТ СН'!$F$24</f>
        <v>2002.21384405</v>
      </c>
      <c r="E37" s="36">
        <f>SUMIFS(СВЦЭМ!$D$39:$D$782,СВЦЭМ!$A$39:$A$782,$A37,СВЦЭМ!$B$39:$B$782,E$11)+'СЕТ СН'!$F$14+СВЦЭМ!$D$10+'СЕТ СН'!$F$5-'СЕТ СН'!$F$24</f>
        <v>2018.83396887</v>
      </c>
      <c r="F37" s="36">
        <f>SUMIFS(СВЦЭМ!$D$39:$D$782,СВЦЭМ!$A$39:$A$782,$A37,СВЦЭМ!$B$39:$B$782,F$11)+'СЕТ СН'!$F$14+СВЦЭМ!$D$10+'СЕТ СН'!$F$5-'СЕТ СН'!$F$24</f>
        <v>2015.4309350799999</v>
      </c>
      <c r="G37" s="36">
        <f>SUMIFS(СВЦЭМ!$D$39:$D$782,СВЦЭМ!$A$39:$A$782,$A37,СВЦЭМ!$B$39:$B$782,G$11)+'СЕТ СН'!$F$14+СВЦЭМ!$D$10+'СЕТ СН'!$F$5-'СЕТ СН'!$F$24</f>
        <v>1998.59661471</v>
      </c>
      <c r="H37" s="36">
        <f>SUMIFS(СВЦЭМ!$D$39:$D$782,СВЦЭМ!$A$39:$A$782,$A37,СВЦЭМ!$B$39:$B$782,H$11)+'СЕТ СН'!$F$14+СВЦЭМ!$D$10+'СЕТ СН'!$F$5-'СЕТ СН'!$F$24</f>
        <v>1959.2300218099999</v>
      </c>
      <c r="I37" s="36">
        <f>SUMIFS(СВЦЭМ!$D$39:$D$782,СВЦЭМ!$A$39:$A$782,$A37,СВЦЭМ!$B$39:$B$782,I$11)+'СЕТ СН'!$F$14+СВЦЭМ!$D$10+'СЕТ СН'!$F$5-'СЕТ СН'!$F$24</f>
        <v>1874.72582771</v>
      </c>
      <c r="J37" s="36">
        <f>SUMIFS(СВЦЭМ!$D$39:$D$782,СВЦЭМ!$A$39:$A$782,$A37,СВЦЭМ!$B$39:$B$782,J$11)+'СЕТ СН'!$F$14+СВЦЭМ!$D$10+'СЕТ СН'!$F$5-'СЕТ СН'!$F$24</f>
        <v>1788.49903814</v>
      </c>
      <c r="K37" s="36">
        <f>SUMIFS(СВЦЭМ!$D$39:$D$782,СВЦЭМ!$A$39:$A$782,$A37,СВЦЭМ!$B$39:$B$782,K$11)+'СЕТ СН'!$F$14+СВЦЭМ!$D$10+'СЕТ СН'!$F$5-'СЕТ СН'!$F$24</f>
        <v>1796.67688292</v>
      </c>
      <c r="L37" s="36">
        <f>SUMIFS(СВЦЭМ!$D$39:$D$782,СВЦЭМ!$A$39:$A$782,$A37,СВЦЭМ!$B$39:$B$782,L$11)+'СЕТ СН'!$F$14+СВЦЭМ!$D$10+'СЕТ СН'!$F$5-'СЕТ СН'!$F$24</f>
        <v>1815.3217104800001</v>
      </c>
      <c r="M37" s="36">
        <f>SUMIFS(СВЦЭМ!$D$39:$D$782,СВЦЭМ!$A$39:$A$782,$A37,СВЦЭМ!$B$39:$B$782,M$11)+'СЕТ СН'!$F$14+СВЦЭМ!$D$10+'СЕТ СН'!$F$5-'СЕТ СН'!$F$24</f>
        <v>1813.49535128</v>
      </c>
      <c r="N37" s="36">
        <f>SUMIFS(СВЦЭМ!$D$39:$D$782,СВЦЭМ!$A$39:$A$782,$A37,СВЦЭМ!$B$39:$B$782,N$11)+'СЕТ СН'!$F$14+СВЦЭМ!$D$10+'СЕТ СН'!$F$5-'СЕТ СН'!$F$24</f>
        <v>1809.3073967999999</v>
      </c>
      <c r="O37" s="36">
        <f>SUMIFS(СВЦЭМ!$D$39:$D$782,СВЦЭМ!$A$39:$A$782,$A37,СВЦЭМ!$B$39:$B$782,O$11)+'СЕТ СН'!$F$14+СВЦЭМ!$D$10+'СЕТ СН'!$F$5-'СЕТ СН'!$F$24</f>
        <v>1790.6646755300001</v>
      </c>
      <c r="P37" s="36">
        <f>SUMIFS(СВЦЭМ!$D$39:$D$782,СВЦЭМ!$A$39:$A$782,$A37,СВЦЭМ!$B$39:$B$782,P$11)+'СЕТ СН'!$F$14+СВЦЭМ!$D$10+'СЕТ СН'!$F$5-'СЕТ СН'!$F$24</f>
        <v>1791.51226217</v>
      </c>
      <c r="Q37" s="36">
        <f>SUMIFS(СВЦЭМ!$D$39:$D$782,СВЦЭМ!$A$39:$A$782,$A37,СВЦЭМ!$B$39:$B$782,Q$11)+'СЕТ СН'!$F$14+СВЦЭМ!$D$10+'СЕТ СН'!$F$5-'СЕТ СН'!$F$24</f>
        <v>1779.7879553</v>
      </c>
      <c r="R37" s="36">
        <f>SUMIFS(СВЦЭМ!$D$39:$D$782,СВЦЭМ!$A$39:$A$782,$A37,СВЦЭМ!$B$39:$B$782,R$11)+'СЕТ СН'!$F$14+СВЦЭМ!$D$10+'СЕТ СН'!$F$5-'СЕТ СН'!$F$24</f>
        <v>1770.4413477400001</v>
      </c>
      <c r="S37" s="36">
        <f>SUMIFS(СВЦЭМ!$D$39:$D$782,СВЦЭМ!$A$39:$A$782,$A37,СВЦЭМ!$B$39:$B$782,S$11)+'СЕТ СН'!$F$14+СВЦЭМ!$D$10+'СЕТ СН'!$F$5-'СЕТ СН'!$F$24</f>
        <v>1784.82856072</v>
      </c>
      <c r="T37" s="36">
        <f>SUMIFS(СВЦЭМ!$D$39:$D$782,СВЦЭМ!$A$39:$A$782,$A37,СВЦЭМ!$B$39:$B$782,T$11)+'СЕТ СН'!$F$14+СВЦЭМ!$D$10+'СЕТ СН'!$F$5-'СЕТ СН'!$F$24</f>
        <v>1839.57866769</v>
      </c>
      <c r="U37" s="36">
        <f>SUMIFS(СВЦЭМ!$D$39:$D$782,СВЦЭМ!$A$39:$A$782,$A37,СВЦЭМ!$B$39:$B$782,U$11)+'СЕТ СН'!$F$14+СВЦЭМ!$D$10+'СЕТ СН'!$F$5-'СЕТ СН'!$F$24</f>
        <v>1834.18587198</v>
      </c>
      <c r="V37" s="36">
        <f>SUMIFS(СВЦЭМ!$D$39:$D$782,СВЦЭМ!$A$39:$A$782,$A37,СВЦЭМ!$B$39:$B$782,V$11)+'СЕТ СН'!$F$14+СВЦЭМ!$D$10+'СЕТ СН'!$F$5-'СЕТ СН'!$F$24</f>
        <v>1856.3295637400001</v>
      </c>
      <c r="W37" s="36">
        <f>SUMIFS(СВЦЭМ!$D$39:$D$782,СВЦЭМ!$A$39:$A$782,$A37,СВЦЭМ!$B$39:$B$782,W$11)+'СЕТ СН'!$F$14+СВЦЭМ!$D$10+'СЕТ СН'!$F$5-'СЕТ СН'!$F$24</f>
        <v>1856.87927244</v>
      </c>
      <c r="X37" s="36">
        <f>SUMIFS(СВЦЭМ!$D$39:$D$782,СВЦЭМ!$A$39:$A$782,$A37,СВЦЭМ!$B$39:$B$782,X$11)+'СЕТ СН'!$F$14+СВЦЭМ!$D$10+'СЕТ СН'!$F$5-'СЕТ СН'!$F$24</f>
        <v>1823.5417301699999</v>
      </c>
      <c r="Y37" s="36">
        <f>SUMIFS(СВЦЭМ!$D$39:$D$782,СВЦЭМ!$A$39:$A$782,$A37,СВЦЭМ!$B$39:$B$782,Y$11)+'СЕТ СН'!$F$14+СВЦЭМ!$D$10+'СЕТ СН'!$F$5-'СЕТ СН'!$F$24</f>
        <v>1811.40833479</v>
      </c>
    </row>
    <row r="38" spans="1:27" ht="15.75" x14ac:dyDescent="0.2">
      <c r="A38" s="35">
        <f t="shared" si="0"/>
        <v>44435</v>
      </c>
      <c r="B38" s="36">
        <f>SUMIFS(СВЦЭМ!$D$39:$D$782,СВЦЭМ!$A$39:$A$782,$A38,СВЦЭМ!$B$39:$B$782,B$11)+'СЕТ СН'!$F$14+СВЦЭМ!$D$10+'СЕТ СН'!$F$5-'СЕТ СН'!$F$24</f>
        <v>1961.2193167999999</v>
      </c>
      <c r="C38" s="36">
        <f>SUMIFS(СВЦЭМ!$D$39:$D$782,СВЦЭМ!$A$39:$A$782,$A38,СВЦЭМ!$B$39:$B$782,C$11)+'СЕТ СН'!$F$14+СВЦЭМ!$D$10+'СЕТ СН'!$F$5-'СЕТ СН'!$F$24</f>
        <v>2031.5808891400002</v>
      </c>
      <c r="D38" s="36">
        <f>SUMIFS(СВЦЭМ!$D$39:$D$782,СВЦЭМ!$A$39:$A$782,$A38,СВЦЭМ!$B$39:$B$782,D$11)+'СЕТ СН'!$F$14+СВЦЭМ!$D$10+'СЕТ СН'!$F$5-'СЕТ СН'!$F$24</f>
        <v>2119.0270163999999</v>
      </c>
      <c r="E38" s="36">
        <f>SUMIFS(СВЦЭМ!$D$39:$D$782,СВЦЭМ!$A$39:$A$782,$A38,СВЦЭМ!$B$39:$B$782,E$11)+'СЕТ СН'!$F$14+СВЦЭМ!$D$10+'СЕТ СН'!$F$5-'СЕТ СН'!$F$24</f>
        <v>2159.8655954800001</v>
      </c>
      <c r="F38" s="36">
        <f>SUMIFS(СВЦЭМ!$D$39:$D$782,СВЦЭМ!$A$39:$A$782,$A38,СВЦЭМ!$B$39:$B$782,F$11)+'СЕТ СН'!$F$14+СВЦЭМ!$D$10+'СЕТ СН'!$F$5-'СЕТ СН'!$F$24</f>
        <v>2168.9732258399999</v>
      </c>
      <c r="G38" s="36">
        <f>SUMIFS(СВЦЭМ!$D$39:$D$782,СВЦЭМ!$A$39:$A$782,$A38,СВЦЭМ!$B$39:$B$782,G$11)+'СЕТ СН'!$F$14+СВЦЭМ!$D$10+'СЕТ СН'!$F$5-'СЕТ СН'!$F$24</f>
        <v>2151.2119068900001</v>
      </c>
      <c r="H38" s="36">
        <f>SUMIFS(СВЦЭМ!$D$39:$D$782,СВЦЭМ!$A$39:$A$782,$A38,СВЦЭМ!$B$39:$B$782,H$11)+'СЕТ СН'!$F$14+СВЦЭМ!$D$10+'СЕТ СН'!$F$5-'СЕТ СН'!$F$24</f>
        <v>2073.2883933100002</v>
      </c>
      <c r="I38" s="36">
        <f>SUMIFS(СВЦЭМ!$D$39:$D$782,СВЦЭМ!$A$39:$A$782,$A38,СВЦЭМ!$B$39:$B$782,I$11)+'СЕТ СН'!$F$14+СВЦЭМ!$D$10+'СЕТ СН'!$F$5-'СЕТ СН'!$F$24</f>
        <v>1953.38556726</v>
      </c>
      <c r="J38" s="36">
        <f>SUMIFS(СВЦЭМ!$D$39:$D$782,СВЦЭМ!$A$39:$A$782,$A38,СВЦЭМ!$B$39:$B$782,J$11)+'СЕТ СН'!$F$14+СВЦЭМ!$D$10+'СЕТ СН'!$F$5-'СЕТ СН'!$F$24</f>
        <v>1870.0513981300001</v>
      </c>
      <c r="K38" s="36">
        <f>SUMIFS(СВЦЭМ!$D$39:$D$782,СВЦЭМ!$A$39:$A$782,$A38,СВЦЭМ!$B$39:$B$782,K$11)+'СЕТ СН'!$F$14+СВЦЭМ!$D$10+'СЕТ СН'!$F$5-'СЕТ СН'!$F$24</f>
        <v>1819.91908046</v>
      </c>
      <c r="L38" s="36">
        <f>SUMIFS(СВЦЭМ!$D$39:$D$782,СВЦЭМ!$A$39:$A$782,$A38,СВЦЭМ!$B$39:$B$782,L$11)+'СЕТ СН'!$F$14+СВЦЭМ!$D$10+'СЕТ СН'!$F$5-'СЕТ СН'!$F$24</f>
        <v>1823.6207017900001</v>
      </c>
      <c r="M38" s="36">
        <f>SUMIFS(СВЦЭМ!$D$39:$D$782,СВЦЭМ!$A$39:$A$782,$A38,СВЦЭМ!$B$39:$B$782,M$11)+'СЕТ СН'!$F$14+СВЦЭМ!$D$10+'СЕТ СН'!$F$5-'СЕТ СН'!$F$24</f>
        <v>1826.40259487</v>
      </c>
      <c r="N38" s="36">
        <f>SUMIFS(СВЦЭМ!$D$39:$D$782,СВЦЭМ!$A$39:$A$782,$A38,СВЦЭМ!$B$39:$B$782,N$11)+'СЕТ СН'!$F$14+СВЦЭМ!$D$10+'СЕТ СН'!$F$5-'СЕТ СН'!$F$24</f>
        <v>1825.96935807</v>
      </c>
      <c r="O38" s="36">
        <f>SUMIFS(СВЦЭМ!$D$39:$D$782,СВЦЭМ!$A$39:$A$782,$A38,СВЦЭМ!$B$39:$B$782,O$11)+'СЕТ СН'!$F$14+СВЦЭМ!$D$10+'СЕТ СН'!$F$5-'СЕТ СН'!$F$24</f>
        <v>1826.4019447400001</v>
      </c>
      <c r="P38" s="36">
        <f>SUMIFS(СВЦЭМ!$D$39:$D$782,СВЦЭМ!$A$39:$A$782,$A38,СВЦЭМ!$B$39:$B$782,P$11)+'СЕТ СН'!$F$14+СВЦЭМ!$D$10+'СЕТ СН'!$F$5-'СЕТ СН'!$F$24</f>
        <v>1849.21942154</v>
      </c>
      <c r="Q38" s="36">
        <f>SUMIFS(СВЦЭМ!$D$39:$D$782,СВЦЭМ!$A$39:$A$782,$A38,СВЦЭМ!$B$39:$B$782,Q$11)+'СЕТ СН'!$F$14+СВЦЭМ!$D$10+'СЕТ СН'!$F$5-'СЕТ СН'!$F$24</f>
        <v>1855.90453402</v>
      </c>
      <c r="R38" s="36">
        <f>SUMIFS(СВЦЭМ!$D$39:$D$782,СВЦЭМ!$A$39:$A$782,$A38,СВЦЭМ!$B$39:$B$782,R$11)+'СЕТ СН'!$F$14+СВЦЭМ!$D$10+'СЕТ СН'!$F$5-'СЕТ СН'!$F$24</f>
        <v>1854.9150810400001</v>
      </c>
      <c r="S38" s="36">
        <f>SUMIFS(СВЦЭМ!$D$39:$D$782,СВЦЭМ!$A$39:$A$782,$A38,СВЦЭМ!$B$39:$B$782,S$11)+'СЕТ СН'!$F$14+СВЦЭМ!$D$10+'СЕТ СН'!$F$5-'СЕТ СН'!$F$24</f>
        <v>1822.16277745</v>
      </c>
      <c r="T38" s="36">
        <f>SUMIFS(СВЦЭМ!$D$39:$D$782,СВЦЭМ!$A$39:$A$782,$A38,СВЦЭМ!$B$39:$B$782,T$11)+'СЕТ СН'!$F$14+СВЦЭМ!$D$10+'СЕТ СН'!$F$5-'СЕТ СН'!$F$24</f>
        <v>1806.6888413900001</v>
      </c>
      <c r="U38" s="36">
        <f>SUMIFS(СВЦЭМ!$D$39:$D$782,СВЦЭМ!$A$39:$A$782,$A38,СВЦЭМ!$B$39:$B$782,U$11)+'СЕТ СН'!$F$14+СВЦЭМ!$D$10+'СЕТ СН'!$F$5-'СЕТ СН'!$F$24</f>
        <v>1815.9076986099999</v>
      </c>
      <c r="V38" s="36">
        <f>SUMIFS(СВЦЭМ!$D$39:$D$782,СВЦЭМ!$A$39:$A$782,$A38,СВЦЭМ!$B$39:$B$782,V$11)+'СЕТ СН'!$F$14+СВЦЭМ!$D$10+'СЕТ СН'!$F$5-'СЕТ СН'!$F$24</f>
        <v>1800.8626564800002</v>
      </c>
      <c r="W38" s="36">
        <f>SUMIFS(СВЦЭМ!$D$39:$D$782,СВЦЭМ!$A$39:$A$782,$A38,СВЦЭМ!$B$39:$B$782,W$11)+'СЕТ СН'!$F$14+СВЦЭМ!$D$10+'СЕТ СН'!$F$5-'СЕТ СН'!$F$24</f>
        <v>1791.4557981100002</v>
      </c>
      <c r="X38" s="36">
        <f>SUMIFS(СВЦЭМ!$D$39:$D$782,СВЦЭМ!$A$39:$A$782,$A38,СВЦЭМ!$B$39:$B$782,X$11)+'СЕТ СН'!$F$14+СВЦЭМ!$D$10+'СЕТ СН'!$F$5-'СЕТ СН'!$F$24</f>
        <v>1838.77193164</v>
      </c>
      <c r="Y38" s="36">
        <f>SUMIFS(СВЦЭМ!$D$39:$D$782,СВЦЭМ!$A$39:$A$782,$A38,СВЦЭМ!$B$39:$B$782,Y$11)+'СЕТ СН'!$F$14+СВЦЭМ!$D$10+'СЕТ СН'!$F$5-'СЕТ СН'!$F$24</f>
        <v>1903.42908164</v>
      </c>
    </row>
    <row r="39" spans="1:27" ht="15.75" x14ac:dyDescent="0.2">
      <c r="A39" s="35">
        <f t="shared" si="0"/>
        <v>44436</v>
      </c>
      <c r="B39" s="36">
        <f>SUMIFS(СВЦЭМ!$D$39:$D$782,СВЦЭМ!$A$39:$A$782,$A39,СВЦЭМ!$B$39:$B$782,B$11)+'СЕТ СН'!$F$14+СВЦЭМ!$D$10+'СЕТ СН'!$F$5-'СЕТ СН'!$F$24</f>
        <v>1914.7303031900001</v>
      </c>
      <c r="C39" s="36">
        <f>SUMIFS(СВЦЭМ!$D$39:$D$782,СВЦЭМ!$A$39:$A$782,$A39,СВЦЭМ!$B$39:$B$782,C$11)+'СЕТ СН'!$F$14+СВЦЭМ!$D$10+'СЕТ СН'!$F$5-'СЕТ СН'!$F$24</f>
        <v>1985.5451950500001</v>
      </c>
      <c r="D39" s="36">
        <f>SUMIFS(СВЦЭМ!$D$39:$D$782,СВЦЭМ!$A$39:$A$782,$A39,СВЦЭМ!$B$39:$B$782,D$11)+'СЕТ СН'!$F$14+СВЦЭМ!$D$10+'СЕТ СН'!$F$5-'СЕТ СН'!$F$24</f>
        <v>2039.9844937299999</v>
      </c>
      <c r="E39" s="36">
        <f>SUMIFS(СВЦЭМ!$D$39:$D$782,СВЦЭМ!$A$39:$A$782,$A39,СВЦЭМ!$B$39:$B$782,E$11)+'СЕТ СН'!$F$14+СВЦЭМ!$D$10+'СЕТ СН'!$F$5-'СЕТ СН'!$F$24</f>
        <v>2062.7810660099999</v>
      </c>
      <c r="F39" s="36">
        <f>SUMIFS(СВЦЭМ!$D$39:$D$782,СВЦЭМ!$A$39:$A$782,$A39,СВЦЭМ!$B$39:$B$782,F$11)+'СЕТ СН'!$F$14+СВЦЭМ!$D$10+'СЕТ СН'!$F$5-'СЕТ СН'!$F$24</f>
        <v>2069.6817862100002</v>
      </c>
      <c r="G39" s="36">
        <f>SUMIFS(СВЦЭМ!$D$39:$D$782,СВЦЭМ!$A$39:$A$782,$A39,СВЦЭМ!$B$39:$B$782,G$11)+'СЕТ СН'!$F$14+СВЦЭМ!$D$10+'СЕТ СН'!$F$5-'СЕТ СН'!$F$24</f>
        <v>2067.5238915300001</v>
      </c>
      <c r="H39" s="36">
        <f>SUMIFS(СВЦЭМ!$D$39:$D$782,СВЦЭМ!$A$39:$A$782,$A39,СВЦЭМ!$B$39:$B$782,H$11)+'СЕТ СН'!$F$14+СВЦЭМ!$D$10+'СЕТ СН'!$F$5-'СЕТ СН'!$F$24</f>
        <v>2037.94278891</v>
      </c>
      <c r="I39" s="36">
        <f>SUMIFS(СВЦЭМ!$D$39:$D$782,СВЦЭМ!$A$39:$A$782,$A39,СВЦЭМ!$B$39:$B$782,I$11)+'СЕТ СН'!$F$14+СВЦЭМ!$D$10+'СЕТ СН'!$F$5-'СЕТ СН'!$F$24</f>
        <v>1931.3030225500002</v>
      </c>
      <c r="J39" s="36">
        <f>SUMIFS(СВЦЭМ!$D$39:$D$782,СВЦЭМ!$A$39:$A$782,$A39,СВЦЭМ!$B$39:$B$782,J$11)+'СЕТ СН'!$F$14+СВЦЭМ!$D$10+'СЕТ СН'!$F$5-'СЕТ СН'!$F$24</f>
        <v>1840.20981297</v>
      </c>
      <c r="K39" s="36">
        <f>SUMIFS(СВЦЭМ!$D$39:$D$782,СВЦЭМ!$A$39:$A$782,$A39,СВЦЭМ!$B$39:$B$782,K$11)+'СЕТ СН'!$F$14+СВЦЭМ!$D$10+'СЕТ СН'!$F$5-'СЕТ СН'!$F$24</f>
        <v>1770.5852218</v>
      </c>
      <c r="L39" s="36">
        <f>SUMIFS(СВЦЭМ!$D$39:$D$782,СВЦЭМ!$A$39:$A$782,$A39,СВЦЭМ!$B$39:$B$782,L$11)+'СЕТ СН'!$F$14+СВЦЭМ!$D$10+'СЕТ СН'!$F$5-'СЕТ СН'!$F$24</f>
        <v>1733.44244798</v>
      </c>
      <c r="M39" s="36">
        <f>SUMIFS(СВЦЭМ!$D$39:$D$782,СВЦЭМ!$A$39:$A$782,$A39,СВЦЭМ!$B$39:$B$782,M$11)+'СЕТ СН'!$F$14+СВЦЭМ!$D$10+'СЕТ СН'!$F$5-'СЕТ СН'!$F$24</f>
        <v>1728.8487824900001</v>
      </c>
      <c r="N39" s="36">
        <f>SUMIFS(СВЦЭМ!$D$39:$D$782,СВЦЭМ!$A$39:$A$782,$A39,СВЦЭМ!$B$39:$B$782,N$11)+'СЕТ СН'!$F$14+СВЦЭМ!$D$10+'СЕТ СН'!$F$5-'СЕТ СН'!$F$24</f>
        <v>1738.75982144</v>
      </c>
      <c r="O39" s="36">
        <f>SUMIFS(СВЦЭМ!$D$39:$D$782,СВЦЭМ!$A$39:$A$782,$A39,СВЦЭМ!$B$39:$B$782,O$11)+'СЕТ СН'!$F$14+СВЦЭМ!$D$10+'СЕТ СН'!$F$5-'СЕТ СН'!$F$24</f>
        <v>1755.8197652700001</v>
      </c>
      <c r="P39" s="36">
        <f>SUMIFS(СВЦЭМ!$D$39:$D$782,СВЦЭМ!$A$39:$A$782,$A39,СВЦЭМ!$B$39:$B$782,P$11)+'СЕТ СН'!$F$14+СВЦЭМ!$D$10+'СЕТ СН'!$F$5-'СЕТ СН'!$F$24</f>
        <v>1773.2075207799999</v>
      </c>
      <c r="Q39" s="36">
        <f>SUMIFS(СВЦЭМ!$D$39:$D$782,СВЦЭМ!$A$39:$A$782,$A39,СВЦЭМ!$B$39:$B$782,Q$11)+'СЕТ СН'!$F$14+СВЦЭМ!$D$10+'СЕТ СН'!$F$5-'СЕТ СН'!$F$24</f>
        <v>1784.5090507700002</v>
      </c>
      <c r="R39" s="36">
        <f>SUMIFS(СВЦЭМ!$D$39:$D$782,СВЦЭМ!$A$39:$A$782,$A39,СВЦЭМ!$B$39:$B$782,R$11)+'СЕТ СН'!$F$14+СВЦЭМ!$D$10+'СЕТ СН'!$F$5-'СЕТ СН'!$F$24</f>
        <v>1781.64167883</v>
      </c>
      <c r="S39" s="36">
        <f>SUMIFS(СВЦЭМ!$D$39:$D$782,СВЦЭМ!$A$39:$A$782,$A39,СВЦЭМ!$B$39:$B$782,S$11)+'СЕТ СН'!$F$14+СВЦЭМ!$D$10+'СЕТ СН'!$F$5-'СЕТ СН'!$F$24</f>
        <v>1757.06698198</v>
      </c>
      <c r="T39" s="36">
        <f>SUMIFS(СВЦЭМ!$D$39:$D$782,СВЦЭМ!$A$39:$A$782,$A39,СВЦЭМ!$B$39:$B$782,T$11)+'СЕТ СН'!$F$14+СВЦЭМ!$D$10+'СЕТ СН'!$F$5-'СЕТ СН'!$F$24</f>
        <v>1741.5655489599999</v>
      </c>
      <c r="U39" s="36">
        <f>SUMIFS(СВЦЭМ!$D$39:$D$782,СВЦЭМ!$A$39:$A$782,$A39,СВЦЭМ!$B$39:$B$782,U$11)+'СЕТ СН'!$F$14+СВЦЭМ!$D$10+'СЕТ СН'!$F$5-'СЕТ СН'!$F$24</f>
        <v>1743.3973495400001</v>
      </c>
      <c r="V39" s="36">
        <f>SUMIFS(СВЦЭМ!$D$39:$D$782,СВЦЭМ!$A$39:$A$782,$A39,СВЦЭМ!$B$39:$B$782,V$11)+'СЕТ СН'!$F$14+СВЦЭМ!$D$10+'СЕТ СН'!$F$5-'СЕТ СН'!$F$24</f>
        <v>1737.18331603</v>
      </c>
      <c r="W39" s="36">
        <f>SUMIFS(СВЦЭМ!$D$39:$D$782,СВЦЭМ!$A$39:$A$782,$A39,СВЦЭМ!$B$39:$B$782,W$11)+'СЕТ СН'!$F$14+СВЦЭМ!$D$10+'СЕТ СН'!$F$5-'СЕТ СН'!$F$24</f>
        <v>1753.3199871699999</v>
      </c>
      <c r="X39" s="36">
        <f>SUMIFS(СВЦЭМ!$D$39:$D$782,СВЦЭМ!$A$39:$A$782,$A39,СВЦЭМ!$B$39:$B$782,X$11)+'СЕТ СН'!$F$14+СВЦЭМ!$D$10+'СЕТ СН'!$F$5-'СЕТ СН'!$F$24</f>
        <v>1778.81589048</v>
      </c>
      <c r="Y39" s="36">
        <f>SUMIFS(СВЦЭМ!$D$39:$D$782,СВЦЭМ!$A$39:$A$782,$A39,СВЦЭМ!$B$39:$B$782,Y$11)+'СЕТ СН'!$F$14+СВЦЭМ!$D$10+'СЕТ СН'!$F$5-'СЕТ СН'!$F$24</f>
        <v>1820.3780957200001</v>
      </c>
    </row>
    <row r="40" spans="1:27" ht="15.75" x14ac:dyDescent="0.2">
      <c r="A40" s="35">
        <f t="shared" si="0"/>
        <v>44437</v>
      </c>
      <c r="B40" s="36">
        <f>SUMIFS(СВЦЭМ!$D$39:$D$782,СВЦЭМ!$A$39:$A$782,$A40,СВЦЭМ!$B$39:$B$782,B$11)+'СЕТ СН'!$F$14+СВЦЭМ!$D$10+'СЕТ СН'!$F$5-'СЕТ СН'!$F$24</f>
        <v>1920.5789972500002</v>
      </c>
      <c r="C40" s="36">
        <f>SUMIFS(СВЦЭМ!$D$39:$D$782,СВЦЭМ!$A$39:$A$782,$A40,СВЦЭМ!$B$39:$B$782,C$11)+'СЕТ СН'!$F$14+СВЦЭМ!$D$10+'СЕТ СН'!$F$5-'СЕТ СН'!$F$24</f>
        <v>1986.8711358300002</v>
      </c>
      <c r="D40" s="36">
        <f>SUMIFS(СВЦЭМ!$D$39:$D$782,СВЦЭМ!$A$39:$A$782,$A40,СВЦЭМ!$B$39:$B$782,D$11)+'СЕТ СН'!$F$14+СВЦЭМ!$D$10+'СЕТ СН'!$F$5-'СЕТ СН'!$F$24</f>
        <v>2051.2586003300003</v>
      </c>
      <c r="E40" s="36">
        <f>SUMIFS(СВЦЭМ!$D$39:$D$782,СВЦЭМ!$A$39:$A$782,$A40,СВЦЭМ!$B$39:$B$782,E$11)+'СЕТ СН'!$F$14+СВЦЭМ!$D$10+'СЕТ СН'!$F$5-'СЕТ СН'!$F$24</f>
        <v>2081.8953815099999</v>
      </c>
      <c r="F40" s="36">
        <f>SUMIFS(СВЦЭМ!$D$39:$D$782,СВЦЭМ!$A$39:$A$782,$A40,СВЦЭМ!$B$39:$B$782,F$11)+'СЕТ СН'!$F$14+СВЦЭМ!$D$10+'СЕТ СН'!$F$5-'СЕТ СН'!$F$24</f>
        <v>2089.1669113400003</v>
      </c>
      <c r="G40" s="36">
        <f>SUMIFS(СВЦЭМ!$D$39:$D$782,СВЦЭМ!$A$39:$A$782,$A40,СВЦЭМ!$B$39:$B$782,G$11)+'СЕТ СН'!$F$14+СВЦЭМ!$D$10+'СЕТ СН'!$F$5-'СЕТ СН'!$F$24</f>
        <v>2083.3972758499999</v>
      </c>
      <c r="H40" s="36">
        <f>SUMIFS(СВЦЭМ!$D$39:$D$782,СВЦЭМ!$A$39:$A$782,$A40,СВЦЭМ!$B$39:$B$782,H$11)+'СЕТ СН'!$F$14+СВЦЭМ!$D$10+'СЕТ СН'!$F$5-'СЕТ СН'!$F$24</f>
        <v>2053.3674141000001</v>
      </c>
      <c r="I40" s="36">
        <f>SUMIFS(СВЦЭМ!$D$39:$D$782,СВЦЭМ!$A$39:$A$782,$A40,СВЦЭМ!$B$39:$B$782,I$11)+'СЕТ СН'!$F$14+СВЦЭМ!$D$10+'СЕТ СН'!$F$5-'СЕТ СН'!$F$24</f>
        <v>1985.53179914</v>
      </c>
      <c r="J40" s="36">
        <f>SUMIFS(СВЦЭМ!$D$39:$D$782,СВЦЭМ!$A$39:$A$782,$A40,СВЦЭМ!$B$39:$B$782,J$11)+'СЕТ СН'!$F$14+СВЦЭМ!$D$10+'СЕТ СН'!$F$5-'СЕТ СН'!$F$24</f>
        <v>1885.3288192099999</v>
      </c>
      <c r="K40" s="36">
        <f>SUMIFS(СВЦЭМ!$D$39:$D$782,СВЦЭМ!$A$39:$A$782,$A40,СВЦЭМ!$B$39:$B$782,K$11)+'СЕТ СН'!$F$14+СВЦЭМ!$D$10+'СЕТ СН'!$F$5-'СЕТ СН'!$F$24</f>
        <v>1818.9850687600001</v>
      </c>
      <c r="L40" s="36">
        <f>SUMIFS(СВЦЭМ!$D$39:$D$782,СВЦЭМ!$A$39:$A$782,$A40,СВЦЭМ!$B$39:$B$782,L$11)+'СЕТ СН'!$F$14+СВЦЭМ!$D$10+'СЕТ СН'!$F$5-'СЕТ СН'!$F$24</f>
        <v>1778.7464342200001</v>
      </c>
      <c r="M40" s="36">
        <f>SUMIFS(СВЦЭМ!$D$39:$D$782,СВЦЭМ!$A$39:$A$782,$A40,СВЦЭМ!$B$39:$B$782,M$11)+'СЕТ СН'!$F$14+СВЦЭМ!$D$10+'СЕТ СН'!$F$5-'СЕТ СН'!$F$24</f>
        <v>1770.6325898300001</v>
      </c>
      <c r="N40" s="36">
        <f>SUMIFS(СВЦЭМ!$D$39:$D$782,СВЦЭМ!$A$39:$A$782,$A40,СВЦЭМ!$B$39:$B$782,N$11)+'СЕТ СН'!$F$14+СВЦЭМ!$D$10+'СЕТ СН'!$F$5-'СЕТ СН'!$F$24</f>
        <v>1770.3504822</v>
      </c>
      <c r="O40" s="36">
        <f>SUMIFS(СВЦЭМ!$D$39:$D$782,СВЦЭМ!$A$39:$A$782,$A40,СВЦЭМ!$B$39:$B$782,O$11)+'СЕТ СН'!$F$14+СВЦЭМ!$D$10+'СЕТ СН'!$F$5-'СЕТ СН'!$F$24</f>
        <v>1783.06207969</v>
      </c>
      <c r="P40" s="36">
        <f>SUMIFS(СВЦЭМ!$D$39:$D$782,СВЦЭМ!$A$39:$A$782,$A40,СВЦЭМ!$B$39:$B$782,P$11)+'СЕТ СН'!$F$14+СВЦЭМ!$D$10+'СЕТ СН'!$F$5-'СЕТ СН'!$F$24</f>
        <v>1810.5091925400002</v>
      </c>
      <c r="Q40" s="36">
        <f>SUMIFS(СВЦЭМ!$D$39:$D$782,СВЦЭМ!$A$39:$A$782,$A40,СВЦЭМ!$B$39:$B$782,Q$11)+'СЕТ СН'!$F$14+СВЦЭМ!$D$10+'СЕТ СН'!$F$5-'СЕТ СН'!$F$24</f>
        <v>1818.82325464</v>
      </c>
      <c r="R40" s="36">
        <f>SUMIFS(СВЦЭМ!$D$39:$D$782,СВЦЭМ!$A$39:$A$782,$A40,СВЦЭМ!$B$39:$B$782,R$11)+'СЕТ СН'!$F$14+СВЦЭМ!$D$10+'СЕТ СН'!$F$5-'СЕТ СН'!$F$24</f>
        <v>1812.1719048300001</v>
      </c>
      <c r="S40" s="36">
        <f>SUMIFS(СВЦЭМ!$D$39:$D$782,СВЦЭМ!$A$39:$A$782,$A40,СВЦЭМ!$B$39:$B$782,S$11)+'СЕТ СН'!$F$14+СВЦЭМ!$D$10+'СЕТ СН'!$F$5-'СЕТ СН'!$F$24</f>
        <v>1786.22524666</v>
      </c>
      <c r="T40" s="36">
        <f>SUMIFS(СВЦЭМ!$D$39:$D$782,СВЦЭМ!$A$39:$A$782,$A40,СВЦЭМ!$B$39:$B$782,T$11)+'СЕТ СН'!$F$14+СВЦЭМ!$D$10+'СЕТ СН'!$F$5-'СЕТ СН'!$F$24</f>
        <v>1762.2860756300001</v>
      </c>
      <c r="U40" s="36">
        <f>SUMIFS(СВЦЭМ!$D$39:$D$782,СВЦЭМ!$A$39:$A$782,$A40,СВЦЭМ!$B$39:$B$782,U$11)+'СЕТ СН'!$F$14+СВЦЭМ!$D$10+'СЕТ СН'!$F$5-'СЕТ СН'!$F$24</f>
        <v>1760.77266536</v>
      </c>
      <c r="V40" s="36">
        <f>SUMIFS(СВЦЭМ!$D$39:$D$782,СВЦЭМ!$A$39:$A$782,$A40,СВЦЭМ!$B$39:$B$782,V$11)+'СЕТ СН'!$F$14+СВЦЭМ!$D$10+'СЕТ СН'!$F$5-'СЕТ СН'!$F$24</f>
        <v>1753.22865015</v>
      </c>
      <c r="W40" s="36">
        <f>SUMIFS(СВЦЭМ!$D$39:$D$782,СВЦЭМ!$A$39:$A$782,$A40,СВЦЭМ!$B$39:$B$782,W$11)+'СЕТ СН'!$F$14+СВЦЭМ!$D$10+'СЕТ СН'!$F$5-'СЕТ СН'!$F$24</f>
        <v>1772.0339616599999</v>
      </c>
      <c r="X40" s="36">
        <f>SUMIFS(СВЦЭМ!$D$39:$D$782,СВЦЭМ!$A$39:$A$782,$A40,СВЦЭМ!$B$39:$B$782,X$11)+'СЕТ СН'!$F$14+СВЦЭМ!$D$10+'СЕТ СН'!$F$5-'СЕТ СН'!$F$24</f>
        <v>1761.89210361</v>
      </c>
      <c r="Y40" s="36">
        <f>SUMIFS(СВЦЭМ!$D$39:$D$782,СВЦЭМ!$A$39:$A$782,$A40,СВЦЭМ!$B$39:$B$782,Y$11)+'СЕТ СН'!$F$14+СВЦЭМ!$D$10+'СЕТ СН'!$F$5-'СЕТ СН'!$F$24</f>
        <v>1807.6326998100001</v>
      </c>
    </row>
    <row r="41" spans="1:27" ht="15.75" x14ac:dyDescent="0.2">
      <c r="A41" s="35">
        <f t="shared" si="0"/>
        <v>44438</v>
      </c>
      <c r="B41" s="36">
        <f>SUMIFS(СВЦЭМ!$D$39:$D$782,СВЦЭМ!$A$39:$A$782,$A41,СВЦЭМ!$B$39:$B$782,B$11)+'СЕТ СН'!$F$14+СВЦЭМ!$D$10+'СЕТ СН'!$F$5-'СЕТ СН'!$F$24</f>
        <v>1890.6819018000001</v>
      </c>
      <c r="C41" s="36">
        <f>SUMIFS(СВЦЭМ!$D$39:$D$782,СВЦЭМ!$A$39:$A$782,$A41,СВЦЭМ!$B$39:$B$782,C$11)+'СЕТ СН'!$F$14+СВЦЭМ!$D$10+'СЕТ СН'!$F$5-'СЕТ СН'!$F$24</f>
        <v>1969.01071086</v>
      </c>
      <c r="D41" s="36">
        <f>SUMIFS(СВЦЭМ!$D$39:$D$782,СВЦЭМ!$A$39:$A$782,$A41,СВЦЭМ!$B$39:$B$782,D$11)+'СЕТ СН'!$F$14+СВЦЭМ!$D$10+'СЕТ СН'!$F$5-'СЕТ СН'!$F$24</f>
        <v>2021.86627533</v>
      </c>
      <c r="E41" s="36">
        <f>SUMIFS(СВЦЭМ!$D$39:$D$782,СВЦЭМ!$A$39:$A$782,$A41,СВЦЭМ!$B$39:$B$782,E$11)+'СЕТ СН'!$F$14+СВЦЭМ!$D$10+'СЕТ СН'!$F$5-'СЕТ СН'!$F$24</f>
        <v>2047.93884342</v>
      </c>
      <c r="F41" s="36">
        <f>SUMIFS(СВЦЭМ!$D$39:$D$782,СВЦЭМ!$A$39:$A$782,$A41,СВЦЭМ!$B$39:$B$782,F$11)+'СЕТ СН'!$F$14+СВЦЭМ!$D$10+'СЕТ СН'!$F$5-'СЕТ СН'!$F$24</f>
        <v>2053.8693925699999</v>
      </c>
      <c r="G41" s="36">
        <f>SUMIFS(СВЦЭМ!$D$39:$D$782,СВЦЭМ!$A$39:$A$782,$A41,СВЦЭМ!$B$39:$B$782,G$11)+'СЕТ СН'!$F$14+СВЦЭМ!$D$10+'СЕТ СН'!$F$5-'СЕТ СН'!$F$24</f>
        <v>2037.46475336</v>
      </c>
      <c r="H41" s="36">
        <f>SUMIFS(СВЦЭМ!$D$39:$D$782,СВЦЭМ!$A$39:$A$782,$A41,СВЦЭМ!$B$39:$B$782,H$11)+'СЕТ СН'!$F$14+СВЦЭМ!$D$10+'СЕТ СН'!$F$5-'СЕТ СН'!$F$24</f>
        <v>1988.7409990800002</v>
      </c>
      <c r="I41" s="36">
        <f>SUMIFS(СВЦЭМ!$D$39:$D$782,СВЦЭМ!$A$39:$A$782,$A41,СВЦЭМ!$B$39:$B$782,I$11)+'СЕТ СН'!$F$14+СВЦЭМ!$D$10+'СЕТ СН'!$F$5-'СЕТ СН'!$F$24</f>
        <v>1893.47989476</v>
      </c>
      <c r="J41" s="36">
        <f>SUMIFS(СВЦЭМ!$D$39:$D$782,СВЦЭМ!$A$39:$A$782,$A41,СВЦЭМ!$B$39:$B$782,J$11)+'СЕТ СН'!$F$14+СВЦЭМ!$D$10+'СЕТ СН'!$F$5-'СЕТ СН'!$F$24</f>
        <v>1831.6159966999999</v>
      </c>
      <c r="K41" s="36">
        <f>SUMIFS(СВЦЭМ!$D$39:$D$782,СВЦЭМ!$A$39:$A$782,$A41,СВЦЭМ!$B$39:$B$782,K$11)+'СЕТ СН'!$F$14+СВЦЭМ!$D$10+'СЕТ СН'!$F$5-'СЕТ СН'!$F$24</f>
        <v>1761.0539477100001</v>
      </c>
      <c r="L41" s="36">
        <f>SUMIFS(СВЦЭМ!$D$39:$D$782,СВЦЭМ!$A$39:$A$782,$A41,СВЦЭМ!$B$39:$B$782,L$11)+'СЕТ СН'!$F$14+СВЦЭМ!$D$10+'СЕТ СН'!$F$5-'СЕТ СН'!$F$24</f>
        <v>1759.5414351700001</v>
      </c>
      <c r="M41" s="36">
        <f>SUMIFS(СВЦЭМ!$D$39:$D$782,СВЦЭМ!$A$39:$A$782,$A41,СВЦЭМ!$B$39:$B$782,M$11)+'СЕТ СН'!$F$14+СВЦЭМ!$D$10+'СЕТ СН'!$F$5-'СЕТ СН'!$F$24</f>
        <v>1760.9044979800001</v>
      </c>
      <c r="N41" s="36">
        <f>SUMIFS(СВЦЭМ!$D$39:$D$782,СВЦЭМ!$A$39:$A$782,$A41,СВЦЭМ!$B$39:$B$782,N$11)+'СЕТ СН'!$F$14+СВЦЭМ!$D$10+'СЕТ СН'!$F$5-'СЕТ СН'!$F$24</f>
        <v>1758.4265620900001</v>
      </c>
      <c r="O41" s="36">
        <f>SUMIFS(СВЦЭМ!$D$39:$D$782,СВЦЭМ!$A$39:$A$782,$A41,СВЦЭМ!$B$39:$B$782,O$11)+'СЕТ СН'!$F$14+СВЦЭМ!$D$10+'СЕТ СН'!$F$5-'СЕТ СН'!$F$24</f>
        <v>1803.1834037399999</v>
      </c>
      <c r="P41" s="36">
        <f>SUMIFS(СВЦЭМ!$D$39:$D$782,СВЦЭМ!$A$39:$A$782,$A41,СВЦЭМ!$B$39:$B$782,P$11)+'СЕТ СН'!$F$14+СВЦЭМ!$D$10+'СЕТ СН'!$F$5-'СЕТ СН'!$F$24</f>
        <v>1797.51116445</v>
      </c>
      <c r="Q41" s="36">
        <f>SUMIFS(СВЦЭМ!$D$39:$D$782,СВЦЭМ!$A$39:$A$782,$A41,СВЦЭМ!$B$39:$B$782,Q$11)+'СЕТ СН'!$F$14+СВЦЭМ!$D$10+'СЕТ СН'!$F$5-'СЕТ СН'!$F$24</f>
        <v>1797.15179958</v>
      </c>
      <c r="R41" s="36">
        <f>SUMIFS(СВЦЭМ!$D$39:$D$782,СВЦЭМ!$A$39:$A$782,$A41,СВЦЭМ!$B$39:$B$782,R$11)+'СЕТ СН'!$F$14+СВЦЭМ!$D$10+'СЕТ СН'!$F$5-'СЕТ СН'!$F$24</f>
        <v>1792.67496127</v>
      </c>
      <c r="S41" s="36">
        <f>SUMIFS(СВЦЭМ!$D$39:$D$782,СВЦЭМ!$A$39:$A$782,$A41,СВЦЭМ!$B$39:$B$782,S$11)+'СЕТ СН'!$F$14+СВЦЭМ!$D$10+'СЕТ СН'!$F$5-'СЕТ СН'!$F$24</f>
        <v>1767.0072616900002</v>
      </c>
      <c r="T41" s="36">
        <f>SUMIFS(СВЦЭМ!$D$39:$D$782,СВЦЭМ!$A$39:$A$782,$A41,СВЦЭМ!$B$39:$B$782,T$11)+'СЕТ СН'!$F$14+СВЦЭМ!$D$10+'СЕТ СН'!$F$5-'СЕТ СН'!$F$24</f>
        <v>1777.6833714700001</v>
      </c>
      <c r="U41" s="36">
        <f>SUMIFS(СВЦЭМ!$D$39:$D$782,СВЦЭМ!$A$39:$A$782,$A41,СВЦЭМ!$B$39:$B$782,U$11)+'СЕТ СН'!$F$14+СВЦЭМ!$D$10+'СЕТ СН'!$F$5-'СЕТ СН'!$F$24</f>
        <v>1778.6350224400001</v>
      </c>
      <c r="V41" s="36">
        <f>SUMIFS(СВЦЭМ!$D$39:$D$782,СВЦЭМ!$A$39:$A$782,$A41,СВЦЭМ!$B$39:$B$782,V$11)+'СЕТ СН'!$F$14+СВЦЭМ!$D$10+'СЕТ СН'!$F$5-'СЕТ СН'!$F$24</f>
        <v>1783.7157984400001</v>
      </c>
      <c r="W41" s="36">
        <f>SUMIFS(СВЦЭМ!$D$39:$D$782,СВЦЭМ!$A$39:$A$782,$A41,СВЦЭМ!$B$39:$B$782,W$11)+'СЕТ СН'!$F$14+СВЦЭМ!$D$10+'СЕТ СН'!$F$5-'СЕТ СН'!$F$24</f>
        <v>1790.67248651</v>
      </c>
      <c r="X41" s="36">
        <f>SUMIFS(СВЦЭМ!$D$39:$D$782,СВЦЭМ!$A$39:$A$782,$A41,СВЦЭМ!$B$39:$B$782,X$11)+'СЕТ СН'!$F$14+СВЦЭМ!$D$10+'СЕТ СН'!$F$5-'СЕТ СН'!$F$24</f>
        <v>1769.0937307200002</v>
      </c>
      <c r="Y41" s="36">
        <f>SUMIFS(СВЦЭМ!$D$39:$D$782,СВЦЭМ!$A$39:$A$782,$A41,СВЦЭМ!$B$39:$B$782,Y$11)+'СЕТ СН'!$F$14+СВЦЭМ!$D$10+'СЕТ СН'!$F$5-'СЕТ СН'!$F$24</f>
        <v>1832.6085774000001</v>
      </c>
    </row>
    <row r="42" spans="1:27" ht="15.75" x14ac:dyDescent="0.2">
      <c r="A42" s="35">
        <f t="shared" si="0"/>
        <v>44439</v>
      </c>
      <c r="B42" s="36">
        <f>SUMIFS(СВЦЭМ!$D$39:$D$782,СВЦЭМ!$A$39:$A$782,$A42,СВЦЭМ!$B$39:$B$782,B$11)+'СЕТ СН'!$F$14+СВЦЭМ!$D$10+'СЕТ СН'!$F$5-'СЕТ СН'!$F$24</f>
        <v>1931.8319109500001</v>
      </c>
      <c r="C42" s="36">
        <f>SUMIFS(СВЦЭМ!$D$39:$D$782,СВЦЭМ!$A$39:$A$782,$A42,СВЦЭМ!$B$39:$B$782,C$11)+'СЕТ СН'!$F$14+СВЦЭМ!$D$10+'СЕТ СН'!$F$5-'СЕТ СН'!$F$24</f>
        <v>2005.5747354600001</v>
      </c>
      <c r="D42" s="36">
        <f>SUMIFS(СВЦЭМ!$D$39:$D$782,СВЦЭМ!$A$39:$A$782,$A42,СВЦЭМ!$B$39:$B$782,D$11)+'СЕТ СН'!$F$14+СВЦЭМ!$D$10+'СЕТ СН'!$F$5-'СЕТ СН'!$F$24</f>
        <v>2055.9297313400002</v>
      </c>
      <c r="E42" s="36">
        <f>SUMIFS(СВЦЭМ!$D$39:$D$782,СВЦЭМ!$A$39:$A$782,$A42,СВЦЭМ!$B$39:$B$782,E$11)+'СЕТ СН'!$F$14+СВЦЭМ!$D$10+'СЕТ СН'!$F$5-'СЕТ СН'!$F$24</f>
        <v>2072.46011168</v>
      </c>
      <c r="F42" s="36">
        <f>SUMIFS(СВЦЭМ!$D$39:$D$782,СВЦЭМ!$A$39:$A$782,$A42,СВЦЭМ!$B$39:$B$782,F$11)+'СЕТ СН'!$F$14+СВЦЭМ!$D$10+'СЕТ СН'!$F$5-'СЕТ СН'!$F$24</f>
        <v>2080.7414708599999</v>
      </c>
      <c r="G42" s="36">
        <f>SUMIFS(СВЦЭМ!$D$39:$D$782,СВЦЭМ!$A$39:$A$782,$A42,СВЦЭМ!$B$39:$B$782,G$11)+'СЕТ СН'!$F$14+СВЦЭМ!$D$10+'СЕТ СН'!$F$5-'СЕТ СН'!$F$24</f>
        <v>2078.7546303899999</v>
      </c>
      <c r="H42" s="36">
        <f>SUMIFS(СВЦЭМ!$D$39:$D$782,СВЦЭМ!$A$39:$A$782,$A42,СВЦЭМ!$B$39:$B$782,H$11)+'СЕТ СН'!$F$14+СВЦЭМ!$D$10+'СЕТ СН'!$F$5-'СЕТ СН'!$F$24</f>
        <v>2028.3813745299999</v>
      </c>
      <c r="I42" s="36">
        <f>SUMIFS(СВЦЭМ!$D$39:$D$782,СВЦЭМ!$A$39:$A$782,$A42,СВЦЭМ!$B$39:$B$782,I$11)+'СЕТ СН'!$F$14+СВЦЭМ!$D$10+'СЕТ СН'!$F$5-'СЕТ СН'!$F$24</f>
        <v>1899.38575629</v>
      </c>
      <c r="J42" s="36">
        <f>SUMIFS(СВЦЭМ!$D$39:$D$782,СВЦЭМ!$A$39:$A$782,$A42,СВЦЭМ!$B$39:$B$782,J$11)+'СЕТ СН'!$F$14+СВЦЭМ!$D$10+'СЕТ СН'!$F$5-'СЕТ СН'!$F$24</f>
        <v>1796.4964043499999</v>
      </c>
      <c r="K42" s="36">
        <f>SUMIFS(СВЦЭМ!$D$39:$D$782,СВЦЭМ!$A$39:$A$782,$A42,СВЦЭМ!$B$39:$B$782,K$11)+'СЕТ СН'!$F$14+СВЦЭМ!$D$10+'СЕТ СН'!$F$5-'СЕТ СН'!$F$24</f>
        <v>1742.82253042</v>
      </c>
      <c r="L42" s="36">
        <f>SUMIFS(СВЦЭМ!$D$39:$D$782,СВЦЭМ!$A$39:$A$782,$A42,СВЦЭМ!$B$39:$B$782,L$11)+'СЕТ СН'!$F$14+СВЦЭМ!$D$10+'СЕТ СН'!$F$5-'СЕТ СН'!$F$24</f>
        <v>1734.2210622699999</v>
      </c>
      <c r="M42" s="36">
        <f>SUMIFS(СВЦЭМ!$D$39:$D$782,СВЦЭМ!$A$39:$A$782,$A42,СВЦЭМ!$B$39:$B$782,M$11)+'СЕТ СН'!$F$14+СВЦЭМ!$D$10+'СЕТ СН'!$F$5-'СЕТ СН'!$F$24</f>
        <v>1733.3130146399999</v>
      </c>
      <c r="N42" s="36">
        <f>SUMIFS(СВЦЭМ!$D$39:$D$782,СВЦЭМ!$A$39:$A$782,$A42,СВЦЭМ!$B$39:$B$782,N$11)+'СЕТ СН'!$F$14+СВЦЭМ!$D$10+'СЕТ СН'!$F$5-'СЕТ СН'!$F$24</f>
        <v>1731.16118323</v>
      </c>
      <c r="O42" s="36">
        <f>SUMIFS(СВЦЭМ!$D$39:$D$782,СВЦЭМ!$A$39:$A$782,$A42,СВЦЭМ!$B$39:$B$782,O$11)+'СЕТ СН'!$F$14+СВЦЭМ!$D$10+'СЕТ СН'!$F$5-'СЕТ СН'!$F$24</f>
        <v>1740.66072955</v>
      </c>
      <c r="P42" s="36">
        <f>SUMIFS(СВЦЭМ!$D$39:$D$782,СВЦЭМ!$A$39:$A$782,$A42,СВЦЭМ!$B$39:$B$782,P$11)+'СЕТ СН'!$F$14+СВЦЭМ!$D$10+'СЕТ СН'!$F$5-'СЕТ СН'!$F$24</f>
        <v>1774.2478375400001</v>
      </c>
      <c r="Q42" s="36">
        <f>SUMIFS(СВЦЭМ!$D$39:$D$782,СВЦЭМ!$A$39:$A$782,$A42,СВЦЭМ!$B$39:$B$782,Q$11)+'СЕТ СН'!$F$14+СВЦЭМ!$D$10+'СЕТ СН'!$F$5-'СЕТ СН'!$F$24</f>
        <v>1777.51261613</v>
      </c>
      <c r="R42" s="36">
        <f>SUMIFS(СВЦЭМ!$D$39:$D$782,СВЦЭМ!$A$39:$A$782,$A42,СВЦЭМ!$B$39:$B$782,R$11)+'СЕТ СН'!$F$14+СВЦЭМ!$D$10+'СЕТ СН'!$F$5-'СЕТ СН'!$F$24</f>
        <v>1771.6946199600002</v>
      </c>
      <c r="S42" s="36">
        <f>SUMIFS(СВЦЭМ!$D$39:$D$782,СВЦЭМ!$A$39:$A$782,$A42,СВЦЭМ!$B$39:$B$782,S$11)+'СЕТ СН'!$F$14+СВЦЭМ!$D$10+'СЕТ СН'!$F$5-'СЕТ СН'!$F$24</f>
        <v>1754.0352267600001</v>
      </c>
      <c r="T42" s="36">
        <f>SUMIFS(СВЦЭМ!$D$39:$D$782,СВЦЭМ!$A$39:$A$782,$A42,СВЦЭМ!$B$39:$B$782,T$11)+'СЕТ СН'!$F$14+СВЦЭМ!$D$10+'СЕТ СН'!$F$5-'СЕТ СН'!$F$24</f>
        <v>1756.5171983099999</v>
      </c>
      <c r="U42" s="36">
        <f>SUMIFS(СВЦЭМ!$D$39:$D$782,СВЦЭМ!$A$39:$A$782,$A42,СВЦЭМ!$B$39:$B$782,U$11)+'СЕТ СН'!$F$14+СВЦЭМ!$D$10+'СЕТ СН'!$F$5-'СЕТ СН'!$F$24</f>
        <v>1756.1038839400001</v>
      </c>
      <c r="V42" s="36">
        <f>SUMIFS(СВЦЭМ!$D$39:$D$782,СВЦЭМ!$A$39:$A$782,$A42,СВЦЭМ!$B$39:$B$782,V$11)+'СЕТ СН'!$F$14+СВЦЭМ!$D$10+'СЕТ СН'!$F$5-'СЕТ СН'!$F$24</f>
        <v>1774.0024845</v>
      </c>
      <c r="W42" s="36">
        <f>SUMIFS(СВЦЭМ!$D$39:$D$782,СВЦЭМ!$A$39:$A$782,$A42,СВЦЭМ!$B$39:$B$782,W$11)+'СЕТ СН'!$F$14+СВЦЭМ!$D$10+'СЕТ СН'!$F$5-'СЕТ СН'!$F$24</f>
        <v>1779.2631873700002</v>
      </c>
      <c r="X42" s="36">
        <f>SUMIFS(СВЦЭМ!$D$39:$D$782,СВЦЭМ!$A$39:$A$782,$A42,СВЦЭМ!$B$39:$B$782,X$11)+'СЕТ СН'!$F$14+СВЦЭМ!$D$10+'СЕТ СН'!$F$5-'СЕТ СН'!$F$24</f>
        <v>1749.00060506</v>
      </c>
      <c r="Y42" s="36">
        <f>SUMIFS(СВЦЭМ!$D$39:$D$782,СВЦЭМ!$A$39:$A$782,$A42,СВЦЭМ!$B$39:$B$782,Y$11)+'СЕТ СН'!$F$14+СВЦЭМ!$D$10+'СЕТ СН'!$F$5-'СЕТ СН'!$F$24</f>
        <v>1812.7166655800002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01.08.2021</v>
      </c>
      <c r="B48" s="36">
        <f>SUMIFS(СВЦЭМ!$D$39:$D$782,СВЦЭМ!$A$39:$A$782,$A48,СВЦЭМ!$B$39:$B$782,B$47)+'СЕТ СН'!$G$14+СВЦЭМ!$D$10+'СЕТ СН'!$G$5-'СЕТ СН'!$G$24</f>
        <v>2809.3435101200002</v>
      </c>
      <c r="C48" s="36">
        <f>SUMIFS(СВЦЭМ!$D$39:$D$782,СВЦЭМ!$A$39:$A$782,$A48,СВЦЭМ!$B$39:$B$782,C$47)+'СЕТ СН'!$G$14+СВЦЭМ!$D$10+'СЕТ СН'!$G$5-'СЕТ СН'!$G$24</f>
        <v>2887.86016316</v>
      </c>
      <c r="D48" s="36">
        <f>SUMIFS(СВЦЭМ!$D$39:$D$782,СВЦЭМ!$A$39:$A$782,$A48,СВЦЭМ!$B$39:$B$782,D$47)+'СЕТ СН'!$G$14+СВЦЭМ!$D$10+'СЕТ СН'!$G$5-'СЕТ СН'!$G$24</f>
        <v>2952.5269912499998</v>
      </c>
      <c r="E48" s="36">
        <f>SUMIFS(СВЦЭМ!$D$39:$D$782,СВЦЭМ!$A$39:$A$782,$A48,СВЦЭМ!$B$39:$B$782,E$47)+'СЕТ СН'!$G$14+СВЦЭМ!$D$10+'СЕТ СН'!$G$5-'СЕТ СН'!$G$24</f>
        <v>2975.83297455</v>
      </c>
      <c r="F48" s="36">
        <f>SUMIFS(СВЦЭМ!$D$39:$D$782,СВЦЭМ!$A$39:$A$782,$A48,СВЦЭМ!$B$39:$B$782,F$47)+'СЕТ СН'!$G$14+СВЦЭМ!$D$10+'СЕТ СН'!$G$5-'СЕТ СН'!$G$24</f>
        <v>2977.1098167199998</v>
      </c>
      <c r="G48" s="36">
        <f>SUMIFS(СВЦЭМ!$D$39:$D$782,СВЦЭМ!$A$39:$A$782,$A48,СВЦЭМ!$B$39:$B$782,G$47)+'СЕТ СН'!$G$14+СВЦЭМ!$D$10+'СЕТ СН'!$G$5-'СЕТ СН'!$G$24</f>
        <v>2971.0559518800001</v>
      </c>
      <c r="H48" s="36">
        <f>SUMIFS(СВЦЭМ!$D$39:$D$782,СВЦЭМ!$A$39:$A$782,$A48,СВЦЭМ!$B$39:$B$782,H$47)+'СЕТ СН'!$G$14+СВЦЭМ!$D$10+'СЕТ СН'!$G$5-'СЕТ СН'!$G$24</f>
        <v>2945.0768882800003</v>
      </c>
      <c r="I48" s="36">
        <f>SUMIFS(СВЦЭМ!$D$39:$D$782,СВЦЭМ!$A$39:$A$782,$A48,СВЦЭМ!$B$39:$B$782,I$47)+'СЕТ СН'!$G$14+СВЦЭМ!$D$10+'СЕТ СН'!$G$5-'СЕТ СН'!$G$24</f>
        <v>2877.3884184200001</v>
      </c>
      <c r="J48" s="36">
        <f>SUMIFS(СВЦЭМ!$D$39:$D$782,СВЦЭМ!$A$39:$A$782,$A48,СВЦЭМ!$B$39:$B$782,J$47)+'СЕТ СН'!$G$14+СВЦЭМ!$D$10+'СЕТ СН'!$G$5-'СЕТ СН'!$G$24</f>
        <v>2797.7067005899999</v>
      </c>
      <c r="K48" s="36">
        <f>SUMIFS(СВЦЭМ!$D$39:$D$782,СВЦЭМ!$A$39:$A$782,$A48,СВЦЭМ!$B$39:$B$782,K$47)+'СЕТ СН'!$G$14+СВЦЭМ!$D$10+'СЕТ СН'!$G$5-'СЕТ СН'!$G$24</f>
        <v>2741.6126807599999</v>
      </c>
      <c r="L48" s="36">
        <f>SUMIFS(СВЦЭМ!$D$39:$D$782,СВЦЭМ!$A$39:$A$782,$A48,СВЦЭМ!$B$39:$B$782,L$47)+'СЕТ СН'!$G$14+СВЦЭМ!$D$10+'СЕТ СН'!$G$5-'СЕТ СН'!$G$24</f>
        <v>2762.7358300400001</v>
      </c>
      <c r="M48" s="36">
        <f>SUMIFS(СВЦЭМ!$D$39:$D$782,СВЦЭМ!$A$39:$A$782,$A48,СВЦЭМ!$B$39:$B$782,M$47)+'СЕТ СН'!$G$14+СВЦЭМ!$D$10+'СЕТ СН'!$G$5-'СЕТ СН'!$G$24</f>
        <v>2747.9635393999997</v>
      </c>
      <c r="N48" s="36">
        <f>SUMIFS(СВЦЭМ!$D$39:$D$782,СВЦЭМ!$A$39:$A$782,$A48,СВЦЭМ!$B$39:$B$782,N$47)+'СЕТ СН'!$G$14+СВЦЭМ!$D$10+'СЕТ СН'!$G$5-'СЕТ СН'!$G$24</f>
        <v>2760.87176791</v>
      </c>
      <c r="O48" s="36">
        <f>SUMIFS(СВЦЭМ!$D$39:$D$782,СВЦЭМ!$A$39:$A$782,$A48,СВЦЭМ!$B$39:$B$782,O$47)+'СЕТ СН'!$G$14+СВЦЭМ!$D$10+'СЕТ СН'!$G$5-'СЕТ СН'!$G$24</f>
        <v>2770.63721639</v>
      </c>
      <c r="P48" s="36">
        <f>SUMIFS(СВЦЭМ!$D$39:$D$782,СВЦЭМ!$A$39:$A$782,$A48,СВЦЭМ!$B$39:$B$782,P$47)+'СЕТ СН'!$G$14+СВЦЭМ!$D$10+'СЕТ СН'!$G$5-'СЕТ СН'!$G$24</f>
        <v>2781.2545230000001</v>
      </c>
      <c r="Q48" s="36">
        <f>SUMIFS(СВЦЭМ!$D$39:$D$782,СВЦЭМ!$A$39:$A$782,$A48,СВЦЭМ!$B$39:$B$782,Q$47)+'СЕТ СН'!$G$14+СВЦЭМ!$D$10+'СЕТ СН'!$G$5-'СЕТ СН'!$G$24</f>
        <v>2790.0006234499997</v>
      </c>
      <c r="R48" s="36">
        <f>SUMIFS(СВЦЭМ!$D$39:$D$782,СВЦЭМ!$A$39:$A$782,$A48,СВЦЭМ!$B$39:$B$782,R$47)+'СЕТ СН'!$G$14+СВЦЭМ!$D$10+'СЕТ СН'!$G$5-'СЕТ СН'!$G$24</f>
        <v>2774.39988292</v>
      </c>
      <c r="S48" s="36">
        <f>SUMIFS(СВЦЭМ!$D$39:$D$782,СВЦЭМ!$A$39:$A$782,$A48,СВЦЭМ!$B$39:$B$782,S$47)+'СЕТ СН'!$G$14+СВЦЭМ!$D$10+'СЕТ СН'!$G$5-'СЕТ СН'!$G$24</f>
        <v>2759.4608758200002</v>
      </c>
      <c r="T48" s="36">
        <f>SUMIFS(СВЦЭМ!$D$39:$D$782,СВЦЭМ!$A$39:$A$782,$A48,СВЦЭМ!$B$39:$B$782,T$47)+'СЕТ СН'!$G$14+СВЦЭМ!$D$10+'СЕТ СН'!$G$5-'СЕТ СН'!$G$24</f>
        <v>2745.94450671</v>
      </c>
      <c r="U48" s="36">
        <f>SUMIFS(СВЦЭМ!$D$39:$D$782,СВЦЭМ!$A$39:$A$782,$A48,СВЦЭМ!$B$39:$B$782,U$47)+'СЕТ СН'!$G$14+СВЦЭМ!$D$10+'СЕТ СН'!$G$5-'СЕТ СН'!$G$24</f>
        <v>2731.2282083700002</v>
      </c>
      <c r="V48" s="36">
        <f>SUMIFS(СВЦЭМ!$D$39:$D$782,СВЦЭМ!$A$39:$A$782,$A48,СВЦЭМ!$B$39:$B$782,V$47)+'СЕТ СН'!$G$14+СВЦЭМ!$D$10+'СЕТ СН'!$G$5-'СЕТ СН'!$G$24</f>
        <v>2716.75270176</v>
      </c>
      <c r="W48" s="36">
        <f>SUMIFS(СВЦЭМ!$D$39:$D$782,СВЦЭМ!$A$39:$A$782,$A48,СВЦЭМ!$B$39:$B$782,W$47)+'СЕТ СН'!$G$14+СВЦЭМ!$D$10+'СЕТ СН'!$G$5-'СЕТ СН'!$G$24</f>
        <v>2727.3899832899997</v>
      </c>
      <c r="X48" s="36">
        <f>SUMIFS(СВЦЭМ!$D$39:$D$782,СВЦЭМ!$A$39:$A$782,$A48,СВЦЭМ!$B$39:$B$782,X$47)+'СЕТ СН'!$G$14+СВЦЭМ!$D$10+'СЕТ СН'!$G$5-'СЕТ СН'!$G$24</f>
        <v>2709.2147247399998</v>
      </c>
      <c r="Y48" s="36">
        <f>SUMIFS(СВЦЭМ!$D$39:$D$782,СВЦЭМ!$A$39:$A$782,$A48,СВЦЭМ!$B$39:$B$782,Y$47)+'СЕТ СН'!$G$14+СВЦЭМ!$D$10+'СЕТ СН'!$G$5-'СЕТ СН'!$G$24</f>
        <v>2749.4682727700001</v>
      </c>
      <c r="AA48" s="45"/>
    </row>
    <row r="49" spans="1:25" ht="15.75" x14ac:dyDescent="0.2">
      <c r="A49" s="35">
        <f>A48+1</f>
        <v>44410</v>
      </c>
      <c r="B49" s="36">
        <f>SUMIFS(СВЦЭМ!$D$39:$D$782,СВЦЭМ!$A$39:$A$782,$A49,СВЦЭМ!$B$39:$B$782,B$47)+'СЕТ СН'!$G$14+СВЦЭМ!$D$10+'СЕТ СН'!$G$5-'СЕТ СН'!$G$24</f>
        <v>2808.3727118799998</v>
      </c>
      <c r="C49" s="36">
        <f>SUMIFS(СВЦЭМ!$D$39:$D$782,СВЦЭМ!$A$39:$A$782,$A49,СВЦЭМ!$B$39:$B$782,C$47)+'СЕТ СН'!$G$14+СВЦЭМ!$D$10+'СЕТ СН'!$G$5-'СЕТ СН'!$G$24</f>
        <v>2841.7393467800002</v>
      </c>
      <c r="D49" s="36">
        <f>SUMIFS(СВЦЭМ!$D$39:$D$782,СВЦЭМ!$A$39:$A$782,$A49,СВЦЭМ!$B$39:$B$782,D$47)+'СЕТ СН'!$G$14+СВЦЭМ!$D$10+'СЕТ СН'!$G$5-'СЕТ СН'!$G$24</f>
        <v>2891.7822822399999</v>
      </c>
      <c r="E49" s="36">
        <f>SUMIFS(СВЦЭМ!$D$39:$D$782,СВЦЭМ!$A$39:$A$782,$A49,СВЦЭМ!$B$39:$B$782,E$47)+'СЕТ СН'!$G$14+СВЦЭМ!$D$10+'СЕТ СН'!$G$5-'СЕТ СН'!$G$24</f>
        <v>2916.2778496000001</v>
      </c>
      <c r="F49" s="36">
        <f>SUMIFS(СВЦЭМ!$D$39:$D$782,СВЦЭМ!$A$39:$A$782,$A49,СВЦЭМ!$B$39:$B$782,F$47)+'СЕТ СН'!$G$14+СВЦЭМ!$D$10+'СЕТ СН'!$G$5-'СЕТ СН'!$G$24</f>
        <v>2913.8343614599999</v>
      </c>
      <c r="G49" s="36">
        <f>SUMIFS(СВЦЭМ!$D$39:$D$782,СВЦЭМ!$A$39:$A$782,$A49,СВЦЭМ!$B$39:$B$782,G$47)+'СЕТ СН'!$G$14+СВЦЭМ!$D$10+'СЕТ СН'!$G$5-'СЕТ СН'!$G$24</f>
        <v>2892.9736940100001</v>
      </c>
      <c r="H49" s="36">
        <f>SUMIFS(СВЦЭМ!$D$39:$D$782,СВЦЭМ!$A$39:$A$782,$A49,СВЦЭМ!$B$39:$B$782,H$47)+'СЕТ СН'!$G$14+СВЦЭМ!$D$10+'СЕТ СН'!$G$5-'СЕТ СН'!$G$24</f>
        <v>2859.3290482299999</v>
      </c>
      <c r="I49" s="36">
        <f>SUMIFS(СВЦЭМ!$D$39:$D$782,СВЦЭМ!$A$39:$A$782,$A49,СВЦЭМ!$B$39:$B$782,I$47)+'СЕТ СН'!$G$14+СВЦЭМ!$D$10+'СЕТ СН'!$G$5-'СЕТ СН'!$G$24</f>
        <v>2798.7783966400002</v>
      </c>
      <c r="J49" s="36">
        <f>SUMIFS(СВЦЭМ!$D$39:$D$782,СВЦЭМ!$A$39:$A$782,$A49,СВЦЭМ!$B$39:$B$782,J$47)+'СЕТ СН'!$G$14+СВЦЭМ!$D$10+'СЕТ СН'!$G$5-'СЕТ СН'!$G$24</f>
        <v>2730.5138182299997</v>
      </c>
      <c r="K49" s="36">
        <f>SUMIFS(СВЦЭМ!$D$39:$D$782,СВЦЭМ!$A$39:$A$782,$A49,СВЦЭМ!$B$39:$B$782,K$47)+'СЕТ СН'!$G$14+СВЦЭМ!$D$10+'СЕТ СН'!$G$5-'СЕТ СН'!$G$24</f>
        <v>2694.6524221499999</v>
      </c>
      <c r="L49" s="36">
        <f>SUMIFS(СВЦЭМ!$D$39:$D$782,СВЦЭМ!$A$39:$A$782,$A49,СВЦЭМ!$B$39:$B$782,L$47)+'СЕТ СН'!$G$14+СВЦЭМ!$D$10+'СЕТ СН'!$G$5-'СЕТ СН'!$G$24</f>
        <v>2718.2704100800001</v>
      </c>
      <c r="M49" s="36">
        <f>SUMIFS(СВЦЭМ!$D$39:$D$782,СВЦЭМ!$A$39:$A$782,$A49,СВЦЭМ!$B$39:$B$782,M$47)+'СЕТ СН'!$G$14+СВЦЭМ!$D$10+'СЕТ СН'!$G$5-'СЕТ СН'!$G$24</f>
        <v>2731.7385230999998</v>
      </c>
      <c r="N49" s="36">
        <f>SUMIFS(СВЦЭМ!$D$39:$D$782,СВЦЭМ!$A$39:$A$782,$A49,СВЦЭМ!$B$39:$B$782,N$47)+'СЕТ СН'!$G$14+СВЦЭМ!$D$10+'СЕТ СН'!$G$5-'СЕТ СН'!$G$24</f>
        <v>2728.4721536799998</v>
      </c>
      <c r="O49" s="36">
        <f>SUMIFS(СВЦЭМ!$D$39:$D$782,СВЦЭМ!$A$39:$A$782,$A49,СВЦЭМ!$B$39:$B$782,O$47)+'СЕТ СН'!$G$14+СВЦЭМ!$D$10+'СЕТ СН'!$G$5-'СЕТ СН'!$G$24</f>
        <v>2730.05537314</v>
      </c>
      <c r="P49" s="36">
        <f>SUMIFS(СВЦЭМ!$D$39:$D$782,СВЦЭМ!$A$39:$A$782,$A49,СВЦЭМ!$B$39:$B$782,P$47)+'СЕТ СН'!$G$14+СВЦЭМ!$D$10+'СЕТ СН'!$G$5-'СЕТ СН'!$G$24</f>
        <v>2733.0509427899997</v>
      </c>
      <c r="Q49" s="36">
        <f>SUMIFS(СВЦЭМ!$D$39:$D$782,СВЦЭМ!$A$39:$A$782,$A49,СВЦЭМ!$B$39:$B$782,Q$47)+'СЕТ СН'!$G$14+СВЦЭМ!$D$10+'СЕТ СН'!$G$5-'СЕТ СН'!$G$24</f>
        <v>2736.9650510699998</v>
      </c>
      <c r="R49" s="36">
        <f>SUMIFS(СВЦЭМ!$D$39:$D$782,СВЦЭМ!$A$39:$A$782,$A49,СВЦЭМ!$B$39:$B$782,R$47)+'СЕТ СН'!$G$14+СВЦЭМ!$D$10+'СЕТ СН'!$G$5-'СЕТ СН'!$G$24</f>
        <v>2729.7289588799999</v>
      </c>
      <c r="S49" s="36">
        <f>SUMIFS(СВЦЭМ!$D$39:$D$782,СВЦЭМ!$A$39:$A$782,$A49,СВЦЭМ!$B$39:$B$782,S$47)+'СЕТ СН'!$G$14+СВЦЭМ!$D$10+'СЕТ СН'!$G$5-'СЕТ СН'!$G$24</f>
        <v>2746.4165746499998</v>
      </c>
      <c r="T49" s="36">
        <f>SUMIFS(СВЦЭМ!$D$39:$D$782,СВЦЭМ!$A$39:$A$782,$A49,СВЦЭМ!$B$39:$B$782,T$47)+'СЕТ СН'!$G$14+СВЦЭМ!$D$10+'СЕТ СН'!$G$5-'СЕТ СН'!$G$24</f>
        <v>2782.89840486</v>
      </c>
      <c r="U49" s="36">
        <f>SUMIFS(СВЦЭМ!$D$39:$D$782,СВЦЭМ!$A$39:$A$782,$A49,СВЦЭМ!$B$39:$B$782,U$47)+'СЕТ СН'!$G$14+СВЦЭМ!$D$10+'СЕТ СН'!$G$5-'СЕТ СН'!$G$24</f>
        <v>2782.6072818600001</v>
      </c>
      <c r="V49" s="36">
        <f>SUMIFS(СВЦЭМ!$D$39:$D$782,СВЦЭМ!$A$39:$A$782,$A49,СВЦЭМ!$B$39:$B$782,V$47)+'СЕТ СН'!$G$14+СВЦЭМ!$D$10+'СЕТ СН'!$G$5-'СЕТ СН'!$G$24</f>
        <v>2748.13014449</v>
      </c>
      <c r="W49" s="36">
        <f>SUMIFS(СВЦЭМ!$D$39:$D$782,СВЦЭМ!$A$39:$A$782,$A49,СВЦЭМ!$B$39:$B$782,W$47)+'СЕТ СН'!$G$14+СВЦЭМ!$D$10+'СЕТ СН'!$G$5-'СЕТ СН'!$G$24</f>
        <v>2756.2107382300001</v>
      </c>
      <c r="X49" s="36">
        <f>SUMIFS(СВЦЭМ!$D$39:$D$782,СВЦЭМ!$A$39:$A$782,$A49,СВЦЭМ!$B$39:$B$782,X$47)+'СЕТ СН'!$G$14+СВЦЭМ!$D$10+'СЕТ СН'!$G$5-'СЕТ СН'!$G$24</f>
        <v>2761.59234001</v>
      </c>
      <c r="Y49" s="36">
        <f>SUMIFS(СВЦЭМ!$D$39:$D$782,СВЦЭМ!$A$39:$A$782,$A49,СВЦЭМ!$B$39:$B$782,Y$47)+'СЕТ СН'!$G$14+СВЦЭМ!$D$10+'СЕТ СН'!$G$5-'СЕТ СН'!$G$24</f>
        <v>2731.4216329199999</v>
      </c>
    </row>
    <row r="50" spans="1:25" ht="15.75" x14ac:dyDescent="0.2">
      <c r="A50" s="35">
        <f t="shared" ref="A50:A78" si="1">A49+1</f>
        <v>44411</v>
      </c>
      <c r="B50" s="36">
        <f>SUMIFS(СВЦЭМ!$D$39:$D$782,СВЦЭМ!$A$39:$A$782,$A50,СВЦЭМ!$B$39:$B$782,B$47)+'СЕТ СН'!$G$14+СВЦЭМ!$D$10+'СЕТ СН'!$G$5-'СЕТ СН'!$G$24</f>
        <v>2883.8025160400002</v>
      </c>
      <c r="C50" s="36">
        <f>SUMIFS(СВЦЭМ!$D$39:$D$782,СВЦЭМ!$A$39:$A$782,$A50,СВЦЭМ!$B$39:$B$782,C$47)+'СЕТ СН'!$G$14+СВЦЭМ!$D$10+'СЕТ СН'!$G$5-'СЕТ СН'!$G$24</f>
        <v>2959.0599902399999</v>
      </c>
      <c r="D50" s="36">
        <f>SUMIFS(СВЦЭМ!$D$39:$D$782,СВЦЭМ!$A$39:$A$782,$A50,СВЦЭМ!$B$39:$B$782,D$47)+'СЕТ СН'!$G$14+СВЦЭМ!$D$10+'СЕТ СН'!$G$5-'СЕТ СН'!$G$24</f>
        <v>3024.1283630200001</v>
      </c>
      <c r="E50" s="36">
        <f>SUMIFS(СВЦЭМ!$D$39:$D$782,СВЦЭМ!$A$39:$A$782,$A50,СВЦЭМ!$B$39:$B$782,E$47)+'СЕТ СН'!$G$14+СВЦЭМ!$D$10+'СЕТ СН'!$G$5-'СЕТ СН'!$G$24</f>
        <v>3052.9694045199999</v>
      </c>
      <c r="F50" s="36">
        <f>SUMIFS(СВЦЭМ!$D$39:$D$782,СВЦЭМ!$A$39:$A$782,$A50,СВЦЭМ!$B$39:$B$782,F$47)+'СЕТ СН'!$G$14+СВЦЭМ!$D$10+'СЕТ СН'!$G$5-'СЕТ СН'!$G$24</f>
        <v>3053.5973301699996</v>
      </c>
      <c r="G50" s="36">
        <f>SUMIFS(СВЦЭМ!$D$39:$D$782,СВЦЭМ!$A$39:$A$782,$A50,СВЦЭМ!$B$39:$B$782,G$47)+'СЕТ СН'!$G$14+СВЦЭМ!$D$10+'СЕТ СН'!$G$5-'СЕТ СН'!$G$24</f>
        <v>3029.2267180500003</v>
      </c>
      <c r="H50" s="36">
        <f>SUMIFS(СВЦЭМ!$D$39:$D$782,СВЦЭМ!$A$39:$A$782,$A50,СВЦЭМ!$B$39:$B$782,H$47)+'СЕТ СН'!$G$14+СВЦЭМ!$D$10+'СЕТ СН'!$G$5-'СЕТ СН'!$G$24</f>
        <v>2970.4374078700002</v>
      </c>
      <c r="I50" s="36">
        <f>SUMIFS(СВЦЭМ!$D$39:$D$782,СВЦЭМ!$A$39:$A$782,$A50,СВЦЭМ!$B$39:$B$782,I$47)+'СЕТ СН'!$G$14+СВЦЭМ!$D$10+'СЕТ СН'!$G$5-'СЕТ СН'!$G$24</f>
        <v>2872.2741738099999</v>
      </c>
      <c r="J50" s="36">
        <f>SUMIFS(СВЦЭМ!$D$39:$D$782,СВЦЭМ!$A$39:$A$782,$A50,СВЦЭМ!$B$39:$B$782,J$47)+'СЕТ СН'!$G$14+СВЦЭМ!$D$10+'СЕТ СН'!$G$5-'СЕТ СН'!$G$24</f>
        <v>2780.8838117800001</v>
      </c>
      <c r="K50" s="36">
        <f>SUMIFS(СВЦЭМ!$D$39:$D$782,СВЦЭМ!$A$39:$A$782,$A50,СВЦЭМ!$B$39:$B$782,K$47)+'СЕТ СН'!$G$14+СВЦЭМ!$D$10+'СЕТ СН'!$G$5-'СЕТ СН'!$G$24</f>
        <v>2732.4655137499999</v>
      </c>
      <c r="L50" s="36">
        <f>SUMIFS(СВЦЭМ!$D$39:$D$782,СВЦЭМ!$A$39:$A$782,$A50,СВЦЭМ!$B$39:$B$782,L$47)+'СЕТ СН'!$G$14+СВЦЭМ!$D$10+'СЕТ СН'!$G$5-'СЕТ СН'!$G$24</f>
        <v>2744.30040809</v>
      </c>
      <c r="M50" s="36">
        <f>SUMIFS(СВЦЭМ!$D$39:$D$782,СВЦЭМ!$A$39:$A$782,$A50,СВЦЭМ!$B$39:$B$782,M$47)+'СЕТ СН'!$G$14+СВЦЭМ!$D$10+'СЕТ СН'!$G$5-'СЕТ СН'!$G$24</f>
        <v>2760.8710511499999</v>
      </c>
      <c r="N50" s="36">
        <f>SUMIFS(СВЦЭМ!$D$39:$D$782,СВЦЭМ!$A$39:$A$782,$A50,СВЦЭМ!$B$39:$B$782,N$47)+'СЕТ СН'!$G$14+СВЦЭМ!$D$10+'СЕТ СН'!$G$5-'СЕТ СН'!$G$24</f>
        <v>2755.3967157500001</v>
      </c>
      <c r="O50" s="36">
        <f>SUMIFS(СВЦЭМ!$D$39:$D$782,СВЦЭМ!$A$39:$A$782,$A50,СВЦЭМ!$B$39:$B$782,O$47)+'СЕТ СН'!$G$14+СВЦЭМ!$D$10+'СЕТ СН'!$G$5-'СЕТ СН'!$G$24</f>
        <v>2787.49533569</v>
      </c>
      <c r="P50" s="36">
        <f>SUMIFS(СВЦЭМ!$D$39:$D$782,СВЦЭМ!$A$39:$A$782,$A50,СВЦЭМ!$B$39:$B$782,P$47)+'СЕТ СН'!$G$14+СВЦЭМ!$D$10+'СЕТ СН'!$G$5-'СЕТ СН'!$G$24</f>
        <v>2801.5630644600001</v>
      </c>
      <c r="Q50" s="36">
        <f>SUMIFS(СВЦЭМ!$D$39:$D$782,СВЦЭМ!$A$39:$A$782,$A50,СВЦЭМ!$B$39:$B$782,Q$47)+'СЕТ СН'!$G$14+СВЦЭМ!$D$10+'СЕТ СН'!$G$5-'СЕТ СН'!$G$24</f>
        <v>2832.0203205099997</v>
      </c>
      <c r="R50" s="36">
        <f>SUMIFS(СВЦЭМ!$D$39:$D$782,СВЦЭМ!$A$39:$A$782,$A50,СВЦЭМ!$B$39:$B$782,R$47)+'СЕТ СН'!$G$14+СВЦЭМ!$D$10+'СЕТ СН'!$G$5-'СЕТ СН'!$G$24</f>
        <v>2814.2439394200001</v>
      </c>
      <c r="S50" s="36">
        <f>SUMIFS(СВЦЭМ!$D$39:$D$782,СВЦЭМ!$A$39:$A$782,$A50,СВЦЭМ!$B$39:$B$782,S$47)+'СЕТ СН'!$G$14+СВЦЭМ!$D$10+'СЕТ СН'!$G$5-'СЕТ СН'!$G$24</f>
        <v>2829.5563592399999</v>
      </c>
      <c r="T50" s="36">
        <f>SUMIFS(СВЦЭМ!$D$39:$D$782,СВЦЭМ!$A$39:$A$782,$A50,СВЦЭМ!$B$39:$B$782,T$47)+'СЕТ СН'!$G$14+СВЦЭМ!$D$10+'СЕТ СН'!$G$5-'СЕТ СН'!$G$24</f>
        <v>2782.0798150599999</v>
      </c>
      <c r="U50" s="36">
        <f>SUMIFS(СВЦЭМ!$D$39:$D$782,СВЦЭМ!$A$39:$A$782,$A50,СВЦЭМ!$B$39:$B$782,U$47)+'СЕТ СН'!$G$14+СВЦЭМ!$D$10+'СЕТ СН'!$G$5-'СЕТ СН'!$G$24</f>
        <v>2773.6188210299997</v>
      </c>
      <c r="V50" s="36">
        <f>SUMIFS(СВЦЭМ!$D$39:$D$782,СВЦЭМ!$A$39:$A$782,$A50,СВЦЭМ!$B$39:$B$782,V$47)+'СЕТ СН'!$G$14+СВЦЭМ!$D$10+'СЕТ СН'!$G$5-'СЕТ СН'!$G$24</f>
        <v>2794.1465425900001</v>
      </c>
      <c r="W50" s="36">
        <f>SUMIFS(СВЦЭМ!$D$39:$D$782,СВЦЭМ!$A$39:$A$782,$A50,СВЦЭМ!$B$39:$B$782,W$47)+'СЕТ СН'!$G$14+СВЦЭМ!$D$10+'СЕТ СН'!$G$5-'СЕТ СН'!$G$24</f>
        <v>2810.4082778299999</v>
      </c>
      <c r="X50" s="36">
        <f>SUMIFS(СВЦЭМ!$D$39:$D$782,СВЦЭМ!$A$39:$A$782,$A50,СВЦЭМ!$B$39:$B$782,X$47)+'СЕТ СН'!$G$14+СВЦЭМ!$D$10+'СЕТ СН'!$G$5-'СЕТ СН'!$G$24</f>
        <v>2779.3829302200002</v>
      </c>
      <c r="Y50" s="36">
        <f>SUMIFS(СВЦЭМ!$D$39:$D$782,СВЦЭМ!$A$39:$A$782,$A50,СВЦЭМ!$B$39:$B$782,Y$47)+'СЕТ СН'!$G$14+СВЦЭМ!$D$10+'СЕТ СН'!$G$5-'СЕТ СН'!$G$24</f>
        <v>2793.9956317699998</v>
      </c>
    </row>
    <row r="51" spans="1:25" ht="15.75" x14ac:dyDescent="0.2">
      <c r="A51" s="35">
        <f t="shared" si="1"/>
        <v>44412</v>
      </c>
      <c r="B51" s="36">
        <f>SUMIFS(СВЦЭМ!$D$39:$D$782,СВЦЭМ!$A$39:$A$782,$A51,СВЦЭМ!$B$39:$B$782,B$47)+'СЕТ СН'!$G$14+СВЦЭМ!$D$10+'СЕТ СН'!$G$5-'СЕТ СН'!$G$24</f>
        <v>2817.0455975200002</v>
      </c>
      <c r="C51" s="36">
        <f>SUMIFS(СВЦЭМ!$D$39:$D$782,СВЦЭМ!$A$39:$A$782,$A51,СВЦЭМ!$B$39:$B$782,C$47)+'СЕТ СН'!$G$14+СВЦЭМ!$D$10+'СЕТ СН'!$G$5-'СЕТ СН'!$G$24</f>
        <v>2900.11128319</v>
      </c>
      <c r="D51" s="36">
        <f>SUMIFS(СВЦЭМ!$D$39:$D$782,СВЦЭМ!$A$39:$A$782,$A51,СВЦЭМ!$B$39:$B$782,D$47)+'СЕТ СН'!$G$14+СВЦЭМ!$D$10+'СЕТ СН'!$G$5-'СЕТ СН'!$G$24</f>
        <v>2965.5598280100003</v>
      </c>
      <c r="E51" s="36">
        <f>SUMIFS(СВЦЭМ!$D$39:$D$782,СВЦЭМ!$A$39:$A$782,$A51,СВЦЭМ!$B$39:$B$782,E$47)+'СЕТ СН'!$G$14+СВЦЭМ!$D$10+'СЕТ СН'!$G$5-'СЕТ СН'!$G$24</f>
        <v>2990.4625710600003</v>
      </c>
      <c r="F51" s="36">
        <f>SUMIFS(СВЦЭМ!$D$39:$D$782,СВЦЭМ!$A$39:$A$782,$A51,СВЦЭМ!$B$39:$B$782,F$47)+'СЕТ СН'!$G$14+СВЦЭМ!$D$10+'СЕТ СН'!$G$5-'СЕТ СН'!$G$24</f>
        <v>2992.6054540699997</v>
      </c>
      <c r="G51" s="36">
        <f>SUMIFS(СВЦЭМ!$D$39:$D$782,СВЦЭМ!$A$39:$A$782,$A51,СВЦЭМ!$B$39:$B$782,G$47)+'СЕТ СН'!$G$14+СВЦЭМ!$D$10+'СЕТ СН'!$G$5-'СЕТ СН'!$G$24</f>
        <v>2975.34101642</v>
      </c>
      <c r="H51" s="36">
        <f>SUMIFS(СВЦЭМ!$D$39:$D$782,СВЦЭМ!$A$39:$A$782,$A51,СВЦЭМ!$B$39:$B$782,H$47)+'СЕТ СН'!$G$14+СВЦЭМ!$D$10+'СЕТ СН'!$G$5-'СЕТ СН'!$G$24</f>
        <v>2927.8817823700001</v>
      </c>
      <c r="I51" s="36">
        <f>SUMIFS(СВЦЭМ!$D$39:$D$782,СВЦЭМ!$A$39:$A$782,$A51,СВЦЭМ!$B$39:$B$782,I$47)+'СЕТ СН'!$G$14+СВЦЭМ!$D$10+'СЕТ СН'!$G$5-'СЕТ СН'!$G$24</f>
        <v>2839.8409504800002</v>
      </c>
      <c r="J51" s="36">
        <f>SUMIFS(СВЦЭМ!$D$39:$D$782,СВЦЭМ!$A$39:$A$782,$A51,СВЦЭМ!$B$39:$B$782,J$47)+'СЕТ СН'!$G$14+СВЦЭМ!$D$10+'СЕТ СН'!$G$5-'СЕТ СН'!$G$24</f>
        <v>2760.3722271199999</v>
      </c>
      <c r="K51" s="36">
        <f>SUMIFS(СВЦЭМ!$D$39:$D$782,СВЦЭМ!$A$39:$A$782,$A51,СВЦЭМ!$B$39:$B$782,K$47)+'СЕТ СН'!$G$14+СВЦЭМ!$D$10+'СЕТ СН'!$G$5-'СЕТ СН'!$G$24</f>
        <v>2712.8815752199998</v>
      </c>
      <c r="L51" s="36">
        <f>SUMIFS(СВЦЭМ!$D$39:$D$782,СВЦЭМ!$A$39:$A$782,$A51,СВЦЭМ!$B$39:$B$782,L$47)+'СЕТ СН'!$G$14+СВЦЭМ!$D$10+'СЕТ СН'!$G$5-'СЕТ СН'!$G$24</f>
        <v>2718.7696658899999</v>
      </c>
      <c r="M51" s="36">
        <f>SUMIFS(СВЦЭМ!$D$39:$D$782,СВЦЭМ!$A$39:$A$782,$A51,СВЦЭМ!$B$39:$B$782,M$47)+'СЕТ СН'!$G$14+СВЦЭМ!$D$10+'СЕТ СН'!$G$5-'СЕТ СН'!$G$24</f>
        <v>2724.8735931399997</v>
      </c>
      <c r="N51" s="36">
        <f>SUMIFS(СВЦЭМ!$D$39:$D$782,СВЦЭМ!$A$39:$A$782,$A51,СВЦЭМ!$B$39:$B$782,N$47)+'СЕТ СН'!$G$14+СВЦЭМ!$D$10+'СЕТ СН'!$G$5-'СЕТ СН'!$G$24</f>
        <v>2725.5048117900001</v>
      </c>
      <c r="O51" s="36">
        <f>SUMIFS(СВЦЭМ!$D$39:$D$782,СВЦЭМ!$A$39:$A$782,$A51,СВЦЭМ!$B$39:$B$782,O$47)+'СЕТ СН'!$G$14+СВЦЭМ!$D$10+'СЕТ СН'!$G$5-'СЕТ СН'!$G$24</f>
        <v>2739.0287743700001</v>
      </c>
      <c r="P51" s="36">
        <f>SUMIFS(СВЦЭМ!$D$39:$D$782,СВЦЭМ!$A$39:$A$782,$A51,СВЦЭМ!$B$39:$B$782,P$47)+'СЕТ СН'!$G$14+СВЦЭМ!$D$10+'СЕТ СН'!$G$5-'СЕТ СН'!$G$24</f>
        <v>2743.6323401899999</v>
      </c>
      <c r="Q51" s="36">
        <f>SUMIFS(СВЦЭМ!$D$39:$D$782,СВЦЭМ!$A$39:$A$782,$A51,СВЦЭМ!$B$39:$B$782,Q$47)+'СЕТ СН'!$G$14+СВЦЭМ!$D$10+'СЕТ СН'!$G$5-'СЕТ СН'!$G$24</f>
        <v>2749.8224209299997</v>
      </c>
      <c r="R51" s="36">
        <f>SUMIFS(СВЦЭМ!$D$39:$D$782,СВЦЭМ!$A$39:$A$782,$A51,СВЦЭМ!$B$39:$B$782,R$47)+'СЕТ СН'!$G$14+СВЦЭМ!$D$10+'СЕТ СН'!$G$5-'СЕТ СН'!$G$24</f>
        <v>2748.5706936400002</v>
      </c>
      <c r="S51" s="36">
        <f>SUMIFS(СВЦЭМ!$D$39:$D$782,СВЦЭМ!$A$39:$A$782,$A51,СВЦЭМ!$B$39:$B$782,S$47)+'СЕТ СН'!$G$14+СВЦЭМ!$D$10+'СЕТ СН'!$G$5-'СЕТ СН'!$G$24</f>
        <v>2757.1157259399997</v>
      </c>
      <c r="T51" s="36">
        <f>SUMIFS(СВЦЭМ!$D$39:$D$782,СВЦЭМ!$A$39:$A$782,$A51,СВЦЭМ!$B$39:$B$782,T$47)+'СЕТ СН'!$G$14+СВЦЭМ!$D$10+'СЕТ СН'!$G$5-'СЕТ СН'!$G$24</f>
        <v>2785.32620258</v>
      </c>
      <c r="U51" s="36">
        <f>SUMIFS(СВЦЭМ!$D$39:$D$782,СВЦЭМ!$A$39:$A$782,$A51,СВЦЭМ!$B$39:$B$782,U$47)+'СЕТ СН'!$G$14+СВЦЭМ!$D$10+'СЕТ СН'!$G$5-'СЕТ СН'!$G$24</f>
        <v>2771.4951658300001</v>
      </c>
      <c r="V51" s="36">
        <f>SUMIFS(СВЦЭМ!$D$39:$D$782,СВЦЭМ!$A$39:$A$782,$A51,СВЦЭМ!$B$39:$B$782,V$47)+'СЕТ СН'!$G$14+СВЦЭМ!$D$10+'СЕТ СН'!$G$5-'СЕТ СН'!$G$24</f>
        <v>2763.7652637599999</v>
      </c>
      <c r="W51" s="36">
        <f>SUMIFS(СВЦЭМ!$D$39:$D$782,СВЦЭМ!$A$39:$A$782,$A51,СВЦЭМ!$B$39:$B$782,W$47)+'СЕТ СН'!$G$14+СВЦЭМ!$D$10+'СЕТ СН'!$G$5-'СЕТ СН'!$G$24</f>
        <v>2787.9580784300001</v>
      </c>
      <c r="X51" s="36">
        <f>SUMIFS(СВЦЭМ!$D$39:$D$782,СВЦЭМ!$A$39:$A$782,$A51,СВЦЭМ!$B$39:$B$782,X$47)+'СЕТ СН'!$G$14+СВЦЭМ!$D$10+'СЕТ СН'!$G$5-'СЕТ СН'!$G$24</f>
        <v>2749.6821950599997</v>
      </c>
      <c r="Y51" s="36">
        <f>SUMIFS(СВЦЭМ!$D$39:$D$782,СВЦЭМ!$A$39:$A$782,$A51,СВЦЭМ!$B$39:$B$782,Y$47)+'СЕТ СН'!$G$14+СВЦЭМ!$D$10+'СЕТ СН'!$G$5-'СЕТ СН'!$G$24</f>
        <v>2733.7326826200001</v>
      </c>
    </row>
    <row r="52" spans="1:25" ht="15.75" x14ac:dyDescent="0.2">
      <c r="A52" s="35">
        <f t="shared" si="1"/>
        <v>44413</v>
      </c>
      <c r="B52" s="36">
        <f>SUMIFS(СВЦЭМ!$D$39:$D$782,СВЦЭМ!$A$39:$A$782,$A52,СВЦЭМ!$B$39:$B$782,B$47)+'СЕТ СН'!$G$14+СВЦЭМ!$D$10+'СЕТ СН'!$G$5-'СЕТ СН'!$G$24</f>
        <v>2890.1042909500002</v>
      </c>
      <c r="C52" s="36">
        <f>SUMIFS(СВЦЭМ!$D$39:$D$782,СВЦЭМ!$A$39:$A$782,$A52,СВЦЭМ!$B$39:$B$782,C$47)+'СЕТ СН'!$G$14+СВЦЭМ!$D$10+'СЕТ СН'!$G$5-'СЕТ СН'!$G$24</f>
        <v>2963.6485479100002</v>
      </c>
      <c r="D52" s="36">
        <f>SUMIFS(СВЦЭМ!$D$39:$D$782,СВЦЭМ!$A$39:$A$782,$A52,СВЦЭМ!$B$39:$B$782,D$47)+'СЕТ СН'!$G$14+СВЦЭМ!$D$10+'СЕТ СН'!$G$5-'СЕТ СН'!$G$24</f>
        <v>3036.0513621099999</v>
      </c>
      <c r="E52" s="36">
        <f>SUMIFS(СВЦЭМ!$D$39:$D$782,СВЦЭМ!$A$39:$A$782,$A52,СВЦЭМ!$B$39:$B$782,E$47)+'СЕТ СН'!$G$14+СВЦЭМ!$D$10+'СЕТ СН'!$G$5-'СЕТ СН'!$G$24</f>
        <v>3058.5559537199997</v>
      </c>
      <c r="F52" s="36">
        <f>SUMIFS(СВЦЭМ!$D$39:$D$782,СВЦЭМ!$A$39:$A$782,$A52,СВЦЭМ!$B$39:$B$782,F$47)+'СЕТ СН'!$G$14+СВЦЭМ!$D$10+'СЕТ СН'!$G$5-'СЕТ СН'!$G$24</f>
        <v>3056.5434948100001</v>
      </c>
      <c r="G52" s="36">
        <f>SUMIFS(СВЦЭМ!$D$39:$D$782,СВЦЭМ!$A$39:$A$782,$A52,СВЦЭМ!$B$39:$B$782,G$47)+'СЕТ СН'!$G$14+СВЦЭМ!$D$10+'СЕТ СН'!$G$5-'СЕТ СН'!$G$24</f>
        <v>3038.5468449299997</v>
      </c>
      <c r="H52" s="36">
        <f>SUMIFS(СВЦЭМ!$D$39:$D$782,СВЦЭМ!$A$39:$A$782,$A52,СВЦЭМ!$B$39:$B$782,H$47)+'СЕТ СН'!$G$14+СВЦЭМ!$D$10+'СЕТ СН'!$G$5-'СЕТ СН'!$G$24</f>
        <v>3005.0386166600001</v>
      </c>
      <c r="I52" s="36">
        <f>SUMIFS(СВЦЭМ!$D$39:$D$782,СВЦЭМ!$A$39:$A$782,$A52,СВЦЭМ!$B$39:$B$782,I$47)+'СЕТ СН'!$G$14+СВЦЭМ!$D$10+'СЕТ СН'!$G$5-'СЕТ СН'!$G$24</f>
        <v>2916.6609717800002</v>
      </c>
      <c r="J52" s="36">
        <f>SUMIFS(СВЦЭМ!$D$39:$D$782,СВЦЭМ!$A$39:$A$782,$A52,СВЦЭМ!$B$39:$B$782,J$47)+'СЕТ СН'!$G$14+СВЦЭМ!$D$10+'СЕТ СН'!$G$5-'СЕТ СН'!$G$24</f>
        <v>2839.3766491599999</v>
      </c>
      <c r="K52" s="36">
        <f>SUMIFS(СВЦЭМ!$D$39:$D$782,СВЦЭМ!$A$39:$A$782,$A52,СВЦЭМ!$B$39:$B$782,K$47)+'СЕТ СН'!$G$14+СВЦЭМ!$D$10+'СЕТ СН'!$G$5-'СЕТ СН'!$G$24</f>
        <v>2777.88788565</v>
      </c>
      <c r="L52" s="36">
        <f>SUMIFS(СВЦЭМ!$D$39:$D$782,СВЦЭМ!$A$39:$A$782,$A52,СВЦЭМ!$B$39:$B$782,L$47)+'СЕТ СН'!$G$14+СВЦЭМ!$D$10+'СЕТ СН'!$G$5-'СЕТ СН'!$G$24</f>
        <v>2786.0544782500001</v>
      </c>
      <c r="M52" s="36">
        <f>SUMIFS(СВЦЭМ!$D$39:$D$782,СВЦЭМ!$A$39:$A$782,$A52,СВЦЭМ!$B$39:$B$782,M$47)+'СЕТ СН'!$G$14+СВЦЭМ!$D$10+'СЕТ СН'!$G$5-'СЕТ СН'!$G$24</f>
        <v>2794.9565705</v>
      </c>
      <c r="N52" s="36">
        <f>SUMIFS(СВЦЭМ!$D$39:$D$782,СВЦЭМ!$A$39:$A$782,$A52,СВЦЭМ!$B$39:$B$782,N$47)+'СЕТ СН'!$G$14+СВЦЭМ!$D$10+'СЕТ СН'!$G$5-'СЕТ СН'!$G$24</f>
        <v>2769.8966568199999</v>
      </c>
      <c r="O52" s="36">
        <f>SUMIFS(СВЦЭМ!$D$39:$D$782,СВЦЭМ!$A$39:$A$782,$A52,СВЦЭМ!$B$39:$B$782,O$47)+'СЕТ СН'!$G$14+СВЦЭМ!$D$10+'СЕТ СН'!$G$5-'СЕТ СН'!$G$24</f>
        <v>2778.1209127399998</v>
      </c>
      <c r="P52" s="36">
        <f>SUMIFS(СВЦЭМ!$D$39:$D$782,СВЦЭМ!$A$39:$A$782,$A52,СВЦЭМ!$B$39:$B$782,P$47)+'СЕТ СН'!$G$14+СВЦЭМ!$D$10+'СЕТ СН'!$G$5-'СЕТ СН'!$G$24</f>
        <v>2815.7675632</v>
      </c>
      <c r="Q52" s="36">
        <f>SUMIFS(СВЦЭМ!$D$39:$D$782,СВЦЭМ!$A$39:$A$782,$A52,СВЦЭМ!$B$39:$B$782,Q$47)+'СЕТ СН'!$G$14+СВЦЭМ!$D$10+'СЕТ СН'!$G$5-'СЕТ СН'!$G$24</f>
        <v>2824.72323521</v>
      </c>
      <c r="R52" s="36">
        <f>SUMIFS(СВЦЭМ!$D$39:$D$782,СВЦЭМ!$A$39:$A$782,$A52,СВЦЭМ!$B$39:$B$782,R$47)+'СЕТ СН'!$G$14+СВЦЭМ!$D$10+'СЕТ СН'!$G$5-'СЕТ СН'!$G$24</f>
        <v>2830.0115965800001</v>
      </c>
      <c r="S52" s="36">
        <f>SUMIFS(СВЦЭМ!$D$39:$D$782,СВЦЭМ!$A$39:$A$782,$A52,СВЦЭМ!$B$39:$B$782,S$47)+'СЕТ СН'!$G$14+СВЦЭМ!$D$10+'СЕТ СН'!$G$5-'СЕТ СН'!$G$24</f>
        <v>2792.8290341000002</v>
      </c>
      <c r="T52" s="36">
        <f>SUMIFS(СВЦЭМ!$D$39:$D$782,СВЦЭМ!$A$39:$A$782,$A52,СВЦЭМ!$B$39:$B$782,T$47)+'СЕТ СН'!$G$14+СВЦЭМ!$D$10+'СЕТ СН'!$G$5-'СЕТ СН'!$G$24</f>
        <v>2784.2561578599998</v>
      </c>
      <c r="U52" s="36">
        <f>SUMIFS(СВЦЭМ!$D$39:$D$782,СВЦЭМ!$A$39:$A$782,$A52,СВЦЭМ!$B$39:$B$782,U$47)+'СЕТ СН'!$G$14+СВЦЭМ!$D$10+'СЕТ СН'!$G$5-'СЕТ СН'!$G$24</f>
        <v>2778.28591779</v>
      </c>
      <c r="V52" s="36">
        <f>SUMIFS(СВЦЭМ!$D$39:$D$782,СВЦЭМ!$A$39:$A$782,$A52,СВЦЭМ!$B$39:$B$782,V$47)+'СЕТ СН'!$G$14+СВЦЭМ!$D$10+'СЕТ СН'!$G$5-'СЕТ СН'!$G$24</f>
        <v>2774.4805832500001</v>
      </c>
      <c r="W52" s="36">
        <f>SUMIFS(СВЦЭМ!$D$39:$D$782,СВЦЭМ!$A$39:$A$782,$A52,СВЦЭМ!$B$39:$B$782,W$47)+'СЕТ СН'!$G$14+СВЦЭМ!$D$10+'СЕТ СН'!$G$5-'СЕТ СН'!$G$24</f>
        <v>2788.9424035900001</v>
      </c>
      <c r="X52" s="36">
        <f>SUMIFS(СВЦЭМ!$D$39:$D$782,СВЦЭМ!$A$39:$A$782,$A52,СВЦЭМ!$B$39:$B$782,X$47)+'СЕТ СН'!$G$14+СВЦЭМ!$D$10+'СЕТ СН'!$G$5-'СЕТ СН'!$G$24</f>
        <v>2758.8021583999998</v>
      </c>
      <c r="Y52" s="36">
        <f>SUMIFS(СВЦЭМ!$D$39:$D$782,СВЦЭМ!$A$39:$A$782,$A52,СВЦЭМ!$B$39:$B$782,Y$47)+'СЕТ СН'!$G$14+СВЦЭМ!$D$10+'СЕТ СН'!$G$5-'СЕТ СН'!$G$24</f>
        <v>2764.2302765499999</v>
      </c>
    </row>
    <row r="53" spans="1:25" ht="15.75" x14ac:dyDescent="0.2">
      <c r="A53" s="35">
        <f t="shared" si="1"/>
        <v>44414</v>
      </c>
      <c r="B53" s="36">
        <f>SUMIFS(СВЦЭМ!$D$39:$D$782,СВЦЭМ!$A$39:$A$782,$A53,СВЦЭМ!$B$39:$B$782,B$47)+'СЕТ СН'!$G$14+СВЦЭМ!$D$10+'СЕТ СН'!$G$5-'СЕТ СН'!$G$24</f>
        <v>2793.6535893999999</v>
      </c>
      <c r="C53" s="36">
        <f>SUMIFS(СВЦЭМ!$D$39:$D$782,СВЦЭМ!$A$39:$A$782,$A53,СВЦЭМ!$B$39:$B$782,C$47)+'СЕТ СН'!$G$14+СВЦЭМ!$D$10+'СЕТ СН'!$G$5-'СЕТ СН'!$G$24</f>
        <v>2825.45382948</v>
      </c>
      <c r="D53" s="36">
        <f>SUMIFS(СВЦЭМ!$D$39:$D$782,СВЦЭМ!$A$39:$A$782,$A53,СВЦЭМ!$B$39:$B$782,D$47)+'СЕТ СН'!$G$14+СВЦЭМ!$D$10+'СЕТ СН'!$G$5-'СЕТ СН'!$G$24</f>
        <v>2851.8334141599998</v>
      </c>
      <c r="E53" s="36">
        <f>SUMIFS(СВЦЭМ!$D$39:$D$782,СВЦЭМ!$A$39:$A$782,$A53,СВЦЭМ!$B$39:$B$782,E$47)+'СЕТ СН'!$G$14+СВЦЭМ!$D$10+'СЕТ СН'!$G$5-'СЕТ СН'!$G$24</f>
        <v>2865.0860954099999</v>
      </c>
      <c r="F53" s="36">
        <f>SUMIFS(СВЦЭМ!$D$39:$D$782,СВЦЭМ!$A$39:$A$782,$A53,СВЦЭМ!$B$39:$B$782,F$47)+'СЕТ СН'!$G$14+СВЦЭМ!$D$10+'СЕТ СН'!$G$5-'СЕТ СН'!$G$24</f>
        <v>2861.3793854</v>
      </c>
      <c r="G53" s="36">
        <f>SUMIFS(СВЦЭМ!$D$39:$D$782,СВЦЭМ!$A$39:$A$782,$A53,СВЦЭМ!$B$39:$B$782,G$47)+'СЕТ СН'!$G$14+СВЦЭМ!$D$10+'СЕТ СН'!$G$5-'СЕТ СН'!$G$24</f>
        <v>2863.5947510699998</v>
      </c>
      <c r="H53" s="36">
        <f>SUMIFS(СВЦЭМ!$D$39:$D$782,СВЦЭМ!$A$39:$A$782,$A53,СВЦЭМ!$B$39:$B$782,H$47)+'СЕТ СН'!$G$14+СВЦЭМ!$D$10+'СЕТ СН'!$G$5-'СЕТ СН'!$G$24</f>
        <v>2859.6505283900001</v>
      </c>
      <c r="I53" s="36">
        <f>SUMIFS(СВЦЭМ!$D$39:$D$782,СВЦЭМ!$A$39:$A$782,$A53,СВЦЭМ!$B$39:$B$782,I$47)+'СЕТ СН'!$G$14+СВЦЭМ!$D$10+'СЕТ СН'!$G$5-'СЕТ СН'!$G$24</f>
        <v>2764.8468222399997</v>
      </c>
      <c r="J53" s="36">
        <f>SUMIFS(СВЦЭМ!$D$39:$D$782,СВЦЭМ!$A$39:$A$782,$A53,СВЦЭМ!$B$39:$B$782,J$47)+'СЕТ СН'!$G$14+СВЦЭМ!$D$10+'СЕТ СН'!$G$5-'СЕТ СН'!$G$24</f>
        <v>2706.3205620099998</v>
      </c>
      <c r="K53" s="36">
        <f>SUMIFS(СВЦЭМ!$D$39:$D$782,СВЦЭМ!$A$39:$A$782,$A53,СВЦЭМ!$B$39:$B$782,K$47)+'СЕТ СН'!$G$14+СВЦЭМ!$D$10+'СЕТ СН'!$G$5-'СЕТ СН'!$G$24</f>
        <v>2696.58649887</v>
      </c>
      <c r="L53" s="36">
        <f>SUMIFS(СВЦЭМ!$D$39:$D$782,СВЦЭМ!$A$39:$A$782,$A53,СВЦЭМ!$B$39:$B$782,L$47)+'СЕТ СН'!$G$14+СВЦЭМ!$D$10+'СЕТ СН'!$G$5-'СЕТ СН'!$G$24</f>
        <v>2696.7278213600002</v>
      </c>
      <c r="M53" s="36">
        <f>SUMIFS(СВЦЭМ!$D$39:$D$782,СВЦЭМ!$A$39:$A$782,$A53,СВЦЭМ!$B$39:$B$782,M$47)+'СЕТ СН'!$G$14+СВЦЭМ!$D$10+'СЕТ СН'!$G$5-'СЕТ СН'!$G$24</f>
        <v>2702.3377397599997</v>
      </c>
      <c r="N53" s="36">
        <f>SUMIFS(СВЦЭМ!$D$39:$D$782,СВЦЭМ!$A$39:$A$782,$A53,СВЦЭМ!$B$39:$B$782,N$47)+'СЕТ СН'!$G$14+СВЦЭМ!$D$10+'СЕТ СН'!$G$5-'СЕТ СН'!$G$24</f>
        <v>2708.12586117</v>
      </c>
      <c r="O53" s="36">
        <f>SUMIFS(СВЦЭМ!$D$39:$D$782,СВЦЭМ!$A$39:$A$782,$A53,СВЦЭМ!$B$39:$B$782,O$47)+'СЕТ СН'!$G$14+СВЦЭМ!$D$10+'СЕТ СН'!$G$5-'СЕТ СН'!$G$24</f>
        <v>2704.2176405800001</v>
      </c>
      <c r="P53" s="36">
        <f>SUMIFS(СВЦЭМ!$D$39:$D$782,СВЦЭМ!$A$39:$A$782,$A53,СВЦЭМ!$B$39:$B$782,P$47)+'СЕТ СН'!$G$14+СВЦЭМ!$D$10+'СЕТ СН'!$G$5-'СЕТ СН'!$G$24</f>
        <v>2685.0521532100001</v>
      </c>
      <c r="Q53" s="36">
        <f>SUMIFS(СВЦЭМ!$D$39:$D$782,СВЦЭМ!$A$39:$A$782,$A53,СВЦЭМ!$B$39:$B$782,Q$47)+'СЕТ СН'!$G$14+СВЦЭМ!$D$10+'СЕТ СН'!$G$5-'СЕТ СН'!$G$24</f>
        <v>2680.4466143600002</v>
      </c>
      <c r="R53" s="36">
        <f>SUMIFS(СВЦЭМ!$D$39:$D$782,СВЦЭМ!$A$39:$A$782,$A53,СВЦЭМ!$B$39:$B$782,R$47)+'СЕТ СН'!$G$14+СВЦЭМ!$D$10+'СЕТ СН'!$G$5-'СЕТ СН'!$G$24</f>
        <v>2683.5866519199999</v>
      </c>
      <c r="S53" s="36">
        <f>SUMIFS(СВЦЭМ!$D$39:$D$782,СВЦЭМ!$A$39:$A$782,$A53,СВЦЭМ!$B$39:$B$782,S$47)+'СЕТ СН'!$G$14+СВЦЭМ!$D$10+'СЕТ СН'!$G$5-'СЕТ СН'!$G$24</f>
        <v>2704.8722360399997</v>
      </c>
      <c r="T53" s="36">
        <f>SUMIFS(СВЦЭМ!$D$39:$D$782,СВЦЭМ!$A$39:$A$782,$A53,СВЦЭМ!$B$39:$B$782,T$47)+'СЕТ СН'!$G$14+СВЦЭМ!$D$10+'СЕТ СН'!$G$5-'СЕТ СН'!$G$24</f>
        <v>2738.2046652099998</v>
      </c>
      <c r="U53" s="36">
        <f>SUMIFS(СВЦЭМ!$D$39:$D$782,СВЦЭМ!$A$39:$A$782,$A53,СВЦЭМ!$B$39:$B$782,U$47)+'СЕТ СН'!$G$14+СВЦЭМ!$D$10+'СЕТ СН'!$G$5-'СЕТ СН'!$G$24</f>
        <v>2723.22333136</v>
      </c>
      <c r="V53" s="36">
        <f>SUMIFS(СВЦЭМ!$D$39:$D$782,СВЦЭМ!$A$39:$A$782,$A53,СВЦЭМ!$B$39:$B$782,V$47)+'СЕТ СН'!$G$14+СВЦЭМ!$D$10+'СЕТ СН'!$G$5-'СЕТ СН'!$G$24</f>
        <v>2724.6303997</v>
      </c>
      <c r="W53" s="36">
        <f>SUMIFS(СВЦЭМ!$D$39:$D$782,СВЦЭМ!$A$39:$A$782,$A53,СВЦЭМ!$B$39:$B$782,W$47)+'СЕТ СН'!$G$14+СВЦЭМ!$D$10+'СЕТ СН'!$G$5-'СЕТ СН'!$G$24</f>
        <v>2743.05758986</v>
      </c>
      <c r="X53" s="36">
        <f>SUMIFS(СВЦЭМ!$D$39:$D$782,СВЦЭМ!$A$39:$A$782,$A53,СВЦЭМ!$B$39:$B$782,X$47)+'СЕТ СН'!$G$14+СВЦЭМ!$D$10+'СЕТ СН'!$G$5-'СЕТ СН'!$G$24</f>
        <v>2712.7012155799998</v>
      </c>
      <c r="Y53" s="36">
        <f>SUMIFS(СВЦЭМ!$D$39:$D$782,СВЦЭМ!$A$39:$A$782,$A53,СВЦЭМ!$B$39:$B$782,Y$47)+'СЕТ СН'!$G$14+СВЦЭМ!$D$10+'СЕТ СН'!$G$5-'СЕТ СН'!$G$24</f>
        <v>2762.2809831499999</v>
      </c>
    </row>
    <row r="54" spans="1:25" ht="15.75" x14ac:dyDescent="0.2">
      <c r="A54" s="35">
        <f t="shared" si="1"/>
        <v>44415</v>
      </c>
      <c r="B54" s="36">
        <f>SUMIFS(СВЦЭМ!$D$39:$D$782,СВЦЭМ!$A$39:$A$782,$A54,СВЦЭМ!$B$39:$B$782,B$47)+'СЕТ СН'!$G$14+СВЦЭМ!$D$10+'СЕТ СН'!$G$5-'СЕТ СН'!$G$24</f>
        <v>2762.0610656499998</v>
      </c>
      <c r="C54" s="36">
        <f>SUMIFS(СВЦЭМ!$D$39:$D$782,СВЦЭМ!$A$39:$A$782,$A54,СВЦЭМ!$B$39:$B$782,C$47)+'СЕТ СН'!$G$14+СВЦЭМ!$D$10+'СЕТ СН'!$G$5-'СЕТ СН'!$G$24</f>
        <v>2796.6130855900001</v>
      </c>
      <c r="D54" s="36">
        <f>SUMIFS(СВЦЭМ!$D$39:$D$782,СВЦЭМ!$A$39:$A$782,$A54,СВЦЭМ!$B$39:$B$782,D$47)+'СЕТ СН'!$G$14+СВЦЭМ!$D$10+'СЕТ СН'!$G$5-'СЕТ СН'!$G$24</f>
        <v>2870.87257873</v>
      </c>
      <c r="E54" s="36">
        <f>SUMIFS(СВЦЭМ!$D$39:$D$782,СВЦЭМ!$A$39:$A$782,$A54,СВЦЭМ!$B$39:$B$782,E$47)+'СЕТ СН'!$G$14+СВЦЭМ!$D$10+'СЕТ СН'!$G$5-'СЕТ СН'!$G$24</f>
        <v>2884.7804133099999</v>
      </c>
      <c r="F54" s="36">
        <f>SUMIFS(СВЦЭМ!$D$39:$D$782,СВЦЭМ!$A$39:$A$782,$A54,СВЦЭМ!$B$39:$B$782,F$47)+'СЕТ СН'!$G$14+СВЦЭМ!$D$10+'СЕТ СН'!$G$5-'СЕТ СН'!$G$24</f>
        <v>2886.16923417</v>
      </c>
      <c r="G54" s="36">
        <f>SUMIFS(СВЦЭМ!$D$39:$D$782,СВЦЭМ!$A$39:$A$782,$A54,СВЦЭМ!$B$39:$B$782,G$47)+'СЕТ СН'!$G$14+СВЦЭМ!$D$10+'СЕТ СН'!$G$5-'СЕТ СН'!$G$24</f>
        <v>2893.98219376</v>
      </c>
      <c r="H54" s="36">
        <f>SUMIFS(СВЦЭМ!$D$39:$D$782,СВЦЭМ!$A$39:$A$782,$A54,СВЦЭМ!$B$39:$B$782,H$47)+'СЕТ СН'!$G$14+СВЦЭМ!$D$10+'СЕТ СН'!$G$5-'СЕТ СН'!$G$24</f>
        <v>2877.8369367599998</v>
      </c>
      <c r="I54" s="36">
        <f>SUMIFS(СВЦЭМ!$D$39:$D$782,СВЦЭМ!$A$39:$A$782,$A54,СВЦЭМ!$B$39:$B$782,I$47)+'СЕТ СН'!$G$14+СВЦЭМ!$D$10+'СЕТ СН'!$G$5-'СЕТ СН'!$G$24</f>
        <v>2846.3285687500002</v>
      </c>
      <c r="J54" s="36">
        <f>SUMIFS(СВЦЭМ!$D$39:$D$782,СВЦЭМ!$A$39:$A$782,$A54,СВЦЭМ!$B$39:$B$782,J$47)+'СЕТ СН'!$G$14+СВЦЭМ!$D$10+'СЕТ СН'!$G$5-'СЕТ СН'!$G$24</f>
        <v>2752.53844807</v>
      </c>
      <c r="K54" s="36">
        <f>SUMIFS(СВЦЭМ!$D$39:$D$782,СВЦЭМ!$A$39:$A$782,$A54,СВЦЭМ!$B$39:$B$782,K$47)+'СЕТ СН'!$G$14+СВЦЭМ!$D$10+'СЕТ СН'!$G$5-'СЕТ СН'!$G$24</f>
        <v>2688.0108900499999</v>
      </c>
      <c r="L54" s="36">
        <f>SUMIFS(СВЦЭМ!$D$39:$D$782,СВЦЭМ!$A$39:$A$782,$A54,СВЦЭМ!$B$39:$B$782,L$47)+'СЕТ СН'!$G$14+СВЦЭМ!$D$10+'СЕТ СН'!$G$5-'СЕТ СН'!$G$24</f>
        <v>2656.0717957100001</v>
      </c>
      <c r="M54" s="36">
        <f>SUMIFS(СВЦЭМ!$D$39:$D$782,СВЦЭМ!$A$39:$A$782,$A54,СВЦЭМ!$B$39:$B$782,M$47)+'СЕТ СН'!$G$14+СВЦЭМ!$D$10+'СЕТ СН'!$G$5-'СЕТ СН'!$G$24</f>
        <v>2656.1654858900001</v>
      </c>
      <c r="N54" s="36">
        <f>SUMIFS(СВЦЭМ!$D$39:$D$782,СВЦЭМ!$A$39:$A$782,$A54,СВЦЭМ!$B$39:$B$782,N$47)+'СЕТ СН'!$G$14+СВЦЭМ!$D$10+'СЕТ СН'!$G$5-'СЕТ СН'!$G$24</f>
        <v>2655.9000596400001</v>
      </c>
      <c r="O54" s="36">
        <f>SUMIFS(СВЦЭМ!$D$39:$D$782,СВЦЭМ!$A$39:$A$782,$A54,СВЦЭМ!$B$39:$B$782,O$47)+'СЕТ СН'!$G$14+СВЦЭМ!$D$10+'СЕТ СН'!$G$5-'СЕТ СН'!$G$24</f>
        <v>2678.4137065999998</v>
      </c>
      <c r="P54" s="36">
        <f>SUMIFS(СВЦЭМ!$D$39:$D$782,СВЦЭМ!$A$39:$A$782,$A54,СВЦЭМ!$B$39:$B$782,P$47)+'СЕТ СН'!$G$14+СВЦЭМ!$D$10+'СЕТ СН'!$G$5-'СЕТ СН'!$G$24</f>
        <v>2680.6464203599999</v>
      </c>
      <c r="Q54" s="36">
        <f>SUMIFS(СВЦЭМ!$D$39:$D$782,СВЦЭМ!$A$39:$A$782,$A54,СВЦЭМ!$B$39:$B$782,Q$47)+'СЕТ СН'!$G$14+СВЦЭМ!$D$10+'СЕТ СН'!$G$5-'СЕТ СН'!$G$24</f>
        <v>2689.94887182</v>
      </c>
      <c r="R54" s="36">
        <f>SUMIFS(СВЦЭМ!$D$39:$D$782,СВЦЭМ!$A$39:$A$782,$A54,СВЦЭМ!$B$39:$B$782,R$47)+'СЕТ СН'!$G$14+СВЦЭМ!$D$10+'СЕТ СН'!$G$5-'СЕТ СН'!$G$24</f>
        <v>2683.0727767500002</v>
      </c>
      <c r="S54" s="36">
        <f>SUMIFS(СВЦЭМ!$D$39:$D$782,СВЦЭМ!$A$39:$A$782,$A54,СВЦЭМ!$B$39:$B$782,S$47)+'СЕТ СН'!$G$14+СВЦЭМ!$D$10+'СЕТ СН'!$G$5-'СЕТ СН'!$G$24</f>
        <v>2681.11831153</v>
      </c>
      <c r="T54" s="36">
        <f>SUMIFS(СВЦЭМ!$D$39:$D$782,СВЦЭМ!$A$39:$A$782,$A54,СВЦЭМ!$B$39:$B$782,T$47)+'СЕТ СН'!$G$14+СВЦЭМ!$D$10+'СЕТ СН'!$G$5-'СЕТ СН'!$G$24</f>
        <v>2661.6396552699998</v>
      </c>
      <c r="U54" s="36">
        <f>SUMIFS(СВЦЭМ!$D$39:$D$782,СВЦЭМ!$A$39:$A$782,$A54,СВЦЭМ!$B$39:$B$782,U$47)+'СЕТ СН'!$G$14+СВЦЭМ!$D$10+'СЕТ СН'!$G$5-'СЕТ СН'!$G$24</f>
        <v>2660.8863492099999</v>
      </c>
      <c r="V54" s="36">
        <f>SUMIFS(СВЦЭМ!$D$39:$D$782,СВЦЭМ!$A$39:$A$782,$A54,СВЦЭМ!$B$39:$B$782,V$47)+'СЕТ СН'!$G$14+СВЦЭМ!$D$10+'СЕТ СН'!$G$5-'СЕТ СН'!$G$24</f>
        <v>2657.7212047900002</v>
      </c>
      <c r="W54" s="36">
        <f>SUMIFS(СВЦЭМ!$D$39:$D$782,СВЦЭМ!$A$39:$A$782,$A54,СВЦЭМ!$B$39:$B$782,W$47)+'СЕТ СН'!$G$14+СВЦЭМ!$D$10+'СЕТ СН'!$G$5-'СЕТ СН'!$G$24</f>
        <v>2677.33443201</v>
      </c>
      <c r="X54" s="36">
        <f>SUMIFS(СВЦЭМ!$D$39:$D$782,СВЦЭМ!$A$39:$A$782,$A54,СВЦЭМ!$B$39:$B$782,X$47)+'СЕТ СН'!$G$14+СВЦЭМ!$D$10+'СЕТ СН'!$G$5-'СЕТ СН'!$G$24</f>
        <v>2682.4186201699999</v>
      </c>
      <c r="Y54" s="36">
        <f>SUMIFS(СВЦЭМ!$D$39:$D$782,СВЦЭМ!$A$39:$A$782,$A54,СВЦЭМ!$B$39:$B$782,Y$47)+'СЕТ СН'!$G$14+СВЦЭМ!$D$10+'СЕТ СН'!$G$5-'СЕТ СН'!$G$24</f>
        <v>2720.29982681</v>
      </c>
    </row>
    <row r="55" spans="1:25" ht="15.75" x14ac:dyDescent="0.2">
      <c r="A55" s="35">
        <f t="shared" si="1"/>
        <v>44416</v>
      </c>
      <c r="B55" s="36">
        <f>SUMIFS(СВЦЭМ!$D$39:$D$782,СВЦЭМ!$A$39:$A$782,$A55,СВЦЭМ!$B$39:$B$782,B$47)+'СЕТ СН'!$G$14+СВЦЭМ!$D$10+'СЕТ СН'!$G$5-'СЕТ СН'!$G$24</f>
        <v>2801.5004850099999</v>
      </c>
      <c r="C55" s="36">
        <f>SUMIFS(СВЦЭМ!$D$39:$D$782,СВЦЭМ!$A$39:$A$782,$A55,СВЦЭМ!$B$39:$B$782,C$47)+'СЕТ СН'!$G$14+СВЦЭМ!$D$10+'СЕТ СН'!$G$5-'СЕТ СН'!$G$24</f>
        <v>2875.6476151100001</v>
      </c>
      <c r="D55" s="36">
        <f>SUMIFS(СВЦЭМ!$D$39:$D$782,СВЦЭМ!$A$39:$A$782,$A55,СВЦЭМ!$B$39:$B$782,D$47)+'СЕТ СН'!$G$14+СВЦЭМ!$D$10+'СЕТ СН'!$G$5-'СЕТ СН'!$G$24</f>
        <v>2931.26909664</v>
      </c>
      <c r="E55" s="36">
        <f>SUMIFS(СВЦЭМ!$D$39:$D$782,СВЦЭМ!$A$39:$A$782,$A55,СВЦЭМ!$B$39:$B$782,E$47)+'СЕТ СН'!$G$14+СВЦЭМ!$D$10+'СЕТ СН'!$G$5-'СЕТ СН'!$G$24</f>
        <v>2954.89220544</v>
      </c>
      <c r="F55" s="36">
        <f>SUMIFS(СВЦЭМ!$D$39:$D$782,СВЦЭМ!$A$39:$A$782,$A55,СВЦЭМ!$B$39:$B$782,F$47)+'СЕТ СН'!$G$14+СВЦЭМ!$D$10+'СЕТ СН'!$G$5-'СЕТ СН'!$G$24</f>
        <v>2957.03273984</v>
      </c>
      <c r="G55" s="36">
        <f>SUMIFS(СВЦЭМ!$D$39:$D$782,СВЦЭМ!$A$39:$A$782,$A55,СВЦЭМ!$B$39:$B$782,G$47)+'СЕТ СН'!$G$14+СВЦЭМ!$D$10+'СЕТ СН'!$G$5-'СЕТ СН'!$G$24</f>
        <v>2949.309992</v>
      </c>
      <c r="H55" s="36">
        <f>SUMIFS(СВЦЭМ!$D$39:$D$782,СВЦЭМ!$A$39:$A$782,$A55,СВЦЭМ!$B$39:$B$782,H$47)+'СЕТ СН'!$G$14+СВЦЭМ!$D$10+'СЕТ СН'!$G$5-'СЕТ СН'!$G$24</f>
        <v>2917.4774253599999</v>
      </c>
      <c r="I55" s="36">
        <f>SUMIFS(СВЦЭМ!$D$39:$D$782,СВЦЭМ!$A$39:$A$782,$A55,СВЦЭМ!$B$39:$B$782,I$47)+'СЕТ СН'!$G$14+СВЦЭМ!$D$10+'СЕТ СН'!$G$5-'СЕТ СН'!$G$24</f>
        <v>2858.7578673099997</v>
      </c>
      <c r="J55" s="36">
        <f>SUMIFS(СВЦЭМ!$D$39:$D$782,СВЦЭМ!$A$39:$A$782,$A55,СВЦЭМ!$B$39:$B$782,J$47)+'СЕТ СН'!$G$14+СВЦЭМ!$D$10+'СЕТ СН'!$G$5-'СЕТ СН'!$G$24</f>
        <v>2760.1106430300001</v>
      </c>
      <c r="K55" s="36">
        <f>SUMIFS(СВЦЭМ!$D$39:$D$782,СВЦЭМ!$A$39:$A$782,$A55,СВЦЭМ!$B$39:$B$782,K$47)+'СЕТ СН'!$G$14+СВЦЭМ!$D$10+'СЕТ СН'!$G$5-'СЕТ СН'!$G$24</f>
        <v>2703.1677337599999</v>
      </c>
      <c r="L55" s="36">
        <f>SUMIFS(СВЦЭМ!$D$39:$D$782,СВЦЭМ!$A$39:$A$782,$A55,СВЦЭМ!$B$39:$B$782,L$47)+'СЕТ СН'!$G$14+СВЦЭМ!$D$10+'СЕТ СН'!$G$5-'СЕТ СН'!$G$24</f>
        <v>2729.8077641700002</v>
      </c>
      <c r="M55" s="36">
        <f>SUMIFS(СВЦЭМ!$D$39:$D$782,СВЦЭМ!$A$39:$A$782,$A55,СВЦЭМ!$B$39:$B$782,M$47)+'СЕТ СН'!$G$14+СВЦЭМ!$D$10+'СЕТ СН'!$G$5-'СЕТ СН'!$G$24</f>
        <v>2664.2607704399998</v>
      </c>
      <c r="N55" s="36">
        <f>SUMIFS(СВЦЭМ!$D$39:$D$782,СВЦЭМ!$A$39:$A$782,$A55,СВЦЭМ!$B$39:$B$782,N$47)+'СЕТ СН'!$G$14+СВЦЭМ!$D$10+'СЕТ СН'!$G$5-'СЕТ СН'!$G$24</f>
        <v>2678.9371192200001</v>
      </c>
      <c r="O55" s="36">
        <f>SUMIFS(СВЦЭМ!$D$39:$D$782,СВЦЭМ!$A$39:$A$782,$A55,СВЦЭМ!$B$39:$B$782,O$47)+'СЕТ СН'!$G$14+СВЦЭМ!$D$10+'СЕТ СН'!$G$5-'СЕТ СН'!$G$24</f>
        <v>2722.6056379199999</v>
      </c>
      <c r="P55" s="36">
        <f>SUMIFS(СВЦЭМ!$D$39:$D$782,СВЦЭМ!$A$39:$A$782,$A55,СВЦЭМ!$B$39:$B$782,P$47)+'СЕТ СН'!$G$14+СВЦЭМ!$D$10+'СЕТ СН'!$G$5-'СЕТ СН'!$G$24</f>
        <v>2704.2237674500002</v>
      </c>
      <c r="Q55" s="36">
        <f>SUMIFS(СВЦЭМ!$D$39:$D$782,СВЦЭМ!$A$39:$A$782,$A55,СВЦЭМ!$B$39:$B$782,Q$47)+'СЕТ СН'!$G$14+СВЦЭМ!$D$10+'СЕТ СН'!$G$5-'СЕТ СН'!$G$24</f>
        <v>2726.1724007100001</v>
      </c>
      <c r="R55" s="36">
        <f>SUMIFS(СВЦЭМ!$D$39:$D$782,СВЦЭМ!$A$39:$A$782,$A55,СВЦЭМ!$B$39:$B$782,R$47)+'СЕТ СН'!$G$14+СВЦЭМ!$D$10+'СЕТ СН'!$G$5-'СЕТ СН'!$G$24</f>
        <v>2713.8742414500002</v>
      </c>
      <c r="S55" s="36">
        <f>SUMIFS(СВЦЭМ!$D$39:$D$782,СВЦЭМ!$A$39:$A$782,$A55,СВЦЭМ!$B$39:$B$782,S$47)+'СЕТ СН'!$G$14+СВЦЭМ!$D$10+'СЕТ СН'!$G$5-'СЕТ СН'!$G$24</f>
        <v>2712.6138566899999</v>
      </c>
      <c r="T55" s="36">
        <f>SUMIFS(СВЦЭМ!$D$39:$D$782,СВЦЭМ!$A$39:$A$782,$A55,СВЦЭМ!$B$39:$B$782,T$47)+'СЕТ СН'!$G$14+СВЦЭМ!$D$10+'СЕТ СН'!$G$5-'СЕТ СН'!$G$24</f>
        <v>2662.4931477599998</v>
      </c>
      <c r="U55" s="36">
        <f>SUMIFS(СВЦЭМ!$D$39:$D$782,СВЦЭМ!$A$39:$A$782,$A55,СВЦЭМ!$B$39:$B$782,U$47)+'СЕТ СН'!$G$14+СВЦЭМ!$D$10+'СЕТ СН'!$G$5-'СЕТ СН'!$G$24</f>
        <v>2663.5853133700002</v>
      </c>
      <c r="V55" s="36">
        <f>SUMIFS(СВЦЭМ!$D$39:$D$782,СВЦЭМ!$A$39:$A$782,$A55,СВЦЭМ!$B$39:$B$782,V$47)+'СЕТ СН'!$G$14+СВЦЭМ!$D$10+'СЕТ СН'!$G$5-'СЕТ СН'!$G$24</f>
        <v>2656.39381293</v>
      </c>
      <c r="W55" s="36">
        <f>SUMIFS(СВЦЭМ!$D$39:$D$782,СВЦЭМ!$A$39:$A$782,$A55,СВЦЭМ!$B$39:$B$782,W$47)+'СЕТ СН'!$G$14+СВЦЭМ!$D$10+'СЕТ СН'!$G$5-'СЕТ СН'!$G$24</f>
        <v>2667.9799924499998</v>
      </c>
      <c r="X55" s="36">
        <f>SUMIFS(СВЦЭМ!$D$39:$D$782,СВЦЭМ!$A$39:$A$782,$A55,СВЦЭМ!$B$39:$B$782,X$47)+'СЕТ СН'!$G$14+СВЦЭМ!$D$10+'СЕТ СН'!$G$5-'СЕТ СН'!$G$24</f>
        <v>2713.0548783499999</v>
      </c>
      <c r="Y55" s="36">
        <f>SUMIFS(СВЦЭМ!$D$39:$D$782,СВЦЭМ!$A$39:$A$782,$A55,СВЦЭМ!$B$39:$B$782,Y$47)+'СЕТ СН'!$G$14+СВЦЭМ!$D$10+'СЕТ СН'!$G$5-'СЕТ СН'!$G$24</f>
        <v>2739.9708154</v>
      </c>
    </row>
    <row r="56" spans="1:25" ht="15.75" x14ac:dyDescent="0.2">
      <c r="A56" s="35">
        <f t="shared" si="1"/>
        <v>44417</v>
      </c>
      <c r="B56" s="36">
        <f>SUMIFS(СВЦЭМ!$D$39:$D$782,СВЦЭМ!$A$39:$A$782,$A56,СВЦЭМ!$B$39:$B$782,B$47)+'СЕТ СН'!$G$14+СВЦЭМ!$D$10+'СЕТ СН'!$G$5-'СЕТ СН'!$G$24</f>
        <v>2803.6470462400002</v>
      </c>
      <c r="C56" s="36">
        <f>SUMIFS(СВЦЭМ!$D$39:$D$782,СВЦЭМ!$A$39:$A$782,$A56,СВЦЭМ!$B$39:$B$782,C$47)+'СЕТ СН'!$G$14+СВЦЭМ!$D$10+'СЕТ СН'!$G$5-'СЕТ СН'!$G$24</f>
        <v>2875.7593090199998</v>
      </c>
      <c r="D56" s="36">
        <f>SUMIFS(СВЦЭМ!$D$39:$D$782,СВЦЭМ!$A$39:$A$782,$A56,СВЦЭМ!$B$39:$B$782,D$47)+'СЕТ СН'!$G$14+СВЦЭМ!$D$10+'СЕТ СН'!$G$5-'СЕТ СН'!$G$24</f>
        <v>2927.5074061599998</v>
      </c>
      <c r="E56" s="36">
        <f>SUMIFS(СВЦЭМ!$D$39:$D$782,СВЦЭМ!$A$39:$A$782,$A56,СВЦЭМ!$B$39:$B$782,E$47)+'СЕТ СН'!$G$14+СВЦЭМ!$D$10+'СЕТ СН'!$G$5-'СЕТ СН'!$G$24</f>
        <v>2940.3942811900001</v>
      </c>
      <c r="F56" s="36">
        <f>SUMIFS(СВЦЭМ!$D$39:$D$782,СВЦЭМ!$A$39:$A$782,$A56,СВЦЭМ!$B$39:$B$782,F$47)+'СЕТ СН'!$G$14+СВЦЭМ!$D$10+'СЕТ СН'!$G$5-'СЕТ СН'!$G$24</f>
        <v>2941.7373303900004</v>
      </c>
      <c r="G56" s="36">
        <f>SUMIFS(СВЦЭМ!$D$39:$D$782,СВЦЭМ!$A$39:$A$782,$A56,СВЦЭМ!$B$39:$B$782,G$47)+'СЕТ СН'!$G$14+СВЦЭМ!$D$10+'СЕТ СН'!$G$5-'СЕТ СН'!$G$24</f>
        <v>2934.9520272</v>
      </c>
      <c r="H56" s="36">
        <f>SUMIFS(СВЦЭМ!$D$39:$D$782,СВЦЭМ!$A$39:$A$782,$A56,СВЦЭМ!$B$39:$B$782,H$47)+'СЕТ СН'!$G$14+СВЦЭМ!$D$10+'СЕТ СН'!$G$5-'СЕТ СН'!$G$24</f>
        <v>2895.5770639699999</v>
      </c>
      <c r="I56" s="36">
        <f>SUMIFS(СВЦЭМ!$D$39:$D$782,СВЦЭМ!$A$39:$A$782,$A56,СВЦЭМ!$B$39:$B$782,I$47)+'СЕТ СН'!$G$14+СВЦЭМ!$D$10+'СЕТ СН'!$G$5-'СЕТ СН'!$G$24</f>
        <v>2851.1312124799997</v>
      </c>
      <c r="J56" s="36">
        <f>SUMIFS(СВЦЭМ!$D$39:$D$782,СВЦЭМ!$A$39:$A$782,$A56,СВЦЭМ!$B$39:$B$782,J$47)+'СЕТ СН'!$G$14+СВЦЭМ!$D$10+'СЕТ СН'!$G$5-'СЕТ СН'!$G$24</f>
        <v>2754.67207048</v>
      </c>
      <c r="K56" s="36">
        <f>SUMIFS(СВЦЭМ!$D$39:$D$782,СВЦЭМ!$A$39:$A$782,$A56,СВЦЭМ!$B$39:$B$782,K$47)+'СЕТ СН'!$G$14+СВЦЭМ!$D$10+'СЕТ СН'!$G$5-'СЕТ СН'!$G$24</f>
        <v>2703.77763065</v>
      </c>
      <c r="L56" s="36">
        <f>SUMIFS(СВЦЭМ!$D$39:$D$782,СВЦЭМ!$A$39:$A$782,$A56,СВЦЭМ!$B$39:$B$782,L$47)+'СЕТ СН'!$G$14+СВЦЭМ!$D$10+'СЕТ СН'!$G$5-'СЕТ СН'!$G$24</f>
        <v>2678.32467769</v>
      </c>
      <c r="M56" s="36">
        <f>SUMIFS(СВЦЭМ!$D$39:$D$782,СВЦЭМ!$A$39:$A$782,$A56,СВЦЭМ!$B$39:$B$782,M$47)+'СЕТ СН'!$G$14+СВЦЭМ!$D$10+'СЕТ СН'!$G$5-'СЕТ СН'!$G$24</f>
        <v>2687.40973304</v>
      </c>
      <c r="N56" s="36">
        <f>SUMIFS(СВЦЭМ!$D$39:$D$782,СВЦЭМ!$A$39:$A$782,$A56,СВЦЭМ!$B$39:$B$782,N$47)+'СЕТ СН'!$G$14+СВЦЭМ!$D$10+'СЕТ СН'!$G$5-'СЕТ СН'!$G$24</f>
        <v>2698.6833478999997</v>
      </c>
      <c r="O56" s="36">
        <f>SUMIFS(СВЦЭМ!$D$39:$D$782,СВЦЭМ!$A$39:$A$782,$A56,СВЦЭМ!$B$39:$B$782,O$47)+'СЕТ СН'!$G$14+СВЦЭМ!$D$10+'СЕТ СН'!$G$5-'СЕТ СН'!$G$24</f>
        <v>2735.0448003699998</v>
      </c>
      <c r="P56" s="36">
        <f>SUMIFS(СВЦЭМ!$D$39:$D$782,СВЦЭМ!$A$39:$A$782,$A56,СВЦЭМ!$B$39:$B$782,P$47)+'СЕТ СН'!$G$14+СВЦЭМ!$D$10+'СЕТ СН'!$G$5-'СЕТ СН'!$G$24</f>
        <v>2745.19976559</v>
      </c>
      <c r="Q56" s="36">
        <f>SUMIFS(СВЦЭМ!$D$39:$D$782,СВЦЭМ!$A$39:$A$782,$A56,СВЦЭМ!$B$39:$B$782,Q$47)+'СЕТ СН'!$G$14+СВЦЭМ!$D$10+'СЕТ СН'!$G$5-'СЕТ СН'!$G$24</f>
        <v>2767.8685591499998</v>
      </c>
      <c r="R56" s="36">
        <f>SUMIFS(СВЦЭМ!$D$39:$D$782,СВЦЭМ!$A$39:$A$782,$A56,СВЦЭМ!$B$39:$B$782,R$47)+'СЕТ СН'!$G$14+СВЦЭМ!$D$10+'СЕТ СН'!$G$5-'СЕТ СН'!$G$24</f>
        <v>2745.86781337</v>
      </c>
      <c r="S56" s="36">
        <f>SUMIFS(СВЦЭМ!$D$39:$D$782,СВЦЭМ!$A$39:$A$782,$A56,СВЦЭМ!$B$39:$B$782,S$47)+'СЕТ СН'!$G$14+СВЦЭМ!$D$10+'СЕТ СН'!$G$5-'СЕТ СН'!$G$24</f>
        <v>2731.8051403199997</v>
      </c>
      <c r="T56" s="36">
        <f>SUMIFS(СВЦЭМ!$D$39:$D$782,СВЦЭМ!$A$39:$A$782,$A56,СВЦЭМ!$B$39:$B$782,T$47)+'СЕТ СН'!$G$14+СВЦЭМ!$D$10+'СЕТ СН'!$G$5-'СЕТ СН'!$G$24</f>
        <v>2773.2213240199999</v>
      </c>
      <c r="U56" s="36">
        <f>SUMIFS(СВЦЭМ!$D$39:$D$782,СВЦЭМ!$A$39:$A$782,$A56,СВЦЭМ!$B$39:$B$782,U$47)+'СЕТ СН'!$G$14+СВЦЭМ!$D$10+'СЕТ СН'!$G$5-'СЕТ СН'!$G$24</f>
        <v>2764.4692148200002</v>
      </c>
      <c r="V56" s="36">
        <f>SUMIFS(СВЦЭМ!$D$39:$D$782,СВЦЭМ!$A$39:$A$782,$A56,СВЦЭМ!$B$39:$B$782,V$47)+'СЕТ СН'!$G$14+СВЦЭМ!$D$10+'СЕТ СН'!$G$5-'СЕТ СН'!$G$24</f>
        <v>2718.90913404</v>
      </c>
      <c r="W56" s="36">
        <f>SUMIFS(СВЦЭМ!$D$39:$D$782,СВЦЭМ!$A$39:$A$782,$A56,СВЦЭМ!$B$39:$B$782,W$47)+'СЕТ СН'!$G$14+СВЦЭМ!$D$10+'СЕТ СН'!$G$5-'СЕТ СН'!$G$24</f>
        <v>2734.6654825699998</v>
      </c>
      <c r="X56" s="36">
        <f>SUMIFS(СВЦЭМ!$D$39:$D$782,СВЦЭМ!$A$39:$A$782,$A56,СВЦЭМ!$B$39:$B$782,X$47)+'СЕТ СН'!$G$14+СВЦЭМ!$D$10+'СЕТ СН'!$G$5-'СЕТ СН'!$G$24</f>
        <v>2742.8839291200002</v>
      </c>
      <c r="Y56" s="36">
        <f>SUMIFS(СВЦЭМ!$D$39:$D$782,СВЦЭМ!$A$39:$A$782,$A56,СВЦЭМ!$B$39:$B$782,Y$47)+'СЕТ СН'!$G$14+СВЦЭМ!$D$10+'СЕТ СН'!$G$5-'СЕТ СН'!$G$24</f>
        <v>2773.9956029800001</v>
      </c>
    </row>
    <row r="57" spans="1:25" ht="15.75" x14ac:dyDescent="0.2">
      <c r="A57" s="35">
        <f t="shared" si="1"/>
        <v>44418</v>
      </c>
      <c r="B57" s="36">
        <f>SUMIFS(СВЦЭМ!$D$39:$D$782,СВЦЭМ!$A$39:$A$782,$A57,СВЦЭМ!$B$39:$B$782,B$47)+'СЕТ СН'!$G$14+СВЦЭМ!$D$10+'СЕТ СН'!$G$5-'СЕТ СН'!$G$24</f>
        <v>2824.4019702099999</v>
      </c>
      <c r="C57" s="36">
        <f>SUMIFS(СВЦЭМ!$D$39:$D$782,СВЦЭМ!$A$39:$A$782,$A57,СВЦЭМ!$B$39:$B$782,C$47)+'СЕТ СН'!$G$14+СВЦЭМ!$D$10+'СЕТ СН'!$G$5-'СЕТ СН'!$G$24</f>
        <v>2892.6241912</v>
      </c>
      <c r="D57" s="36">
        <f>SUMIFS(СВЦЭМ!$D$39:$D$782,СВЦЭМ!$A$39:$A$782,$A57,СВЦЭМ!$B$39:$B$782,D$47)+'СЕТ СН'!$G$14+СВЦЭМ!$D$10+'СЕТ СН'!$G$5-'СЕТ СН'!$G$24</f>
        <v>2940.2256087599999</v>
      </c>
      <c r="E57" s="36">
        <f>SUMIFS(СВЦЭМ!$D$39:$D$782,СВЦЭМ!$A$39:$A$782,$A57,СВЦЭМ!$B$39:$B$782,E$47)+'СЕТ СН'!$G$14+СВЦЭМ!$D$10+'СЕТ СН'!$G$5-'СЕТ СН'!$G$24</f>
        <v>2958.1249851499997</v>
      </c>
      <c r="F57" s="36">
        <f>SUMIFS(СВЦЭМ!$D$39:$D$782,СВЦЭМ!$A$39:$A$782,$A57,СВЦЭМ!$B$39:$B$782,F$47)+'СЕТ СН'!$G$14+СВЦЭМ!$D$10+'СЕТ СН'!$G$5-'СЕТ СН'!$G$24</f>
        <v>2957.2027091</v>
      </c>
      <c r="G57" s="36">
        <f>SUMIFS(СВЦЭМ!$D$39:$D$782,СВЦЭМ!$A$39:$A$782,$A57,СВЦЭМ!$B$39:$B$782,G$47)+'СЕТ СН'!$G$14+СВЦЭМ!$D$10+'СЕТ СН'!$G$5-'СЕТ СН'!$G$24</f>
        <v>2940.8157629799998</v>
      </c>
      <c r="H57" s="36">
        <f>SUMIFS(СВЦЭМ!$D$39:$D$782,СВЦЭМ!$A$39:$A$782,$A57,СВЦЭМ!$B$39:$B$782,H$47)+'СЕТ СН'!$G$14+СВЦЭМ!$D$10+'СЕТ СН'!$G$5-'СЕТ СН'!$G$24</f>
        <v>2902.9955128800002</v>
      </c>
      <c r="I57" s="36">
        <f>SUMIFS(СВЦЭМ!$D$39:$D$782,СВЦЭМ!$A$39:$A$782,$A57,СВЦЭМ!$B$39:$B$782,I$47)+'СЕТ СН'!$G$14+СВЦЭМ!$D$10+'СЕТ СН'!$G$5-'СЕТ СН'!$G$24</f>
        <v>2845.9155741599998</v>
      </c>
      <c r="J57" s="36">
        <f>SUMIFS(СВЦЭМ!$D$39:$D$782,СВЦЭМ!$A$39:$A$782,$A57,СВЦЭМ!$B$39:$B$782,J$47)+'СЕТ СН'!$G$14+СВЦЭМ!$D$10+'СЕТ СН'!$G$5-'СЕТ СН'!$G$24</f>
        <v>2773.8834717899999</v>
      </c>
      <c r="K57" s="36">
        <f>SUMIFS(СВЦЭМ!$D$39:$D$782,СВЦЭМ!$A$39:$A$782,$A57,СВЦЭМ!$B$39:$B$782,K$47)+'СЕТ СН'!$G$14+СВЦЭМ!$D$10+'СЕТ СН'!$G$5-'СЕТ СН'!$G$24</f>
        <v>2725.4002916199997</v>
      </c>
      <c r="L57" s="36">
        <f>SUMIFS(СВЦЭМ!$D$39:$D$782,СВЦЭМ!$A$39:$A$782,$A57,СВЦЭМ!$B$39:$B$782,L$47)+'СЕТ СН'!$G$14+СВЦЭМ!$D$10+'СЕТ СН'!$G$5-'СЕТ СН'!$G$24</f>
        <v>2728.3640494000001</v>
      </c>
      <c r="M57" s="36">
        <f>SUMIFS(СВЦЭМ!$D$39:$D$782,СВЦЭМ!$A$39:$A$782,$A57,СВЦЭМ!$B$39:$B$782,M$47)+'СЕТ СН'!$G$14+СВЦЭМ!$D$10+'СЕТ СН'!$G$5-'СЕТ СН'!$G$24</f>
        <v>2737.0222360099997</v>
      </c>
      <c r="N57" s="36">
        <f>SUMIFS(СВЦЭМ!$D$39:$D$782,СВЦЭМ!$A$39:$A$782,$A57,СВЦЭМ!$B$39:$B$782,N$47)+'СЕТ СН'!$G$14+СВЦЭМ!$D$10+'СЕТ СН'!$G$5-'СЕТ СН'!$G$24</f>
        <v>2741.1817510999999</v>
      </c>
      <c r="O57" s="36">
        <f>SUMIFS(СВЦЭМ!$D$39:$D$782,СВЦЭМ!$A$39:$A$782,$A57,СВЦЭМ!$B$39:$B$782,O$47)+'СЕТ СН'!$G$14+СВЦЭМ!$D$10+'СЕТ СН'!$G$5-'СЕТ СН'!$G$24</f>
        <v>2734.5257388499999</v>
      </c>
      <c r="P57" s="36">
        <f>SUMIFS(СВЦЭМ!$D$39:$D$782,СВЦЭМ!$A$39:$A$782,$A57,СВЦЭМ!$B$39:$B$782,P$47)+'СЕТ СН'!$G$14+СВЦЭМ!$D$10+'СЕТ СН'!$G$5-'СЕТ СН'!$G$24</f>
        <v>2750.4072125399998</v>
      </c>
      <c r="Q57" s="36">
        <f>SUMIFS(СВЦЭМ!$D$39:$D$782,СВЦЭМ!$A$39:$A$782,$A57,СВЦЭМ!$B$39:$B$782,Q$47)+'СЕТ СН'!$G$14+СВЦЭМ!$D$10+'СЕТ СН'!$G$5-'СЕТ СН'!$G$24</f>
        <v>2766.8017765</v>
      </c>
      <c r="R57" s="36">
        <f>SUMIFS(СВЦЭМ!$D$39:$D$782,СВЦЭМ!$A$39:$A$782,$A57,СВЦЭМ!$B$39:$B$782,R$47)+'СЕТ СН'!$G$14+СВЦЭМ!$D$10+'СЕТ СН'!$G$5-'СЕТ СН'!$G$24</f>
        <v>2791.4922662899999</v>
      </c>
      <c r="S57" s="36">
        <f>SUMIFS(СВЦЭМ!$D$39:$D$782,СВЦЭМ!$A$39:$A$782,$A57,СВЦЭМ!$B$39:$B$782,S$47)+'СЕТ СН'!$G$14+СВЦЭМ!$D$10+'СЕТ СН'!$G$5-'СЕТ СН'!$G$24</f>
        <v>2761.08562149</v>
      </c>
      <c r="T57" s="36">
        <f>SUMIFS(СВЦЭМ!$D$39:$D$782,СВЦЭМ!$A$39:$A$782,$A57,СВЦЭМ!$B$39:$B$782,T$47)+'СЕТ СН'!$G$14+СВЦЭМ!$D$10+'СЕТ СН'!$G$5-'СЕТ СН'!$G$24</f>
        <v>2711.1624028300002</v>
      </c>
      <c r="U57" s="36">
        <f>SUMIFS(СВЦЭМ!$D$39:$D$782,СВЦЭМ!$A$39:$A$782,$A57,СВЦЭМ!$B$39:$B$782,U$47)+'СЕТ СН'!$G$14+СВЦЭМ!$D$10+'СЕТ СН'!$G$5-'СЕТ СН'!$G$24</f>
        <v>2704.9831816400001</v>
      </c>
      <c r="V57" s="36">
        <f>SUMIFS(СВЦЭМ!$D$39:$D$782,СВЦЭМ!$A$39:$A$782,$A57,СВЦЭМ!$B$39:$B$782,V$47)+'СЕТ СН'!$G$14+СВЦЭМ!$D$10+'СЕТ СН'!$G$5-'СЕТ СН'!$G$24</f>
        <v>2710.4755297800002</v>
      </c>
      <c r="W57" s="36">
        <f>SUMIFS(СВЦЭМ!$D$39:$D$782,СВЦЭМ!$A$39:$A$782,$A57,СВЦЭМ!$B$39:$B$782,W$47)+'СЕТ СН'!$G$14+СВЦЭМ!$D$10+'СЕТ СН'!$G$5-'СЕТ СН'!$G$24</f>
        <v>2730.8556736800001</v>
      </c>
      <c r="X57" s="36">
        <f>SUMIFS(СВЦЭМ!$D$39:$D$782,СВЦЭМ!$A$39:$A$782,$A57,СВЦЭМ!$B$39:$B$782,X$47)+'СЕТ СН'!$G$14+СВЦЭМ!$D$10+'СЕТ СН'!$G$5-'СЕТ СН'!$G$24</f>
        <v>2686.45430231</v>
      </c>
      <c r="Y57" s="36">
        <f>SUMIFS(СВЦЭМ!$D$39:$D$782,СВЦЭМ!$A$39:$A$782,$A57,СВЦЭМ!$B$39:$B$782,Y$47)+'СЕТ СН'!$G$14+СВЦЭМ!$D$10+'СЕТ СН'!$G$5-'СЕТ СН'!$G$24</f>
        <v>2688.7376212600002</v>
      </c>
    </row>
    <row r="58" spans="1:25" ht="15.75" x14ac:dyDescent="0.2">
      <c r="A58" s="35">
        <f t="shared" si="1"/>
        <v>44419</v>
      </c>
      <c r="B58" s="36">
        <f>SUMIFS(СВЦЭМ!$D$39:$D$782,СВЦЭМ!$A$39:$A$782,$A58,СВЦЭМ!$B$39:$B$782,B$47)+'СЕТ СН'!$G$14+СВЦЭМ!$D$10+'СЕТ СН'!$G$5-'СЕТ СН'!$G$24</f>
        <v>2744.6830489200001</v>
      </c>
      <c r="C58" s="36">
        <f>SUMIFS(СВЦЭМ!$D$39:$D$782,СВЦЭМ!$A$39:$A$782,$A58,СВЦЭМ!$B$39:$B$782,C$47)+'СЕТ СН'!$G$14+СВЦЭМ!$D$10+'СЕТ СН'!$G$5-'СЕТ СН'!$G$24</f>
        <v>2807.3485878800002</v>
      </c>
      <c r="D58" s="36">
        <f>SUMIFS(СВЦЭМ!$D$39:$D$782,СВЦЭМ!$A$39:$A$782,$A58,СВЦЭМ!$B$39:$B$782,D$47)+'СЕТ СН'!$G$14+СВЦЭМ!$D$10+'СЕТ СН'!$G$5-'СЕТ СН'!$G$24</f>
        <v>2860.19897808</v>
      </c>
      <c r="E58" s="36">
        <f>SUMIFS(СВЦЭМ!$D$39:$D$782,СВЦЭМ!$A$39:$A$782,$A58,СВЦЭМ!$B$39:$B$782,E$47)+'СЕТ СН'!$G$14+СВЦЭМ!$D$10+'СЕТ СН'!$G$5-'СЕТ СН'!$G$24</f>
        <v>2882.8162211999997</v>
      </c>
      <c r="F58" s="36">
        <f>SUMIFS(СВЦЭМ!$D$39:$D$782,СВЦЭМ!$A$39:$A$782,$A58,СВЦЭМ!$B$39:$B$782,F$47)+'СЕТ СН'!$G$14+СВЦЭМ!$D$10+'СЕТ СН'!$G$5-'СЕТ СН'!$G$24</f>
        <v>2883.3232328700001</v>
      </c>
      <c r="G58" s="36">
        <f>SUMIFS(СВЦЭМ!$D$39:$D$782,СВЦЭМ!$A$39:$A$782,$A58,СВЦЭМ!$B$39:$B$782,G$47)+'СЕТ СН'!$G$14+СВЦЭМ!$D$10+'СЕТ СН'!$G$5-'СЕТ СН'!$G$24</f>
        <v>2876.8864830000002</v>
      </c>
      <c r="H58" s="36">
        <f>SUMIFS(СВЦЭМ!$D$39:$D$782,СВЦЭМ!$A$39:$A$782,$A58,СВЦЭМ!$B$39:$B$782,H$47)+'СЕТ СН'!$G$14+СВЦЭМ!$D$10+'СЕТ СН'!$G$5-'СЕТ СН'!$G$24</f>
        <v>2848.4302331999997</v>
      </c>
      <c r="I58" s="36">
        <f>SUMIFS(СВЦЭМ!$D$39:$D$782,СВЦЭМ!$A$39:$A$782,$A58,СВЦЭМ!$B$39:$B$782,I$47)+'СЕТ СН'!$G$14+СВЦЭМ!$D$10+'СЕТ СН'!$G$5-'СЕТ СН'!$G$24</f>
        <v>2810.7787346199998</v>
      </c>
      <c r="J58" s="36">
        <f>SUMIFS(СВЦЭМ!$D$39:$D$782,СВЦЭМ!$A$39:$A$782,$A58,СВЦЭМ!$B$39:$B$782,J$47)+'СЕТ СН'!$G$14+СВЦЭМ!$D$10+'СЕТ СН'!$G$5-'СЕТ СН'!$G$24</f>
        <v>2757.4281354099999</v>
      </c>
      <c r="K58" s="36">
        <f>SUMIFS(СВЦЭМ!$D$39:$D$782,СВЦЭМ!$A$39:$A$782,$A58,СВЦЭМ!$B$39:$B$782,K$47)+'СЕТ СН'!$G$14+СВЦЭМ!$D$10+'СЕТ СН'!$G$5-'СЕТ СН'!$G$24</f>
        <v>2726.0841058000001</v>
      </c>
      <c r="L58" s="36">
        <f>SUMIFS(СВЦЭМ!$D$39:$D$782,СВЦЭМ!$A$39:$A$782,$A58,СВЦЭМ!$B$39:$B$782,L$47)+'СЕТ СН'!$G$14+СВЦЭМ!$D$10+'СЕТ СН'!$G$5-'СЕТ СН'!$G$24</f>
        <v>2699.2418988499999</v>
      </c>
      <c r="M58" s="36">
        <f>SUMIFS(СВЦЭМ!$D$39:$D$782,СВЦЭМ!$A$39:$A$782,$A58,СВЦЭМ!$B$39:$B$782,M$47)+'СЕТ СН'!$G$14+СВЦЭМ!$D$10+'СЕТ СН'!$G$5-'СЕТ СН'!$G$24</f>
        <v>2703.0149778099999</v>
      </c>
      <c r="N58" s="36">
        <f>SUMIFS(СВЦЭМ!$D$39:$D$782,СВЦЭМ!$A$39:$A$782,$A58,СВЦЭМ!$B$39:$B$782,N$47)+'СЕТ СН'!$G$14+СВЦЭМ!$D$10+'СЕТ СН'!$G$5-'СЕТ СН'!$G$24</f>
        <v>2724.93423334</v>
      </c>
      <c r="O58" s="36">
        <f>SUMIFS(СВЦЭМ!$D$39:$D$782,СВЦЭМ!$A$39:$A$782,$A58,СВЦЭМ!$B$39:$B$782,O$47)+'СЕТ СН'!$G$14+СВЦЭМ!$D$10+'СЕТ СН'!$G$5-'СЕТ СН'!$G$24</f>
        <v>2739.3392448300001</v>
      </c>
      <c r="P58" s="36">
        <f>SUMIFS(СВЦЭМ!$D$39:$D$782,СВЦЭМ!$A$39:$A$782,$A58,СВЦЭМ!$B$39:$B$782,P$47)+'СЕТ СН'!$G$14+СВЦЭМ!$D$10+'СЕТ СН'!$G$5-'СЕТ СН'!$G$24</f>
        <v>2780.6028375400001</v>
      </c>
      <c r="Q58" s="36">
        <f>SUMIFS(СВЦЭМ!$D$39:$D$782,СВЦЭМ!$A$39:$A$782,$A58,СВЦЭМ!$B$39:$B$782,Q$47)+'СЕТ СН'!$G$14+СВЦЭМ!$D$10+'СЕТ СН'!$G$5-'СЕТ СН'!$G$24</f>
        <v>2793.7787195400001</v>
      </c>
      <c r="R58" s="36">
        <f>SUMIFS(СВЦЭМ!$D$39:$D$782,СВЦЭМ!$A$39:$A$782,$A58,СВЦЭМ!$B$39:$B$782,R$47)+'СЕТ СН'!$G$14+СВЦЭМ!$D$10+'СЕТ СН'!$G$5-'СЕТ СН'!$G$24</f>
        <v>2785.9721745799998</v>
      </c>
      <c r="S58" s="36">
        <f>SUMIFS(СВЦЭМ!$D$39:$D$782,СВЦЭМ!$A$39:$A$782,$A58,СВЦЭМ!$B$39:$B$782,S$47)+'СЕТ СН'!$G$14+СВЦЭМ!$D$10+'СЕТ СН'!$G$5-'СЕТ СН'!$G$24</f>
        <v>2756.6258476100002</v>
      </c>
      <c r="T58" s="36">
        <f>SUMIFS(СВЦЭМ!$D$39:$D$782,СВЦЭМ!$A$39:$A$782,$A58,СВЦЭМ!$B$39:$B$782,T$47)+'СЕТ СН'!$G$14+СВЦЭМ!$D$10+'СЕТ СН'!$G$5-'СЕТ СН'!$G$24</f>
        <v>2731.5155055699997</v>
      </c>
      <c r="U58" s="36">
        <f>SUMIFS(СВЦЭМ!$D$39:$D$782,СВЦЭМ!$A$39:$A$782,$A58,СВЦЭМ!$B$39:$B$782,U$47)+'СЕТ СН'!$G$14+СВЦЭМ!$D$10+'СЕТ СН'!$G$5-'СЕТ СН'!$G$24</f>
        <v>2720.17219114</v>
      </c>
      <c r="V58" s="36">
        <f>SUMIFS(СВЦЭМ!$D$39:$D$782,СВЦЭМ!$A$39:$A$782,$A58,СВЦЭМ!$B$39:$B$782,V$47)+'СЕТ СН'!$G$14+СВЦЭМ!$D$10+'СЕТ СН'!$G$5-'СЕТ СН'!$G$24</f>
        <v>2725.0011574299997</v>
      </c>
      <c r="W58" s="36">
        <f>SUMIFS(СВЦЭМ!$D$39:$D$782,СВЦЭМ!$A$39:$A$782,$A58,СВЦЭМ!$B$39:$B$782,W$47)+'СЕТ СН'!$G$14+СВЦЭМ!$D$10+'СЕТ СН'!$G$5-'СЕТ СН'!$G$24</f>
        <v>2743.52200679</v>
      </c>
      <c r="X58" s="36">
        <f>SUMIFS(СВЦЭМ!$D$39:$D$782,СВЦЭМ!$A$39:$A$782,$A58,СВЦЭМ!$B$39:$B$782,X$47)+'СЕТ СН'!$G$14+СВЦЭМ!$D$10+'СЕТ СН'!$G$5-'СЕТ СН'!$G$24</f>
        <v>2723.4328647699999</v>
      </c>
      <c r="Y58" s="36">
        <f>SUMIFS(СВЦЭМ!$D$39:$D$782,СВЦЭМ!$A$39:$A$782,$A58,СВЦЭМ!$B$39:$B$782,Y$47)+'СЕТ СН'!$G$14+СВЦЭМ!$D$10+'СЕТ СН'!$G$5-'СЕТ СН'!$G$24</f>
        <v>2758.3043747800002</v>
      </c>
    </row>
    <row r="59" spans="1:25" ht="15.75" x14ac:dyDescent="0.2">
      <c r="A59" s="35">
        <f t="shared" si="1"/>
        <v>44420</v>
      </c>
      <c r="B59" s="36">
        <f>SUMIFS(СВЦЭМ!$D$39:$D$782,СВЦЭМ!$A$39:$A$782,$A59,СВЦЭМ!$B$39:$B$782,B$47)+'СЕТ СН'!$G$14+СВЦЭМ!$D$10+'СЕТ СН'!$G$5-'СЕТ СН'!$G$24</f>
        <v>2841.1199465600002</v>
      </c>
      <c r="C59" s="36">
        <f>SUMIFS(СВЦЭМ!$D$39:$D$782,СВЦЭМ!$A$39:$A$782,$A59,СВЦЭМ!$B$39:$B$782,C$47)+'СЕТ СН'!$G$14+СВЦЭМ!$D$10+'СЕТ СН'!$G$5-'СЕТ СН'!$G$24</f>
        <v>2905.1898359299998</v>
      </c>
      <c r="D59" s="36">
        <f>SUMIFS(СВЦЭМ!$D$39:$D$782,СВЦЭМ!$A$39:$A$782,$A59,СВЦЭМ!$B$39:$B$782,D$47)+'СЕТ СН'!$G$14+СВЦЭМ!$D$10+'СЕТ СН'!$G$5-'СЕТ СН'!$G$24</f>
        <v>2954.81301287</v>
      </c>
      <c r="E59" s="36">
        <f>SUMIFS(СВЦЭМ!$D$39:$D$782,СВЦЭМ!$A$39:$A$782,$A59,СВЦЭМ!$B$39:$B$782,E$47)+'СЕТ СН'!$G$14+СВЦЭМ!$D$10+'СЕТ СН'!$G$5-'СЕТ СН'!$G$24</f>
        <v>2968.84061789</v>
      </c>
      <c r="F59" s="36">
        <f>SUMIFS(СВЦЭМ!$D$39:$D$782,СВЦЭМ!$A$39:$A$782,$A59,СВЦЭМ!$B$39:$B$782,F$47)+'СЕТ СН'!$G$14+СВЦЭМ!$D$10+'СЕТ СН'!$G$5-'СЕТ СН'!$G$24</f>
        <v>2975.7803499000001</v>
      </c>
      <c r="G59" s="36">
        <f>SUMIFS(СВЦЭМ!$D$39:$D$782,СВЦЭМ!$A$39:$A$782,$A59,СВЦЭМ!$B$39:$B$782,G$47)+'СЕТ СН'!$G$14+СВЦЭМ!$D$10+'СЕТ СН'!$G$5-'СЕТ СН'!$G$24</f>
        <v>2971.8026715999999</v>
      </c>
      <c r="H59" s="36">
        <f>SUMIFS(СВЦЭМ!$D$39:$D$782,СВЦЭМ!$A$39:$A$782,$A59,СВЦЭМ!$B$39:$B$782,H$47)+'СЕТ СН'!$G$14+СВЦЭМ!$D$10+'СЕТ СН'!$G$5-'СЕТ СН'!$G$24</f>
        <v>2922.65955515</v>
      </c>
      <c r="I59" s="36">
        <f>SUMIFS(СВЦЭМ!$D$39:$D$782,СВЦЭМ!$A$39:$A$782,$A59,СВЦЭМ!$B$39:$B$782,I$47)+'СЕТ СН'!$G$14+СВЦЭМ!$D$10+'СЕТ СН'!$G$5-'СЕТ СН'!$G$24</f>
        <v>2844.19780537</v>
      </c>
      <c r="J59" s="36">
        <f>SUMIFS(СВЦЭМ!$D$39:$D$782,СВЦЭМ!$A$39:$A$782,$A59,СВЦЭМ!$B$39:$B$782,J$47)+'СЕТ СН'!$G$14+СВЦЭМ!$D$10+'СЕТ СН'!$G$5-'СЕТ СН'!$G$24</f>
        <v>2760.0669630699999</v>
      </c>
      <c r="K59" s="36">
        <f>SUMIFS(СВЦЭМ!$D$39:$D$782,СВЦЭМ!$A$39:$A$782,$A59,СВЦЭМ!$B$39:$B$782,K$47)+'СЕТ СН'!$G$14+СВЦЭМ!$D$10+'СЕТ СН'!$G$5-'СЕТ СН'!$G$24</f>
        <v>2740.3333109099999</v>
      </c>
      <c r="L59" s="36">
        <f>SUMIFS(СВЦЭМ!$D$39:$D$782,СВЦЭМ!$A$39:$A$782,$A59,СВЦЭМ!$B$39:$B$782,L$47)+'СЕТ СН'!$G$14+СВЦЭМ!$D$10+'СЕТ СН'!$G$5-'СЕТ СН'!$G$24</f>
        <v>2723.11269395</v>
      </c>
      <c r="M59" s="36">
        <f>SUMIFS(СВЦЭМ!$D$39:$D$782,СВЦЭМ!$A$39:$A$782,$A59,СВЦЭМ!$B$39:$B$782,M$47)+'СЕТ СН'!$G$14+СВЦЭМ!$D$10+'СЕТ СН'!$G$5-'СЕТ СН'!$G$24</f>
        <v>2717.7828068600002</v>
      </c>
      <c r="N59" s="36">
        <f>SUMIFS(СВЦЭМ!$D$39:$D$782,СВЦЭМ!$A$39:$A$782,$A59,СВЦЭМ!$B$39:$B$782,N$47)+'СЕТ СН'!$G$14+СВЦЭМ!$D$10+'СЕТ СН'!$G$5-'СЕТ СН'!$G$24</f>
        <v>2723.36210824</v>
      </c>
      <c r="O59" s="36">
        <f>SUMIFS(СВЦЭМ!$D$39:$D$782,СВЦЭМ!$A$39:$A$782,$A59,СВЦЭМ!$B$39:$B$782,O$47)+'СЕТ СН'!$G$14+СВЦЭМ!$D$10+'СЕТ СН'!$G$5-'СЕТ СН'!$G$24</f>
        <v>2734.8761690699998</v>
      </c>
      <c r="P59" s="36">
        <f>SUMIFS(СВЦЭМ!$D$39:$D$782,СВЦЭМ!$A$39:$A$782,$A59,СВЦЭМ!$B$39:$B$782,P$47)+'СЕТ СН'!$G$14+СВЦЭМ!$D$10+'СЕТ СН'!$G$5-'СЕТ СН'!$G$24</f>
        <v>2759.6283050399998</v>
      </c>
      <c r="Q59" s="36">
        <f>SUMIFS(СВЦЭМ!$D$39:$D$782,СВЦЭМ!$A$39:$A$782,$A59,СВЦЭМ!$B$39:$B$782,Q$47)+'СЕТ СН'!$G$14+СВЦЭМ!$D$10+'СЕТ СН'!$G$5-'СЕТ СН'!$G$24</f>
        <v>2766.3966571199999</v>
      </c>
      <c r="R59" s="36">
        <f>SUMIFS(СВЦЭМ!$D$39:$D$782,СВЦЭМ!$A$39:$A$782,$A59,СВЦЭМ!$B$39:$B$782,R$47)+'СЕТ СН'!$G$14+СВЦЭМ!$D$10+'СЕТ СН'!$G$5-'СЕТ СН'!$G$24</f>
        <v>2764.8736527800002</v>
      </c>
      <c r="S59" s="36">
        <f>SUMIFS(СВЦЭМ!$D$39:$D$782,СВЦЭМ!$A$39:$A$782,$A59,СВЦЭМ!$B$39:$B$782,S$47)+'СЕТ СН'!$G$14+СВЦЭМ!$D$10+'СЕТ СН'!$G$5-'СЕТ СН'!$G$24</f>
        <v>2726.65991119</v>
      </c>
      <c r="T59" s="36">
        <f>SUMIFS(СВЦЭМ!$D$39:$D$782,СВЦЭМ!$A$39:$A$782,$A59,СВЦЭМ!$B$39:$B$782,T$47)+'СЕТ СН'!$G$14+СВЦЭМ!$D$10+'СЕТ СН'!$G$5-'СЕТ СН'!$G$24</f>
        <v>2717.12465595</v>
      </c>
      <c r="U59" s="36">
        <f>SUMIFS(СВЦЭМ!$D$39:$D$782,СВЦЭМ!$A$39:$A$782,$A59,СВЦЭМ!$B$39:$B$782,U$47)+'СЕТ СН'!$G$14+СВЦЭМ!$D$10+'СЕТ СН'!$G$5-'СЕТ СН'!$G$24</f>
        <v>2716.2955783299999</v>
      </c>
      <c r="V59" s="36">
        <f>SUMIFS(СВЦЭМ!$D$39:$D$782,СВЦЭМ!$A$39:$A$782,$A59,СВЦЭМ!$B$39:$B$782,V$47)+'СЕТ СН'!$G$14+СВЦЭМ!$D$10+'СЕТ СН'!$G$5-'СЕТ СН'!$G$24</f>
        <v>2723.0655062300002</v>
      </c>
      <c r="W59" s="36">
        <f>SUMIFS(СВЦЭМ!$D$39:$D$782,СВЦЭМ!$A$39:$A$782,$A59,СВЦЭМ!$B$39:$B$782,W$47)+'СЕТ СН'!$G$14+СВЦЭМ!$D$10+'СЕТ СН'!$G$5-'СЕТ СН'!$G$24</f>
        <v>2731.0975907699999</v>
      </c>
      <c r="X59" s="36">
        <f>SUMIFS(СВЦЭМ!$D$39:$D$782,СВЦЭМ!$A$39:$A$782,$A59,СВЦЭМ!$B$39:$B$782,X$47)+'СЕТ СН'!$G$14+СВЦЭМ!$D$10+'СЕТ СН'!$G$5-'СЕТ СН'!$G$24</f>
        <v>2729.19253497</v>
      </c>
      <c r="Y59" s="36">
        <f>SUMIFS(СВЦЭМ!$D$39:$D$782,СВЦЭМ!$A$39:$A$782,$A59,СВЦЭМ!$B$39:$B$782,Y$47)+'СЕТ СН'!$G$14+СВЦЭМ!$D$10+'СЕТ СН'!$G$5-'СЕТ СН'!$G$24</f>
        <v>2791.07353074</v>
      </c>
    </row>
    <row r="60" spans="1:25" ht="15.75" x14ac:dyDescent="0.2">
      <c r="A60" s="35">
        <f t="shared" si="1"/>
        <v>44421</v>
      </c>
      <c r="B60" s="36">
        <f>SUMIFS(СВЦЭМ!$D$39:$D$782,СВЦЭМ!$A$39:$A$782,$A60,СВЦЭМ!$B$39:$B$782,B$47)+'СЕТ СН'!$G$14+СВЦЭМ!$D$10+'СЕТ СН'!$G$5-'СЕТ СН'!$G$24</f>
        <v>2862.2211018600001</v>
      </c>
      <c r="C60" s="36">
        <f>SUMIFS(СВЦЭМ!$D$39:$D$782,СВЦЭМ!$A$39:$A$782,$A60,СВЦЭМ!$B$39:$B$782,C$47)+'СЕТ СН'!$G$14+СВЦЭМ!$D$10+'СЕТ СН'!$G$5-'СЕТ СН'!$G$24</f>
        <v>2930.5564905399997</v>
      </c>
      <c r="D60" s="36">
        <f>SUMIFS(СВЦЭМ!$D$39:$D$782,СВЦЭМ!$A$39:$A$782,$A60,СВЦЭМ!$B$39:$B$782,D$47)+'СЕТ СН'!$G$14+СВЦЭМ!$D$10+'СЕТ СН'!$G$5-'СЕТ СН'!$G$24</f>
        <v>2979.6131784099998</v>
      </c>
      <c r="E60" s="36">
        <f>SUMIFS(СВЦЭМ!$D$39:$D$782,СВЦЭМ!$A$39:$A$782,$A60,СВЦЭМ!$B$39:$B$782,E$47)+'СЕТ СН'!$G$14+СВЦЭМ!$D$10+'СЕТ СН'!$G$5-'СЕТ СН'!$G$24</f>
        <v>2992.9479119299999</v>
      </c>
      <c r="F60" s="36">
        <f>SUMIFS(СВЦЭМ!$D$39:$D$782,СВЦЭМ!$A$39:$A$782,$A60,СВЦЭМ!$B$39:$B$782,F$47)+'СЕТ СН'!$G$14+СВЦЭМ!$D$10+'СЕТ СН'!$G$5-'СЕТ СН'!$G$24</f>
        <v>3001.8692173299996</v>
      </c>
      <c r="G60" s="36">
        <f>SUMIFS(СВЦЭМ!$D$39:$D$782,СВЦЭМ!$A$39:$A$782,$A60,СВЦЭМ!$B$39:$B$782,G$47)+'СЕТ СН'!$G$14+СВЦЭМ!$D$10+'СЕТ СН'!$G$5-'СЕТ СН'!$G$24</f>
        <v>2987.59098077</v>
      </c>
      <c r="H60" s="36">
        <f>SUMIFS(СВЦЭМ!$D$39:$D$782,СВЦЭМ!$A$39:$A$782,$A60,СВЦЭМ!$B$39:$B$782,H$47)+'СЕТ СН'!$G$14+СВЦЭМ!$D$10+'СЕТ СН'!$G$5-'СЕТ СН'!$G$24</f>
        <v>2939.5720452200003</v>
      </c>
      <c r="I60" s="36">
        <f>SUMIFS(СВЦЭМ!$D$39:$D$782,СВЦЭМ!$A$39:$A$782,$A60,СВЦЭМ!$B$39:$B$782,I$47)+'СЕТ СН'!$G$14+СВЦЭМ!$D$10+'СЕТ СН'!$G$5-'СЕТ СН'!$G$24</f>
        <v>2850.8408217799997</v>
      </c>
      <c r="J60" s="36">
        <f>SUMIFS(СВЦЭМ!$D$39:$D$782,СВЦЭМ!$A$39:$A$782,$A60,СВЦЭМ!$B$39:$B$782,J$47)+'СЕТ СН'!$G$14+СВЦЭМ!$D$10+'СЕТ СН'!$G$5-'СЕТ СН'!$G$24</f>
        <v>2785.6361405399998</v>
      </c>
      <c r="K60" s="36">
        <f>SUMIFS(СВЦЭМ!$D$39:$D$782,СВЦЭМ!$A$39:$A$782,$A60,СВЦЭМ!$B$39:$B$782,K$47)+'СЕТ СН'!$G$14+СВЦЭМ!$D$10+'СЕТ СН'!$G$5-'СЕТ СН'!$G$24</f>
        <v>2751.2361533100002</v>
      </c>
      <c r="L60" s="36">
        <f>SUMIFS(СВЦЭМ!$D$39:$D$782,СВЦЭМ!$A$39:$A$782,$A60,СВЦЭМ!$B$39:$B$782,L$47)+'СЕТ СН'!$G$14+СВЦЭМ!$D$10+'СЕТ СН'!$G$5-'СЕТ СН'!$G$24</f>
        <v>2726.16808305</v>
      </c>
      <c r="M60" s="36">
        <f>SUMIFS(СВЦЭМ!$D$39:$D$782,СВЦЭМ!$A$39:$A$782,$A60,СВЦЭМ!$B$39:$B$782,M$47)+'СЕТ СН'!$G$14+СВЦЭМ!$D$10+'СЕТ СН'!$G$5-'СЕТ СН'!$G$24</f>
        <v>2716.4597502799998</v>
      </c>
      <c r="N60" s="36">
        <f>SUMIFS(СВЦЭМ!$D$39:$D$782,СВЦЭМ!$A$39:$A$782,$A60,СВЦЭМ!$B$39:$B$782,N$47)+'СЕТ СН'!$G$14+СВЦЭМ!$D$10+'СЕТ СН'!$G$5-'СЕТ СН'!$G$24</f>
        <v>2707.6143546899998</v>
      </c>
      <c r="O60" s="36">
        <f>SUMIFS(СВЦЭМ!$D$39:$D$782,СВЦЭМ!$A$39:$A$782,$A60,СВЦЭМ!$B$39:$B$782,O$47)+'СЕТ СН'!$G$14+СВЦЭМ!$D$10+'СЕТ СН'!$G$5-'СЕТ СН'!$G$24</f>
        <v>2726.9851506</v>
      </c>
      <c r="P60" s="36">
        <f>SUMIFS(СВЦЭМ!$D$39:$D$782,СВЦЭМ!$A$39:$A$782,$A60,СВЦЭМ!$B$39:$B$782,P$47)+'СЕТ СН'!$G$14+СВЦЭМ!$D$10+'СЕТ СН'!$G$5-'СЕТ СН'!$G$24</f>
        <v>2755.1243241000002</v>
      </c>
      <c r="Q60" s="36">
        <f>SUMIFS(СВЦЭМ!$D$39:$D$782,СВЦЭМ!$A$39:$A$782,$A60,СВЦЭМ!$B$39:$B$782,Q$47)+'СЕТ СН'!$G$14+СВЦЭМ!$D$10+'СЕТ СН'!$G$5-'СЕТ СН'!$G$24</f>
        <v>2764.3487928599998</v>
      </c>
      <c r="R60" s="36">
        <f>SUMIFS(СВЦЭМ!$D$39:$D$782,СВЦЭМ!$A$39:$A$782,$A60,СВЦЭМ!$B$39:$B$782,R$47)+'СЕТ СН'!$G$14+СВЦЭМ!$D$10+'СЕТ СН'!$G$5-'СЕТ СН'!$G$24</f>
        <v>2781.6538579500002</v>
      </c>
      <c r="S60" s="36">
        <f>SUMIFS(СВЦЭМ!$D$39:$D$782,СВЦЭМ!$A$39:$A$782,$A60,СВЦЭМ!$B$39:$B$782,S$47)+'СЕТ СН'!$G$14+СВЦЭМ!$D$10+'СЕТ СН'!$G$5-'СЕТ СН'!$G$24</f>
        <v>2753.3398781199999</v>
      </c>
      <c r="T60" s="36">
        <f>SUMIFS(СВЦЭМ!$D$39:$D$782,СВЦЭМ!$A$39:$A$782,$A60,СВЦЭМ!$B$39:$B$782,T$47)+'СЕТ СН'!$G$14+СВЦЭМ!$D$10+'СЕТ СН'!$G$5-'СЕТ СН'!$G$24</f>
        <v>2729.5290854999998</v>
      </c>
      <c r="U60" s="36">
        <f>SUMIFS(СВЦЭМ!$D$39:$D$782,СВЦЭМ!$A$39:$A$782,$A60,СВЦЭМ!$B$39:$B$782,U$47)+'СЕТ СН'!$G$14+СВЦЭМ!$D$10+'СЕТ СН'!$G$5-'СЕТ СН'!$G$24</f>
        <v>2735.3587350099997</v>
      </c>
      <c r="V60" s="36">
        <f>SUMIFS(СВЦЭМ!$D$39:$D$782,СВЦЭМ!$A$39:$A$782,$A60,СВЦЭМ!$B$39:$B$782,V$47)+'СЕТ СН'!$G$14+СВЦЭМ!$D$10+'СЕТ СН'!$G$5-'СЕТ СН'!$G$24</f>
        <v>2700.6637531000001</v>
      </c>
      <c r="W60" s="36">
        <f>SUMIFS(СВЦЭМ!$D$39:$D$782,СВЦЭМ!$A$39:$A$782,$A60,СВЦЭМ!$B$39:$B$782,W$47)+'СЕТ СН'!$G$14+СВЦЭМ!$D$10+'СЕТ СН'!$G$5-'СЕТ СН'!$G$24</f>
        <v>2683.9385257099998</v>
      </c>
      <c r="X60" s="36">
        <f>SUMIFS(СВЦЭМ!$D$39:$D$782,СВЦЭМ!$A$39:$A$782,$A60,СВЦЭМ!$B$39:$B$782,X$47)+'СЕТ СН'!$G$14+СВЦЭМ!$D$10+'СЕТ СН'!$G$5-'СЕТ СН'!$G$24</f>
        <v>2709.8000072099999</v>
      </c>
      <c r="Y60" s="36">
        <f>SUMIFS(СВЦЭМ!$D$39:$D$782,СВЦЭМ!$A$39:$A$782,$A60,СВЦЭМ!$B$39:$B$782,Y$47)+'СЕТ СН'!$G$14+СВЦЭМ!$D$10+'СЕТ СН'!$G$5-'СЕТ СН'!$G$24</f>
        <v>2714.0841339799999</v>
      </c>
    </row>
    <row r="61" spans="1:25" ht="15.75" x14ac:dyDescent="0.2">
      <c r="A61" s="35">
        <f t="shared" si="1"/>
        <v>44422</v>
      </c>
      <c r="B61" s="36">
        <f>SUMIFS(СВЦЭМ!$D$39:$D$782,СВЦЭМ!$A$39:$A$782,$A61,СВЦЭМ!$B$39:$B$782,B$47)+'СЕТ СН'!$G$14+СВЦЭМ!$D$10+'СЕТ СН'!$G$5-'СЕТ СН'!$G$24</f>
        <v>2606.1245375999997</v>
      </c>
      <c r="C61" s="36">
        <f>SUMIFS(СВЦЭМ!$D$39:$D$782,СВЦЭМ!$A$39:$A$782,$A61,СВЦЭМ!$B$39:$B$782,C$47)+'СЕТ СН'!$G$14+СВЦЭМ!$D$10+'СЕТ СН'!$G$5-'СЕТ СН'!$G$24</f>
        <v>2669.0091613999998</v>
      </c>
      <c r="D61" s="36">
        <f>SUMIFS(СВЦЭМ!$D$39:$D$782,СВЦЭМ!$A$39:$A$782,$A61,СВЦЭМ!$B$39:$B$782,D$47)+'СЕТ СН'!$G$14+СВЦЭМ!$D$10+'СЕТ СН'!$G$5-'СЕТ СН'!$G$24</f>
        <v>2726.4785253999999</v>
      </c>
      <c r="E61" s="36">
        <f>SUMIFS(СВЦЭМ!$D$39:$D$782,СВЦЭМ!$A$39:$A$782,$A61,СВЦЭМ!$B$39:$B$782,E$47)+'СЕТ СН'!$G$14+СВЦЭМ!$D$10+'СЕТ СН'!$G$5-'СЕТ СН'!$G$24</f>
        <v>2730.2728380099998</v>
      </c>
      <c r="F61" s="36">
        <f>SUMIFS(СВЦЭМ!$D$39:$D$782,СВЦЭМ!$A$39:$A$782,$A61,СВЦЭМ!$B$39:$B$782,F$47)+'СЕТ СН'!$G$14+СВЦЭМ!$D$10+'СЕТ СН'!$G$5-'СЕТ СН'!$G$24</f>
        <v>2737.21490434</v>
      </c>
      <c r="G61" s="36">
        <f>SUMIFS(СВЦЭМ!$D$39:$D$782,СВЦЭМ!$A$39:$A$782,$A61,СВЦЭМ!$B$39:$B$782,G$47)+'СЕТ СН'!$G$14+СВЦЭМ!$D$10+'СЕТ СН'!$G$5-'СЕТ СН'!$G$24</f>
        <v>2789.8044315400002</v>
      </c>
      <c r="H61" s="36">
        <f>SUMIFS(СВЦЭМ!$D$39:$D$782,СВЦЭМ!$A$39:$A$782,$A61,СВЦЭМ!$B$39:$B$782,H$47)+'СЕТ СН'!$G$14+СВЦЭМ!$D$10+'СЕТ СН'!$G$5-'СЕТ СН'!$G$24</f>
        <v>2744.4968145799999</v>
      </c>
      <c r="I61" s="36">
        <f>SUMIFS(СВЦЭМ!$D$39:$D$782,СВЦЭМ!$A$39:$A$782,$A61,СВЦЭМ!$B$39:$B$782,I$47)+'СЕТ СН'!$G$14+СВЦЭМ!$D$10+'СЕТ СН'!$G$5-'СЕТ СН'!$G$24</f>
        <v>2658.9234649599998</v>
      </c>
      <c r="J61" s="36">
        <f>SUMIFS(СВЦЭМ!$D$39:$D$782,СВЦЭМ!$A$39:$A$782,$A61,СВЦЭМ!$B$39:$B$782,J$47)+'СЕТ СН'!$G$14+СВЦЭМ!$D$10+'СЕТ СН'!$G$5-'СЕТ СН'!$G$24</f>
        <v>2572.7766902200001</v>
      </c>
      <c r="K61" s="36">
        <f>SUMIFS(СВЦЭМ!$D$39:$D$782,СВЦЭМ!$A$39:$A$782,$A61,СВЦЭМ!$B$39:$B$782,K$47)+'СЕТ СН'!$G$14+СВЦЭМ!$D$10+'СЕТ СН'!$G$5-'СЕТ СН'!$G$24</f>
        <v>2540.2503026200002</v>
      </c>
      <c r="L61" s="36">
        <f>SUMIFS(СВЦЭМ!$D$39:$D$782,СВЦЭМ!$A$39:$A$782,$A61,СВЦЭМ!$B$39:$B$782,L$47)+'СЕТ СН'!$G$14+СВЦЭМ!$D$10+'СЕТ СН'!$G$5-'СЕТ СН'!$G$24</f>
        <v>2515.14698645</v>
      </c>
      <c r="M61" s="36">
        <f>SUMIFS(СВЦЭМ!$D$39:$D$782,СВЦЭМ!$A$39:$A$782,$A61,СВЦЭМ!$B$39:$B$782,M$47)+'СЕТ СН'!$G$14+СВЦЭМ!$D$10+'СЕТ СН'!$G$5-'СЕТ СН'!$G$24</f>
        <v>2511.6000514699999</v>
      </c>
      <c r="N61" s="36">
        <f>SUMIFS(СВЦЭМ!$D$39:$D$782,СВЦЭМ!$A$39:$A$782,$A61,СВЦЭМ!$B$39:$B$782,N$47)+'СЕТ СН'!$G$14+СВЦЭМ!$D$10+'СЕТ СН'!$G$5-'СЕТ СН'!$G$24</f>
        <v>2520.0975234399998</v>
      </c>
      <c r="O61" s="36">
        <f>SUMIFS(СВЦЭМ!$D$39:$D$782,СВЦЭМ!$A$39:$A$782,$A61,СВЦЭМ!$B$39:$B$782,O$47)+'СЕТ СН'!$G$14+СВЦЭМ!$D$10+'СЕТ СН'!$G$5-'СЕТ СН'!$G$24</f>
        <v>2543.4857941599998</v>
      </c>
      <c r="P61" s="36">
        <f>SUMIFS(СВЦЭМ!$D$39:$D$782,СВЦЭМ!$A$39:$A$782,$A61,СВЦЭМ!$B$39:$B$782,P$47)+'СЕТ СН'!$G$14+СВЦЭМ!$D$10+'СЕТ СН'!$G$5-'СЕТ СН'!$G$24</f>
        <v>2576.4633158199999</v>
      </c>
      <c r="Q61" s="36">
        <f>SUMIFS(СВЦЭМ!$D$39:$D$782,СВЦЭМ!$A$39:$A$782,$A61,СВЦЭМ!$B$39:$B$782,Q$47)+'СЕТ СН'!$G$14+СВЦЭМ!$D$10+'СЕТ СН'!$G$5-'СЕТ СН'!$G$24</f>
        <v>2587.4169842000001</v>
      </c>
      <c r="R61" s="36">
        <f>SUMIFS(СВЦЭМ!$D$39:$D$782,СВЦЭМ!$A$39:$A$782,$A61,СВЦЭМ!$B$39:$B$782,R$47)+'СЕТ СН'!$G$14+СВЦЭМ!$D$10+'СЕТ СН'!$G$5-'СЕТ СН'!$G$24</f>
        <v>2583.9257691600001</v>
      </c>
      <c r="S61" s="36">
        <f>SUMIFS(СВЦЭМ!$D$39:$D$782,СВЦЭМ!$A$39:$A$782,$A61,СВЦЭМ!$B$39:$B$782,S$47)+'СЕТ СН'!$G$14+СВЦЭМ!$D$10+'СЕТ СН'!$G$5-'СЕТ СН'!$G$24</f>
        <v>2548.46964213</v>
      </c>
      <c r="T61" s="36">
        <f>SUMIFS(СВЦЭМ!$D$39:$D$782,СВЦЭМ!$A$39:$A$782,$A61,СВЦЭМ!$B$39:$B$782,T$47)+'СЕТ СН'!$G$14+СВЦЭМ!$D$10+'СЕТ СН'!$G$5-'СЕТ СН'!$G$24</f>
        <v>2527.8513319499998</v>
      </c>
      <c r="U61" s="36">
        <f>SUMIFS(СВЦЭМ!$D$39:$D$782,СВЦЭМ!$A$39:$A$782,$A61,СВЦЭМ!$B$39:$B$782,U$47)+'СЕТ СН'!$G$14+СВЦЭМ!$D$10+'СЕТ СН'!$G$5-'СЕТ СН'!$G$24</f>
        <v>2527.33608396</v>
      </c>
      <c r="V61" s="36">
        <f>SUMIFS(СВЦЭМ!$D$39:$D$782,СВЦЭМ!$A$39:$A$782,$A61,СВЦЭМ!$B$39:$B$782,V$47)+'СЕТ СН'!$G$14+СВЦЭМ!$D$10+'СЕТ СН'!$G$5-'СЕТ СН'!$G$24</f>
        <v>2526.0891088099997</v>
      </c>
      <c r="W61" s="36">
        <f>SUMIFS(СВЦЭМ!$D$39:$D$782,СВЦЭМ!$A$39:$A$782,$A61,СВЦЭМ!$B$39:$B$782,W$47)+'СЕТ СН'!$G$14+СВЦЭМ!$D$10+'СЕТ СН'!$G$5-'СЕТ СН'!$G$24</f>
        <v>2533.51468815</v>
      </c>
      <c r="X61" s="36">
        <f>SUMIFS(СВЦЭМ!$D$39:$D$782,СВЦЭМ!$A$39:$A$782,$A61,СВЦЭМ!$B$39:$B$782,X$47)+'СЕТ СН'!$G$14+СВЦЭМ!$D$10+'СЕТ СН'!$G$5-'СЕТ СН'!$G$24</f>
        <v>2566.0808433100001</v>
      </c>
      <c r="Y61" s="36">
        <f>SUMIFS(СВЦЭМ!$D$39:$D$782,СВЦЭМ!$A$39:$A$782,$A61,СВЦЭМ!$B$39:$B$782,Y$47)+'СЕТ СН'!$G$14+СВЦЭМ!$D$10+'СЕТ СН'!$G$5-'СЕТ СН'!$G$24</f>
        <v>2606.9979742</v>
      </c>
    </row>
    <row r="62" spans="1:25" ht="15.75" x14ac:dyDescent="0.2">
      <c r="A62" s="35">
        <f t="shared" si="1"/>
        <v>44423</v>
      </c>
      <c r="B62" s="36">
        <f>SUMIFS(СВЦЭМ!$D$39:$D$782,СВЦЭМ!$A$39:$A$782,$A62,СВЦЭМ!$B$39:$B$782,B$47)+'СЕТ СН'!$G$14+СВЦЭМ!$D$10+'СЕТ СН'!$G$5-'СЕТ СН'!$G$24</f>
        <v>2652.3460525</v>
      </c>
      <c r="C62" s="36">
        <f>SUMIFS(СВЦЭМ!$D$39:$D$782,СВЦЭМ!$A$39:$A$782,$A62,СВЦЭМ!$B$39:$B$782,C$47)+'СЕТ СН'!$G$14+СВЦЭМ!$D$10+'СЕТ СН'!$G$5-'СЕТ СН'!$G$24</f>
        <v>2703.1472947799998</v>
      </c>
      <c r="D62" s="36">
        <f>SUMIFS(СВЦЭМ!$D$39:$D$782,СВЦЭМ!$A$39:$A$782,$A62,СВЦЭМ!$B$39:$B$782,D$47)+'СЕТ СН'!$G$14+СВЦЭМ!$D$10+'СЕТ СН'!$G$5-'СЕТ СН'!$G$24</f>
        <v>2757.7374133799999</v>
      </c>
      <c r="E62" s="36">
        <f>SUMIFS(СВЦЭМ!$D$39:$D$782,СВЦЭМ!$A$39:$A$782,$A62,СВЦЭМ!$B$39:$B$782,E$47)+'СЕТ СН'!$G$14+СВЦЭМ!$D$10+'СЕТ СН'!$G$5-'СЕТ СН'!$G$24</f>
        <v>2763.2568176499999</v>
      </c>
      <c r="F62" s="36">
        <f>SUMIFS(СВЦЭМ!$D$39:$D$782,СВЦЭМ!$A$39:$A$782,$A62,СВЦЭМ!$B$39:$B$782,F$47)+'СЕТ СН'!$G$14+СВЦЭМ!$D$10+'СЕТ СН'!$G$5-'СЕТ СН'!$G$24</f>
        <v>2768.4533713800001</v>
      </c>
      <c r="G62" s="36">
        <f>SUMIFS(СВЦЭМ!$D$39:$D$782,СВЦЭМ!$A$39:$A$782,$A62,СВЦЭМ!$B$39:$B$782,G$47)+'СЕТ СН'!$G$14+СВЦЭМ!$D$10+'СЕТ СН'!$G$5-'СЕТ СН'!$G$24</f>
        <v>2771.7845929099999</v>
      </c>
      <c r="H62" s="36">
        <f>SUMIFS(СВЦЭМ!$D$39:$D$782,СВЦЭМ!$A$39:$A$782,$A62,СВЦЭМ!$B$39:$B$782,H$47)+'СЕТ СН'!$G$14+СВЦЭМ!$D$10+'СЕТ СН'!$G$5-'СЕТ СН'!$G$24</f>
        <v>2744.24514193</v>
      </c>
      <c r="I62" s="36">
        <f>SUMIFS(СВЦЭМ!$D$39:$D$782,СВЦЭМ!$A$39:$A$782,$A62,СВЦЭМ!$B$39:$B$782,I$47)+'СЕТ СН'!$G$14+СВЦЭМ!$D$10+'СЕТ СН'!$G$5-'СЕТ СН'!$G$24</f>
        <v>2686.43907223</v>
      </c>
      <c r="J62" s="36">
        <f>SUMIFS(СВЦЭМ!$D$39:$D$782,СВЦЭМ!$A$39:$A$782,$A62,СВЦЭМ!$B$39:$B$782,J$47)+'СЕТ СН'!$G$14+СВЦЭМ!$D$10+'СЕТ СН'!$G$5-'СЕТ СН'!$G$24</f>
        <v>2612.2777173099998</v>
      </c>
      <c r="K62" s="36">
        <f>SUMIFS(СВЦЭМ!$D$39:$D$782,СВЦЭМ!$A$39:$A$782,$A62,СВЦЭМ!$B$39:$B$782,K$47)+'СЕТ СН'!$G$14+СВЦЭМ!$D$10+'СЕТ СН'!$G$5-'СЕТ СН'!$G$24</f>
        <v>2571.9696632800001</v>
      </c>
      <c r="L62" s="36">
        <f>SUMIFS(СВЦЭМ!$D$39:$D$782,СВЦЭМ!$A$39:$A$782,$A62,СВЦЭМ!$B$39:$B$782,L$47)+'СЕТ СН'!$G$14+СВЦЭМ!$D$10+'СЕТ СН'!$G$5-'СЕТ СН'!$G$24</f>
        <v>2540.6298207999998</v>
      </c>
      <c r="M62" s="36">
        <f>SUMIFS(СВЦЭМ!$D$39:$D$782,СВЦЭМ!$A$39:$A$782,$A62,СВЦЭМ!$B$39:$B$782,M$47)+'СЕТ СН'!$G$14+СВЦЭМ!$D$10+'СЕТ СН'!$G$5-'СЕТ СН'!$G$24</f>
        <v>2537.7465207599998</v>
      </c>
      <c r="N62" s="36">
        <f>SUMIFS(СВЦЭМ!$D$39:$D$782,СВЦЭМ!$A$39:$A$782,$A62,СВЦЭМ!$B$39:$B$782,N$47)+'СЕТ СН'!$G$14+СВЦЭМ!$D$10+'СЕТ СН'!$G$5-'СЕТ СН'!$G$24</f>
        <v>2545.5131592899997</v>
      </c>
      <c r="O62" s="36">
        <f>SUMIFS(СВЦЭМ!$D$39:$D$782,СВЦЭМ!$A$39:$A$782,$A62,СВЦЭМ!$B$39:$B$782,O$47)+'СЕТ СН'!$G$14+СВЦЭМ!$D$10+'СЕТ СН'!$G$5-'СЕТ СН'!$G$24</f>
        <v>2541.87005744</v>
      </c>
      <c r="P62" s="36">
        <f>SUMIFS(СВЦЭМ!$D$39:$D$782,СВЦЭМ!$A$39:$A$782,$A62,СВЦЭМ!$B$39:$B$782,P$47)+'СЕТ СН'!$G$14+СВЦЭМ!$D$10+'СЕТ СН'!$G$5-'СЕТ СН'!$G$24</f>
        <v>2557.4869995999998</v>
      </c>
      <c r="Q62" s="36">
        <f>SUMIFS(СВЦЭМ!$D$39:$D$782,СВЦЭМ!$A$39:$A$782,$A62,СВЦЭМ!$B$39:$B$782,Q$47)+'СЕТ СН'!$G$14+СВЦЭМ!$D$10+'СЕТ СН'!$G$5-'СЕТ СН'!$G$24</f>
        <v>2562.9781102299999</v>
      </c>
      <c r="R62" s="36">
        <f>SUMIFS(СВЦЭМ!$D$39:$D$782,СВЦЭМ!$A$39:$A$782,$A62,СВЦЭМ!$B$39:$B$782,R$47)+'СЕТ СН'!$G$14+СВЦЭМ!$D$10+'СЕТ СН'!$G$5-'СЕТ СН'!$G$24</f>
        <v>2560.3926714700001</v>
      </c>
      <c r="S62" s="36">
        <f>SUMIFS(СВЦЭМ!$D$39:$D$782,СВЦЭМ!$A$39:$A$782,$A62,СВЦЭМ!$B$39:$B$782,S$47)+'СЕТ СН'!$G$14+СВЦЭМ!$D$10+'СЕТ СН'!$G$5-'СЕТ СН'!$G$24</f>
        <v>2559.9880791599999</v>
      </c>
      <c r="T62" s="36">
        <f>SUMIFS(СВЦЭМ!$D$39:$D$782,СВЦЭМ!$A$39:$A$782,$A62,СВЦЭМ!$B$39:$B$782,T$47)+'СЕТ СН'!$G$14+СВЦЭМ!$D$10+'СЕТ СН'!$G$5-'СЕТ СН'!$G$24</f>
        <v>2527.2762591400001</v>
      </c>
      <c r="U62" s="36">
        <f>SUMIFS(СВЦЭМ!$D$39:$D$782,СВЦЭМ!$A$39:$A$782,$A62,СВЦЭМ!$B$39:$B$782,U$47)+'СЕТ СН'!$G$14+СВЦЭМ!$D$10+'СЕТ СН'!$G$5-'СЕТ СН'!$G$24</f>
        <v>2540.0384278000001</v>
      </c>
      <c r="V62" s="36">
        <f>SUMIFS(СВЦЭМ!$D$39:$D$782,СВЦЭМ!$A$39:$A$782,$A62,СВЦЭМ!$B$39:$B$782,V$47)+'СЕТ СН'!$G$14+СВЦЭМ!$D$10+'СЕТ СН'!$G$5-'СЕТ СН'!$G$24</f>
        <v>2532.9224428699999</v>
      </c>
      <c r="W62" s="36">
        <f>SUMIFS(СВЦЭМ!$D$39:$D$782,СВЦЭМ!$A$39:$A$782,$A62,СВЦЭМ!$B$39:$B$782,W$47)+'СЕТ СН'!$G$14+СВЦЭМ!$D$10+'СЕТ СН'!$G$5-'СЕТ СН'!$G$24</f>
        <v>2529.3831441900002</v>
      </c>
      <c r="X62" s="36">
        <f>SUMIFS(СВЦЭМ!$D$39:$D$782,СВЦЭМ!$A$39:$A$782,$A62,СВЦЭМ!$B$39:$B$782,X$47)+'СЕТ СН'!$G$14+СВЦЭМ!$D$10+'СЕТ СН'!$G$5-'СЕТ СН'!$G$24</f>
        <v>2503.16774687</v>
      </c>
      <c r="Y62" s="36">
        <f>SUMIFS(СВЦЭМ!$D$39:$D$782,СВЦЭМ!$A$39:$A$782,$A62,СВЦЭМ!$B$39:$B$782,Y$47)+'СЕТ СН'!$G$14+СВЦЭМ!$D$10+'СЕТ СН'!$G$5-'СЕТ СН'!$G$24</f>
        <v>2496.7103311199999</v>
      </c>
    </row>
    <row r="63" spans="1:25" ht="15.75" x14ac:dyDescent="0.2">
      <c r="A63" s="35">
        <f t="shared" si="1"/>
        <v>44424</v>
      </c>
      <c r="B63" s="36">
        <f>SUMIFS(СВЦЭМ!$D$39:$D$782,СВЦЭМ!$A$39:$A$782,$A63,СВЦЭМ!$B$39:$B$782,B$47)+'СЕТ СН'!$G$14+СВЦЭМ!$D$10+'СЕТ СН'!$G$5-'СЕТ СН'!$G$24</f>
        <v>2618.9832045200001</v>
      </c>
      <c r="C63" s="36">
        <f>SUMIFS(СВЦЭМ!$D$39:$D$782,СВЦЭМ!$A$39:$A$782,$A63,СВЦЭМ!$B$39:$B$782,C$47)+'СЕТ СН'!$G$14+СВЦЭМ!$D$10+'СЕТ СН'!$G$5-'СЕТ СН'!$G$24</f>
        <v>2675.4892307299997</v>
      </c>
      <c r="D63" s="36">
        <f>SUMIFS(СВЦЭМ!$D$39:$D$782,СВЦЭМ!$A$39:$A$782,$A63,СВЦЭМ!$B$39:$B$782,D$47)+'СЕТ СН'!$G$14+СВЦЭМ!$D$10+'СЕТ СН'!$G$5-'СЕТ СН'!$G$24</f>
        <v>2725.55904457</v>
      </c>
      <c r="E63" s="36">
        <f>SUMIFS(СВЦЭМ!$D$39:$D$782,СВЦЭМ!$A$39:$A$782,$A63,СВЦЭМ!$B$39:$B$782,E$47)+'СЕТ СН'!$G$14+СВЦЭМ!$D$10+'СЕТ СН'!$G$5-'СЕТ СН'!$G$24</f>
        <v>2767.9445666299998</v>
      </c>
      <c r="F63" s="36">
        <f>SUMIFS(СВЦЭМ!$D$39:$D$782,СВЦЭМ!$A$39:$A$782,$A63,СВЦЭМ!$B$39:$B$782,F$47)+'СЕТ СН'!$G$14+СВЦЭМ!$D$10+'СЕТ СН'!$G$5-'СЕТ СН'!$G$24</f>
        <v>2770.3886782099999</v>
      </c>
      <c r="G63" s="36">
        <f>SUMIFS(СВЦЭМ!$D$39:$D$782,СВЦЭМ!$A$39:$A$782,$A63,СВЦЭМ!$B$39:$B$782,G$47)+'СЕТ СН'!$G$14+СВЦЭМ!$D$10+'СЕТ СН'!$G$5-'СЕТ СН'!$G$24</f>
        <v>2769.7824329300001</v>
      </c>
      <c r="H63" s="36">
        <f>SUMIFS(СВЦЭМ!$D$39:$D$782,СВЦЭМ!$A$39:$A$782,$A63,СВЦЭМ!$B$39:$B$782,H$47)+'СЕТ СН'!$G$14+СВЦЭМ!$D$10+'СЕТ СН'!$G$5-'СЕТ СН'!$G$24</f>
        <v>2786.7250494899999</v>
      </c>
      <c r="I63" s="36">
        <f>SUMIFS(СВЦЭМ!$D$39:$D$782,СВЦЭМ!$A$39:$A$782,$A63,СВЦЭМ!$B$39:$B$782,I$47)+'СЕТ СН'!$G$14+СВЦЭМ!$D$10+'СЕТ СН'!$G$5-'СЕТ СН'!$G$24</f>
        <v>2841.3909783999998</v>
      </c>
      <c r="J63" s="36">
        <f>SUMIFS(СВЦЭМ!$D$39:$D$782,СВЦЭМ!$A$39:$A$782,$A63,СВЦЭМ!$B$39:$B$782,J$47)+'СЕТ СН'!$G$14+СВЦЭМ!$D$10+'СЕТ СН'!$G$5-'СЕТ СН'!$G$24</f>
        <v>2819.4284195700002</v>
      </c>
      <c r="K63" s="36">
        <f>SUMIFS(СВЦЭМ!$D$39:$D$782,СВЦЭМ!$A$39:$A$782,$A63,СВЦЭМ!$B$39:$B$782,K$47)+'СЕТ СН'!$G$14+СВЦЭМ!$D$10+'СЕТ СН'!$G$5-'СЕТ СН'!$G$24</f>
        <v>2733.8767834999999</v>
      </c>
      <c r="L63" s="36">
        <f>SUMIFS(СВЦЭМ!$D$39:$D$782,СВЦЭМ!$A$39:$A$782,$A63,СВЦЭМ!$B$39:$B$782,L$47)+'СЕТ СН'!$G$14+СВЦЭМ!$D$10+'СЕТ СН'!$G$5-'СЕТ СН'!$G$24</f>
        <v>2668.7975575599999</v>
      </c>
      <c r="M63" s="36">
        <f>SUMIFS(СВЦЭМ!$D$39:$D$782,СВЦЭМ!$A$39:$A$782,$A63,СВЦЭМ!$B$39:$B$782,M$47)+'СЕТ СН'!$G$14+СВЦЭМ!$D$10+'СЕТ СН'!$G$5-'СЕТ СН'!$G$24</f>
        <v>2666.6969948400001</v>
      </c>
      <c r="N63" s="36">
        <f>SUMIFS(СВЦЭМ!$D$39:$D$782,СВЦЭМ!$A$39:$A$782,$A63,СВЦЭМ!$B$39:$B$782,N$47)+'СЕТ СН'!$G$14+СВЦЭМ!$D$10+'СЕТ СН'!$G$5-'СЕТ СН'!$G$24</f>
        <v>2666.22056522</v>
      </c>
      <c r="O63" s="36">
        <f>SUMIFS(СВЦЭМ!$D$39:$D$782,СВЦЭМ!$A$39:$A$782,$A63,СВЦЭМ!$B$39:$B$782,O$47)+'СЕТ СН'!$G$14+СВЦЭМ!$D$10+'СЕТ СН'!$G$5-'СЕТ СН'!$G$24</f>
        <v>2659.9734242499999</v>
      </c>
      <c r="P63" s="36">
        <f>SUMIFS(СВЦЭМ!$D$39:$D$782,СВЦЭМ!$A$39:$A$782,$A63,СВЦЭМ!$B$39:$B$782,P$47)+'СЕТ СН'!$G$14+СВЦЭМ!$D$10+'СЕТ СН'!$G$5-'СЕТ СН'!$G$24</f>
        <v>2706.0390757300001</v>
      </c>
      <c r="Q63" s="36">
        <f>SUMIFS(СВЦЭМ!$D$39:$D$782,СВЦЭМ!$A$39:$A$782,$A63,СВЦЭМ!$B$39:$B$782,Q$47)+'СЕТ СН'!$G$14+СВЦЭМ!$D$10+'СЕТ СН'!$G$5-'СЕТ СН'!$G$24</f>
        <v>2696.10514853</v>
      </c>
      <c r="R63" s="36">
        <f>SUMIFS(СВЦЭМ!$D$39:$D$782,СВЦЭМ!$A$39:$A$782,$A63,СВЦЭМ!$B$39:$B$782,R$47)+'СЕТ СН'!$G$14+СВЦЭМ!$D$10+'СЕТ СН'!$G$5-'СЕТ СН'!$G$24</f>
        <v>2687.4395175099999</v>
      </c>
      <c r="S63" s="36">
        <f>SUMIFS(СВЦЭМ!$D$39:$D$782,СВЦЭМ!$A$39:$A$782,$A63,СВЦЭМ!$B$39:$B$782,S$47)+'СЕТ СН'!$G$14+СВЦЭМ!$D$10+'СЕТ СН'!$G$5-'СЕТ СН'!$G$24</f>
        <v>2668.1802359799999</v>
      </c>
      <c r="T63" s="36">
        <f>SUMIFS(СВЦЭМ!$D$39:$D$782,СВЦЭМ!$A$39:$A$782,$A63,СВЦЭМ!$B$39:$B$782,T$47)+'СЕТ СН'!$G$14+СВЦЭМ!$D$10+'СЕТ СН'!$G$5-'СЕТ СН'!$G$24</f>
        <v>2669.9333916999999</v>
      </c>
      <c r="U63" s="36">
        <f>SUMIFS(СВЦЭМ!$D$39:$D$782,СВЦЭМ!$A$39:$A$782,$A63,СВЦЭМ!$B$39:$B$782,U$47)+'СЕТ СН'!$G$14+СВЦЭМ!$D$10+'СЕТ СН'!$G$5-'СЕТ СН'!$G$24</f>
        <v>2678.0265189299998</v>
      </c>
      <c r="V63" s="36">
        <f>SUMIFS(СВЦЭМ!$D$39:$D$782,СВЦЭМ!$A$39:$A$782,$A63,СВЦЭМ!$B$39:$B$782,V$47)+'СЕТ СН'!$G$14+СВЦЭМ!$D$10+'СЕТ СН'!$G$5-'СЕТ СН'!$G$24</f>
        <v>2687.3725156199998</v>
      </c>
      <c r="W63" s="36">
        <f>SUMIFS(СВЦЭМ!$D$39:$D$782,СВЦЭМ!$A$39:$A$782,$A63,СВЦЭМ!$B$39:$B$782,W$47)+'СЕТ СН'!$G$14+СВЦЭМ!$D$10+'СЕТ СН'!$G$5-'СЕТ СН'!$G$24</f>
        <v>2692.2269047</v>
      </c>
      <c r="X63" s="36">
        <f>SUMIFS(СВЦЭМ!$D$39:$D$782,СВЦЭМ!$A$39:$A$782,$A63,СВЦЭМ!$B$39:$B$782,X$47)+'СЕТ СН'!$G$14+СВЦЭМ!$D$10+'СЕТ СН'!$G$5-'СЕТ СН'!$G$24</f>
        <v>2639.7591969</v>
      </c>
      <c r="Y63" s="36">
        <f>SUMIFS(СВЦЭМ!$D$39:$D$782,СВЦЭМ!$A$39:$A$782,$A63,СВЦЭМ!$B$39:$B$782,Y$47)+'СЕТ СН'!$G$14+СВЦЭМ!$D$10+'СЕТ СН'!$G$5-'СЕТ СН'!$G$24</f>
        <v>2607.9068933600001</v>
      </c>
    </row>
    <row r="64" spans="1:25" ht="15.75" x14ac:dyDescent="0.2">
      <c r="A64" s="35">
        <f t="shared" si="1"/>
        <v>44425</v>
      </c>
      <c r="B64" s="36">
        <f>SUMIFS(СВЦЭМ!$D$39:$D$782,СВЦЭМ!$A$39:$A$782,$A64,СВЦЭМ!$B$39:$B$782,B$47)+'СЕТ СН'!$G$14+СВЦЭМ!$D$10+'СЕТ СН'!$G$5-'СЕТ СН'!$G$24</f>
        <v>2751.8369670900001</v>
      </c>
      <c r="C64" s="36">
        <f>SUMIFS(СВЦЭМ!$D$39:$D$782,СВЦЭМ!$A$39:$A$782,$A64,СВЦЭМ!$B$39:$B$782,C$47)+'СЕТ СН'!$G$14+СВЦЭМ!$D$10+'СЕТ СН'!$G$5-'СЕТ СН'!$G$24</f>
        <v>2819.3099238699997</v>
      </c>
      <c r="D64" s="36">
        <f>SUMIFS(СВЦЭМ!$D$39:$D$782,СВЦЭМ!$A$39:$A$782,$A64,СВЦЭМ!$B$39:$B$782,D$47)+'СЕТ СН'!$G$14+СВЦЭМ!$D$10+'СЕТ СН'!$G$5-'СЕТ СН'!$G$24</f>
        <v>2869.98376994</v>
      </c>
      <c r="E64" s="36">
        <f>SUMIFS(СВЦЭМ!$D$39:$D$782,СВЦЭМ!$A$39:$A$782,$A64,СВЦЭМ!$B$39:$B$782,E$47)+'СЕТ СН'!$G$14+СВЦЭМ!$D$10+'СЕТ СН'!$G$5-'СЕТ СН'!$G$24</f>
        <v>2888.13268118</v>
      </c>
      <c r="F64" s="36">
        <f>SUMIFS(СВЦЭМ!$D$39:$D$782,СВЦЭМ!$A$39:$A$782,$A64,СВЦЭМ!$B$39:$B$782,F$47)+'СЕТ СН'!$G$14+СВЦЭМ!$D$10+'СЕТ СН'!$G$5-'СЕТ СН'!$G$24</f>
        <v>2884.1627920699998</v>
      </c>
      <c r="G64" s="36">
        <f>SUMIFS(СВЦЭМ!$D$39:$D$782,СВЦЭМ!$A$39:$A$782,$A64,СВЦЭМ!$B$39:$B$782,G$47)+'СЕТ СН'!$G$14+СВЦЭМ!$D$10+'СЕТ СН'!$G$5-'СЕТ СН'!$G$24</f>
        <v>2864.3502779</v>
      </c>
      <c r="H64" s="36">
        <f>SUMIFS(СВЦЭМ!$D$39:$D$782,СВЦЭМ!$A$39:$A$782,$A64,СВЦЭМ!$B$39:$B$782,H$47)+'СЕТ СН'!$G$14+СВЦЭМ!$D$10+'СЕТ СН'!$G$5-'СЕТ СН'!$G$24</f>
        <v>2797.0861467699997</v>
      </c>
      <c r="I64" s="36">
        <f>SUMIFS(СВЦЭМ!$D$39:$D$782,СВЦЭМ!$A$39:$A$782,$A64,СВЦЭМ!$B$39:$B$782,I$47)+'СЕТ СН'!$G$14+СВЦЭМ!$D$10+'СЕТ СН'!$G$5-'СЕТ СН'!$G$24</f>
        <v>2730.9439897399998</v>
      </c>
      <c r="J64" s="36">
        <f>SUMIFS(СВЦЭМ!$D$39:$D$782,СВЦЭМ!$A$39:$A$782,$A64,СВЦЭМ!$B$39:$B$782,J$47)+'СЕТ СН'!$G$14+СВЦЭМ!$D$10+'СЕТ СН'!$G$5-'СЕТ СН'!$G$24</f>
        <v>2651.0515768699997</v>
      </c>
      <c r="K64" s="36">
        <f>SUMIFS(СВЦЭМ!$D$39:$D$782,СВЦЭМ!$A$39:$A$782,$A64,СВЦЭМ!$B$39:$B$782,K$47)+'СЕТ СН'!$G$14+СВЦЭМ!$D$10+'СЕТ СН'!$G$5-'СЕТ СН'!$G$24</f>
        <v>2647.0637405299999</v>
      </c>
      <c r="L64" s="36">
        <f>SUMIFS(СВЦЭМ!$D$39:$D$782,СВЦЭМ!$A$39:$A$782,$A64,СВЦЭМ!$B$39:$B$782,L$47)+'СЕТ СН'!$G$14+СВЦЭМ!$D$10+'СЕТ СН'!$G$5-'СЕТ СН'!$G$24</f>
        <v>2671.11325618</v>
      </c>
      <c r="M64" s="36">
        <f>SUMIFS(СВЦЭМ!$D$39:$D$782,СВЦЭМ!$A$39:$A$782,$A64,СВЦЭМ!$B$39:$B$782,M$47)+'СЕТ СН'!$G$14+СВЦЭМ!$D$10+'СЕТ СН'!$G$5-'СЕТ СН'!$G$24</f>
        <v>2678.2312224699999</v>
      </c>
      <c r="N64" s="36">
        <f>SUMIFS(СВЦЭМ!$D$39:$D$782,СВЦЭМ!$A$39:$A$782,$A64,СВЦЭМ!$B$39:$B$782,N$47)+'СЕТ СН'!$G$14+СВЦЭМ!$D$10+'СЕТ СН'!$G$5-'СЕТ СН'!$G$24</f>
        <v>2676.0253658699999</v>
      </c>
      <c r="O64" s="36">
        <f>SUMIFS(СВЦЭМ!$D$39:$D$782,СВЦЭМ!$A$39:$A$782,$A64,СВЦЭМ!$B$39:$B$782,O$47)+'СЕТ СН'!$G$14+СВЦЭМ!$D$10+'СЕТ СН'!$G$5-'СЕТ СН'!$G$24</f>
        <v>2651.71313895</v>
      </c>
      <c r="P64" s="36">
        <f>SUMIFS(СВЦЭМ!$D$39:$D$782,СВЦЭМ!$A$39:$A$782,$A64,СВЦЭМ!$B$39:$B$782,P$47)+'СЕТ СН'!$G$14+СВЦЭМ!$D$10+'СЕТ СН'!$G$5-'СЕТ СН'!$G$24</f>
        <v>2662.8924290200002</v>
      </c>
      <c r="Q64" s="36">
        <f>SUMIFS(СВЦЭМ!$D$39:$D$782,СВЦЭМ!$A$39:$A$782,$A64,СВЦЭМ!$B$39:$B$782,Q$47)+'СЕТ СН'!$G$14+СВЦЭМ!$D$10+'СЕТ СН'!$G$5-'СЕТ СН'!$G$24</f>
        <v>2666.15790006</v>
      </c>
      <c r="R64" s="36">
        <f>SUMIFS(СВЦЭМ!$D$39:$D$782,СВЦЭМ!$A$39:$A$782,$A64,СВЦЭМ!$B$39:$B$782,R$47)+'СЕТ СН'!$G$14+СВЦЭМ!$D$10+'СЕТ СН'!$G$5-'СЕТ СН'!$G$24</f>
        <v>2667.7112299199998</v>
      </c>
      <c r="S64" s="36">
        <f>SUMIFS(СВЦЭМ!$D$39:$D$782,СВЦЭМ!$A$39:$A$782,$A64,СВЦЭМ!$B$39:$B$782,S$47)+'СЕТ СН'!$G$14+СВЦЭМ!$D$10+'СЕТ СН'!$G$5-'СЕТ СН'!$G$24</f>
        <v>2644.2380143199998</v>
      </c>
      <c r="T64" s="36">
        <f>SUMIFS(СВЦЭМ!$D$39:$D$782,СВЦЭМ!$A$39:$A$782,$A64,СВЦЭМ!$B$39:$B$782,T$47)+'СЕТ СН'!$G$14+СВЦЭМ!$D$10+'СЕТ СН'!$G$5-'СЕТ СН'!$G$24</f>
        <v>2627.1311058599999</v>
      </c>
      <c r="U64" s="36">
        <f>SUMIFS(СВЦЭМ!$D$39:$D$782,СВЦЭМ!$A$39:$A$782,$A64,СВЦЭМ!$B$39:$B$782,U$47)+'СЕТ СН'!$G$14+СВЦЭМ!$D$10+'СЕТ СН'!$G$5-'СЕТ СН'!$G$24</f>
        <v>2625.7243158199999</v>
      </c>
      <c r="V64" s="36">
        <f>SUMIFS(СВЦЭМ!$D$39:$D$782,СВЦЭМ!$A$39:$A$782,$A64,СВЦЭМ!$B$39:$B$782,V$47)+'СЕТ СН'!$G$14+СВЦЭМ!$D$10+'СЕТ СН'!$G$5-'СЕТ СН'!$G$24</f>
        <v>2637.35537875</v>
      </c>
      <c r="W64" s="36">
        <f>SUMIFS(СВЦЭМ!$D$39:$D$782,СВЦЭМ!$A$39:$A$782,$A64,СВЦЭМ!$B$39:$B$782,W$47)+'СЕТ СН'!$G$14+СВЦЭМ!$D$10+'СЕТ СН'!$G$5-'СЕТ СН'!$G$24</f>
        <v>2660.5831217800001</v>
      </c>
      <c r="X64" s="36">
        <f>SUMIFS(СВЦЭМ!$D$39:$D$782,СВЦЭМ!$A$39:$A$782,$A64,СВЦЭМ!$B$39:$B$782,X$47)+'СЕТ СН'!$G$14+СВЦЭМ!$D$10+'СЕТ СН'!$G$5-'СЕТ СН'!$G$24</f>
        <v>2631.3822492199997</v>
      </c>
      <c r="Y64" s="36">
        <f>SUMIFS(СВЦЭМ!$D$39:$D$782,СВЦЭМ!$A$39:$A$782,$A64,СВЦЭМ!$B$39:$B$782,Y$47)+'СЕТ СН'!$G$14+СВЦЭМ!$D$10+'СЕТ СН'!$G$5-'СЕТ СН'!$G$24</f>
        <v>2657.9926554100002</v>
      </c>
    </row>
    <row r="65" spans="1:26" ht="15.75" x14ac:dyDescent="0.2">
      <c r="A65" s="35">
        <f t="shared" si="1"/>
        <v>44426</v>
      </c>
      <c r="B65" s="36">
        <f>SUMIFS(СВЦЭМ!$D$39:$D$782,СВЦЭМ!$A$39:$A$782,$A65,СВЦЭМ!$B$39:$B$782,B$47)+'СЕТ СН'!$G$14+СВЦЭМ!$D$10+'СЕТ СН'!$G$5-'СЕТ СН'!$G$24</f>
        <v>2739.4073940799999</v>
      </c>
      <c r="C65" s="36">
        <f>SUMIFS(СВЦЭМ!$D$39:$D$782,СВЦЭМ!$A$39:$A$782,$A65,СВЦЭМ!$B$39:$B$782,C$47)+'СЕТ СН'!$G$14+СВЦЭМ!$D$10+'СЕТ СН'!$G$5-'СЕТ СН'!$G$24</f>
        <v>2808.0799167699997</v>
      </c>
      <c r="D65" s="36">
        <f>SUMIFS(СВЦЭМ!$D$39:$D$782,СВЦЭМ!$A$39:$A$782,$A65,СВЦЭМ!$B$39:$B$782,D$47)+'СЕТ СН'!$G$14+СВЦЭМ!$D$10+'СЕТ СН'!$G$5-'СЕТ СН'!$G$24</f>
        <v>2860.43077855</v>
      </c>
      <c r="E65" s="36">
        <f>SUMIFS(СВЦЭМ!$D$39:$D$782,СВЦЭМ!$A$39:$A$782,$A65,СВЦЭМ!$B$39:$B$782,E$47)+'СЕТ СН'!$G$14+СВЦЭМ!$D$10+'СЕТ СН'!$G$5-'СЕТ СН'!$G$24</f>
        <v>2871.6386902200002</v>
      </c>
      <c r="F65" s="36">
        <f>SUMIFS(СВЦЭМ!$D$39:$D$782,СВЦЭМ!$A$39:$A$782,$A65,СВЦЭМ!$B$39:$B$782,F$47)+'СЕТ СН'!$G$14+СВЦЭМ!$D$10+'СЕТ СН'!$G$5-'СЕТ СН'!$G$24</f>
        <v>2862.6166651499998</v>
      </c>
      <c r="G65" s="36">
        <f>SUMIFS(СВЦЭМ!$D$39:$D$782,СВЦЭМ!$A$39:$A$782,$A65,СВЦЭМ!$B$39:$B$782,G$47)+'СЕТ СН'!$G$14+СВЦЭМ!$D$10+'СЕТ СН'!$G$5-'СЕТ СН'!$G$24</f>
        <v>2853.6728487999999</v>
      </c>
      <c r="H65" s="36">
        <f>SUMIFS(СВЦЭМ!$D$39:$D$782,СВЦЭМ!$A$39:$A$782,$A65,СВЦЭМ!$B$39:$B$782,H$47)+'СЕТ СН'!$G$14+СВЦЭМ!$D$10+'СЕТ СН'!$G$5-'СЕТ СН'!$G$24</f>
        <v>2817.8708181000002</v>
      </c>
      <c r="I65" s="36">
        <f>SUMIFS(СВЦЭМ!$D$39:$D$782,СВЦЭМ!$A$39:$A$782,$A65,СВЦЭМ!$B$39:$B$782,I$47)+'СЕТ СН'!$G$14+СВЦЭМ!$D$10+'СЕТ СН'!$G$5-'СЕТ СН'!$G$24</f>
        <v>2766.6931380699998</v>
      </c>
      <c r="J65" s="36">
        <f>SUMIFS(СВЦЭМ!$D$39:$D$782,СВЦЭМ!$A$39:$A$782,$A65,СВЦЭМ!$B$39:$B$782,J$47)+'СЕТ СН'!$G$14+СВЦЭМ!$D$10+'СЕТ СН'!$G$5-'СЕТ СН'!$G$24</f>
        <v>2713.23342723</v>
      </c>
      <c r="K65" s="36">
        <f>SUMIFS(СВЦЭМ!$D$39:$D$782,СВЦЭМ!$A$39:$A$782,$A65,СВЦЭМ!$B$39:$B$782,K$47)+'СЕТ СН'!$G$14+СВЦЭМ!$D$10+'СЕТ СН'!$G$5-'СЕТ СН'!$G$24</f>
        <v>2741.3481756299998</v>
      </c>
      <c r="L65" s="36">
        <f>SUMIFS(СВЦЭМ!$D$39:$D$782,СВЦЭМ!$A$39:$A$782,$A65,СВЦЭМ!$B$39:$B$782,L$47)+'СЕТ СН'!$G$14+СВЦЭМ!$D$10+'СЕТ СН'!$G$5-'СЕТ СН'!$G$24</f>
        <v>2756.9466090699998</v>
      </c>
      <c r="M65" s="36">
        <f>SUMIFS(СВЦЭМ!$D$39:$D$782,СВЦЭМ!$A$39:$A$782,$A65,СВЦЭМ!$B$39:$B$782,M$47)+'СЕТ СН'!$G$14+СВЦЭМ!$D$10+'СЕТ СН'!$G$5-'СЕТ СН'!$G$24</f>
        <v>2760.67554208</v>
      </c>
      <c r="N65" s="36">
        <f>SUMIFS(СВЦЭМ!$D$39:$D$782,СВЦЭМ!$A$39:$A$782,$A65,СВЦЭМ!$B$39:$B$782,N$47)+'СЕТ СН'!$G$14+СВЦЭМ!$D$10+'СЕТ СН'!$G$5-'СЕТ СН'!$G$24</f>
        <v>2754.5662916399997</v>
      </c>
      <c r="O65" s="36">
        <f>SUMIFS(СВЦЭМ!$D$39:$D$782,СВЦЭМ!$A$39:$A$782,$A65,СВЦЭМ!$B$39:$B$782,O$47)+'СЕТ СН'!$G$14+СВЦЭМ!$D$10+'СЕТ СН'!$G$5-'СЕТ СН'!$G$24</f>
        <v>2737.4575219999997</v>
      </c>
      <c r="P65" s="36">
        <f>SUMIFS(СВЦЭМ!$D$39:$D$782,СВЦЭМ!$A$39:$A$782,$A65,СВЦЭМ!$B$39:$B$782,P$47)+'СЕТ СН'!$G$14+СВЦЭМ!$D$10+'СЕТ СН'!$G$5-'СЕТ СН'!$G$24</f>
        <v>2689.3322016299999</v>
      </c>
      <c r="Q65" s="36">
        <f>SUMIFS(СВЦЭМ!$D$39:$D$782,СВЦЭМ!$A$39:$A$782,$A65,СВЦЭМ!$B$39:$B$782,Q$47)+'СЕТ СН'!$G$14+СВЦЭМ!$D$10+'СЕТ СН'!$G$5-'СЕТ СН'!$G$24</f>
        <v>2687.2620456499999</v>
      </c>
      <c r="R65" s="36">
        <f>SUMIFS(СВЦЭМ!$D$39:$D$782,СВЦЭМ!$A$39:$A$782,$A65,СВЦЭМ!$B$39:$B$782,R$47)+'СЕТ СН'!$G$14+СВЦЭМ!$D$10+'СЕТ СН'!$G$5-'СЕТ СН'!$G$24</f>
        <v>2682.0420880399997</v>
      </c>
      <c r="S65" s="36">
        <f>SUMIFS(СВЦЭМ!$D$39:$D$782,СВЦЭМ!$A$39:$A$782,$A65,СВЦЭМ!$B$39:$B$782,S$47)+'СЕТ СН'!$G$14+СВЦЭМ!$D$10+'СЕТ СН'!$G$5-'СЕТ СН'!$G$24</f>
        <v>2647.8506395700001</v>
      </c>
      <c r="T65" s="36">
        <f>SUMIFS(СВЦЭМ!$D$39:$D$782,СВЦЭМ!$A$39:$A$782,$A65,СВЦЭМ!$B$39:$B$782,T$47)+'СЕТ СН'!$G$14+СВЦЭМ!$D$10+'СЕТ СН'!$G$5-'СЕТ СН'!$G$24</f>
        <v>2628.1132746200001</v>
      </c>
      <c r="U65" s="36">
        <f>SUMIFS(СВЦЭМ!$D$39:$D$782,СВЦЭМ!$A$39:$A$782,$A65,СВЦЭМ!$B$39:$B$782,U$47)+'СЕТ СН'!$G$14+СВЦЭМ!$D$10+'СЕТ СН'!$G$5-'СЕТ СН'!$G$24</f>
        <v>2617.2123349100002</v>
      </c>
      <c r="V65" s="36">
        <f>SUMIFS(СВЦЭМ!$D$39:$D$782,СВЦЭМ!$A$39:$A$782,$A65,СВЦЭМ!$B$39:$B$782,V$47)+'СЕТ СН'!$G$14+СВЦЭМ!$D$10+'СЕТ СН'!$G$5-'СЕТ СН'!$G$24</f>
        <v>2630.6557727999998</v>
      </c>
      <c r="W65" s="36">
        <f>SUMIFS(СВЦЭМ!$D$39:$D$782,СВЦЭМ!$A$39:$A$782,$A65,СВЦЭМ!$B$39:$B$782,W$47)+'СЕТ СН'!$G$14+СВЦЭМ!$D$10+'СЕТ СН'!$G$5-'СЕТ СН'!$G$24</f>
        <v>2686.4732793499998</v>
      </c>
      <c r="X65" s="36">
        <f>SUMIFS(СВЦЭМ!$D$39:$D$782,СВЦЭМ!$A$39:$A$782,$A65,СВЦЭМ!$B$39:$B$782,X$47)+'СЕТ СН'!$G$14+СВЦЭМ!$D$10+'СЕТ СН'!$G$5-'СЕТ СН'!$G$24</f>
        <v>2635.82031641</v>
      </c>
      <c r="Y65" s="36">
        <f>SUMIFS(СВЦЭМ!$D$39:$D$782,СВЦЭМ!$A$39:$A$782,$A65,СВЦЭМ!$B$39:$B$782,Y$47)+'СЕТ СН'!$G$14+СВЦЭМ!$D$10+'СЕТ СН'!$G$5-'СЕТ СН'!$G$24</f>
        <v>2622.7859534499999</v>
      </c>
    </row>
    <row r="66" spans="1:26" ht="15.75" x14ac:dyDescent="0.2">
      <c r="A66" s="35">
        <f t="shared" si="1"/>
        <v>44427</v>
      </c>
      <c r="B66" s="36">
        <f>SUMIFS(СВЦЭМ!$D$39:$D$782,СВЦЭМ!$A$39:$A$782,$A66,СВЦЭМ!$B$39:$B$782,B$47)+'СЕТ СН'!$G$14+СВЦЭМ!$D$10+'СЕТ СН'!$G$5-'СЕТ СН'!$G$24</f>
        <v>2691.16614574</v>
      </c>
      <c r="C66" s="36">
        <f>SUMIFS(СВЦЭМ!$D$39:$D$782,СВЦЭМ!$A$39:$A$782,$A66,СВЦЭМ!$B$39:$B$782,C$47)+'СЕТ СН'!$G$14+СВЦЭМ!$D$10+'СЕТ СН'!$G$5-'СЕТ СН'!$G$24</f>
        <v>2769.69704121</v>
      </c>
      <c r="D66" s="36">
        <f>SUMIFS(СВЦЭМ!$D$39:$D$782,СВЦЭМ!$A$39:$A$782,$A66,СВЦЭМ!$B$39:$B$782,D$47)+'СЕТ СН'!$G$14+СВЦЭМ!$D$10+'СЕТ СН'!$G$5-'СЕТ СН'!$G$24</f>
        <v>2825.4741171000001</v>
      </c>
      <c r="E66" s="36">
        <f>SUMIFS(СВЦЭМ!$D$39:$D$782,СВЦЭМ!$A$39:$A$782,$A66,СВЦЭМ!$B$39:$B$782,E$47)+'СЕТ СН'!$G$14+СВЦЭМ!$D$10+'СЕТ СН'!$G$5-'СЕТ СН'!$G$24</f>
        <v>2847.5172087400001</v>
      </c>
      <c r="F66" s="36">
        <f>SUMIFS(СВЦЭМ!$D$39:$D$782,СВЦЭМ!$A$39:$A$782,$A66,СВЦЭМ!$B$39:$B$782,F$47)+'СЕТ СН'!$G$14+СВЦЭМ!$D$10+'СЕТ СН'!$G$5-'СЕТ СН'!$G$24</f>
        <v>2838.5562202599999</v>
      </c>
      <c r="G66" s="36">
        <f>SUMIFS(СВЦЭМ!$D$39:$D$782,СВЦЭМ!$A$39:$A$782,$A66,СВЦЭМ!$B$39:$B$782,G$47)+'СЕТ СН'!$G$14+СВЦЭМ!$D$10+'СЕТ СН'!$G$5-'СЕТ СН'!$G$24</f>
        <v>2822.4285280700001</v>
      </c>
      <c r="H66" s="36">
        <f>SUMIFS(СВЦЭМ!$D$39:$D$782,СВЦЭМ!$A$39:$A$782,$A66,СВЦЭМ!$B$39:$B$782,H$47)+'СЕТ СН'!$G$14+СВЦЭМ!$D$10+'СЕТ СН'!$G$5-'СЕТ СН'!$G$24</f>
        <v>2762.5364285800001</v>
      </c>
      <c r="I66" s="36">
        <f>SUMIFS(СВЦЭМ!$D$39:$D$782,СВЦЭМ!$A$39:$A$782,$A66,СВЦЭМ!$B$39:$B$782,I$47)+'СЕТ СН'!$G$14+СВЦЭМ!$D$10+'СЕТ СН'!$G$5-'СЕТ СН'!$G$24</f>
        <v>2714.0620956799999</v>
      </c>
      <c r="J66" s="36">
        <f>SUMIFS(СВЦЭМ!$D$39:$D$782,СВЦЭМ!$A$39:$A$782,$A66,СВЦЭМ!$B$39:$B$782,J$47)+'СЕТ СН'!$G$14+СВЦЭМ!$D$10+'СЕТ СН'!$G$5-'СЕТ СН'!$G$24</f>
        <v>2637.1758984399999</v>
      </c>
      <c r="K66" s="36">
        <f>SUMIFS(СВЦЭМ!$D$39:$D$782,СВЦЭМ!$A$39:$A$782,$A66,СВЦЭМ!$B$39:$B$782,K$47)+'СЕТ СН'!$G$14+СВЦЭМ!$D$10+'СЕТ СН'!$G$5-'СЕТ СН'!$G$24</f>
        <v>2634.6492355299997</v>
      </c>
      <c r="L66" s="36">
        <f>SUMIFS(СВЦЭМ!$D$39:$D$782,СВЦЭМ!$A$39:$A$782,$A66,СВЦЭМ!$B$39:$B$782,L$47)+'СЕТ СН'!$G$14+СВЦЭМ!$D$10+'СЕТ СН'!$G$5-'СЕТ СН'!$G$24</f>
        <v>2630.49091404</v>
      </c>
      <c r="M66" s="36">
        <f>SUMIFS(СВЦЭМ!$D$39:$D$782,СВЦЭМ!$A$39:$A$782,$A66,СВЦЭМ!$B$39:$B$782,M$47)+'СЕТ СН'!$G$14+СВЦЭМ!$D$10+'СЕТ СН'!$G$5-'СЕТ СН'!$G$24</f>
        <v>2637.76226911</v>
      </c>
      <c r="N66" s="36">
        <f>SUMIFS(СВЦЭМ!$D$39:$D$782,СВЦЭМ!$A$39:$A$782,$A66,СВЦЭМ!$B$39:$B$782,N$47)+'СЕТ СН'!$G$14+СВЦЭМ!$D$10+'СЕТ СН'!$G$5-'СЕТ СН'!$G$24</f>
        <v>2633.1554888599999</v>
      </c>
      <c r="O66" s="36">
        <f>SUMIFS(СВЦЭМ!$D$39:$D$782,СВЦЭМ!$A$39:$A$782,$A66,СВЦЭМ!$B$39:$B$782,O$47)+'СЕТ СН'!$G$14+СВЦЭМ!$D$10+'СЕТ СН'!$G$5-'СЕТ СН'!$G$24</f>
        <v>2633.1076761899999</v>
      </c>
      <c r="P66" s="36">
        <f>SUMIFS(СВЦЭМ!$D$39:$D$782,СВЦЭМ!$A$39:$A$782,$A66,СВЦЭМ!$B$39:$B$782,P$47)+'СЕТ СН'!$G$14+СВЦЭМ!$D$10+'СЕТ СН'!$G$5-'СЕТ СН'!$G$24</f>
        <v>2689.8235764400001</v>
      </c>
      <c r="Q66" s="36">
        <f>SUMIFS(СВЦЭМ!$D$39:$D$782,СВЦЭМ!$A$39:$A$782,$A66,СВЦЭМ!$B$39:$B$782,Q$47)+'СЕТ СН'!$G$14+СВЦЭМ!$D$10+'СЕТ СН'!$G$5-'СЕТ СН'!$G$24</f>
        <v>2687.8745104</v>
      </c>
      <c r="R66" s="36">
        <f>SUMIFS(СВЦЭМ!$D$39:$D$782,СВЦЭМ!$A$39:$A$782,$A66,СВЦЭМ!$B$39:$B$782,R$47)+'СЕТ СН'!$G$14+СВЦЭМ!$D$10+'СЕТ СН'!$G$5-'СЕТ СН'!$G$24</f>
        <v>2684.29978041</v>
      </c>
      <c r="S66" s="36">
        <f>SUMIFS(СВЦЭМ!$D$39:$D$782,СВЦЭМ!$A$39:$A$782,$A66,СВЦЭМ!$B$39:$B$782,S$47)+'СЕТ СН'!$G$14+СВЦЭМ!$D$10+'СЕТ СН'!$G$5-'СЕТ СН'!$G$24</f>
        <v>2707.9442153599998</v>
      </c>
      <c r="T66" s="36">
        <f>SUMIFS(СВЦЭМ!$D$39:$D$782,СВЦЭМ!$A$39:$A$782,$A66,СВЦЭМ!$B$39:$B$782,T$47)+'СЕТ СН'!$G$14+СВЦЭМ!$D$10+'СЕТ СН'!$G$5-'СЕТ СН'!$G$24</f>
        <v>2672.0476048</v>
      </c>
      <c r="U66" s="36">
        <f>SUMIFS(СВЦЭМ!$D$39:$D$782,СВЦЭМ!$A$39:$A$782,$A66,СВЦЭМ!$B$39:$B$782,U$47)+'СЕТ СН'!$G$14+СВЦЭМ!$D$10+'СЕТ СН'!$G$5-'СЕТ СН'!$G$24</f>
        <v>2646.5711624300002</v>
      </c>
      <c r="V66" s="36">
        <f>SUMIFS(СВЦЭМ!$D$39:$D$782,СВЦЭМ!$A$39:$A$782,$A66,СВЦЭМ!$B$39:$B$782,V$47)+'СЕТ СН'!$G$14+СВЦЭМ!$D$10+'СЕТ СН'!$G$5-'СЕТ СН'!$G$24</f>
        <v>2658.4641914899998</v>
      </c>
      <c r="W66" s="36">
        <f>SUMIFS(СВЦЭМ!$D$39:$D$782,СВЦЭМ!$A$39:$A$782,$A66,СВЦЭМ!$B$39:$B$782,W$47)+'СЕТ СН'!$G$14+СВЦЭМ!$D$10+'СЕТ СН'!$G$5-'СЕТ СН'!$G$24</f>
        <v>2672.1895254299998</v>
      </c>
      <c r="X66" s="36">
        <f>SUMIFS(СВЦЭМ!$D$39:$D$782,СВЦЭМ!$A$39:$A$782,$A66,СВЦЭМ!$B$39:$B$782,X$47)+'СЕТ СН'!$G$14+СВЦЭМ!$D$10+'СЕТ СН'!$G$5-'СЕТ СН'!$G$24</f>
        <v>2634.9558197299998</v>
      </c>
      <c r="Y66" s="36">
        <f>SUMIFS(СВЦЭМ!$D$39:$D$782,СВЦЭМ!$A$39:$A$782,$A66,СВЦЭМ!$B$39:$B$782,Y$47)+'СЕТ СН'!$G$14+СВЦЭМ!$D$10+'СЕТ СН'!$G$5-'СЕТ СН'!$G$24</f>
        <v>2614.0572882799997</v>
      </c>
    </row>
    <row r="67" spans="1:26" ht="15.75" x14ac:dyDescent="0.2">
      <c r="A67" s="35">
        <f t="shared" si="1"/>
        <v>44428</v>
      </c>
      <c r="B67" s="36">
        <f>SUMIFS(СВЦЭМ!$D$39:$D$782,СВЦЭМ!$A$39:$A$782,$A67,СВЦЭМ!$B$39:$B$782,B$47)+'СЕТ СН'!$G$14+СВЦЭМ!$D$10+'СЕТ СН'!$G$5-'СЕТ СН'!$G$24</f>
        <v>2706.2261626199997</v>
      </c>
      <c r="C67" s="36">
        <f>SUMIFS(СВЦЭМ!$D$39:$D$782,СВЦЭМ!$A$39:$A$782,$A67,СВЦЭМ!$B$39:$B$782,C$47)+'СЕТ СН'!$G$14+СВЦЭМ!$D$10+'СЕТ СН'!$G$5-'СЕТ СН'!$G$24</f>
        <v>2758.73497167</v>
      </c>
      <c r="D67" s="36">
        <f>SUMIFS(СВЦЭМ!$D$39:$D$782,СВЦЭМ!$A$39:$A$782,$A67,СВЦЭМ!$B$39:$B$782,D$47)+'СЕТ СН'!$G$14+СВЦЭМ!$D$10+'СЕТ СН'!$G$5-'СЕТ СН'!$G$24</f>
        <v>2817.31185194</v>
      </c>
      <c r="E67" s="36">
        <f>SUMIFS(СВЦЭМ!$D$39:$D$782,СВЦЭМ!$A$39:$A$782,$A67,СВЦЭМ!$B$39:$B$782,E$47)+'СЕТ СН'!$G$14+СВЦЭМ!$D$10+'СЕТ СН'!$G$5-'СЕТ СН'!$G$24</f>
        <v>2830.0389165699999</v>
      </c>
      <c r="F67" s="36">
        <f>SUMIFS(СВЦЭМ!$D$39:$D$782,СВЦЭМ!$A$39:$A$782,$A67,СВЦЭМ!$B$39:$B$782,F$47)+'СЕТ СН'!$G$14+СВЦЭМ!$D$10+'СЕТ СН'!$G$5-'СЕТ СН'!$G$24</f>
        <v>2827.2937056999999</v>
      </c>
      <c r="G67" s="36">
        <f>SUMIFS(СВЦЭМ!$D$39:$D$782,СВЦЭМ!$A$39:$A$782,$A67,СВЦЭМ!$B$39:$B$782,G$47)+'СЕТ СН'!$G$14+СВЦЭМ!$D$10+'СЕТ СН'!$G$5-'СЕТ СН'!$G$24</f>
        <v>2813.4278327500001</v>
      </c>
      <c r="H67" s="36">
        <f>SUMIFS(СВЦЭМ!$D$39:$D$782,СВЦЭМ!$A$39:$A$782,$A67,СВЦЭМ!$B$39:$B$782,H$47)+'СЕТ СН'!$G$14+СВЦЭМ!$D$10+'СЕТ СН'!$G$5-'СЕТ СН'!$G$24</f>
        <v>2760.2723107699999</v>
      </c>
      <c r="I67" s="36">
        <f>SUMIFS(СВЦЭМ!$D$39:$D$782,СВЦЭМ!$A$39:$A$782,$A67,СВЦЭМ!$B$39:$B$782,I$47)+'СЕТ СН'!$G$14+СВЦЭМ!$D$10+'СЕТ СН'!$G$5-'СЕТ СН'!$G$24</f>
        <v>2680.40973635</v>
      </c>
      <c r="J67" s="36">
        <f>SUMIFS(СВЦЭМ!$D$39:$D$782,СВЦЭМ!$A$39:$A$782,$A67,СВЦЭМ!$B$39:$B$782,J$47)+'СЕТ СН'!$G$14+СВЦЭМ!$D$10+'СЕТ СН'!$G$5-'СЕТ СН'!$G$24</f>
        <v>2618.4250415699998</v>
      </c>
      <c r="K67" s="36">
        <f>SUMIFS(СВЦЭМ!$D$39:$D$782,СВЦЭМ!$A$39:$A$782,$A67,СВЦЭМ!$B$39:$B$782,K$47)+'СЕТ СН'!$G$14+СВЦЭМ!$D$10+'СЕТ СН'!$G$5-'СЕТ СН'!$G$24</f>
        <v>2601.0822039599998</v>
      </c>
      <c r="L67" s="36">
        <f>SUMIFS(СВЦЭМ!$D$39:$D$782,СВЦЭМ!$A$39:$A$782,$A67,СВЦЭМ!$B$39:$B$782,L$47)+'СЕТ СН'!$G$14+СВЦЭМ!$D$10+'СЕТ СН'!$G$5-'СЕТ СН'!$G$24</f>
        <v>2604.1899566500001</v>
      </c>
      <c r="M67" s="36">
        <f>SUMIFS(СВЦЭМ!$D$39:$D$782,СВЦЭМ!$A$39:$A$782,$A67,СВЦЭМ!$B$39:$B$782,M$47)+'СЕТ СН'!$G$14+СВЦЭМ!$D$10+'СЕТ СН'!$G$5-'СЕТ СН'!$G$24</f>
        <v>2589.5258571899999</v>
      </c>
      <c r="N67" s="36">
        <f>SUMIFS(СВЦЭМ!$D$39:$D$782,СВЦЭМ!$A$39:$A$782,$A67,СВЦЭМ!$B$39:$B$782,N$47)+'СЕТ СН'!$G$14+СВЦЭМ!$D$10+'СЕТ СН'!$G$5-'СЕТ СН'!$G$24</f>
        <v>2587.0683167299999</v>
      </c>
      <c r="O67" s="36">
        <f>SUMIFS(СВЦЭМ!$D$39:$D$782,СВЦЭМ!$A$39:$A$782,$A67,СВЦЭМ!$B$39:$B$782,O$47)+'СЕТ СН'!$G$14+СВЦЭМ!$D$10+'СЕТ СН'!$G$5-'СЕТ СН'!$G$24</f>
        <v>2592.85893214</v>
      </c>
      <c r="P67" s="36">
        <f>SUMIFS(СВЦЭМ!$D$39:$D$782,СВЦЭМ!$A$39:$A$782,$A67,СВЦЭМ!$B$39:$B$782,P$47)+'СЕТ СН'!$G$14+СВЦЭМ!$D$10+'СЕТ СН'!$G$5-'СЕТ СН'!$G$24</f>
        <v>2632.2564830299998</v>
      </c>
      <c r="Q67" s="36">
        <f>SUMIFS(СВЦЭМ!$D$39:$D$782,СВЦЭМ!$A$39:$A$782,$A67,СВЦЭМ!$B$39:$B$782,Q$47)+'СЕТ СН'!$G$14+СВЦЭМ!$D$10+'СЕТ СН'!$G$5-'СЕТ СН'!$G$24</f>
        <v>2630.9823073100001</v>
      </c>
      <c r="R67" s="36">
        <f>SUMIFS(СВЦЭМ!$D$39:$D$782,СВЦЭМ!$A$39:$A$782,$A67,СВЦЭМ!$B$39:$B$782,R$47)+'СЕТ СН'!$G$14+СВЦЭМ!$D$10+'СЕТ СН'!$G$5-'СЕТ СН'!$G$24</f>
        <v>2628.4310845499999</v>
      </c>
      <c r="S67" s="36">
        <f>SUMIFS(СВЦЭМ!$D$39:$D$782,СВЦЭМ!$A$39:$A$782,$A67,СВЦЭМ!$B$39:$B$782,S$47)+'СЕТ СН'!$G$14+СВЦЭМ!$D$10+'СЕТ СН'!$G$5-'СЕТ СН'!$G$24</f>
        <v>2628.3094722000001</v>
      </c>
      <c r="T67" s="36">
        <f>SUMIFS(СВЦЭМ!$D$39:$D$782,СВЦЭМ!$A$39:$A$782,$A67,СВЦЭМ!$B$39:$B$782,T$47)+'СЕТ СН'!$G$14+СВЦЭМ!$D$10+'СЕТ СН'!$G$5-'СЕТ СН'!$G$24</f>
        <v>2609.90673629</v>
      </c>
      <c r="U67" s="36">
        <f>SUMIFS(СВЦЭМ!$D$39:$D$782,СВЦЭМ!$A$39:$A$782,$A67,СВЦЭМ!$B$39:$B$782,U$47)+'СЕТ СН'!$G$14+СВЦЭМ!$D$10+'СЕТ СН'!$G$5-'СЕТ СН'!$G$24</f>
        <v>2598.8831452899999</v>
      </c>
      <c r="V67" s="36">
        <f>SUMIFS(СВЦЭМ!$D$39:$D$782,СВЦЭМ!$A$39:$A$782,$A67,СВЦЭМ!$B$39:$B$782,V$47)+'СЕТ СН'!$G$14+СВЦЭМ!$D$10+'СЕТ СН'!$G$5-'СЕТ СН'!$G$24</f>
        <v>2635.2465861599999</v>
      </c>
      <c r="W67" s="36">
        <f>SUMIFS(СВЦЭМ!$D$39:$D$782,СВЦЭМ!$A$39:$A$782,$A67,СВЦЭМ!$B$39:$B$782,W$47)+'СЕТ СН'!$G$14+СВЦЭМ!$D$10+'СЕТ СН'!$G$5-'СЕТ СН'!$G$24</f>
        <v>2648.8492457100001</v>
      </c>
      <c r="X67" s="36">
        <f>SUMIFS(СВЦЭМ!$D$39:$D$782,СВЦЭМ!$A$39:$A$782,$A67,СВЦЭМ!$B$39:$B$782,X$47)+'СЕТ СН'!$G$14+СВЦЭМ!$D$10+'СЕТ СН'!$G$5-'СЕТ СН'!$G$24</f>
        <v>2596.4894968600001</v>
      </c>
      <c r="Y67" s="36">
        <f>SUMIFS(СВЦЭМ!$D$39:$D$782,СВЦЭМ!$A$39:$A$782,$A67,СВЦЭМ!$B$39:$B$782,Y$47)+'СЕТ СН'!$G$14+СВЦЭМ!$D$10+'СЕТ СН'!$G$5-'СЕТ СН'!$G$24</f>
        <v>2600.8426773000001</v>
      </c>
    </row>
    <row r="68" spans="1:26" ht="15.75" x14ac:dyDescent="0.2">
      <c r="A68" s="35">
        <f t="shared" si="1"/>
        <v>44429</v>
      </c>
      <c r="B68" s="36">
        <f>SUMIFS(СВЦЭМ!$D$39:$D$782,СВЦЭМ!$A$39:$A$782,$A68,СВЦЭМ!$B$39:$B$782,B$47)+'СЕТ СН'!$G$14+СВЦЭМ!$D$10+'СЕТ СН'!$G$5-'СЕТ СН'!$G$24</f>
        <v>2657.93850028</v>
      </c>
      <c r="C68" s="36">
        <f>SUMIFS(СВЦЭМ!$D$39:$D$782,СВЦЭМ!$A$39:$A$782,$A68,СВЦЭМ!$B$39:$B$782,C$47)+'СЕТ СН'!$G$14+СВЦЭМ!$D$10+'СЕТ СН'!$G$5-'СЕТ СН'!$G$24</f>
        <v>2722.6567394100002</v>
      </c>
      <c r="D68" s="36">
        <f>SUMIFS(СВЦЭМ!$D$39:$D$782,СВЦЭМ!$A$39:$A$782,$A68,СВЦЭМ!$B$39:$B$782,D$47)+'СЕТ СН'!$G$14+СВЦЭМ!$D$10+'СЕТ СН'!$G$5-'СЕТ СН'!$G$24</f>
        <v>2775.1750452699998</v>
      </c>
      <c r="E68" s="36">
        <f>SUMIFS(СВЦЭМ!$D$39:$D$782,СВЦЭМ!$A$39:$A$782,$A68,СВЦЭМ!$B$39:$B$782,E$47)+'СЕТ СН'!$G$14+СВЦЭМ!$D$10+'СЕТ СН'!$G$5-'СЕТ СН'!$G$24</f>
        <v>2794.7899951999998</v>
      </c>
      <c r="F68" s="36">
        <f>SUMIFS(СВЦЭМ!$D$39:$D$782,СВЦЭМ!$A$39:$A$782,$A68,СВЦЭМ!$B$39:$B$782,F$47)+'СЕТ СН'!$G$14+СВЦЭМ!$D$10+'СЕТ СН'!$G$5-'СЕТ СН'!$G$24</f>
        <v>2798.3774296900001</v>
      </c>
      <c r="G68" s="36">
        <f>SUMIFS(СВЦЭМ!$D$39:$D$782,СВЦЭМ!$A$39:$A$782,$A68,СВЦЭМ!$B$39:$B$782,G$47)+'СЕТ СН'!$G$14+СВЦЭМ!$D$10+'СЕТ СН'!$G$5-'СЕТ СН'!$G$24</f>
        <v>2793.6038182100001</v>
      </c>
      <c r="H68" s="36">
        <f>SUMIFS(СВЦЭМ!$D$39:$D$782,СВЦЭМ!$A$39:$A$782,$A68,СВЦЭМ!$B$39:$B$782,H$47)+'СЕТ СН'!$G$14+СВЦЭМ!$D$10+'СЕТ СН'!$G$5-'СЕТ СН'!$G$24</f>
        <v>2755.8450062399997</v>
      </c>
      <c r="I68" s="36">
        <f>SUMIFS(СВЦЭМ!$D$39:$D$782,СВЦЭМ!$A$39:$A$782,$A68,СВЦЭМ!$B$39:$B$782,I$47)+'СЕТ СН'!$G$14+СВЦЭМ!$D$10+'СЕТ СН'!$G$5-'СЕТ СН'!$G$24</f>
        <v>2685.16554541</v>
      </c>
      <c r="J68" s="36">
        <f>SUMIFS(СВЦЭМ!$D$39:$D$782,СВЦЭМ!$A$39:$A$782,$A68,СВЦЭМ!$B$39:$B$782,J$47)+'СЕТ СН'!$G$14+СВЦЭМ!$D$10+'СЕТ СН'!$G$5-'СЕТ СН'!$G$24</f>
        <v>2643.07700561</v>
      </c>
      <c r="K68" s="36">
        <f>SUMIFS(СВЦЭМ!$D$39:$D$782,СВЦЭМ!$A$39:$A$782,$A68,СВЦЭМ!$B$39:$B$782,K$47)+'СЕТ СН'!$G$14+СВЦЭМ!$D$10+'СЕТ СН'!$G$5-'СЕТ СН'!$G$24</f>
        <v>2615.8284800599999</v>
      </c>
      <c r="L68" s="36">
        <f>SUMIFS(СВЦЭМ!$D$39:$D$782,СВЦЭМ!$A$39:$A$782,$A68,СВЦЭМ!$B$39:$B$782,L$47)+'СЕТ СН'!$G$14+СВЦЭМ!$D$10+'СЕТ СН'!$G$5-'СЕТ СН'!$G$24</f>
        <v>2612.5220759399999</v>
      </c>
      <c r="M68" s="36">
        <f>SUMIFS(СВЦЭМ!$D$39:$D$782,СВЦЭМ!$A$39:$A$782,$A68,СВЦЭМ!$B$39:$B$782,M$47)+'СЕТ СН'!$G$14+СВЦЭМ!$D$10+'СЕТ СН'!$G$5-'СЕТ СН'!$G$24</f>
        <v>2619.9625345499999</v>
      </c>
      <c r="N68" s="36">
        <f>SUMIFS(СВЦЭМ!$D$39:$D$782,СВЦЭМ!$A$39:$A$782,$A68,СВЦЭМ!$B$39:$B$782,N$47)+'СЕТ СН'!$G$14+СВЦЭМ!$D$10+'СЕТ СН'!$G$5-'СЕТ СН'!$G$24</f>
        <v>2614.73909736</v>
      </c>
      <c r="O68" s="36">
        <f>SUMIFS(СВЦЭМ!$D$39:$D$782,СВЦЭМ!$A$39:$A$782,$A68,СВЦЭМ!$B$39:$B$782,O$47)+'СЕТ СН'!$G$14+СВЦЭМ!$D$10+'СЕТ СН'!$G$5-'СЕТ СН'!$G$24</f>
        <v>2611.3011252699998</v>
      </c>
      <c r="P68" s="36">
        <f>SUMIFS(СВЦЭМ!$D$39:$D$782,СВЦЭМ!$A$39:$A$782,$A68,СВЦЭМ!$B$39:$B$782,P$47)+'СЕТ СН'!$G$14+СВЦЭМ!$D$10+'СЕТ СН'!$G$5-'СЕТ СН'!$G$24</f>
        <v>2617.5197503499999</v>
      </c>
      <c r="Q68" s="36">
        <f>SUMIFS(СВЦЭМ!$D$39:$D$782,СВЦЭМ!$A$39:$A$782,$A68,СВЦЭМ!$B$39:$B$782,Q$47)+'СЕТ СН'!$G$14+СВЦЭМ!$D$10+'СЕТ СН'!$G$5-'СЕТ СН'!$G$24</f>
        <v>2623.9970747299999</v>
      </c>
      <c r="R68" s="36">
        <f>SUMIFS(СВЦЭМ!$D$39:$D$782,СВЦЭМ!$A$39:$A$782,$A68,СВЦЭМ!$B$39:$B$782,R$47)+'СЕТ СН'!$G$14+СВЦЭМ!$D$10+'СЕТ СН'!$G$5-'СЕТ СН'!$G$24</f>
        <v>2615.4448090300002</v>
      </c>
      <c r="S68" s="36">
        <f>SUMIFS(СВЦЭМ!$D$39:$D$782,СВЦЭМ!$A$39:$A$782,$A68,СВЦЭМ!$B$39:$B$782,S$47)+'СЕТ СН'!$G$14+СВЦЭМ!$D$10+'СЕТ СН'!$G$5-'СЕТ СН'!$G$24</f>
        <v>2601.0191610000002</v>
      </c>
      <c r="T68" s="36">
        <f>SUMIFS(СВЦЭМ!$D$39:$D$782,СВЦЭМ!$A$39:$A$782,$A68,СВЦЭМ!$B$39:$B$782,T$47)+'СЕТ СН'!$G$14+СВЦЭМ!$D$10+'СЕТ СН'!$G$5-'СЕТ СН'!$G$24</f>
        <v>2622.07431425</v>
      </c>
      <c r="U68" s="36">
        <f>SUMIFS(СВЦЭМ!$D$39:$D$782,СВЦЭМ!$A$39:$A$782,$A68,СВЦЭМ!$B$39:$B$782,U$47)+'СЕТ СН'!$G$14+СВЦЭМ!$D$10+'СЕТ СН'!$G$5-'СЕТ СН'!$G$24</f>
        <v>2619.8089913700001</v>
      </c>
      <c r="V68" s="36">
        <f>SUMIFS(СВЦЭМ!$D$39:$D$782,СВЦЭМ!$A$39:$A$782,$A68,СВЦЭМ!$B$39:$B$782,V$47)+'СЕТ СН'!$G$14+СВЦЭМ!$D$10+'СЕТ СН'!$G$5-'СЕТ СН'!$G$24</f>
        <v>2623.1199749500001</v>
      </c>
      <c r="W68" s="36">
        <f>SUMIFS(СВЦЭМ!$D$39:$D$782,СВЦЭМ!$A$39:$A$782,$A68,СВЦЭМ!$B$39:$B$782,W$47)+'СЕТ СН'!$G$14+СВЦЭМ!$D$10+'СЕТ СН'!$G$5-'СЕТ СН'!$G$24</f>
        <v>2647.4414150299999</v>
      </c>
      <c r="X68" s="36">
        <f>SUMIFS(СВЦЭМ!$D$39:$D$782,СВЦЭМ!$A$39:$A$782,$A68,СВЦЭМ!$B$39:$B$782,X$47)+'СЕТ СН'!$G$14+СВЦЭМ!$D$10+'СЕТ СН'!$G$5-'СЕТ СН'!$G$24</f>
        <v>2609.3137970899998</v>
      </c>
      <c r="Y68" s="36">
        <f>SUMIFS(СВЦЭМ!$D$39:$D$782,СВЦЭМ!$A$39:$A$782,$A68,СВЦЭМ!$B$39:$B$782,Y$47)+'СЕТ СН'!$G$14+СВЦЭМ!$D$10+'СЕТ СН'!$G$5-'СЕТ СН'!$G$24</f>
        <v>2640.65287825</v>
      </c>
    </row>
    <row r="69" spans="1:26" ht="15.75" x14ac:dyDescent="0.2">
      <c r="A69" s="35">
        <f t="shared" si="1"/>
        <v>44430</v>
      </c>
      <c r="B69" s="36">
        <f>SUMIFS(СВЦЭМ!$D$39:$D$782,СВЦЭМ!$A$39:$A$782,$A69,СВЦЭМ!$B$39:$B$782,B$47)+'СЕТ СН'!$G$14+СВЦЭМ!$D$10+'СЕТ СН'!$G$5-'СЕТ СН'!$G$24</f>
        <v>2685.7957046399997</v>
      </c>
      <c r="C69" s="36">
        <f>SUMIFS(СВЦЭМ!$D$39:$D$782,СВЦЭМ!$A$39:$A$782,$A69,СВЦЭМ!$B$39:$B$782,C$47)+'СЕТ СН'!$G$14+СВЦЭМ!$D$10+'СЕТ СН'!$G$5-'СЕТ СН'!$G$24</f>
        <v>2760.2458704800001</v>
      </c>
      <c r="D69" s="36">
        <f>SUMIFS(СВЦЭМ!$D$39:$D$782,СВЦЭМ!$A$39:$A$782,$A69,СВЦЭМ!$B$39:$B$782,D$47)+'СЕТ СН'!$G$14+СВЦЭМ!$D$10+'СЕТ СН'!$G$5-'СЕТ СН'!$G$24</f>
        <v>2854.20332173</v>
      </c>
      <c r="E69" s="36">
        <f>SUMIFS(СВЦЭМ!$D$39:$D$782,СВЦЭМ!$A$39:$A$782,$A69,СВЦЭМ!$B$39:$B$782,E$47)+'СЕТ СН'!$G$14+СВЦЭМ!$D$10+'СЕТ СН'!$G$5-'СЕТ СН'!$G$24</f>
        <v>2923.68089014</v>
      </c>
      <c r="F69" s="36">
        <f>SUMIFS(СВЦЭМ!$D$39:$D$782,СВЦЭМ!$A$39:$A$782,$A69,СВЦЭМ!$B$39:$B$782,F$47)+'СЕТ СН'!$G$14+СВЦЭМ!$D$10+'СЕТ СН'!$G$5-'СЕТ СН'!$G$24</f>
        <v>2937.3466148500002</v>
      </c>
      <c r="G69" s="36">
        <f>SUMIFS(СВЦЭМ!$D$39:$D$782,СВЦЭМ!$A$39:$A$782,$A69,СВЦЭМ!$B$39:$B$782,G$47)+'СЕТ СН'!$G$14+СВЦЭМ!$D$10+'СЕТ СН'!$G$5-'СЕТ СН'!$G$24</f>
        <v>2932.27241043</v>
      </c>
      <c r="H69" s="36">
        <f>SUMIFS(СВЦЭМ!$D$39:$D$782,СВЦЭМ!$A$39:$A$782,$A69,СВЦЭМ!$B$39:$B$782,H$47)+'СЕТ СН'!$G$14+СВЦЭМ!$D$10+'СЕТ СН'!$G$5-'СЕТ СН'!$G$24</f>
        <v>2888.5691337500002</v>
      </c>
      <c r="I69" s="36">
        <f>SUMIFS(СВЦЭМ!$D$39:$D$782,СВЦЭМ!$A$39:$A$782,$A69,СВЦЭМ!$B$39:$B$782,I$47)+'СЕТ СН'!$G$14+СВЦЭМ!$D$10+'СЕТ СН'!$G$5-'СЕТ СН'!$G$24</f>
        <v>2724.4620105899999</v>
      </c>
      <c r="J69" s="36">
        <f>SUMIFS(СВЦЭМ!$D$39:$D$782,СВЦЭМ!$A$39:$A$782,$A69,СВЦЭМ!$B$39:$B$782,J$47)+'СЕТ СН'!$G$14+СВЦЭМ!$D$10+'СЕТ СН'!$G$5-'СЕТ СН'!$G$24</f>
        <v>2645.7833991500002</v>
      </c>
      <c r="K69" s="36">
        <f>SUMIFS(СВЦЭМ!$D$39:$D$782,СВЦЭМ!$A$39:$A$782,$A69,СВЦЭМ!$B$39:$B$782,K$47)+'СЕТ СН'!$G$14+СВЦЭМ!$D$10+'СЕТ СН'!$G$5-'СЕТ СН'!$G$24</f>
        <v>2579.8845236699999</v>
      </c>
      <c r="L69" s="36">
        <f>SUMIFS(СВЦЭМ!$D$39:$D$782,СВЦЭМ!$A$39:$A$782,$A69,СВЦЭМ!$B$39:$B$782,L$47)+'СЕТ СН'!$G$14+СВЦЭМ!$D$10+'СЕТ СН'!$G$5-'СЕТ СН'!$G$24</f>
        <v>2561.7566934299998</v>
      </c>
      <c r="M69" s="36">
        <f>SUMIFS(СВЦЭМ!$D$39:$D$782,СВЦЭМ!$A$39:$A$782,$A69,СВЦЭМ!$B$39:$B$782,M$47)+'СЕТ СН'!$G$14+СВЦЭМ!$D$10+'СЕТ СН'!$G$5-'СЕТ СН'!$G$24</f>
        <v>2553.3996780799998</v>
      </c>
      <c r="N69" s="36">
        <f>SUMIFS(СВЦЭМ!$D$39:$D$782,СВЦЭМ!$A$39:$A$782,$A69,СВЦЭМ!$B$39:$B$782,N$47)+'СЕТ СН'!$G$14+СВЦЭМ!$D$10+'СЕТ СН'!$G$5-'СЕТ СН'!$G$24</f>
        <v>2549.9885728199997</v>
      </c>
      <c r="O69" s="36">
        <f>SUMIFS(СВЦЭМ!$D$39:$D$782,СВЦЭМ!$A$39:$A$782,$A69,СВЦЭМ!$B$39:$B$782,O$47)+'СЕТ СН'!$G$14+СВЦЭМ!$D$10+'СЕТ СН'!$G$5-'СЕТ СН'!$G$24</f>
        <v>2557.8791299</v>
      </c>
      <c r="P69" s="36">
        <f>SUMIFS(СВЦЭМ!$D$39:$D$782,СВЦЭМ!$A$39:$A$782,$A69,СВЦЭМ!$B$39:$B$782,P$47)+'СЕТ СН'!$G$14+СВЦЭМ!$D$10+'СЕТ СН'!$G$5-'СЕТ СН'!$G$24</f>
        <v>2589.5171948899997</v>
      </c>
      <c r="Q69" s="36">
        <f>SUMIFS(СВЦЭМ!$D$39:$D$782,СВЦЭМ!$A$39:$A$782,$A69,СВЦЭМ!$B$39:$B$782,Q$47)+'СЕТ СН'!$G$14+СВЦЭМ!$D$10+'СЕТ СН'!$G$5-'СЕТ СН'!$G$24</f>
        <v>2600.85806525</v>
      </c>
      <c r="R69" s="36">
        <f>SUMIFS(СВЦЭМ!$D$39:$D$782,СВЦЭМ!$A$39:$A$782,$A69,СВЦЭМ!$B$39:$B$782,R$47)+'СЕТ СН'!$G$14+СВЦЭМ!$D$10+'СЕТ СН'!$G$5-'СЕТ СН'!$G$24</f>
        <v>2596.3172164799998</v>
      </c>
      <c r="S69" s="36">
        <f>SUMIFS(СВЦЭМ!$D$39:$D$782,СВЦЭМ!$A$39:$A$782,$A69,СВЦЭМ!$B$39:$B$782,S$47)+'СЕТ СН'!$G$14+СВЦЭМ!$D$10+'СЕТ СН'!$G$5-'СЕТ СН'!$G$24</f>
        <v>2564.86427009</v>
      </c>
      <c r="T69" s="36">
        <f>SUMIFS(СВЦЭМ!$D$39:$D$782,СВЦЭМ!$A$39:$A$782,$A69,СВЦЭМ!$B$39:$B$782,T$47)+'СЕТ СН'!$G$14+СВЦЭМ!$D$10+'СЕТ СН'!$G$5-'СЕТ СН'!$G$24</f>
        <v>2538.2313166899999</v>
      </c>
      <c r="U69" s="36">
        <f>SUMIFS(СВЦЭМ!$D$39:$D$782,СВЦЭМ!$A$39:$A$782,$A69,СВЦЭМ!$B$39:$B$782,U$47)+'СЕТ СН'!$G$14+СВЦЭМ!$D$10+'СЕТ СН'!$G$5-'СЕТ СН'!$G$24</f>
        <v>2535.55685154</v>
      </c>
      <c r="V69" s="36">
        <f>SUMIFS(СВЦЭМ!$D$39:$D$782,СВЦЭМ!$A$39:$A$782,$A69,СВЦЭМ!$B$39:$B$782,V$47)+'СЕТ СН'!$G$14+СВЦЭМ!$D$10+'СЕТ СН'!$G$5-'СЕТ СН'!$G$24</f>
        <v>2532.8900271900002</v>
      </c>
      <c r="W69" s="36">
        <f>SUMIFS(СВЦЭМ!$D$39:$D$782,СВЦЭМ!$A$39:$A$782,$A69,СВЦЭМ!$B$39:$B$782,W$47)+'СЕТ СН'!$G$14+СВЦЭМ!$D$10+'СЕТ СН'!$G$5-'СЕТ СН'!$G$24</f>
        <v>2540.99579877</v>
      </c>
      <c r="X69" s="36">
        <f>SUMIFS(СВЦЭМ!$D$39:$D$782,СВЦЭМ!$A$39:$A$782,$A69,СВЦЭМ!$B$39:$B$782,X$47)+'СЕТ СН'!$G$14+СВЦЭМ!$D$10+'СЕТ СН'!$G$5-'СЕТ СН'!$G$24</f>
        <v>2550.3308406199999</v>
      </c>
      <c r="Y69" s="36">
        <f>SUMIFS(СВЦЭМ!$D$39:$D$782,СВЦЭМ!$A$39:$A$782,$A69,СВЦЭМ!$B$39:$B$782,Y$47)+'СЕТ СН'!$G$14+СВЦЭМ!$D$10+'СЕТ СН'!$G$5-'СЕТ СН'!$G$24</f>
        <v>2608.58606629</v>
      </c>
    </row>
    <row r="70" spans="1:26" ht="15.75" x14ac:dyDescent="0.2">
      <c r="A70" s="35">
        <f t="shared" si="1"/>
        <v>44431</v>
      </c>
      <c r="B70" s="36">
        <f>SUMIFS(СВЦЭМ!$D$39:$D$782,СВЦЭМ!$A$39:$A$782,$A70,СВЦЭМ!$B$39:$B$782,B$47)+'СЕТ СН'!$G$14+СВЦЭМ!$D$10+'СЕТ СН'!$G$5-'СЕТ СН'!$G$24</f>
        <v>2708.72725644</v>
      </c>
      <c r="C70" s="36">
        <f>SUMIFS(СВЦЭМ!$D$39:$D$782,СВЦЭМ!$A$39:$A$782,$A70,СВЦЭМ!$B$39:$B$782,C$47)+'СЕТ СН'!$G$14+СВЦЭМ!$D$10+'СЕТ СН'!$G$5-'СЕТ СН'!$G$24</f>
        <v>2723.2879131899999</v>
      </c>
      <c r="D70" s="36">
        <f>SUMIFS(СВЦЭМ!$D$39:$D$782,СВЦЭМ!$A$39:$A$782,$A70,СВЦЭМ!$B$39:$B$782,D$47)+'СЕТ СН'!$G$14+СВЦЭМ!$D$10+'СЕТ СН'!$G$5-'СЕТ СН'!$G$24</f>
        <v>2763.3701760899999</v>
      </c>
      <c r="E70" s="36">
        <f>SUMIFS(СВЦЭМ!$D$39:$D$782,СВЦЭМ!$A$39:$A$782,$A70,СВЦЭМ!$B$39:$B$782,E$47)+'СЕТ СН'!$G$14+СВЦЭМ!$D$10+'СЕТ СН'!$G$5-'СЕТ СН'!$G$24</f>
        <v>2788.7633211799998</v>
      </c>
      <c r="F70" s="36">
        <f>SUMIFS(СВЦЭМ!$D$39:$D$782,СВЦЭМ!$A$39:$A$782,$A70,СВЦЭМ!$B$39:$B$782,F$47)+'СЕТ СН'!$G$14+СВЦЭМ!$D$10+'СЕТ СН'!$G$5-'СЕТ СН'!$G$24</f>
        <v>2789.71386953</v>
      </c>
      <c r="G70" s="36">
        <f>SUMIFS(СВЦЭМ!$D$39:$D$782,СВЦЭМ!$A$39:$A$782,$A70,СВЦЭМ!$B$39:$B$782,G$47)+'СЕТ СН'!$G$14+СВЦЭМ!$D$10+'СЕТ СН'!$G$5-'СЕТ СН'!$G$24</f>
        <v>2779.2216286399998</v>
      </c>
      <c r="H70" s="36">
        <f>SUMIFS(СВЦЭМ!$D$39:$D$782,СВЦЭМ!$A$39:$A$782,$A70,СВЦЭМ!$B$39:$B$782,H$47)+'СЕТ СН'!$G$14+СВЦЭМ!$D$10+'СЕТ СН'!$G$5-'СЕТ СН'!$G$24</f>
        <v>2747.1619753599998</v>
      </c>
      <c r="I70" s="36">
        <f>SUMIFS(СВЦЭМ!$D$39:$D$782,СВЦЭМ!$A$39:$A$782,$A70,СВЦЭМ!$B$39:$B$782,I$47)+'СЕТ СН'!$G$14+СВЦЭМ!$D$10+'СЕТ СН'!$G$5-'СЕТ СН'!$G$24</f>
        <v>2698.4597808399999</v>
      </c>
      <c r="J70" s="36">
        <f>SUMIFS(СВЦЭМ!$D$39:$D$782,СВЦЭМ!$A$39:$A$782,$A70,СВЦЭМ!$B$39:$B$782,J$47)+'СЕТ СН'!$G$14+СВЦЭМ!$D$10+'СЕТ СН'!$G$5-'СЕТ СН'!$G$24</f>
        <v>2643.80317956</v>
      </c>
      <c r="K70" s="36">
        <f>SUMIFS(СВЦЭМ!$D$39:$D$782,СВЦЭМ!$A$39:$A$782,$A70,СВЦЭМ!$B$39:$B$782,K$47)+'СЕТ СН'!$G$14+СВЦЭМ!$D$10+'СЕТ СН'!$G$5-'СЕТ СН'!$G$24</f>
        <v>2645.07374157</v>
      </c>
      <c r="L70" s="36">
        <f>SUMIFS(СВЦЭМ!$D$39:$D$782,СВЦЭМ!$A$39:$A$782,$A70,СВЦЭМ!$B$39:$B$782,L$47)+'СЕТ СН'!$G$14+СВЦЭМ!$D$10+'СЕТ СН'!$G$5-'СЕТ СН'!$G$24</f>
        <v>2669.22223381</v>
      </c>
      <c r="M70" s="36">
        <f>SUMIFS(СВЦЭМ!$D$39:$D$782,СВЦЭМ!$A$39:$A$782,$A70,СВЦЭМ!$B$39:$B$782,M$47)+'СЕТ СН'!$G$14+СВЦЭМ!$D$10+'СЕТ СН'!$G$5-'СЕТ СН'!$G$24</f>
        <v>2672.2696045499997</v>
      </c>
      <c r="N70" s="36">
        <f>SUMIFS(СВЦЭМ!$D$39:$D$782,СВЦЭМ!$A$39:$A$782,$A70,СВЦЭМ!$B$39:$B$782,N$47)+'СЕТ СН'!$G$14+СВЦЭМ!$D$10+'СЕТ СН'!$G$5-'СЕТ СН'!$G$24</f>
        <v>2668.36598607</v>
      </c>
      <c r="O70" s="36">
        <f>SUMIFS(СВЦЭМ!$D$39:$D$782,СВЦЭМ!$A$39:$A$782,$A70,СВЦЭМ!$B$39:$B$782,O$47)+'СЕТ СН'!$G$14+СВЦЭМ!$D$10+'СЕТ СН'!$G$5-'СЕТ СН'!$G$24</f>
        <v>2688.9586078699999</v>
      </c>
      <c r="P70" s="36">
        <f>SUMIFS(СВЦЭМ!$D$39:$D$782,СВЦЭМ!$A$39:$A$782,$A70,СВЦЭМ!$B$39:$B$782,P$47)+'СЕТ СН'!$G$14+СВЦЭМ!$D$10+'СЕТ СН'!$G$5-'СЕТ СН'!$G$24</f>
        <v>2673.4268004800001</v>
      </c>
      <c r="Q70" s="36">
        <f>SUMIFS(СВЦЭМ!$D$39:$D$782,СВЦЭМ!$A$39:$A$782,$A70,СВЦЭМ!$B$39:$B$782,Q$47)+'СЕТ СН'!$G$14+СВЦЭМ!$D$10+'СЕТ СН'!$G$5-'СЕТ СН'!$G$24</f>
        <v>2669.5551220400002</v>
      </c>
      <c r="R70" s="36">
        <f>SUMIFS(СВЦЭМ!$D$39:$D$782,СВЦЭМ!$A$39:$A$782,$A70,СВЦЭМ!$B$39:$B$782,R$47)+'СЕТ СН'!$G$14+СВЦЭМ!$D$10+'СЕТ СН'!$G$5-'СЕТ СН'!$G$24</f>
        <v>2663.1436342899997</v>
      </c>
      <c r="S70" s="36">
        <f>SUMIFS(СВЦЭМ!$D$39:$D$782,СВЦЭМ!$A$39:$A$782,$A70,СВЦЭМ!$B$39:$B$782,S$47)+'СЕТ СН'!$G$14+СВЦЭМ!$D$10+'СЕТ СН'!$G$5-'СЕТ СН'!$G$24</f>
        <v>2652.7221503000001</v>
      </c>
      <c r="T70" s="36">
        <f>SUMIFS(СВЦЭМ!$D$39:$D$782,СВЦЭМ!$A$39:$A$782,$A70,СВЦЭМ!$B$39:$B$782,T$47)+'СЕТ СН'!$G$14+СВЦЭМ!$D$10+'СЕТ СН'!$G$5-'СЕТ СН'!$G$24</f>
        <v>2688.2388976799998</v>
      </c>
      <c r="U70" s="36">
        <f>SUMIFS(СВЦЭМ!$D$39:$D$782,СВЦЭМ!$A$39:$A$782,$A70,СВЦЭМ!$B$39:$B$782,U$47)+'СЕТ СН'!$G$14+СВЦЭМ!$D$10+'СЕТ СН'!$G$5-'СЕТ СН'!$G$24</f>
        <v>2675.15176858</v>
      </c>
      <c r="V70" s="36">
        <f>SUMIFS(СВЦЭМ!$D$39:$D$782,СВЦЭМ!$A$39:$A$782,$A70,СВЦЭМ!$B$39:$B$782,V$47)+'СЕТ СН'!$G$14+СВЦЭМ!$D$10+'СЕТ СН'!$G$5-'СЕТ СН'!$G$24</f>
        <v>2671.0999604600001</v>
      </c>
      <c r="W70" s="36">
        <f>SUMIFS(СВЦЭМ!$D$39:$D$782,СВЦЭМ!$A$39:$A$782,$A70,СВЦЭМ!$B$39:$B$782,W$47)+'СЕТ СН'!$G$14+СВЦЭМ!$D$10+'СЕТ СН'!$G$5-'СЕТ СН'!$G$24</f>
        <v>2688.8126222999999</v>
      </c>
      <c r="X70" s="36">
        <f>SUMIFS(СВЦЭМ!$D$39:$D$782,СВЦЭМ!$A$39:$A$782,$A70,СВЦЭМ!$B$39:$B$782,X$47)+'СЕТ СН'!$G$14+СВЦЭМ!$D$10+'СЕТ СН'!$G$5-'СЕТ СН'!$G$24</f>
        <v>2646.4161684800001</v>
      </c>
      <c r="Y70" s="36">
        <f>SUMIFS(СВЦЭМ!$D$39:$D$782,СВЦЭМ!$A$39:$A$782,$A70,СВЦЭМ!$B$39:$B$782,Y$47)+'СЕТ СН'!$G$14+СВЦЭМ!$D$10+'СЕТ СН'!$G$5-'СЕТ СН'!$G$24</f>
        <v>2671.3983682600001</v>
      </c>
    </row>
    <row r="71" spans="1:26" ht="15.75" x14ac:dyDescent="0.2">
      <c r="A71" s="35">
        <f t="shared" si="1"/>
        <v>44432</v>
      </c>
      <c r="B71" s="36">
        <f>SUMIFS(СВЦЭМ!$D$39:$D$782,СВЦЭМ!$A$39:$A$782,$A71,СВЦЭМ!$B$39:$B$782,B$47)+'СЕТ СН'!$G$14+СВЦЭМ!$D$10+'СЕТ СН'!$G$5-'СЕТ СН'!$G$24</f>
        <v>2663.8918611099998</v>
      </c>
      <c r="C71" s="36">
        <f>SUMIFS(СВЦЭМ!$D$39:$D$782,СВЦЭМ!$A$39:$A$782,$A71,СВЦЭМ!$B$39:$B$782,C$47)+'СЕТ СН'!$G$14+СВЦЭМ!$D$10+'СЕТ СН'!$G$5-'СЕТ СН'!$G$24</f>
        <v>2734.70997334</v>
      </c>
      <c r="D71" s="36">
        <f>SUMIFS(СВЦЭМ!$D$39:$D$782,СВЦЭМ!$A$39:$A$782,$A71,СВЦЭМ!$B$39:$B$782,D$47)+'СЕТ СН'!$G$14+СВЦЭМ!$D$10+'СЕТ СН'!$G$5-'СЕТ СН'!$G$24</f>
        <v>2781.1014831100001</v>
      </c>
      <c r="E71" s="36">
        <f>SUMIFS(СВЦЭМ!$D$39:$D$782,СВЦЭМ!$A$39:$A$782,$A71,СВЦЭМ!$B$39:$B$782,E$47)+'СЕТ СН'!$G$14+СВЦЭМ!$D$10+'СЕТ СН'!$G$5-'СЕТ СН'!$G$24</f>
        <v>2840.4438392799998</v>
      </c>
      <c r="F71" s="36">
        <f>SUMIFS(СВЦЭМ!$D$39:$D$782,СВЦЭМ!$A$39:$A$782,$A71,СВЦЭМ!$B$39:$B$782,F$47)+'СЕТ СН'!$G$14+СВЦЭМ!$D$10+'СЕТ СН'!$G$5-'СЕТ СН'!$G$24</f>
        <v>2839.5139023000002</v>
      </c>
      <c r="G71" s="36">
        <f>SUMIFS(СВЦЭМ!$D$39:$D$782,СВЦЭМ!$A$39:$A$782,$A71,СВЦЭМ!$B$39:$B$782,G$47)+'СЕТ СН'!$G$14+СВЦЭМ!$D$10+'СЕТ СН'!$G$5-'СЕТ СН'!$G$24</f>
        <v>2819.17328387</v>
      </c>
      <c r="H71" s="36">
        <f>SUMIFS(СВЦЭМ!$D$39:$D$782,СВЦЭМ!$A$39:$A$782,$A71,СВЦЭМ!$B$39:$B$782,H$47)+'СЕТ СН'!$G$14+СВЦЭМ!$D$10+'СЕТ СН'!$G$5-'СЕТ СН'!$G$24</f>
        <v>2769.4648117299998</v>
      </c>
      <c r="I71" s="36">
        <f>SUMIFS(СВЦЭМ!$D$39:$D$782,СВЦЭМ!$A$39:$A$782,$A71,СВЦЭМ!$B$39:$B$782,I$47)+'СЕТ СН'!$G$14+СВЦЭМ!$D$10+'СЕТ СН'!$G$5-'СЕТ СН'!$G$24</f>
        <v>2699.0353216599997</v>
      </c>
      <c r="J71" s="36">
        <f>SUMIFS(СВЦЭМ!$D$39:$D$782,СВЦЭМ!$A$39:$A$782,$A71,СВЦЭМ!$B$39:$B$782,J$47)+'СЕТ СН'!$G$14+СВЦЭМ!$D$10+'СЕТ СН'!$G$5-'СЕТ СН'!$G$24</f>
        <v>2601.2774457099999</v>
      </c>
      <c r="K71" s="36">
        <f>SUMIFS(СВЦЭМ!$D$39:$D$782,СВЦЭМ!$A$39:$A$782,$A71,СВЦЭМ!$B$39:$B$782,K$47)+'СЕТ СН'!$G$14+СВЦЭМ!$D$10+'СЕТ СН'!$G$5-'СЕТ СН'!$G$24</f>
        <v>2591.1778067199998</v>
      </c>
      <c r="L71" s="36">
        <f>SUMIFS(СВЦЭМ!$D$39:$D$782,СВЦЭМ!$A$39:$A$782,$A71,СВЦЭМ!$B$39:$B$782,L$47)+'СЕТ СН'!$G$14+СВЦЭМ!$D$10+'СЕТ СН'!$G$5-'СЕТ СН'!$G$24</f>
        <v>2597.3132796999998</v>
      </c>
      <c r="M71" s="36">
        <f>SUMIFS(СВЦЭМ!$D$39:$D$782,СВЦЭМ!$A$39:$A$782,$A71,СВЦЭМ!$B$39:$B$782,M$47)+'СЕТ СН'!$G$14+СВЦЭМ!$D$10+'СЕТ СН'!$G$5-'СЕТ СН'!$G$24</f>
        <v>2596.0797626899998</v>
      </c>
      <c r="N71" s="36">
        <f>SUMIFS(СВЦЭМ!$D$39:$D$782,СВЦЭМ!$A$39:$A$782,$A71,СВЦЭМ!$B$39:$B$782,N$47)+'СЕТ СН'!$G$14+СВЦЭМ!$D$10+'СЕТ СН'!$G$5-'СЕТ СН'!$G$24</f>
        <v>2595.7360299900001</v>
      </c>
      <c r="O71" s="36">
        <f>SUMIFS(СВЦЭМ!$D$39:$D$782,СВЦЭМ!$A$39:$A$782,$A71,СВЦЭМ!$B$39:$B$782,O$47)+'СЕТ СН'!$G$14+СВЦЭМ!$D$10+'СЕТ СН'!$G$5-'СЕТ СН'!$G$24</f>
        <v>2582.5029168199999</v>
      </c>
      <c r="P71" s="36">
        <f>SUMIFS(СВЦЭМ!$D$39:$D$782,СВЦЭМ!$A$39:$A$782,$A71,СВЦЭМ!$B$39:$B$782,P$47)+'СЕТ СН'!$G$14+СВЦЭМ!$D$10+'СЕТ СН'!$G$5-'СЕТ СН'!$G$24</f>
        <v>2593.1184378099997</v>
      </c>
      <c r="Q71" s="36">
        <f>SUMIFS(СВЦЭМ!$D$39:$D$782,СВЦЭМ!$A$39:$A$782,$A71,СВЦЭМ!$B$39:$B$782,Q$47)+'СЕТ СН'!$G$14+СВЦЭМ!$D$10+'СЕТ СН'!$G$5-'СЕТ СН'!$G$24</f>
        <v>2604.4574642500002</v>
      </c>
      <c r="R71" s="36">
        <f>SUMIFS(СВЦЭМ!$D$39:$D$782,СВЦЭМ!$A$39:$A$782,$A71,СВЦЭМ!$B$39:$B$782,R$47)+'СЕТ СН'!$G$14+СВЦЭМ!$D$10+'СЕТ СН'!$G$5-'СЕТ СН'!$G$24</f>
        <v>2603.1900656600001</v>
      </c>
      <c r="S71" s="36">
        <f>SUMIFS(СВЦЭМ!$D$39:$D$782,СВЦЭМ!$A$39:$A$782,$A71,СВЦЭМ!$B$39:$B$782,S$47)+'СЕТ СН'!$G$14+СВЦЭМ!$D$10+'СЕТ СН'!$G$5-'СЕТ СН'!$G$24</f>
        <v>2583.0370636799998</v>
      </c>
      <c r="T71" s="36">
        <f>SUMIFS(СВЦЭМ!$D$39:$D$782,СВЦЭМ!$A$39:$A$782,$A71,СВЦЭМ!$B$39:$B$782,T$47)+'СЕТ СН'!$G$14+СВЦЭМ!$D$10+'СЕТ СН'!$G$5-'СЕТ СН'!$G$24</f>
        <v>2623.3836197700002</v>
      </c>
      <c r="U71" s="36">
        <f>SUMIFS(СВЦЭМ!$D$39:$D$782,СВЦЭМ!$A$39:$A$782,$A71,СВЦЭМ!$B$39:$B$782,U$47)+'СЕТ СН'!$G$14+СВЦЭМ!$D$10+'СЕТ СН'!$G$5-'СЕТ СН'!$G$24</f>
        <v>2619.7524662000001</v>
      </c>
      <c r="V71" s="36">
        <f>SUMIFS(СВЦЭМ!$D$39:$D$782,СВЦЭМ!$A$39:$A$782,$A71,СВЦЭМ!$B$39:$B$782,V$47)+'СЕТ СН'!$G$14+СВЦЭМ!$D$10+'СЕТ СН'!$G$5-'СЕТ СН'!$G$24</f>
        <v>2629.3825594599998</v>
      </c>
      <c r="W71" s="36">
        <f>SUMIFS(СВЦЭМ!$D$39:$D$782,СВЦЭМ!$A$39:$A$782,$A71,СВЦЭМ!$B$39:$B$782,W$47)+'СЕТ СН'!$G$14+СВЦЭМ!$D$10+'СЕТ СН'!$G$5-'СЕТ СН'!$G$24</f>
        <v>2648.0706945000002</v>
      </c>
      <c r="X71" s="36">
        <f>SUMIFS(СВЦЭМ!$D$39:$D$782,СВЦЭМ!$A$39:$A$782,$A71,СВЦЭМ!$B$39:$B$782,X$47)+'СЕТ СН'!$G$14+СВЦЭМ!$D$10+'СЕТ СН'!$G$5-'СЕТ СН'!$G$24</f>
        <v>2594.4284376999999</v>
      </c>
      <c r="Y71" s="36">
        <f>SUMIFS(СВЦЭМ!$D$39:$D$782,СВЦЭМ!$A$39:$A$782,$A71,СВЦЭМ!$B$39:$B$782,Y$47)+'СЕТ СН'!$G$14+СВЦЭМ!$D$10+'СЕТ СН'!$G$5-'СЕТ СН'!$G$24</f>
        <v>2618.3983525799999</v>
      </c>
    </row>
    <row r="72" spans="1:26" ht="15.75" x14ac:dyDescent="0.2">
      <c r="A72" s="35">
        <f t="shared" si="1"/>
        <v>44433</v>
      </c>
      <c r="B72" s="36">
        <f>SUMIFS(СВЦЭМ!$D$39:$D$782,СВЦЭМ!$A$39:$A$782,$A72,СВЦЭМ!$B$39:$B$782,B$47)+'СЕТ СН'!$G$14+СВЦЭМ!$D$10+'СЕТ СН'!$G$5-'СЕТ СН'!$G$24</f>
        <v>2733.1153681599999</v>
      </c>
      <c r="C72" s="36">
        <f>SUMIFS(СВЦЭМ!$D$39:$D$782,СВЦЭМ!$A$39:$A$782,$A72,СВЦЭМ!$B$39:$B$782,C$47)+'СЕТ СН'!$G$14+СВЦЭМ!$D$10+'СЕТ СН'!$G$5-'СЕТ СН'!$G$24</f>
        <v>2812.6522693900001</v>
      </c>
      <c r="D72" s="36">
        <f>SUMIFS(СВЦЭМ!$D$39:$D$782,СВЦЭМ!$A$39:$A$782,$A72,СВЦЭМ!$B$39:$B$782,D$47)+'СЕТ СН'!$G$14+СВЦЭМ!$D$10+'СЕТ СН'!$G$5-'СЕТ СН'!$G$24</f>
        <v>2843.9243091399999</v>
      </c>
      <c r="E72" s="36">
        <f>SUMIFS(СВЦЭМ!$D$39:$D$782,СВЦЭМ!$A$39:$A$782,$A72,СВЦЭМ!$B$39:$B$782,E$47)+'СЕТ СН'!$G$14+СВЦЭМ!$D$10+'СЕТ СН'!$G$5-'СЕТ СН'!$G$24</f>
        <v>2850.7657257800001</v>
      </c>
      <c r="F72" s="36">
        <f>SUMIFS(СВЦЭМ!$D$39:$D$782,СВЦЭМ!$A$39:$A$782,$A72,СВЦЭМ!$B$39:$B$782,F$47)+'СЕТ СН'!$G$14+СВЦЭМ!$D$10+'СЕТ СН'!$G$5-'СЕТ СН'!$G$24</f>
        <v>2842.8258299199997</v>
      </c>
      <c r="G72" s="36">
        <f>SUMIFS(СВЦЭМ!$D$39:$D$782,СВЦЭМ!$A$39:$A$782,$A72,СВЦЭМ!$B$39:$B$782,G$47)+'СЕТ СН'!$G$14+СВЦЭМ!$D$10+'СЕТ СН'!$G$5-'СЕТ СН'!$G$24</f>
        <v>2829.9667662399997</v>
      </c>
      <c r="H72" s="36">
        <f>SUMIFS(СВЦЭМ!$D$39:$D$782,СВЦЭМ!$A$39:$A$782,$A72,СВЦЭМ!$B$39:$B$782,H$47)+'СЕТ СН'!$G$14+СВЦЭМ!$D$10+'СЕТ СН'!$G$5-'СЕТ СН'!$G$24</f>
        <v>2800.1954290499998</v>
      </c>
      <c r="I72" s="36">
        <f>SUMIFS(СВЦЭМ!$D$39:$D$782,СВЦЭМ!$A$39:$A$782,$A72,СВЦЭМ!$B$39:$B$782,I$47)+'СЕТ СН'!$G$14+СВЦЭМ!$D$10+'СЕТ СН'!$G$5-'СЕТ СН'!$G$24</f>
        <v>2722.68542028</v>
      </c>
      <c r="J72" s="36">
        <f>SUMIFS(СВЦЭМ!$D$39:$D$782,СВЦЭМ!$A$39:$A$782,$A72,СВЦЭМ!$B$39:$B$782,J$47)+'СЕТ СН'!$G$14+СВЦЭМ!$D$10+'СЕТ СН'!$G$5-'СЕТ СН'!$G$24</f>
        <v>2643.5876265100001</v>
      </c>
      <c r="K72" s="36">
        <f>SUMIFS(СВЦЭМ!$D$39:$D$782,СВЦЭМ!$A$39:$A$782,$A72,СВЦЭМ!$B$39:$B$782,K$47)+'СЕТ СН'!$G$14+СВЦЭМ!$D$10+'СЕТ СН'!$G$5-'СЕТ СН'!$G$24</f>
        <v>2617.1423673499999</v>
      </c>
      <c r="L72" s="36">
        <f>SUMIFS(СВЦЭМ!$D$39:$D$782,СВЦЭМ!$A$39:$A$782,$A72,СВЦЭМ!$B$39:$B$782,L$47)+'СЕТ СН'!$G$14+СВЦЭМ!$D$10+'СЕТ СН'!$G$5-'СЕТ СН'!$G$24</f>
        <v>2627.34865846</v>
      </c>
      <c r="M72" s="36">
        <f>SUMIFS(СВЦЭМ!$D$39:$D$782,СВЦЭМ!$A$39:$A$782,$A72,СВЦЭМ!$B$39:$B$782,M$47)+'СЕТ СН'!$G$14+СВЦЭМ!$D$10+'СЕТ СН'!$G$5-'СЕТ СН'!$G$24</f>
        <v>2637.2294724899998</v>
      </c>
      <c r="N72" s="36">
        <f>SUMIFS(СВЦЭМ!$D$39:$D$782,СВЦЭМ!$A$39:$A$782,$A72,СВЦЭМ!$B$39:$B$782,N$47)+'СЕТ СН'!$G$14+СВЦЭМ!$D$10+'СЕТ СН'!$G$5-'СЕТ СН'!$G$24</f>
        <v>2630.3659399600001</v>
      </c>
      <c r="O72" s="36">
        <f>SUMIFS(СВЦЭМ!$D$39:$D$782,СВЦЭМ!$A$39:$A$782,$A72,СВЦЭМ!$B$39:$B$782,O$47)+'СЕТ СН'!$G$14+СВЦЭМ!$D$10+'СЕТ СН'!$G$5-'СЕТ СН'!$G$24</f>
        <v>2632.6004795199997</v>
      </c>
      <c r="P72" s="36">
        <f>SUMIFS(СВЦЭМ!$D$39:$D$782,СВЦЭМ!$A$39:$A$782,$A72,СВЦЭМ!$B$39:$B$782,P$47)+'СЕТ СН'!$G$14+СВЦЭМ!$D$10+'СЕТ СН'!$G$5-'СЕТ СН'!$G$24</f>
        <v>2649.4772523699999</v>
      </c>
      <c r="Q72" s="36">
        <f>SUMIFS(СВЦЭМ!$D$39:$D$782,СВЦЭМ!$A$39:$A$782,$A72,СВЦЭМ!$B$39:$B$782,Q$47)+'СЕТ СН'!$G$14+СВЦЭМ!$D$10+'СЕТ СН'!$G$5-'СЕТ СН'!$G$24</f>
        <v>2654.6515623300002</v>
      </c>
      <c r="R72" s="36">
        <f>SUMIFS(СВЦЭМ!$D$39:$D$782,СВЦЭМ!$A$39:$A$782,$A72,СВЦЭМ!$B$39:$B$782,R$47)+'СЕТ СН'!$G$14+СВЦЭМ!$D$10+'СЕТ СН'!$G$5-'СЕТ СН'!$G$24</f>
        <v>2652.9371387199999</v>
      </c>
      <c r="S72" s="36">
        <f>SUMIFS(СВЦЭМ!$D$39:$D$782,СВЦЭМ!$A$39:$A$782,$A72,СВЦЭМ!$B$39:$B$782,S$47)+'СЕТ СН'!$G$14+СВЦЭМ!$D$10+'СЕТ СН'!$G$5-'СЕТ СН'!$G$24</f>
        <v>2637.54462268</v>
      </c>
      <c r="T72" s="36">
        <f>SUMIFS(СВЦЭМ!$D$39:$D$782,СВЦЭМ!$A$39:$A$782,$A72,СВЦЭМ!$B$39:$B$782,T$47)+'СЕТ СН'!$G$14+СВЦЭМ!$D$10+'СЕТ СН'!$G$5-'СЕТ СН'!$G$24</f>
        <v>2665.4111498000002</v>
      </c>
      <c r="U72" s="36">
        <f>SUMIFS(СВЦЭМ!$D$39:$D$782,СВЦЭМ!$A$39:$A$782,$A72,СВЦЭМ!$B$39:$B$782,U$47)+'СЕТ СН'!$G$14+СВЦЭМ!$D$10+'СЕТ СН'!$G$5-'СЕТ СН'!$G$24</f>
        <v>2660.3734249199997</v>
      </c>
      <c r="V72" s="36">
        <f>SUMIFS(СВЦЭМ!$D$39:$D$782,СВЦЭМ!$A$39:$A$782,$A72,СВЦЭМ!$B$39:$B$782,V$47)+'СЕТ СН'!$G$14+СВЦЭМ!$D$10+'СЕТ СН'!$G$5-'СЕТ СН'!$G$24</f>
        <v>2677.9976749799998</v>
      </c>
      <c r="W72" s="36">
        <f>SUMIFS(СВЦЭМ!$D$39:$D$782,СВЦЭМ!$A$39:$A$782,$A72,СВЦЭМ!$B$39:$B$782,W$47)+'СЕТ СН'!$G$14+СВЦЭМ!$D$10+'СЕТ СН'!$G$5-'СЕТ СН'!$G$24</f>
        <v>2690.6363014999997</v>
      </c>
      <c r="X72" s="36">
        <f>SUMIFS(СВЦЭМ!$D$39:$D$782,СВЦЭМ!$A$39:$A$782,$A72,СВЦЭМ!$B$39:$B$782,X$47)+'СЕТ СН'!$G$14+СВЦЭМ!$D$10+'СЕТ СН'!$G$5-'СЕТ СН'!$G$24</f>
        <v>2637.2512334900002</v>
      </c>
      <c r="Y72" s="36">
        <f>SUMIFS(СВЦЭМ!$D$39:$D$782,СВЦЭМ!$A$39:$A$782,$A72,СВЦЭМ!$B$39:$B$782,Y$47)+'СЕТ СН'!$G$14+СВЦЭМ!$D$10+'СЕТ СН'!$G$5-'СЕТ СН'!$G$24</f>
        <v>2650.4065268099998</v>
      </c>
    </row>
    <row r="73" spans="1:26" ht="15.75" x14ac:dyDescent="0.2">
      <c r="A73" s="35">
        <f t="shared" si="1"/>
        <v>44434</v>
      </c>
      <c r="B73" s="36">
        <f>SUMIFS(СВЦЭМ!$D$39:$D$782,СВЦЭМ!$A$39:$A$782,$A73,СВЦЭМ!$B$39:$B$782,B$47)+'СЕТ СН'!$G$14+СВЦЭМ!$D$10+'СЕТ СН'!$G$5-'СЕТ СН'!$G$24</f>
        <v>2747.6999316399997</v>
      </c>
      <c r="C73" s="36">
        <f>SUMIFS(СВЦЭМ!$D$39:$D$782,СВЦЭМ!$A$39:$A$782,$A73,СВЦЭМ!$B$39:$B$782,C$47)+'СЕТ СН'!$G$14+СВЦЭМ!$D$10+'СЕТ СН'!$G$5-'СЕТ СН'!$G$24</f>
        <v>2817.9076077899999</v>
      </c>
      <c r="D73" s="36">
        <f>SUMIFS(СВЦЭМ!$D$39:$D$782,СВЦЭМ!$A$39:$A$782,$A73,СВЦЭМ!$B$39:$B$782,D$47)+'СЕТ СН'!$G$14+СВЦЭМ!$D$10+'СЕТ СН'!$G$5-'СЕТ СН'!$G$24</f>
        <v>2875.28384405</v>
      </c>
      <c r="E73" s="36">
        <f>SUMIFS(СВЦЭМ!$D$39:$D$782,СВЦЭМ!$A$39:$A$782,$A73,СВЦЭМ!$B$39:$B$782,E$47)+'СЕТ СН'!$G$14+СВЦЭМ!$D$10+'СЕТ СН'!$G$5-'СЕТ СН'!$G$24</f>
        <v>2891.90396887</v>
      </c>
      <c r="F73" s="36">
        <f>SUMIFS(СВЦЭМ!$D$39:$D$782,СВЦЭМ!$A$39:$A$782,$A73,СВЦЭМ!$B$39:$B$782,F$47)+'СЕТ СН'!$G$14+СВЦЭМ!$D$10+'СЕТ СН'!$G$5-'СЕТ СН'!$G$24</f>
        <v>2888.5009350800001</v>
      </c>
      <c r="G73" s="36">
        <f>SUMIFS(СВЦЭМ!$D$39:$D$782,СВЦЭМ!$A$39:$A$782,$A73,СВЦЭМ!$B$39:$B$782,G$47)+'СЕТ СН'!$G$14+СВЦЭМ!$D$10+'СЕТ СН'!$G$5-'СЕТ СН'!$G$24</f>
        <v>2871.66661471</v>
      </c>
      <c r="H73" s="36">
        <f>SUMIFS(СВЦЭМ!$D$39:$D$782,СВЦЭМ!$A$39:$A$782,$A73,СВЦЭМ!$B$39:$B$782,H$47)+'СЕТ СН'!$G$14+СВЦЭМ!$D$10+'СЕТ СН'!$G$5-'СЕТ СН'!$G$24</f>
        <v>2832.3000218100001</v>
      </c>
      <c r="I73" s="36">
        <f>SUMIFS(СВЦЭМ!$D$39:$D$782,СВЦЭМ!$A$39:$A$782,$A73,СВЦЭМ!$B$39:$B$782,I$47)+'СЕТ СН'!$G$14+СВЦЭМ!$D$10+'СЕТ СН'!$G$5-'СЕТ СН'!$G$24</f>
        <v>2747.7958277099997</v>
      </c>
      <c r="J73" s="36">
        <f>SUMIFS(СВЦЭМ!$D$39:$D$782,СВЦЭМ!$A$39:$A$782,$A73,СВЦЭМ!$B$39:$B$782,J$47)+'СЕТ СН'!$G$14+СВЦЭМ!$D$10+'СЕТ СН'!$G$5-'СЕТ СН'!$G$24</f>
        <v>2661.56903814</v>
      </c>
      <c r="K73" s="36">
        <f>SUMIFS(СВЦЭМ!$D$39:$D$782,СВЦЭМ!$A$39:$A$782,$A73,СВЦЭМ!$B$39:$B$782,K$47)+'СЕТ СН'!$G$14+СВЦЭМ!$D$10+'СЕТ СН'!$G$5-'СЕТ СН'!$G$24</f>
        <v>2669.7468829199997</v>
      </c>
      <c r="L73" s="36">
        <f>SUMIFS(СВЦЭМ!$D$39:$D$782,СВЦЭМ!$A$39:$A$782,$A73,СВЦЭМ!$B$39:$B$782,L$47)+'СЕТ СН'!$G$14+СВЦЭМ!$D$10+'СЕТ СН'!$G$5-'СЕТ СН'!$G$24</f>
        <v>2688.3917104799998</v>
      </c>
      <c r="M73" s="36">
        <f>SUMIFS(СВЦЭМ!$D$39:$D$782,СВЦЭМ!$A$39:$A$782,$A73,СВЦЭМ!$B$39:$B$782,M$47)+'СЕТ СН'!$G$14+СВЦЭМ!$D$10+'СЕТ СН'!$G$5-'СЕТ СН'!$G$24</f>
        <v>2686.56535128</v>
      </c>
      <c r="N73" s="36">
        <f>SUMIFS(СВЦЭМ!$D$39:$D$782,СВЦЭМ!$A$39:$A$782,$A73,СВЦЭМ!$B$39:$B$782,N$47)+'СЕТ СН'!$G$14+СВЦЭМ!$D$10+'СЕТ СН'!$G$5-'СЕТ СН'!$G$24</f>
        <v>2682.3773968</v>
      </c>
      <c r="O73" s="36">
        <f>SUMIFS(СВЦЭМ!$D$39:$D$782,СВЦЭМ!$A$39:$A$782,$A73,СВЦЭМ!$B$39:$B$782,O$47)+'СЕТ СН'!$G$14+СВЦЭМ!$D$10+'СЕТ СН'!$G$5-'СЕТ СН'!$G$24</f>
        <v>2663.73467553</v>
      </c>
      <c r="P73" s="36">
        <f>SUMIFS(СВЦЭМ!$D$39:$D$782,СВЦЭМ!$A$39:$A$782,$A73,СВЦЭМ!$B$39:$B$782,P$47)+'СЕТ СН'!$G$14+СВЦЭМ!$D$10+'СЕТ СН'!$G$5-'СЕТ СН'!$G$24</f>
        <v>2664.5822621699999</v>
      </c>
      <c r="Q73" s="36">
        <f>SUMIFS(СВЦЭМ!$D$39:$D$782,СВЦЭМ!$A$39:$A$782,$A73,СВЦЭМ!$B$39:$B$782,Q$47)+'СЕТ СН'!$G$14+СВЦЭМ!$D$10+'СЕТ СН'!$G$5-'СЕТ СН'!$G$24</f>
        <v>2652.8579553</v>
      </c>
      <c r="R73" s="36">
        <f>SUMIFS(СВЦЭМ!$D$39:$D$782,СВЦЭМ!$A$39:$A$782,$A73,СВЦЭМ!$B$39:$B$782,R$47)+'СЕТ СН'!$G$14+СВЦЭМ!$D$10+'СЕТ СН'!$G$5-'СЕТ СН'!$G$24</f>
        <v>2643.51134774</v>
      </c>
      <c r="S73" s="36">
        <f>SUMIFS(СВЦЭМ!$D$39:$D$782,СВЦЭМ!$A$39:$A$782,$A73,СВЦЭМ!$B$39:$B$782,S$47)+'СЕТ СН'!$G$14+СВЦЭМ!$D$10+'СЕТ СН'!$G$5-'СЕТ СН'!$G$24</f>
        <v>2657.8985607200002</v>
      </c>
      <c r="T73" s="36">
        <f>SUMIFS(СВЦЭМ!$D$39:$D$782,СВЦЭМ!$A$39:$A$782,$A73,СВЦЭМ!$B$39:$B$782,T$47)+'СЕТ СН'!$G$14+СВЦЭМ!$D$10+'СЕТ СН'!$G$5-'СЕТ СН'!$G$24</f>
        <v>2712.6486676899999</v>
      </c>
      <c r="U73" s="36">
        <f>SUMIFS(СВЦЭМ!$D$39:$D$782,СВЦЭМ!$A$39:$A$782,$A73,СВЦЭМ!$B$39:$B$782,U$47)+'СЕТ СН'!$G$14+СВЦЭМ!$D$10+'СЕТ СН'!$G$5-'СЕТ СН'!$G$24</f>
        <v>2707.2558719799999</v>
      </c>
      <c r="V73" s="36">
        <f>SUMIFS(СВЦЭМ!$D$39:$D$782,СВЦЭМ!$A$39:$A$782,$A73,СВЦЭМ!$B$39:$B$782,V$47)+'СЕТ СН'!$G$14+СВЦЭМ!$D$10+'СЕТ СН'!$G$5-'СЕТ СН'!$G$24</f>
        <v>2729.3995637399998</v>
      </c>
      <c r="W73" s="36">
        <f>SUMIFS(СВЦЭМ!$D$39:$D$782,СВЦЭМ!$A$39:$A$782,$A73,СВЦЭМ!$B$39:$B$782,W$47)+'СЕТ СН'!$G$14+СВЦЭМ!$D$10+'СЕТ СН'!$G$5-'СЕТ СН'!$G$24</f>
        <v>2729.9492724399997</v>
      </c>
      <c r="X73" s="36">
        <f>SUMIFS(СВЦЭМ!$D$39:$D$782,СВЦЭМ!$A$39:$A$782,$A73,СВЦЭМ!$B$39:$B$782,X$47)+'СЕТ СН'!$G$14+СВЦЭМ!$D$10+'СЕТ СН'!$G$5-'СЕТ СН'!$G$24</f>
        <v>2696.6117301700001</v>
      </c>
      <c r="Y73" s="36">
        <f>SUMIFS(СВЦЭМ!$D$39:$D$782,СВЦЭМ!$A$39:$A$782,$A73,СВЦЭМ!$B$39:$B$782,Y$47)+'СЕТ СН'!$G$14+СВЦЭМ!$D$10+'СЕТ СН'!$G$5-'СЕТ СН'!$G$24</f>
        <v>2684.4783347900002</v>
      </c>
    </row>
    <row r="74" spans="1:26" ht="15.75" x14ac:dyDescent="0.2">
      <c r="A74" s="35">
        <f t="shared" si="1"/>
        <v>44435</v>
      </c>
      <c r="B74" s="36">
        <f>SUMIFS(СВЦЭМ!$D$39:$D$782,СВЦЭМ!$A$39:$A$782,$A74,СВЦЭМ!$B$39:$B$782,B$47)+'СЕТ СН'!$G$14+СВЦЭМ!$D$10+'СЕТ СН'!$G$5-'СЕТ СН'!$G$24</f>
        <v>2834.2893168000001</v>
      </c>
      <c r="C74" s="36">
        <f>SUMIFS(СВЦЭМ!$D$39:$D$782,СВЦЭМ!$A$39:$A$782,$A74,СВЦЭМ!$B$39:$B$782,C$47)+'СЕТ СН'!$G$14+СВЦЭМ!$D$10+'СЕТ СН'!$G$5-'СЕТ СН'!$G$24</f>
        <v>2904.6508891399999</v>
      </c>
      <c r="D74" s="36">
        <f>SUMIFS(СВЦЭМ!$D$39:$D$782,СВЦЭМ!$A$39:$A$782,$A74,СВЦЭМ!$B$39:$B$782,D$47)+'СЕТ СН'!$G$14+СВЦЭМ!$D$10+'СЕТ СН'!$G$5-'СЕТ СН'!$G$24</f>
        <v>2992.0970164</v>
      </c>
      <c r="E74" s="36">
        <f>SUMIFS(СВЦЭМ!$D$39:$D$782,СВЦЭМ!$A$39:$A$782,$A74,СВЦЭМ!$B$39:$B$782,E$47)+'СЕТ СН'!$G$14+СВЦЭМ!$D$10+'СЕТ СН'!$G$5-'СЕТ СН'!$G$24</f>
        <v>3032.9355954800003</v>
      </c>
      <c r="F74" s="36">
        <f>SUMIFS(СВЦЭМ!$D$39:$D$782,СВЦЭМ!$A$39:$A$782,$A74,СВЦЭМ!$B$39:$B$782,F$47)+'СЕТ СН'!$G$14+СВЦЭМ!$D$10+'СЕТ СН'!$G$5-'СЕТ СН'!$G$24</f>
        <v>3042.0432258399996</v>
      </c>
      <c r="G74" s="36">
        <f>SUMIFS(СВЦЭМ!$D$39:$D$782,СВЦЭМ!$A$39:$A$782,$A74,СВЦЭМ!$B$39:$B$782,G$47)+'СЕТ СН'!$G$14+СВЦЭМ!$D$10+'СЕТ СН'!$G$5-'СЕТ СН'!$G$24</f>
        <v>3024.2819068899998</v>
      </c>
      <c r="H74" s="36">
        <f>SUMIFS(СВЦЭМ!$D$39:$D$782,СВЦЭМ!$A$39:$A$782,$A74,СВЦЭМ!$B$39:$B$782,H$47)+'СЕТ СН'!$G$14+СВЦЭМ!$D$10+'СЕТ СН'!$G$5-'СЕТ СН'!$G$24</f>
        <v>2946.3583933099999</v>
      </c>
      <c r="I74" s="36">
        <f>SUMIFS(СВЦЭМ!$D$39:$D$782,СВЦЭМ!$A$39:$A$782,$A74,СВЦЭМ!$B$39:$B$782,I$47)+'СЕТ СН'!$G$14+СВЦЭМ!$D$10+'СЕТ СН'!$G$5-'СЕТ СН'!$G$24</f>
        <v>2826.45556726</v>
      </c>
      <c r="J74" s="36">
        <f>SUMIFS(СВЦЭМ!$D$39:$D$782,СВЦЭМ!$A$39:$A$782,$A74,СВЦЭМ!$B$39:$B$782,J$47)+'СЕТ СН'!$G$14+СВЦЭМ!$D$10+'СЕТ СН'!$G$5-'СЕТ СН'!$G$24</f>
        <v>2743.1213981299998</v>
      </c>
      <c r="K74" s="36">
        <f>SUMIFS(СВЦЭМ!$D$39:$D$782,СВЦЭМ!$A$39:$A$782,$A74,СВЦЭМ!$B$39:$B$782,K$47)+'СЕТ СН'!$G$14+СВЦЭМ!$D$10+'СЕТ СН'!$G$5-'СЕТ СН'!$G$24</f>
        <v>2692.98908046</v>
      </c>
      <c r="L74" s="36">
        <f>SUMIFS(СВЦЭМ!$D$39:$D$782,СВЦЭМ!$A$39:$A$782,$A74,СВЦЭМ!$B$39:$B$782,L$47)+'СЕТ СН'!$G$14+СВЦЭМ!$D$10+'СЕТ СН'!$G$5-'СЕТ СН'!$G$24</f>
        <v>2696.6907017899998</v>
      </c>
      <c r="M74" s="36">
        <f>SUMIFS(СВЦЭМ!$D$39:$D$782,СВЦЭМ!$A$39:$A$782,$A74,СВЦЭМ!$B$39:$B$782,M$47)+'СЕТ СН'!$G$14+СВЦЭМ!$D$10+'СЕТ СН'!$G$5-'СЕТ СН'!$G$24</f>
        <v>2699.4725948699997</v>
      </c>
      <c r="N74" s="36">
        <f>SUMIFS(СВЦЭМ!$D$39:$D$782,СВЦЭМ!$A$39:$A$782,$A74,СВЦЭМ!$B$39:$B$782,N$47)+'СЕТ СН'!$G$14+СВЦЭМ!$D$10+'СЕТ СН'!$G$5-'СЕТ СН'!$G$24</f>
        <v>2699.0393580700002</v>
      </c>
      <c r="O74" s="36">
        <f>SUMIFS(СВЦЭМ!$D$39:$D$782,СВЦЭМ!$A$39:$A$782,$A74,СВЦЭМ!$B$39:$B$782,O$47)+'СЕТ СН'!$G$14+СВЦЭМ!$D$10+'СЕТ СН'!$G$5-'СЕТ СН'!$G$24</f>
        <v>2699.4719447399998</v>
      </c>
      <c r="P74" s="36">
        <f>SUMIFS(СВЦЭМ!$D$39:$D$782,СВЦЭМ!$A$39:$A$782,$A74,СВЦЭМ!$B$39:$B$782,P$47)+'СЕТ СН'!$G$14+СВЦЭМ!$D$10+'СЕТ СН'!$G$5-'СЕТ СН'!$G$24</f>
        <v>2722.2894215400001</v>
      </c>
      <c r="Q74" s="36">
        <f>SUMIFS(СВЦЭМ!$D$39:$D$782,СВЦЭМ!$A$39:$A$782,$A74,СВЦЭМ!$B$39:$B$782,Q$47)+'СЕТ СН'!$G$14+СВЦЭМ!$D$10+'СЕТ СН'!$G$5-'СЕТ СН'!$G$24</f>
        <v>2728.9745340199997</v>
      </c>
      <c r="R74" s="36">
        <f>SUMIFS(СВЦЭМ!$D$39:$D$782,СВЦЭМ!$A$39:$A$782,$A74,СВЦЭМ!$B$39:$B$782,R$47)+'СЕТ СН'!$G$14+СВЦЭМ!$D$10+'СЕТ СН'!$G$5-'СЕТ СН'!$G$24</f>
        <v>2727.9850810399998</v>
      </c>
      <c r="S74" s="36">
        <f>SUMIFS(СВЦЭМ!$D$39:$D$782,СВЦЭМ!$A$39:$A$782,$A74,СВЦЭМ!$B$39:$B$782,S$47)+'СЕТ СН'!$G$14+СВЦЭМ!$D$10+'СЕТ СН'!$G$5-'СЕТ СН'!$G$24</f>
        <v>2695.23277745</v>
      </c>
      <c r="T74" s="36">
        <f>SUMIFS(СВЦЭМ!$D$39:$D$782,СВЦЭМ!$A$39:$A$782,$A74,СВЦЭМ!$B$39:$B$782,T$47)+'СЕТ СН'!$G$14+СВЦЭМ!$D$10+'СЕТ СН'!$G$5-'СЕТ СН'!$G$24</f>
        <v>2679.7588413899998</v>
      </c>
      <c r="U74" s="36">
        <f>SUMIFS(СВЦЭМ!$D$39:$D$782,СВЦЭМ!$A$39:$A$782,$A74,СВЦЭМ!$B$39:$B$782,U$47)+'СЕТ СН'!$G$14+СВЦЭМ!$D$10+'СЕТ СН'!$G$5-'СЕТ СН'!$G$24</f>
        <v>2688.9776986100001</v>
      </c>
      <c r="V74" s="36">
        <f>SUMIFS(СВЦЭМ!$D$39:$D$782,СВЦЭМ!$A$39:$A$782,$A74,СВЦЭМ!$B$39:$B$782,V$47)+'СЕТ СН'!$G$14+СВЦЭМ!$D$10+'СЕТ СН'!$G$5-'СЕТ СН'!$G$24</f>
        <v>2673.9326564799999</v>
      </c>
      <c r="W74" s="36">
        <f>SUMIFS(СВЦЭМ!$D$39:$D$782,СВЦЭМ!$A$39:$A$782,$A74,СВЦЭМ!$B$39:$B$782,W$47)+'СЕТ СН'!$G$14+СВЦЭМ!$D$10+'СЕТ СН'!$G$5-'СЕТ СН'!$G$24</f>
        <v>2664.5257981099999</v>
      </c>
      <c r="X74" s="36">
        <f>SUMIFS(СВЦЭМ!$D$39:$D$782,СВЦЭМ!$A$39:$A$782,$A74,СВЦЭМ!$B$39:$B$782,X$47)+'СЕТ СН'!$G$14+СВЦЭМ!$D$10+'СЕТ СН'!$G$5-'СЕТ СН'!$G$24</f>
        <v>2711.84193164</v>
      </c>
      <c r="Y74" s="36">
        <f>SUMIFS(СВЦЭМ!$D$39:$D$782,СВЦЭМ!$A$39:$A$782,$A74,СВЦЭМ!$B$39:$B$782,Y$47)+'СЕТ СН'!$G$14+СВЦЭМ!$D$10+'СЕТ СН'!$G$5-'СЕТ СН'!$G$24</f>
        <v>2776.49908164</v>
      </c>
    </row>
    <row r="75" spans="1:26" ht="15.75" x14ac:dyDescent="0.2">
      <c r="A75" s="35">
        <f t="shared" si="1"/>
        <v>44436</v>
      </c>
      <c r="B75" s="36">
        <f>SUMIFS(СВЦЭМ!$D$39:$D$782,СВЦЭМ!$A$39:$A$782,$A75,СВЦЭМ!$B$39:$B$782,B$47)+'СЕТ СН'!$G$14+СВЦЭМ!$D$10+'СЕТ СН'!$G$5-'СЕТ СН'!$G$24</f>
        <v>2787.8003031899998</v>
      </c>
      <c r="C75" s="36">
        <f>SUMIFS(СВЦЭМ!$D$39:$D$782,СВЦЭМ!$A$39:$A$782,$A75,СВЦЭМ!$B$39:$B$782,C$47)+'СЕТ СН'!$G$14+СВЦЭМ!$D$10+'СЕТ СН'!$G$5-'СЕТ СН'!$G$24</f>
        <v>2858.6151950499998</v>
      </c>
      <c r="D75" s="36">
        <f>SUMIFS(СВЦЭМ!$D$39:$D$782,СВЦЭМ!$A$39:$A$782,$A75,СВЦЭМ!$B$39:$B$782,D$47)+'СЕТ СН'!$G$14+СВЦЭМ!$D$10+'СЕТ СН'!$G$5-'СЕТ СН'!$G$24</f>
        <v>2913.0544937300001</v>
      </c>
      <c r="E75" s="36">
        <f>SUMIFS(СВЦЭМ!$D$39:$D$782,СВЦЭМ!$A$39:$A$782,$A75,СВЦЭМ!$B$39:$B$782,E$47)+'СЕТ СН'!$G$14+СВЦЭМ!$D$10+'СЕТ СН'!$G$5-'СЕТ СН'!$G$24</f>
        <v>2935.8510660100001</v>
      </c>
      <c r="F75" s="36">
        <f>SUMIFS(СВЦЭМ!$D$39:$D$782,СВЦЭМ!$A$39:$A$782,$A75,СВЦЭМ!$B$39:$B$782,F$47)+'СЕТ СН'!$G$14+СВЦЭМ!$D$10+'СЕТ СН'!$G$5-'СЕТ СН'!$G$24</f>
        <v>2942.7517862100003</v>
      </c>
      <c r="G75" s="36">
        <f>SUMIFS(СВЦЭМ!$D$39:$D$782,СВЦЭМ!$A$39:$A$782,$A75,СВЦЭМ!$B$39:$B$782,G$47)+'СЕТ СН'!$G$14+СВЦЭМ!$D$10+'СЕТ СН'!$G$5-'СЕТ СН'!$G$24</f>
        <v>2940.5938915300003</v>
      </c>
      <c r="H75" s="36">
        <f>SUMIFS(СВЦЭМ!$D$39:$D$782,СВЦЭМ!$A$39:$A$782,$A75,СВЦЭМ!$B$39:$B$782,H$47)+'СЕТ СН'!$G$14+СВЦЭМ!$D$10+'СЕТ СН'!$G$5-'СЕТ СН'!$G$24</f>
        <v>2911.0127889099999</v>
      </c>
      <c r="I75" s="36">
        <f>SUMIFS(СВЦЭМ!$D$39:$D$782,СВЦЭМ!$A$39:$A$782,$A75,СВЦЭМ!$B$39:$B$782,I$47)+'СЕТ СН'!$G$14+СВЦЭМ!$D$10+'СЕТ СН'!$G$5-'СЕТ СН'!$G$24</f>
        <v>2804.3730225499999</v>
      </c>
      <c r="J75" s="36">
        <f>SUMIFS(СВЦЭМ!$D$39:$D$782,СВЦЭМ!$A$39:$A$782,$A75,СВЦЭМ!$B$39:$B$782,J$47)+'СЕТ СН'!$G$14+СВЦЭМ!$D$10+'СЕТ СН'!$G$5-'СЕТ СН'!$G$24</f>
        <v>2713.27981297</v>
      </c>
      <c r="K75" s="36">
        <f>SUMIFS(СВЦЭМ!$D$39:$D$782,СВЦЭМ!$A$39:$A$782,$A75,СВЦЭМ!$B$39:$B$782,K$47)+'СЕТ СН'!$G$14+СВЦЭМ!$D$10+'СЕТ СН'!$G$5-'СЕТ СН'!$G$24</f>
        <v>2643.6552217999997</v>
      </c>
      <c r="L75" s="36">
        <f>SUMIFS(СВЦЭМ!$D$39:$D$782,СВЦЭМ!$A$39:$A$782,$A75,СВЦЭМ!$B$39:$B$782,L$47)+'СЕТ СН'!$G$14+СВЦЭМ!$D$10+'СЕТ СН'!$G$5-'СЕТ СН'!$G$24</f>
        <v>2606.5124479799997</v>
      </c>
      <c r="M75" s="36">
        <f>SUMIFS(СВЦЭМ!$D$39:$D$782,СВЦЭМ!$A$39:$A$782,$A75,СВЦЭМ!$B$39:$B$782,M$47)+'СЕТ СН'!$G$14+СВЦЭМ!$D$10+'СЕТ СН'!$G$5-'СЕТ СН'!$G$24</f>
        <v>2601.91878249</v>
      </c>
      <c r="N75" s="36">
        <f>SUMIFS(СВЦЭМ!$D$39:$D$782,СВЦЭМ!$A$39:$A$782,$A75,СВЦЭМ!$B$39:$B$782,N$47)+'СЕТ СН'!$G$14+СВЦЭМ!$D$10+'СЕТ СН'!$G$5-'СЕТ СН'!$G$24</f>
        <v>2611.8298214400002</v>
      </c>
      <c r="O75" s="36">
        <f>SUMIFS(СВЦЭМ!$D$39:$D$782,СВЦЭМ!$A$39:$A$782,$A75,СВЦЭМ!$B$39:$B$782,O$47)+'СЕТ СН'!$G$14+СВЦЭМ!$D$10+'СЕТ СН'!$G$5-'СЕТ СН'!$G$24</f>
        <v>2628.8897652699998</v>
      </c>
      <c r="P75" s="36">
        <f>SUMIFS(СВЦЭМ!$D$39:$D$782,СВЦЭМ!$A$39:$A$782,$A75,СВЦЭМ!$B$39:$B$782,P$47)+'СЕТ СН'!$G$14+СВЦЭМ!$D$10+'СЕТ СН'!$G$5-'СЕТ СН'!$G$24</f>
        <v>2646.27752078</v>
      </c>
      <c r="Q75" s="36">
        <f>SUMIFS(СВЦЭМ!$D$39:$D$782,СВЦЭМ!$A$39:$A$782,$A75,СВЦЭМ!$B$39:$B$782,Q$47)+'СЕТ СН'!$G$14+СВЦЭМ!$D$10+'СЕТ СН'!$G$5-'СЕТ СН'!$G$24</f>
        <v>2657.5790507699999</v>
      </c>
      <c r="R75" s="36">
        <f>SUMIFS(СВЦЭМ!$D$39:$D$782,СВЦЭМ!$A$39:$A$782,$A75,СВЦЭМ!$B$39:$B$782,R$47)+'СЕТ СН'!$G$14+СВЦЭМ!$D$10+'СЕТ СН'!$G$5-'СЕТ СН'!$G$24</f>
        <v>2654.71167883</v>
      </c>
      <c r="S75" s="36">
        <f>SUMIFS(СВЦЭМ!$D$39:$D$782,СВЦЭМ!$A$39:$A$782,$A75,СВЦЭМ!$B$39:$B$782,S$47)+'СЕТ СН'!$G$14+СВЦЭМ!$D$10+'СЕТ СН'!$G$5-'СЕТ СН'!$G$24</f>
        <v>2630.1369819800002</v>
      </c>
      <c r="T75" s="36">
        <f>SUMIFS(СВЦЭМ!$D$39:$D$782,СВЦЭМ!$A$39:$A$782,$A75,СВЦЭМ!$B$39:$B$782,T$47)+'СЕТ СН'!$G$14+СВЦЭМ!$D$10+'СЕТ СН'!$G$5-'СЕТ СН'!$G$24</f>
        <v>2614.6355489600001</v>
      </c>
      <c r="U75" s="36">
        <f>SUMIFS(СВЦЭМ!$D$39:$D$782,СВЦЭМ!$A$39:$A$782,$A75,СВЦЭМ!$B$39:$B$782,U$47)+'СЕТ СН'!$G$14+СВЦЭМ!$D$10+'СЕТ СН'!$G$5-'СЕТ СН'!$G$24</f>
        <v>2616.4673495400002</v>
      </c>
      <c r="V75" s="36">
        <f>SUMIFS(СВЦЭМ!$D$39:$D$782,СВЦЭМ!$A$39:$A$782,$A75,СВЦЭМ!$B$39:$B$782,V$47)+'СЕТ СН'!$G$14+СВЦЭМ!$D$10+'СЕТ СН'!$G$5-'СЕТ СН'!$G$24</f>
        <v>2610.25331603</v>
      </c>
      <c r="W75" s="36">
        <f>SUMIFS(СВЦЭМ!$D$39:$D$782,СВЦЭМ!$A$39:$A$782,$A75,СВЦЭМ!$B$39:$B$782,W$47)+'СЕТ СН'!$G$14+СВЦЭМ!$D$10+'СЕТ СН'!$G$5-'СЕТ СН'!$G$24</f>
        <v>2626.38998717</v>
      </c>
      <c r="X75" s="36">
        <f>SUMIFS(СВЦЭМ!$D$39:$D$782,СВЦЭМ!$A$39:$A$782,$A75,СВЦЭМ!$B$39:$B$782,X$47)+'СЕТ СН'!$G$14+СВЦЭМ!$D$10+'СЕТ СН'!$G$5-'СЕТ СН'!$G$24</f>
        <v>2651.8858904799999</v>
      </c>
      <c r="Y75" s="36">
        <f>SUMIFS(СВЦЭМ!$D$39:$D$782,СВЦЭМ!$A$39:$A$782,$A75,СВЦЭМ!$B$39:$B$782,Y$47)+'СЕТ СН'!$G$14+СВЦЭМ!$D$10+'СЕТ СН'!$G$5-'СЕТ СН'!$G$24</f>
        <v>2693.4480957199999</v>
      </c>
    </row>
    <row r="76" spans="1:26" ht="15.75" x14ac:dyDescent="0.2">
      <c r="A76" s="35">
        <f t="shared" si="1"/>
        <v>44437</v>
      </c>
      <c r="B76" s="36">
        <f>SUMIFS(СВЦЭМ!$D$39:$D$782,СВЦЭМ!$A$39:$A$782,$A76,СВЦЭМ!$B$39:$B$782,B$47)+'СЕТ СН'!$G$14+СВЦЭМ!$D$10+'СЕТ СН'!$G$5-'СЕТ СН'!$G$24</f>
        <v>2793.6489972499999</v>
      </c>
      <c r="C76" s="36">
        <f>SUMIFS(СВЦЭМ!$D$39:$D$782,СВЦЭМ!$A$39:$A$782,$A76,СВЦЭМ!$B$39:$B$782,C$47)+'СЕТ СН'!$G$14+СВЦЭМ!$D$10+'СЕТ СН'!$G$5-'СЕТ СН'!$G$24</f>
        <v>2859.9411358299999</v>
      </c>
      <c r="D76" s="36">
        <f>SUMIFS(СВЦЭМ!$D$39:$D$782,СВЦЭМ!$A$39:$A$782,$A76,СВЦЭМ!$B$39:$B$782,D$47)+'СЕТ СН'!$G$14+СВЦЭМ!$D$10+'СЕТ СН'!$G$5-'СЕТ СН'!$G$24</f>
        <v>2924.32860033</v>
      </c>
      <c r="E76" s="36">
        <f>SUMIFS(СВЦЭМ!$D$39:$D$782,СВЦЭМ!$A$39:$A$782,$A76,СВЦЭМ!$B$39:$B$782,E$47)+'СЕТ СН'!$G$14+СВЦЭМ!$D$10+'СЕТ СН'!$G$5-'СЕТ СН'!$G$24</f>
        <v>2954.96538151</v>
      </c>
      <c r="F76" s="36">
        <f>SUMIFS(СВЦЭМ!$D$39:$D$782,СВЦЭМ!$A$39:$A$782,$A76,СВЦЭМ!$B$39:$B$782,F$47)+'СЕТ СН'!$G$14+СВЦЭМ!$D$10+'СЕТ СН'!$G$5-'СЕТ СН'!$G$24</f>
        <v>2962.23691134</v>
      </c>
      <c r="G76" s="36">
        <f>SUMIFS(СВЦЭМ!$D$39:$D$782,СВЦЭМ!$A$39:$A$782,$A76,СВЦЭМ!$B$39:$B$782,G$47)+'СЕТ СН'!$G$14+СВЦЭМ!$D$10+'СЕТ СН'!$G$5-'СЕТ СН'!$G$24</f>
        <v>2956.4672758500001</v>
      </c>
      <c r="H76" s="36">
        <f>SUMIFS(СВЦЭМ!$D$39:$D$782,СВЦЭМ!$A$39:$A$782,$A76,СВЦЭМ!$B$39:$B$782,H$47)+'СЕТ СН'!$G$14+СВЦЭМ!$D$10+'СЕТ СН'!$G$5-'СЕТ СН'!$G$24</f>
        <v>2926.4374140999998</v>
      </c>
      <c r="I76" s="36">
        <f>SUMIFS(СВЦЭМ!$D$39:$D$782,СВЦЭМ!$A$39:$A$782,$A76,СВЦЭМ!$B$39:$B$782,I$47)+'СЕТ СН'!$G$14+СВЦЭМ!$D$10+'СЕТ СН'!$G$5-'СЕТ СН'!$G$24</f>
        <v>2858.6017991399999</v>
      </c>
      <c r="J76" s="36">
        <f>SUMIFS(СВЦЭМ!$D$39:$D$782,СВЦЭМ!$A$39:$A$782,$A76,СВЦЭМ!$B$39:$B$782,J$47)+'СЕТ СН'!$G$14+СВЦЭМ!$D$10+'СЕТ СН'!$G$5-'СЕТ СН'!$G$24</f>
        <v>2758.3988192100001</v>
      </c>
      <c r="K76" s="36">
        <f>SUMIFS(СВЦЭМ!$D$39:$D$782,СВЦЭМ!$A$39:$A$782,$A76,СВЦЭМ!$B$39:$B$782,K$47)+'СЕТ СН'!$G$14+СВЦЭМ!$D$10+'СЕТ СН'!$G$5-'СЕТ СН'!$G$24</f>
        <v>2692.0550687599998</v>
      </c>
      <c r="L76" s="36">
        <f>SUMIFS(СВЦЭМ!$D$39:$D$782,СВЦЭМ!$A$39:$A$782,$A76,СВЦЭМ!$B$39:$B$782,L$47)+'СЕТ СН'!$G$14+СВЦЭМ!$D$10+'СЕТ СН'!$G$5-'СЕТ СН'!$G$24</f>
        <v>2651.8164342199998</v>
      </c>
      <c r="M76" s="36">
        <f>SUMIFS(СВЦЭМ!$D$39:$D$782,СВЦЭМ!$A$39:$A$782,$A76,СВЦЭМ!$B$39:$B$782,M$47)+'СЕТ СН'!$G$14+СВЦЭМ!$D$10+'СЕТ СН'!$G$5-'СЕТ СН'!$G$24</f>
        <v>2643.7025898299999</v>
      </c>
      <c r="N76" s="36">
        <f>SUMIFS(СВЦЭМ!$D$39:$D$782,СВЦЭМ!$A$39:$A$782,$A76,СВЦЭМ!$B$39:$B$782,N$47)+'СЕТ СН'!$G$14+СВЦЭМ!$D$10+'СЕТ СН'!$G$5-'СЕТ СН'!$G$24</f>
        <v>2643.4204822000002</v>
      </c>
      <c r="O76" s="36">
        <f>SUMIFS(СВЦЭМ!$D$39:$D$782,СВЦЭМ!$A$39:$A$782,$A76,СВЦЭМ!$B$39:$B$782,O$47)+'СЕТ СН'!$G$14+СВЦЭМ!$D$10+'СЕТ СН'!$G$5-'СЕТ СН'!$G$24</f>
        <v>2656.13207969</v>
      </c>
      <c r="P76" s="36">
        <f>SUMIFS(СВЦЭМ!$D$39:$D$782,СВЦЭМ!$A$39:$A$782,$A76,СВЦЭМ!$B$39:$B$782,P$47)+'СЕТ СН'!$G$14+СВЦЭМ!$D$10+'СЕТ СН'!$G$5-'СЕТ СН'!$G$24</f>
        <v>2683.5791925399999</v>
      </c>
      <c r="Q76" s="36">
        <f>SUMIFS(СВЦЭМ!$D$39:$D$782,СВЦЭМ!$A$39:$A$782,$A76,СВЦЭМ!$B$39:$B$782,Q$47)+'СЕТ СН'!$G$14+СВЦЭМ!$D$10+'СЕТ СН'!$G$5-'СЕТ СН'!$G$24</f>
        <v>2691.8932546400001</v>
      </c>
      <c r="R76" s="36">
        <f>SUMIFS(СВЦЭМ!$D$39:$D$782,СВЦЭМ!$A$39:$A$782,$A76,СВЦЭМ!$B$39:$B$782,R$47)+'СЕТ СН'!$G$14+СВЦЭМ!$D$10+'СЕТ СН'!$G$5-'СЕТ СН'!$G$24</f>
        <v>2685.2419048299998</v>
      </c>
      <c r="S76" s="36">
        <f>SUMIFS(СВЦЭМ!$D$39:$D$782,СВЦЭМ!$A$39:$A$782,$A76,СВЦЭМ!$B$39:$B$782,S$47)+'СЕТ СН'!$G$14+СВЦЭМ!$D$10+'СЕТ СН'!$G$5-'СЕТ СН'!$G$24</f>
        <v>2659.29524666</v>
      </c>
      <c r="T76" s="36">
        <f>SUMIFS(СВЦЭМ!$D$39:$D$782,СВЦЭМ!$A$39:$A$782,$A76,СВЦЭМ!$B$39:$B$782,T$47)+'СЕТ СН'!$G$14+СВЦЭМ!$D$10+'СЕТ СН'!$G$5-'СЕТ СН'!$G$24</f>
        <v>2635.3560756299999</v>
      </c>
      <c r="U76" s="36">
        <f>SUMIFS(СВЦЭМ!$D$39:$D$782,СВЦЭМ!$A$39:$A$782,$A76,СВЦЭМ!$B$39:$B$782,U$47)+'СЕТ СН'!$G$14+СВЦЭМ!$D$10+'СЕТ СН'!$G$5-'СЕТ СН'!$G$24</f>
        <v>2633.84266536</v>
      </c>
      <c r="V76" s="36">
        <f>SUMIFS(СВЦЭМ!$D$39:$D$782,СВЦЭМ!$A$39:$A$782,$A76,СВЦЭМ!$B$39:$B$782,V$47)+'СЕТ СН'!$G$14+СВЦЭМ!$D$10+'СЕТ СН'!$G$5-'СЕТ СН'!$G$24</f>
        <v>2626.29865015</v>
      </c>
      <c r="W76" s="36">
        <f>SUMIFS(СВЦЭМ!$D$39:$D$782,СВЦЭМ!$A$39:$A$782,$A76,СВЦЭМ!$B$39:$B$782,W$47)+'СЕТ СН'!$G$14+СВЦЭМ!$D$10+'СЕТ СН'!$G$5-'СЕТ СН'!$G$24</f>
        <v>2645.1039616600001</v>
      </c>
      <c r="X76" s="36">
        <f>SUMIFS(СВЦЭМ!$D$39:$D$782,СВЦЭМ!$A$39:$A$782,$A76,СВЦЭМ!$B$39:$B$782,X$47)+'СЕТ СН'!$G$14+СВЦЭМ!$D$10+'СЕТ СН'!$G$5-'СЕТ СН'!$G$24</f>
        <v>2634.9621036099998</v>
      </c>
      <c r="Y76" s="36">
        <f>SUMIFS(СВЦЭМ!$D$39:$D$782,СВЦЭМ!$A$39:$A$782,$A76,СВЦЭМ!$B$39:$B$782,Y$47)+'СЕТ СН'!$G$14+СВЦЭМ!$D$10+'СЕТ СН'!$G$5-'СЕТ СН'!$G$24</f>
        <v>2680.70269981</v>
      </c>
    </row>
    <row r="77" spans="1:26" ht="15.75" x14ac:dyDescent="0.2">
      <c r="A77" s="35">
        <f t="shared" si="1"/>
        <v>44438</v>
      </c>
      <c r="B77" s="36">
        <f>SUMIFS(СВЦЭМ!$D$39:$D$782,СВЦЭМ!$A$39:$A$782,$A77,СВЦЭМ!$B$39:$B$782,B$47)+'СЕТ СН'!$G$14+СВЦЭМ!$D$10+'СЕТ СН'!$G$5-'СЕТ СН'!$G$24</f>
        <v>2763.7519017999998</v>
      </c>
      <c r="C77" s="36">
        <f>SUMIFS(СВЦЭМ!$D$39:$D$782,СВЦЭМ!$A$39:$A$782,$A77,СВЦЭМ!$B$39:$B$782,C$47)+'СЕТ СН'!$G$14+СВЦЭМ!$D$10+'СЕТ СН'!$G$5-'СЕТ СН'!$G$24</f>
        <v>2842.0807108600002</v>
      </c>
      <c r="D77" s="36">
        <f>SUMIFS(СВЦЭМ!$D$39:$D$782,СВЦЭМ!$A$39:$A$782,$A77,СВЦЭМ!$B$39:$B$782,D$47)+'СЕТ СН'!$G$14+СВЦЭМ!$D$10+'СЕТ СН'!$G$5-'СЕТ СН'!$G$24</f>
        <v>2894.9362753300002</v>
      </c>
      <c r="E77" s="36">
        <f>SUMIFS(СВЦЭМ!$D$39:$D$782,СВЦЭМ!$A$39:$A$782,$A77,СВЦЭМ!$B$39:$B$782,E$47)+'СЕТ СН'!$G$14+СВЦЭМ!$D$10+'СЕТ СН'!$G$5-'СЕТ СН'!$G$24</f>
        <v>2921.0088434199997</v>
      </c>
      <c r="F77" s="36">
        <f>SUMIFS(СВЦЭМ!$D$39:$D$782,СВЦЭМ!$A$39:$A$782,$A77,СВЦЭМ!$B$39:$B$782,F$47)+'СЕТ СН'!$G$14+СВЦЭМ!$D$10+'СЕТ СН'!$G$5-'СЕТ СН'!$G$24</f>
        <v>2926.9393925700001</v>
      </c>
      <c r="G77" s="36">
        <f>SUMIFS(СВЦЭМ!$D$39:$D$782,СВЦЭМ!$A$39:$A$782,$A77,СВЦЭМ!$B$39:$B$782,G$47)+'СЕТ СН'!$G$14+СВЦЭМ!$D$10+'СЕТ СН'!$G$5-'СЕТ СН'!$G$24</f>
        <v>2910.5347533599997</v>
      </c>
      <c r="H77" s="36">
        <f>SUMIFS(СВЦЭМ!$D$39:$D$782,СВЦЭМ!$A$39:$A$782,$A77,СВЦЭМ!$B$39:$B$782,H$47)+'СЕТ СН'!$G$14+СВЦЭМ!$D$10+'СЕТ СН'!$G$5-'СЕТ СН'!$G$24</f>
        <v>2861.8109990799999</v>
      </c>
      <c r="I77" s="36">
        <f>SUMIFS(СВЦЭМ!$D$39:$D$782,СВЦЭМ!$A$39:$A$782,$A77,СВЦЭМ!$B$39:$B$782,I$47)+'СЕТ СН'!$G$14+СВЦЭМ!$D$10+'СЕТ СН'!$G$5-'СЕТ СН'!$G$24</f>
        <v>2766.5498947599999</v>
      </c>
      <c r="J77" s="36">
        <f>SUMIFS(СВЦЭМ!$D$39:$D$782,СВЦЭМ!$A$39:$A$782,$A77,СВЦЭМ!$B$39:$B$782,J$47)+'СЕТ СН'!$G$14+СВЦЭМ!$D$10+'СЕТ СН'!$G$5-'СЕТ СН'!$G$24</f>
        <v>2704.6859967</v>
      </c>
      <c r="K77" s="36">
        <f>SUMIFS(СВЦЭМ!$D$39:$D$782,СВЦЭМ!$A$39:$A$782,$A77,СВЦЭМ!$B$39:$B$782,K$47)+'СЕТ СН'!$G$14+СВЦЭМ!$D$10+'СЕТ СН'!$G$5-'СЕТ СН'!$G$24</f>
        <v>2634.1239477099998</v>
      </c>
      <c r="L77" s="36">
        <f>SUMIFS(СВЦЭМ!$D$39:$D$782,СВЦЭМ!$A$39:$A$782,$A77,СВЦЭМ!$B$39:$B$782,L$47)+'СЕТ СН'!$G$14+СВЦЭМ!$D$10+'СЕТ СН'!$G$5-'СЕТ СН'!$G$24</f>
        <v>2632.6114351699998</v>
      </c>
      <c r="M77" s="36">
        <f>SUMIFS(СВЦЭМ!$D$39:$D$782,СВЦЭМ!$A$39:$A$782,$A77,СВЦЭМ!$B$39:$B$782,M$47)+'СЕТ СН'!$G$14+СВЦЭМ!$D$10+'СЕТ СН'!$G$5-'СЕТ СН'!$G$24</f>
        <v>2633.9744979799998</v>
      </c>
      <c r="N77" s="36">
        <f>SUMIFS(СВЦЭМ!$D$39:$D$782,СВЦЭМ!$A$39:$A$782,$A77,СВЦЭМ!$B$39:$B$782,N$47)+'СЕТ СН'!$G$14+СВЦЭМ!$D$10+'СЕТ СН'!$G$5-'СЕТ СН'!$G$24</f>
        <v>2631.4965620900002</v>
      </c>
      <c r="O77" s="36">
        <f>SUMIFS(СВЦЭМ!$D$39:$D$782,СВЦЭМ!$A$39:$A$782,$A77,СВЦЭМ!$B$39:$B$782,O$47)+'СЕТ СН'!$G$14+СВЦЭМ!$D$10+'СЕТ СН'!$G$5-'СЕТ СН'!$G$24</f>
        <v>2676.2534037400001</v>
      </c>
      <c r="P77" s="36">
        <f>SUMIFS(СВЦЭМ!$D$39:$D$782,СВЦЭМ!$A$39:$A$782,$A77,СВЦЭМ!$B$39:$B$782,P$47)+'СЕТ СН'!$G$14+СВЦЭМ!$D$10+'СЕТ СН'!$G$5-'СЕТ СН'!$G$24</f>
        <v>2670.58116445</v>
      </c>
      <c r="Q77" s="36">
        <f>SUMIFS(СВЦЭМ!$D$39:$D$782,СВЦЭМ!$A$39:$A$782,$A77,СВЦЭМ!$B$39:$B$782,Q$47)+'СЕТ СН'!$G$14+СВЦЭМ!$D$10+'СЕТ СН'!$G$5-'СЕТ СН'!$G$24</f>
        <v>2670.2217995800002</v>
      </c>
      <c r="R77" s="36">
        <f>SUMIFS(СВЦЭМ!$D$39:$D$782,СВЦЭМ!$A$39:$A$782,$A77,СВЦЭМ!$B$39:$B$782,R$47)+'СЕТ СН'!$G$14+СВЦЭМ!$D$10+'СЕТ СН'!$G$5-'СЕТ СН'!$G$24</f>
        <v>2665.7449612700002</v>
      </c>
      <c r="S77" s="36">
        <f>SUMIFS(СВЦЭМ!$D$39:$D$782,СВЦЭМ!$A$39:$A$782,$A77,СВЦЭМ!$B$39:$B$782,S$47)+'СЕТ СН'!$G$14+СВЦЭМ!$D$10+'СЕТ СН'!$G$5-'СЕТ СН'!$G$24</f>
        <v>2640.0772616899999</v>
      </c>
      <c r="T77" s="36">
        <f>SUMIFS(СВЦЭМ!$D$39:$D$782,СВЦЭМ!$A$39:$A$782,$A77,СВЦЭМ!$B$39:$B$782,T$47)+'СЕТ СН'!$G$14+СВЦЭМ!$D$10+'СЕТ СН'!$G$5-'СЕТ СН'!$G$24</f>
        <v>2650.7533714699998</v>
      </c>
      <c r="U77" s="36">
        <f>SUMIFS(СВЦЭМ!$D$39:$D$782,СВЦЭМ!$A$39:$A$782,$A77,СВЦЭМ!$B$39:$B$782,U$47)+'СЕТ СН'!$G$14+СВЦЭМ!$D$10+'СЕТ СН'!$G$5-'СЕТ СН'!$G$24</f>
        <v>2651.70502244</v>
      </c>
      <c r="V77" s="36">
        <f>SUMIFS(СВЦЭМ!$D$39:$D$782,СВЦЭМ!$A$39:$A$782,$A77,СВЦЭМ!$B$39:$B$782,V$47)+'СЕТ СН'!$G$14+СВЦЭМ!$D$10+'СЕТ СН'!$G$5-'СЕТ СН'!$G$24</f>
        <v>2656.7857984399998</v>
      </c>
      <c r="W77" s="36">
        <f>SUMIFS(СВЦЭМ!$D$39:$D$782,СВЦЭМ!$A$39:$A$782,$A77,СВЦЭМ!$B$39:$B$782,W$47)+'СЕТ СН'!$G$14+СВЦЭМ!$D$10+'СЕТ СН'!$G$5-'СЕТ СН'!$G$24</f>
        <v>2663.7424865100002</v>
      </c>
      <c r="X77" s="36">
        <f>SUMIFS(СВЦЭМ!$D$39:$D$782,СВЦЭМ!$A$39:$A$782,$A77,СВЦЭМ!$B$39:$B$782,X$47)+'СЕТ СН'!$G$14+СВЦЭМ!$D$10+'СЕТ СН'!$G$5-'СЕТ СН'!$G$24</f>
        <v>2642.1637307199999</v>
      </c>
      <c r="Y77" s="36">
        <f>SUMIFS(СВЦЭМ!$D$39:$D$782,СВЦЭМ!$A$39:$A$782,$A77,СВЦЭМ!$B$39:$B$782,Y$47)+'СЕТ СН'!$G$14+СВЦЭМ!$D$10+'СЕТ СН'!$G$5-'СЕТ СН'!$G$24</f>
        <v>2705.6785774</v>
      </c>
    </row>
    <row r="78" spans="1:26" ht="15.75" x14ac:dyDescent="0.2">
      <c r="A78" s="35">
        <f t="shared" si="1"/>
        <v>44439</v>
      </c>
      <c r="B78" s="36">
        <f>SUMIFS(СВЦЭМ!$D$39:$D$782,СВЦЭМ!$A$39:$A$782,$A78,СВЦЭМ!$B$39:$B$782,B$47)+'СЕТ СН'!$G$14+СВЦЭМ!$D$10+'СЕТ СН'!$G$5-'СЕТ СН'!$G$24</f>
        <v>2804.90191095</v>
      </c>
      <c r="C78" s="36">
        <f>SUMIFS(СВЦЭМ!$D$39:$D$782,СВЦЭМ!$A$39:$A$782,$A78,СВЦЭМ!$B$39:$B$782,C$47)+'СЕТ СН'!$G$14+СВЦЭМ!$D$10+'СЕТ СН'!$G$5-'СЕТ СН'!$G$24</f>
        <v>2878.64473546</v>
      </c>
      <c r="D78" s="36">
        <f>SUMIFS(СВЦЭМ!$D$39:$D$782,СВЦЭМ!$A$39:$A$782,$A78,СВЦЭМ!$B$39:$B$782,D$47)+'СЕТ СН'!$G$14+СВЦЭМ!$D$10+'СЕТ СН'!$G$5-'СЕТ СН'!$G$24</f>
        <v>2928.9997313399999</v>
      </c>
      <c r="E78" s="36">
        <f>SUMIFS(СВЦЭМ!$D$39:$D$782,СВЦЭМ!$A$39:$A$782,$A78,СВЦЭМ!$B$39:$B$782,E$47)+'СЕТ СН'!$G$14+СВЦЭМ!$D$10+'СЕТ СН'!$G$5-'СЕТ СН'!$G$24</f>
        <v>2945.5301116800001</v>
      </c>
      <c r="F78" s="36">
        <f>SUMIFS(СВЦЭМ!$D$39:$D$782,СВЦЭМ!$A$39:$A$782,$A78,СВЦЭМ!$B$39:$B$782,F$47)+'СЕТ СН'!$G$14+СВЦЭМ!$D$10+'СЕТ СН'!$G$5-'СЕТ СН'!$G$24</f>
        <v>2953.8114708599996</v>
      </c>
      <c r="G78" s="36">
        <f>SUMIFS(СВЦЭМ!$D$39:$D$782,СВЦЭМ!$A$39:$A$782,$A78,СВЦЭМ!$B$39:$B$782,G$47)+'СЕТ СН'!$G$14+СВЦЭМ!$D$10+'СЕТ СН'!$G$5-'СЕТ СН'!$G$24</f>
        <v>2951.8246303899996</v>
      </c>
      <c r="H78" s="36">
        <f>SUMIFS(СВЦЭМ!$D$39:$D$782,СВЦЭМ!$A$39:$A$782,$A78,СВЦЭМ!$B$39:$B$782,H$47)+'СЕТ СН'!$G$14+СВЦЭМ!$D$10+'СЕТ СН'!$G$5-'СЕТ СН'!$G$24</f>
        <v>2901.4513745300001</v>
      </c>
      <c r="I78" s="36">
        <f>SUMIFS(СВЦЭМ!$D$39:$D$782,СВЦЭМ!$A$39:$A$782,$A78,СВЦЭМ!$B$39:$B$782,I$47)+'СЕТ СН'!$G$14+СВЦЭМ!$D$10+'СЕТ СН'!$G$5-'СЕТ СН'!$G$24</f>
        <v>2772.45575629</v>
      </c>
      <c r="J78" s="36">
        <f>SUMIFS(СВЦЭМ!$D$39:$D$782,СВЦЭМ!$A$39:$A$782,$A78,СВЦЭМ!$B$39:$B$782,J$47)+'СЕТ СН'!$G$14+СВЦЭМ!$D$10+'СЕТ СН'!$G$5-'СЕТ СН'!$G$24</f>
        <v>2669.5664043500001</v>
      </c>
      <c r="K78" s="36">
        <f>SUMIFS(СВЦЭМ!$D$39:$D$782,СВЦЭМ!$A$39:$A$782,$A78,СВЦЭМ!$B$39:$B$782,K$47)+'СЕТ СН'!$G$14+СВЦЭМ!$D$10+'СЕТ СН'!$G$5-'СЕТ СН'!$G$24</f>
        <v>2615.8925304200002</v>
      </c>
      <c r="L78" s="36">
        <f>SUMIFS(СВЦЭМ!$D$39:$D$782,СВЦЭМ!$A$39:$A$782,$A78,СВЦЭМ!$B$39:$B$782,L$47)+'СЕТ СН'!$G$14+СВЦЭМ!$D$10+'СЕТ СН'!$G$5-'СЕТ СН'!$G$24</f>
        <v>2607.2910622700001</v>
      </c>
      <c r="M78" s="36">
        <f>SUMIFS(СВЦЭМ!$D$39:$D$782,СВЦЭМ!$A$39:$A$782,$A78,СВЦЭМ!$B$39:$B$782,M$47)+'СЕТ СН'!$G$14+СВЦЭМ!$D$10+'СЕТ СН'!$G$5-'СЕТ СН'!$G$24</f>
        <v>2606.3830146400001</v>
      </c>
      <c r="N78" s="36">
        <f>SUMIFS(СВЦЭМ!$D$39:$D$782,СВЦЭМ!$A$39:$A$782,$A78,СВЦЭМ!$B$39:$B$782,N$47)+'СЕТ СН'!$G$14+СВЦЭМ!$D$10+'СЕТ СН'!$G$5-'СЕТ СН'!$G$24</f>
        <v>2604.2311832300002</v>
      </c>
      <c r="O78" s="36">
        <f>SUMIFS(СВЦЭМ!$D$39:$D$782,СВЦЭМ!$A$39:$A$782,$A78,СВЦЭМ!$B$39:$B$782,O$47)+'СЕТ СН'!$G$14+СВЦЭМ!$D$10+'СЕТ СН'!$G$5-'СЕТ СН'!$G$24</f>
        <v>2613.73072955</v>
      </c>
      <c r="P78" s="36">
        <f>SUMIFS(СВЦЭМ!$D$39:$D$782,СВЦЭМ!$A$39:$A$782,$A78,СВЦЭМ!$B$39:$B$782,P$47)+'СЕТ СН'!$G$14+СВЦЭМ!$D$10+'СЕТ СН'!$G$5-'СЕТ СН'!$G$24</f>
        <v>2647.3178375399998</v>
      </c>
      <c r="Q78" s="36">
        <f>SUMIFS(СВЦЭМ!$D$39:$D$782,СВЦЭМ!$A$39:$A$782,$A78,СВЦЭМ!$B$39:$B$782,Q$47)+'СЕТ СН'!$G$14+СВЦЭМ!$D$10+'СЕТ СН'!$G$5-'СЕТ СН'!$G$24</f>
        <v>2650.5826161300001</v>
      </c>
      <c r="R78" s="36">
        <f>SUMIFS(СВЦЭМ!$D$39:$D$782,СВЦЭМ!$A$39:$A$782,$A78,СВЦЭМ!$B$39:$B$782,R$47)+'СЕТ СН'!$G$14+СВЦЭМ!$D$10+'СЕТ СН'!$G$5-'СЕТ СН'!$G$24</f>
        <v>2644.7646199599999</v>
      </c>
      <c r="S78" s="36">
        <f>SUMIFS(СВЦЭМ!$D$39:$D$782,СВЦЭМ!$A$39:$A$782,$A78,СВЦЭМ!$B$39:$B$782,S$47)+'СЕТ СН'!$G$14+СВЦЭМ!$D$10+'СЕТ СН'!$G$5-'СЕТ СН'!$G$24</f>
        <v>2627.1052267599998</v>
      </c>
      <c r="T78" s="36">
        <f>SUMIFS(СВЦЭМ!$D$39:$D$782,СВЦЭМ!$A$39:$A$782,$A78,СВЦЭМ!$B$39:$B$782,T$47)+'СЕТ СН'!$G$14+СВЦЭМ!$D$10+'СЕТ СН'!$G$5-'СЕТ СН'!$G$24</f>
        <v>2629.5871983100001</v>
      </c>
      <c r="U78" s="36">
        <f>SUMIFS(СВЦЭМ!$D$39:$D$782,СВЦЭМ!$A$39:$A$782,$A78,СВЦЭМ!$B$39:$B$782,U$47)+'СЕТ СН'!$G$14+СВЦЭМ!$D$10+'СЕТ СН'!$G$5-'СЕТ СН'!$G$24</f>
        <v>2629.17388394</v>
      </c>
      <c r="V78" s="36">
        <f>SUMIFS(СВЦЭМ!$D$39:$D$782,СВЦЭМ!$A$39:$A$782,$A78,СВЦЭМ!$B$39:$B$782,V$47)+'СЕТ СН'!$G$14+СВЦЭМ!$D$10+'СЕТ СН'!$G$5-'СЕТ СН'!$G$24</f>
        <v>2647.0724845</v>
      </c>
      <c r="W78" s="36">
        <f>SUMIFS(СВЦЭМ!$D$39:$D$782,СВЦЭМ!$A$39:$A$782,$A78,СВЦЭМ!$B$39:$B$782,W$47)+'СЕТ СН'!$G$14+СВЦЭМ!$D$10+'СЕТ СН'!$G$5-'СЕТ СН'!$G$24</f>
        <v>2652.3331873699999</v>
      </c>
      <c r="X78" s="36">
        <f>SUMIFS(СВЦЭМ!$D$39:$D$782,СВЦЭМ!$A$39:$A$782,$A78,СВЦЭМ!$B$39:$B$782,X$47)+'СЕТ СН'!$G$14+СВЦЭМ!$D$10+'СЕТ СН'!$G$5-'СЕТ СН'!$G$24</f>
        <v>2622.0706050600002</v>
      </c>
      <c r="Y78" s="36">
        <f>SUMIFS(СВЦЭМ!$D$39:$D$782,СВЦЭМ!$A$39:$A$782,$A78,СВЦЭМ!$B$39:$B$782,Y$47)+'СЕТ СН'!$G$14+СВЦЭМ!$D$10+'СЕТ СН'!$G$5-'СЕТ СН'!$G$24</f>
        <v>2685.7866655799999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01.08.2021</v>
      </c>
      <c r="B84" s="36">
        <f>SUMIFS(СВЦЭМ!$D$39:$D$782,СВЦЭМ!$A$39:$A$782,$A84,СВЦЭМ!$B$39:$B$782,B$83)+'СЕТ СН'!$H$14+СВЦЭМ!$D$10+'СЕТ СН'!$H$5-'СЕТ СН'!$H$24</f>
        <v>2913.8435101200002</v>
      </c>
      <c r="C84" s="36">
        <f>SUMIFS(СВЦЭМ!$D$39:$D$782,СВЦЭМ!$A$39:$A$782,$A84,СВЦЭМ!$B$39:$B$782,C$83)+'СЕТ СН'!$H$14+СВЦЭМ!$D$10+'СЕТ СН'!$H$5-'СЕТ СН'!$H$24</f>
        <v>2992.36016316</v>
      </c>
      <c r="D84" s="36">
        <f>SUMIFS(СВЦЭМ!$D$39:$D$782,СВЦЭМ!$A$39:$A$782,$A84,СВЦЭМ!$B$39:$B$782,D$83)+'СЕТ СН'!$H$14+СВЦЭМ!$D$10+'СЕТ СН'!$H$5-'СЕТ СН'!$H$24</f>
        <v>3057.0269912499998</v>
      </c>
      <c r="E84" s="36">
        <f>SUMIFS(СВЦЭМ!$D$39:$D$782,СВЦЭМ!$A$39:$A$782,$A84,СВЦЭМ!$B$39:$B$782,E$83)+'СЕТ СН'!$H$14+СВЦЭМ!$D$10+'СЕТ СН'!$H$5-'СЕТ СН'!$H$24</f>
        <v>3080.33297455</v>
      </c>
      <c r="F84" s="36">
        <f>SUMIFS(СВЦЭМ!$D$39:$D$782,СВЦЭМ!$A$39:$A$782,$A84,СВЦЭМ!$B$39:$B$782,F$83)+'СЕТ СН'!$H$14+СВЦЭМ!$D$10+'СЕТ СН'!$H$5-'СЕТ СН'!$H$24</f>
        <v>3081.6098167199998</v>
      </c>
      <c r="G84" s="36">
        <f>SUMIFS(СВЦЭМ!$D$39:$D$782,СВЦЭМ!$A$39:$A$782,$A84,СВЦЭМ!$B$39:$B$782,G$83)+'СЕТ СН'!$H$14+СВЦЭМ!$D$10+'СЕТ СН'!$H$5-'СЕТ СН'!$H$24</f>
        <v>3075.5559518800001</v>
      </c>
      <c r="H84" s="36">
        <f>SUMIFS(СВЦЭМ!$D$39:$D$782,СВЦЭМ!$A$39:$A$782,$A84,СВЦЭМ!$B$39:$B$782,H$83)+'СЕТ СН'!$H$14+СВЦЭМ!$D$10+'СЕТ СН'!$H$5-'СЕТ СН'!$H$24</f>
        <v>3049.5768882800003</v>
      </c>
      <c r="I84" s="36">
        <f>SUMIFS(СВЦЭМ!$D$39:$D$782,СВЦЭМ!$A$39:$A$782,$A84,СВЦЭМ!$B$39:$B$782,I$83)+'СЕТ СН'!$H$14+СВЦЭМ!$D$10+'СЕТ СН'!$H$5-'СЕТ СН'!$H$24</f>
        <v>2981.8884184200001</v>
      </c>
      <c r="J84" s="36">
        <f>SUMIFS(СВЦЭМ!$D$39:$D$782,СВЦЭМ!$A$39:$A$782,$A84,СВЦЭМ!$B$39:$B$782,J$83)+'СЕТ СН'!$H$14+СВЦЭМ!$D$10+'СЕТ СН'!$H$5-'СЕТ СН'!$H$24</f>
        <v>2902.2067005899999</v>
      </c>
      <c r="K84" s="36">
        <f>SUMIFS(СВЦЭМ!$D$39:$D$782,СВЦЭМ!$A$39:$A$782,$A84,СВЦЭМ!$B$39:$B$782,K$83)+'СЕТ СН'!$H$14+СВЦЭМ!$D$10+'СЕТ СН'!$H$5-'СЕТ СН'!$H$24</f>
        <v>2846.1126807599999</v>
      </c>
      <c r="L84" s="36">
        <f>SUMIFS(СВЦЭМ!$D$39:$D$782,СВЦЭМ!$A$39:$A$782,$A84,СВЦЭМ!$B$39:$B$782,L$83)+'СЕТ СН'!$H$14+СВЦЭМ!$D$10+'СЕТ СН'!$H$5-'СЕТ СН'!$H$24</f>
        <v>2867.2358300400001</v>
      </c>
      <c r="M84" s="36">
        <f>SUMIFS(СВЦЭМ!$D$39:$D$782,СВЦЭМ!$A$39:$A$782,$A84,СВЦЭМ!$B$39:$B$782,M$83)+'СЕТ СН'!$H$14+СВЦЭМ!$D$10+'СЕТ СН'!$H$5-'СЕТ СН'!$H$24</f>
        <v>2852.4635393999997</v>
      </c>
      <c r="N84" s="36">
        <f>SUMIFS(СВЦЭМ!$D$39:$D$782,СВЦЭМ!$A$39:$A$782,$A84,СВЦЭМ!$B$39:$B$782,N$83)+'СЕТ СН'!$H$14+СВЦЭМ!$D$10+'СЕТ СН'!$H$5-'СЕТ СН'!$H$24</f>
        <v>2865.37176791</v>
      </c>
      <c r="O84" s="36">
        <f>SUMIFS(СВЦЭМ!$D$39:$D$782,СВЦЭМ!$A$39:$A$782,$A84,СВЦЭМ!$B$39:$B$782,O$83)+'СЕТ СН'!$H$14+СВЦЭМ!$D$10+'СЕТ СН'!$H$5-'СЕТ СН'!$H$24</f>
        <v>2875.13721639</v>
      </c>
      <c r="P84" s="36">
        <f>SUMIFS(СВЦЭМ!$D$39:$D$782,СВЦЭМ!$A$39:$A$782,$A84,СВЦЭМ!$B$39:$B$782,P$83)+'СЕТ СН'!$H$14+СВЦЭМ!$D$10+'СЕТ СН'!$H$5-'СЕТ СН'!$H$24</f>
        <v>2885.7545230000001</v>
      </c>
      <c r="Q84" s="36">
        <f>SUMIFS(СВЦЭМ!$D$39:$D$782,СВЦЭМ!$A$39:$A$782,$A84,СВЦЭМ!$B$39:$B$782,Q$83)+'СЕТ СН'!$H$14+СВЦЭМ!$D$10+'СЕТ СН'!$H$5-'СЕТ СН'!$H$24</f>
        <v>2894.5006234499997</v>
      </c>
      <c r="R84" s="36">
        <f>SUMIFS(СВЦЭМ!$D$39:$D$782,СВЦЭМ!$A$39:$A$782,$A84,СВЦЭМ!$B$39:$B$782,R$83)+'СЕТ СН'!$H$14+СВЦЭМ!$D$10+'СЕТ СН'!$H$5-'СЕТ СН'!$H$24</f>
        <v>2878.89988292</v>
      </c>
      <c r="S84" s="36">
        <f>SUMIFS(СВЦЭМ!$D$39:$D$782,СВЦЭМ!$A$39:$A$782,$A84,СВЦЭМ!$B$39:$B$782,S$83)+'СЕТ СН'!$H$14+СВЦЭМ!$D$10+'СЕТ СН'!$H$5-'СЕТ СН'!$H$24</f>
        <v>2863.9608758200002</v>
      </c>
      <c r="T84" s="36">
        <f>SUMIFS(СВЦЭМ!$D$39:$D$782,СВЦЭМ!$A$39:$A$782,$A84,СВЦЭМ!$B$39:$B$782,T$83)+'СЕТ СН'!$H$14+СВЦЭМ!$D$10+'СЕТ СН'!$H$5-'СЕТ СН'!$H$24</f>
        <v>2850.44450671</v>
      </c>
      <c r="U84" s="36">
        <f>SUMIFS(СВЦЭМ!$D$39:$D$782,СВЦЭМ!$A$39:$A$782,$A84,СВЦЭМ!$B$39:$B$782,U$83)+'СЕТ СН'!$H$14+СВЦЭМ!$D$10+'СЕТ СН'!$H$5-'СЕТ СН'!$H$24</f>
        <v>2835.7282083700002</v>
      </c>
      <c r="V84" s="36">
        <f>SUMIFS(СВЦЭМ!$D$39:$D$782,СВЦЭМ!$A$39:$A$782,$A84,СВЦЭМ!$B$39:$B$782,V$83)+'СЕТ СН'!$H$14+СВЦЭМ!$D$10+'СЕТ СН'!$H$5-'СЕТ СН'!$H$24</f>
        <v>2821.25270176</v>
      </c>
      <c r="W84" s="36">
        <f>SUMIFS(СВЦЭМ!$D$39:$D$782,СВЦЭМ!$A$39:$A$782,$A84,СВЦЭМ!$B$39:$B$782,W$83)+'СЕТ СН'!$H$14+СВЦЭМ!$D$10+'СЕТ СН'!$H$5-'СЕТ СН'!$H$24</f>
        <v>2831.8899832899997</v>
      </c>
      <c r="X84" s="36">
        <f>SUMIFS(СВЦЭМ!$D$39:$D$782,СВЦЭМ!$A$39:$A$782,$A84,СВЦЭМ!$B$39:$B$782,X$83)+'СЕТ СН'!$H$14+СВЦЭМ!$D$10+'СЕТ СН'!$H$5-'СЕТ СН'!$H$24</f>
        <v>2813.7147247399998</v>
      </c>
      <c r="Y84" s="36">
        <f>SUMIFS(СВЦЭМ!$D$39:$D$782,СВЦЭМ!$A$39:$A$782,$A84,СВЦЭМ!$B$39:$B$782,Y$83)+'СЕТ СН'!$H$14+СВЦЭМ!$D$10+'СЕТ СН'!$H$5-'СЕТ СН'!$H$24</f>
        <v>2853.9682727700001</v>
      </c>
      <c r="AA84" s="45"/>
    </row>
    <row r="85" spans="1:27" ht="15.75" x14ac:dyDescent="0.2">
      <c r="A85" s="35">
        <f>A84+1</f>
        <v>44410</v>
      </c>
      <c r="B85" s="36">
        <f>SUMIFS(СВЦЭМ!$D$39:$D$782,СВЦЭМ!$A$39:$A$782,$A85,СВЦЭМ!$B$39:$B$782,B$83)+'СЕТ СН'!$H$14+СВЦЭМ!$D$10+'СЕТ СН'!$H$5-'СЕТ СН'!$H$24</f>
        <v>2912.8727118799998</v>
      </c>
      <c r="C85" s="36">
        <f>SUMIFS(СВЦЭМ!$D$39:$D$782,СВЦЭМ!$A$39:$A$782,$A85,СВЦЭМ!$B$39:$B$782,C$83)+'СЕТ СН'!$H$14+СВЦЭМ!$D$10+'СЕТ СН'!$H$5-'СЕТ СН'!$H$24</f>
        <v>2946.2393467800002</v>
      </c>
      <c r="D85" s="36">
        <f>SUMIFS(СВЦЭМ!$D$39:$D$782,СВЦЭМ!$A$39:$A$782,$A85,СВЦЭМ!$B$39:$B$782,D$83)+'СЕТ СН'!$H$14+СВЦЭМ!$D$10+'СЕТ СН'!$H$5-'СЕТ СН'!$H$24</f>
        <v>2996.2822822399999</v>
      </c>
      <c r="E85" s="36">
        <f>SUMIFS(СВЦЭМ!$D$39:$D$782,СВЦЭМ!$A$39:$A$782,$A85,СВЦЭМ!$B$39:$B$782,E$83)+'СЕТ СН'!$H$14+СВЦЭМ!$D$10+'СЕТ СН'!$H$5-'СЕТ СН'!$H$24</f>
        <v>3020.7778496000001</v>
      </c>
      <c r="F85" s="36">
        <f>SUMIFS(СВЦЭМ!$D$39:$D$782,СВЦЭМ!$A$39:$A$782,$A85,СВЦЭМ!$B$39:$B$782,F$83)+'СЕТ СН'!$H$14+СВЦЭМ!$D$10+'СЕТ СН'!$H$5-'СЕТ СН'!$H$24</f>
        <v>3018.3343614599999</v>
      </c>
      <c r="G85" s="36">
        <f>SUMIFS(СВЦЭМ!$D$39:$D$782,СВЦЭМ!$A$39:$A$782,$A85,СВЦЭМ!$B$39:$B$782,G$83)+'СЕТ СН'!$H$14+СВЦЭМ!$D$10+'СЕТ СН'!$H$5-'СЕТ СН'!$H$24</f>
        <v>2997.4736940100001</v>
      </c>
      <c r="H85" s="36">
        <f>SUMIFS(СВЦЭМ!$D$39:$D$782,СВЦЭМ!$A$39:$A$782,$A85,СВЦЭМ!$B$39:$B$782,H$83)+'СЕТ СН'!$H$14+СВЦЭМ!$D$10+'СЕТ СН'!$H$5-'СЕТ СН'!$H$24</f>
        <v>2963.8290482299999</v>
      </c>
      <c r="I85" s="36">
        <f>SUMIFS(СВЦЭМ!$D$39:$D$782,СВЦЭМ!$A$39:$A$782,$A85,СВЦЭМ!$B$39:$B$782,I$83)+'СЕТ СН'!$H$14+СВЦЭМ!$D$10+'СЕТ СН'!$H$5-'СЕТ СН'!$H$24</f>
        <v>2903.2783966400002</v>
      </c>
      <c r="J85" s="36">
        <f>SUMIFS(СВЦЭМ!$D$39:$D$782,СВЦЭМ!$A$39:$A$782,$A85,СВЦЭМ!$B$39:$B$782,J$83)+'СЕТ СН'!$H$14+СВЦЭМ!$D$10+'СЕТ СН'!$H$5-'СЕТ СН'!$H$24</f>
        <v>2835.0138182299997</v>
      </c>
      <c r="K85" s="36">
        <f>SUMIFS(СВЦЭМ!$D$39:$D$782,СВЦЭМ!$A$39:$A$782,$A85,СВЦЭМ!$B$39:$B$782,K$83)+'СЕТ СН'!$H$14+СВЦЭМ!$D$10+'СЕТ СН'!$H$5-'СЕТ СН'!$H$24</f>
        <v>2799.1524221499999</v>
      </c>
      <c r="L85" s="36">
        <f>SUMIFS(СВЦЭМ!$D$39:$D$782,СВЦЭМ!$A$39:$A$782,$A85,СВЦЭМ!$B$39:$B$782,L$83)+'СЕТ СН'!$H$14+СВЦЭМ!$D$10+'СЕТ СН'!$H$5-'СЕТ СН'!$H$24</f>
        <v>2822.7704100800001</v>
      </c>
      <c r="M85" s="36">
        <f>SUMIFS(СВЦЭМ!$D$39:$D$782,СВЦЭМ!$A$39:$A$782,$A85,СВЦЭМ!$B$39:$B$782,M$83)+'СЕТ СН'!$H$14+СВЦЭМ!$D$10+'СЕТ СН'!$H$5-'СЕТ СН'!$H$24</f>
        <v>2836.2385230999998</v>
      </c>
      <c r="N85" s="36">
        <f>SUMIFS(СВЦЭМ!$D$39:$D$782,СВЦЭМ!$A$39:$A$782,$A85,СВЦЭМ!$B$39:$B$782,N$83)+'СЕТ СН'!$H$14+СВЦЭМ!$D$10+'СЕТ СН'!$H$5-'СЕТ СН'!$H$24</f>
        <v>2832.9721536799998</v>
      </c>
      <c r="O85" s="36">
        <f>SUMIFS(СВЦЭМ!$D$39:$D$782,СВЦЭМ!$A$39:$A$782,$A85,СВЦЭМ!$B$39:$B$782,O$83)+'СЕТ СН'!$H$14+СВЦЭМ!$D$10+'СЕТ СН'!$H$5-'СЕТ СН'!$H$24</f>
        <v>2834.55537314</v>
      </c>
      <c r="P85" s="36">
        <f>SUMIFS(СВЦЭМ!$D$39:$D$782,СВЦЭМ!$A$39:$A$782,$A85,СВЦЭМ!$B$39:$B$782,P$83)+'СЕТ СН'!$H$14+СВЦЭМ!$D$10+'СЕТ СН'!$H$5-'СЕТ СН'!$H$24</f>
        <v>2837.5509427899997</v>
      </c>
      <c r="Q85" s="36">
        <f>SUMIFS(СВЦЭМ!$D$39:$D$782,СВЦЭМ!$A$39:$A$782,$A85,СВЦЭМ!$B$39:$B$782,Q$83)+'СЕТ СН'!$H$14+СВЦЭМ!$D$10+'СЕТ СН'!$H$5-'СЕТ СН'!$H$24</f>
        <v>2841.4650510699998</v>
      </c>
      <c r="R85" s="36">
        <f>SUMIFS(СВЦЭМ!$D$39:$D$782,СВЦЭМ!$A$39:$A$782,$A85,СВЦЭМ!$B$39:$B$782,R$83)+'СЕТ СН'!$H$14+СВЦЭМ!$D$10+'СЕТ СН'!$H$5-'СЕТ СН'!$H$24</f>
        <v>2834.2289588799999</v>
      </c>
      <c r="S85" s="36">
        <f>SUMIFS(СВЦЭМ!$D$39:$D$782,СВЦЭМ!$A$39:$A$782,$A85,СВЦЭМ!$B$39:$B$782,S$83)+'СЕТ СН'!$H$14+СВЦЭМ!$D$10+'СЕТ СН'!$H$5-'СЕТ СН'!$H$24</f>
        <v>2850.9165746499998</v>
      </c>
      <c r="T85" s="36">
        <f>SUMIFS(СВЦЭМ!$D$39:$D$782,СВЦЭМ!$A$39:$A$782,$A85,СВЦЭМ!$B$39:$B$782,T$83)+'СЕТ СН'!$H$14+СВЦЭМ!$D$10+'СЕТ СН'!$H$5-'СЕТ СН'!$H$24</f>
        <v>2887.39840486</v>
      </c>
      <c r="U85" s="36">
        <f>SUMIFS(СВЦЭМ!$D$39:$D$782,СВЦЭМ!$A$39:$A$782,$A85,СВЦЭМ!$B$39:$B$782,U$83)+'СЕТ СН'!$H$14+СВЦЭМ!$D$10+'СЕТ СН'!$H$5-'СЕТ СН'!$H$24</f>
        <v>2887.1072818600001</v>
      </c>
      <c r="V85" s="36">
        <f>SUMIFS(СВЦЭМ!$D$39:$D$782,СВЦЭМ!$A$39:$A$782,$A85,СВЦЭМ!$B$39:$B$782,V$83)+'СЕТ СН'!$H$14+СВЦЭМ!$D$10+'СЕТ СН'!$H$5-'СЕТ СН'!$H$24</f>
        <v>2852.63014449</v>
      </c>
      <c r="W85" s="36">
        <f>SUMIFS(СВЦЭМ!$D$39:$D$782,СВЦЭМ!$A$39:$A$782,$A85,СВЦЭМ!$B$39:$B$782,W$83)+'СЕТ СН'!$H$14+СВЦЭМ!$D$10+'СЕТ СН'!$H$5-'СЕТ СН'!$H$24</f>
        <v>2860.7107382300001</v>
      </c>
      <c r="X85" s="36">
        <f>SUMIFS(СВЦЭМ!$D$39:$D$782,СВЦЭМ!$A$39:$A$782,$A85,СВЦЭМ!$B$39:$B$782,X$83)+'СЕТ СН'!$H$14+СВЦЭМ!$D$10+'СЕТ СН'!$H$5-'СЕТ СН'!$H$24</f>
        <v>2866.09234001</v>
      </c>
      <c r="Y85" s="36">
        <f>SUMIFS(СВЦЭМ!$D$39:$D$782,СВЦЭМ!$A$39:$A$782,$A85,СВЦЭМ!$B$39:$B$782,Y$83)+'СЕТ СН'!$H$14+СВЦЭМ!$D$10+'СЕТ СН'!$H$5-'СЕТ СН'!$H$24</f>
        <v>2835.9216329199999</v>
      </c>
    </row>
    <row r="86" spans="1:27" ht="15.75" x14ac:dyDescent="0.2">
      <c r="A86" s="35">
        <f t="shared" ref="A86:A114" si="2">A85+1</f>
        <v>44411</v>
      </c>
      <c r="B86" s="36">
        <f>SUMIFS(СВЦЭМ!$D$39:$D$782,СВЦЭМ!$A$39:$A$782,$A86,СВЦЭМ!$B$39:$B$782,B$83)+'СЕТ СН'!$H$14+СВЦЭМ!$D$10+'СЕТ СН'!$H$5-'СЕТ СН'!$H$24</f>
        <v>2988.3025160400002</v>
      </c>
      <c r="C86" s="36">
        <f>SUMIFS(СВЦЭМ!$D$39:$D$782,СВЦЭМ!$A$39:$A$782,$A86,СВЦЭМ!$B$39:$B$782,C$83)+'СЕТ СН'!$H$14+СВЦЭМ!$D$10+'СЕТ СН'!$H$5-'СЕТ СН'!$H$24</f>
        <v>3063.5599902399999</v>
      </c>
      <c r="D86" s="36">
        <f>SUMIFS(СВЦЭМ!$D$39:$D$782,СВЦЭМ!$A$39:$A$782,$A86,СВЦЭМ!$B$39:$B$782,D$83)+'СЕТ СН'!$H$14+СВЦЭМ!$D$10+'СЕТ СН'!$H$5-'СЕТ СН'!$H$24</f>
        <v>3128.6283630200001</v>
      </c>
      <c r="E86" s="36">
        <f>SUMIFS(СВЦЭМ!$D$39:$D$782,СВЦЭМ!$A$39:$A$782,$A86,СВЦЭМ!$B$39:$B$782,E$83)+'СЕТ СН'!$H$14+СВЦЭМ!$D$10+'СЕТ СН'!$H$5-'СЕТ СН'!$H$24</f>
        <v>3157.4694045199999</v>
      </c>
      <c r="F86" s="36">
        <f>SUMIFS(СВЦЭМ!$D$39:$D$782,СВЦЭМ!$A$39:$A$782,$A86,СВЦЭМ!$B$39:$B$782,F$83)+'СЕТ СН'!$H$14+СВЦЭМ!$D$10+'СЕТ СН'!$H$5-'СЕТ СН'!$H$24</f>
        <v>3158.0973301699996</v>
      </c>
      <c r="G86" s="36">
        <f>SUMIFS(СВЦЭМ!$D$39:$D$782,СВЦЭМ!$A$39:$A$782,$A86,СВЦЭМ!$B$39:$B$782,G$83)+'СЕТ СН'!$H$14+СВЦЭМ!$D$10+'СЕТ СН'!$H$5-'СЕТ СН'!$H$24</f>
        <v>3133.7267180500003</v>
      </c>
      <c r="H86" s="36">
        <f>SUMIFS(СВЦЭМ!$D$39:$D$782,СВЦЭМ!$A$39:$A$782,$A86,СВЦЭМ!$B$39:$B$782,H$83)+'СЕТ СН'!$H$14+СВЦЭМ!$D$10+'СЕТ СН'!$H$5-'СЕТ СН'!$H$24</f>
        <v>3074.9374078700002</v>
      </c>
      <c r="I86" s="36">
        <f>SUMIFS(СВЦЭМ!$D$39:$D$782,СВЦЭМ!$A$39:$A$782,$A86,СВЦЭМ!$B$39:$B$782,I$83)+'СЕТ СН'!$H$14+СВЦЭМ!$D$10+'СЕТ СН'!$H$5-'СЕТ СН'!$H$24</f>
        <v>2976.7741738099999</v>
      </c>
      <c r="J86" s="36">
        <f>SUMIFS(СВЦЭМ!$D$39:$D$782,СВЦЭМ!$A$39:$A$782,$A86,СВЦЭМ!$B$39:$B$782,J$83)+'СЕТ СН'!$H$14+СВЦЭМ!$D$10+'СЕТ СН'!$H$5-'СЕТ СН'!$H$24</f>
        <v>2885.3838117800001</v>
      </c>
      <c r="K86" s="36">
        <f>SUMIFS(СВЦЭМ!$D$39:$D$782,СВЦЭМ!$A$39:$A$782,$A86,СВЦЭМ!$B$39:$B$782,K$83)+'СЕТ СН'!$H$14+СВЦЭМ!$D$10+'СЕТ СН'!$H$5-'СЕТ СН'!$H$24</f>
        <v>2836.9655137499999</v>
      </c>
      <c r="L86" s="36">
        <f>SUMIFS(СВЦЭМ!$D$39:$D$782,СВЦЭМ!$A$39:$A$782,$A86,СВЦЭМ!$B$39:$B$782,L$83)+'СЕТ СН'!$H$14+СВЦЭМ!$D$10+'СЕТ СН'!$H$5-'СЕТ СН'!$H$24</f>
        <v>2848.80040809</v>
      </c>
      <c r="M86" s="36">
        <f>SUMIFS(СВЦЭМ!$D$39:$D$782,СВЦЭМ!$A$39:$A$782,$A86,СВЦЭМ!$B$39:$B$782,M$83)+'СЕТ СН'!$H$14+СВЦЭМ!$D$10+'СЕТ СН'!$H$5-'СЕТ СН'!$H$24</f>
        <v>2865.3710511499999</v>
      </c>
      <c r="N86" s="36">
        <f>SUMIFS(СВЦЭМ!$D$39:$D$782,СВЦЭМ!$A$39:$A$782,$A86,СВЦЭМ!$B$39:$B$782,N$83)+'СЕТ СН'!$H$14+СВЦЭМ!$D$10+'СЕТ СН'!$H$5-'СЕТ СН'!$H$24</f>
        <v>2859.8967157500001</v>
      </c>
      <c r="O86" s="36">
        <f>SUMIFS(СВЦЭМ!$D$39:$D$782,СВЦЭМ!$A$39:$A$782,$A86,СВЦЭМ!$B$39:$B$782,O$83)+'СЕТ СН'!$H$14+СВЦЭМ!$D$10+'СЕТ СН'!$H$5-'СЕТ СН'!$H$24</f>
        <v>2891.99533569</v>
      </c>
      <c r="P86" s="36">
        <f>SUMIFS(СВЦЭМ!$D$39:$D$782,СВЦЭМ!$A$39:$A$782,$A86,СВЦЭМ!$B$39:$B$782,P$83)+'СЕТ СН'!$H$14+СВЦЭМ!$D$10+'СЕТ СН'!$H$5-'СЕТ СН'!$H$24</f>
        <v>2906.0630644600001</v>
      </c>
      <c r="Q86" s="36">
        <f>SUMIFS(СВЦЭМ!$D$39:$D$782,СВЦЭМ!$A$39:$A$782,$A86,СВЦЭМ!$B$39:$B$782,Q$83)+'СЕТ СН'!$H$14+СВЦЭМ!$D$10+'СЕТ СН'!$H$5-'СЕТ СН'!$H$24</f>
        <v>2936.5203205099997</v>
      </c>
      <c r="R86" s="36">
        <f>SUMIFS(СВЦЭМ!$D$39:$D$782,СВЦЭМ!$A$39:$A$782,$A86,СВЦЭМ!$B$39:$B$782,R$83)+'СЕТ СН'!$H$14+СВЦЭМ!$D$10+'СЕТ СН'!$H$5-'СЕТ СН'!$H$24</f>
        <v>2918.7439394200001</v>
      </c>
      <c r="S86" s="36">
        <f>SUMIFS(СВЦЭМ!$D$39:$D$782,СВЦЭМ!$A$39:$A$782,$A86,СВЦЭМ!$B$39:$B$782,S$83)+'СЕТ СН'!$H$14+СВЦЭМ!$D$10+'СЕТ СН'!$H$5-'СЕТ СН'!$H$24</f>
        <v>2934.0563592399999</v>
      </c>
      <c r="T86" s="36">
        <f>SUMIFS(СВЦЭМ!$D$39:$D$782,СВЦЭМ!$A$39:$A$782,$A86,СВЦЭМ!$B$39:$B$782,T$83)+'СЕТ СН'!$H$14+СВЦЭМ!$D$10+'СЕТ СН'!$H$5-'СЕТ СН'!$H$24</f>
        <v>2886.5798150599999</v>
      </c>
      <c r="U86" s="36">
        <f>SUMIFS(СВЦЭМ!$D$39:$D$782,СВЦЭМ!$A$39:$A$782,$A86,СВЦЭМ!$B$39:$B$782,U$83)+'СЕТ СН'!$H$14+СВЦЭМ!$D$10+'СЕТ СН'!$H$5-'СЕТ СН'!$H$24</f>
        <v>2878.1188210299997</v>
      </c>
      <c r="V86" s="36">
        <f>SUMIFS(СВЦЭМ!$D$39:$D$782,СВЦЭМ!$A$39:$A$782,$A86,СВЦЭМ!$B$39:$B$782,V$83)+'СЕТ СН'!$H$14+СВЦЭМ!$D$10+'СЕТ СН'!$H$5-'СЕТ СН'!$H$24</f>
        <v>2898.6465425900001</v>
      </c>
      <c r="W86" s="36">
        <f>SUMIFS(СВЦЭМ!$D$39:$D$782,СВЦЭМ!$A$39:$A$782,$A86,СВЦЭМ!$B$39:$B$782,W$83)+'СЕТ СН'!$H$14+СВЦЭМ!$D$10+'СЕТ СН'!$H$5-'СЕТ СН'!$H$24</f>
        <v>2914.9082778299999</v>
      </c>
      <c r="X86" s="36">
        <f>SUMIFS(СВЦЭМ!$D$39:$D$782,СВЦЭМ!$A$39:$A$782,$A86,СВЦЭМ!$B$39:$B$782,X$83)+'СЕТ СН'!$H$14+СВЦЭМ!$D$10+'СЕТ СН'!$H$5-'СЕТ СН'!$H$24</f>
        <v>2883.8829302200002</v>
      </c>
      <c r="Y86" s="36">
        <f>SUMIFS(СВЦЭМ!$D$39:$D$782,СВЦЭМ!$A$39:$A$782,$A86,СВЦЭМ!$B$39:$B$782,Y$83)+'СЕТ СН'!$H$14+СВЦЭМ!$D$10+'СЕТ СН'!$H$5-'СЕТ СН'!$H$24</f>
        <v>2898.4956317699998</v>
      </c>
    </row>
    <row r="87" spans="1:27" ht="15.75" x14ac:dyDescent="0.2">
      <c r="A87" s="35">
        <f t="shared" si="2"/>
        <v>44412</v>
      </c>
      <c r="B87" s="36">
        <f>SUMIFS(СВЦЭМ!$D$39:$D$782,СВЦЭМ!$A$39:$A$782,$A87,СВЦЭМ!$B$39:$B$782,B$83)+'СЕТ СН'!$H$14+СВЦЭМ!$D$10+'СЕТ СН'!$H$5-'СЕТ СН'!$H$24</f>
        <v>2921.5455975200002</v>
      </c>
      <c r="C87" s="36">
        <f>SUMIFS(СВЦЭМ!$D$39:$D$782,СВЦЭМ!$A$39:$A$782,$A87,СВЦЭМ!$B$39:$B$782,C$83)+'СЕТ СН'!$H$14+СВЦЭМ!$D$10+'СЕТ СН'!$H$5-'СЕТ СН'!$H$24</f>
        <v>3004.61128319</v>
      </c>
      <c r="D87" s="36">
        <f>SUMIFS(СВЦЭМ!$D$39:$D$782,СВЦЭМ!$A$39:$A$782,$A87,СВЦЭМ!$B$39:$B$782,D$83)+'СЕТ СН'!$H$14+СВЦЭМ!$D$10+'СЕТ СН'!$H$5-'СЕТ СН'!$H$24</f>
        <v>3070.0598280100003</v>
      </c>
      <c r="E87" s="36">
        <f>SUMIFS(СВЦЭМ!$D$39:$D$782,СВЦЭМ!$A$39:$A$782,$A87,СВЦЭМ!$B$39:$B$782,E$83)+'СЕТ СН'!$H$14+СВЦЭМ!$D$10+'СЕТ СН'!$H$5-'СЕТ СН'!$H$24</f>
        <v>3094.9625710600003</v>
      </c>
      <c r="F87" s="36">
        <f>SUMIFS(СВЦЭМ!$D$39:$D$782,СВЦЭМ!$A$39:$A$782,$A87,СВЦЭМ!$B$39:$B$782,F$83)+'СЕТ СН'!$H$14+СВЦЭМ!$D$10+'СЕТ СН'!$H$5-'СЕТ СН'!$H$24</f>
        <v>3097.1054540699997</v>
      </c>
      <c r="G87" s="36">
        <f>SUMIFS(СВЦЭМ!$D$39:$D$782,СВЦЭМ!$A$39:$A$782,$A87,СВЦЭМ!$B$39:$B$782,G$83)+'СЕТ СН'!$H$14+СВЦЭМ!$D$10+'СЕТ СН'!$H$5-'СЕТ СН'!$H$24</f>
        <v>3079.84101642</v>
      </c>
      <c r="H87" s="36">
        <f>SUMIFS(СВЦЭМ!$D$39:$D$782,СВЦЭМ!$A$39:$A$782,$A87,СВЦЭМ!$B$39:$B$782,H$83)+'СЕТ СН'!$H$14+СВЦЭМ!$D$10+'СЕТ СН'!$H$5-'СЕТ СН'!$H$24</f>
        <v>3032.3817823700001</v>
      </c>
      <c r="I87" s="36">
        <f>SUMIFS(СВЦЭМ!$D$39:$D$782,СВЦЭМ!$A$39:$A$782,$A87,СВЦЭМ!$B$39:$B$782,I$83)+'СЕТ СН'!$H$14+СВЦЭМ!$D$10+'СЕТ СН'!$H$5-'СЕТ СН'!$H$24</f>
        <v>2944.3409504800002</v>
      </c>
      <c r="J87" s="36">
        <f>SUMIFS(СВЦЭМ!$D$39:$D$782,СВЦЭМ!$A$39:$A$782,$A87,СВЦЭМ!$B$39:$B$782,J$83)+'СЕТ СН'!$H$14+СВЦЭМ!$D$10+'СЕТ СН'!$H$5-'СЕТ СН'!$H$24</f>
        <v>2864.8722271199999</v>
      </c>
      <c r="K87" s="36">
        <f>SUMIFS(СВЦЭМ!$D$39:$D$782,СВЦЭМ!$A$39:$A$782,$A87,СВЦЭМ!$B$39:$B$782,K$83)+'СЕТ СН'!$H$14+СВЦЭМ!$D$10+'СЕТ СН'!$H$5-'СЕТ СН'!$H$24</f>
        <v>2817.3815752199998</v>
      </c>
      <c r="L87" s="36">
        <f>SUMIFS(СВЦЭМ!$D$39:$D$782,СВЦЭМ!$A$39:$A$782,$A87,СВЦЭМ!$B$39:$B$782,L$83)+'СЕТ СН'!$H$14+СВЦЭМ!$D$10+'СЕТ СН'!$H$5-'СЕТ СН'!$H$24</f>
        <v>2823.2696658899999</v>
      </c>
      <c r="M87" s="36">
        <f>SUMIFS(СВЦЭМ!$D$39:$D$782,СВЦЭМ!$A$39:$A$782,$A87,СВЦЭМ!$B$39:$B$782,M$83)+'СЕТ СН'!$H$14+СВЦЭМ!$D$10+'СЕТ СН'!$H$5-'СЕТ СН'!$H$24</f>
        <v>2829.3735931399997</v>
      </c>
      <c r="N87" s="36">
        <f>SUMIFS(СВЦЭМ!$D$39:$D$782,СВЦЭМ!$A$39:$A$782,$A87,СВЦЭМ!$B$39:$B$782,N$83)+'СЕТ СН'!$H$14+СВЦЭМ!$D$10+'СЕТ СН'!$H$5-'СЕТ СН'!$H$24</f>
        <v>2830.0048117900001</v>
      </c>
      <c r="O87" s="36">
        <f>SUMIFS(СВЦЭМ!$D$39:$D$782,СВЦЭМ!$A$39:$A$782,$A87,СВЦЭМ!$B$39:$B$782,O$83)+'СЕТ СН'!$H$14+СВЦЭМ!$D$10+'СЕТ СН'!$H$5-'СЕТ СН'!$H$24</f>
        <v>2843.5287743700001</v>
      </c>
      <c r="P87" s="36">
        <f>SUMIFS(СВЦЭМ!$D$39:$D$782,СВЦЭМ!$A$39:$A$782,$A87,СВЦЭМ!$B$39:$B$782,P$83)+'СЕТ СН'!$H$14+СВЦЭМ!$D$10+'СЕТ СН'!$H$5-'СЕТ СН'!$H$24</f>
        <v>2848.1323401899999</v>
      </c>
      <c r="Q87" s="36">
        <f>SUMIFS(СВЦЭМ!$D$39:$D$782,СВЦЭМ!$A$39:$A$782,$A87,СВЦЭМ!$B$39:$B$782,Q$83)+'СЕТ СН'!$H$14+СВЦЭМ!$D$10+'СЕТ СН'!$H$5-'СЕТ СН'!$H$24</f>
        <v>2854.3224209299997</v>
      </c>
      <c r="R87" s="36">
        <f>SUMIFS(СВЦЭМ!$D$39:$D$782,СВЦЭМ!$A$39:$A$782,$A87,СВЦЭМ!$B$39:$B$782,R$83)+'СЕТ СН'!$H$14+СВЦЭМ!$D$10+'СЕТ СН'!$H$5-'СЕТ СН'!$H$24</f>
        <v>2853.0706936400002</v>
      </c>
      <c r="S87" s="36">
        <f>SUMIFS(СВЦЭМ!$D$39:$D$782,СВЦЭМ!$A$39:$A$782,$A87,СВЦЭМ!$B$39:$B$782,S$83)+'СЕТ СН'!$H$14+СВЦЭМ!$D$10+'СЕТ СН'!$H$5-'СЕТ СН'!$H$24</f>
        <v>2861.6157259399997</v>
      </c>
      <c r="T87" s="36">
        <f>SUMIFS(СВЦЭМ!$D$39:$D$782,СВЦЭМ!$A$39:$A$782,$A87,СВЦЭМ!$B$39:$B$782,T$83)+'СЕТ СН'!$H$14+СВЦЭМ!$D$10+'СЕТ СН'!$H$5-'СЕТ СН'!$H$24</f>
        <v>2889.82620258</v>
      </c>
      <c r="U87" s="36">
        <f>SUMIFS(СВЦЭМ!$D$39:$D$782,СВЦЭМ!$A$39:$A$782,$A87,СВЦЭМ!$B$39:$B$782,U$83)+'СЕТ СН'!$H$14+СВЦЭМ!$D$10+'СЕТ СН'!$H$5-'СЕТ СН'!$H$24</f>
        <v>2875.9951658300001</v>
      </c>
      <c r="V87" s="36">
        <f>SUMIFS(СВЦЭМ!$D$39:$D$782,СВЦЭМ!$A$39:$A$782,$A87,СВЦЭМ!$B$39:$B$782,V$83)+'СЕТ СН'!$H$14+СВЦЭМ!$D$10+'СЕТ СН'!$H$5-'СЕТ СН'!$H$24</f>
        <v>2868.2652637599999</v>
      </c>
      <c r="W87" s="36">
        <f>SUMIFS(СВЦЭМ!$D$39:$D$782,СВЦЭМ!$A$39:$A$782,$A87,СВЦЭМ!$B$39:$B$782,W$83)+'СЕТ СН'!$H$14+СВЦЭМ!$D$10+'СЕТ СН'!$H$5-'СЕТ СН'!$H$24</f>
        <v>2892.4580784300001</v>
      </c>
      <c r="X87" s="36">
        <f>SUMIFS(СВЦЭМ!$D$39:$D$782,СВЦЭМ!$A$39:$A$782,$A87,СВЦЭМ!$B$39:$B$782,X$83)+'СЕТ СН'!$H$14+СВЦЭМ!$D$10+'СЕТ СН'!$H$5-'СЕТ СН'!$H$24</f>
        <v>2854.1821950599997</v>
      </c>
      <c r="Y87" s="36">
        <f>SUMIFS(СВЦЭМ!$D$39:$D$782,СВЦЭМ!$A$39:$A$782,$A87,СВЦЭМ!$B$39:$B$782,Y$83)+'СЕТ СН'!$H$14+СВЦЭМ!$D$10+'СЕТ СН'!$H$5-'СЕТ СН'!$H$24</f>
        <v>2838.2326826200001</v>
      </c>
    </row>
    <row r="88" spans="1:27" ht="15.75" x14ac:dyDescent="0.2">
      <c r="A88" s="35">
        <f t="shared" si="2"/>
        <v>44413</v>
      </c>
      <c r="B88" s="36">
        <f>SUMIFS(СВЦЭМ!$D$39:$D$782,СВЦЭМ!$A$39:$A$782,$A88,СВЦЭМ!$B$39:$B$782,B$83)+'СЕТ СН'!$H$14+СВЦЭМ!$D$10+'СЕТ СН'!$H$5-'СЕТ СН'!$H$24</f>
        <v>2994.6042909500002</v>
      </c>
      <c r="C88" s="36">
        <f>SUMIFS(СВЦЭМ!$D$39:$D$782,СВЦЭМ!$A$39:$A$782,$A88,СВЦЭМ!$B$39:$B$782,C$83)+'СЕТ СН'!$H$14+СВЦЭМ!$D$10+'СЕТ СН'!$H$5-'СЕТ СН'!$H$24</f>
        <v>3068.1485479100002</v>
      </c>
      <c r="D88" s="36">
        <f>SUMIFS(СВЦЭМ!$D$39:$D$782,СВЦЭМ!$A$39:$A$782,$A88,СВЦЭМ!$B$39:$B$782,D$83)+'СЕТ СН'!$H$14+СВЦЭМ!$D$10+'СЕТ СН'!$H$5-'СЕТ СН'!$H$24</f>
        <v>3140.5513621099999</v>
      </c>
      <c r="E88" s="36">
        <f>SUMIFS(СВЦЭМ!$D$39:$D$782,СВЦЭМ!$A$39:$A$782,$A88,СВЦЭМ!$B$39:$B$782,E$83)+'СЕТ СН'!$H$14+СВЦЭМ!$D$10+'СЕТ СН'!$H$5-'СЕТ СН'!$H$24</f>
        <v>3163.0559537199997</v>
      </c>
      <c r="F88" s="36">
        <f>SUMIFS(СВЦЭМ!$D$39:$D$782,СВЦЭМ!$A$39:$A$782,$A88,СВЦЭМ!$B$39:$B$782,F$83)+'СЕТ СН'!$H$14+СВЦЭМ!$D$10+'СЕТ СН'!$H$5-'СЕТ СН'!$H$24</f>
        <v>3161.0434948100001</v>
      </c>
      <c r="G88" s="36">
        <f>SUMIFS(СВЦЭМ!$D$39:$D$782,СВЦЭМ!$A$39:$A$782,$A88,СВЦЭМ!$B$39:$B$782,G$83)+'СЕТ СН'!$H$14+СВЦЭМ!$D$10+'СЕТ СН'!$H$5-'СЕТ СН'!$H$24</f>
        <v>3143.0468449299997</v>
      </c>
      <c r="H88" s="36">
        <f>SUMIFS(СВЦЭМ!$D$39:$D$782,СВЦЭМ!$A$39:$A$782,$A88,СВЦЭМ!$B$39:$B$782,H$83)+'СЕТ СН'!$H$14+СВЦЭМ!$D$10+'СЕТ СН'!$H$5-'СЕТ СН'!$H$24</f>
        <v>3109.5386166600001</v>
      </c>
      <c r="I88" s="36">
        <f>SUMIFS(СВЦЭМ!$D$39:$D$782,СВЦЭМ!$A$39:$A$782,$A88,СВЦЭМ!$B$39:$B$782,I$83)+'СЕТ СН'!$H$14+СВЦЭМ!$D$10+'СЕТ СН'!$H$5-'СЕТ СН'!$H$24</f>
        <v>3021.1609717800002</v>
      </c>
      <c r="J88" s="36">
        <f>SUMIFS(СВЦЭМ!$D$39:$D$782,СВЦЭМ!$A$39:$A$782,$A88,СВЦЭМ!$B$39:$B$782,J$83)+'СЕТ СН'!$H$14+СВЦЭМ!$D$10+'СЕТ СН'!$H$5-'СЕТ СН'!$H$24</f>
        <v>2943.8766491599999</v>
      </c>
      <c r="K88" s="36">
        <f>SUMIFS(СВЦЭМ!$D$39:$D$782,СВЦЭМ!$A$39:$A$782,$A88,СВЦЭМ!$B$39:$B$782,K$83)+'СЕТ СН'!$H$14+СВЦЭМ!$D$10+'СЕТ СН'!$H$5-'СЕТ СН'!$H$24</f>
        <v>2882.38788565</v>
      </c>
      <c r="L88" s="36">
        <f>SUMIFS(СВЦЭМ!$D$39:$D$782,СВЦЭМ!$A$39:$A$782,$A88,СВЦЭМ!$B$39:$B$782,L$83)+'СЕТ СН'!$H$14+СВЦЭМ!$D$10+'СЕТ СН'!$H$5-'СЕТ СН'!$H$24</f>
        <v>2890.5544782500001</v>
      </c>
      <c r="M88" s="36">
        <f>SUMIFS(СВЦЭМ!$D$39:$D$782,СВЦЭМ!$A$39:$A$782,$A88,СВЦЭМ!$B$39:$B$782,M$83)+'СЕТ СН'!$H$14+СВЦЭМ!$D$10+'СЕТ СН'!$H$5-'СЕТ СН'!$H$24</f>
        <v>2899.4565705</v>
      </c>
      <c r="N88" s="36">
        <f>SUMIFS(СВЦЭМ!$D$39:$D$782,СВЦЭМ!$A$39:$A$782,$A88,СВЦЭМ!$B$39:$B$782,N$83)+'СЕТ СН'!$H$14+СВЦЭМ!$D$10+'СЕТ СН'!$H$5-'СЕТ СН'!$H$24</f>
        <v>2874.3966568199999</v>
      </c>
      <c r="O88" s="36">
        <f>SUMIFS(СВЦЭМ!$D$39:$D$782,СВЦЭМ!$A$39:$A$782,$A88,СВЦЭМ!$B$39:$B$782,O$83)+'СЕТ СН'!$H$14+СВЦЭМ!$D$10+'СЕТ СН'!$H$5-'СЕТ СН'!$H$24</f>
        <v>2882.6209127399998</v>
      </c>
      <c r="P88" s="36">
        <f>SUMIFS(СВЦЭМ!$D$39:$D$782,СВЦЭМ!$A$39:$A$782,$A88,СВЦЭМ!$B$39:$B$782,P$83)+'СЕТ СН'!$H$14+СВЦЭМ!$D$10+'СЕТ СН'!$H$5-'СЕТ СН'!$H$24</f>
        <v>2920.2675632</v>
      </c>
      <c r="Q88" s="36">
        <f>SUMIFS(СВЦЭМ!$D$39:$D$782,СВЦЭМ!$A$39:$A$782,$A88,СВЦЭМ!$B$39:$B$782,Q$83)+'СЕТ СН'!$H$14+СВЦЭМ!$D$10+'СЕТ СН'!$H$5-'СЕТ СН'!$H$24</f>
        <v>2929.22323521</v>
      </c>
      <c r="R88" s="36">
        <f>SUMIFS(СВЦЭМ!$D$39:$D$782,СВЦЭМ!$A$39:$A$782,$A88,СВЦЭМ!$B$39:$B$782,R$83)+'СЕТ СН'!$H$14+СВЦЭМ!$D$10+'СЕТ СН'!$H$5-'СЕТ СН'!$H$24</f>
        <v>2934.5115965800001</v>
      </c>
      <c r="S88" s="36">
        <f>SUMIFS(СВЦЭМ!$D$39:$D$782,СВЦЭМ!$A$39:$A$782,$A88,СВЦЭМ!$B$39:$B$782,S$83)+'СЕТ СН'!$H$14+СВЦЭМ!$D$10+'СЕТ СН'!$H$5-'СЕТ СН'!$H$24</f>
        <v>2897.3290341000002</v>
      </c>
      <c r="T88" s="36">
        <f>SUMIFS(СВЦЭМ!$D$39:$D$782,СВЦЭМ!$A$39:$A$782,$A88,СВЦЭМ!$B$39:$B$782,T$83)+'СЕТ СН'!$H$14+СВЦЭМ!$D$10+'СЕТ СН'!$H$5-'СЕТ СН'!$H$24</f>
        <v>2888.7561578599998</v>
      </c>
      <c r="U88" s="36">
        <f>SUMIFS(СВЦЭМ!$D$39:$D$782,СВЦЭМ!$A$39:$A$782,$A88,СВЦЭМ!$B$39:$B$782,U$83)+'СЕТ СН'!$H$14+СВЦЭМ!$D$10+'СЕТ СН'!$H$5-'СЕТ СН'!$H$24</f>
        <v>2882.78591779</v>
      </c>
      <c r="V88" s="36">
        <f>SUMIFS(СВЦЭМ!$D$39:$D$782,СВЦЭМ!$A$39:$A$782,$A88,СВЦЭМ!$B$39:$B$782,V$83)+'СЕТ СН'!$H$14+СВЦЭМ!$D$10+'СЕТ СН'!$H$5-'СЕТ СН'!$H$24</f>
        <v>2878.9805832500001</v>
      </c>
      <c r="W88" s="36">
        <f>SUMIFS(СВЦЭМ!$D$39:$D$782,СВЦЭМ!$A$39:$A$782,$A88,СВЦЭМ!$B$39:$B$782,W$83)+'СЕТ СН'!$H$14+СВЦЭМ!$D$10+'СЕТ СН'!$H$5-'СЕТ СН'!$H$24</f>
        <v>2893.4424035900001</v>
      </c>
      <c r="X88" s="36">
        <f>SUMIFS(СВЦЭМ!$D$39:$D$782,СВЦЭМ!$A$39:$A$782,$A88,СВЦЭМ!$B$39:$B$782,X$83)+'СЕТ СН'!$H$14+СВЦЭМ!$D$10+'СЕТ СН'!$H$5-'СЕТ СН'!$H$24</f>
        <v>2863.3021583999998</v>
      </c>
      <c r="Y88" s="36">
        <f>SUMIFS(СВЦЭМ!$D$39:$D$782,СВЦЭМ!$A$39:$A$782,$A88,СВЦЭМ!$B$39:$B$782,Y$83)+'СЕТ СН'!$H$14+СВЦЭМ!$D$10+'СЕТ СН'!$H$5-'СЕТ СН'!$H$24</f>
        <v>2868.7302765499999</v>
      </c>
    </row>
    <row r="89" spans="1:27" ht="15.75" x14ac:dyDescent="0.2">
      <c r="A89" s="35">
        <f t="shared" si="2"/>
        <v>44414</v>
      </c>
      <c r="B89" s="36">
        <f>SUMIFS(СВЦЭМ!$D$39:$D$782,СВЦЭМ!$A$39:$A$782,$A89,СВЦЭМ!$B$39:$B$782,B$83)+'СЕТ СН'!$H$14+СВЦЭМ!$D$10+'СЕТ СН'!$H$5-'СЕТ СН'!$H$24</f>
        <v>2898.1535893999999</v>
      </c>
      <c r="C89" s="36">
        <f>SUMIFS(СВЦЭМ!$D$39:$D$782,СВЦЭМ!$A$39:$A$782,$A89,СВЦЭМ!$B$39:$B$782,C$83)+'СЕТ СН'!$H$14+СВЦЭМ!$D$10+'СЕТ СН'!$H$5-'СЕТ СН'!$H$24</f>
        <v>2929.95382948</v>
      </c>
      <c r="D89" s="36">
        <f>SUMIFS(СВЦЭМ!$D$39:$D$782,СВЦЭМ!$A$39:$A$782,$A89,СВЦЭМ!$B$39:$B$782,D$83)+'СЕТ СН'!$H$14+СВЦЭМ!$D$10+'СЕТ СН'!$H$5-'СЕТ СН'!$H$24</f>
        <v>2956.3334141599998</v>
      </c>
      <c r="E89" s="36">
        <f>SUMIFS(СВЦЭМ!$D$39:$D$782,СВЦЭМ!$A$39:$A$782,$A89,СВЦЭМ!$B$39:$B$782,E$83)+'СЕТ СН'!$H$14+СВЦЭМ!$D$10+'СЕТ СН'!$H$5-'СЕТ СН'!$H$24</f>
        <v>2969.5860954099999</v>
      </c>
      <c r="F89" s="36">
        <f>SUMIFS(СВЦЭМ!$D$39:$D$782,СВЦЭМ!$A$39:$A$782,$A89,СВЦЭМ!$B$39:$B$782,F$83)+'СЕТ СН'!$H$14+СВЦЭМ!$D$10+'СЕТ СН'!$H$5-'СЕТ СН'!$H$24</f>
        <v>2965.8793854</v>
      </c>
      <c r="G89" s="36">
        <f>SUMIFS(СВЦЭМ!$D$39:$D$782,СВЦЭМ!$A$39:$A$782,$A89,СВЦЭМ!$B$39:$B$782,G$83)+'СЕТ СН'!$H$14+СВЦЭМ!$D$10+'СЕТ СН'!$H$5-'СЕТ СН'!$H$24</f>
        <v>2968.0947510699998</v>
      </c>
      <c r="H89" s="36">
        <f>SUMIFS(СВЦЭМ!$D$39:$D$782,СВЦЭМ!$A$39:$A$782,$A89,СВЦЭМ!$B$39:$B$782,H$83)+'СЕТ СН'!$H$14+СВЦЭМ!$D$10+'СЕТ СН'!$H$5-'СЕТ СН'!$H$24</f>
        <v>2964.1505283900001</v>
      </c>
      <c r="I89" s="36">
        <f>SUMIFS(СВЦЭМ!$D$39:$D$782,СВЦЭМ!$A$39:$A$782,$A89,СВЦЭМ!$B$39:$B$782,I$83)+'СЕТ СН'!$H$14+СВЦЭМ!$D$10+'СЕТ СН'!$H$5-'СЕТ СН'!$H$24</f>
        <v>2869.3468222399997</v>
      </c>
      <c r="J89" s="36">
        <f>SUMIFS(СВЦЭМ!$D$39:$D$782,СВЦЭМ!$A$39:$A$782,$A89,СВЦЭМ!$B$39:$B$782,J$83)+'СЕТ СН'!$H$14+СВЦЭМ!$D$10+'СЕТ СН'!$H$5-'СЕТ СН'!$H$24</f>
        <v>2810.8205620099998</v>
      </c>
      <c r="K89" s="36">
        <f>SUMIFS(СВЦЭМ!$D$39:$D$782,СВЦЭМ!$A$39:$A$782,$A89,СВЦЭМ!$B$39:$B$782,K$83)+'СЕТ СН'!$H$14+СВЦЭМ!$D$10+'СЕТ СН'!$H$5-'СЕТ СН'!$H$24</f>
        <v>2801.08649887</v>
      </c>
      <c r="L89" s="36">
        <f>SUMIFS(СВЦЭМ!$D$39:$D$782,СВЦЭМ!$A$39:$A$782,$A89,СВЦЭМ!$B$39:$B$782,L$83)+'СЕТ СН'!$H$14+СВЦЭМ!$D$10+'СЕТ СН'!$H$5-'СЕТ СН'!$H$24</f>
        <v>2801.2278213600002</v>
      </c>
      <c r="M89" s="36">
        <f>SUMIFS(СВЦЭМ!$D$39:$D$782,СВЦЭМ!$A$39:$A$782,$A89,СВЦЭМ!$B$39:$B$782,M$83)+'СЕТ СН'!$H$14+СВЦЭМ!$D$10+'СЕТ СН'!$H$5-'СЕТ СН'!$H$24</f>
        <v>2806.8377397599997</v>
      </c>
      <c r="N89" s="36">
        <f>SUMIFS(СВЦЭМ!$D$39:$D$782,СВЦЭМ!$A$39:$A$782,$A89,СВЦЭМ!$B$39:$B$782,N$83)+'СЕТ СН'!$H$14+СВЦЭМ!$D$10+'СЕТ СН'!$H$5-'СЕТ СН'!$H$24</f>
        <v>2812.62586117</v>
      </c>
      <c r="O89" s="36">
        <f>SUMIFS(СВЦЭМ!$D$39:$D$782,СВЦЭМ!$A$39:$A$782,$A89,СВЦЭМ!$B$39:$B$782,O$83)+'СЕТ СН'!$H$14+СВЦЭМ!$D$10+'СЕТ СН'!$H$5-'СЕТ СН'!$H$24</f>
        <v>2808.7176405800001</v>
      </c>
      <c r="P89" s="36">
        <f>SUMIFS(СВЦЭМ!$D$39:$D$782,СВЦЭМ!$A$39:$A$782,$A89,СВЦЭМ!$B$39:$B$782,P$83)+'СЕТ СН'!$H$14+СВЦЭМ!$D$10+'СЕТ СН'!$H$5-'СЕТ СН'!$H$24</f>
        <v>2789.5521532100001</v>
      </c>
      <c r="Q89" s="36">
        <f>SUMIFS(СВЦЭМ!$D$39:$D$782,СВЦЭМ!$A$39:$A$782,$A89,СВЦЭМ!$B$39:$B$782,Q$83)+'СЕТ СН'!$H$14+СВЦЭМ!$D$10+'СЕТ СН'!$H$5-'СЕТ СН'!$H$24</f>
        <v>2784.9466143600002</v>
      </c>
      <c r="R89" s="36">
        <f>SUMIFS(СВЦЭМ!$D$39:$D$782,СВЦЭМ!$A$39:$A$782,$A89,СВЦЭМ!$B$39:$B$782,R$83)+'СЕТ СН'!$H$14+СВЦЭМ!$D$10+'СЕТ СН'!$H$5-'СЕТ СН'!$H$24</f>
        <v>2788.0866519199999</v>
      </c>
      <c r="S89" s="36">
        <f>SUMIFS(СВЦЭМ!$D$39:$D$782,СВЦЭМ!$A$39:$A$782,$A89,СВЦЭМ!$B$39:$B$782,S$83)+'СЕТ СН'!$H$14+СВЦЭМ!$D$10+'СЕТ СН'!$H$5-'СЕТ СН'!$H$24</f>
        <v>2809.3722360399997</v>
      </c>
      <c r="T89" s="36">
        <f>SUMIFS(СВЦЭМ!$D$39:$D$782,СВЦЭМ!$A$39:$A$782,$A89,СВЦЭМ!$B$39:$B$782,T$83)+'СЕТ СН'!$H$14+СВЦЭМ!$D$10+'СЕТ СН'!$H$5-'СЕТ СН'!$H$24</f>
        <v>2842.7046652099998</v>
      </c>
      <c r="U89" s="36">
        <f>SUMIFS(СВЦЭМ!$D$39:$D$782,СВЦЭМ!$A$39:$A$782,$A89,СВЦЭМ!$B$39:$B$782,U$83)+'СЕТ СН'!$H$14+СВЦЭМ!$D$10+'СЕТ СН'!$H$5-'СЕТ СН'!$H$24</f>
        <v>2827.72333136</v>
      </c>
      <c r="V89" s="36">
        <f>SUMIFS(СВЦЭМ!$D$39:$D$782,СВЦЭМ!$A$39:$A$782,$A89,СВЦЭМ!$B$39:$B$782,V$83)+'СЕТ СН'!$H$14+СВЦЭМ!$D$10+'СЕТ СН'!$H$5-'СЕТ СН'!$H$24</f>
        <v>2829.1303997</v>
      </c>
      <c r="W89" s="36">
        <f>SUMIFS(СВЦЭМ!$D$39:$D$782,СВЦЭМ!$A$39:$A$782,$A89,СВЦЭМ!$B$39:$B$782,W$83)+'СЕТ СН'!$H$14+СВЦЭМ!$D$10+'СЕТ СН'!$H$5-'СЕТ СН'!$H$24</f>
        <v>2847.55758986</v>
      </c>
      <c r="X89" s="36">
        <f>SUMIFS(СВЦЭМ!$D$39:$D$782,СВЦЭМ!$A$39:$A$782,$A89,СВЦЭМ!$B$39:$B$782,X$83)+'СЕТ СН'!$H$14+СВЦЭМ!$D$10+'СЕТ СН'!$H$5-'СЕТ СН'!$H$24</f>
        <v>2817.2012155799998</v>
      </c>
      <c r="Y89" s="36">
        <f>SUMIFS(СВЦЭМ!$D$39:$D$782,СВЦЭМ!$A$39:$A$782,$A89,СВЦЭМ!$B$39:$B$782,Y$83)+'СЕТ СН'!$H$14+СВЦЭМ!$D$10+'СЕТ СН'!$H$5-'СЕТ СН'!$H$24</f>
        <v>2866.7809831499999</v>
      </c>
    </row>
    <row r="90" spans="1:27" ht="15.75" x14ac:dyDescent="0.2">
      <c r="A90" s="35">
        <f t="shared" si="2"/>
        <v>44415</v>
      </c>
      <c r="B90" s="36">
        <f>SUMIFS(СВЦЭМ!$D$39:$D$782,СВЦЭМ!$A$39:$A$782,$A90,СВЦЭМ!$B$39:$B$782,B$83)+'СЕТ СН'!$H$14+СВЦЭМ!$D$10+'СЕТ СН'!$H$5-'СЕТ СН'!$H$24</f>
        <v>2866.5610656499998</v>
      </c>
      <c r="C90" s="36">
        <f>SUMIFS(СВЦЭМ!$D$39:$D$782,СВЦЭМ!$A$39:$A$782,$A90,СВЦЭМ!$B$39:$B$782,C$83)+'СЕТ СН'!$H$14+СВЦЭМ!$D$10+'СЕТ СН'!$H$5-'СЕТ СН'!$H$24</f>
        <v>2901.1130855900001</v>
      </c>
      <c r="D90" s="36">
        <f>SUMIFS(СВЦЭМ!$D$39:$D$782,СВЦЭМ!$A$39:$A$782,$A90,СВЦЭМ!$B$39:$B$782,D$83)+'СЕТ СН'!$H$14+СВЦЭМ!$D$10+'СЕТ СН'!$H$5-'СЕТ СН'!$H$24</f>
        <v>2975.37257873</v>
      </c>
      <c r="E90" s="36">
        <f>SUMIFS(СВЦЭМ!$D$39:$D$782,СВЦЭМ!$A$39:$A$782,$A90,СВЦЭМ!$B$39:$B$782,E$83)+'СЕТ СН'!$H$14+СВЦЭМ!$D$10+'СЕТ СН'!$H$5-'СЕТ СН'!$H$24</f>
        <v>2989.2804133099999</v>
      </c>
      <c r="F90" s="36">
        <f>SUMIFS(СВЦЭМ!$D$39:$D$782,СВЦЭМ!$A$39:$A$782,$A90,СВЦЭМ!$B$39:$B$782,F$83)+'СЕТ СН'!$H$14+СВЦЭМ!$D$10+'СЕТ СН'!$H$5-'СЕТ СН'!$H$24</f>
        <v>2990.66923417</v>
      </c>
      <c r="G90" s="36">
        <f>SUMIFS(СВЦЭМ!$D$39:$D$782,СВЦЭМ!$A$39:$A$782,$A90,СВЦЭМ!$B$39:$B$782,G$83)+'СЕТ СН'!$H$14+СВЦЭМ!$D$10+'СЕТ СН'!$H$5-'СЕТ СН'!$H$24</f>
        <v>2998.48219376</v>
      </c>
      <c r="H90" s="36">
        <f>SUMIFS(СВЦЭМ!$D$39:$D$782,СВЦЭМ!$A$39:$A$782,$A90,СВЦЭМ!$B$39:$B$782,H$83)+'СЕТ СН'!$H$14+СВЦЭМ!$D$10+'СЕТ СН'!$H$5-'СЕТ СН'!$H$24</f>
        <v>2982.3369367599998</v>
      </c>
      <c r="I90" s="36">
        <f>SUMIFS(СВЦЭМ!$D$39:$D$782,СВЦЭМ!$A$39:$A$782,$A90,СВЦЭМ!$B$39:$B$782,I$83)+'СЕТ СН'!$H$14+СВЦЭМ!$D$10+'СЕТ СН'!$H$5-'СЕТ СН'!$H$24</f>
        <v>2950.8285687500002</v>
      </c>
      <c r="J90" s="36">
        <f>SUMIFS(СВЦЭМ!$D$39:$D$782,СВЦЭМ!$A$39:$A$782,$A90,СВЦЭМ!$B$39:$B$782,J$83)+'СЕТ СН'!$H$14+СВЦЭМ!$D$10+'СЕТ СН'!$H$5-'СЕТ СН'!$H$24</f>
        <v>2857.03844807</v>
      </c>
      <c r="K90" s="36">
        <f>SUMIFS(СВЦЭМ!$D$39:$D$782,СВЦЭМ!$A$39:$A$782,$A90,СВЦЭМ!$B$39:$B$782,K$83)+'СЕТ СН'!$H$14+СВЦЭМ!$D$10+'СЕТ СН'!$H$5-'СЕТ СН'!$H$24</f>
        <v>2792.5108900499999</v>
      </c>
      <c r="L90" s="36">
        <f>SUMIFS(СВЦЭМ!$D$39:$D$782,СВЦЭМ!$A$39:$A$782,$A90,СВЦЭМ!$B$39:$B$782,L$83)+'СЕТ СН'!$H$14+СВЦЭМ!$D$10+'СЕТ СН'!$H$5-'СЕТ СН'!$H$24</f>
        <v>2760.5717957100001</v>
      </c>
      <c r="M90" s="36">
        <f>SUMIFS(СВЦЭМ!$D$39:$D$782,СВЦЭМ!$A$39:$A$782,$A90,СВЦЭМ!$B$39:$B$782,M$83)+'СЕТ СН'!$H$14+СВЦЭМ!$D$10+'СЕТ СН'!$H$5-'СЕТ СН'!$H$24</f>
        <v>2760.6654858900001</v>
      </c>
      <c r="N90" s="36">
        <f>SUMIFS(СВЦЭМ!$D$39:$D$782,СВЦЭМ!$A$39:$A$782,$A90,СВЦЭМ!$B$39:$B$782,N$83)+'СЕТ СН'!$H$14+СВЦЭМ!$D$10+'СЕТ СН'!$H$5-'СЕТ СН'!$H$24</f>
        <v>2760.4000596400001</v>
      </c>
      <c r="O90" s="36">
        <f>SUMIFS(СВЦЭМ!$D$39:$D$782,СВЦЭМ!$A$39:$A$782,$A90,СВЦЭМ!$B$39:$B$782,O$83)+'СЕТ СН'!$H$14+СВЦЭМ!$D$10+'СЕТ СН'!$H$5-'СЕТ СН'!$H$24</f>
        <v>2782.9137065999998</v>
      </c>
      <c r="P90" s="36">
        <f>SUMIFS(СВЦЭМ!$D$39:$D$782,СВЦЭМ!$A$39:$A$782,$A90,СВЦЭМ!$B$39:$B$782,P$83)+'СЕТ СН'!$H$14+СВЦЭМ!$D$10+'СЕТ СН'!$H$5-'СЕТ СН'!$H$24</f>
        <v>2785.1464203599999</v>
      </c>
      <c r="Q90" s="36">
        <f>SUMIFS(СВЦЭМ!$D$39:$D$782,СВЦЭМ!$A$39:$A$782,$A90,СВЦЭМ!$B$39:$B$782,Q$83)+'СЕТ СН'!$H$14+СВЦЭМ!$D$10+'СЕТ СН'!$H$5-'СЕТ СН'!$H$24</f>
        <v>2794.44887182</v>
      </c>
      <c r="R90" s="36">
        <f>SUMIFS(СВЦЭМ!$D$39:$D$782,СВЦЭМ!$A$39:$A$782,$A90,СВЦЭМ!$B$39:$B$782,R$83)+'СЕТ СН'!$H$14+СВЦЭМ!$D$10+'СЕТ СН'!$H$5-'СЕТ СН'!$H$24</f>
        <v>2787.5727767500002</v>
      </c>
      <c r="S90" s="36">
        <f>SUMIFS(СВЦЭМ!$D$39:$D$782,СВЦЭМ!$A$39:$A$782,$A90,СВЦЭМ!$B$39:$B$782,S$83)+'СЕТ СН'!$H$14+СВЦЭМ!$D$10+'СЕТ СН'!$H$5-'СЕТ СН'!$H$24</f>
        <v>2785.61831153</v>
      </c>
      <c r="T90" s="36">
        <f>SUMIFS(СВЦЭМ!$D$39:$D$782,СВЦЭМ!$A$39:$A$782,$A90,СВЦЭМ!$B$39:$B$782,T$83)+'СЕТ СН'!$H$14+СВЦЭМ!$D$10+'СЕТ СН'!$H$5-'СЕТ СН'!$H$24</f>
        <v>2766.1396552699998</v>
      </c>
      <c r="U90" s="36">
        <f>SUMIFS(СВЦЭМ!$D$39:$D$782,СВЦЭМ!$A$39:$A$782,$A90,СВЦЭМ!$B$39:$B$782,U$83)+'СЕТ СН'!$H$14+СВЦЭМ!$D$10+'СЕТ СН'!$H$5-'СЕТ СН'!$H$24</f>
        <v>2765.3863492099999</v>
      </c>
      <c r="V90" s="36">
        <f>SUMIFS(СВЦЭМ!$D$39:$D$782,СВЦЭМ!$A$39:$A$782,$A90,СВЦЭМ!$B$39:$B$782,V$83)+'СЕТ СН'!$H$14+СВЦЭМ!$D$10+'СЕТ СН'!$H$5-'СЕТ СН'!$H$24</f>
        <v>2762.2212047900002</v>
      </c>
      <c r="W90" s="36">
        <f>SUMIFS(СВЦЭМ!$D$39:$D$782,СВЦЭМ!$A$39:$A$782,$A90,СВЦЭМ!$B$39:$B$782,W$83)+'СЕТ СН'!$H$14+СВЦЭМ!$D$10+'СЕТ СН'!$H$5-'СЕТ СН'!$H$24</f>
        <v>2781.83443201</v>
      </c>
      <c r="X90" s="36">
        <f>SUMIFS(СВЦЭМ!$D$39:$D$782,СВЦЭМ!$A$39:$A$782,$A90,СВЦЭМ!$B$39:$B$782,X$83)+'СЕТ СН'!$H$14+СВЦЭМ!$D$10+'СЕТ СН'!$H$5-'СЕТ СН'!$H$24</f>
        <v>2786.9186201699999</v>
      </c>
      <c r="Y90" s="36">
        <f>SUMIFS(СВЦЭМ!$D$39:$D$782,СВЦЭМ!$A$39:$A$782,$A90,СВЦЭМ!$B$39:$B$782,Y$83)+'СЕТ СН'!$H$14+СВЦЭМ!$D$10+'СЕТ СН'!$H$5-'СЕТ СН'!$H$24</f>
        <v>2824.79982681</v>
      </c>
    </row>
    <row r="91" spans="1:27" ht="15.75" x14ac:dyDescent="0.2">
      <c r="A91" s="35">
        <f t="shared" si="2"/>
        <v>44416</v>
      </c>
      <c r="B91" s="36">
        <f>SUMIFS(СВЦЭМ!$D$39:$D$782,СВЦЭМ!$A$39:$A$782,$A91,СВЦЭМ!$B$39:$B$782,B$83)+'СЕТ СН'!$H$14+СВЦЭМ!$D$10+'СЕТ СН'!$H$5-'СЕТ СН'!$H$24</f>
        <v>2906.0004850099999</v>
      </c>
      <c r="C91" s="36">
        <f>SUMIFS(СВЦЭМ!$D$39:$D$782,СВЦЭМ!$A$39:$A$782,$A91,СВЦЭМ!$B$39:$B$782,C$83)+'СЕТ СН'!$H$14+СВЦЭМ!$D$10+'СЕТ СН'!$H$5-'СЕТ СН'!$H$24</f>
        <v>2980.1476151100001</v>
      </c>
      <c r="D91" s="36">
        <f>SUMIFS(СВЦЭМ!$D$39:$D$782,СВЦЭМ!$A$39:$A$782,$A91,СВЦЭМ!$B$39:$B$782,D$83)+'СЕТ СН'!$H$14+СВЦЭМ!$D$10+'СЕТ СН'!$H$5-'СЕТ СН'!$H$24</f>
        <v>3035.76909664</v>
      </c>
      <c r="E91" s="36">
        <f>SUMIFS(СВЦЭМ!$D$39:$D$782,СВЦЭМ!$A$39:$A$782,$A91,СВЦЭМ!$B$39:$B$782,E$83)+'СЕТ СН'!$H$14+СВЦЭМ!$D$10+'СЕТ СН'!$H$5-'СЕТ СН'!$H$24</f>
        <v>3059.39220544</v>
      </c>
      <c r="F91" s="36">
        <f>SUMIFS(СВЦЭМ!$D$39:$D$782,СВЦЭМ!$A$39:$A$782,$A91,СВЦЭМ!$B$39:$B$782,F$83)+'СЕТ СН'!$H$14+СВЦЭМ!$D$10+'СЕТ СН'!$H$5-'СЕТ СН'!$H$24</f>
        <v>3061.53273984</v>
      </c>
      <c r="G91" s="36">
        <f>SUMIFS(СВЦЭМ!$D$39:$D$782,СВЦЭМ!$A$39:$A$782,$A91,СВЦЭМ!$B$39:$B$782,G$83)+'СЕТ СН'!$H$14+СВЦЭМ!$D$10+'СЕТ СН'!$H$5-'СЕТ СН'!$H$24</f>
        <v>3053.809992</v>
      </c>
      <c r="H91" s="36">
        <f>SUMIFS(СВЦЭМ!$D$39:$D$782,СВЦЭМ!$A$39:$A$782,$A91,СВЦЭМ!$B$39:$B$782,H$83)+'СЕТ СН'!$H$14+СВЦЭМ!$D$10+'СЕТ СН'!$H$5-'СЕТ СН'!$H$24</f>
        <v>3021.9774253599999</v>
      </c>
      <c r="I91" s="36">
        <f>SUMIFS(СВЦЭМ!$D$39:$D$782,СВЦЭМ!$A$39:$A$782,$A91,СВЦЭМ!$B$39:$B$782,I$83)+'СЕТ СН'!$H$14+СВЦЭМ!$D$10+'СЕТ СН'!$H$5-'СЕТ СН'!$H$24</f>
        <v>2963.2578673099997</v>
      </c>
      <c r="J91" s="36">
        <f>SUMIFS(СВЦЭМ!$D$39:$D$782,СВЦЭМ!$A$39:$A$782,$A91,СВЦЭМ!$B$39:$B$782,J$83)+'СЕТ СН'!$H$14+СВЦЭМ!$D$10+'СЕТ СН'!$H$5-'СЕТ СН'!$H$24</f>
        <v>2864.6106430300001</v>
      </c>
      <c r="K91" s="36">
        <f>SUMIFS(СВЦЭМ!$D$39:$D$782,СВЦЭМ!$A$39:$A$782,$A91,СВЦЭМ!$B$39:$B$782,K$83)+'СЕТ СН'!$H$14+СВЦЭМ!$D$10+'СЕТ СН'!$H$5-'СЕТ СН'!$H$24</f>
        <v>2807.6677337599999</v>
      </c>
      <c r="L91" s="36">
        <f>SUMIFS(СВЦЭМ!$D$39:$D$782,СВЦЭМ!$A$39:$A$782,$A91,СВЦЭМ!$B$39:$B$782,L$83)+'СЕТ СН'!$H$14+СВЦЭМ!$D$10+'СЕТ СН'!$H$5-'СЕТ СН'!$H$24</f>
        <v>2834.3077641700002</v>
      </c>
      <c r="M91" s="36">
        <f>SUMIFS(СВЦЭМ!$D$39:$D$782,СВЦЭМ!$A$39:$A$782,$A91,СВЦЭМ!$B$39:$B$782,M$83)+'СЕТ СН'!$H$14+СВЦЭМ!$D$10+'СЕТ СН'!$H$5-'СЕТ СН'!$H$24</f>
        <v>2768.7607704399998</v>
      </c>
      <c r="N91" s="36">
        <f>SUMIFS(СВЦЭМ!$D$39:$D$782,СВЦЭМ!$A$39:$A$782,$A91,СВЦЭМ!$B$39:$B$782,N$83)+'СЕТ СН'!$H$14+СВЦЭМ!$D$10+'СЕТ СН'!$H$5-'СЕТ СН'!$H$24</f>
        <v>2783.4371192200001</v>
      </c>
      <c r="O91" s="36">
        <f>SUMIFS(СВЦЭМ!$D$39:$D$782,СВЦЭМ!$A$39:$A$782,$A91,СВЦЭМ!$B$39:$B$782,O$83)+'СЕТ СН'!$H$14+СВЦЭМ!$D$10+'СЕТ СН'!$H$5-'СЕТ СН'!$H$24</f>
        <v>2827.1056379199999</v>
      </c>
      <c r="P91" s="36">
        <f>SUMIFS(СВЦЭМ!$D$39:$D$782,СВЦЭМ!$A$39:$A$782,$A91,СВЦЭМ!$B$39:$B$782,P$83)+'СЕТ СН'!$H$14+СВЦЭМ!$D$10+'СЕТ СН'!$H$5-'СЕТ СН'!$H$24</f>
        <v>2808.7237674500002</v>
      </c>
      <c r="Q91" s="36">
        <f>SUMIFS(СВЦЭМ!$D$39:$D$782,СВЦЭМ!$A$39:$A$782,$A91,СВЦЭМ!$B$39:$B$782,Q$83)+'СЕТ СН'!$H$14+СВЦЭМ!$D$10+'СЕТ СН'!$H$5-'СЕТ СН'!$H$24</f>
        <v>2830.6724007100001</v>
      </c>
      <c r="R91" s="36">
        <f>SUMIFS(СВЦЭМ!$D$39:$D$782,СВЦЭМ!$A$39:$A$782,$A91,СВЦЭМ!$B$39:$B$782,R$83)+'СЕТ СН'!$H$14+СВЦЭМ!$D$10+'СЕТ СН'!$H$5-'СЕТ СН'!$H$24</f>
        <v>2818.3742414500002</v>
      </c>
      <c r="S91" s="36">
        <f>SUMIFS(СВЦЭМ!$D$39:$D$782,СВЦЭМ!$A$39:$A$782,$A91,СВЦЭМ!$B$39:$B$782,S$83)+'СЕТ СН'!$H$14+СВЦЭМ!$D$10+'СЕТ СН'!$H$5-'СЕТ СН'!$H$24</f>
        <v>2817.1138566899999</v>
      </c>
      <c r="T91" s="36">
        <f>SUMIFS(СВЦЭМ!$D$39:$D$782,СВЦЭМ!$A$39:$A$782,$A91,СВЦЭМ!$B$39:$B$782,T$83)+'СЕТ СН'!$H$14+СВЦЭМ!$D$10+'СЕТ СН'!$H$5-'СЕТ СН'!$H$24</f>
        <v>2766.9931477599998</v>
      </c>
      <c r="U91" s="36">
        <f>SUMIFS(СВЦЭМ!$D$39:$D$782,СВЦЭМ!$A$39:$A$782,$A91,СВЦЭМ!$B$39:$B$782,U$83)+'СЕТ СН'!$H$14+СВЦЭМ!$D$10+'СЕТ СН'!$H$5-'СЕТ СН'!$H$24</f>
        <v>2768.0853133700002</v>
      </c>
      <c r="V91" s="36">
        <f>SUMIFS(СВЦЭМ!$D$39:$D$782,СВЦЭМ!$A$39:$A$782,$A91,СВЦЭМ!$B$39:$B$782,V$83)+'СЕТ СН'!$H$14+СВЦЭМ!$D$10+'СЕТ СН'!$H$5-'СЕТ СН'!$H$24</f>
        <v>2760.89381293</v>
      </c>
      <c r="W91" s="36">
        <f>SUMIFS(СВЦЭМ!$D$39:$D$782,СВЦЭМ!$A$39:$A$782,$A91,СВЦЭМ!$B$39:$B$782,W$83)+'СЕТ СН'!$H$14+СВЦЭМ!$D$10+'СЕТ СН'!$H$5-'СЕТ СН'!$H$24</f>
        <v>2772.4799924499998</v>
      </c>
      <c r="X91" s="36">
        <f>SUMIFS(СВЦЭМ!$D$39:$D$782,СВЦЭМ!$A$39:$A$782,$A91,СВЦЭМ!$B$39:$B$782,X$83)+'СЕТ СН'!$H$14+СВЦЭМ!$D$10+'СЕТ СН'!$H$5-'СЕТ СН'!$H$24</f>
        <v>2817.5548783499999</v>
      </c>
      <c r="Y91" s="36">
        <f>SUMIFS(СВЦЭМ!$D$39:$D$782,СВЦЭМ!$A$39:$A$782,$A91,СВЦЭМ!$B$39:$B$782,Y$83)+'СЕТ СН'!$H$14+СВЦЭМ!$D$10+'СЕТ СН'!$H$5-'СЕТ СН'!$H$24</f>
        <v>2844.4708154</v>
      </c>
    </row>
    <row r="92" spans="1:27" ht="15.75" x14ac:dyDescent="0.2">
      <c r="A92" s="35">
        <f t="shared" si="2"/>
        <v>44417</v>
      </c>
      <c r="B92" s="36">
        <f>SUMIFS(СВЦЭМ!$D$39:$D$782,СВЦЭМ!$A$39:$A$782,$A92,СВЦЭМ!$B$39:$B$782,B$83)+'СЕТ СН'!$H$14+СВЦЭМ!$D$10+'СЕТ СН'!$H$5-'СЕТ СН'!$H$24</f>
        <v>2908.1470462400002</v>
      </c>
      <c r="C92" s="36">
        <f>SUMIFS(СВЦЭМ!$D$39:$D$782,СВЦЭМ!$A$39:$A$782,$A92,СВЦЭМ!$B$39:$B$782,C$83)+'СЕТ СН'!$H$14+СВЦЭМ!$D$10+'СЕТ СН'!$H$5-'СЕТ СН'!$H$24</f>
        <v>2980.2593090199998</v>
      </c>
      <c r="D92" s="36">
        <f>SUMIFS(СВЦЭМ!$D$39:$D$782,СВЦЭМ!$A$39:$A$782,$A92,СВЦЭМ!$B$39:$B$782,D$83)+'СЕТ СН'!$H$14+СВЦЭМ!$D$10+'СЕТ СН'!$H$5-'СЕТ СН'!$H$24</f>
        <v>3032.0074061599998</v>
      </c>
      <c r="E92" s="36">
        <f>SUMIFS(СВЦЭМ!$D$39:$D$782,СВЦЭМ!$A$39:$A$782,$A92,СВЦЭМ!$B$39:$B$782,E$83)+'СЕТ СН'!$H$14+СВЦЭМ!$D$10+'СЕТ СН'!$H$5-'СЕТ СН'!$H$24</f>
        <v>3044.8942811900001</v>
      </c>
      <c r="F92" s="36">
        <f>SUMIFS(СВЦЭМ!$D$39:$D$782,СВЦЭМ!$A$39:$A$782,$A92,СВЦЭМ!$B$39:$B$782,F$83)+'СЕТ СН'!$H$14+СВЦЭМ!$D$10+'СЕТ СН'!$H$5-'СЕТ СН'!$H$24</f>
        <v>3046.2373303900004</v>
      </c>
      <c r="G92" s="36">
        <f>SUMIFS(СВЦЭМ!$D$39:$D$782,СВЦЭМ!$A$39:$A$782,$A92,СВЦЭМ!$B$39:$B$782,G$83)+'СЕТ СН'!$H$14+СВЦЭМ!$D$10+'СЕТ СН'!$H$5-'СЕТ СН'!$H$24</f>
        <v>3039.4520272</v>
      </c>
      <c r="H92" s="36">
        <f>SUMIFS(СВЦЭМ!$D$39:$D$782,СВЦЭМ!$A$39:$A$782,$A92,СВЦЭМ!$B$39:$B$782,H$83)+'СЕТ СН'!$H$14+СВЦЭМ!$D$10+'СЕТ СН'!$H$5-'СЕТ СН'!$H$24</f>
        <v>3000.0770639699999</v>
      </c>
      <c r="I92" s="36">
        <f>SUMIFS(СВЦЭМ!$D$39:$D$782,СВЦЭМ!$A$39:$A$782,$A92,СВЦЭМ!$B$39:$B$782,I$83)+'СЕТ СН'!$H$14+СВЦЭМ!$D$10+'СЕТ СН'!$H$5-'СЕТ СН'!$H$24</f>
        <v>2955.6312124799997</v>
      </c>
      <c r="J92" s="36">
        <f>SUMIFS(СВЦЭМ!$D$39:$D$782,СВЦЭМ!$A$39:$A$782,$A92,СВЦЭМ!$B$39:$B$782,J$83)+'СЕТ СН'!$H$14+СВЦЭМ!$D$10+'СЕТ СН'!$H$5-'СЕТ СН'!$H$24</f>
        <v>2859.17207048</v>
      </c>
      <c r="K92" s="36">
        <f>SUMIFS(СВЦЭМ!$D$39:$D$782,СВЦЭМ!$A$39:$A$782,$A92,СВЦЭМ!$B$39:$B$782,K$83)+'СЕТ СН'!$H$14+СВЦЭМ!$D$10+'СЕТ СН'!$H$5-'СЕТ СН'!$H$24</f>
        <v>2808.27763065</v>
      </c>
      <c r="L92" s="36">
        <f>SUMIFS(СВЦЭМ!$D$39:$D$782,СВЦЭМ!$A$39:$A$782,$A92,СВЦЭМ!$B$39:$B$782,L$83)+'СЕТ СН'!$H$14+СВЦЭМ!$D$10+'СЕТ СН'!$H$5-'СЕТ СН'!$H$24</f>
        <v>2782.82467769</v>
      </c>
      <c r="M92" s="36">
        <f>SUMIFS(СВЦЭМ!$D$39:$D$782,СВЦЭМ!$A$39:$A$782,$A92,СВЦЭМ!$B$39:$B$782,M$83)+'СЕТ СН'!$H$14+СВЦЭМ!$D$10+'СЕТ СН'!$H$5-'СЕТ СН'!$H$24</f>
        <v>2791.90973304</v>
      </c>
      <c r="N92" s="36">
        <f>SUMIFS(СВЦЭМ!$D$39:$D$782,СВЦЭМ!$A$39:$A$782,$A92,СВЦЭМ!$B$39:$B$782,N$83)+'СЕТ СН'!$H$14+СВЦЭМ!$D$10+'СЕТ СН'!$H$5-'СЕТ СН'!$H$24</f>
        <v>2803.1833478999997</v>
      </c>
      <c r="O92" s="36">
        <f>SUMIFS(СВЦЭМ!$D$39:$D$782,СВЦЭМ!$A$39:$A$782,$A92,СВЦЭМ!$B$39:$B$782,O$83)+'СЕТ СН'!$H$14+СВЦЭМ!$D$10+'СЕТ СН'!$H$5-'СЕТ СН'!$H$24</f>
        <v>2839.5448003699998</v>
      </c>
      <c r="P92" s="36">
        <f>SUMIFS(СВЦЭМ!$D$39:$D$782,СВЦЭМ!$A$39:$A$782,$A92,СВЦЭМ!$B$39:$B$782,P$83)+'СЕТ СН'!$H$14+СВЦЭМ!$D$10+'СЕТ СН'!$H$5-'СЕТ СН'!$H$24</f>
        <v>2849.69976559</v>
      </c>
      <c r="Q92" s="36">
        <f>SUMIFS(СВЦЭМ!$D$39:$D$782,СВЦЭМ!$A$39:$A$782,$A92,СВЦЭМ!$B$39:$B$782,Q$83)+'СЕТ СН'!$H$14+СВЦЭМ!$D$10+'СЕТ СН'!$H$5-'СЕТ СН'!$H$24</f>
        <v>2872.3685591499998</v>
      </c>
      <c r="R92" s="36">
        <f>SUMIFS(СВЦЭМ!$D$39:$D$782,СВЦЭМ!$A$39:$A$782,$A92,СВЦЭМ!$B$39:$B$782,R$83)+'СЕТ СН'!$H$14+СВЦЭМ!$D$10+'СЕТ СН'!$H$5-'СЕТ СН'!$H$24</f>
        <v>2850.36781337</v>
      </c>
      <c r="S92" s="36">
        <f>SUMIFS(СВЦЭМ!$D$39:$D$782,СВЦЭМ!$A$39:$A$782,$A92,СВЦЭМ!$B$39:$B$782,S$83)+'СЕТ СН'!$H$14+СВЦЭМ!$D$10+'СЕТ СН'!$H$5-'СЕТ СН'!$H$24</f>
        <v>2836.3051403199997</v>
      </c>
      <c r="T92" s="36">
        <f>SUMIFS(СВЦЭМ!$D$39:$D$782,СВЦЭМ!$A$39:$A$782,$A92,СВЦЭМ!$B$39:$B$782,T$83)+'СЕТ СН'!$H$14+СВЦЭМ!$D$10+'СЕТ СН'!$H$5-'СЕТ СН'!$H$24</f>
        <v>2877.7213240199999</v>
      </c>
      <c r="U92" s="36">
        <f>SUMIFS(СВЦЭМ!$D$39:$D$782,СВЦЭМ!$A$39:$A$782,$A92,СВЦЭМ!$B$39:$B$782,U$83)+'СЕТ СН'!$H$14+СВЦЭМ!$D$10+'СЕТ СН'!$H$5-'СЕТ СН'!$H$24</f>
        <v>2868.9692148200002</v>
      </c>
      <c r="V92" s="36">
        <f>SUMIFS(СВЦЭМ!$D$39:$D$782,СВЦЭМ!$A$39:$A$782,$A92,СВЦЭМ!$B$39:$B$782,V$83)+'СЕТ СН'!$H$14+СВЦЭМ!$D$10+'СЕТ СН'!$H$5-'СЕТ СН'!$H$24</f>
        <v>2823.40913404</v>
      </c>
      <c r="W92" s="36">
        <f>SUMIFS(СВЦЭМ!$D$39:$D$782,СВЦЭМ!$A$39:$A$782,$A92,СВЦЭМ!$B$39:$B$782,W$83)+'СЕТ СН'!$H$14+СВЦЭМ!$D$10+'СЕТ СН'!$H$5-'СЕТ СН'!$H$24</f>
        <v>2839.1654825699998</v>
      </c>
      <c r="X92" s="36">
        <f>SUMIFS(СВЦЭМ!$D$39:$D$782,СВЦЭМ!$A$39:$A$782,$A92,СВЦЭМ!$B$39:$B$782,X$83)+'СЕТ СН'!$H$14+СВЦЭМ!$D$10+'СЕТ СН'!$H$5-'СЕТ СН'!$H$24</f>
        <v>2847.3839291200002</v>
      </c>
      <c r="Y92" s="36">
        <f>SUMIFS(СВЦЭМ!$D$39:$D$782,СВЦЭМ!$A$39:$A$782,$A92,СВЦЭМ!$B$39:$B$782,Y$83)+'СЕТ СН'!$H$14+СВЦЭМ!$D$10+'СЕТ СН'!$H$5-'СЕТ СН'!$H$24</f>
        <v>2878.4956029800001</v>
      </c>
    </row>
    <row r="93" spans="1:27" ht="15.75" x14ac:dyDescent="0.2">
      <c r="A93" s="35">
        <f t="shared" si="2"/>
        <v>44418</v>
      </c>
      <c r="B93" s="36">
        <f>SUMIFS(СВЦЭМ!$D$39:$D$782,СВЦЭМ!$A$39:$A$782,$A93,СВЦЭМ!$B$39:$B$782,B$83)+'СЕТ СН'!$H$14+СВЦЭМ!$D$10+'СЕТ СН'!$H$5-'СЕТ СН'!$H$24</f>
        <v>2928.9019702099999</v>
      </c>
      <c r="C93" s="36">
        <f>SUMIFS(СВЦЭМ!$D$39:$D$782,СВЦЭМ!$A$39:$A$782,$A93,СВЦЭМ!$B$39:$B$782,C$83)+'СЕТ СН'!$H$14+СВЦЭМ!$D$10+'СЕТ СН'!$H$5-'СЕТ СН'!$H$24</f>
        <v>2997.1241912</v>
      </c>
      <c r="D93" s="36">
        <f>SUMIFS(СВЦЭМ!$D$39:$D$782,СВЦЭМ!$A$39:$A$782,$A93,СВЦЭМ!$B$39:$B$782,D$83)+'СЕТ СН'!$H$14+СВЦЭМ!$D$10+'СЕТ СН'!$H$5-'СЕТ СН'!$H$24</f>
        <v>3044.7256087599999</v>
      </c>
      <c r="E93" s="36">
        <f>SUMIFS(СВЦЭМ!$D$39:$D$782,СВЦЭМ!$A$39:$A$782,$A93,СВЦЭМ!$B$39:$B$782,E$83)+'СЕТ СН'!$H$14+СВЦЭМ!$D$10+'СЕТ СН'!$H$5-'СЕТ СН'!$H$24</f>
        <v>3062.6249851499997</v>
      </c>
      <c r="F93" s="36">
        <f>SUMIFS(СВЦЭМ!$D$39:$D$782,СВЦЭМ!$A$39:$A$782,$A93,СВЦЭМ!$B$39:$B$782,F$83)+'СЕТ СН'!$H$14+СВЦЭМ!$D$10+'СЕТ СН'!$H$5-'СЕТ СН'!$H$24</f>
        <v>3061.7027091</v>
      </c>
      <c r="G93" s="36">
        <f>SUMIFS(СВЦЭМ!$D$39:$D$782,СВЦЭМ!$A$39:$A$782,$A93,СВЦЭМ!$B$39:$B$782,G$83)+'СЕТ СН'!$H$14+СВЦЭМ!$D$10+'СЕТ СН'!$H$5-'СЕТ СН'!$H$24</f>
        <v>3045.3157629799998</v>
      </c>
      <c r="H93" s="36">
        <f>SUMIFS(СВЦЭМ!$D$39:$D$782,СВЦЭМ!$A$39:$A$782,$A93,СВЦЭМ!$B$39:$B$782,H$83)+'СЕТ СН'!$H$14+СВЦЭМ!$D$10+'СЕТ СН'!$H$5-'СЕТ СН'!$H$24</f>
        <v>3007.4955128800002</v>
      </c>
      <c r="I93" s="36">
        <f>SUMIFS(СВЦЭМ!$D$39:$D$782,СВЦЭМ!$A$39:$A$782,$A93,СВЦЭМ!$B$39:$B$782,I$83)+'СЕТ СН'!$H$14+СВЦЭМ!$D$10+'СЕТ СН'!$H$5-'СЕТ СН'!$H$24</f>
        <v>2950.4155741599998</v>
      </c>
      <c r="J93" s="36">
        <f>SUMIFS(СВЦЭМ!$D$39:$D$782,СВЦЭМ!$A$39:$A$782,$A93,СВЦЭМ!$B$39:$B$782,J$83)+'СЕТ СН'!$H$14+СВЦЭМ!$D$10+'СЕТ СН'!$H$5-'СЕТ СН'!$H$24</f>
        <v>2878.3834717899999</v>
      </c>
      <c r="K93" s="36">
        <f>SUMIFS(СВЦЭМ!$D$39:$D$782,СВЦЭМ!$A$39:$A$782,$A93,СВЦЭМ!$B$39:$B$782,K$83)+'СЕТ СН'!$H$14+СВЦЭМ!$D$10+'СЕТ СН'!$H$5-'СЕТ СН'!$H$24</f>
        <v>2829.9002916199997</v>
      </c>
      <c r="L93" s="36">
        <f>SUMIFS(СВЦЭМ!$D$39:$D$782,СВЦЭМ!$A$39:$A$782,$A93,СВЦЭМ!$B$39:$B$782,L$83)+'СЕТ СН'!$H$14+СВЦЭМ!$D$10+'СЕТ СН'!$H$5-'СЕТ СН'!$H$24</f>
        <v>2832.8640494000001</v>
      </c>
      <c r="M93" s="36">
        <f>SUMIFS(СВЦЭМ!$D$39:$D$782,СВЦЭМ!$A$39:$A$782,$A93,СВЦЭМ!$B$39:$B$782,M$83)+'СЕТ СН'!$H$14+СВЦЭМ!$D$10+'СЕТ СН'!$H$5-'СЕТ СН'!$H$24</f>
        <v>2841.5222360099997</v>
      </c>
      <c r="N93" s="36">
        <f>SUMIFS(СВЦЭМ!$D$39:$D$782,СВЦЭМ!$A$39:$A$782,$A93,СВЦЭМ!$B$39:$B$782,N$83)+'СЕТ СН'!$H$14+СВЦЭМ!$D$10+'СЕТ СН'!$H$5-'СЕТ СН'!$H$24</f>
        <v>2845.6817510999999</v>
      </c>
      <c r="O93" s="36">
        <f>SUMIFS(СВЦЭМ!$D$39:$D$782,СВЦЭМ!$A$39:$A$782,$A93,СВЦЭМ!$B$39:$B$782,O$83)+'СЕТ СН'!$H$14+СВЦЭМ!$D$10+'СЕТ СН'!$H$5-'СЕТ СН'!$H$24</f>
        <v>2839.0257388499999</v>
      </c>
      <c r="P93" s="36">
        <f>SUMIFS(СВЦЭМ!$D$39:$D$782,СВЦЭМ!$A$39:$A$782,$A93,СВЦЭМ!$B$39:$B$782,P$83)+'СЕТ СН'!$H$14+СВЦЭМ!$D$10+'СЕТ СН'!$H$5-'СЕТ СН'!$H$24</f>
        <v>2854.9072125399998</v>
      </c>
      <c r="Q93" s="36">
        <f>SUMIFS(СВЦЭМ!$D$39:$D$782,СВЦЭМ!$A$39:$A$782,$A93,СВЦЭМ!$B$39:$B$782,Q$83)+'СЕТ СН'!$H$14+СВЦЭМ!$D$10+'СЕТ СН'!$H$5-'СЕТ СН'!$H$24</f>
        <v>2871.3017765</v>
      </c>
      <c r="R93" s="36">
        <f>SUMIFS(СВЦЭМ!$D$39:$D$782,СВЦЭМ!$A$39:$A$782,$A93,СВЦЭМ!$B$39:$B$782,R$83)+'СЕТ СН'!$H$14+СВЦЭМ!$D$10+'СЕТ СН'!$H$5-'СЕТ СН'!$H$24</f>
        <v>2895.9922662899999</v>
      </c>
      <c r="S93" s="36">
        <f>SUMIFS(СВЦЭМ!$D$39:$D$782,СВЦЭМ!$A$39:$A$782,$A93,СВЦЭМ!$B$39:$B$782,S$83)+'СЕТ СН'!$H$14+СВЦЭМ!$D$10+'СЕТ СН'!$H$5-'СЕТ СН'!$H$24</f>
        <v>2865.58562149</v>
      </c>
      <c r="T93" s="36">
        <f>SUMIFS(СВЦЭМ!$D$39:$D$782,СВЦЭМ!$A$39:$A$782,$A93,СВЦЭМ!$B$39:$B$782,T$83)+'СЕТ СН'!$H$14+СВЦЭМ!$D$10+'СЕТ СН'!$H$5-'СЕТ СН'!$H$24</f>
        <v>2815.6624028300002</v>
      </c>
      <c r="U93" s="36">
        <f>SUMIFS(СВЦЭМ!$D$39:$D$782,СВЦЭМ!$A$39:$A$782,$A93,СВЦЭМ!$B$39:$B$782,U$83)+'СЕТ СН'!$H$14+СВЦЭМ!$D$10+'СЕТ СН'!$H$5-'СЕТ СН'!$H$24</f>
        <v>2809.4831816400001</v>
      </c>
      <c r="V93" s="36">
        <f>SUMIFS(СВЦЭМ!$D$39:$D$782,СВЦЭМ!$A$39:$A$782,$A93,СВЦЭМ!$B$39:$B$782,V$83)+'СЕТ СН'!$H$14+СВЦЭМ!$D$10+'СЕТ СН'!$H$5-'СЕТ СН'!$H$24</f>
        <v>2814.9755297800002</v>
      </c>
      <c r="W93" s="36">
        <f>SUMIFS(СВЦЭМ!$D$39:$D$782,СВЦЭМ!$A$39:$A$782,$A93,СВЦЭМ!$B$39:$B$782,W$83)+'СЕТ СН'!$H$14+СВЦЭМ!$D$10+'СЕТ СН'!$H$5-'СЕТ СН'!$H$24</f>
        <v>2835.3556736800001</v>
      </c>
      <c r="X93" s="36">
        <f>SUMIFS(СВЦЭМ!$D$39:$D$782,СВЦЭМ!$A$39:$A$782,$A93,СВЦЭМ!$B$39:$B$782,X$83)+'СЕТ СН'!$H$14+СВЦЭМ!$D$10+'СЕТ СН'!$H$5-'СЕТ СН'!$H$24</f>
        <v>2790.95430231</v>
      </c>
      <c r="Y93" s="36">
        <f>SUMIFS(СВЦЭМ!$D$39:$D$782,СВЦЭМ!$A$39:$A$782,$A93,СВЦЭМ!$B$39:$B$782,Y$83)+'СЕТ СН'!$H$14+СВЦЭМ!$D$10+'СЕТ СН'!$H$5-'СЕТ СН'!$H$24</f>
        <v>2793.2376212600002</v>
      </c>
    </row>
    <row r="94" spans="1:27" ht="15.75" x14ac:dyDescent="0.2">
      <c r="A94" s="35">
        <f t="shared" si="2"/>
        <v>44419</v>
      </c>
      <c r="B94" s="36">
        <f>SUMIFS(СВЦЭМ!$D$39:$D$782,СВЦЭМ!$A$39:$A$782,$A94,СВЦЭМ!$B$39:$B$782,B$83)+'СЕТ СН'!$H$14+СВЦЭМ!$D$10+'СЕТ СН'!$H$5-'СЕТ СН'!$H$24</f>
        <v>2849.1830489200001</v>
      </c>
      <c r="C94" s="36">
        <f>SUMIFS(СВЦЭМ!$D$39:$D$782,СВЦЭМ!$A$39:$A$782,$A94,СВЦЭМ!$B$39:$B$782,C$83)+'СЕТ СН'!$H$14+СВЦЭМ!$D$10+'СЕТ СН'!$H$5-'СЕТ СН'!$H$24</f>
        <v>2911.8485878800002</v>
      </c>
      <c r="D94" s="36">
        <f>SUMIFS(СВЦЭМ!$D$39:$D$782,СВЦЭМ!$A$39:$A$782,$A94,СВЦЭМ!$B$39:$B$782,D$83)+'СЕТ СН'!$H$14+СВЦЭМ!$D$10+'СЕТ СН'!$H$5-'СЕТ СН'!$H$24</f>
        <v>2964.69897808</v>
      </c>
      <c r="E94" s="36">
        <f>SUMIFS(СВЦЭМ!$D$39:$D$782,СВЦЭМ!$A$39:$A$782,$A94,СВЦЭМ!$B$39:$B$782,E$83)+'СЕТ СН'!$H$14+СВЦЭМ!$D$10+'СЕТ СН'!$H$5-'СЕТ СН'!$H$24</f>
        <v>2987.3162211999997</v>
      </c>
      <c r="F94" s="36">
        <f>SUMIFS(СВЦЭМ!$D$39:$D$782,СВЦЭМ!$A$39:$A$782,$A94,СВЦЭМ!$B$39:$B$782,F$83)+'СЕТ СН'!$H$14+СВЦЭМ!$D$10+'СЕТ СН'!$H$5-'СЕТ СН'!$H$24</f>
        <v>2987.8232328700001</v>
      </c>
      <c r="G94" s="36">
        <f>SUMIFS(СВЦЭМ!$D$39:$D$782,СВЦЭМ!$A$39:$A$782,$A94,СВЦЭМ!$B$39:$B$782,G$83)+'СЕТ СН'!$H$14+СВЦЭМ!$D$10+'СЕТ СН'!$H$5-'СЕТ СН'!$H$24</f>
        <v>2981.3864830000002</v>
      </c>
      <c r="H94" s="36">
        <f>SUMIFS(СВЦЭМ!$D$39:$D$782,СВЦЭМ!$A$39:$A$782,$A94,СВЦЭМ!$B$39:$B$782,H$83)+'СЕТ СН'!$H$14+СВЦЭМ!$D$10+'СЕТ СН'!$H$5-'СЕТ СН'!$H$24</f>
        <v>2952.9302331999997</v>
      </c>
      <c r="I94" s="36">
        <f>SUMIFS(СВЦЭМ!$D$39:$D$782,СВЦЭМ!$A$39:$A$782,$A94,СВЦЭМ!$B$39:$B$782,I$83)+'СЕТ СН'!$H$14+СВЦЭМ!$D$10+'СЕТ СН'!$H$5-'СЕТ СН'!$H$24</f>
        <v>2915.2787346199998</v>
      </c>
      <c r="J94" s="36">
        <f>SUMIFS(СВЦЭМ!$D$39:$D$782,СВЦЭМ!$A$39:$A$782,$A94,СВЦЭМ!$B$39:$B$782,J$83)+'СЕТ СН'!$H$14+СВЦЭМ!$D$10+'СЕТ СН'!$H$5-'СЕТ СН'!$H$24</f>
        <v>2861.9281354099999</v>
      </c>
      <c r="K94" s="36">
        <f>SUMIFS(СВЦЭМ!$D$39:$D$782,СВЦЭМ!$A$39:$A$782,$A94,СВЦЭМ!$B$39:$B$782,K$83)+'СЕТ СН'!$H$14+СВЦЭМ!$D$10+'СЕТ СН'!$H$5-'СЕТ СН'!$H$24</f>
        <v>2830.5841058000001</v>
      </c>
      <c r="L94" s="36">
        <f>SUMIFS(СВЦЭМ!$D$39:$D$782,СВЦЭМ!$A$39:$A$782,$A94,СВЦЭМ!$B$39:$B$782,L$83)+'СЕТ СН'!$H$14+СВЦЭМ!$D$10+'СЕТ СН'!$H$5-'СЕТ СН'!$H$24</f>
        <v>2803.7418988499999</v>
      </c>
      <c r="M94" s="36">
        <f>SUMIFS(СВЦЭМ!$D$39:$D$782,СВЦЭМ!$A$39:$A$782,$A94,СВЦЭМ!$B$39:$B$782,M$83)+'СЕТ СН'!$H$14+СВЦЭМ!$D$10+'СЕТ СН'!$H$5-'СЕТ СН'!$H$24</f>
        <v>2807.5149778099999</v>
      </c>
      <c r="N94" s="36">
        <f>SUMIFS(СВЦЭМ!$D$39:$D$782,СВЦЭМ!$A$39:$A$782,$A94,СВЦЭМ!$B$39:$B$782,N$83)+'СЕТ СН'!$H$14+СВЦЭМ!$D$10+'СЕТ СН'!$H$5-'СЕТ СН'!$H$24</f>
        <v>2829.43423334</v>
      </c>
      <c r="O94" s="36">
        <f>SUMIFS(СВЦЭМ!$D$39:$D$782,СВЦЭМ!$A$39:$A$782,$A94,СВЦЭМ!$B$39:$B$782,O$83)+'СЕТ СН'!$H$14+СВЦЭМ!$D$10+'СЕТ СН'!$H$5-'СЕТ СН'!$H$24</f>
        <v>2843.8392448300001</v>
      </c>
      <c r="P94" s="36">
        <f>SUMIFS(СВЦЭМ!$D$39:$D$782,СВЦЭМ!$A$39:$A$782,$A94,СВЦЭМ!$B$39:$B$782,P$83)+'СЕТ СН'!$H$14+СВЦЭМ!$D$10+'СЕТ СН'!$H$5-'СЕТ СН'!$H$24</f>
        <v>2885.1028375400001</v>
      </c>
      <c r="Q94" s="36">
        <f>SUMIFS(СВЦЭМ!$D$39:$D$782,СВЦЭМ!$A$39:$A$782,$A94,СВЦЭМ!$B$39:$B$782,Q$83)+'СЕТ СН'!$H$14+СВЦЭМ!$D$10+'СЕТ СН'!$H$5-'СЕТ СН'!$H$24</f>
        <v>2898.2787195400001</v>
      </c>
      <c r="R94" s="36">
        <f>SUMIFS(СВЦЭМ!$D$39:$D$782,СВЦЭМ!$A$39:$A$782,$A94,СВЦЭМ!$B$39:$B$782,R$83)+'СЕТ СН'!$H$14+СВЦЭМ!$D$10+'СЕТ СН'!$H$5-'СЕТ СН'!$H$24</f>
        <v>2890.4721745799998</v>
      </c>
      <c r="S94" s="36">
        <f>SUMIFS(СВЦЭМ!$D$39:$D$782,СВЦЭМ!$A$39:$A$782,$A94,СВЦЭМ!$B$39:$B$782,S$83)+'СЕТ СН'!$H$14+СВЦЭМ!$D$10+'СЕТ СН'!$H$5-'СЕТ СН'!$H$24</f>
        <v>2861.1258476100002</v>
      </c>
      <c r="T94" s="36">
        <f>SUMIFS(СВЦЭМ!$D$39:$D$782,СВЦЭМ!$A$39:$A$782,$A94,СВЦЭМ!$B$39:$B$782,T$83)+'СЕТ СН'!$H$14+СВЦЭМ!$D$10+'СЕТ СН'!$H$5-'СЕТ СН'!$H$24</f>
        <v>2836.0155055699997</v>
      </c>
      <c r="U94" s="36">
        <f>SUMIFS(СВЦЭМ!$D$39:$D$782,СВЦЭМ!$A$39:$A$782,$A94,СВЦЭМ!$B$39:$B$782,U$83)+'СЕТ СН'!$H$14+СВЦЭМ!$D$10+'СЕТ СН'!$H$5-'СЕТ СН'!$H$24</f>
        <v>2824.67219114</v>
      </c>
      <c r="V94" s="36">
        <f>SUMIFS(СВЦЭМ!$D$39:$D$782,СВЦЭМ!$A$39:$A$782,$A94,СВЦЭМ!$B$39:$B$782,V$83)+'СЕТ СН'!$H$14+СВЦЭМ!$D$10+'СЕТ СН'!$H$5-'СЕТ СН'!$H$24</f>
        <v>2829.5011574299997</v>
      </c>
      <c r="W94" s="36">
        <f>SUMIFS(СВЦЭМ!$D$39:$D$782,СВЦЭМ!$A$39:$A$782,$A94,СВЦЭМ!$B$39:$B$782,W$83)+'СЕТ СН'!$H$14+СВЦЭМ!$D$10+'СЕТ СН'!$H$5-'СЕТ СН'!$H$24</f>
        <v>2848.02200679</v>
      </c>
      <c r="X94" s="36">
        <f>SUMIFS(СВЦЭМ!$D$39:$D$782,СВЦЭМ!$A$39:$A$782,$A94,СВЦЭМ!$B$39:$B$782,X$83)+'СЕТ СН'!$H$14+СВЦЭМ!$D$10+'СЕТ СН'!$H$5-'СЕТ СН'!$H$24</f>
        <v>2827.9328647699999</v>
      </c>
      <c r="Y94" s="36">
        <f>SUMIFS(СВЦЭМ!$D$39:$D$782,СВЦЭМ!$A$39:$A$782,$A94,СВЦЭМ!$B$39:$B$782,Y$83)+'СЕТ СН'!$H$14+СВЦЭМ!$D$10+'СЕТ СН'!$H$5-'СЕТ СН'!$H$24</f>
        <v>2862.8043747800002</v>
      </c>
    </row>
    <row r="95" spans="1:27" ht="15.75" x14ac:dyDescent="0.2">
      <c r="A95" s="35">
        <f t="shared" si="2"/>
        <v>44420</v>
      </c>
      <c r="B95" s="36">
        <f>SUMIFS(СВЦЭМ!$D$39:$D$782,СВЦЭМ!$A$39:$A$782,$A95,СВЦЭМ!$B$39:$B$782,B$83)+'СЕТ СН'!$H$14+СВЦЭМ!$D$10+'СЕТ СН'!$H$5-'СЕТ СН'!$H$24</f>
        <v>2945.6199465600002</v>
      </c>
      <c r="C95" s="36">
        <f>SUMIFS(СВЦЭМ!$D$39:$D$782,СВЦЭМ!$A$39:$A$782,$A95,СВЦЭМ!$B$39:$B$782,C$83)+'СЕТ СН'!$H$14+СВЦЭМ!$D$10+'СЕТ СН'!$H$5-'СЕТ СН'!$H$24</f>
        <v>3009.6898359299998</v>
      </c>
      <c r="D95" s="36">
        <f>SUMIFS(СВЦЭМ!$D$39:$D$782,СВЦЭМ!$A$39:$A$782,$A95,СВЦЭМ!$B$39:$B$782,D$83)+'СЕТ СН'!$H$14+СВЦЭМ!$D$10+'СЕТ СН'!$H$5-'СЕТ СН'!$H$24</f>
        <v>3059.31301287</v>
      </c>
      <c r="E95" s="36">
        <f>SUMIFS(СВЦЭМ!$D$39:$D$782,СВЦЭМ!$A$39:$A$782,$A95,СВЦЭМ!$B$39:$B$782,E$83)+'СЕТ СН'!$H$14+СВЦЭМ!$D$10+'СЕТ СН'!$H$5-'СЕТ СН'!$H$24</f>
        <v>3073.34061789</v>
      </c>
      <c r="F95" s="36">
        <f>SUMIFS(СВЦЭМ!$D$39:$D$782,СВЦЭМ!$A$39:$A$782,$A95,СВЦЭМ!$B$39:$B$782,F$83)+'СЕТ СН'!$H$14+СВЦЭМ!$D$10+'СЕТ СН'!$H$5-'СЕТ СН'!$H$24</f>
        <v>3080.2803499000001</v>
      </c>
      <c r="G95" s="36">
        <f>SUMIFS(СВЦЭМ!$D$39:$D$782,СВЦЭМ!$A$39:$A$782,$A95,СВЦЭМ!$B$39:$B$782,G$83)+'СЕТ СН'!$H$14+СВЦЭМ!$D$10+'СЕТ СН'!$H$5-'СЕТ СН'!$H$24</f>
        <v>3076.3026715999999</v>
      </c>
      <c r="H95" s="36">
        <f>SUMIFS(СВЦЭМ!$D$39:$D$782,СВЦЭМ!$A$39:$A$782,$A95,СВЦЭМ!$B$39:$B$782,H$83)+'СЕТ СН'!$H$14+СВЦЭМ!$D$10+'СЕТ СН'!$H$5-'СЕТ СН'!$H$24</f>
        <v>3027.15955515</v>
      </c>
      <c r="I95" s="36">
        <f>SUMIFS(СВЦЭМ!$D$39:$D$782,СВЦЭМ!$A$39:$A$782,$A95,СВЦЭМ!$B$39:$B$782,I$83)+'СЕТ СН'!$H$14+СВЦЭМ!$D$10+'СЕТ СН'!$H$5-'СЕТ СН'!$H$24</f>
        <v>2948.69780537</v>
      </c>
      <c r="J95" s="36">
        <f>SUMIFS(СВЦЭМ!$D$39:$D$782,СВЦЭМ!$A$39:$A$782,$A95,СВЦЭМ!$B$39:$B$782,J$83)+'СЕТ СН'!$H$14+СВЦЭМ!$D$10+'СЕТ СН'!$H$5-'СЕТ СН'!$H$24</f>
        <v>2864.5669630699999</v>
      </c>
      <c r="K95" s="36">
        <f>SUMIFS(СВЦЭМ!$D$39:$D$782,СВЦЭМ!$A$39:$A$782,$A95,СВЦЭМ!$B$39:$B$782,K$83)+'СЕТ СН'!$H$14+СВЦЭМ!$D$10+'СЕТ СН'!$H$5-'СЕТ СН'!$H$24</f>
        <v>2844.8333109099999</v>
      </c>
      <c r="L95" s="36">
        <f>SUMIFS(СВЦЭМ!$D$39:$D$782,СВЦЭМ!$A$39:$A$782,$A95,СВЦЭМ!$B$39:$B$782,L$83)+'СЕТ СН'!$H$14+СВЦЭМ!$D$10+'СЕТ СН'!$H$5-'СЕТ СН'!$H$24</f>
        <v>2827.61269395</v>
      </c>
      <c r="M95" s="36">
        <f>SUMIFS(СВЦЭМ!$D$39:$D$782,СВЦЭМ!$A$39:$A$782,$A95,СВЦЭМ!$B$39:$B$782,M$83)+'СЕТ СН'!$H$14+СВЦЭМ!$D$10+'СЕТ СН'!$H$5-'СЕТ СН'!$H$24</f>
        <v>2822.2828068600002</v>
      </c>
      <c r="N95" s="36">
        <f>SUMIFS(СВЦЭМ!$D$39:$D$782,СВЦЭМ!$A$39:$A$782,$A95,СВЦЭМ!$B$39:$B$782,N$83)+'СЕТ СН'!$H$14+СВЦЭМ!$D$10+'СЕТ СН'!$H$5-'СЕТ СН'!$H$24</f>
        <v>2827.86210824</v>
      </c>
      <c r="O95" s="36">
        <f>SUMIFS(СВЦЭМ!$D$39:$D$782,СВЦЭМ!$A$39:$A$782,$A95,СВЦЭМ!$B$39:$B$782,O$83)+'СЕТ СН'!$H$14+СВЦЭМ!$D$10+'СЕТ СН'!$H$5-'СЕТ СН'!$H$24</f>
        <v>2839.3761690699998</v>
      </c>
      <c r="P95" s="36">
        <f>SUMIFS(СВЦЭМ!$D$39:$D$782,СВЦЭМ!$A$39:$A$782,$A95,СВЦЭМ!$B$39:$B$782,P$83)+'СЕТ СН'!$H$14+СВЦЭМ!$D$10+'СЕТ СН'!$H$5-'СЕТ СН'!$H$24</f>
        <v>2864.1283050399998</v>
      </c>
      <c r="Q95" s="36">
        <f>SUMIFS(СВЦЭМ!$D$39:$D$782,СВЦЭМ!$A$39:$A$782,$A95,СВЦЭМ!$B$39:$B$782,Q$83)+'СЕТ СН'!$H$14+СВЦЭМ!$D$10+'СЕТ СН'!$H$5-'СЕТ СН'!$H$24</f>
        <v>2870.8966571199999</v>
      </c>
      <c r="R95" s="36">
        <f>SUMIFS(СВЦЭМ!$D$39:$D$782,СВЦЭМ!$A$39:$A$782,$A95,СВЦЭМ!$B$39:$B$782,R$83)+'СЕТ СН'!$H$14+СВЦЭМ!$D$10+'СЕТ СН'!$H$5-'СЕТ СН'!$H$24</f>
        <v>2869.3736527800002</v>
      </c>
      <c r="S95" s="36">
        <f>SUMIFS(СВЦЭМ!$D$39:$D$782,СВЦЭМ!$A$39:$A$782,$A95,СВЦЭМ!$B$39:$B$782,S$83)+'СЕТ СН'!$H$14+СВЦЭМ!$D$10+'СЕТ СН'!$H$5-'СЕТ СН'!$H$24</f>
        <v>2831.15991119</v>
      </c>
      <c r="T95" s="36">
        <f>SUMIFS(СВЦЭМ!$D$39:$D$782,СВЦЭМ!$A$39:$A$782,$A95,СВЦЭМ!$B$39:$B$782,T$83)+'СЕТ СН'!$H$14+СВЦЭМ!$D$10+'СЕТ СН'!$H$5-'СЕТ СН'!$H$24</f>
        <v>2821.62465595</v>
      </c>
      <c r="U95" s="36">
        <f>SUMIFS(СВЦЭМ!$D$39:$D$782,СВЦЭМ!$A$39:$A$782,$A95,СВЦЭМ!$B$39:$B$782,U$83)+'СЕТ СН'!$H$14+СВЦЭМ!$D$10+'СЕТ СН'!$H$5-'СЕТ СН'!$H$24</f>
        <v>2820.7955783299999</v>
      </c>
      <c r="V95" s="36">
        <f>SUMIFS(СВЦЭМ!$D$39:$D$782,СВЦЭМ!$A$39:$A$782,$A95,СВЦЭМ!$B$39:$B$782,V$83)+'СЕТ СН'!$H$14+СВЦЭМ!$D$10+'СЕТ СН'!$H$5-'СЕТ СН'!$H$24</f>
        <v>2827.5655062300002</v>
      </c>
      <c r="W95" s="36">
        <f>SUMIFS(СВЦЭМ!$D$39:$D$782,СВЦЭМ!$A$39:$A$782,$A95,СВЦЭМ!$B$39:$B$782,W$83)+'СЕТ СН'!$H$14+СВЦЭМ!$D$10+'СЕТ СН'!$H$5-'СЕТ СН'!$H$24</f>
        <v>2835.5975907699999</v>
      </c>
      <c r="X95" s="36">
        <f>SUMIFS(СВЦЭМ!$D$39:$D$782,СВЦЭМ!$A$39:$A$782,$A95,СВЦЭМ!$B$39:$B$782,X$83)+'СЕТ СН'!$H$14+СВЦЭМ!$D$10+'СЕТ СН'!$H$5-'СЕТ СН'!$H$24</f>
        <v>2833.69253497</v>
      </c>
      <c r="Y95" s="36">
        <f>SUMIFS(СВЦЭМ!$D$39:$D$782,СВЦЭМ!$A$39:$A$782,$A95,СВЦЭМ!$B$39:$B$782,Y$83)+'СЕТ СН'!$H$14+СВЦЭМ!$D$10+'СЕТ СН'!$H$5-'СЕТ СН'!$H$24</f>
        <v>2895.57353074</v>
      </c>
    </row>
    <row r="96" spans="1:27" ht="15.75" x14ac:dyDescent="0.2">
      <c r="A96" s="35">
        <f t="shared" si="2"/>
        <v>44421</v>
      </c>
      <c r="B96" s="36">
        <f>SUMIFS(СВЦЭМ!$D$39:$D$782,СВЦЭМ!$A$39:$A$782,$A96,СВЦЭМ!$B$39:$B$782,B$83)+'СЕТ СН'!$H$14+СВЦЭМ!$D$10+'СЕТ СН'!$H$5-'СЕТ СН'!$H$24</f>
        <v>2966.7211018600001</v>
      </c>
      <c r="C96" s="36">
        <f>SUMIFS(СВЦЭМ!$D$39:$D$782,СВЦЭМ!$A$39:$A$782,$A96,СВЦЭМ!$B$39:$B$782,C$83)+'СЕТ СН'!$H$14+СВЦЭМ!$D$10+'СЕТ СН'!$H$5-'СЕТ СН'!$H$24</f>
        <v>3035.0564905399997</v>
      </c>
      <c r="D96" s="36">
        <f>SUMIFS(СВЦЭМ!$D$39:$D$782,СВЦЭМ!$A$39:$A$782,$A96,СВЦЭМ!$B$39:$B$782,D$83)+'СЕТ СН'!$H$14+СВЦЭМ!$D$10+'СЕТ СН'!$H$5-'СЕТ СН'!$H$24</f>
        <v>3084.1131784099998</v>
      </c>
      <c r="E96" s="36">
        <f>SUMIFS(СВЦЭМ!$D$39:$D$782,СВЦЭМ!$A$39:$A$782,$A96,СВЦЭМ!$B$39:$B$782,E$83)+'СЕТ СН'!$H$14+СВЦЭМ!$D$10+'СЕТ СН'!$H$5-'СЕТ СН'!$H$24</f>
        <v>3097.4479119299999</v>
      </c>
      <c r="F96" s="36">
        <f>SUMIFS(СВЦЭМ!$D$39:$D$782,СВЦЭМ!$A$39:$A$782,$A96,СВЦЭМ!$B$39:$B$782,F$83)+'СЕТ СН'!$H$14+СВЦЭМ!$D$10+'СЕТ СН'!$H$5-'СЕТ СН'!$H$24</f>
        <v>3106.3692173299996</v>
      </c>
      <c r="G96" s="36">
        <f>SUMIFS(СВЦЭМ!$D$39:$D$782,СВЦЭМ!$A$39:$A$782,$A96,СВЦЭМ!$B$39:$B$782,G$83)+'СЕТ СН'!$H$14+СВЦЭМ!$D$10+'СЕТ СН'!$H$5-'СЕТ СН'!$H$24</f>
        <v>3092.09098077</v>
      </c>
      <c r="H96" s="36">
        <f>SUMIFS(СВЦЭМ!$D$39:$D$782,СВЦЭМ!$A$39:$A$782,$A96,СВЦЭМ!$B$39:$B$782,H$83)+'СЕТ СН'!$H$14+СВЦЭМ!$D$10+'СЕТ СН'!$H$5-'СЕТ СН'!$H$24</f>
        <v>3044.0720452200003</v>
      </c>
      <c r="I96" s="36">
        <f>SUMIFS(СВЦЭМ!$D$39:$D$782,СВЦЭМ!$A$39:$A$782,$A96,СВЦЭМ!$B$39:$B$782,I$83)+'СЕТ СН'!$H$14+СВЦЭМ!$D$10+'СЕТ СН'!$H$5-'СЕТ СН'!$H$24</f>
        <v>2955.3408217799997</v>
      </c>
      <c r="J96" s="36">
        <f>SUMIFS(СВЦЭМ!$D$39:$D$782,СВЦЭМ!$A$39:$A$782,$A96,СВЦЭМ!$B$39:$B$782,J$83)+'СЕТ СН'!$H$14+СВЦЭМ!$D$10+'СЕТ СН'!$H$5-'СЕТ СН'!$H$24</f>
        <v>2890.1361405399998</v>
      </c>
      <c r="K96" s="36">
        <f>SUMIFS(СВЦЭМ!$D$39:$D$782,СВЦЭМ!$A$39:$A$782,$A96,СВЦЭМ!$B$39:$B$782,K$83)+'СЕТ СН'!$H$14+СВЦЭМ!$D$10+'СЕТ СН'!$H$5-'СЕТ СН'!$H$24</f>
        <v>2855.7361533100002</v>
      </c>
      <c r="L96" s="36">
        <f>SUMIFS(СВЦЭМ!$D$39:$D$782,СВЦЭМ!$A$39:$A$782,$A96,СВЦЭМ!$B$39:$B$782,L$83)+'СЕТ СН'!$H$14+СВЦЭМ!$D$10+'СЕТ СН'!$H$5-'СЕТ СН'!$H$24</f>
        <v>2830.66808305</v>
      </c>
      <c r="M96" s="36">
        <f>SUMIFS(СВЦЭМ!$D$39:$D$782,СВЦЭМ!$A$39:$A$782,$A96,СВЦЭМ!$B$39:$B$782,M$83)+'СЕТ СН'!$H$14+СВЦЭМ!$D$10+'СЕТ СН'!$H$5-'СЕТ СН'!$H$24</f>
        <v>2820.9597502799998</v>
      </c>
      <c r="N96" s="36">
        <f>SUMIFS(СВЦЭМ!$D$39:$D$782,СВЦЭМ!$A$39:$A$782,$A96,СВЦЭМ!$B$39:$B$782,N$83)+'СЕТ СН'!$H$14+СВЦЭМ!$D$10+'СЕТ СН'!$H$5-'СЕТ СН'!$H$24</f>
        <v>2812.1143546899998</v>
      </c>
      <c r="O96" s="36">
        <f>SUMIFS(СВЦЭМ!$D$39:$D$782,СВЦЭМ!$A$39:$A$782,$A96,СВЦЭМ!$B$39:$B$782,O$83)+'СЕТ СН'!$H$14+СВЦЭМ!$D$10+'СЕТ СН'!$H$5-'СЕТ СН'!$H$24</f>
        <v>2831.4851506</v>
      </c>
      <c r="P96" s="36">
        <f>SUMIFS(СВЦЭМ!$D$39:$D$782,СВЦЭМ!$A$39:$A$782,$A96,СВЦЭМ!$B$39:$B$782,P$83)+'СЕТ СН'!$H$14+СВЦЭМ!$D$10+'СЕТ СН'!$H$5-'СЕТ СН'!$H$24</f>
        <v>2859.6243241000002</v>
      </c>
      <c r="Q96" s="36">
        <f>SUMIFS(СВЦЭМ!$D$39:$D$782,СВЦЭМ!$A$39:$A$782,$A96,СВЦЭМ!$B$39:$B$782,Q$83)+'СЕТ СН'!$H$14+СВЦЭМ!$D$10+'СЕТ СН'!$H$5-'СЕТ СН'!$H$24</f>
        <v>2868.8487928599998</v>
      </c>
      <c r="R96" s="36">
        <f>SUMIFS(СВЦЭМ!$D$39:$D$782,СВЦЭМ!$A$39:$A$782,$A96,СВЦЭМ!$B$39:$B$782,R$83)+'СЕТ СН'!$H$14+СВЦЭМ!$D$10+'СЕТ СН'!$H$5-'СЕТ СН'!$H$24</f>
        <v>2886.1538579500002</v>
      </c>
      <c r="S96" s="36">
        <f>SUMIFS(СВЦЭМ!$D$39:$D$782,СВЦЭМ!$A$39:$A$782,$A96,СВЦЭМ!$B$39:$B$782,S$83)+'СЕТ СН'!$H$14+СВЦЭМ!$D$10+'СЕТ СН'!$H$5-'СЕТ СН'!$H$24</f>
        <v>2857.8398781199999</v>
      </c>
      <c r="T96" s="36">
        <f>SUMIFS(СВЦЭМ!$D$39:$D$782,СВЦЭМ!$A$39:$A$782,$A96,СВЦЭМ!$B$39:$B$782,T$83)+'СЕТ СН'!$H$14+СВЦЭМ!$D$10+'СЕТ СН'!$H$5-'СЕТ СН'!$H$24</f>
        <v>2834.0290854999998</v>
      </c>
      <c r="U96" s="36">
        <f>SUMIFS(СВЦЭМ!$D$39:$D$782,СВЦЭМ!$A$39:$A$782,$A96,СВЦЭМ!$B$39:$B$782,U$83)+'СЕТ СН'!$H$14+СВЦЭМ!$D$10+'СЕТ СН'!$H$5-'СЕТ СН'!$H$24</f>
        <v>2839.8587350099997</v>
      </c>
      <c r="V96" s="36">
        <f>SUMIFS(СВЦЭМ!$D$39:$D$782,СВЦЭМ!$A$39:$A$782,$A96,СВЦЭМ!$B$39:$B$782,V$83)+'СЕТ СН'!$H$14+СВЦЭМ!$D$10+'СЕТ СН'!$H$5-'СЕТ СН'!$H$24</f>
        <v>2805.1637531000001</v>
      </c>
      <c r="W96" s="36">
        <f>SUMIFS(СВЦЭМ!$D$39:$D$782,СВЦЭМ!$A$39:$A$782,$A96,СВЦЭМ!$B$39:$B$782,W$83)+'СЕТ СН'!$H$14+СВЦЭМ!$D$10+'СЕТ СН'!$H$5-'СЕТ СН'!$H$24</f>
        <v>2788.4385257099998</v>
      </c>
      <c r="X96" s="36">
        <f>SUMIFS(СВЦЭМ!$D$39:$D$782,СВЦЭМ!$A$39:$A$782,$A96,СВЦЭМ!$B$39:$B$782,X$83)+'СЕТ СН'!$H$14+СВЦЭМ!$D$10+'СЕТ СН'!$H$5-'СЕТ СН'!$H$24</f>
        <v>2814.3000072099999</v>
      </c>
      <c r="Y96" s="36">
        <f>SUMIFS(СВЦЭМ!$D$39:$D$782,СВЦЭМ!$A$39:$A$782,$A96,СВЦЭМ!$B$39:$B$782,Y$83)+'СЕТ СН'!$H$14+СВЦЭМ!$D$10+'СЕТ СН'!$H$5-'СЕТ СН'!$H$24</f>
        <v>2818.5841339799999</v>
      </c>
    </row>
    <row r="97" spans="1:25" ht="15.75" x14ac:dyDescent="0.2">
      <c r="A97" s="35">
        <f t="shared" si="2"/>
        <v>44422</v>
      </c>
      <c r="B97" s="36">
        <f>SUMIFS(СВЦЭМ!$D$39:$D$782,СВЦЭМ!$A$39:$A$782,$A97,СВЦЭМ!$B$39:$B$782,B$83)+'СЕТ СН'!$H$14+СВЦЭМ!$D$10+'СЕТ СН'!$H$5-'СЕТ СН'!$H$24</f>
        <v>2710.6245375999997</v>
      </c>
      <c r="C97" s="36">
        <f>SUMIFS(СВЦЭМ!$D$39:$D$782,СВЦЭМ!$A$39:$A$782,$A97,СВЦЭМ!$B$39:$B$782,C$83)+'СЕТ СН'!$H$14+СВЦЭМ!$D$10+'СЕТ СН'!$H$5-'СЕТ СН'!$H$24</f>
        <v>2773.5091613999998</v>
      </c>
      <c r="D97" s="36">
        <f>SUMIFS(СВЦЭМ!$D$39:$D$782,СВЦЭМ!$A$39:$A$782,$A97,СВЦЭМ!$B$39:$B$782,D$83)+'СЕТ СН'!$H$14+СВЦЭМ!$D$10+'СЕТ СН'!$H$5-'СЕТ СН'!$H$24</f>
        <v>2830.9785253999999</v>
      </c>
      <c r="E97" s="36">
        <f>SUMIFS(СВЦЭМ!$D$39:$D$782,СВЦЭМ!$A$39:$A$782,$A97,СВЦЭМ!$B$39:$B$782,E$83)+'СЕТ СН'!$H$14+СВЦЭМ!$D$10+'СЕТ СН'!$H$5-'СЕТ СН'!$H$24</f>
        <v>2834.7728380099998</v>
      </c>
      <c r="F97" s="36">
        <f>SUMIFS(СВЦЭМ!$D$39:$D$782,СВЦЭМ!$A$39:$A$782,$A97,СВЦЭМ!$B$39:$B$782,F$83)+'СЕТ СН'!$H$14+СВЦЭМ!$D$10+'СЕТ СН'!$H$5-'СЕТ СН'!$H$24</f>
        <v>2841.71490434</v>
      </c>
      <c r="G97" s="36">
        <f>SUMIFS(СВЦЭМ!$D$39:$D$782,СВЦЭМ!$A$39:$A$782,$A97,СВЦЭМ!$B$39:$B$782,G$83)+'СЕТ СН'!$H$14+СВЦЭМ!$D$10+'СЕТ СН'!$H$5-'СЕТ СН'!$H$24</f>
        <v>2894.3044315400002</v>
      </c>
      <c r="H97" s="36">
        <f>SUMIFS(СВЦЭМ!$D$39:$D$782,СВЦЭМ!$A$39:$A$782,$A97,СВЦЭМ!$B$39:$B$782,H$83)+'СЕТ СН'!$H$14+СВЦЭМ!$D$10+'СЕТ СН'!$H$5-'СЕТ СН'!$H$24</f>
        <v>2848.9968145799999</v>
      </c>
      <c r="I97" s="36">
        <f>SUMIFS(СВЦЭМ!$D$39:$D$782,СВЦЭМ!$A$39:$A$782,$A97,СВЦЭМ!$B$39:$B$782,I$83)+'СЕТ СН'!$H$14+СВЦЭМ!$D$10+'СЕТ СН'!$H$5-'СЕТ СН'!$H$24</f>
        <v>2763.4234649599998</v>
      </c>
      <c r="J97" s="36">
        <f>SUMIFS(СВЦЭМ!$D$39:$D$782,СВЦЭМ!$A$39:$A$782,$A97,СВЦЭМ!$B$39:$B$782,J$83)+'СЕТ СН'!$H$14+СВЦЭМ!$D$10+'СЕТ СН'!$H$5-'СЕТ СН'!$H$24</f>
        <v>2677.2766902200001</v>
      </c>
      <c r="K97" s="36">
        <f>SUMIFS(СВЦЭМ!$D$39:$D$782,СВЦЭМ!$A$39:$A$782,$A97,СВЦЭМ!$B$39:$B$782,K$83)+'СЕТ СН'!$H$14+СВЦЭМ!$D$10+'СЕТ СН'!$H$5-'СЕТ СН'!$H$24</f>
        <v>2644.7503026200002</v>
      </c>
      <c r="L97" s="36">
        <f>SUMIFS(СВЦЭМ!$D$39:$D$782,СВЦЭМ!$A$39:$A$782,$A97,СВЦЭМ!$B$39:$B$782,L$83)+'СЕТ СН'!$H$14+СВЦЭМ!$D$10+'СЕТ СН'!$H$5-'СЕТ СН'!$H$24</f>
        <v>2619.64698645</v>
      </c>
      <c r="M97" s="36">
        <f>SUMIFS(СВЦЭМ!$D$39:$D$782,СВЦЭМ!$A$39:$A$782,$A97,СВЦЭМ!$B$39:$B$782,M$83)+'СЕТ СН'!$H$14+СВЦЭМ!$D$10+'СЕТ СН'!$H$5-'СЕТ СН'!$H$24</f>
        <v>2616.1000514699999</v>
      </c>
      <c r="N97" s="36">
        <f>SUMIFS(СВЦЭМ!$D$39:$D$782,СВЦЭМ!$A$39:$A$782,$A97,СВЦЭМ!$B$39:$B$782,N$83)+'СЕТ СН'!$H$14+СВЦЭМ!$D$10+'СЕТ СН'!$H$5-'СЕТ СН'!$H$24</f>
        <v>2624.5975234399998</v>
      </c>
      <c r="O97" s="36">
        <f>SUMIFS(СВЦЭМ!$D$39:$D$782,СВЦЭМ!$A$39:$A$782,$A97,СВЦЭМ!$B$39:$B$782,O$83)+'СЕТ СН'!$H$14+СВЦЭМ!$D$10+'СЕТ СН'!$H$5-'СЕТ СН'!$H$24</f>
        <v>2647.9857941599998</v>
      </c>
      <c r="P97" s="36">
        <f>SUMIFS(СВЦЭМ!$D$39:$D$782,СВЦЭМ!$A$39:$A$782,$A97,СВЦЭМ!$B$39:$B$782,P$83)+'СЕТ СН'!$H$14+СВЦЭМ!$D$10+'СЕТ СН'!$H$5-'СЕТ СН'!$H$24</f>
        <v>2680.9633158199999</v>
      </c>
      <c r="Q97" s="36">
        <f>SUMIFS(СВЦЭМ!$D$39:$D$782,СВЦЭМ!$A$39:$A$782,$A97,СВЦЭМ!$B$39:$B$782,Q$83)+'СЕТ СН'!$H$14+СВЦЭМ!$D$10+'СЕТ СН'!$H$5-'СЕТ СН'!$H$24</f>
        <v>2691.9169842000001</v>
      </c>
      <c r="R97" s="36">
        <f>SUMIFS(СВЦЭМ!$D$39:$D$782,СВЦЭМ!$A$39:$A$782,$A97,СВЦЭМ!$B$39:$B$782,R$83)+'СЕТ СН'!$H$14+СВЦЭМ!$D$10+'СЕТ СН'!$H$5-'СЕТ СН'!$H$24</f>
        <v>2688.4257691600001</v>
      </c>
      <c r="S97" s="36">
        <f>SUMIFS(СВЦЭМ!$D$39:$D$782,СВЦЭМ!$A$39:$A$782,$A97,СВЦЭМ!$B$39:$B$782,S$83)+'СЕТ СН'!$H$14+СВЦЭМ!$D$10+'СЕТ СН'!$H$5-'СЕТ СН'!$H$24</f>
        <v>2652.96964213</v>
      </c>
      <c r="T97" s="36">
        <f>SUMIFS(СВЦЭМ!$D$39:$D$782,СВЦЭМ!$A$39:$A$782,$A97,СВЦЭМ!$B$39:$B$782,T$83)+'СЕТ СН'!$H$14+СВЦЭМ!$D$10+'СЕТ СН'!$H$5-'СЕТ СН'!$H$24</f>
        <v>2632.3513319499998</v>
      </c>
      <c r="U97" s="36">
        <f>SUMIFS(СВЦЭМ!$D$39:$D$782,СВЦЭМ!$A$39:$A$782,$A97,СВЦЭМ!$B$39:$B$782,U$83)+'СЕТ СН'!$H$14+СВЦЭМ!$D$10+'СЕТ СН'!$H$5-'СЕТ СН'!$H$24</f>
        <v>2631.83608396</v>
      </c>
      <c r="V97" s="36">
        <f>SUMIFS(СВЦЭМ!$D$39:$D$782,СВЦЭМ!$A$39:$A$782,$A97,СВЦЭМ!$B$39:$B$782,V$83)+'СЕТ СН'!$H$14+СВЦЭМ!$D$10+'СЕТ СН'!$H$5-'СЕТ СН'!$H$24</f>
        <v>2630.5891088099997</v>
      </c>
      <c r="W97" s="36">
        <f>SUMIFS(СВЦЭМ!$D$39:$D$782,СВЦЭМ!$A$39:$A$782,$A97,СВЦЭМ!$B$39:$B$782,W$83)+'СЕТ СН'!$H$14+СВЦЭМ!$D$10+'СЕТ СН'!$H$5-'СЕТ СН'!$H$24</f>
        <v>2638.01468815</v>
      </c>
      <c r="X97" s="36">
        <f>SUMIFS(СВЦЭМ!$D$39:$D$782,СВЦЭМ!$A$39:$A$782,$A97,СВЦЭМ!$B$39:$B$782,X$83)+'СЕТ СН'!$H$14+СВЦЭМ!$D$10+'СЕТ СН'!$H$5-'СЕТ СН'!$H$24</f>
        <v>2670.5808433100001</v>
      </c>
      <c r="Y97" s="36">
        <f>SUMIFS(СВЦЭМ!$D$39:$D$782,СВЦЭМ!$A$39:$A$782,$A97,СВЦЭМ!$B$39:$B$782,Y$83)+'СЕТ СН'!$H$14+СВЦЭМ!$D$10+'СЕТ СН'!$H$5-'СЕТ СН'!$H$24</f>
        <v>2711.4979742</v>
      </c>
    </row>
    <row r="98" spans="1:25" ht="15.75" x14ac:dyDescent="0.2">
      <c r="A98" s="35">
        <f t="shared" si="2"/>
        <v>44423</v>
      </c>
      <c r="B98" s="36">
        <f>SUMIFS(СВЦЭМ!$D$39:$D$782,СВЦЭМ!$A$39:$A$782,$A98,СВЦЭМ!$B$39:$B$782,B$83)+'СЕТ СН'!$H$14+СВЦЭМ!$D$10+'СЕТ СН'!$H$5-'СЕТ СН'!$H$24</f>
        <v>2756.8460525</v>
      </c>
      <c r="C98" s="36">
        <f>SUMIFS(СВЦЭМ!$D$39:$D$782,СВЦЭМ!$A$39:$A$782,$A98,СВЦЭМ!$B$39:$B$782,C$83)+'СЕТ СН'!$H$14+СВЦЭМ!$D$10+'СЕТ СН'!$H$5-'СЕТ СН'!$H$24</f>
        <v>2807.6472947799998</v>
      </c>
      <c r="D98" s="36">
        <f>SUMIFS(СВЦЭМ!$D$39:$D$782,СВЦЭМ!$A$39:$A$782,$A98,СВЦЭМ!$B$39:$B$782,D$83)+'СЕТ СН'!$H$14+СВЦЭМ!$D$10+'СЕТ СН'!$H$5-'СЕТ СН'!$H$24</f>
        <v>2862.2374133799999</v>
      </c>
      <c r="E98" s="36">
        <f>SUMIFS(СВЦЭМ!$D$39:$D$782,СВЦЭМ!$A$39:$A$782,$A98,СВЦЭМ!$B$39:$B$782,E$83)+'СЕТ СН'!$H$14+СВЦЭМ!$D$10+'СЕТ СН'!$H$5-'СЕТ СН'!$H$24</f>
        <v>2867.7568176499999</v>
      </c>
      <c r="F98" s="36">
        <f>SUMIFS(СВЦЭМ!$D$39:$D$782,СВЦЭМ!$A$39:$A$782,$A98,СВЦЭМ!$B$39:$B$782,F$83)+'СЕТ СН'!$H$14+СВЦЭМ!$D$10+'СЕТ СН'!$H$5-'СЕТ СН'!$H$24</f>
        <v>2872.9533713800001</v>
      </c>
      <c r="G98" s="36">
        <f>SUMIFS(СВЦЭМ!$D$39:$D$782,СВЦЭМ!$A$39:$A$782,$A98,СВЦЭМ!$B$39:$B$782,G$83)+'СЕТ СН'!$H$14+СВЦЭМ!$D$10+'СЕТ СН'!$H$5-'СЕТ СН'!$H$24</f>
        <v>2876.2845929099999</v>
      </c>
      <c r="H98" s="36">
        <f>SUMIFS(СВЦЭМ!$D$39:$D$782,СВЦЭМ!$A$39:$A$782,$A98,СВЦЭМ!$B$39:$B$782,H$83)+'СЕТ СН'!$H$14+СВЦЭМ!$D$10+'СЕТ СН'!$H$5-'СЕТ СН'!$H$24</f>
        <v>2848.74514193</v>
      </c>
      <c r="I98" s="36">
        <f>SUMIFS(СВЦЭМ!$D$39:$D$782,СВЦЭМ!$A$39:$A$782,$A98,СВЦЭМ!$B$39:$B$782,I$83)+'СЕТ СН'!$H$14+СВЦЭМ!$D$10+'СЕТ СН'!$H$5-'СЕТ СН'!$H$24</f>
        <v>2790.93907223</v>
      </c>
      <c r="J98" s="36">
        <f>SUMIFS(СВЦЭМ!$D$39:$D$782,СВЦЭМ!$A$39:$A$782,$A98,СВЦЭМ!$B$39:$B$782,J$83)+'СЕТ СН'!$H$14+СВЦЭМ!$D$10+'СЕТ СН'!$H$5-'СЕТ СН'!$H$24</f>
        <v>2716.7777173099998</v>
      </c>
      <c r="K98" s="36">
        <f>SUMIFS(СВЦЭМ!$D$39:$D$782,СВЦЭМ!$A$39:$A$782,$A98,СВЦЭМ!$B$39:$B$782,K$83)+'СЕТ СН'!$H$14+СВЦЭМ!$D$10+'СЕТ СН'!$H$5-'СЕТ СН'!$H$24</f>
        <v>2676.4696632800001</v>
      </c>
      <c r="L98" s="36">
        <f>SUMIFS(СВЦЭМ!$D$39:$D$782,СВЦЭМ!$A$39:$A$782,$A98,СВЦЭМ!$B$39:$B$782,L$83)+'СЕТ СН'!$H$14+СВЦЭМ!$D$10+'СЕТ СН'!$H$5-'СЕТ СН'!$H$24</f>
        <v>2645.1298207999998</v>
      </c>
      <c r="M98" s="36">
        <f>SUMIFS(СВЦЭМ!$D$39:$D$782,СВЦЭМ!$A$39:$A$782,$A98,СВЦЭМ!$B$39:$B$782,M$83)+'СЕТ СН'!$H$14+СВЦЭМ!$D$10+'СЕТ СН'!$H$5-'СЕТ СН'!$H$24</f>
        <v>2642.2465207599998</v>
      </c>
      <c r="N98" s="36">
        <f>SUMIFS(СВЦЭМ!$D$39:$D$782,СВЦЭМ!$A$39:$A$782,$A98,СВЦЭМ!$B$39:$B$782,N$83)+'СЕТ СН'!$H$14+СВЦЭМ!$D$10+'СЕТ СН'!$H$5-'СЕТ СН'!$H$24</f>
        <v>2650.0131592899997</v>
      </c>
      <c r="O98" s="36">
        <f>SUMIFS(СВЦЭМ!$D$39:$D$782,СВЦЭМ!$A$39:$A$782,$A98,СВЦЭМ!$B$39:$B$782,O$83)+'СЕТ СН'!$H$14+СВЦЭМ!$D$10+'СЕТ СН'!$H$5-'СЕТ СН'!$H$24</f>
        <v>2646.37005744</v>
      </c>
      <c r="P98" s="36">
        <f>SUMIFS(СВЦЭМ!$D$39:$D$782,СВЦЭМ!$A$39:$A$782,$A98,СВЦЭМ!$B$39:$B$782,P$83)+'СЕТ СН'!$H$14+СВЦЭМ!$D$10+'СЕТ СН'!$H$5-'СЕТ СН'!$H$24</f>
        <v>2661.9869995999998</v>
      </c>
      <c r="Q98" s="36">
        <f>SUMIFS(СВЦЭМ!$D$39:$D$782,СВЦЭМ!$A$39:$A$782,$A98,СВЦЭМ!$B$39:$B$782,Q$83)+'СЕТ СН'!$H$14+СВЦЭМ!$D$10+'СЕТ СН'!$H$5-'СЕТ СН'!$H$24</f>
        <v>2667.4781102299999</v>
      </c>
      <c r="R98" s="36">
        <f>SUMIFS(СВЦЭМ!$D$39:$D$782,СВЦЭМ!$A$39:$A$782,$A98,СВЦЭМ!$B$39:$B$782,R$83)+'СЕТ СН'!$H$14+СВЦЭМ!$D$10+'СЕТ СН'!$H$5-'СЕТ СН'!$H$24</f>
        <v>2664.8926714700001</v>
      </c>
      <c r="S98" s="36">
        <f>SUMIFS(СВЦЭМ!$D$39:$D$782,СВЦЭМ!$A$39:$A$782,$A98,СВЦЭМ!$B$39:$B$782,S$83)+'СЕТ СН'!$H$14+СВЦЭМ!$D$10+'СЕТ СН'!$H$5-'СЕТ СН'!$H$24</f>
        <v>2664.4880791599999</v>
      </c>
      <c r="T98" s="36">
        <f>SUMIFS(СВЦЭМ!$D$39:$D$782,СВЦЭМ!$A$39:$A$782,$A98,СВЦЭМ!$B$39:$B$782,T$83)+'СЕТ СН'!$H$14+СВЦЭМ!$D$10+'СЕТ СН'!$H$5-'СЕТ СН'!$H$24</f>
        <v>2631.7762591400001</v>
      </c>
      <c r="U98" s="36">
        <f>SUMIFS(СВЦЭМ!$D$39:$D$782,СВЦЭМ!$A$39:$A$782,$A98,СВЦЭМ!$B$39:$B$782,U$83)+'СЕТ СН'!$H$14+СВЦЭМ!$D$10+'СЕТ СН'!$H$5-'СЕТ СН'!$H$24</f>
        <v>2644.5384278000001</v>
      </c>
      <c r="V98" s="36">
        <f>SUMIFS(СВЦЭМ!$D$39:$D$782,СВЦЭМ!$A$39:$A$782,$A98,СВЦЭМ!$B$39:$B$782,V$83)+'СЕТ СН'!$H$14+СВЦЭМ!$D$10+'СЕТ СН'!$H$5-'СЕТ СН'!$H$24</f>
        <v>2637.4224428699999</v>
      </c>
      <c r="W98" s="36">
        <f>SUMIFS(СВЦЭМ!$D$39:$D$782,СВЦЭМ!$A$39:$A$782,$A98,СВЦЭМ!$B$39:$B$782,W$83)+'СЕТ СН'!$H$14+СВЦЭМ!$D$10+'СЕТ СН'!$H$5-'СЕТ СН'!$H$24</f>
        <v>2633.8831441900002</v>
      </c>
      <c r="X98" s="36">
        <f>SUMIFS(СВЦЭМ!$D$39:$D$782,СВЦЭМ!$A$39:$A$782,$A98,СВЦЭМ!$B$39:$B$782,X$83)+'СЕТ СН'!$H$14+СВЦЭМ!$D$10+'СЕТ СН'!$H$5-'СЕТ СН'!$H$24</f>
        <v>2607.66774687</v>
      </c>
      <c r="Y98" s="36">
        <f>SUMIFS(СВЦЭМ!$D$39:$D$782,СВЦЭМ!$A$39:$A$782,$A98,СВЦЭМ!$B$39:$B$782,Y$83)+'СЕТ СН'!$H$14+СВЦЭМ!$D$10+'СЕТ СН'!$H$5-'СЕТ СН'!$H$24</f>
        <v>2601.2103311199999</v>
      </c>
    </row>
    <row r="99" spans="1:25" ht="15.75" x14ac:dyDescent="0.2">
      <c r="A99" s="35">
        <f t="shared" si="2"/>
        <v>44424</v>
      </c>
      <c r="B99" s="36">
        <f>SUMIFS(СВЦЭМ!$D$39:$D$782,СВЦЭМ!$A$39:$A$782,$A99,СВЦЭМ!$B$39:$B$782,B$83)+'СЕТ СН'!$H$14+СВЦЭМ!$D$10+'СЕТ СН'!$H$5-'СЕТ СН'!$H$24</f>
        <v>2723.4832045200001</v>
      </c>
      <c r="C99" s="36">
        <f>SUMIFS(СВЦЭМ!$D$39:$D$782,СВЦЭМ!$A$39:$A$782,$A99,СВЦЭМ!$B$39:$B$782,C$83)+'СЕТ СН'!$H$14+СВЦЭМ!$D$10+'СЕТ СН'!$H$5-'СЕТ СН'!$H$24</f>
        <v>2779.9892307299997</v>
      </c>
      <c r="D99" s="36">
        <f>SUMIFS(СВЦЭМ!$D$39:$D$782,СВЦЭМ!$A$39:$A$782,$A99,СВЦЭМ!$B$39:$B$782,D$83)+'СЕТ СН'!$H$14+СВЦЭМ!$D$10+'СЕТ СН'!$H$5-'СЕТ СН'!$H$24</f>
        <v>2830.05904457</v>
      </c>
      <c r="E99" s="36">
        <f>SUMIFS(СВЦЭМ!$D$39:$D$782,СВЦЭМ!$A$39:$A$782,$A99,СВЦЭМ!$B$39:$B$782,E$83)+'СЕТ СН'!$H$14+СВЦЭМ!$D$10+'СЕТ СН'!$H$5-'СЕТ СН'!$H$24</f>
        <v>2872.4445666299998</v>
      </c>
      <c r="F99" s="36">
        <f>SUMIFS(СВЦЭМ!$D$39:$D$782,СВЦЭМ!$A$39:$A$782,$A99,СВЦЭМ!$B$39:$B$782,F$83)+'СЕТ СН'!$H$14+СВЦЭМ!$D$10+'СЕТ СН'!$H$5-'СЕТ СН'!$H$24</f>
        <v>2874.8886782099999</v>
      </c>
      <c r="G99" s="36">
        <f>SUMIFS(СВЦЭМ!$D$39:$D$782,СВЦЭМ!$A$39:$A$782,$A99,СВЦЭМ!$B$39:$B$782,G$83)+'СЕТ СН'!$H$14+СВЦЭМ!$D$10+'СЕТ СН'!$H$5-'СЕТ СН'!$H$24</f>
        <v>2874.2824329300001</v>
      </c>
      <c r="H99" s="36">
        <f>SUMIFS(СВЦЭМ!$D$39:$D$782,СВЦЭМ!$A$39:$A$782,$A99,СВЦЭМ!$B$39:$B$782,H$83)+'СЕТ СН'!$H$14+СВЦЭМ!$D$10+'СЕТ СН'!$H$5-'СЕТ СН'!$H$24</f>
        <v>2891.2250494899999</v>
      </c>
      <c r="I99" s="36">
        <f>SUMIFS(СВЦЭМ!$D$39:$D$782,СВЦЭМ!$A$39:$A$782,$A99,СВЦЭМ!$B$39:$B$782,I$83)+'СЕТ СН'!$H$14+СВЦЭМ!$D$10+'СЕТ СН'!$H$5-'СЕТ СН'!$H$24</f>
        <v>2945.8909783999998</v>
      </c>
      <c r="J99" s="36">
        <f>SUMIFS(СВЦЭМ!$D$39:$D$782,СВЦЭМ!$A$39:$A$782,$A99,СВЦЭМ!$B$39:$B$782,J$83)+'СЕТ СН'!$H$14+СВЦЭМ!$D$10+'СЕТ СН'!$H$5-'СЕТ СН'!$H$24</f>
        <v>2923.9284195700002</v>
      </c>
      <c r="K99" s="36">
        <f>SUMIFS(СВЦЭМ!$D$39:$D$782,СВЦЭМ!$A$39:$A$782,$A99,СВЦЭМ!$B$39:$B$782,K$83)+'СЕТ СН'!$H$14+СВЦЭМ!$D$10+'СЕТ СН'!$H$5-'СЕТ СН'!$H$24</f>
        <v>2838.3767834999999</v>
      </c>
      <c r="L99" s="36">
        <f>SUMIFS(СВЦЭМ!$D$39:$D$782,СВЦЭМ!$A$39:$A$782,$A99,СВЦЭМ!$B$39:$B$782,L$83)+'СЕТ СН'!$H$14+СВЦЭМ!$D$10+'СЕТ СН'!$H$5-'СЕТ СН'!$H$24</f>
        <v>2773.2975575599999</v>
      </c>
      <c r="M99" s="36">
        <f>SUMIFS(СВЦЭМ!$D$39:$D$782,СВЦЭМ!$A$39:$A$782,$A99,СВЦЭМ!$B$39:$B$782,M$83)+'СЕТ СН'!$H$14+СВЦЭМ!$D$10+'СЕТ СН'!$H$5-'СЕТ СН'!$H$24</f>
        <v>2771.1969948400001</v>
      </c>
      <c r="N99" s="36">
        <f>SUMIFS(СВЦЭМ!$D$39:$D$782,СВЦЭМ!$A$39:$A$782,$A99,СВЦЭМ!$B$39:$B$782,N$83)+'СЕТ СН'!$H$14+СВЦЭМ!$D$10+'СЕТ СН'!$H$5-'СЕТ СН'!$H$24</f>
        <v>2770.72056522</v>
      </c>
      <c r="O99" s="36">
        <f>SUMIFS(СВЦЭМ!$D$39:$D$782,СВЦЭМ!$A$39:$A$782,$A99,СВЦЭМ!$B$39:$B$782,O$83)+'СЕТ СН'!$H$14+СВЦЭМ!$D$10+'СЕТ СН'!$H$5-'СЕТ СН'!$H$24</f>
        <v>2764.4734242499999</v>
      </c>
      <c r="P99" s="36">
        <f>SUMIFS(СВЦЭМ!$D$39:$D$782,СВЦЭМ!$A$39:$A$782,$A99,СВЦЭМ!$B$39:$B$782,P$83)+'СЕТ СН'!$H$14+СВЦЭМ!$D$10+'СЕТ СН'!$H$5-'СЕТ СН'!$H$24</f>
        <v>2810.5390757300001</v>
      </c>
      <c r="Q99" s="36">
        <f>SUMIFS(СВЦЭМ!$D$39:$D$782,СВЦЭМ!$A$39:$A$782,$A99,СВЦЭМ!$B$39:$B$782,Q$83)+'СЕТ СН'!$H$14+СВЦЭМ!$D$10+'СЕТ СН'!$H$5-'СЕТ СН'!$H$24</f>
        <v>2800.60514853</v>
      </c>
      <c r="R99" s="36">
        <f>SUMIFS(СВЦЭМ!$D$39:$D$782,СВЦЭМ!$A$39:$A$782,$A99,СВЦЭМ!$B$39:$B$782,R$83)+'СЕТ СН'!$H$14+СВЦЭМ!$D$10+'СЕТ СН'!$H$5-'СЕТ СН'!$H$24</f>
        <v>2791.9395175099999</v>
      </c>
      <c r="S99" s="36">
        <f>SUMIFS(СВЦЭМ!$D$39:$D$782,СВЦЭМ!$A$39:$A$782,$A99,СВЦЭМ!$B$39:$B$782,S$83)+'СЕТ СН'!$H$14+СВЦЭМ!$D$10+'СЕТ СН'!$H$5-'СЕТ СН'!$H$24</f>
        <v>2772.6802359799999</v>
      </c>
      <c r="T99" s="36">
        <f>SUMIFS(СВЦЭМ!$D$39:$D$782,СВЦЭМ!$A$39:$A$782,$A99,СВЦЭМ!$B$39:$B$782,T$83)+'СЕТ СН'!$H$14+СВЦЭМ!$D$10+'СЕТ СН'!$H$5-'СЕТ СН'!$H$24</f>
        <v>2774.4333916999999</v>
      </c>
      <c r="U99" s="36">
        <f>SUMIFS(СВЦЭМ!$D$39:$D$782,СВЦЭМ!$A$39:$A$782,$A99,СВЦЭМ!$B$39:$B$782,U$83)+'СЕТ СН'!$H$14+СВЦЭМ!$D$10+'СЕТ СН'!$H$5-'СЕТ СН'!$H$24</f>
        <v>2782.5265189299998</v>
      </c>
      <c r="V99" s="36">
        <f>SUMIFS(СВЦЭМ!$D$39:$D$782,СВЦЭМ!$A$39:$A$782,$A99,СВЦЭМ!$B$39:$B$782,V$83)+'СЕТ СН'!$H$14+СВЦЭМ!$D$10+'СЕТ СН'!$H$5-'СЕТ СН'!$H$24</f>
        <v>2791.8725156199998</v>
      </c>
      <c r="W99" s="36">
        <f>SUMIFS(СВЦЭМ!$D$39:$D$782,СВЦЭМ!$A$39:$A$782,$A99,СВЦЭМ!$B$39:$B$782,W$83)+'СЕТ СН'!$H$14+СВЦЭМ!$D$10+'СЕТ СН'!$H$5-'СЕТ СН'!$H$24</f>
        <v>2796.7269047</v>
      </c>
      <c r="X99" s="36">
        <f>SUMIFS(СВЦЭМ!$D$39:$D$782,СВЦЭМ!$A$39:$A$782,$A99,СВЦЭМ!$B$39:$B$782,X$83)+'СЕТ СН'!$H$14+СВЦЭМ!$D$10+'СЕТ СН'!$H$5-'СЕТ СН'!$H$24</f>
        <v>2744.2591969</v>
      </c>
      <c r="Y99" s="36">
        <f>SUMIFS(СВЦЭМ!$D$39:$D$782,СВЦЭМ!$A$39:$A$782,$A99,СВЦЭМ!$B$39:$B$782,Y$83)+'СЕТ СН'!$H$14+СВЦЭМ!$D$10+'СЕТ СН'!$H$5-'СЕТ СН'!$H$24</f>
        <v>2712.4068933600001</v>
      </c>
    </row>
    <row r="100" spans="1:25" ht="15.75" x14ac:dyDescent="0.2">
      <c r="A100" s="35">
        <f t="shared" si="2"/>
        <v>44425</v>
      </c>
      <c r="B100" s="36">
        <f>SUMIFS(СВЦЭМ!$D$39:$D$782,СВЦЭМ!$A$39:$A$782,$A100,СВЦЭМ!$B$39:$B$782,B$83)+'СЕТ СН'!$H$14+СВЦЭМ!$D$10+'СЕТ СН'!$H$5-'СЕТ СН'!$H$24</f>
        <v>2856.3369670900001</v>
      </c>
      <c r="C100" s="36">
        <f>SUMIFS(СВЦЭМ!$D$39:$D$782,СВЦЭМ!$A$39:$A$782,$A100,СВЦЭМ!$B$39:$B$782,C$83)+'СЕТ СН'!$H$14+СВЦЭМ!$D$10+'СЕТ СН'!$H$5-'СЕТ СН'!$H$24</f>
        <v>2923.8099238699997</v>
      </c>
      <c r="D100" s="36">
        <f>SUMIFS(СВЦЭМ!$D$39:$D$782,СВЦЭМ!$A$39:$A$782,$A100,СВЦЭМ!$B$39:$B$782,D$83)+'СЕТ СН'!$H$14+СВЦЭМ!$D$10+'СЕТ СН'!$H$5-'СЕТ СН'!$H$24</f>
        <v>2974.48376994</v>
      </c>
      <c r="E100" s="36">
        <f>SUMIFS(СВЦЭМ!$D$39:$D$782,СВЦЭМ!$A$39:$A$782,$A100,СВЦЭМ!$B$39:$B$782,E$83)+'СЕТ СН'!$H$14+СВЦЭМ!$D$10+'СЕТ СН'!$H$5-'СЕТ СН'!$H$24</f>
        <v>2992.63268118</v>
      </c>
      <c r="F100" s="36">
        <f>SUMIFS(СВЦЭМ!$D$39:$D$782,СВЦЭМ!$A$39:$A$782,$A100,СВЦЭМ!$B$39:$B$782,F$83)+'СЕТ СН'!$H$14+СВЦЭМ!$D$10+'СЕТ СН'!$H$5-'СЕТ СН'!$H$24</f>
        <v>2988.6627920699998</v>
      </c>
      <c r="G100" s="36">
        <f>SUMIFS(СВЦЭМ!$D$39:$D$782,СВЦЭМ!$A$39:$A$782,$A100,СВЦЭМ!$B$39:$B$782,G$83)+'СЕТ СН'!$H$14+СВЦЭМ!$D$10+'СЕТ СН'!$H$5-'СЕТ СН'!$H$24</f>
        <v>2968.8502779</v>
      </c>
      <c r="H100" s="36">
        <f>SUMIFS(СВЦЭМ!$D$39:$D$782,СВЦЭМ!$A$39:$A$782,$A100,СВЦЭМ!$B$39:$B$782,H$83)+'СЕТ СН'!$H$14+СВЦЭМ!$D$10+'СЕТ СН'!$H$5-'СЕТ СН'!$H$24</f>
        <v>2901.5861467699997</v>
      </c>
      <c r="I100" s="36">
        <f>SUMIFS(СВЦЭМ!$D$39:$D$782,СВЦЭМ!$A$39:$A$782,$A100,СВЦЭМ!$B$39:$B$782,I$83)+'СЕТ СН'!$H$14+СВЦЭМ!$D$10+'СЕТ СН'!$H$5-'СЕТ СН'!$H$24</f>
        <v>2835.4439897399998</v>
      </c>
      <c r="J100" s="36">
        <f>SUMIFS(СВЦЭМ!$D$39:$D$782,СВЦЭМ!$A$39:$A$782,$A100,СВЦЭМ!$B$39:$B$782,J$83)+'СЕТ СН'!$H$14+СВЦЭМ!$D$10+'СЕТ СН'!$H$5-'СЕТ СН'!$H$24</f>
        <v>2755.5515768699997</v>
      </c>
      <c r="K100" s="36">
        <f>SUMIFS(СВЦЭМ!$D$39:$D$782,СВЦЭМ!$A$39:$A$782,$A100,СВЦЭМ!$B$39:$B$782,K$83)+'СЕТ СН'!$H$14+СВЦЭМ!$D$10+'СЕТ СН'!$H$5-'СЕТ СН'!$H$24</f>
        <v>2751.5637405299999</v>
      </c>
      <c r="L100" s="36">
        <f>SUMIFS(СВЦЭМ!$D$39:$D$782,СВЦЭМ!$A$39:$A$782,$A100,СВЦЭМ!$B$39:$B$782,L$83)+'СЕТ СН'!$H$14+СВЦЭМ!$D$10+'СЕТ СН'!$H$5-'СЕТ СН'!$H$24</f>
        <v>2775.61325618</v>
      </c>
      <c r="M100" s="36">
        <f>SUMIFS(СВЦЭМ!$D$39:$D$782,СВЦЭМ!$A$39:$A$782,$A100,СВЦЭМ!$B$39:$B$782,M$83)+'СЕТ СН'!$H$14+СВЦЭМ!$D$10+'СЕТ СН'!$H$5-'СЕТ СН'!$H$24</f>
        <v>2782.7312224699999</v>
      </c>
      <c r="N100" s="36">
        <f>SUMIFS(СВЦЭМ!$D$39:$D$782,СВЦЭМ!$A$39:$A$782,$A100,СВЦЭМ!$B$39:$B$782,N$83)+'СЕТ СН'!$H$14+СВЦЭМ!$D$10+'СЕТ СН'!$H$5-'СЕТ СН'!$H$24</f>
        <v>2780.5253658699999</v>
      </c>
      <c r="O100" s="36">
        <f>SUMIFS(СВЦЭМ!$D$39:$D$782,СВЦЭМ!$A$39:$A$782,$A100,СВЦЭМ!$B$39:$B$782,O$83)+'СЕТ СН'!$H$14+СВЦЭМ!$D$10+'СЕТ СН'!$H$5-'СЕТ СН'!$H$24</f>
        <v>2756.21313895</v>
      </c>
      <c r="P100" s="36">
        <f>SUMIFS(СВЦЭМ!$D$39:$D$782,СВЦЭМ!$A$39:$A$782,$A100,СВЦЭМ!$B$39:$B$782,P$83)+'СЕТ СН'!$H$14+СВЦЭМ!$D$10+'СЕТ СН'!$H$5-'СЕТ СН'!$H$24</f>
        <v>2767.3924290200002</v>
      </c>
      <c r="Q100" s="36">
        <f>SUMIFS(СВЦЭМ!$D$39:$D$782,СВЦЭМ!$A$39:$A$782,$A100,СВЦЭМ!$B$39:$B$782,Q$83)+'СЕТ СН'!$H$14+СВЦЭМ!$D$10+'СЕТ СН'!$H$5-'СЕТ СН'!$H$24</f>
        <v>2770.65790006</v>
      </c>
      <c r="R100" s="36">
        <f>SUMIFS(СВЦЭМ!$D$39:$D$782,СВЦЭМ!$A$39:$A$782,$A100,СВЦЭМ!$B$39:$B$782,R$83)+'СЕТ СН'!$H$14+СВЦЭМ!$D$10+'СЕТ СН'!$H$5-'СЕТ СН'!$H$24</f>
        <v>2772.2112299199998</v>
      </c>
      <c r="S100" s="36">
        <f>SUMIFS(СВЦЭМ!$D$39:$D$782,СВЦЭМ!$A$39:$A$782,$A100,СВЦЭМ!$B$39:$B$782,S$83)+'СЕТ СН'!$H$14+СВЦЭМ!$D$10+'СЕТ СН'!$H$5-'СЕТ СН'!$H$24</f>
        <v>2748.7380143199998</v>
      </c>
      <c r="T100" s="36">
        <f>SUMIFS(СВЦЭМ!$D$39:$D$782,СВЦЭМ!$A$39:$A$782,$A100,СВЦЭМ!$B$39:$B$782,T$83)+'СЕТ СН'!$H$14+СВЦЭМ!$D$10+'СЕТ СН'!$H$5-'СЕТ СН'!$H$24</f>
        <v>2731.6311058599999</v>
      </c>
      <c r="U100" s="36">
        <f>SUMIFS(СВЦЭМ!$D$39:$D$782,СВЦЭМ!$A$39:$A$782,$A100,СВЦЭМ!$B$39:$B$782,U$83)+'СЕТ СН'!$H$14+СВЦЭМ!$D$10+'СЕТ СН'!$H$5-'СЕТ СН'!$H$24</f>
        <v>2730.2243158199999</v>
      </c>
      <c r="V100" s="36">
        <f>SUMIFS(СВЦЭМ!$D$39:$D$782,СВЦЭМ!$A$39:$A$782,$A100,СВЦЭМ!$B$39:$B$782,V$83)+'СЕТ СН'!$H$14+СВЦЭМ!$D$10+'СЕТ СН'!$H$5-'СЕТ СН'!$H$24</f>
        <v>2741.85537875</v>
      </c>
      <c r="W100" s="36">
        <f>SUMIFS(СВЦЭМ!$D$39:$D$782,СВЦЭМ!$A$39:$A$782,$A100,СВЦЭМ!$B$39:$B$782,W$83)+'СЕТ СН'!$H$14+СВЦЭМ!$D$10+'СЕТ СН'!$H$5-'СЕТ СН'!$H$24</f>
        <v>2765.0831217800001</v>
      </c>
      <c r="X100" s="36">
        <f>SUMIFS(СВЦЭМ!$D$39:$D$782,СВЦЭМ!$A$39:$A$782,$A100,СВЦЭМ!$B$39:$B$782,X$83)+'СЕТ СН'!$H$14+СВЦЭМ!$D$10+'СЕТ СН'!$H$5-'СЕТ СН'!$H$24</f>
        <v>2735.8822492199997</v>
      </c>
      <c r="Y100" s="36">
        <f>SUMIFS(СВЦЭМ!$D$39:$D$782,СВЦЭМ!$A$39:$A$782,$A100,СВЦЭМ!$B$39:$B$782,Y$83)+'СЕТ СН'!$H$14+СВЦЭМ!$D$10+'СЕТ СН'!$H$5-'СЕТ СН'!$H$24</f>
        <v>2762.4926554100002</v>
      </c>
    </row>
    <row r="101" spans="1:25" ht="15.75" x14ac:dyDescent="0.2">
      <c r="A101" s="35">
        <f t="shared" si="2"/>
        <v>44426</v>
      </c>
      <c r="B101" s="36">
        <f>SUMIFS(СВЦЭМ!$D$39:$D$782,СВЦЭМ!$A$39:$A$782,$A101,СВЦЭМ!$B$39:$B$782,B$83)+'СЕТ СН'!$H$14+СВЦЭМ!$D$10+'СЕТ СН'!$H$5-'СЕТ СН'!$H$24</f>
        <v>2843.9073940799999</v>
      </c>
      <c r="C101" s="36">
        <f>SUMIFS(СВЦЭМ!$D$39:$D$782,СВЦЭМ!$A$39:$A$782,$A101,СВЦЭМ!$B$39:$B$782,C$83)+'СЕТ СН'!$H$14+СВЦЭМ!$D$10+'СЕТ СН'!$H$5-'СЕТ СН'!$H$24</f>
        <v>2912.5799167699997</v>
      </c>
      <c r="D101" s="36">
        <f>SUMIFS(СВЦЭМ!$D$39:$D$782,СВЦЭМ!$A$39:$A$782,$A101,СВЦЭМ!$B$39:$B$782,D$83)+'СЕТ СН'!$H$14+СВЦЭМ!$D$10+'СЕТ СН'!$H$5-'СЕТ СН'!$H$24</f>
        <v>2964.93077855</v>
      </c>
      <c r="E101" s="36">
        <f>SUMIFS(СВЦЭМ!$D$39:$D$782,СВЦЭМ!$A$39:$A$782,$A101,СВЦЭМ!$B$39:$B$782,E$83)+'СЕТ СН'!$H$14+СВЦЭМ!$D$10+'СЕТ СН'!$H$5-'СЕТ СН'!$H$24</f>
        <v>2976.1386902200002</v>
      </c>
      <c r="F101" s="36">
        <f>SUMIFS(СВЦЭМ!$D$39:$D$782,СВЦЭМ!$A$39:$A$782,$A101,СВЦЭМ!$B$39:$B$782,F$83)+'СЕТ СН'!$H$14+СВЦЭМ!$D$10+'СЕТ СН'!$H$5-'СЕТ СН'!$H$24</f>
        <v>2967.1166651499998</v>
      </c>
      <c r="G101" s="36">
        <f>SUMIFS(СВЦЭМ!$D$39:$D$782,СВЦЭМ!$A$39:$A$782,$A101,СВЦЭМ!$B$39:$B$782,G$83)+'СЕТ СН'!$H$14+СВЦЭМ!$D$10+'СЕТ СН'!$H$5-'СЕТ СН'!$H$24</f>
        <v>2958.1728487999999</v>
      </c>
      <c r="H101" s="36">
        <f>SUMIFS(СВЦЭМ!$D$39:$D$782,СВЦЭМ!$A$39:$A$782,$A101,СВЦЭМ!$B$39:$B$782,H$83)+'СЕТ СН'!$H$14+СВЦЭМ!$D$10+'СЕТ СН'!$H$5-'СЕТ СН'!$H$24</f>
        <v>2922.3708181000002</v>
      </c>
      <c r="I101" s="36">
        <f>SUMIFS(СВЦЭМ!$D$39:$D$782,СВЦЭМ!$A$39:$A$782,$A101,СВЦЭМ!$B$39:$B$782,I$83)+'СЕТ СН'!$H$14+СВЦЭМ!$D$10+'СЕТ СН'!$H$5-'СЕТ СН'!$H$24</f>
        <v>2871.1931380699998</v>
      </c>
      <c r="J101" s="36">
        <f>SUMIFS(СВЦЭМ!$D$39:$D$782,СВЦЭМ!$A$39:$A$782,$A101,СВЦЭМ!$B$39:$B$782,J$83)+'СЕТ СН'!$H$14+СВЦЭМ!$D$10+'СЕТ СН'!$H$5-'СЕТ СН'!$H$24</f>
        <v>2817.73342723</v>
      </c>
      <c r="K101" s="36">
        <f>SUMIFS(СВЦЭМ!$D$39:$D$782,СВЦЭМ!$A$39:$A$782,$A101,СВЦЭМ!$B$39:$B$782,K$83)+'СЕТ СН'!$H$14+СВЦЭМ!$D$10+'СЕТ СН'!$H$5-'СЕТ СН'!$H$24</f>
        <v>2845.8481756299998</v>
      </c>
      <c r="L101" s="36">
        <f>SUMIFS(СВЦЭМ!$D$39:$D$782,СВЦЭМ!$A$39:$A$782,$A101,СВЦЭМ!$B$39:$B$782,L$83)+'СЕТ СН'!$H$14+СВЦЭМ!$D$10+'СЕТ СН'!$H$5-'СЕТ СН'!$H$24</f>
        <v>2861.4466090699998</v>
      </c>
      <c r="M101" s="36">
        <f>SUMIFS(СВЦЭМ!$D$39:$D$782,СВЦЭМ!$A$39:$A$782,$A101,СВЦЭМ!$B$39:$B$782,M$83)+'СЕТ СН'!$H$14+СВЦЭМ!$D$10+'СЕТ СН'!$H$5-'СЕТ СН'!$H$24</f>
        <v>2865.17554208</v>
      </c>
      <c r="N101" s="36">
        <f>SUMIFS(СВЦЭМ!$D$39:$D$782,СВЦЭМ!$A$39:$A$782,$A101,СВЦЭМ!$B$39:$B$782,N$83)+'СЕТ СН'!$H$14+СВЦЭМ!$D$10+'СЕТ СН'!$H$5-'СЕТ СН'!$H$24</f>
        <v>2859.0662916399997</v>
      </c>
      <c r="O101" s="36">
        <f>SUMIFS(СВЦЭМ!$D$39:$D$782,СВЦЭМ!$A$39:$A$782,$A101,СВЦЭМ!$B$39:$B$782,O$83)+'СЕТ СН'!$H$14+СВЦЭМ!$D$10+'СЕТ СН'!$H$5-'СЕТ СН'!$H$24</f>
        <v>2841.9575219999997</v>
      </c>
      <c r="P101" s="36">
        <f>SUMIFS(СВЦЭМ!$D$39:$D$782,СВЦЭМ!$A$39:$A$782,$A101,СВЦЭМ!$B$39:$B$782,P$83)+'СЕТ СН'!$H$14+СВЦЭМ!$D$10+'СЕТ СН'!$H$5-'СЕТ СН'!$H$24</f>
        <v>2793.8322016299999</v>
      </c>
      <c r="Q101" s="36">
        <f>SUMIFS(СВЦЭМ!$D$39:$D$782,СВЦЭМ!$A$39:$A$782,$A101,СВЦЭМ!$B$39:$B$782,Q$83)+'СЕТ СН'!$H$14+СВЦЭМ!$D$10+'СЕТ СН'!$H$5-'СЕТ СН'!$H$24</f>
        <v>2791.7620456499999</v>
      </c>
      <c r="R101" s="36">
        <f>SUMIFS(СВЦЭМ!$D$39:$D$782,СВЦЭМ!$A$39:$A$782,$A101,СВЦЭМ!$B$39:$B$782,R$83)+'СЕТ СН'!$H$14+СВЦЭМ!$D$10+'СЕТ СН'!$H$5-'СЕТ СН'!$H$24</f>
        <v>2786.5420880399997</v>
      </c>
      <c r="S101" s="36">
        <f>SUMIFS(СВЦЭМ!$D$39:$D$782,СВЦЭМ!$A$39:$A$782,$A101,СВЦЭМ!$B$39:$B$782,S$83)+'СЕТ СН'!$H$14+СВЦЭМ!$D$10+'СЕТ СН'!$H$5-'СЕТ СН'!$H$24</f>
        <v>2752.3506395700001</v>
      </c>
      <c r="T101" s="36">
        <f>SUMIFS(СВЦЭМ!$D$39:$D$782,СВЦЭМ!$A$39:$A$782,$A101,СВЦЭМ!$B$39:$B$782,T$83)+'СЕТ СН'!$H$14+СВЦЭМ!$D$10+'СЕТ СН'!$H$5-'СЕТ СН'!$H$24</f>
        <v>2732.6132746200001</v>
      </c>
      <c r="U101" s="36">
        <f>SUMIFS(СВЦЭМ!$D$39:$D$782,СВЦЭМ!$A$39:$A$782,$A101,СВЦЭМ!$B$39:$B$782,U$83)+'СЕТ СН'!$H$14+СВЦЭМ!$D$10+'СЕТ СН'!$H$5-'СЕТ СН'!$H$24</f>
        <v>2721.7123349100002</v>
      </c>
      <c r="V101" s="36">
        <f>SUMIFS(СВЦЭМ!$D$39:$D$782,СВЦЭМ!$A$39:$A$782,$A101,СВЦЭМ!$B$39:$B$782,V$83)+'СЕТ СН'!$H$14+СВЦЭМ!$D$10+'СЕТ СН'!$H$5-'СЕТ СН'!$H$24</f>
        <v>2735.1557727999998</v>
      </c>
      <c r="W101" s="36">
        <f>SUMIFS(СВЦЭМ!$D$39:$D$782,СВЦЭМ!$A$39:$A$782,$A101,СВЦЭМ!$B$39:$B$782,W$83)+'СЕТ СН'!$H$14+СВЦЭМ!$D$10+'СЕТ СН'!$H$5-'СЕТ СН'!$H$24</f>
        <v>2790.9732793499998</v>
      </c>
      <c r="X101" s="36">
        <f>SUMIFS(СВЦЭМ!$D$39:$D$782,СВЦЭМ!$A$39:$A$782,$A101,СВЦЭМ!$B$39:$B$782,X$83)+'СЕТ СН'!$H$14+СВЦЭМ!$D$10+'СЕТ СН'!$H$5-'СЕТ СН'!$H$24</f>
        <v>2740.32031641</v>
      </c>
      <c r="Y101" s="36">
        <f>SUMIFS(СВЦЭМ!$D$39:$D$782,СВЦЭМ!$A$39:$A$782,$A101,СВЦЭМ!$B$39:$B$782,Y$83)+'СЕТ СН'!$H$14+СВЦЭМ!$D$10+'СЕТ СН'!$H$5-'СЕТ СН'!$H$24</f>
        <v>2727.2859534499999</v>
      </c>
    </row>
    <row r="102" spans="1:25" ht="15.75" x14ac:dyDescent="0.2">
      <c r="A102" s="35">
        <f t="shared" si="2"/>
        <v>44427</v>
      </c>
      <c r="B102" s="36">
        <f>SUMIFS(СВЦЭМ!$D$39:$D$782,СВЦЭМ!$A$39:$A$782,$A102,СВЦЭМ!$B$39:$B$782,B$83)+'СЕТ СН'!$H$14+СВЦЭМ!$D$10+'СЕТ СН'!$H$5-'СЕТ СН'!$H$24</f>
        <v>2795.66614574</v>
      </c>
      <c r="C102" s="36">
        <f>SUMIFS(СВЦЭМ!$D$39:$D$782,СВЦЭМ!$A$39:$A$782,$A102,СВЦЭМ!$B$39:$B$782,C$83)+'СЕТ СН'!$H$14+СВЦЭМ!$D$10+'СЕТ СН'!$H$5-'СЕТ СН'!$H$24</f>
        <v>2874.19704121</v>
      </c>
      <c r="D102" s="36">
        <f>SUMIFS(СВЦЭМ!$D$39:$D$782,СВЦЭМ!$A$39:$A$782,$A102,СВЦЭМ!$B$39:$B$782,D$83)+'СЕТ СН'!$H$14+СВЦЭМ!$D$10+'СЕТ СН'!$H$5-'СЕТ СН'!$H$24</f>
        <v>2929.9741171000001</v>
      </c>
      <c r="E102" s="36">
        <f>SUMIFS(СВЦЭМ!$D$39:$D$782,СВЦЭМ!$A$39:$A$782,$A102,СВЦЭМ!$B$39:$B$782,E$83)+'СЕТ СН'!$H$14+СВЦЭМ!$D$10+'СЕТ СН'!$H$5-'СЕТ СН'!$H$24</f>
        <v>2952.0172087400001</v>
      </c>
      <c r="F102" s="36">
        <f>SUMIFS(СВЦЭМ!$D$39:$D$782,СВЦЭМ!$A$39:$A$782,$A102,СВЦЭМ!$B$39:$B$782,F$83)+'СЕТ СН'!$H$14+СВЦЭМ!$D$10+'СЕТ СН'!$H$5-'СЕТ СН'!$H$24</f>
        <v>2943.0562202599999</v>
      </c>
      <c r="G102" s="36">
        <f>SUMIFS(СВЦЭМ!$D$39:$D$782,СВЦЭМ!$A$39:$A$782,$A102,СВЦЭМ!$B$39:$B$782,G$83)+'СЕТ СН'!$H$14+СВЦЭМ!$D$10+'СЕТ СН'!$H$5-'СЕТ СН'!$H$24</f>
        <v>2926.9285280700001</v>
      </c>
      <c r="H102" s="36">
        <f>SUMIFS(СВЦЭМ!$D$39:$D$782,СВЦЭМ!$A$39:$A$782,$A102,СВЦЭМ!$B$39:$B$782,H$83)+'СЕТ СН'!$H$14+СВЦЭМ!$D$10+'СЕТ СН'!$H$5-'СЕТ СН'!$H$24</f>
        <v>2867.0364285800001</v>
      </c>
      <c r="I102" s="36">
        <f>SUMIFS(СВЦЭМ!$D$39:$D$782,СВЦЭМ!$A$39:$A$782,$A102,СВЦЭМ!$B$39:$B$782,I$83)+'СЕТ СН'!$H$14+СВЦЭМ!$D$10+'СЕТ СН'!$H$5-'СЕТ СН'!$H$24</f>
        <v>2818.5620956799999</v>
      </c>
      <c r="J102" s="36">
        <f>SUMIFS(СВЦЭМ!$D$39:$D$782,СВЦЭМ!$A$39:$A$782,$A102,СВЦЭМ!$B$39:$B$782,J$83)+'СЕТ СН'!$H$14+СВЦЭМ!$D$10+'СЕТ СН'!$H$5-'СЕТ СН'!$H$24</f>
        <v>2741.6758984399999</v>
      </c>
      <c r="K102" s="36">
        <f>SUMIFS(СВЦЭМ!$D$39:$D$782,СВЦЭМ!$A$39:$A$782,$A102,СВЦЭМ!$B$39:$B$782,K$83)+'СЕТ СН'!$H$14+СВЦЭМ!$D$10+'СЕТ СН'!$H$5-'СЕТ СН'!$H$24</f>
        <v>2739.1492355299997</v>
      </c>
      <c r="L102" s="36">
        <f>SUMIFS(СВЦЭМ!$D$39:$D$782,СВЦЭМ!$A$39:$A$782,$A102,СВЦЭМ!$B$39:$B$782,L$83)+'СЕТ СН'!$H$14+СВЦЭМ!$D$10+'СЕТ СН'!$H$5-'СЕТ СН'!$H$24</f>
        <v>2734.99091404</v>
      </c>
      <c r="M102" s="36">
        <f>SUMIFS(СВЦЭМ!$D$39:$D$782,СВЦЭМ!$A$39:$A$782,$A102,СВЦЭМ!$B$39:$B$782,M$83)+'СЕТ СН'!$H$14+СВЦЭМ!$D$10+'СЕТ СН'!$H$5-'СЕТ СН'!$H$24</f>
        <v>2742.26226911</v>
      </c>
      <c r="N102" s="36">
        <f>SUMIFS(СВЦЭМ!$D$39:$D$782,СВЦЭМ!$A$39:$A$782,$A102,СВЦЭМ!$B$39:$B$782,N$83)+'СЕТ СН'!$H$14+СВЦЭМ!$D$10+'СЕТ СН'!$H$5-'СЕТ СН'!$H$24</f>
        <v>2737.6554888599999</v>
      </c>
      <c r="O102" s="36">
        <f>SUMIFS(СВЦЭМ!$D$39:$D$782,СВЦЭМ!$A$39:$A$782,$A102,СВЦЭМ!$B$39:$B$782,O$83)+'СЕТ СН'!$H$14+СВЦЭМ!$D$10+'СЕТ СН'!$H$5-'СЕТ СН'!$H$24</f>
        <v>2737.6076761899999</v>
      </c>
      <c r="P102" s="36">
        <f>SUMIFS(СВЦЭМ!$D$39:$D$782,СВЦЭМ!$A$39:$A$782,$A102,СВЦЭМ!$B$39:$B$782,P$83)+'СЕТ СН'!$H$14+СВЦЭМ!$D$10+'СЕТ СН'!$H$5-'СЕТ СН'!$H$24</f>
        <v>2794.3235764400001</v>
      </c>
      <c r="Q102" s="36">
        <f>SUMIFS(СВЦЭМ!$D$39:$D$782,СВЦЭМ!$A$39:$A$782,$A102,СВЦЭМ!$B$39:$B$782,Q$83)+'СЕТ СН'!$H$14+СВЦЭМ!$D$10+'СЕТ СН'!$H$5-'СЕТ СН'!$H$24</f>
        <v>2792.3745104</v>
      </c>
      <c r="R102" s="36">
        <f>SUMIFS(СВЦЭМ!$D$39:$D$782,СВЦЭМ!$A$39:$A$782,$A102,СВЦЭМ!$B$39:$B$782,R$83)+'СЕТ СН'!$H$14+СВЦЭМ!$D$10+'СЕТ СН'!$H$5-'СЕТ СН'!$H$24</f>
        <v>2788.79978041</v>
      </c>
      <c r="S102" s="36">
        <f>SUMIFS(СВЦЭМ!$D$39:$D$782,СВЦЭМ!$A$39:$A$782,$A102,СВЦЭМ!$B$39:$B$782,S$83)+'СЕТ СН'!$H$14+СВЦЭМ!$D$10+'СЕТ СН'!$H$5-'СЕТ СН'!$H$24</f>
        <v>2812.4442153599998</v>
      </c>
      <c r="T102" s="36">
        <f>SUMIFS(СВЦЭМ!$D$39:$D$782,СВЦЭМ!$A$39:$A$782,$A102,СВЦЭМ!$B$39:$B$782,T$83)+'СЕТ СН'!$H$14+СВЦЭМ!$D$10+'СЕТ СН'!$H$5-'СЕТ СН'!$H$24</f>
        <v>2776.5476048</v>
      </c>
      <c r="U102" s="36">
        <f>SUMIFS(СВЦЭМ!$D$39:$D$782,СВЦЭМ!$A$39:$A$782,$A102,СВЦЭМ!$B$39:$B$782,U$83)+'СЕТ СН'!$H$14+СВЦЭМ!$D$10+'СЕТ СН'!$H$5-'СЕТ СН'!$H$24</f>
        <v>2751.0711624300002</v>
      </c>
      <c r="V102" s="36">
        <f>SUMIFS(СВЦЭМ!$D$39:$D$782,СВЦЭМ!$A$39:$A$782,$A102,СВЦЭМ!$B$39:$B$782,V$83)+'СЕТ СН'!$H$14+СВЦЭМ!$D$10+'СЕТ СН'!$H$5-'СЕТ СН'!$H$24</f>
        <v>2762.9641914899998</v>
      </c>
      <c r="W102" s="36">
        <f>SUMIFS(СВЦЭМ!$D$39:$D$782,СВЦЭМ!$A$39:$A$782,$A102,СВЦЭМ!$B$39:$B$782,W$83)+'СЕТ СН'!$H$14+СВЦЭМ!$D$10+'СЕТ СН'!$H$5-'СЕТ СН'!$H$24</f>
        <v>2776.6895254299998</v>
      </c>
      <c r="X102" s="36">
        <f>SUMIFS(СВЦЭМ!$D$39:$D$782,СВЦЭМ!$A$39:$A$782,$A102,СВЦЭМ!$B$39:$B$782,X$83)+'СЕТ СН'!$H$14+СВЦЭМ!$D$10+'СЕТ СН'!$H$5-'СЕТ СН'!$H$24</f>
        <v>2739.4558197299998</v>
      </c>
      <c r="Y102" s="36">
        <f>SUMIFS(СВЦЭМ!$D$39:$D$782,СВЦЭМ!$A$39:$A$782,$A102,СВЦЭМ!$B$39:$B$782,Y$83)+'СЕТ СН'!$H$14+СВЦЭМ!$D$10+'СЕТ СН'!$H$5-'СЕТ СН'!$H$24</f>
        <v>2718.5572882799997</v>
      </c>
    </row>
    <row r="103" spans="1:25" ht="15.75" x14ac:dyDescent="0.2">
      <c r="A103" s="35">
        <f t="shared" si="2"/>
        <v>44428</v>
      </c>
      <c r="B103" s="36">
        <f>SUMIFS(СВЦЭМ!$D$39:$D$782,СВЦЭМ!$A$39:$A$782,$A103,СВЦЭМ!$B$39:$B$782,B$83)+'СЕТ СН'!$H$14+СВЦЭМ!$D$10+'СЕТ СН'!$H$5-'СЕТ СН'!$H$24</f>
        <v>2810.7261626199997</v>
      </c>
      <c r="C103" s="36">
        <f>SUMIFS(СВЦЭМ!$D$39:$D$782,СВЦЭМ!$A$39:$A$782,$A103,СВЦЭМ!$B$39:$B$782,C$83)+'СЕТ СН'!$H$14+СВЦЭМ!$D$10+'СЕТ СН'!$H$5-'СЕТ СН'!$H$24</f>
        <v>2863.23497167</v>
      </c>
      <c r="D103" s="36">
        <f>SUMIFS(СВЦЭМ!$D$39:$D$782,СВЦЭМ!$A$39:$A$782,$A103,СВЦЭМ!$B$39:$B$782,D$83)+'СЕТ СН'!$H$14+СВЦЭМ!$D$10+'СЕТ СН'!$H$5-'СЕТ СН'!$H$24</f>
        <v>2921.81185194</v>
      </c>
      <c r="E103" s="36">
        <f>SUMIFS(СВЦЭМ!$D$39:$D$782,СВЦЭМ!$A$39:$A$782,$A103,СВЦЭМ!$B$39:$B$782,E$83)+'СЕТ СН'!$H$14+СВЦЭМ!$D$10+'СЕТ СН'!$H$5-'СЕТ СН'!$H$24</f>
        <v>2934.5389165699999</v>
      </c>
      <c r="F103" s="36">
        <f>SUMIFS(СВЦЭМ!$D$39:$D$782,СВЦЭМ!$A$39:$A$782,$A103,СВЦЭМ!$B$39:$B$782,F$83)+'СЕТ СН'!$H$14+СВЦЭМ!$D$10+'СЕТ СН'!$H$5-'СЕТ СН'!$H$24</f>
        <v>2931.7937056999999</v>
      </c>
      <c r="G103" s="36">
        <f>SUMIFS(СВЦЭМ!$D$39:$D$782,СВЦЭМ!$A$39:$A$782,$A103,СВЦЭМ!$B$39:$B$782,G$83)+'СЕТ СН'!$H$14+СВЦЭМ!$D$10+'СЕТ СН'!$H$5-'СЕТ СН'!$H$24</f>
        <v>2917.9278327500001</v>
      </c>
      <c r="H103" s="36">
        <f>SUMIFS(СВЦЭМ!$D$39:$D$782,СВЦЭМ!$A$39:$A$782,$A103,СВЦЭМ!$B$39:$B$782,H$83)+'СЕТ СН'!$H$14+СВЦЭМ!$D$10+'СЕТ СН'!$H$5-'СЕТ СН'!$H$24</f>
        <v>2864.7723107699999</v>
      </c>
      <c r="I103" s="36">
        <f>SUMIFS(СВЦЭМ!$D$39:$D$782,СВЦЭМ!$A$39:$A$782,$A103,СВЦЭМ!$B$39:$B$782,I$83)+'СЕТ СН'!$H$14+СВЦЭМ!$D$10+'СЕТ СН'!$H$5-'СЕТ СН'!$H$24</f>
        <v>2784.90973635</v>
      </c>
      <c r="J103" s="36">
        <f>SUMIFS(СВЦЭМ!$D$39:$D$782,СВЦЭМ!$A$39:$A$782,$A103,СВЦЭМ!$B$39:$B$782,J$83)+'СЕТ СН'!$H$14+СВЦЭМ!$D$10+'СЕТ СН'!$H$5-'СЕТ СН'!$H$24</f>
        <v>2722.9250415699998</v>
      </c>
      <c r="K103" s="36">
        <f>SUMIFS(СВЦЭМ!$D$39:$D$782,СВЦЭМ!$A$39:$A$782,$A103,СВЦЭМ!$B$39:$B$782,K$83)+'СЕТ СН'!$H$14+СВЦЭМ!$D$10+'СЕТ СН'!$H$5-'СЕТ СН'!$H$24</f>
        <v>2705.5822039599998</v>
      </c>
      <c r="L103" s="36">
        <f>SUMIFS(СВЦЭМ!$D$39:$D$782,СВЦЭМ!$A$39:$A$782,$A103,СВЦЭМ!$B$39:$B$782,L$83)+'СЕТ СН'!$H$14+СВЦЭМ!$D$10+'СЕТ СН'!$H$5-'СЕТ СН'!$H$24</f>
        <v>2708.6899566500001</v>
      </c>
      <c r="M103" s="36">
        <f>SUMIFS(СВЦЭМ!$D$39:$D$782,СВЦЭМ!$A$39:$A$782,$A103,СВЦЭМ!$B$39:$B$782,M$83)+'СЕТ СН'!$H$14+СВЦЭМ!$D$10+'СЕТ СН'!$H$5-'СЕТ СН'!$H$24</f>
        <v>2694.0258571899999</v>
      </c>
      <c r="N103" s="36">
        <f>SUMIFS(СВЦЭМ!$D$39:$D$782,СВЦЭМ!$A$39:$A$782,$A103,СВЦЭМ!$B$39:$B$782,N$83)+'СЕТ СН'!$H$14+СВЦЭМ!$D$10+'СЕТ СН'!$H$5-'СЕТ СН'!$H$24</f>
        <v>2691.5683167299999</v>
      </c>
      <c r="O103" s="36">
        <f>SUMIFS(СВЦЭМ!$D$39:$D$782,СВЦЭМ!$A$39:$A$782,$A103,СВЦЭМ!$B$39:$B$782,O$83)+'СЕТ СН'!$H$14+СВЦЭМ!$D$10+'СЕТ СН'!$H$5-'СЕТ СН'!$H$24</f>
        <v>2697.35893214</v>
      </c>
      <c r="P103" s="36">
        <f>SUMIFS(СВЦЭМ!$D$39:$D$782,СВЦЭМ!$A$39:$A$782,$A103,СВЦЭМ!$B$39:$B$782,P$83)+'СЕТ СН'!$H$14+СВЦЭМ!$D$10+'СЕТ СН'!$H$5-'СЕТ СН'!$H$24</f>
        <v>2736.7564830299998</v>
      </c>
      <c r="Q103" s="36">
        <f>SUMIFS(СВЦЭМ!$D$39:$D$782,СВЦЭМ!$A$39:$A$782,$A103,СВЦЭМ!$B$39:$B$782,Q$83)+'СЕТ СН'!$H$14+СВЦЭМ!$D$10+'СЕТ СН'!$H$5-'СЕТ СН'!$H$24</f>
        <v>2735.4823073100001</v>
      </c>
      <c r="R103" s="36">
        <f>SUMIFS(СВЦЭМ!$D$39:$D$782,СВЦЭМ!$A$39:$A$782,$A103,СВЦЭМ!$B$39:$B$782,R$83)+'СЕТ СН'!$H$14+СВЦЭМ!$D$10+'СЕТ СН'!$H$5-'СЕТ СН'!$H$24</f>
        <v>2732.9310845499999</v>
      </c>
      <c r="S103" s="36">
        <f>SUMIFS(СВЦЭМ!$D$39:$D$782,СВЦЭМ!$A$39:$A$782,$A103,СВЦЭМ!$B$39:$B$782,S$83)+'СЕТ СН'!$H$14+СВЦЭМ!$D$10+'СЕТ СН'!$H$5-'СЕТ СН'!$H$24</f>
        <v>2732.8094722000001</v>
      </c>
      <c r="T103" s="36">
        <f>SUMIFS(СВЦЭМ!$D$39:$D$782,СВЦЭМ!$A$39:$A$782,$A103,СВЦЭМ!$B$39:$B$782,T$83)+'СЕТ СН'!$H$14+СВЦЭМ!$D$10+'СЕТ СН'!$H$5-'СЕТ СН'!$H$24</f>
        <v>2714.40673629</v>
      </c>
      <c r="U103" s="36">
        <f>SUMIFS(СВЦЭМ!$D$39:$D$782,СВЦЭМ!$A$39:$A$782,$A103,СВЦЭМ!$B$39:$B$782,U$83)+'СЕТ СН'!$H$14+СВЦЭМ!$D$10+'СЕТ СН'!$H$5-'СЕТ СН'!$H$24</f>
        <v>2703.3831452899999</v>
      </c>
      <c r="V103" s="36">
        <f>SUMIFS(СВЦЭМ!$D$39:$D$782,СВЦЭМ!$A$39:$A$782,$A103,СВЦЭМ!$B$39:$B$782,V$83)+'СЕТ СН'!$H$14+СВЦЭМ!$D$10+'СЕТ СН'!$H$5-'СЕТ СН'!$H$24</f>
        <v>2739.7465861599999</v>
      </c>
      <c r="W103" s="36">
        <f>SUMIFS(СВЦЭМ!$D$39:$D$782,СВЦЭМ!$A$39:$A$782,$A103,СВЦЭМ!$B$39:$B$782,W$83)+'СЕТ СН'!$H$14+СВЦЭМ!$D$10+'СЕТ СН'!$H$5-'СЕТ СН'!$H$24</f>
        <v>2753.3492457100001</v>
      </c>
      <c r="X103" s="36">
        <f>SUMIFS(СВЦЭМ!$D$39:$D$782,СВЦЭМ!$A$39:$A$782,$A103,СВЦЭМ!$B$39:$B$782,X$83)+'СЕТ СН'!$H$14+СВЦЭМ!$D$10+'СЕТ СН'!$H$5-'СЕТ СН'!$H$24</f>
        <v>2700.9894968600001</v>
      </c>
      <c r="Y103" s="36">
        <f>SUMIFS(СВЦЭМ!$D$39:$D$782,СВЦЭМ!$A$39:$A$782,$A103,СВЦЭМ!$B$39:$B$782,Y$83)+'СЕТ СН'!$H$14+СВЦЭМ!$D$10+'СЕТ СН'!$H$5-'СЕТ СН'!$H$24</f>
        <v>2705.3426773000001</v>
      </c>
    </row>
    <row r="104" spans="1:25" ht="15.75" x14ac:dyDescent="0.2">
      <c r="A104" s="35">
        <f t="shared" si="2"/>
        <v>44429</v>
      </c>
      <c r="B104" s="36">
        <f>SUMIFS(СВЦЭМ!$D$39:$D$782,СВЦЭМ!$A$39:$A$782,$A104,СВЦЭМ!$B$39:$B$782,B$83)+'СЕТ СН'!$H$14+СВЦЭМ!$D$10+'СЕТ СН'!$H$5-'СЕТ СН'!$H$24</f>
        <v>2762.43850028</v>
      </c>
      <c r="C104" s="36">
        <f>SUMIFS(СВЦЭМ!$D$39:$D$782,СВЦЭМ!$A$39:$A$782,$A104,СВЦЭМ!$B$39:$B$782,C$83)+'СЕТ СН'!$H$14+СВЦЭМ!$D$10+'СЕТ СН'!$H$5-'СЕТ СН'!$H$24</f>
        <v>2827.1567394100002</v>
      </c>
      <c r="D104" s="36">
        <f>SUMIFS(СВЦЭМ!$D$39:$D$782,СВЦЭМ!$A$39:$A$782,$A104,СВЦЭМ!$B$39:$B$782,D$83)+'СЕТ СН'!$H$14+СВЦЭМ!$D$10+'СЕТ СН'!$H$5-'СЕТ СН'!$H$24</f>
        <v>2879.6750452699998</v>
      </c>
      <c r="E104" s="36">
        <f>SUMIFS(СВЦЭМ!$D$39:$D$782,СВЦЭМ!$A$39:$A$782,$A104,СВЦЭМ!$B$39:$B$782,E$83)+'СЕТ СН'!$H$14+СВЦЭМ!$D$10+'СЕТ СН'!$H$5-'СЕТ СН'!$H$24</f>
        <v>2899.2899951999998</v>
      </c>
      <c r="F104" s="36">
        <f>SUMIFS(СВЦЭМ!$D$39:$D$782,СВЦЭМ!$A$39:$A$782,$A104,СВЦЭМ!$B$39:$B$782,F$83)+'СЕТ СН'!$H$14+СВЦЭМ!$D$10+'СЕТ СН'!$H$5-'СЕТ СН'!$H$24</f>
        <v>2902.8774296900001</v>
      </c>
      <c r="G104" s="36">
        <f>SUMIFS(СВЦЭМ!$D$39:$D$782,СВЦЭМ!$A$39:$A$782,$A104,СВЦЭМ!$B$39:$B$782,G$83)+'СЕТ СН'!$H$14+СВЦЭМ!$D$10+'СЕТ СН'!$H$5-'СЕТ СН'!$H$24</f>
        <v>2898.1038182100001</v>
      </c>
      <c r="H104" s="36">
        <f>SUMIFS(СВЦЭМ!$D$39:$D$782,СВЦЭМ!$A$39:$A$782,$A104,СВЦЭМ!$B$39:$B$782,H$83)+'СЕТ СН'!$H$14+СВЦЭМ!$D$10+'СЕТ СН'!$H$5-'СЕТ СН'!$H$24</f>
        <v>2860.3450062399997</v>
      </c>
      <c r="I104" s="36">
        <f>SUMIFS(СВЦЭМ!$D$39:$D$782,СВЦЭМ!$A$39:$A$782,$A104,СВЦЭМ!$B$39:$B$782,I$83)+'СЕТ СН'!$H$14+СВЦЭМ!$D$10+'СЕТ СН'!$H$5-'СЕТ СН'!$H$24</f>
        <v>2789.66554541</v>
      </c>
      <c r="J104" s="36">
        <f>SUMIFS(СВЦЭМ!$D$39:$D$782,СВЦЭМ!$A$39:$A$782,$A104,СВЦЭМ!$B$39:$B$782,J$83)+'СЕТ СН'!$H$14+СВЦЭМ!$D$10+'СЕТ СН'!$H$5-'СЕТ СН'!$H$24</f>
        <v>2747.57700561</v>
      </c>
      <c r="K104" s="36">
        <f>SUMIFS(СВЦЭМ!$D$39:$D$782,СВЦЭМ!$A$39:$A$782,$A104,СВЦЭМ!$B$39:$B$782,K$83)+'СЕТ СН'!$H$14+СВЦЭМ!$D$10+'СЕТ СН'!$H$5-'СЕТ СН'!$H$24</f>
        <v>2720.3284800599999</v>
      </c>
      <c r="L104" s="36">
        <f>SUMIFS(СВЦЭМ!$D$39:$D$782,СВЦЭМ!$A$39:$A$782,$A104,СВЦЭМ!$B$39:$B$782,L$83)+'СЕТ СН'!$H$14+СВЦЭМ!$D$10+'СЕТ СН'!$H$5-'СЕТ СН'!$H$24</f>
        <v>2717.0220759399999</v>
      </c>
      <c r="M104" s="36">
        <f>SUMIFS(СВЦЭМ!$D$39:$D$782,СВЦЭМ!$A$39:$A$782,$A104,СВЦЭМ!$B$39:$B$782,M$83)+'СЕТ СН'!$H$14+СВЦЭМ!$D$10+'СЕТ СН'!$H$5-'СЕТ СН'!$H$24</f>
        <v>2724.4625345499999</v>
      </c>
      <c r="N104" s="36">
        <f>SUMIFS(СВЦЭМ!$D$39:$D$782,СВЦЭМ!$A$39:$A$782,$A104,СВЦЭМ!$B$39:$B$782,N$83)+'СЕТ СН'!$H$14+СВЦЭМ!$D$10+'СЕТ СН'!$H$5-'СЕТ СН'!$H$24</f>
        <v>2719.23909736</v>
      </c>
      <c r="O104" s="36">
        <f>SUMIFS(СВЦЭМ!$D$39:$D$782,СВЦЭМ!$A$39:$A$782,$A104,СВЦЭМ!$B$39:$B$782,O$83)+'СЕТ СН'!$H$14+СВЦЭМ!$D$10+'СЕТ СН'!$H$5-'СЕТ СН'!$H$24</f>
        <v>2715.8011252699998</v>
      </c>
      <c r="P104" s="36">
        <f>SUMIFS(СВЦЭМ!$D$39:$D$782,СВЦЭМ!$A$39:$A$782,$A104,СВЦЭМ!$B$39:$B$782,P$83)+'СЕТ СН'!$H$14+СВЦЭМ!$D$10+'СЕТ СН'!$H$5-'СЕТ СН'!$H$24</f>
        <v>2722.0197503499999</v>
      </c>
      <c r="Q104" s="36">
        <f>SUMIFS(СВЦЭМ!$D$39:$D$782,СВЦЭМ!$A$39:$A$782,$A104,СВЦЭМ!$B$39:$B$782,Q$83)+'СЕТ СН'!$H$14+СВЦЭМ!$D$10+'СЕТ СН'!$H$5-'СЕТ СН'!$H$24</f>
        <v>2728.4970747299999</v>
      </c>
      <c r="R104" s="36">
        <f>SUMIFS(СВЦЭМ!$D$39:$D$782,СВЦЭМ!$A$39:$A$782,$A104,СВЦЭМ!$B$39:$B$782,R$83)+'СЕТ СН'!$H$14+СВЦЭМ!$D$10+'СЕТ СН'!$H$5-'СЕТ СН'!$H$24</f>
        <v>2719.9448090300002</v>
      </c>
      <c r="S104" s="36">
        <f>SUMIFS(СВЦЭМ!$D$39:$D$782,СВЦЭМ!$A$39:$A$782,$A104,СВЦЭМ!$B$39:$B$782,S$83)+'СЕТ СН'!$H$14+СВЦЭМ!$D$10+'СЕТ СН'!$H$5-'СЕТ СН'!$H$24</f>
        <v>2705.5191610000002</v>
      </c>
      <c r="T104" s="36">
        <f>SUMIFS(СВЦЭМ!$D$39:$D$782,СВЦЭМ!$A$39:$A$782,$A104,СВЦЭМ!$B$39:$B$782,T$83)+'СЕТ СН'!$H$14+СВЦЭМ!$D$10+'СЕТ СН'!$H$5-'СЕТ СН'!$H$24</f>
        <v>2726.57431425</v>
      </c>
      <c r="U104" s="36">
        <f>SUMIFS(СВЦЭМ!$D$39:$D$782,СВЦЭМ!$A$39:$A$782,$A104,СВЦЭМ!$B$39:$B$782,U$83)+'СЕТ СН'!$H$14+СВЦЭМ!$D$10+'СЕТ СН'!$H$5-'СЕТ СН'!$H$24</f>
        <v>2724.3089913700001</v>
      </c>
      <c r="V104" s="36">
        <f>SUMIFS(СВЦЭМ!$D$39:$D$782,СВЦЭМ!$A$39:$A$782,$A104,СВЦЭМ!$B$39:$B$782,V$83)+'СЕТ СН'!$H$14+СВЦЭМ!$D$10+'СЕТ СН'!$H$5-'СЕТ СН'!$H$24</f>
        <v>2727.6199749500001</v>
      </c>
      <c r="W104" s="36">
        <f>SUMIFS(СВЦЭМ!$D$39:$D$782,СВЦЭМ!$A$39:$A$782,$A104,СВЦЭМ!$B$39:$B$782,W$83)+'СЕТ СН'!$H$14+СВЦЭМ!$D$10+'СЕТ СН'!$H$5-'СЕТ СН'!$H$24</f>
        <v>2751.9414150299999</v>
      </c>
      <c r="X104" s="36">
        <f>SUMIFS(СВЦЭМ!$D$39:$D$782,СВЦЭМ!$A$39:$A$782,$A104,СВЦЭМ!$B$39:$B$782,X$83)+'СЕТ СН'!$H$14+СВЦЭМ!$D$10+'СЕТ СН'!$H$5-'СЕТ СН'!$H$24</f>
        <v>2713.8137970899998</v>
      </c>
      <c r="Y104" s="36">
        <f>SUMIFS(СВЦЭМ!$D$39:$D$782,СВЦЭМ!$A$39:$A$782,$A104,СВЦЭМ!$B$39:$B$782,Y$83)+'СЕТ СН'!$H$14+СВЦЭМ!$D$10+'СЕТ СН'!$H$5-'СЕТ СН'!$H$24</f>
        <v>2745.15287825</v>
      </c>
    </row>
    <row r="105" spans="1:25" ht="15.75" x14ac:dyDescent="0.2">
      <c r="A105" s="35">
        <f t="shared" si="2"/>
        <v>44430</v>
      </c>
      <c r="B105" s="36">
        <f>SUMIFS(СВЦЭМ!$D$39:$D$782,СВЦЭМ!$A$39:$A$782,$A105,СВЦЭМ!$B$39:$B$782,B$83)+'СЕТ СН'!$H$14+СВЦЭМ!$D$10+'СЕТ СН'!$H$5-'СЕТ СН'!$H$24</f>
        <v>2790.2957046399997</v>
      </c>
      <c r="C105" s="36">
        <f>SUMIFS(СВЦЭМ!$D$39:$D$782,СВЦЭМ!$A$39:$A$782,$A105,СВЦЭМ!$B$39:$B$782,C$83)+'СЕТ СН'!$H$14+СВЦЭМ!$D$10+'СЕТ СН'!$H$5-'СЕТ СН'!$H$24</f>
        <v>2864.7458704800001</v>
      </c>
      <c r="D105" s="36">
        <f>SUMIFS(СВЦЭМ!$D$39:$D$782,СВЦЭМ!$A$39:$A$782,$A105,СВЦЭМ!$B$39:$B$782,D$83)+'СЕТ СН'!$H$14+СВЦЭМ!$D$10+'СЕТ СН'!$H$5-'СЕТ СН'!$H$24</f>
        <v>2958.70332173</v>
      </c>
      <c r="E105" s="36">
        <f>SUMIFS(СВЦЭМ!$D$39:$D$782,СВЦЭМ!$A$39:$A$782,$A105,СВЦЭМ!$B$39:$B$782,E$83)+'СЕТ СН'!$H$14+СВЦЭМ!$D$10+'СЕТ СН'!$H$5-'СЕТ СН'!$H$24</f>
        <v>3028.18089014</v>
      </c>
      <c r="F105" s="36">
        <f>SUMIFS(СВЦЭМ!$D$39:$D$782,СВЦЭМ!$A$39:$A$782,$A105,СВЦЭМ!$B$39:$B$782,F$83)+'СЕТ СН'!$H$14+СВЦЭМ!$D$10+'СЕТ СН'!$H$5-'СЕТ СН'!$H$24</f>
        <v>3041.8466148500002</v>
      </c>
      <c r="G105" s="36">
        <f>SUMIFS(СВЦЭМ!$D$39:$D$782,СВЦЭМ!$A$39:$A$782,$A105,СВЦЭМ!$B$39:$B$782,G$83)+'СЕТ СН'!$H$14+СВЦЭМ!$D$10+'СЕТ СН'!$H$5-'СЕТ СН'!$H$24</f>
        <v>3036.77241043</v>
      </c>
      <c r="H105" s="36">
        <f>SUMIFS(СВЦЭМ!$D$39:$D$782,СВЦЭМ!$A$39:$A$782,$A105,СВЦЭМ!$B$39:$B$782,H$83)+'СЕТ СН'!$H$14+СВЦЭМ!$D$10+'СЕТ СН'!$H$5-'СЕТ СН'!$H$24</f>
        <v>2993.0691337500002</v>
      </c>
      <c r="I105" s="36">
        <f>SUMIFS(СВЦЭМ!$D$39:$D$782,СВЦЭМ!$A$39:$A$782,$A105,СВЦЭМ!$B$39:$B$782,I$83)+'СЕТ СН'!$H$14+СВЦЭМ!$D$10+'СЕТ СН'!$H$5-'СЕТ СН'!$H$24</f>
        <v>2828.9620105899999</v>
      </c>
      <c r="J105" s="36">
        <f>SUMIFS(СВЦЭМ!$D$39:$D$782,СВЦЭМ!$A$39:$A$782,$A105,СВЦЭМ!$B$39:$B$782,J$83)+'СЕТ СН'!$H$14+СВЦЭМ!$D$10+'СЕТ СН'!$H$5-'СЕТ СН'!$H$24</f>
        <v>2750.2833991500002</v>
      </c>
      <c r="K105" s="36">
        <f>SUMIFS(СВЦЭМ!$D$39:$D$782,СВЦЭМ!$A$39:$A$782,$A105,СВЦЭМ!$B$39:$B$782,K$83)+'СЕТ СН'!$H$14+СВЦЭМ!$D$10+'СЕТ СН'!$H$5-'СЕТ СН'!$H$24</f>
        <v>2684.3845236699999</v>
      </c>
      <c r="L105" s="36">
        <f>SUMIFS(СВЦЭМ!$D$39:$D$782,СВЦЭМ!$A$39:$A$782,$A105,СВЦЭМ!$B$39:$B$782,L$83)+'СЕТ СН'!$H$14+СВЦЭМ!$D$10+'СЕТ СН'!$H$5-'СЕТ СН'!$H$24</f>
        <v>2666.2566934299998</v>
      </c>
      <c r="M105" s="36">
        <f>SUMIFS(СВЦЭМ!$D$39:$D$782,СВЦЭМ!$A$39:$A$782,$A105,СВЦЭМ!$B$39:$B$782,M$83)+'СЕТ СН'!$H$14+СВЦЭМ!$D$10+'СЕТ СН'!$H$5-'СЕТ СН'!$H$24</f>
        <v>2657.8996780799998</v>
      </c>
      <c r="N105" s="36">
        <f>SUMIFS(СВЦЭМ!$D$39:$D$782,СВЦЭМ!$A$39:$A$782,$A105,СВЦЭМ!$B$39:$B$782,N$83)+'СЕТ СН'!$H$14+СВЦЭМ!$D$10+'СЕТ СН'!$H$5-'СЕТ СН'!$H$24</f>
        <v>2654.4885728199997</v>
      </c>
      <c r="O105" s="36">
        <f>SUMIFS(СВЦЭМ!$D$39:$D$782,СВЦЭМ!$A$39:$A$782,$A105,СВЦЭМ!$B$39:$B$782,O$83)+'СЕТ СН'!$H$14+СВЦЭМ!$D$10+'СЕТ СН'!$H$5-'СЕТ СН'!$H$24</f>
        <v>2662.3791299</v>
      </c>
      <c r="P105" s="36">
        <f>SUMIFS(СВЦЭМ!$D$39:$D$782,СВЦЭМ!$A$39:$A$782,$A105,СВЦЭМ!$B$39:$B$782,P$83)+'СЕТ СН'!$H$14+СВЦЭМ!$D$10+'СЕТ СН'!$H$5-'СЕТ СН'!$H$24</f>
        <v>2694.0171948899997</v>
      </c>
      <c r="Q105" s="36">
        <f>SUMIFS(СВЦЭМ!$D$39:$D$782,СВЦЭМ!$A$39:$A$782,$A105,СВЦЭМ!$B$39:$B$782,Q$83)+'СЕТ СН'!$H$14+СВЦЭМ!$D$10+'СЕТ СН'!$H$5-'СЕТ СН'!$H$24</f>
        <v>2705.35806525</v>
      </c>
      <c r="R105" s="36">
        <f>SUMIFS(СВЦЭМ!$D$39:$D$782,СВЦЭМ!$A$39:$A$782,$A105,СВЦЭМ!$B$39:$B$782,R$83)+'СЕТ СН'!$H$14+СВЦЭМ!$D$10+'СЕТ СН'!$H$5-'СЕТ СН'!$H$24</f>
        <v>2700.8172164799998</v>
      </c>
      <c r="S105" s="36">
        <f>SUMIFS(СВЦЭМ!$D$39:$D$782,СВЦЭМ!$A$39:$A$782,$A105,СВЦЭМ!$B$39:$B$782,S$83)+'СЕТ СН'!$H$14+СВЦЭМ!$D$10+'СЕТ СН'!$H$5-'СЕТ СН'!$H$24</f>
        <v>2669.36427009</v>
      </c>
      <c r="T105" s="36">
        <f>SUMIFS(СВЦЭМ!$D$39:$D$782,СВЦЭМ!$A$39:$A$782,$A105,СВЦЭМ!$B$39:$B$782,T$83)+'СЕТ СН'!$H$14+СВЦЭМ!$D$10+'СЕТ СН'!$H$5-'СЕТ СН'!$H$24</f>
        <v>2642.7313166899999</v>
      </c>
      <c r="U105" s="36">
        <f>SUMIFS(СВЦЭМ!$D$39:$D$782,СВЦЭМ!$A$39:$A$782,$A105,СВЦЭМ!$B$39:$B$782,U$83)+'СЕТ СН'!$H$14+СВЦЭМ!$D$10+'СЕТ СН'!$H$5-'СЕТ СН'!$H$24</f>
        <v>2640.05685154</v>
      </c>
      <c r="V105" s="36">
        <f>SUMIFS(СВЦЭМ!$D$39:$D$782,СВЦЭМ!$A$39:$A$782,$A105,СВЦЭМ!$B$39:$B$782,V$83)+'СЕТ СН'!$H$14+СВЦЭМ!$D$10+'СЕТ СН'!$H$5-'СЕТ СН'!$H$24</f>
        <v>2637.3900271900002</v>
      </c>
      <c r="W105" s="36">
        <f>SUMIFS(СВЦЭМ!$D$39:$D$782,СВЦЭМ!$A$39:$A$782,$A105,СВЦЭМ!$B$39:$B$782,W$83)+'СЕТ СН'!$H$14+СВЦЭМ!$D$10+'СЕТ СН'!$H$5-'СЕТ СН'!$H$24</f>
        <v>2645.49579877</v>
      </c>
      <c r="X105" s="36">
        <f>SUMIFS(СВЦЭМ!$D$39:$D$782,СВЦЭМ!$A$39:$A$782,$A105,СВЦЭМ!$B$39:$B$782,X$83)+'СЕТ СН'!$H$14+СВЦЭМ!$D$10+'СЕТ СН'!$H$5-'СЕТ СН'!$H$24</f>
        <v>2654.8308406199999</v>
      </c>
      <c r="Y105" s="36">
        <f>SUMIFS(СВЦЭМ!$D$39:$D$782,СВЦЭМ!$A$39:$A$782,$A105,СВЦЭМ!$B$39:$B$782,Y$83)+'СЕТ СН'!$H$14+СВЦЭМ!$D$10+'СЕТ СН'!$H$5-'СЕТ СН'!$H$24</f>
        <v>2713.08606629</v>
      </c>
    </row>
    <row r="106" spans="1:25" ht="15.75" x14ac:dyDescent="0.2">
      <c r="A106" s="35">
        <f t="shared" si="2"/>
        <v>44431</v>
      </c>
      <c r="B106" s="36">
        <f>SUMIFS(СВЦЭМ!$D$39:$D$782,СВЦЭМ!$A$39:$A$782,$A106,СВЦЭМ!$B$39:$B$782,B$83)+'СЕТ СН'!$H$14+СВЦЭМ!$D$10+'СЕТ СН'!$H$5-'СЕТ СН'!$H$24</f>
        <v>2813.22725644</v>
      </c>
      <c r="C106" s="36">
        <f>SUMIFS(СВЦЭМ!$D$39:$D$782,СВЦЭМ!$A$39:$A$782,$A106,СВЦЭМ!$B$39:$B$782,C$83)+'СЕТ СН'!$H$14+СВЦЭМ!$D$10+'СЕТ СН'!$H$5-'СЕТ СН'!$H$24</f>
        <v>2827.7879131899999</v>
      </c>
      <c r="D106" s="36">
        <f>SUMIFS(СВЦЭМ!$D$39:$D$782,СВЦЭМ!$A$39:$A$782,$A106,СВЦЭМ!$B$39:$B$782,D$83)+'СЕТ СН'!$H$14+СВЦЭМ!$D$10+'СЕТ СН'!$H$5-'СЕТ СН'!$H$24</f>
        <v>2867.8701760899999</v>
      </c>
      <c r="E106" s="36">
        <f>SUMIFS(СВЦЭМ!$D$39:$D$782,СВЦЭМ!$A$39:$A$782,$A106,СВЦЭМ!$B$39:$B$782,E$83)+'СЕТ СН'!$H$14+СВЦЭМ!$D$10+'СЕТ СН'!$H$5-'СЕТ СН'!$H$24</f>
        <v>2893.2633211799998</v>
      </c>
      <c r="F106" s="36">
        <f>SUMIFS(СВЦЭМ!$D$39:$D$782,СВЦЭМ!$A$39:$A$782,$A106,СВЦЭМ!$B$39:$B$782,F$83)+'СЕТ СН'!$H$14+СВЦЭМ!$D$10+'СЕТ СН'!$H$5-'СЕТ СН'!$H$24</f>
        <v>2894.21386953</v>
      </c>
      <c r="G106" s="36">
        <f>SUMIFS(СВЦЭМ!$D$39:$D$782,СВЦЭМ!$A$39:$A$782,$A106,СВЦЭМ!$B$39:$B$782,G$83)+'СЕТ СН'!$H$14+СВЦЭМ!$D$10+'СЕТ СН'!$H$5-'СЕТ СН'!$H$24</f>
        <v>2883.7216286399998</v>
      </c>
      <c r="H106" s="36">
        <f>SUMIFS(СВЦЭМ!$D$39:$D$782,СВЦЭМ!$A$39:$A$782,$A106,СВЦЭМ!$B$39:$B$782,H$83)+'СЕТ СН'!$H$14+СВЦЭМ!$D$10+'СЕТ СН'!$H$5-'СЕТ СН'!$H$24</f>
        <v>2851.6619753599998</v>
      </c>
      <c r="I106" s="36">
        <f>SUMIFS(СВЦЭМ!$D$39:$D$782,СВЦЭМ!$A$39:$A$782,$A106,СВЦЭМ!$B$39:$B$782,I$83)+'СЕТ СН'!$H$14+СВЦЭМ!$D$10+'СЕТ СН'!$H$5-'СЕТ СН'!$H$24</f>
        <v>2802.9597808399999</v>
      </c>
      <c r="J106" s="36">
        <f>SUMIFS(СВЦЭМ!$D$39:$D$782,СВЦЭМ!$A$39:$A$782,$A106,СВЦЭМ!$B$39:$B$782,J$83)+'СЕТ СН'!$H$14+СВЦЭМ!$D$10+'СЕТ СН'!$H$5-'СЕТ СН'!$H$24</f>
        <v>2748.30317956</v>
      </c>
      <c r="K106" s="36">
        <f>SUMIFS(СВЦЭМ!$D$39:$D$782,СВЦЭМ!$A$39:$A$782,$A106,СВЦЭМ!$B$39:$B$782,K$83)+'СЕТ СН'!$H$14+СВЦЭМ!$D$10+'СЕТ СН'!$H$5-'СЕТ СН'!$H$24</f>
        <v>2749.57374157</v>
      </c>
      <c r="L106" s="36">
        <f>SUMIFS(СВЦЭМ!$D$39:$D$782,СВЦЭМ!$A$39:$A$782,$A106,СВЦЭМ!$B$39:$B$782,L$83)+'СЕТ СН'!$H$14+СВЦЭМ!$D$10+'СЕТ СН'!$H$5-'СЕТ СН'!$H$24</f>
        <v>2773.72223381</v>
      </c>
      <c r="M106" s="36">
        <f>SUMIFS(СВЦЭМ!$D$39:$D$782,СВЦЭМ!$A$39:$A$782,$A106,СВЦЭМ!$B$39:$B$782,M$83)+'СЕТ СН'!$H$14+СВЦЭМ!$D$10+'СЕТ СН'!$H$5-'СЕТ СН'!$H$24</f>
        <v>2776.7696045499997</v>
      </c>
      <c r="N106" s="36">
        <f>SUMIFS(СВЦЭМ!$D$39:$D$782,СВЦЭМ!$A$39:$A$782,$A106,СВЦЭМ!$B$39:$B$782,N$83)+'СЕТ СН'!$H$14+СВЦЭМ!$D$10+'СЕТ СН'!$H$5-'СЕТ СН'!$H$24</f>
        <v>2772.86598607</v>
      </c>
      <c r="O106" s="36">
        <f>SUMIFS(СВЦЭМ!$D$39:$D$782,СВЦЭМ!$A$39:$A$782,$A106,СВЦЭМ!$B$39:$B$782,O$83)+'СЕТ СН'!$H$14+СВЦЭМ!$D$10+'СЕТ СН'!$H$5-'СЕТ СН'!$H$24</f>
        <v>2793.4586078699999</v>
      </c>
      <c r="P106" s="36">
        <f>SUMIFS(СВЦЭМ!$D$39:$D$782,СВЦЭМ!$A$39:$A$782,$A106,СВЦЭМ!$B$39:$B$782,P$83)+'СЕТ СН'!$H$14+СВЦЭМ!$D$10+'СЕТ СН'!$H$5-'СЕТ СН'!$H$24</f>
        <v>2777.9268004800001</v>
      </c>
      <c r="Q106" s="36">
        <f>SUMIFS(СВЦЭМ!$D$39:$D$782,СВЦЭМ!$A$39:$A$782,$A106,СВЦЭМ!$B$39:$B$782,Q$83)+'СЕТ СН'!$H$14+СВЦЭМ!$D$10+'СЕТ СН'!$H$5-'СЕТ СН'!$H$24</f>
        <v>2774.0551220400002</v>
      </c>
      <c r="R106" s="36">
        <f>SUMIFS(СВЦЭМ!$D$39:$D$782,СВЦЭМ!$A$39:$A$782,$A106,СВЦЭМ!$B$39:$B$782,R$83)+'СЕТ СН'!$H$14+СВЦЭМ!$D$10+'СЕТ СН'!$H$5-'СЕТ СН'!$H$24</f>
        <v>2767.6436342899997</v>
      </c>
      <c r="S106" s="36">
        <f>SUMIFS(СВЦЭМ!$D$39:$D$782,СВЦЭМ!$A$39:$A$782,$A106,СВЦЭМ!$B$39:$B$782,S$83)+'СЕТ СН'!$H$14+СВЦЭМ!$D$10+'СЕТ СН'!$H$5-'СЕТ СН'!$H$24</f>
        <v>2757.2221503000001</v>
      </c>
      <c r="T106" s="36">
        <f>SUMIFS(СВЦЭМ!$D$39:$D$782,СВЦЭМ!$A$39:$A$782,$A106,СВЦЭМ!$B$39:$B$782,T$83)+'СЕТ СН'!$H$14+СВЦЭМ!$D$10+'СЕТ СН'!$H$5-'СЕТ СН'!$H$24</f>
        <v>2792.7388976799998</v>
      </c>
      <c r="U106" s="36">
        <f>SUMIFS(СВЦЭМ!$D$39:$D$782,СВЦЭМ!$A$39:$A$782,$A106,СВЦЭМ!$B$39:$B$782,U$83)+'СЕТ СН'!$H$14+СВЦЭМ!$D$10+'СЕТ СН'!$H$5-'СЕТ СН'!$H$24</f>
        <v>2779.65176858</v>
      </c>
      <c r="V106" s="36">
        <f>SUMIFS(СВЦЭМ!$D$39:$D$782,СВЦЭМ!$A$39:$A$782,$A106,СВЦЭМ!$B$39:$B$782,V$83)+'СЕТ СН'!$H$14+СВЦЭМ!$D$10+'СЕТ СН'!$H$5-'СЕТ СН'!$H$24</f>
        <v>2775.5999604600001</v>
      </c>
      <c r="W106" s="36">
        <f>SUMIFS(СВЦЭМ!$D$39:$D$782,СВЦЭМ!$A$39:$A$782,$A106,СВЦЭМ!$B$39:$B$782,W$83)+'СЕТ СН'!$H$14+СВЦЭМ!$D$10+'СЕТ СН'!$H$5-'СЕТ СН'!$H$24</f>
        <v>2793.3126222999999</v>
      </c>
      <c r="X106" s="36">
        <f>SUMIFS(СВЦЭМ!$D$39:$D$782,СВЦЭМ!$A$39:$A$782,$A106,СВЦЭМ!$B$39:$B$782,X$83)+'СЕТ СН'!$H$14+СВЦЭМ!$D$10+'СЕТ СН'!$H$5-'СЕТ СН'!$H$24</f>
        <v>2750.9161684800001</v>
      </c>
      <c r="Y106" s="36">
        <f>SUMIFS(СВЦЭМ!$D$39:$D$782,СВЦЭМ!$A$39:$A$782,$A106,СВЦЭМ!$B$39:$B$782,Y$83)+'СЕТ СН'!$H$14+СВЦЭМ!$D$10+'СЕТ СН'!$H$5-'СЕТ СН'!$H$24</f>
        <v>2775.8983682600001</v>
      </c>
    </row>
    <row r="107" spans="1:25" ht="15.75" x14ac:dyDescent="0.2">
      <c r="A107" s="35">
        <f t="shared" si="2"/>
        <v>44432</v>
      </c>
      <c r="B107" s="36">
        <f>SUMIFS(СВЦЭМ!$D$39:$D$782,СВЦЭМ!$A$39:$A$782,$A107,СВЦЭМ!$B$39:$B$782,B$83)+'СЕТ СН'!$H$14+СВЦЭМ!$D$10+'СЕТ СН'!$H$5-'СЕТ СН'!$H$24</f>
        <v>2768.3918611099998</v>
      </c>
      <c r="C107" s="36">
        <f>SUMIFS(СВЦЭМ!$D$39:$D$782,СВЦЭМ!$A$39:$A$782,$A107,СВЦЭМ!$B$39:$B$782,C$83)+'СЕТ СН'!$H$14+СВЦЭМ!$D$10+'СЕТ СН'!$H$5-'СЕТ СН'!$H$24</f>
        <v>2839.20997334</v>
      </c>
      <c r="D107" s="36">
        <f>SUMIFS(СВЦЭМ!$D$39:$D$782,СВЦЭМ!$A$39:$A$782,$A107,СВЦЭМ!$B$39:$B$782,D$83)+'СЕТ СН'!$H$14+СВЦЭМ!$D$10+'СЕТ СН'!$H$5-'СЕТ СН'!$H$24</f>
        <v>2885.6014831100001</v>
      </c>
      <c r="E107" s="36">
        <f>SUMIFS(СВЦЭМ!$D$39:$D$782,СВЦЭМ!$A$39:$A$782,$A107,СВЦЭМ!$B$39:$B$782,E$83)+'СЕТ СН'!$H$14+СВЦЭМ!$D$10+'СЕТ СН'!$H$5-'СЕТ СН'!$H$24</f>
        <v>2944.9438392799998</v>
      </c>
      <c r="F107" s="36">
        <f>SUMIFS(СВЦЭМ!$D$39:$D$782,СВЦЭМ!$A$39:$A$782,$A107,СВЦЭМ!$B$39:$B$782,F$83)+'СЕТ СН'!$H$14+СВЦЭМ!$D$10+'СЕТ СН'!$H$5-'СЕТ СН'!$H$24</f>
        <v>2944.0139023000002</v>
      </c>
      <c r="G107" s="36">
        <f>SUMIFS(СВЦЭМ!$D$39:$D$782,СВЦЭМ!$A$39:$A$782,$A107,СВЦЭМ!$B$39:$B$782,G$83)+'СЕТ СН'!$H$14+СВЦЭМ!$D$10+'СЕТ СН'!$H$5-'СЕТ СН'!$H$24</f>
        <v>2923.67328387</v>
      </c>
      <c r="H107" s="36">
        <f>SUMIFS(СВЦЭМ!$D$39:$D$782,СВЦЭМ!$A$39:$A$782,$A107,СВЦЭМ!$B$39:$B$782,H$83)+'СЕТ СН'!$H$14+СВЦЭМ!$D$10+'СЕТ СН'!$H$5-'СЕТ СН'!$H$24</f>
        <v>2873.9648117299998</v>
      </c>
      <c r="I107" s="36">
        <f>SUMIFS(СВЦЭМ!$D$39:$D$782,СВЦЭМ!$A$39:$A$782,$A107,СВЦЭМ!$B$39:$B$782,I$83)+'СЕТ СН'!$H$14+СВЦЭМ!$D$10+'СЕТ СН'!$H$5-'СЕТ СН'!$H$24</f>
        <v>2803.5353216599997</v>
      </c>
      <c r="J107" s="36">
        <f>SUMIFS(СВЦЭМ!$D$39:$D$782,СВЦЭМ!$A$39:$A$782,$A107,СВЦЭМ!$B$39:$B$782,J$83)+'СЕТ СН'!$H$14+СВЦЭМ!$D$10+'СЕТ СН'!$H$5-'СЕТ СН'!$H$24</f>
        <v>2705.7774457099999</v>
      </c>
      <c r="K107" s="36">
        <f>SUMIFS(СВЦЭМ!$D$39:$D$782,СВЦЭМ!$A$39:$A$782,$A107,СВЦЭМ!$B$39:$B$782,K$83)+'СЕТ СН'!$H$14+СВЦЭМ!$D$10+'СЕТ СН'!$H$5-'СЕТ СН'!$H$24</f>
        <v>2695.6778067199998</v>
      </c>
      <c r="L107" s="36">
        <f>SUMIFS(СВЦЭМ!$D$39:$D$782,СВЦЭМ!$A$39:$A$782,$A107,СВЦЭМ!$B$39:$B$782,L$83)+'СЕТ СН'!$H$14+СВЦЭМ!$D$10+'СЕТ СН'!$H$5-'СЕТ СН'!$H$24</f>
        <v>2701.8132796999998</v>
      </c>
      <c r="M107" s="36">
        <f>SUMIFS(СВЦЭМ!$D$39:$D$782,СВЦЭМ!$A$39:$A$782,$A107,СВЦЭМ!$B$39:$B$782,M$83)+'СЕТ СН'!$H$14+СВЦЭМ!$D$10+'СЕТ СН'!$H$5-'СЕТ СН'!$H$24</f>
        <v>2700.5797626899998</v>
      </c>
      <c r="N107" s="36">
        <f>SUMIFS(СВЦЭМ!$D$39:$D$782,СВЦЭМ!$A$39:$A$782,$A107,СВЦЭМ!$B$39:$B$782,N$83)+'СЕТ СН'!$H$14+СВЦЭМ!$D$10+'СЕТ СН'!$H$5-'СЕТ СН'!$H$24</f>
        <v>2700.2360299900001</v>
      </c>
      <c r="O107" s="36">
        <f>SUMIFS(СВЦЭМ!$D$39:$D$782,СВЦЭМ!$A$39:$A$782,$A107,СВЦЭМ!$B$39:$B$782,O$83)+'СЕТ СН'!$H$14+СВЦЭМ!$D$10+'СЕТ СН'!$H$5-'СЕТ СН'!$H$24</f>
        <v>2687.0029168199999</v>
      </c>
      <c r="P107" s="36">
        <f>SUMIFS(СВЦЭМ!$D$39:$D$782,СВЦЭМ!$A$39:$A$782,$A107,СВЦЭМ!$B$39:$B$782,P$83)+'СЕТ СН'!$H$14+СВЦЭМ!$D$10+'СЕТ СН'!$H$5-'СЕТ СН'!$H$24</f>
        <v>2697.6184378099997</v>
      </c>
      <c r="Q107" s="36">
        <f>SUMIFS(СВЦЭМ!$D$39:$D$782,СВЦЭМ!$A$39:$A$782,$A107,СВЦЭМ!$B$39:$B$782,Q$83)+'СЕТ СН'!$H$14+СВЦЭМ!$D$10+'СЕТ СН'!$H$5-'СЕТ СН'!$H$24</f>
        <v>2708.9574642500002</v>
      </c>
      <c r="R107" s="36">
        <f>SUMIFS(СВЦЭМ!$D$39:$D$782,СВЦЭМ!$A$39:$A$782,$A107,СВЦЭМ!$B$39:$B$782,R$83)+'СЕТ СН'!$H$14+СВЦЭМ!$D$10+'СЕТ СН'!$H$5-'СЕТ СН'!$H$24</f>
        <v>2707.6900656600001</v>
      </c>
      <c r="S107" s="36">
        <f>SUMIFS(СВЦЭМ!$D$39:$D$782,СВЦЭМ!$A$39:$A$782,$A107,СВЦЭМ!$B$39:$B$782,S$83)+'СЕТ СН'!$H$14+СВЦЭМ!$D$10+'СЕТ СН'!$H$5-'СЕТ СН'!$H$24</f>
        <v>2687.5370636799998</v>
      </c>
      <c r="T107" s="36">
        <f>SUMIFS(СВЦЭМ!$D$39:$D$782,СВЦЭМ!$A$39:$A$782,$A107,СВЦЭМ!$B$39:$B$782,T$83)+'СЕТ СН'!$H$14+СВЦЭМ!$D$10+'СЕТ СН'!$H$5-'СЕТ СН'!$H$24</f>
        <v>2727.8836197700002</v>
      </c>
      <c r="U107" s="36">
        <f>SUMIFS(СВЦЭМ!$D$39:$D$782,СВЦЭМ!$A$39:$A$782,$A107,СВЦЭМ!$B$39:$B$782,U$83)+'СЕТ СН'!$H$14+СВЦЭМ!$D$10+'СЕТ СН'!$H$5-'СЕТ СН'!$H$24</f>
        <v>2724.2524662000001</v>
      </c>
      <c r="V107" s="36">
        <f>SUMIFS(СВЦЭМ!$D$39:$D$782,СВЦЭМ!$A$39:$A$782,$A107,СВЦЭМ!$B$39:$B$782,V$83)+'СЕТ СН'!$H$14+СВЦЭМ!$D$10+'СЕТ СН'!$H$5-'СЕТ СН'!$H$24</f>
        <v>2733.8825594599998</v>
      </c>
      <c r="W107" s="36">
        <f>SUMIFS(СВЦЭМ!$D$39:$D$782,СВЦЭМ!$A$39:$A$782,$A107,СВЦЭМ!$B$39:$B$782,W$83)+'СЕТ СН'!$H$14+СВЦЭМ!$D$10+'СЕТ СН'!$H$5-'СЕТ СН'!$H$24</f>
        <v>2752.5706945000002</v>
      </c>
      <c r="X107" s="36">
        <f>SUMIFS(СВЦЭМ!$D$39:$D$782,СВЦЭМ!$A$39:$A$782,$A107,СВЦЭМ!$B$39:$B$782,X$83)+'СЕТ СН'!$H$14+СВЦЭМ!$D$10+'СЕТ СН'!$H$5-'СЕТ СН'!$H$24</f>
        <v>2698.9284376999999</v>
      </c>
      <c r="Y107" s="36">
        <f>SUMIFS(СВЦЭМ!$D$39:$D$782,СВЦЭМ!$A$39:$A$782,$A107,СВЦЭМ!$B$39:$B$782,Y$83)+'СЕТ СН'!$H$14+СВЦЭМ!$D$10+'СЕТ СН'!$H$5-'СЕТ СН'!$H$24</f>
        <v>2722.8983525799999</v>
      </c>
    </row>
    <row r="108" spans="1:25" ht="15.75" x14ac:dyDescent="0.2">
      <c r="A108" s="35">
        <f t="shared" si="2"/>
        <v>44433</v>
      </c>
      <c r="B108" s="36">
        <f>SUMIFS(СВЦЭМ!$D$39:$D$782,СВЦЭМ!$A$39:$A$782,$A108,СВЦЭМ!$B$39:$B$782,B$83)+'СЕТ СН'!$H$14+СВЦЭМ!$D$10+'СЕТ СН'!$H$5-'СЕТ СН'!$H$24</f>
        <v>2837.6153681599999</v>
      </c>
      <c r="C108" s="36">
        <f>SUMIFS(СВЦЭМ!$D$39:$D$782,СВЦЭМ!$A$39:$A$782,$A108,СВЦЭМ!$B$39:$B$782,C$83)+'СЕТ СН'!$H$14+СВЦЭМ!$D$10+'СЕТ СН'!$H$5-'СЕТ СН'!$H$24</f>
        <v>2917.1522693900001</v>
      </c>
      <c r="D108" s="36">
        <f>SUMIFS(СВЦЭМ!$D$39:$D$782,СВЦЭМ!$A$39:$A$782,$A108,СВЦЭМ!$B$39:$B$782,D$83)+'СЕТ СН'!$H$14+СВЦЭМ!$D$10+'СЕТ СН'!$H$5-'СЕТ СН'!$H$24</f>
        <v>2948.4243091399999</v>
      </c>
      <c r="E108" s="36">
        <f>SUMIFS(СВЦЭМ!$D$39:$D$782,СВЦЭМ!$A$39:$A$782,$A108,СВЦЭМ!$B$39:$B$782,E$83)+'СЕТ СН'!$H$14+СВЦЭМ!$D$10+'СЕТ СН'!$H$5-'СЕТ СН'!$H$24</f>
        <v>2955.2657257800001</v>
      </c>
      <c r="F108" s="36">
        <f>SUMIFS(СВЦЭМ!$D$39:$D$782,СВЦЭМ!$A$39:$A$782,$A108,СВЦЭМ!$B$39:$B$782,F$83)+'СЕТ СН'!$H$14+СВЦЭМ!$D$10+'СЕТ СН'!$H$5-'СЕТ СН'!$H$24</f>
        <v>2947.3258299199997</v>
      </c>
      <c r="G108" s="36">
        <f>SUMIFS(СВЦЭМ!$D$39:$D$782,СВЦЭМ!$A$39:$A$782,$A108,СВЦЭМ!$B$39:$B$782,G$83)+'СЕТ СН'!$H$14+СВЦЭМ!$D$10+'СЕТ СН'!$H$5-'СЕТ СН'!$H$24</f>
        <v>2934.4667662399997</v>
      </c>
      <c r="H108" s="36">
        <f>SUMIFS(СВЦЭМ!$D$39:$D$782,СВЦЭМ!$A$39:$A$782,$A108,СВЦЭМ!$B$39:$B$782,H$83)+'СЕТ СН'!$H$14+СВЦЭМ!$D$10+'СЕТ СН'!$H$5-'СЕТ СН'!$H$24</f>
        <v>2904.6954290499998</v>
      </c>
      <c r="I108" s="36">
        <f>SUMIFS(СВЦЭМ!$D$39:$D$782,СВЦЭМ!$A$39:$A$782,$A108,СВЦЭМ!$B$39:$B$782,I$83)+'СЕТ СН'!$H$14+СВЦЭМ!$D$10+'СЕТ СН'!$H$5-'СЕТ СН'!$H$24</f>
        <v>2827.18542028</v>
      </c>
      <c r="J108" s="36">
        <f>SUMIFS(СВЦЭМ!$D$39:$D$782,СВЦЭМ!$A$39:$A$782,$A108,СВЦЭМ!$B$39:$B$782,J$83)+'СЕТ СН'!$H$14+СВЦЭМ!$D$10+'СЕТ СН'!$H$5-'СЕТ СН'!$H$24</f>
        <v>2748.0876265100001</v>
      </c>
      <c r="K108" s="36">
        <f>SUMIFS(СВЦЭМ!$D$39:$D$782,СВЦЭМ!$A$39:$A$782,$A108,СВЦЭМ!$B$39:$B$782,K$83)+'СЕТ СН'!$H$14+СВЦЭМ!$D$10+'СЕТ СН'!$H$5-'СЕТ СН'!$H$24</f>
        <v>2721.6423673499999</v>
      </c>
      <c r="L108" s="36">
        <f>SUMIFS(СВЦЭМ!$D$39:$D$782,СВЦЭМ!$A$39:$A$782,$A108,СВЦЭМ!$B$39:$B$782,L$83)+'СЕТ СН'!$H$14+СВЦЭМ!$D$10+'СЕТ СН'!$H$5-'СЕТ СН'!$H$24</f>
        <v>2731.84865846</v>
      </c>
      <c r="M108" s="36">
        <f>SUMIFS(СВЦЭМ!$D$39:$D$782,СВЦЭМ!$A$39:$A$782,$A108,СВЦЭМ!$B$39:$B$782,M$83)+'СЕТ СН'!$H$14+СВЦЭМ!$D$10+'СЕТ СН'!$H$5-'СЕТ СН'!$H$24</f>
        <v>2741.7294724899998</v>
      </c>
      <c r="N108" s="36">
        <f>SUMIFS(СВЦЭМ!$D$39:$D$782,СВЦЭМ!$A$39:$A$782,$A108,СВЦЭМ!$B$39:$B$782,N$83)+'СЕТ СН'!$H$14+СВЦЭМ!$D$10+'СЕТ СН'!$H$5-'СЕТ СН'!$H$24</f>
        <v>2734.8659399600001</v>
      </c>
      <c r="O108" s="36">
        <f>SUMIFS(СВЦЭМ!$D$39:$D$782,СВЦЭМ!$A$39:$A$782,$A108,СВЦЭМ!$B$39:$B$782,O$83)+'СЕТ СН'!$H$14+СВЦЭМ!$D$10+'СЕТ СН'!$H$5-'СЕТ СН'!$H$24</f>
        <v>2737.1004795199997</v>
      </c>
      <c r="P108" s="36">
        <f>SUMIFS(СВЦЭМ!$D$39:$D$782,СВЦЭМ!$A$39:$A$782,$A108,СВЦЭМ!$B$39:$B$782,P$83)+'СЕТ СН'!$H$14+СВЦЭМ!$D$10+'СЕТ СН'!$H$5-'СЕТ СН'!$H$24</f>
        <v>2753.9772523699999</v>
      </c>
      <c r="Q108" s="36">
        <f>SUMIFS(СВЦЭМ!$D$39:$D$782,СВЦЭМ!$A$39:$A$782,$A108,СВЦЭМ!$B$39:$B$782,Q$83)+'СЕТ СН'!$H$14+СВЦЭМ!$D$10+'СЕТ СН'!$H$5-'СЕТ СН'!$H$24</f>
        <v>2759.1515623300002</v>
      </c>
      <c r="R108" s="36">
        <f>SUMIFS(СВЦЭМ!$D$39:$D$782,СВЦЭМ!$A$39:$A$782,$A108,СВЦЭМ!$B$39:$B$782,R$83)+'СЕТ СН'!$H$14+СВЦЭМ!$D$10+'СЕТ СН'!$H$5-'СЕТ СН'!$H$24</f>
        <v>2757.4371387199999</v>
      </c>
      <c r="S108" s="36">
        <f>SUMIFS(СВЦЭМ!$D$39:$D$782,СВЦЭМ!$A$39:$A$782,$A108,СВЦЭМ!$B$39:$B$782,S$83)+'СЕТ СН'!$H$14+СВЦЭМ!$D$10+'СЕТ СН'!$H$5-'СЕТ СН'!$H$24</f>
        <v>2742.04462268</v>
      </c>
      <c r="T108" s="36">
        <f>SUMIFS(СВЦЭМ!$D$39:$D$782,СВЦЭМ!$A$39:$A$782,$A108,СВЦЭМ!$B$39:$B$782,T$83)+'СЕТ СН'!$H$14+СВЦЭМ!$D$10+'СЕТ СН'!$H$5-'СЕТ СН'!$H$24</f>
        <v>2769.9111498000002</v>
      </c>
      <c r="U108" s="36">
        <f>SUMIFS(СВЦЭМ!$D$39:$D$782,СВЦЭМ!$A$39:$A$782,$A108,СВЦЭМ!$B$39:$B$782,U$83)+'СЕТ СН'!$H$14+СВЦЭМ!$D$10+'СЕТ СН'!$H$5-'СЕТ СН'!$H$24</f>
        <v>2764.8734249199997</v>
      </c>
      <c r="V108" s="36">
        <f>SUMIFS(СВЦЭМ!$D$39:$D$782,СВЦЭМ!$A$39:$A$782,$A108,СВЦЭМ!$B$39:$B$782,V$83)+'СЕТ СН'!$H$14+СВЦЭМ!$D$10+'СЕТ СН'!$H$5-'СЕТ СН'!$H$24</f>
        <v>2782.4976749799998</v>
      </c>
      <c r="W108" s="36">
        <f>SUMIFS(СВЦЭМ!$D$39:$D$782,СВЦЭМ!$A$39:$A$782,$A108,СВЦЭМ!$B$39:$B$782,W$83)+'СЕТ СН'!$H$14+СВЦЭМ!$D$10+'СЕТ СН'!$H$5-'СЕТ СН'!$H$24</f>
        <v>2795.1363014999997</v>
      </c>
      <c r="X108" s="36">
        <f>SUMIFS(СВЦЭМ!$D$39:$D$782,СВЦЭМ!$A$39:$A$782,$A108,СВЦЭМ!$B$39:$B$782,X$83)+'СЕТ СН'!$H$14+СВЦЭМ!$D$10+'СЕТ СН'!$H$5-'СЕТ СН'!$H$24</f>
        <v>2741.7512334900002</v>
      </c>
      <c r="Y108" s="36">
        <f>SUMIFS(СВЦЭМ!$D$39:$D$782,СВЦЭМ!$A$39:$A$782,$A108,СВЦЭМ!$B$39:$B$782,Y$83)+'СЕТ СН'!$H$14+СВЦЭМ!$D$10+'СЕТ СН'!$H$5-'СЕТ СН'!$H$24</f>
        <v>2754.9065268099998</v>
      </c>
    </row>
    <row r="109" spans="1:25" ht="15.75" x14ac:dyDescent="0.2">
      <c r="A109" s="35">
        <f t="shared" si="2"/>
        <v>44434</v>
      </c>
      <c r="B109" s="36">
        <f>SUMIFS(СВЦЭМ!$D$39:$D$782,СВЦЭМ!$A$39:$A$782,$A109,СВЦЭМ!$B$39:$B$782,B$83)+'СЕТ СН'!$H$14+СВЦЭМ!$D$10+'СЕТ СН'!$H$5-'СЕТ СН'!$H$24</f>
        <v>2852.1999316399997</v>
      </c>
      <c r="C109" s="36">
        <f>SUMIFS(СВЦЭМ!$D$39:$D$782,СВЦЭМ!$A$39:$A$782,$A109,СВЦЭМ!$B$39:$B$782,C$83)+'СЕТ СН'!$H$14+СВЦЭМ!$D$10+'СЕТ СН'!$H$5-'СЕТ СН'!$H$24</f>
        <v>2922.4076077899999</v>
      </c>
      <c r="D109" s="36">
        <f>SUMIFS(СВЦЭМ!$D$39:$D$782,СВЦЭМ!$A$39:$A$782,$A109,СВЦЭМ!$B$39:$B$782,D$83)+'СЕТ СН'!$H$14+СВЦЭМ!$D$10+'СЕТ СН'!$H$5-'СЕТ СН'!$H$24</f>
        <v>2979.78384405</v>
      </c>
      <c r="E109" s="36">
        <f>SUMIFS(СВЦЭМ!$D$39:$D$782,СВЦЭМ!$A$39:$A$782,$A109,СВЦЭМ!$B$39:$B$782,E$83)+'СЕТ СН'!$H$14+СВЦЭМ!$D$10+'СЕТ СН'!$H$5-'СЕТ СН'!$H$24</f>
        <v>2996.40396887</v>
      </c>
      <c r="F109" s="36">
        <f>SUMIFS(СВЦЭМ!$D$39:$D$782,СВЦЭМ!$A$39:$A$782,$A109,СВЦЭМ!$B$39:$B$782,F$83)+'СЕТ СН'!$H$14+СВЦЭМ!$D$10+'СЕТ СН'!$H$5-'СЕТ СН'!$H$24</f>
        <v>2993.0009350800001</v>
      </c>
      <c r="G109" s="36">
        <f>SUMIFS(СВЦЭМ!$D$39:$D$782,СВЦЭМ!$A$39:$A$782,$A109,СВЦЭМ!$B$39:$B$782,G$83)+'СЕТ СН'!$H$14+СВЦЭМ!$D$10+'СЕТ СН'!$H$5-'СЕТ СН'!$H$24</f>
        <v>2976.16661471</v>
      </c>
      <c r="H109" s="36">
        <f>SUMIFS(СВЦЭМ!$D$39:$D$782,СВЦЭМ!$A$39:$A$782,$A109,СВЦЭМ!$B$39:$B$782,H$83)+'СЕТ СН'!$H$14+СВЦЭМ!$D$10+'СЕТ СН'!$H$5-'СЕТ СН'!$H$24</f>
        <v>2936.8000218100001</v>
      </c>
      <c r="I109" s="36">
        <f>SUMIFS(СВЦЭМ!$D$39:$D$782,СВЦЭМ!$A$39:$A$782,$A109,СВЦЭМ!$B$39:$B$782,I$83)+'СЕТ СН'!$H$14+СВЦЭМ!$D$10+'СЕТ СН'!$H$5-'СЕТ СН'!$H$24</f>
        <v>2852.2958277099997</v>
      </c>
      <c r="J109" s="36">
        <f>SUMIFS(СВЦЭМ!$D$39:$D$782,СВЦЭМ!$A$39:$A$782,$A109,СВЦЭМ!$B$39:$B$782,J$83)+'СЕТ СН'!$H$14+СВЦЭМ!$D$10+'СЕТ СН'!$H$5-'СЕТ СН'!$H$24</f>
        <v>2766.06903814</v>
      </c>
      <c r="K109" s="36">
        <f>SUMIFS(СВЦЭМ!$D$39:$D$782,СВЦЭМ!$A$39:$A$782,$A109,СВЦЭМ!$B$39:$B$782,K$83)+'СЕТ СН'!$H$14+СВЦЭМ!$D$10+'СЕТ СН'!$H$5-'СЕТ СН'!$H$24</f>
        <v>2774.2468829199997</v>
      </c>
      <c r="L109" s="36">
        <f>SUMIFS(СВЦЭМ!$D$39:$D$782,СВЦЭМ!$A$39:$A$782,$A109,СВЦЭМ!$B$39:$B$782,L$83)+'СЕТ СН'!$H$14+СВЦЭМ!$D$10+'СЕТ СН'!$H$5-'СЕТ СН'!$H$24</f>
        <v>2792.8917104799998</v>
      </c>
      <c r="M109" s="36">
        <f>SUMIFS(СВЦЭМ!$D$39:$D$782,СВЦЭМ!$A$39:$A$782,$A109,СВЦЭМ!$B$39:$B$782,M$83)+'СЕТ СН'!$H$14+СВЦЭМ!$D$10+'СЕТ СН'!$H$5-'СЕТ СН'!$H$24</f>
        <v>2791.06535128</v>
      </c>
      <c r="N109" s="36">
        <f>SUMIFS(СВЦЭМ!$D$39:$D$782,СВЦЭМ!$A$39:$A$782,$A109,СВЦЭМ!$B$39:$B$782,N$83)+'СЕТ СН'!$H$14+СВЦЭМ!$D$10+'СЕТ СН'!$H$5-'СЕТ СН'!$H$24</f>
        <v>2786.8773968</v>
      </c>
      <c r="O109" s="36">
        <f>SUMIFS(СВЦЭМ!$D$39:$D$782,СВЦЭМ!$A$39:$A$782,$A109,СВЦЭМ!$B$39:$B$782,O$83)+'СЕТ СН'!$H$14+СВЦЭМ!$D$10+'СЕТ СН'!$H$5-'СЕТ СН'!$H$24</f>
        <v>2768.23467553</v>
      </c>
      <c r="P109" s="36">
        <f>SUMIFS(СВЦЭМ!$D$39:$D$782,СВЦЭМ!$A$39:$A$782,$A109,СВЦЭМ!$B$39:$B$782,P$83)+'СЕТ СН'!$H$14+СВЦЭМ!$D$10+'СЕТ СН'!$H$5-'СЕТ СН'!$H$24</f>
        <v>2769.0822621699999</v>
      </c>
      <c r="Q109" s="36">
        <f>SUMIFS(СВЦЭМ!$D$39:$D$782,СВЦЭМ!$A$39:$A$782,$A109,СВЦЭМ!$B$39:$B$782,Q$83)+'СЕТ СН'!$H$14+СВЦЭМ!$D$10+'СЕТ СН'!$H$5-'СЕТ СН'!$H$24</f>
        <v>2757.3579553</v>
      </c>
      <c r="R109" s="36">
        <f>SUMIFS(СВЦЭМ!$D$39:$D$782,СВЦЭМ!$A$39:$A$782,$A109,СВЦЭМ!$B$39:$B$782,R$83)+'СЕТ СН'!$H$14+СВЦЭМ!$D$10+'СЕТ СН'!$H$5-'СЕТ СН'!$H$24</f>
        <v>2748.01134774</v>
      </c>
      <c r="S109" s="36">
        <f>SUMIFS(СВЦЭМ!$D$39:$D$782,СВЦЭМ!$A$39:$A$782,$A109,СВЦЭМ!$B$39:$B$782,S$83)+'СЕТ СН'!$H$14+СВЦЭМ!$D$10+'СЕТ СН'!$H$5-'СЕТ СН'!$H$24</f>
        <v>2762.3985607200002</v>
      </c>
      <c r="T109" s="36">
        <f>SUMIFS(СВЦЭМ!$D$39:$D$782,СВЦЭМ!$A$39:$A$782,$A109,СВЦЭМ!$B$39:$B$782,T$83)+'СЕТ СН'!$H$14+СВЦЭМ!$D$10+'СЕТ СН'!$H$5-'СЕТ СН'!$H$24</f>
        <v>2817.1486676899999</v>
      </c>
      <c r="U109" s="36">
        <f>SUMIFS(СВЦЭМ!$D$39:$D$782,СВЦЭМ!$A$39:$A$782,$A109,СВЦЭМ!$B$39:$B$782,U$83)+'СЕТ СН'!$H$14+СВЦЭМ!$D$10+'СЕТ СН'!$H$5-'СЕТ СН'!$H$24</f>
        <v>2811.7558719799999</v>
      </c>
      <c r="V109" s="36">
        <f>SUMIFS(СВЦЭМ!$D$39:$D$782,СВЦЭМ!$A$39:$A$782,$A109,СВЦЭМ!$B$39:$B$782,V$83)+'СЕТ СН'!$H$14+СВЦЭМ!$D$10+'СЕТ СН'!$H$5-'СЕТ СН'!$H$24</f>
        <v>2833.8995637399998</v>
      </c>
      <c r="W109" s="36">
        <f>SUMIFS(СВЦЭМ!$D$39:$D$782,СВЦЭМ!$A$39:$A$782,$A109,СВЦЭМ!$B$39:$B$782,W$83)+'СЕТ СН'!$H$14+СВЦЭМ!$D$10+'СЕТ СН'!$H$5-'СЕТ СН'!$H$24</f>
        <v>2834.4492724399997</v>
      </c>
      <c r="X109" s="36">
        <f>SUMIFS(СВЦЭМ!$D$39:$D$782,СВЦЭМ!$A$39:$A$782,$A109,СВЦЭМ!$B$39:$B$782,X$83)+'СЕТ СН'!$H$14+СВЦЭМ!$D$10+'СЕТ СН'!$H$5-'СЕТ СН'!$H$24</f>
        <v>2801.1117301700001</v>
      </c>
      <c r="Y109" s="36">
        <f>SUMIFS(СВЦЭМ!$D$39:$D$782,СВЦЭМ!$A$39:$A$782,$A109,СВЦЭМ!$B$39:$B$782,Y$83)+'СЕТ СН'!$H$14+СВЦЭМ!$D$10+'СЕТ СН'!$H$5-'СЕТ СН'!$H$24</f>
        <v>2788.9783347900002</v>
      </c>
    </row>
    <row r="110" spans="1:25" ht="15.75" x14ac:dyDescent="0.2">
      <c r="A110" s="35">
        <f t="shared" si="2"/>
        <v>44435</v>
      </c>
      <c r="B110" s="36">
        <f>SUMIFS(СВЦЭМ!$D$39:$D$782,СВЦЭМ!$A$39:$A$782,$A110,СВЦЭМ!$B$39:$B$782,B$83)+'СЕТ СН'!$H$14+СВЦЭМ!$D$10+'СЕТ СН'!$H$5-'СЕТ СН'!$H$24</f>
        <v>2938.7893168000001</v>
      </c>
      <c r="C110" s="36">
        <f>SUMIFS(СВЦЭМ!$D$39:$D$782,СВЦЭМ!$A$39:$A$782,$A110,СВЦЭМ!$B$39:$B$782,C$83)+'СЕТ СН'!$H$14+СВЦЭМ!$D$10+'СЕТ СН'!$H$5-'СЕТ СН'!$H$24</f>
        <v>3009.1508891399999</v>
      </c>
      <c r="D110" s="36">
        <f>SUMIFS(СВЦЭМ!$D$39:$D$782,СВЦЭМ!$A$39:$A$782,$A110,СВЦЭМ!$B$39:$B$782,D$83)+'СЕТ СН'!$H$14+СВЦЭМ!$D$10+'СЕТ СН'!$H$5-'СЕТ СН'!$H$24</f>
        <v>3096.5970164</v>
      </c>
      <c r="E110" s="36">
        <f>SUMIFS(СВЦЭМ!$D$39:$D$782,СВЦЭМ!$A$39:$A$782,$A110,СВЦЭМ!$B$39:$B$782,E$83)+'СЕТ СН'!$H$14+СВЦЭМ!$D$10+'СЕТ СН'!$H$5-'СЕТ СН'!$H$24</f>
        <v>3137.4355954800003</v>
      </c>
      <c r="F110" s="36">
        <f>SUMIFS(СВЦЭМ!$D$39:$D$782,СВЦЭМ!$A$39:$A$782,$A110,СВЦЭМ!$B$39:$B$782,F$83)+'СЕТ СН'!$H$14+СВЦЭМ!$D$10+'СЕТ СН'!$H$5-'СЕТ СН'!$H$24</f>
        <v>3146.5432258399996</v>
      </c>
      <c r="G110" s="36">
        <f>SUMIFS(СВЦЭМ!$D$39:$D$782,СВЦЭМ!$A$39:$A$782,$A110,СВЦЭМ!$B$39:$B$782,G$83)+'СЕТ СН'!$H$14+СВЦЭМ!$D$10+'СЕТ СН'!$H$5-'СЕТ СН'!$H$24</f>
        <v>3128.7819068899998</v>
      </c>
      <c r="H110" s="36">
        <f>SUMIFS(СВЦЭМ!$D$39:$D$782,СВЦЭМ!$A$39:$A$782,$A110,СВЦЭМ!$B$39:$B$782,H$83)+'СЕТ СН'!$H$14+СВЦЭМ!$D$10+'СЕТ СН'!$H$5-'СЕТ СН'!$H$24</f>
        <v>3050.8583933099999</v>
      </c>
      <c r="I110" s="36">
        <f>SUMIFS(СВЦЭМ!$D$39:$D$782,СВЦЭМ!$A$39:$A$782,$A110,СВЦЭМ!$B$39:$B$782,I$83)+'СЕТ СН'!$H$14+СВЦЭМ!$D$10+'СЕТ СН'!$H$5-'СЕТ СН'!$H$24</f>
        <v>2930.95556726</v>
      </c>
      <c r="J110" s="36">
        <f>SUMIFS(СВЦЭМ!$D$39:$D$782,СВЦЭМ!$A$39:$A$782,$A110,СВЦЭМ!$B$39:$B$782,J$83)+'СЕТ СН'!$H$14+СВЦЭМ!$D$10+'СЕТ СН'!$H$5-'СЕТ СН'!$H$24</f>
        <v>2847.6213981299998</v>
      </c>
      <c r="K110" s="36">
        <f>SUMIFS(СВЦЭМ!$D$39:$D$782,СВЦЭМ!$A$39:$A$782,$A110,СВЦЭМ!$B$39:$B$782,K$83)+'СЕТ СН'!$H$14+СВЦЭМ!$D$10+'СЕТ СН'!$H$5-'СЕТ СН'!$H$24</f>
        <v>2797.48908046</v>
      </c>
      <c r="L110" s="36">
        <f>SUMIFS(СВЦЭМ!$D$39:$D$782,СВЦЭМ!$A$39:$A$782,$A110,СВЦЭМ!$B$39:$B$782,L$83)+'СЕТ СН'!$H$14+СВЦЭМ!$D$10+'СЕТ СН'!$H$5-'СЕТ СН'!$H$24</f>
        <v>2801.1907017899998</v>
      </c>
      <c r="M110" s="36">
        <f>SUMIFS(СВЦЭМ!$D$39:$D$782,СВЦЭМ!$A$39:$A$782,$A110,СВЦЭМ!$B$39:$B$782,M$83)+'СЕТ СН'!$H$14+СВЦЭМ!$D$10+'СЕТ СН'!$H$5-'СЕТ СН'!$H$24</f>
        <v>2803.9725948699997</v>
      </c>
      <c r="N110" s="36">
        <f>SUMIFS(СВЦЭМ!$D$39:$D$782,СВЦЭМ!$A$39:$A$782,$A110,СВЦЭМ!$B$39:$B$782,N$83)+'СЕТ СН'!$H$14+СВЦЭМ!$D$10+'СЕТ СН'!$H$5-'СЕТ СН'!$H$24</f>
        <v>2803.5393580700002</v>
      </c>
      <c r="O110" s="36">
        <f>SUMIFS(СВЦЭМ!$D$39:$D$782,СВЦЭМ!$A$39:$A$782,$A110,СВЦЭМ!$B$39:$B$782,O$83)+'СЕТ СН'!$H$14+СВЦЭМ!$D$10+'СЕТ СН'!$H$5-'СЕТ СН'!$H$24</f>
        <v>2803.9719447399998</v>
      </c>
      <c r="P110" s="36">
        <f>SUMIFS(СВЦЭМ!$D$39:$D$782,СВЦЭМ!$A$39:$A$782,$A110,СВЦЭМ!$B$39:$B$782,P$83)+'СЕТ СН'!$H$14+СВЦЭМ!$D$10+'СЕТ СН'!$H$5-'СЕТ СН'!$H$24</f>
        <v>2826.7894215400001</v>
      </c>
      <c r="Q110" s="36">
        <f>SUMIFS(СВЦЭМ!$D$39:$D$782,СВЦЭМ!$A$39:$A$782,$A110,СВЦЭМ!$B$39:$B$782,Q$83)+'СЕТ СН'!$H$14+СВЦЭМ!$D$10+'СЕТ СН'!$H$5-'СЕТ СН'!$H$24</f>
        <v>2833.4745340199997</v>
      </c>
      <c r="R110" s="36">
        <f>SUMIFS(СВЦЭМ!$D$39:$D$782,СВЦЭМ!$A$39:$A$782,$A110,СВЦЭМ!$B$39:$B$782,R$83)+'СЕТ СН'!$H$14+СВЦЭМ!$D$10+'СЕТ СН'!$H$5-'СЕТ СН'!$H$24</f>
        <v>2832.4850810399998</v>
      </c>
      <c r="S110" s="36">
        <f>SUMIFS(СВЦЭМ!$D$39:$D$782,СВЦЭМ!$A$39:$A$782,$A110,СВЦЭМ!$B$39:$B$782,S$83)+'СЕТ СН'!$H$14+СВЦЭМ!$D$10+'СЕТ СН'!$H$5-'СЕТ СН'!$H$24</f>
        <v>2799.73277745</v>
      </c>
      <c r="T110" s="36">
        <f>SUMIFS(СВЦЭМ!$D$39:$D$782,СВЦЭМ!$A$39:$A$782,$A110,СВЦЭМ!$B$39:$B$782,T$83)+'СЕТ СН'!$H$14+СВЦЭМ!$D$10+'СЕТ СН'!$H$5-'СЕТ СН'!$H$24</f>
        <v>2784.2588413899998</v>
      </c>
      <c r="U110" s="36">
        <f>SUMIFS(СВЦЭМ!$D$39:$D$782,СВЦЭМ!$A$39:$A$782,$A110,СВЦЭМ!$B$39:$B$782,U$83)+'СЕТ СН'!$H$14+СВЦЭМ!$D$10+'СЕТ СН'!$H$5-'СЕТ СН'!$H$24</f>
        <v>2793.4776986100001</v>
      </c>
      <c r="V110" s="36">
        <f>SUMIFS(СВЦЭМ!$D$39:$D$782,СВЦЭМ!$A$39:$A$782,$A110,СВЦЭМ!$B$39:$B$782,V$83)+'СЕТ СН'!$H$14+СВЦЭМ!$D$10+'СЕТ СН'!$H$5-'СЕТ СН'!$H$24</f>
        <v>2778.4326564799999</v>
      </c>
      <c r="W110" s="36">
        <f>SUMIFS(СВЦЭМ!$D$39:$D$782,СВЦЭМ!$A$39:$A$782,$A110,СВЦЭМ!$B$39:$B$782,W$83)+'СЕТ СН'!$H$14+СВЦЭМ!$D$10+'СЕТ СН'!$H$5-'СЕТ СН'!$H$24</f>
        <v>2769.0257981099999</v>
      </c>
      <c r="X110" s="36">
        <f>SUMIFS(СВЦЭМ!$D$39:$D$782,СВЦЭМ!$A$39:$A$782,$A110,СВЦЭМ!$B$39:$B$782,X$83)+'СЕТ СН'!$H$14+СВЦЭМ!$D$10+'СЕТ СН'!$H$5-'СЕТ СН'!$H$24</f>
        <v>2816.34193164</v>
      </c>
      <c r="Y110" s="36">
        <f>SUMIFS(СВЦЭМ!$D$39:$D$782,СВЦЭМ!$A$39:$A$782,$A110,СВЦЭМ!$B$39:$B$782,Y$83)+'СЕТ СН'!$H$14+СВЦЭМ!$D$10+'СЕТ СН'!$H$5-'СЕТ СН'!$H$24</f>
        <v>2880.99908164</v>
      </c>
    </row>
    <row r="111" spans="1:25" ht="15.75" x14ac:dyDescent="0.2">
      <c r="A111" s="35">
        <f t="shared" si="2"/>
        <v>44436</v>
      </c>
      <c r="B111" s="36">
        <f>SUMIFS(СВЦЭМ!$D$39:$D$782,СВЦЭМ!$A$39:$A$782,$A111,СВЦЭМ!$B$39:$B$782,B$83)+'СЕТ СН'!$H$14+СВЦЭМ!$D$10+'СЕТ СН'!$H$5-'СЕТ СН'!$H$24</f>
        <v>2892.3003031899998</v>
      </c>
      <c r="C111" s="36">
        <f>SUMIFS(СВЦЭМ!$D$39:$D$782,СВЦЭМ!$A$39:$A$782,$A111,СВЦЭМ!$B$39:$B$782,C$83)+'СЕТ СН'!$H$14+СВЦЭМ!$D$10+'СЕТ СН'!$H$5-'СЕТ СН'!$H$24</f>
        <v>2963.1151950499998</v>
      </c>
      <c r="D111" s="36">
        <f>SUMIFS(СВЦЭМ!$D$39:$D$782,СВЦЭМ!$A$39:$A$782,$A111,СВЦЭМ!$B$39:$B$782,D$83)+'СЕТ СН'!$H$14+СВЦЭМ!$D$10+'СЕТ СН'!$H$5-'СЕТ СН'!$H$24</f>
        <v>3017.5544937300001</v>
      </c>
      <c r="E111" s="36">
        <f>SUMIFS(СВЦЭМ!$D$39:$D$782,СВЦЭМ!$A$39:$A$782,$A111,СВЦЭМ!$B$39:$B$782,E$83)+'СЕТ СН'!$H$14+СВЦЭМ!$D$10+'СЕТ СН'!$H$5-'СЕТ СН'!$H$24</f>
        <v>3040.3510660100001</v>
      </c>
      <c r="F111" s="36">
        <f>SUMIFS(СВЦЭМ!$D$39:$D$782,СВЦЭМ!$A$39:$A$782,$A111,СВЦЭМ!$B$39:$B$782,F$83)+'СЕТ СН'!$H$14+СВЦЭМ!$D$10+'СЕТ СН'!$H$5-'СЕТ СН'!$H$24</f>
        <v>3047.2517862100003</v>
      </c>
      <c r="G111" s="36">
        <f>SUMIFS(СВЦЭМ!$D$39:$D$782,СВЦЭМ!$A$39:$A$782,$A111,СВЦЭМ!$B$39:$B$782,G$83)+'СЕТ СН'!$H$14+СВЦЭМ!$D$10+'СЕТ СН'!$H$5-'СЕТ СН'!$H$24</f>
        <v>3045.0938915300003</v>
      </c>
      <c r="H111" s="36">
        <f>SUMIFS(СВЦЭМ!$D$39:$D$782,СВЦЭМ!$A$39:$A$782,$A111,СВЦЭМ!$B$39:$B$782,H$83)+'СЕТ СН'!$H$14+СВЦЭМ!$D$10+'СЕТ СН'!$H$5-'СЕТ СН'!$H$24</f>
        <v>3015.5127889099999</v>
      </c>
      <c r="I111" s="36">
        <f>SUMIFS(СВЦЭМ!$D$39:$D$782,СВЦЭМ!$A$39:$A$782,$A111,СВЦЭМ!$B$39:$B$782,I$83)+'СЕТ СН'!$H$14+СВЦЭМ!$D$10+'СЕТ СН'!$H$5-'СЕТ СН'!$H$24</f>
        <v>2908.8730225499999</v>
      </c>
      <c r="J111" s="36">
        <f>SUMIFS(СВЦЭМ!$D$39:$D$782,СВЦЭМ!$A$39:$A$782,$A111,СВЦЭМ!$B$39:$B$782,J$83)+'СЕТ СН'!$H$14+СВЦЭМ!$D$10+'СЕТ СН'!$H$5-'СЕТ СН'!$H$24</f>
        <v>2817.77981297</v>
      </c>
      <c r="K111" s="36">
        <f>SUMIFS(СВЦЭМ!$D$39:$D$782,СВЦЭМ!$A$39:$A$782,$A111,СВЦЭМ!$B$39:$B$782,K$83)+'СЕТ СН'!$H$14+СВЦЭМ!$D$10+'СЕТ СН'!$H$5-'СЕТ СН'!$H$24</f>
        <v>2748.1552217999997</v>
      </c>
      <c r="L111" s="36">
        <f>SUMIFS(СВЦЭМ!$D$39:$D$782,СВЦЭМ!$A$39:$A$782,$A111,СВЦЭМ!$B$39:$B$782,L$83)+'СЕТ СН'!$H$14+СВЦЭМ!$D$10+'СЕТ СН'!$H$5-'СЕТ СН'!$H$24</f>
        <v>2711.0124479799997</v>
      </c>
      <c r="M111" s="36">
        <f>SUMIFS(СВЦЭМ!$D$39:$D$782,СВЦЭМ!$A$39:$A$782,$A111,СВЦЭМ!$B$39:$B$782,M$83)+'СЕТ СН'!$H$14+СВЦЭМ!$D$10+'СЕТ СН'!$H$5-'СЕТ СН'!$H$24</f>
        <v>2706.41878249</v>
      </c>
      <c r="N111" s="36">
        <f>SUMIFS(СВЦЭМ!$D$39:$D$782,СВЦЭМ!$A$39:$A$782,$A111,СВЦЭМ!$B$39:$B$782,N$83)+'СЕТ СН'!$H$14+СВЦЭМ!$D$10+'СЕТ СН'!$H$5-'СЕТ СН'!$H$24</f>
        <v>2716.3298214400002</v>
      </c>
      <c r="O111" s="36">
        <f>SUMIFS(СВЦЭМ!$D$39:$D$782,СВЦЭМ!$A$39:$A$782,$A111,СВЦЭМ!$B$39:$B$782,O$83)+'СЕТ СН'!$H$14+СВЦЭМ!$D$10+'СЕТ СН'!$H$5-'СЕТ СН'!$H$24</f>
        <v>2733.3897652699998</v>
      </c>
      <c r="P111" s="36">
        <f>SUMIFS(СВЦЭМ!$D$39:$D$782,СВЦЭМ!$A$39:$A$782,$A111,СВЦЭМ!$B$39:$B$782,P$83)+'СЕТ СН'!$H$14+СВЦЭМ!$D$10+'СЕТ СН'!$H$5-'СЕТ СН'!$H$24</f>
        <v>2750.77752078</v>
      </c>
      <c r="Q111" s="36">
        <f>SUMIFS(СВЦЭМ!$D$39:$D$782,СВЦЭМ!$A$39:$A$782,$A111,СВЦЭМ!$B$39:$B$782,Q$83)+'СЕТ СН'!$H$14+СВЦЭМ!$D$10+'СЕТ СН'!$H$5-'СЕТ СН'!$H$24</f>
        <v>2762.0790507699999</v>
      </c>
      <c r="R111" s="36">
        <f>SUMIFS(СВЦЭМ!$D$39:$D$782,СВЦЭМ!$A$39:$A$782,$A111,СВЦЭМ!$B$39:$B$782,R$83)+'СЕТ СН'!$H$14+СВЦЭМ!$D$10+'СЕТ СН'!$H$5-'СЕТ СН'!$H$24</f>
        <v>2759.21167883</v>
      </c>
      <c r="S111" s="36">
        <f>SUMIFS(СВЦЭМ!$D$39:$D$782,СВЦЭМ!$A$39:$A$782,$A111,СВЦЭМ!$B$39:$B$782,S$83)+'СЕТ СН'!$H$14+СВЦЭМ!$D$10+'СЕТ СН'!$H$5-'СЕТ СН'!$H$24</f>
        <v>2734.6369819800002</v>
      </c>
      <c r="T111" s="36">
        <f>SUMIFS(СВЦЭМ!$D$39:$D$782,СВЦЭМ!$A$39:$A$782,$A111,СВЦЭМ!$B$39:$B$782,T$83)+'СЕТ СН'!$H$14+СВЦЭМ!$D$10+'СЕТ СН'!$H$5-'СЕТ СН'!$H$24</f>
        <v>2719.1355489600001</v>
      </c>
      <c r="U111" s="36">
        <f>SUMIFS(СВЦЭМ!$D$39:$D$782,СВЦЭМ!$A$39:$A$782,$A111,СВЦЭМ!$B$39:$B$782,U$83)+'СЕТ СН'!$H$14+СВЦЭМ!$D$10+'СЕТ СН'!$H$5-'СЕТ СН'!$H$24</f>
        <v>2720.9673495400002</v>
      </c>
      <c r="V111" s="36">
        <f>SUMIFS(СВЦЭМ!$D$39:$D$782,СВЦЭМ!$A$39:$A$782,$A111,СВЦЭМ!$B$39:$B$782,V$83)+'СЕТ СН'!$H$14+СВЦЭМ!$D$10+'СЕТ СН'!$H$5-'СЕТ СН'!$H$24</f>
        <v>2714.75331603</v>
      </c>
      <c r="W111" s="36">
        <f>SUMIFS(СВЦЭМ!$D$39:$D$782,СВЦЭМ!$A$39:$A$782,$A111,СВЦЭМ!$B$39:$B$782,W$83)+'СЕТ СН'!$H$14+СВЦЭМ!$D$10+'СЕТ СН'!$H$5-'СЕТ СН'!$H$24</f>
        <v>2730.88998717</v>
      </c>
      <c r="X111" s="36">
        <f>SUMIFS(СВЦЭМ!$D$39:$D$782,СВЦЭМ!$A$39:$A$782,$A111,СВЦЭМ!$B$39:$B$782,X$83)+'СЕТ СН'!$H$14+СВЦЭМ!$D$10+'СЕТ СН'!$H$5-'СЕТ СН'!$H$24</f>
        <v>2756.3858904799999</v>
      </c>
      <c r="Y111" s="36">
        <f>SUMIFS(СВЦЭМ!$D$39:$D$782,СВЦЭМ!$A$39:$A$782,$A111,СВЦЭМ!$B$39:$B$782,Y$83)+'СЕТ СН'!$H$14+СВЦЭМ!$D$10+'СЕТ СН'!$H$5-'СЕТ СН'!$H$24</f>
        <v>2797.9480957199999</v>
      </c>
    </row>
    <row r="112" spans="1:25" ht="15.75" x14ac:dyDescent="0.2">
      <c r="A112" s="35">
        <f t="shared" si="2"/>
        <v>44437</v>
      </c>
      <c r="B112" s="36">
        <f>SUMIFS(СВЦЭМ!$D$39:$D$782,СВЦЭМ!$A$39:$A$782,$A112,СВЦЭМ!$B$39:$B$782,B$83)+'СЕТ СН'!$H$14+СВЦЭМ!$D$10+'СЕТ СН'!$H$5-'СЕТ СН'!$H$24</f>
        <v>2898.1489972499999</v>
      </c>
      <c r="C112" s="36">
        <f>SUMIFS(СВЦЭМ!$D$39:$D$782,СВЦЭМ!$A$39:$A$782,$A112,СВЦЭМ!$B$39:$B$782,C$83)+'СЕТ СН'!$H$14+СВЦЭМ!$D$10+'СЕТ СН'!$H$5-'СЕТ СН'!$H$24</f>
        <v>2964.4411358299999</v>
      </c>
      <c r="D112" s="36">
        <f>SUMIFS(СВЦЭМ!$D$39:$D$782,СВЦЭМ!$A$39:$A$782,$A112,СВЦЭМ!$B$39:$B$782,D$83)+'СЕТ СН'!$H$14+СВЦЭМ!$D$10+'СЕТ СН'!$H$5-'СЕТ СН'!$H$24</f>
        <v>3028.82860033</v>
      </c>
      <c r="E112" s="36">
        <f>SUMIFS(СВЦЭМ!$D$39:$D$782,СВЦЭМ!$A$39:$A$782,$A112,СВЦЭМ!$B$39:$B$782,E$83)+'СЕТ СН'!$H$14+СВЦЭМ!$D$10+'СЕТ СН'!$H$5-'СЕТ СН'!$H$24</f>
        <v>3059.46538151</v>
      </c>
      <c r="F112" s="36">
        <f>SUMIFS(СВЦЭМ!$D$39:$D$782,СВЦЭМ!$A$39:$A$782,$A112,СВЦЭМ!$B$39:$B$782,F$83)+'СЕТ СН'!$H$14+СВЦЭМ!$D$10+'СЕТ СН'!$H$5-'СЕТ СН'!$H$24</f>
        <v>3066.73691134</v>
      </c>
      <c r="G112" s="36">
        <f>SUMIFS(СВЦЭМ!$D$39:$D$782,СВЦЭМ!$A$39:$A$782,$A112,СВЦЭМ!$B$39:$B$782,G$83)+'СЕТ СН'!$H$14+СВЦЭМ!$D$10+'СЕТ СН'!$H$5-'СЕТ СН'!$H$24</f>
        <v>3060.9672758500001</v>
      </c>
      <c r="H112" s="36">
        <f>SUMIFS(СВЦЭМ!$D$39:$D$782,СВЦЭМ!$A$39:$A$782,$A112,СВЦЭМ!$B$39:$B$782,H$83)+'СЕТ СН'!$H$14+СВЦЭМ!$D$10+'СЕТ СН'!$H$5-'СЕТ СН'!$H$24</f>
        <v>3030.9374140999998</v>
      </c>
      <c r="I112" s="36">
        <f>SUMIFS(СВЦЭМ!$D$39:$D$782,СВЦЭМ!$A$39:$A$782,$A112,СВЦЭМ!$B$39:$B$782,I$83)+'СЕТ СН'!$H$14+СВЦЭМ!$D$10+'СЕТ СН'!$H$5-'СЕТ СН'!$H$24</f>
        <v>2963.1017991399999</v>
      </c>
      <c r="J112" s="36">
        <f>SUMIFS(СВЦЭМ!$D$39:$D$782,СВЦЭМ!$A$39:$A$782,$A112,СВЦЭМ!$B$39:$B$782,J$83)+'СЕТ СН'!$H$14+СВЦЭМ!$D$10+'СЕТ СН'!$H$5-'СЕТ СН'!$H$24</f>
        <v>2862.8988192100001</v>
      </c>
      <c r="K112" s="36">
        <f>SUMIFS(СВЦЭМ!$D$39:$D$782,СВЦЭМ!$A$39:$A$782,$A112,СВЦЭМ!$B$39:$B$782,K$83)+'СЕТ СН'!$H$14+СВЦЭМ!$D$10+'СЕТ СН'!$H$5-'СЕТ СН'!$H$24</f>
        <v>2796.5550687599998</v>
      </c>
      <c r="L112" s="36">
        <f>SUMIFS(СВЦЭМ!$D$39:$D$782,СВЦЭМ!$A$39:$A$782,$A112,СВЦЭМ!$B$39:$B$782,L$83)+'СЕТ СН'!$H$14+СВЦЭМ!$D$10+'СЕТ СН'!$H$5-'СЕТ СН'!$H$24</f>
        <v>2756.3164342199998</v>
      </c>
      <c r="M112" s="36">
        <f>SUMIFS(СВЦЭМ!$D$39:$D$782,СВЦЭМ!$A$39:$A$782,$A112,СВЦЭМ!$B$39:$B$782,M$83)+'СЕТ СН'!$H$14+СВЦЭМ!$D$10+'СЕТ СН'!$H$5-'СЕТ СН'!$H$24</f>
        <v>2748.2025898299999</v>
      </c>
      <c r="N112" s="36">
        <f>SUMIFS(СВЦЭМ!$D$39:$D$782,СВЦЭМ!$A$39:$A$782,$A112,СВЦЭМ!$B$39:$B$782,N$83)+'СЕТ СН'!$H$14+СВЦЭМ!$D$10+'СЕТ СН'!$H$5-'СЕТ СН'!$H$24</f>
        <v>2747.9204822000002</v>
      </c>
      <c r="O112" s="36">
        <f>SUMIFS(СВЦЭМ!$D$39:$D$782,СВЦЭМ!$A$39:$A$782,$A112,СВЦЭМ!$B$39:$B$782,O$83)+'СЕТ СН'!$H$14+СВЦЭМ!$D$10+'СЕТ СН'!$H$5-'СЕТ СН'!$H$24</f>
        <v>2760.63207969</v>
      </c>
      <c r="P112" s="36">
        <f>SUMIFS(СВЦЭМ!$D$39:$D$782,СВЦЭМ!$A$39:$A$782,$A112,СВЦЭМ!$B$39:$B$782,P$83)+'СЕТ СН'!$H$14+СВЦЭМ!$D$10+'СЕТ СН'!$H$5-'СЕТ СН'!$H$24</f>
        <v>2788.0791925399999</v>
      </c>
      <c r="Q112" s="36">
        <f>SUMIFS(СВЦЭМ!$D$39:$D$782,СВЦЭМ!$A$39:$A$782,$A112,СВЦЭМ!$B$39:$B$782,Q$83)+'СЕТ СН'!$H$14+СВЦЭМ!$D$10+'СЕТ СН'!$H$5-'СЕТ СН'!$H$24</f>
        <v>2796.3932546400001</v>
      </c>
      <c r="R112" s="36">
        <f>SUMIFS(СВЦЭМ!$D$39:$D$782,СВЦЭМ!$A$39:$A$782,$A112,СВЦЭМ!$B$39:$B$782,R$83)+'СЕТ СН'!$H$14+СВЦЭМ!$D$10+'СЕТ СН'!$H$5-'СЕТ СН'!$H$24</f>
        <v>2789.7419048299998</v>
      </c>
      <c r="S112" s="36">
        <f>SUMIFS(СВЦЭМ!$D$39:$D$782,СВЦЭМ!$A$39:$A$782,$A112,СВЦЭМ!$B$39:$B$782,S$83)+'СЕТ СН'!$H$14+СВЦЭМ!$D$10+'СЕТ СН'!$H$5-'СЕТ СН'!$H$24</f>
        <v>2763.79524666</v>
      </c>
      <c r="T112" s="36">
        <f>SUMIFS(СВЦЭМ!$D$39:$D$782,СВЦЭМ!$A$39:$A$782,$A112,СВЦЭМ!$B$39:$B$782,T$83)+'СЕТ СН'!$H$14+СВЦЭМ!$D$10+'СЕТ СН'!$H$5-'СЕТ СН'!$H$24</f>
        <v>2739.8560756299999</v>
      </c>
      <c r="U112" s="36">
        <f>SUMIFS(СВЦЭМ!$D$39:$D$782,СВЦЭМ!$A$39:$A$782,$A112,СВЦЭМ!$B$39:$B$782,U$83)+'СЕТ СН'!$H$14+СВЦЭМ!$D$10+'СЕТ СН'!$H$5-'СЕТ СН'!$H$24</f>
        <v>2738.34266536</v>
      </c>
      <c r="V112" s="36">
        <f>SUMIFS(СВЦЭМ!$D$39:$D$782,СВЦЭМ!$A$39:$A$782,$A112,СВЦЭМ!$B$39:$B$782,V$83)+'СЕТ СН'!$H$14+СВЦЭМ!$D$10+'СЕТ СН'!$H$5-'СЕТ СН'!$H$24</f>
        <v>2730.79865015</v>
      </c>
      <c r="W112" s="36">
        <f>SUMIFS(СВЦЭМ!$D$39:$D$782,СВЦЭМ!$A$39:$A$782,$A112,СВЦЭМ!$B$39:$B$782,W$83)+'СЕТ СН'!$H$14+СВЦЭМ!$D$10+'СЕТ СН'!$H$5-'СЕТ СН'!$H$24</f>
        <v>2749.6039616600001</v>
      </c>
      <c r="X112" s="36">
        <f>SUMIFS(СВЦЭМ!$D$39:$D$782,СВЦЭМ!$A$39:$A$782,$A112,СВЦЭМ!$B$39:$B$782,X$83)+'СЕТ СН'!$H$14+СВЦЭМ!$D$10+'СЕТ СН'!$H$5-'СЕТ СН'!$H$24</f>
        <v>2739.4621036099998</v>
      </c>
      <c r="Y112" s="36">
        <f>SUMIFS(СВЦЭМ!$D$39:$D$782,СВЦЭМ!$A$39:$A$782,$A112,СВЦЭМ!$B$39:$B$782,Y$83)+'СЕТ СН'!$H$14+СВЦЭМ!$D$10+'СЕТ СН'!$H$5-'СЕТ СН'!$H$24</f>
        <v>2785.20269981</v>
      </c>
    </row>
    <row r="113" spans="1:27" ht="15.75" x14ac:dyDescent="0.2">
      <c r="A113" s="35">
        <f t="shared" si="2"/>
        <v>44438</v>
      </c>
      <c r="B113" s="36">
        <f>SUMIFS(СВЦЭМ!$D$39:$D$782,СВЦЭМ!$A$39:$A$782,$A113,СВЦЭМ!$B$39:$B$782,B$83)+'СЕТ СН'!$H$14+СВЦЭМ!$D$10+'СЕТ СН'!$H$5-'СЕТ СН'!$H$24</f>
        <v>2868.2519017999998</v>
      </c>
      <c r="C113" s="36">
        <f>SUMIFS(СВЦЭМ!$D$39:$D$782,СВЦЭМ!$A$39:$A$782,$A113,СВЦЭМ!$B$39:$B$782,C$83)+'СЕТ СН'!$H$14+СВЦЭМ!$D$10+'СЕТ СН'!$H$5-'СЕТ СН'!$H$24</f>
        <v>2946.5807108600002</v>
      </c>
      <c r="D113" s="36">
        <f>SUMIFS(СВЦЭМ!$D$39:$D$782,СВЦЭМ!$A$39:$A$782,$A113,СВЦЭМ!$B$39:$B$782,D$83)+'СЕТ СН'!$H$14+СВЦЭМ!$D$10+'СЕТ СН'!$H$5-'СЕТ СН'!$H$24</f>
        <v>2999.4362753300002</v>
      </c>
      <c r="E113" s="36">
        <f>SUMIFS(СВЦЭМ!$D$39:$D$782,СВЦЭМ!$A$39:$A$782,$A113,СВЦЭМ!$B$39:$B$782,E$83)+'СЕТ СН'!$H$14+СВЦЭМ!$D$10+'СЕТ СН'!$H$5-'СЕТ СН'!$H$24</f>
        <v>3025.5088434199997</v>
      </c>
      <c r="F113" s="36">
        <f>SUMIFS(СВЦЭМ!$D$39:$D$782,СВЦЭМ!$A$39:$A$782,$A113,СВЦЭМ!$B$39:$B$782,F$83)+'СЕТ СН'!$H$14+СВЦЭМ!$D$10+'СЕТ СН'!$H$5-'СЕТ СН'!$H$24</f>
        <v>3031.4393925700001</v>
      </c>
      <c r="G113" s="36">
        <f>SUMIFS(СВЦЭМ!$D$39:$D$782,СВЦЭМ!$A$39:$A$782,$A113,СВЦЭМ!$B$39:$B$782,G$83)+'СЕТ СН'!$H$14+СВЦЭМ!$D$10+'СЕТ СН'!$H$5-'СЕТ СН'!$H$24</f>
        <v>3015.0347533599997</v>
      </c>
      <c r="H113" s="36">
        <f>SUMIFS(СВЦЭМ!$D$39:$D$782,СВЦЭМ!$A$39:$A$782,$A113,СВЦЭМ!$B$39:$B$782,H$83)+'СЕТ СН'!$H$14+СВЦЭМ!$D$10+'СЕТ СН'!$H$5-'СЕТ СН'!$H$24</f>
        <v>2966.3109990799999</v>
      </c>
      <c r="I113" s="36">
        <f>SUMIFS(СВЦЭМ!$D$39:$D$782,СВЦЭМ!$A$39:$A$782,$A113,СВЦЭМ!$B$39:$B$782,I$83)+'СЕТ СН'!$H$14+СВЦЭМ!$D$10+'СЕТ СН'!$H$5-'СЕТ СН'!$H$24</f>
        <v>2871.0498947599999</v>
      </c>
      <c r="J113" s="36">
        <f>SUMIFS(СВЦЭМ!$D$39:$D$782,СВЦЭМ!$A$39:$A$782,$A113,СВЦЭМ!$B$39:$B$782,J$83)+'СЕТ СН'!$H$14+СВЦЭМ!$D$10+'СЕТ СН'!$H$5-'СЕТ СН'!$H$24</f>
        <v>2809.1859967</v>
      </c>
      <c r="K113" s="36">
        <f>SUMIFS(СВЦЭМ!$D$39:$D$782,СВЦЭМ!$A$39:$A$782,$A113,СВЦЭМ!$B$39:$B$782,K$83)+'СЕТ СН'!$H$14+СВЦЭМ!$D$10+'СЕТ СН'!$H$5-'СЕТ СН'!$H$24</f>
        <v>2738.6239477099998</v>
      </c>
      <c r="L113" s="36">
        <f>SUMIFS(СВЦЭМ!$D$39:$D$782,СВЦЭМ!$A$39:$A$782,$A113,СВЦЭМ!$B$39:$B$782,L$83)+'СЕТ СН'!$H$14+СВЦЭМ!$D$10+'СЕТ СН'!$H$5-'СЕТ СН'!$H$24</f>
        <v>2737.1114351699998</v>
      </c>
      <c r="M113" s="36">
        <f>SUMIFS(СВЦЭМ!$D$39:$D$782,СВЦЭМ!$A$39:$A$782,$A113,СВЦЭМ!$B$39:$B$782,M$83)+'СЕТ СН'!$H$14+СВЦЭМ!$D$10+'СЕТ СН'!$H$5-'СЕТ СН'!$H$24</f>
        <v>2738.4744979799998</v>
      </c>
      <c r="N113" s="36">
        <f>SUMIFS(СВЦЭМ!$D$39:$D$782,СВЦЭМ!$A$39:$A$782,$A113,СВЦЭМ!$B$39:$B$782,N$83)+'СЕТ СН'!$H$14+СВЦЭМ!$D$10+'СЕТ СН'!$H$5-'СЕТ СН'!$H$24</f>
        <v>2735.9965620900002</v>
      </c>
      <c r="O113" s="36">
        <f>SUMIFS(СВЦЭМ!$D$39:$D$782,СВЦЭМ!$A$39:$A$782,$A113,СВЦЭМ!$B$39:$B$782,O$83)+'СЕТ СН'!$H$14+СВЦЭМ!$D$10+'СЕТ СН'!$H$5-'СЕТ СН'!$H$24</f>
        <v>2780.7534037400001</v>
      </c>
      <c r="P113" s="36">
        <f>SUMIFS(СВЦЭМ!$D$39:$D$782,СВЦЭМ!$A$39:$A$782,$A113,СВЦЭМ!$B$39:$B$782,P$83)+'СЕТ СН'!$H$14+СВЦЭМ!$D$10+'СЕТ СН'!$H$5-'СЕТ СН'!$H$24</f>
        <v>2775.08116445</v>
      </c>
      <c r="Q113" s="36">
        <f>SUMIFS(СВЦЭМ!$D$39:$D$782,СВЦЭМ!$A$39:$A$782,$A113,СВЦЭМ!$B$39:$B$782,Q$83)+'СЕТ СН'!$H$14+СВЦЭМ!$D$10+'СЕТ СН'!$H$5-'СЕТ СН'!$H$24</f>
        <v>2774.7217995800002</v>
      </c>
      <c r="R113" s="36">
        <f>SUMIFS(СВЦЭМ!$D$39:$D$782,СВЦЭМ!$A$39:$A$782,$A113,СВЦЭМ!$B$39:$B$782,R$83)+'СЕТ СН'!$H$14+СВЦЭМ!$D$10+'СЕТ СН'!$H$5-'СЕТ СН'!$H$24</f>
        <v>2770.2449612700002</v>
      </c>
      <c r="S113" s="36">
        <f>SUMIFS(СВЦЭМ!$D$39:$D$782,СВЦЭМ!$A$39:$A$782,$A113,СВЦЭМ!$B$39:$B$782,S$83)+'СЕТ СН'!$H$14+СВЦЭМ!$D$10+'СЕТ СН'!$H$5-'СЕТ СН'!$H$24</f>
        <v>2744.5772616899999</v>
      </c>
      <c r="T113" s="36">
        <f>SUMIFS(СВЦЭМ!$D$39:$D$782,СВЦЭМ!$A$39:$A$782,$A113,СВЦЭМ!$B$39:$B$782,T$83)+'СЕТ СН'!$H$14+СВЦЭМ!$D$10+'СЕТ СН'!$H$5-'СЕТ СН'!$H$24</f>
        <v>2755.2533714699998</v>
      </c>
      <c r="U113" s="36">
        <f>SUMIFS(СВЦЭМ!$D$39:$D$782,СВЦЭМ!$A$39:$A$782,$A113,СВЦЭМ!$B$39:$B$782,U$83)+'СЕТ СН'!$H$14+СВЦЭМ!$D$10+'СЕТ СН'!$H$5-'СЕТ СН'!$H$24</f>
        <v>2756.20502244</v>
      </c>
      <c r="V113" s="36">
        <f>SUMIFS(СВЦЭМ!$D$39:$D$782,СВЦЭМ!$A$39:$A$782,$A113,СВЦЭМ!$B$39:$B$782,V$83)+'СЕТ СН'!$H$14+СВЦЭМ!$D$10+'СЕТ СН'!$H$5-'СЕТ СН'!$H$24</f>
        <v>2761.2857984399998</v>
      </c>
      <c r="W113" s="36">
        <f>SUMIFS(СВЦЭМ!$D$39:$D$782,СВЦЭМ!$A$39:$A$782,$A113,СВЦЭМ!$B$39:$B$782,W$83)+'СЕТ СН'!$H$14+СВЦЭМ!$D$10+'СЕТ СН'!$H$5-'СЕТ СН'!$H$24</f>
        <v>2768.2424865100002</v>
      </c>
      <c r="X113" s="36">
        <f>SUMIFS(СВЦЭМ!$D$39:$D$782,СВЦЭМ!$A$39:$A$782,$A113,СВЦЭМ!$B$39:$B$782,X$83)+'СЕТ СН'!$H$14+СВЦЭМ!$D$10+'СЕТ СН'!$H$5-'СЕТ СН'!$H$24</f>
        <v>2746.6637307199999</v>
      </c>
      <c r="Y113" s="36">
        <f>SUMIFS(СВЦЭМ!$D$39:$D$782,СВЦЭМ!$A$39:$A$782,$A113,СВЦЭМ!$B$39:$B$782,Y$83)+'СЕТ СН'!$H$14+СВЦЭМ!$D$10+'СЕТ СН'!$H$5-'СЕТ СН'!$H$24</f>
        <v>2810.1785774</v>
      </c>
    </row>
    <row r="114" spans="1:27" ht="15.75" x14ac:dyDescent="0.2">
      <c r="A114" s="35">
        <f t="shared" si="2"/>
        <v>44439</v>
      </c>
      <c r="B114" s="36">
        <f>SUMIFS(СВЦЭМ!$D$39:$D$782,СВЦЭМ!$A$39:$A$782,$A114,СВЦЭМ!$B$39:$B$782,B$83)+'СЕТ СН'!$H$14+СВЦЭМ!$D$10+'СЕТ СН'!$H$5-'СЕТ СН'!$H$24</f>
        <v>2909.40191095</v>
      </c>
      <c r="C114" s="36">
        <f>SUMIFS(СВЦЭМ!$D$39:$D$782,СВЦЭМ!$A$39:$A$782,$A114,СВЦЭМ!$B$39:$B$782,C$83)+'СЕТ СН'!$H$14+СВЦЭМ!$D$10+'СЕТ СН'!$H$5-'СЕТ СН'!$H$24</f>
        <v>2983.14473546</v>
      </c>
      <c r="D114" s="36">
        <f>SUMIFS(СВЦЭМ!$D$39:$D$782,СВЦЭМ!$A$39:$A$782,$A114,СВЦЭМ!$B$39:$B$782,D$83)+'СЕТ СН'!$H$14+СВЦЭМ!$D$10+'СЕТ СН'!$H$5-'СЕТ СН'!$H$24</f>
        <v>3033.4997313399999</v>
      </c>
      <c r="E114" s="36">
        <f>SUMIFS(СВЦЭМ!$D$39:$D$782,СВЦЭМ!$A$39:$A$782,$A114,СВЦЭМ!$B$39:$B$782,E$83)+'СЕТ СН'!$H$14+СВЦЭМ!$D$10+'СЕТ СН'!$H$5-'СЕТ СН'!$H$24</f>
        <v>3050.0301116800001</v>
      </c>
      <c r="F114" s="36">
        <f>SUMIFS(СВЦЭМ!$D$39:$D$782,СВЦЭМ!$A$39:$A$782,$A114,СВЦЭМ!$B$39:$B$782,F$83)+'СЕТ СН'!$H$14+СВЦЭМ!$D$10+'СЕТ СН'!$H$5-'СЕТ СН'!$H$24</f>
        <v>3058.3114708599996</v>
      </c>
      <c r="G114" s="36">
        <f>SUMIFS(СВЦЭМ!$D$39:$D$782,СВЦЭМ!$A$39:$A$782,$A114,СВЦЭМ!$B$39:$B$782,G$83)+'СЕТ СН'!$H$14+СВЦЭМ!$D$10+'СЕТ СН'!$H$5-'СЕТ СН'!$H$24</f>
        <v>3056.3246303899996</v>
      </c>
      <c r="H114" s="36">
        <f>SUMIFS(СВЦЭМ!$D$39:$D$782,СВЦЭМ!$A$39:$A$782,$A114,СВЦЭМ!$B$39:$B$782,H$83)+'СЕТ СН'!$H$14+СВЦЭМ!$D$10+'СЕТ СН'!$H$5-'СЕТ СН'!$H$24</f>
        <v>3005.9513745300001</v>
      </c>
      <c r="I114" s="36">
        <f>SUMIFS(СВЦЭМ!$D$39:$D$782,СВЦЭМ!$A$39:$A$782,$A114,СВЦЭМ!$B$39:$B$782,I$83)+'СЕТ СН'!$H$14+СВЦЭМ!$D$10+'СЕТ СН'!$H$5-'СЕТ СН'!$H$24</f>
        <v>2876.95575629</v>
      </c>
      <c r="J114" s="36">
        <f>SUMIFS(СВЦЭМ!$D$39:$D$782,СВЦЭМ!$A$39:$A$782,$A114,СВЦЭМ!$B$39:$B$782,J$83)+'СЕТ СН'!$H$14+СВЦЭМ!$D$10+'СЕТ СН'!$H$5-'СЕТ СН'!$H$24</f>
        <v>2774.0664043500001</v>
      </c>
      <c r="K114" s="36">
        <f>SUMIFS(СВЦЭМ!$D$39:$D$782,СВЦЭМ!$A$39:$A$782,$A114,СВЦЭМ!$B$39:$B$782,K$83)+'СЕТ СН'!$H$14+СВЦЭМ!$D$10+'СЕТ СН'!$H$5-'СЕТ СН'!$H$24</f>
        <v>2720.3925304200002</v>
      </c>
      <c r="L114" s="36">
        <f>SUMIFS(СВЦЭМ!$D$39:$D$782,СВЦЭМ!$A$39:$A$782,$A114,СВЦЭМ!$B$39:$B$782,L$83)+'СЕТ СН'!$H$14+СВЦЭМ!$D$10+'СЕТ СН'!$H$5-'СЕТ СН'!$H$24</f>
        <v>2711.7910622700001</v>
      </c>
      <c r="M114" s="36">
        <f>SUMIFS(СВЦЭМ!$D$39:$D$782,СВЦЭМ!$A$39:$A$782,$A114,СВЦЭМ!$B$39:$B$782,M$83)+'СЕТ СН'!$H$14+СВЦЭМ!$D$10+'СЕТ СН'!$H$5-'СЕТ СН'!$H$24</f>
        <v>2710.8830146400001</v>
      </c>
      <c r="N114" s="36">
        <f>SUMIFS(СВЦЭМ!$D$39:$D$782,СВЦЭМ!$A$39:$A$782,$A114,СВЦЭМ!$B$39:$B$782,N$83)+'СЕТ СН'!$H$14+СВЦЭМ!$D$10+'СЕТ СН'!$H$5-'СЕТ СН'!$H$24</f>
        <v>2708.7311832300002</v>
      </c>
      <c r="O114" s="36">
        <f>SUMIFS(СВЦЭМ!$D$39:$D$782,СВЦЭМ!$A$39:$A$782,$A114,СВЦЭМ!$B$39:$B$782,O$83)+'СЕТ СН'!$H$14+СВЦЭМ!$D$10+'СЕТ СН'!$H$5-'СЕТ СН'!$H$24</f>
        <v>2718.23072955</v>
      </c>
      <c r="P114" s="36">
        <f>SUMIFS(СВЦЭМ!$D$39:$D$782,СВЦЭМ!$A$39:$A$782,$A114,СВЦЭМ!$B$39:$B$782,P$83)+'СЕТ СН'!$H$14+СВЦЭМ!$D$10+'СЕТ СН'!$H$5-'СЕТ СН'!$H$24</f>
        <v>2751.8178375399998</v>
      </c>
      <c r="Q114" s="36">
        <f>SUMIFS(СВЦЭМ!$D$39:$D$782,СВЦЭМ!$A$39:$A$782,$A114,СВЦЭМ!$B$39:$B$782,Q$83)+'СЕТ СН'!$H$14+СВЦЭМ!$D$10+'СЕТ СН'!$H$5-'СЕТ СН'!$H$24</f>
        <v>2755.0826161300001</v>
      </c>
      <c r="R114" s="36">
        <f>SUMIFS(СВЦЭМ!$D$39:$D$782,СВЦЭМ!$A$39:$A$782,$A114,СВЦЭМ!$B$39:$B$782,R$83)+'СЕТ СН'!$H$14+СВЦЭМ!$D$10+'СЕТ СН'!$H$5-'СЕТ СН'!$H$24</f>
        <v>2749.2646199599999</v>
      </c>
      <c r="S114" s="36">
        <f>SUMIFS(СВЦЭМ!$D$39:$D$782,СВЦЭМ!$A$39:$A$782,$A114,СВЦЭМ!$B$39:$B$782,S$83)+'СЕТ СН'!$H$14+СВЦЭМ!$D$10+'СЕТ СН'!$H$5-'СЕТ СН'!$H$24</f>
        <v>2731.6052267599998</v>
      </c>
      <c r="T114" s="36">
        <f>SUMIFS(СВЦЭМ!$D$39:$D$782,СВЦЭМ!$A$39:$A$782,$A114,СВЦЭМ!$B$39:$B$782,T$83)+'СЕТ СН'!$H$14+СВЦЭМ!$D$10+'СЕТ СН'!$H$5-'СЕТ СН'!$H$24</f>
        <v>2734.0871983100001</v>
      </c>
      <c r="U114" s="36">
        <f>SUMIFS(СВЦЭМ!$D$39:$D$782,СВЦЭМ!$A$39:$A$782,$A114,СВЦЭМ!$B$39:$B$782,U$83)+'СЕТ СН'!$H$14+СВЦЭМ!$D$10+'СЕТ СН'!$H$5-'СЕТ СН'!$H$24</f>
        <v>2733.67388394</v>
      </c>
      <c r="V114" s="36">
        <f>SUMIFS(СВЦЭМ!$D$39:$D$782,СВЦЭМ!$A$39:$A$782,$A114,СВЦЭМ!$B$39:$B$782,V$83)+'СЕТ СН'!$H$14+СВЦЭМ!$D$10+'СЕТ СН'!$H$5-'СЕТ СН'!$H$24</f>
        <v>2751.5724845</v>
      </c>
      <c r="W114" s="36">
        <f>SUMIFS(СВЦЭМ!$D$39:$D$782,СВЦЭМ!$A$39:$A$782,$A114,СВЦЭМ!$B$39:$B$782,W$83)+'СЕТ СН'!$H$14+СВЦЭМ!$D$10+'СЕТ СН'!$H$5-'СЕТ СН'!$H$24</f>
        <v>2756.8331873699999</v>
      </c>
      <c r="X114" s="36">
        <f>SUMIFS(СВЦЭМ!$D$39:$D$782,СВЦЭМ!$A$39:$A$782,$A114,СВЦЭМ!$B$39:$B$782,X$83)+'СЕТ СН'!$H$14+СВЦЭМ!$D$10+'СЕТ СН'!$H$5-'СЕТ СН'!$H$24</f>
        <v>2726.5706050600002</v>
      </c>
      <c r="Y114" s="36">
        <f>SUMIFS(СВЦЭМ!$D$39:$D$782,СВЦЭМ!$A$39:$A$782,$A114,СВЦЭМ!$B$39:$B$782,Y$83)+'СЕТ СН'!$H$14+СВЦЭМ!$D$10+'СЕТ СН'!$H$5-'СЕТ СН'!$H$24</f>
        <v>2790.2866655799999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01.08.2021</v>
      </c>
      <c r="B120" s="36">
        <f>SUMIFS(СВЦЭМ!$D$39:$D$782,СВЦЭМ!$A$39:$A$782,$A120,СВЦЭМ!$B$39:$B$782,B$119)+'СЕТ СН'!$I$14+СВЦЭМ!$D$10+'СЕТ СН'!$I$5-'СЕТ СН'!$I$24</f>
        <v>3134.8935101200004</v>
      </c>
      <c r="C120" s="36">
        <f>SUMIFS(СВЦЭМ!$D$39:$D$782,СВЦЭМ!$A$39:$A$782,$A120,СВЦЭМ!$B$39:$B$782,C$119)+'СЕТ СН'!$I$14+СВЦЭМ!$D$10+'СЕТ СН'!$I$5-'СЕТ СН'!$I$24</f>
        <v>3213.4101631600001</v>
      </c>
      <c r="D120" s="36">
        <f>SUMIFS(СВЦЭМ!$D$39:$D$782,СВЦЭМ!$A$39:$A$782,$A120,СВЦЭМ!$B$39:$B$782,D$119)+'СЕТ СН'!$I$14+СВЦЭМ!$D$10+'СЕТ СН'!$I$5-'СЕТ СН'!$I$24</f>
        <v>3278.07699125</v>
      </c>
      <c r="E120" s="36">
        <f>SUMIFS(СВЦЭМ!$D$39:$D$782,СВЦЭМ!$A$39:$A$782,$A120,СВЦЭМ!$B$39:$B$782,E$119)+'СЕТ СН'!$I$14+СВЦЭМ!$D$10+'СЕТ СН'!$I$5-'СЕТ СН'!$I$24</f>
        <v>3301.3829745500002</v>
      </c>
      <c r="F120" s="36">
        <f>SUMIFS(СВЦЭМ!$D$39:$D$782,СВЦЭМ!$A$39:$A$782,$A120,СВЦЭМ!$B$39:$B$782,F$119)+'СЕТ СН'!$I$14+СВЦЭМ!$D$10+'СЕТ СН'!$I$5-'СЕТ СН'!$I$24</f>
        <v>3302.65981672</v>
      </c>
      <c r="G120" s="36">
        <f>SUMIFS(СВЦЭМ!$D$39:$D$782,СВЦЭМ!$A$39:$A$782,$A120,СВЦЭМ!$B$39:$B$782,G$119)+'СЕТ СН'!$I$14+СВЦЭМ!$D$10+'СЕТ СН'!$I$5-'СЕТ СН'!$I$24</f>
        <v>3296.6059518800002</v>
      </c>
      <c r="H120" s="36">
        <f>SUMIFS(СВЦЭМ!$D$39:$D$782,СВЦЭМ!$A$39:$A$782,$A120,СВЦЭМ!$B$39:$B$782,H$119)+'СЕТ СН'!$I$14+СВЦЭМ!$D$10+'СЕТ СН'!$I$5-'СЕТ СН'!$I$24</f>
        <v>3270.6268882800005</v>
      </c>
      <c r="I120" s="36">
        <f>SUMIFS(СВЦЭМ!$D$39:$D$782,СВЦЭМ!$A$39:$A$782,$A120,СВЦЭМ!$B$39:$B$782,I$119)+'СЕТ СН'!$I$14+СВЦЭМ!$D$10+'СЕТ СН'!$I$5-'СЕТ СН'!$I$24</f>
        <v>3202.9384184200003</v>
      </c>
      <c r="J120" s="36">
        <f>SUMIFS(СВЦЭМ!$D$39:$D$782,СВЦЭМ!$A$39:$A$782,$A120,СВЦЭМ!$B$39:$B$782,J$119)+'СЕТ СН'!$I$14+СВЦЭМ!$D$10+'СЕТ СН'!$I$5-'СЕТ СН'!$I$24</f>
        <v>3123.25670059</v>
      </c>
      <c r="K120" s="36">
        <f>SUMIFS(СВЦЭМ!$D$39:$D$782,СВЦЭМ!$A$39:$A$782,$A120,СВЦЭМ!$B$39:$B$782,K$119)+'СЕТ СН'!$I$14+СВЦЭМ!$D$10+'СЕТ СН'!$I$5-'СЕТ СН'!$I$24</f>
        <v>3067.1626807600001</v>
      </c>
      <c r="L120" s="36">
        <f>SUMIFS(СВЦЭМ!$D$39:$D$782,СВЦЭМ!$A$39:$A$782,$A120,СВЦЭМ!$B$39:$B$782,L$119)+'СЕТ СН'!$I$14+СВЦЭМ!$D$10+'СЕТ СН'!$I$5-'СЕТ СН'!$I$24</f>
        <v>3088.2858300400003</v>
      </c>
      <c r="M120" s="36">
        <f>SUMIFS(СВЦЭМ!$D$39:$D$782,СВЦЭМ!$A$39:$A$782,$A120,СВЦЭМ!$B$39:$B$782,M$119)+'СЕТ СН'!$I$14+СВЦЭМ!$D$10+'СЕТ СН'!$I$5-'СЕТ СН'!$I$24</f>
        <v>3073.5135393999999</v>
      </c>
      <c r="N120" s="36">
        <f>SUMIFS(СВЦЭМ!$D$39:$D$782,СВЦЭМ!$A$39:$A$782,$A120,СВЦЭМ!$B$39:$B$782,N$119)+'СЕТ СН'!$I$14+СВЦЭМ!$D$10+'СЕТ СН'!$I$5-'СЕТ СН'!$I$24</f>
        <v>3086.4217679100002</v>
      </c>
      <c r="O120" s="36">
        <f>SUMIFS(СВЦЭМ!$D$39:$D$782,СВЦЭМ!$A$39:$A$782,$A120,СВЦЭМ!$B$39:$B$782,O$119)+'СЕТ СН'!$I$14+СВЦЭМ!$D$10+'СЕТ СН'!$I$5-'СЕТ СН'!$I$24</f>
        <v>3096.1872163900002</v>
      </c>
      <c r="P120" s="36">
        <f>SUMIFS(СВЦЭМ!$D$39:$D$782,СВЦЭМ!$A$39:$A$782,$A120,СВЦЭМ!$B$39:$B$782,P$119)+'СЕТ СН'!$I$14+СВЦЭМ!$D$10+'СЕТ СН'!$I$5-'СЕТ СН'!$I$24</f>
        <v>3106.8045230000002</v>
      </c>
      <c r="Q120" s="36">
        <f>SUMIFS(СВЦЭМ!$D$39:$D$782,СВЦЭМ!$A$39:$A$782,$A120,СВЦЭМ!$B$39:$B$782,Q$119)+'СЕТ СН'!$I$14+СВЦЭМ!$D$10+'СЕТ СН'!$I$5-'СЕТ СН'!$I$24</f>
        <v>3115.5506234499999</v>
      </c>
      <c r="R120" s="36">
        <f>SUMIFS(СВЦЭМ!$D$39:$D$782,СВЦЭМ!$A$39:$A$782,$A120,СВЦЭМ!$B$39:$B$782,R$119)+'СЕТ СН'!$I$14+СВЦЭМ!$D$10+'СЕТ СН'!$I$5-'СЕТ СН'!$I$24</f>
        <v>3099.9498829200002</v>
      </c>
      <c r="S120" s="36">
        <f>SUMIFS(СВЦЭМ!$D$39:$D$782,СВЦЭМ!$A$39:$A$782,$A120,СВЦЭМ!$B$39:$B$782,S$119)+'СЕТ СН'!$I$14+СВЦЭМ!$D$10+'СЕТ СН'!$I$5-'СЕТ СН'!$I$24</f>
        <v>3085.0108758200004</v>
      </c>
      <c r="T120" s="36">
        <f>SUMIFS(СВЦЭМ!$D$39:$D$782,СВЦЭМ!$A$39:$A$782,$A120,СВЦЭМ!$B$39:$B$782,T$119)+'СЕТ СН'!$I$14+СВЦЭМ!$D$10+'СЕТ СН'!$I$5-'СЕТ СН'!$I$24</f>
        <v>3071.4945067100002</v>
      </c>
      <c r="U120" s="36">
        <f>SUMIFS(СВЦЭМ!$D$39:$D$782,СВЦЭМ!$A$39:$A$782,$A120,СВЦЭМ!$B$39:$B$782,U$119)+'СЕТ СН'!$I$14+СВЦЭМ!$D$10+'СЕТ СН'!$I$5-'СЕТ СН'!$I$24</f>
        <v>3056.7782083700004</v>
      </c>
      <c r="V120" s="36">
        <f>SUMIFS(СВЦЭМ!$D$39:$D$782,СВЦЭМ!$A$39:$A$782,$A120,СВЦЭМ!$B$39:$B$782,V$119)+'СЕТ СН'!$I$14+СВЦЭМ!$D$10+'СЕТ СН'!$I$5-'СЕТ СН'!$I$24</f>
        <v>3042.3027017600002</v>
      </c>
      <c r="W120" s="36">
        <f>SUMIFS(СВЦЭМ!$D$39:$D$782,СВЦЭМ!$A$39:$A$782,$A120,СВЦЭМ!$B$39:$B$782,W$119)+'СЕТ СН'!$I$14+СВЦЭМ!$D$10+'СЕТ СН'!$I$5-'СЕТ СН'!$I$24</f>
        <v>3052.9399832899999</v>
      </c>
      <c r="X120" s="36">
        <f>SUMIFS(СВЦЭМ!$D$39:$D$782,СВЦЭМ!$A$39:$A$782,$A120,СВЦЭМ!$B$39:$B$782,X$119)+'СЕТ СН'!$I$14+СВЦЭМ!$D$10+'СЕТ СН'!$I$5-'СЕТ СН'!$I$24</f>
        <v>3034.76472474</v>
      </c>
      <c r="Y120" s="36">
        <f>SUMIFS(СВЦЭМ!$D$39:$D$782,СВЦЭМ!$A$39:$A$782,$A120,СВЦЭМ!$B$39:$B$782,Y$119)+'СЕТ СН'!$I$14+СВЦЭМ!$D$10+'СЕТ СН'!$I$5-'СЕТ СН'!$I$24</f>
        <v>3075.0182727700003</v>
      </c>
      <c r="AA120" s="45"/>
    </row>
    <row r="121" spans="1:27" ht="15.75" x14ac:dyDescent="0.2">
      <c r="A121" s="35">
        <f>A120+1</f>
        <v>44410</v>
      </c>
      <c r="B121" s="36">
        <f>SUMIFS(СВЦЭМ!$D$39:$D$782,СВЦЭМ!$A$39:$A$782,$A121,СВЦЭМ!$B$39:$B$782,B$119)+'СЕТ СН'!$I$14+СВЦЭМ!$D$10+'СЕТ СН'!$I$5-'СЕТ СН'!$I$24</f>
        <v>3133.92271188</v>
      </c>
      <c r="C121" s="36">
        <f>SUMIFS(СВЦЭМ!$D$39:$D$782,СВЦЭМ!$A$39:$A$782,$A121,СВЦЭМ!$B$39:$B$782,C$119)+'СЕТ СН'!$I$14+СВЦЭМ!$D$10+'СЕТ СН'!$I$5-'СЕТ СН'!$I$24</f>
        <v>3167.2893467800004</v>
      </c>
      <c r="D121" s="36">
        <f>SUMIFS(СВЦЭМ!$D$39:$D$782,СВЦЭМ!$A$39:$A$782,$A121,СВЦЭМ!$B$39:$B$782,D$119)+'СЕТ СН'!$I$14+СВЦЭМ!$D$10+'СЕТ СН'!$I$5-'СЕТ СН'!$I$24</f>
        <v>3217.33228224</v>
      </c>
      <c r="E121" s="36">
        <f>SUMIFS(СВЦЭМ!$D$39:$D$782,СВЦЭМ!$A$39:$A$782,$A121,СВЦЭМ!$B$39:$B$782,E$119)+'СЕТ СН'!$I$14+СВЦЭМ!$D$10+'СЕТ СН'!$I$5-'СЕТ СН'!$I$24</f>
        <v>3241.8278496000003</v>
      </c>
      <c r="F121" s="36">
        <f>SUMIFS(СВЦЭМ!$D$39:$D$782,СВЦЭМ!$A$39:$A$782,$A121,СВЦЭМ!$B$39:$B$782,F$119)+'СЕТ СН'!$I$14+СВЦЭМ!$D$10+'СЕТ СН'!$I$5-'СЕТ СН'!$I$24</f>
        <v>3239.38436146</v>
      </c>
      <c r="G121" s="36">
        <f>SUMIFS(СВЦЭМ!$D$39:$D$782,СВЦЭМ!$A$39:$A$782,$A121,СВЦЭМ!$B$39:$B$782,G$119)+'СЕТ СН'!$I$14+СВЦЭМ!$D$10+'СЕТ СН'!$I$5-'СЕТ СН'!$I$24</f>
        <v>3218.5236940100003</v>
      </c>
      <c r="H121" s="36">
        <f>SUMIFS(СВЦЭМ!$D$39:$D$782,СВЦЭМ!$A$39:$A$782,$A121,СВЦЭМ!$B$39:$B$782,H$119)+'СЕТ СН'!$I$14+СВЦЭМ!$D$10+'СЕТ СН'!$I$5-'СЕТ СН'!$I$24</f>
        <v>3184.8790482300001</v>
      </c>
      <c r="I121" s="36">
        <f>SUMIFS(СВЦЭМ!$D$39:$D$782,СВЦЭМ!$A$39:$A$782,$A121,СВЦЭМ!$B$39:$B$782,I$119)+'СЕТ СН'!$I$14+СВЦЭМ!$D$10+'СЕТ СН'!$I$5-'СЕТ СН'!$I$24</f>
        <v>3124.3283966400004</v>
      </c>
      <c r="J121" s="36">
        <f>SUMIFS(СВЦЭМ!$D$39:$D$782,СВЦЭМ!$A$39:$A$782,$A121,СВЦЭМ!$B$39:$B$782,J$119)+'СЕТ СН'!$I$14+СВЦЭМ!$D$10+'СЕТ СН'!$I$5-'СЕТ СН'!$I$24</f>
        <v>3056.0638182299999</v>
      </c>
      <c r="K121" s="36">
        <f>SUMIFS(СВЦЭМ!$D$39:$D$782,СВЦЭМ!$A$39:$A$782,$A121,СВЦЭМ!$B$39:$B$782,K$119)+'СЕТ СН'!$I$14+СВЦЭМ!$D$10+'СЕТ СН'!$I$5-'СЕТ СН'!$I$24</f>
        <v>3020.2024221500001</v>
      </c>
      <c r="L121" s="36">
        <f>SUMIFS(СВЦЭМ!$D$39:$D$782,СВЦЭМ!$A$39:$A$782,$A121,СВЦЭМ!$B$39:$B$782,L$119)+'СЕТ СН'!$I$14+СВЦЭМ!$D$10+'СЕТ СН'!$I$5-'СЕТ СН'!$I$24</f>
        <v>3043.8204100800003</v>
      </c>
      <c r="M121" s="36">
        <f>SUMIFS(СВЦЭМ!$D$39:$D$782,СВЦЭМ!$A$39:$A$782,$A121,СВЦЭМ!$B$39:$B$782,M$119)+'СЕТ СН'!$I$14+СВЦЭМ!$D$10+'СЕТ СН'!$I$5-'СЕТ СН'!$I$24</f>
        <v>3057.2885231</v>
      </c>
      <c r="N121" s="36">
        <f>SUMIFS(СВЦЭМ!$D$39:$D$782,СВЦЭМ!$A$39:$A$782,$A121,СВЦЭМ!$B$39:$B$782,N$119)+'СЕТ СН'!$I$14+СВЦЭМ!$D$10+'СЕТ СН'!$I$5-'СЕТ СН'!$I$24</f>
        <v>3054.02215368</v>
      </c>
      <c r="O121" s="36">
        <f>SUMIFS(СВЦЭМ!$D$39:$D$782,СВЦЭМ!$A$39:$A$782,$A121,СВЦЭМ!$B$39:$B$782,O$119)+'СЕТ СН'!$I$14+СВЦЭМ!$D$10+'СЕТ СН'!$I$5-'СЕТ СН'!$I$24</f>
        <v>3055.6053731400002</v>
      </c>
      <c r="P121" s="36">
        <f>SUMIFS(СВЦЭМ!$D$39:$D$782,СВЦЭМ!$A$39:$A$782,$A121,СВЦЭМ!$B$39:$B$782,P$119)+'СЕТ СН'!$I$14+СВЦЭМ!$D$10+'СЕТ СН'!$I$5-'СЕТ СН'!$I$24</f>
        <v>3058.6009427899999</v>
      </c>
      <c r="Q121" s="36">
        <f>SUMIFS(СВЦЭМ!$D$39:$D$782,СВЦЭМ!$A$39:$A$782,$A121,СВЦЭМ!$B$39:$B$782,Q$119)+'СЕТ СН'!$I$14+СВЦЭМ!$D$10+'СЕТ СН'!$I$5-'СЕТ СН'!$I$24</f>
        <v>3062.51505107</v>
      </c>
      <c r="R121" s="36">
        <f>SUMIFS(СВЦЭМ!$D$39:$D$782,СВЦЭМ!$A$39:$A$782,$A121,СВЦЭМ!$B$39:$B$782,R$119)+'СЕТ СН'!$I$14+СВЦЭМ!$D$10+'СЕТ СН'!$I$5-'СЕТ СН'!$I$24</f>
        <v>3055.2789588800001</v>
      </c>
      <c r="S121" s="36">
        <f>SUMIFS(СВЦЭМ!$D$39:$D$782,СВЦЭМ!$A$39:$A$782,$A121,СВЦЭМ!$B$39:$B$782,S$119)+'СЕТ СН'!$I$14+СВЦЭМ!$D$10+'СЕТ СН'!$I$5-'СЕТ СН'!$I$24</f>
        <v>3071.96657465</v>
      </c>
      <c r="T121" s="36">
        <f>SUMIFS(СВЦЭМ!$D$39:$D$782,СВЦЭМ!$A$39:$A$782,$A121,СВЦЭМ!$B$39:$B$782,T$119)+'СЕТ СН'!$I$14+СВЦЭМ!$D$10+'СЕТ СН'!$I$5-'СЕТ СН'!$I$24</f>
        <v>3108.4484048600002</v>
      </c>
      <c r="U121" s="36">
        <f>SUMIFS(СВЦЭМ!$D$39:$D$782,СВЦЭМ!$A$39:$A$782,$A121,СВЦЭМ!$B$39:$B$782,U$119)+'СЕТ СН'!$I$14+СВЦЭМ!$D$10+'СЕТ СН'!$I$5-'СЕТ СН'!$I$24</f>
        <v>3108.1572818600002</v>
      </c>
      <c r="V121" s="36">
        <f>SUMIFS(СВЦЭМ!$D$39:$D$782,СВЦЭМ!$A$39:$A$782,$A121,СВЦЭМ!$B$39:$B$782,V$119)+'СЕТ СН'!$I$14+СВЦЭМ!$D$10+'СЕТ СН'!$I$5-'СЕТ СН'!$I$24</f>
        <v>3073.6801444900002</v>
      </c>
      <c r="W121" s="36">
        <f>SUMIFS(СВЦЭМ!$D$39:$D$782,СВЦЭМ!$A$39:$A$782,$A121,СВЦЭМ!$B$39:$B$782,W$119)+'СЕТ СН'!$I$14+СВЦЭМ!$D$10+'СЕТ СН'!$I$5-'СЕТ СН'!$I$24</f>
        <v>3081.7607382300002</v>
      </c>
      <c r="X121" s="36">
        <f>SUMIFS(СВЦЭМ!$D$39:$D$782,СВЦЭМ!$A$39:$A$782,$A121,СВЦЭМ!$B$39:$B$782,X$119)+'СЕТ СН'!$I$14+СВЦЭМ!$D$10+'СЕТ СН'!$I$5-'СЕТ СН'!$I$24</f>
        <v>3087.1423400100002</v>
      </c>
      <c r="Y121" s="36">
        <f>SUMIFS(СВЦЭМ!$D$39:$D$782,СВЦЭМ!$A$39:$A$782,$A121,СВЦЭМ!$B$39:$B$782,Y$119)+'СЕТ СН'!$I$14+СВЦЭМ!$D$10+'СЕТ СН'!$I$5-'СЕТ СН'!$I$24</f>
        <v>3056.97163292</v>
      </c>
    </row>
    <row r="122" spans="1:27" ht="15.75" x14ac:dyDescent="0.2">
      <c r="A122" s="35">
        <f t="shared" ref="A122:A150" si="3">A121+1</f>
        <v>44411</v>
      </c>
      <c r="B122" s="36">
        <f>SUMIFS(СВЦЭМ!$D$39:$D$782,СВЦЭМ!$A$39:$A$782,$A122,СВЦЭМ!$B$39:$B$782,B$119)+'СЕТ СН'!$I$14+СВЦЭМ!$D$10+'СЕТ СН'!$I$5-'СЕТ СН'!$I$24</f>
        <v>3209.3525160400004</v>
      </c>
      <c r="C122" s="36">
        <f>SUMIFS(СВЦЭМ!$D$39:$D$782,СВЦЭМ!$A$39:$A$782,$A122,СВЦЭМ!$B$39:$B$782,C$119)+'СЕТ СН'!$I$14+СВЦЭМ!$D$10+'СЕТ СН'!$I$5-'СЕТ СН'!$I$24</f>
        <v>3284.6099902400001</v>
      </c>
      <c r="D122" s="36">
        <f>SUMIFS(СВЦЭМ!$D$39:$D$782,СВЦЭМ!$A$39:$A$782,$A122,СВЦЭМ!$B$39:$B$782,D$119)+'СЕТ СН'!$I$14+СВЦЭМ!$D$10+'СЕТ СН'!$I$5-'СЕТ СН'!$I$24</f>
        <v>3349.6783630200002</v>
      </c>
      <c r="E122" s="36">
        <f>SUMIFS(СВЦЭМ!$D$39:$D$782,СВЦЭМ!$A$39:$A$782,$A122,СВЦЭМ!$B$39:$B$782,E$119)+'СЕТ СН'!$I$14+СВЦЭМ!$D$10+'СЕТ СН'!$I$5-'СЕТ СН'!$I$24</f>
        <v>3378.5194045200001</v>
      </c>
      <c r="F122" s="36">
        <f>SUMIFS(СВЦЭМ!$D$39:$D$782,СВЦЭМ!$A$39:$A$782,$A122,СВЦЭМ!$B$39:$B$782,F$119)+'СЕТ СН'!$I$14+СВЦЭМ!$D$10+'СЕТ СН'!$I$5-'СЕТ СН'!$I$24</f>
        <v>3379.1473301699998</v>
      </c>
      <c r="G122" s="36">
        <f>SUMIFS(СВЦЭМ!$D$39:$D$782,СВЦЭМ!$A$39:$A$782,$A122,СВЦЭМ!$B$39:$B$782,G$119)+'СЕТ СН'!$I$14+СВЦЭМ!$D$10+'СЕТ СН'!$I$5-'СЕТ СН'!$I$24</f>
        <v>3354.7767180500005</v>
      </c>
      <c r="H122" s="36">
        <f>SUMIFS(СВЦЭМ!$D$39:$D$782,СВЦЭМ!$A$39:$A$782,$A122,СВЦЭМ!$B$39:$B$782,H$119)+'СЕТ СН'!$I$14+СВЦЭМ!$D$10+'СЕТ СН'!$I$5-'СЕТ СН'!$I$24</f>
        <v>3295.9874078700004</v>
      </c>
      <c r="I122" s="36">
        <f>SUMIFS(СВЦЭМ!$D$39:$D$782,СВЦЭМ!$A$39:$A$782,$A122,СВЦЭМ!$B$39:$B$782,I$119)+'СЕТ СН'!$I$14+СВЦЭМ!$D$10+'СЕТ СН'!$I$5-'СЕТ СН'!$I$24</f>
        <v>3197.82417381</v>
      </c>
      <c r="J122" s="36">
        <f>SUMIFS(СВЦЭМ!$D$39:$D$782,СВЦЭМ!$A$39:$A$782,$A122,СВЦЭМ!$B$39:$B$782,J$119)+'СЕТ СН'!$I$14+СВЦЭМ!$D$10+'СЕТ СН'!$I$5-'СЕТ СН'!$I$24</f>
        <v>3106.4338117800003</v>
      </c>
      <c r="K122" s="36">
        <f>SUMIFS(СВЦЭМ!$D$39:$D$782,СВЦЭМ!$A$39:$A$782,$A122,СВЦЭМ!$B$39:$B$782,K$119)+'СЕТ СН'!$I$14+СВЦЭМ!$D$10+'СЕТ СН'!$I$5-'СЕТ СН'!$I$24</f>
        <v>3058.0155137500001</v>
      </c>
      <c r="L122" s="36">
        <f>SUMIFS(СВЦЭМ!$D$39:$D$782,СВЦЭМ!$A$39:$A$782,$A122,СВЦЭМ!$B$39:$B$782,L$119)+'СЕТ СН'!$I$14+СВЦЭМ!$D$10+'СЕТ СН'!$I$5-'СЕТ СН'!$I$24</f>
        <v>3069.8504080900002</v>
      </c>
      <c r="M122" s="36">
        <f>SUMIFS(СВЦЭМ!$D$39:$D$782,СВЦЭМ!$A$39:$A$782,$A122,СВЦЭМ!$B$39:$B$782,M$119)+'СЕТ СН'!$I$14+СВЦЭМ!$D$10+'СЕТ СН'!$I$5-'СЕТ СН'!$I$24</f>
        <v>3086.42105115</v>
      </c>
      <c r="N122" s="36">
        <f>SUMIFS(СВЦЭМ!$D$39:$D$782,СВЦЭМ!$A$39:$A$782,$A122,СВЦЭМ!$B$39:$B$782,N$119)+'СЕТ СН'!$I$14+СВЦЭМ!$D$10+'СЕТ СН'!$I$5-'СЕТ СН'!$I$24</f>
        <v>3080.9467157500003</v>
      </c>
      <c r="O122" s="36">
        <f>SUMIFS(СВЦЭМ!$D$39:$D$782,СВЦЭМ!$A$39:$A$782,$A122,СВЦЭМ!$B$39:$B$782,O$119)+'СЕТ СН'!$I$14+СВЦЭМ!$D$10+'СЕТ СН'!$I$5-'СЕТ СН'!$I$24</f>
        <v>3113.0453356900002</v>
      </c>
      <c r="P122" s="36">
        <f>SUMIFS(СВЦЭМ!$D$39:$D$782,СВЦЭМ!$A$39:$A$782,$A122,СВЦЭМ!$B$39:$B$782,P$119)+'СЕТ СН'!$I$14+СВЦЭМ!$D$10+'СЕТ СН'!$I$5-'СЕТ СН'!$I$24</f>
        <v>3127.1130644600003</v>
      </c>
      <c r="Q122" s="36">
        <f>SUMIFS(СВЦЭМ!$D$39:$D$782,СВЦЭМ!$A$39:$A$782,$A122,СВЦЭМ!$B$39:$B$782,Q$119)+'СЕТ СН'!$I$14+СВЦЭМ!$D$10+'СЕТ СН'!$I$5-'СЕТ СН'!$I$24</f>
        <v>3157.5703205099999</v>
      </c>
      <c r="R122" s="36">
        <f>SUMIFS(СВЦЭМ!$D$39:$D$782,СВЦЭМ!$A$39:$A$782,$A122,СВЦЭМ!$B$39:$B$782,R$119)+'СЕТ СН'!$I$14+СВЦЭМ!$D$10+'СЕТ СН'!$I$5-'СЕТ СН'!$I$24</f>
        <v>3139.7939394200002</v>
      </c>
      <c r="S122" s="36">
        <f>SUMIFS(СВЦЭМ!$D$39:$D$782,СВЦЭМ!$A$39:$A$782,$A122,СВЦЭМ!$B$39:$B$782,S$119)+'СЕТ СН'!$I$14+СВЦЭМ!$D$10+'СЕТ СН'!$I$5-'СЕТ СН'!$I$24</f>
        <v>3155.1063592400001</v>
      </c>
      <c r="T122" s="36">
        <f>SUMIFS(СВЦЭМ!$D$39:$D$782,СВЦЭМ!$A$39:$A$782,$A122,СВЦЭМ!$B$39:$B$782,T$119)+'СЕТ СН'!$I$14+СВЦЭМ!$D$10+'СЕТ СН'!$I$5-'СЕТ СН'!$I$24</f>
        <v>3107.6298150600001</v>
      </c>
      <c r="U122" s="36">
        <f>SUMIFS(СВЦЭМ!$D$39:$D$782,СВЦЭМ!$A$39:$A$782,$A122,СВЦЭМ!$B$39:$B$782,U$119)+'СЕТ СН'!$I$14+СВЦЭМ!$D$10+'СЕТ СН'!$I$5-'СЕТ СН'!$I$24</f>
        <v>3099.1688210299999</v>
      </c>
      <c r="V122" s="36">
        <f>SUMIFS(СВЦЭМ!$D$39:$D$782,СВЦЭМ!$A$39:$A$782,$A122,СВЦЭМ!$B$39:$B$782,V$119)+'СЕТ СН'!$I$14+СВЦЭМ!$D$10+'СЕТ СН'!$I$5-'СЕТ СН'!$I$24</f>
        <v>3119.6965425900003</v>
      </c>
      <c r="W122" s="36">
        <f>SUMIFS(СВЦЭМ!$D$39:$D$782,СВЦЭМ!$A$39:$A$782,$A122,СВЦЭМ!$B$39:$B$782,W$119)+'СЕТ СН'!$I$14+СВЦЭМ!$D$10+'СЕТ СН'!$I$5-'СЕТ СН'!$I$24</f>
        <v>3135.95827783</v>
      </c>
      <c r="X122" s="36">
        <f>SUMIFS(СВЦЭМ!$D$39:$D$782,СВЦЭМ!$A$39:$A$782,$A122,СВЦЭМ!$B$39:$B$782,X$119)+'СЕТ СН'!$I$14+СВЦЭМ!$D$10+'СЕТ СН'!$I$5-'СЕТ СН'!$I$24</f>
        <v>3104.9329302200003</v>
      </c>
      <c r="Y122" s="36">
        <f>SUMIFS(СВЦЭМ!$D$39:$D$782,СВЦЭМ!$A$39:$A$782,$A122,СВЦЭМ!$B$39:$B$782,Y$119)+'СЕТ СН'!$I$14+СВЦЭМ!$D$10+'СЕТ СН'!$I$5-'СЕТ СН'!$I$24</f>
        <v>3119.54563177</v>
      </c>
    </row>
    <row r="123" spans="1:27" ht="15.75" x14ac:dyDescent="0.2">
      <c r="A123" s="35">
        <f t="shared" si="3"/>
        <v>44412</v>
      </c>
      <c r="B123" s="36">
        <f>SUMIFS(СВЦЭМ!$D$39:$D$782,СВЦЭМ!$A$39:$A$782,$A123,СВЦЭМ!$B$39:$B$782,B$119)+'СЕТ СН'!$I$14+СВЦЭМ!$D$10+'СЕТ СН'!$I$5-'СЕТ СН'!$I$24</f>
        <v>3142.5955975200004</v>
      </c>
      <c r="C123" s="36">
        <f>SUMIFS(СВЦЭМ!$D$39:$D$782,СВЦЭМ!$A$39:$A$782,$A123,СВЦЭМ!$B$39:$B$782,C$119)+'СЕТ СН'!$I$14+СВЦЭМ!$D$10+'СЕТ СН'!$I$5-'СЕТ СН'!$I$24</f>
        <v>3225.6612831900002</v>
      </c>
      <c r="D123" s="36">
        <f>SUMIFS(СВЦЭМ!$D$39:$D$782,СВЦЭМ!$A$39:$A$782,$A123,СВЦЭМ!$B$39:$B$782,D$119)+'СЕТ СН'!$I$14+СВЦЭМ!$D$10+'СЕТ СН'!$I$5-'СЕТ СН'!$I$24</f>
        <v>3291.1098280100005</v>
      </c>
      <c r="E123" s="36">
        <f>SUMIFS(СВЦЭМ!$D$39:$D$782,СВЦЭМ!$A$39:$A$782,$A123,СВЦЭМ!$B$39:$B$782,E$119)+'СЕТ СН'!$I$14+СВЦЭМ!$D$10+'СЕТ СН'!$I$5-'СЕТ СН'!$I$24</f>
        <v>3316.0125710600005</v>
      </c>
      <c r="F123" s="36">
        <f>SUMIFS(СВЦЭМ!$D$39:$D$782,СВЦЭМ!$A$39:$A$782,$A123,СВЦЭМ!$B$39:$B$782,F$119)+'СЕТ СН'!$I$14+СВЦЭМ!$D$10+'СЕТ СН'!$I$5-'СЕТ СН'!$I$24</f>
        <v>3318.1554540699999</v>
      </c>
      <c r="G123" s="36">
        <f>SUMIFS(СВЦЭМ!$D$39:$D$782,СВЦЭМ!$A$39:$A$782,$A123,СВЦЭМ!$B$39:$B$782,G$119)+'СЕТ СН'!$I$14+СВЦЭМ!$D$10+'СЕТ СН'!$I$5-'СЕТ СН'!$I$24</f>
        <v>3300.8910164200001</v>
      </c>
      <c r="H123" s="36">
        <f>SUMIFS(СВЦЭМ!$D$39:$D$782,СВЦЭМ!$A$39:$A$782,$A123,СВЦЭМ!$B$39:$B$782,H$119)+'СЕТ СН'!$I$14+СВЦЭМ!$D$10+'СЕТ СН'!$I$5-'СЕТ СН'!$I$24</f>
        <v>3253.4317823700003</v>
      </c>
      <c r="I123" s="36">
        <f>SUMIFS(СВЦЭМ!$D$39:$D$782,СВЦЭМ!$A$39:$A$782,$A123,СВЦЭМ!$B$39:$B$782,I$119)+'СЕТ СН'!$I$14+СВЦЭМ!$D$10+'СЕТ СН'!$I$5-'СЕТ СН'!$I$24</f>
        <v>3165.3909504800004</v>
      </c>
      <c r="J123" s="36">
        <f>SUMIFS(СВЦЭМ!$D$39:$D$782,СВЦЭМ!$A$39:$A$782,$A123,СВЦЭМ!$B$39:$B$782,J$119)+'СЕТ СН'!$I$14+СВЦЭМ!$D$10+'СЕТ СН'!$I$5-'СЕТ СН'!$I$24</f>
        <v>3085.9222271200001</v>
      </c>
      <c r="K123" s="36">
        <f>SUMIFS(СВЦЭМ!$D$39:$D$782,СВЦЭМ!$A$39:$A$782,$A123,СВЦЭМ!$B$39:$B$782,K$119)+'СЕТ СН'!$I$14+СВЦЭМ!$D$10+'СЕТ СН'!$I$5-'СЕТ СН'!$I$24</f>
        <v>3038.43157522</v>
      </c>
      <c r="L123" s="36">
        <f>SUMIFS(СВЦЭМ!$D$39:$D$782,СВЦЭМ!$A$39:$A$782,$A123,СВЦЭМ!$B$39:$B$782,L$119)+'СЕТ СН'!$I$14+СВЦЭМ!$D$10+'СЕТ СН'!$I$5-'СЕТ СН'!$I$24</f>
        <v>3044.3196658900001</v>
      </c>
      <c r="M123" s="36">
        <f>SUMIFS(СВЦЭМ!$D$39:$D$782,СВЦЭМ!$A$39:$A$782,$A123,СВЦЭМ!$B$39:$B$782,M$119)+'СЕТ СН'!$I$14+СВЦЭМ!$D$10+'СЕТ СН'!$I$5-'СЕТ СН'!$I$24</f>
        <v>3050.4235931399999</v>
      </c>
      <c r="N123" s="36">
        <f>SUMIFS(СВЦЭМ!$D$39:$D$782,СВЦЭМ!$A$39:$A$782,$A123,СВЦЭМ!$B$39:$B$782,N$119)+'СЕТ СН'!$I$14+СВЦЭМ!$D$10+'СЕТ СН'!$I$5-'СЕТ СН'!$I$24</f>
        <v>3051.0548117900003</v>
      </c>
      <c r="O123" s="36">
        <f>SUMIFS(СВЦЭМ!$D$39:$D$782,СВЦЭМ!$A$39:$A$782,$A123,СВЦЭМ!$B$39:$B$782,O$119)+'СЕТ СН'!$I$14+СВЦЭМ!$D$10+'СЕТ СН'!$I$5-'СЕТ СН'!$I$24</f>
        <v>3064.5787743700002</v>
      </c>
      <c r="P123" s="36">
        <f>SUMIFS(СВЦЭМ!$D$39:$D$782,СВЦЭМ!$A$39:$A$782,$A123,СВЦЭМ!$B$39:$B$782,P$119)+'СЕТ СН'!$I$14+СВЦЭМ!$D$10+'СЕТ СН'!$I$5-'СЕТ СН'!$I$24</f>
        <v>3069.1823401900001</v>
      </c>
      <c r="Q123" s="36">
        <f>SUMIFS(СВЦЭМ!$D$39:$D$782,СВЦЭМ!$A$39:$A$782,$A123,СВЦЭМ!$B$39:$B$782,Q$119)+'СЕТ СН'!$I$14+СВЦЭМ!$D$10+'СЕТ СН'!$I$5-'СЕТ СН'!$I$24</f>
        <v>3075.3724209299999</v>
      </c>
      <c r="R123" s="36">
        <f>SUMIFS(СВЦЭМ!$D$39:$D$782,СВЦЭМ!$A$39:$A$782,$A123,СВЦЭМ!$B$39:$B$782,R$119)+'СЕТ СН'!$I$14+СВЦЭМ!$D$10+'СЕТ СН'!$I$5-'СЕТ СН'!$I$24</f>
        <v>3074.1206936400004</v>
      </c>
      <c r="S123" s="36">
        <f>SUMIFS(СВЦЭМ!$D$39:$D$782,СВЦЭМ!$A$39:$A$782,$A123,СВЦЭМ!$B$39:$B$782,S$119)+'СЕТ СН'!$I$14+СВЦЭМ!$D$10+'СЕТ СН'!$I$5-'СЕТ СН'!$I$24</f>
        <v>3082.6657259399999</v>
      </c>
      <c r="T123" s="36">
        <f>SUMIFS(СВЦЭМ!$D$39:$D$782,СВЦЭМ!$A$39:$A$782,$A123,СВЦЭМ!$B$39:$B$782,T$119)+'СЕТ СН'!$I$14+СВЦЭМ!$D$10+'СЕТ СН'!$I$5-'СЕТ СН'!$I$24</f>
        <v>3110.8762025800002</v>
      </c>
      <c r="U123" s="36">
        <f>SUMIFS(СВЦЭМ!$D$39:$D$782,СВЦЭМ!$A$39:$A$782,$A123,СВЦЭМ!$B$39:$B$782,U$119)+'СЕТ СН'!$I$14+СВЦЭМ!$D$10+'СЕТ СН'!$I$5-'СЕТ СН'!$I$24</f>
        <v>3097.0451658300003</v>
      </c>
      <c r="V123" s="36">
        <f>SUMIFS(СВЦЭМ!$D$39:$D$782,СВЦЭМ!$A$39:$A$782,$A123,СВЦЭМ!$B$39:$B$782,V$119)+'СЕТ СН'!$I$14+СВЦЭМ!$D$10+'СЕТ СН'!$I$5-'СЕТ СН'!$I$24</f>
        <v>3089.3152637600001</v>
      </c>
      <c r="W123" s="36">
        <f>SUMIFS(СВЦЭМ!$D$39:$D$782,СВЦЭМ!$A$39:$A$782,$A123,СВЦЭМ!$B$39:$B$782,W$119)+'СЕТ СН'!$I$14+СВЦЭМ!$D$10+'СЕТ СН'!$I$5-'СЕТ СН'!$I$24</f>
        <v>3113.5080784300003</v>
      </c>
      <c r="X123" s="36">
        <f>SUMIFS(СВЦЭМ!$D$39:$D$782,СВЦЭМ!$A$39:$A$782,$A123,СВЦЭМ!$B$39:$B$782,X$119)+'СЕТ СН'!$I$14+СВЦЭМ!$D$10+'СЕТ СН'!$I$5-'СЕТ СН'!$I$24</f>
        <v>3075.2321950599999</v>
      </c>
      <c r="Y123" s="36">
        <f>SUMIFS(СВЦЭМ!$D$39:$D$782,СВЦЭМ!$A$39:$A$782,$A123,СВЦЭМ!$B$39:$B$782,Y$119)+'СЕТ СН'!$I$14+СВЦЭМ!$D$10+'СЕТ СН'!$I$5-'СЕТ СН'!$I$24</f>
        <v>3059.2826826200003</v>
      </c>
    </row>
    <row r="124" spans="1:27" ht="15.75" x14ac:dyDescent="0.2">
      <c r="A124" s="35">
        <f t="shared" si="3"/>
        <v>44413</v>
      </c>
      <c r="B124" s="36">
        <f>SUMIFS(СВЦЭМ!$D$39:$D$782,СВЦЭМ!$A$39:$A$782,$A124,СВЦЭМ!$B$39:$B$782,B$119)+'СЕТ СН'!$I$14+СВЦЭМ!$D$10+'СЕТ СН'!$I$5-'СЕТ СН'!$I$24</f>
        <v>3215.6542909500004</v>
      </c>
      <c r="C124" s="36">
        <f>SUMIFS(СВЦЭМ!$D$39:$D$782,СВЦЭМ!$A$39:$A$782,$A124,СВЦЭМ!$B$39:$B$782,C$119)+'СЕТ СН'!$I$14+СВЦЭМ!$D$10+'СЕТ СН'!$I$5-'СЕТ СН'!$I$24</f>
        <v>3289.1985479100003</v>
      </c>
      <c r="D124" s="36">
        <f>SUMIFS(СВЦЭМ!$D$39:$D$782,СВЦЭМ!$A$39:$A$782,$A124,СВЦЭМ!$B$39:$B$782,D$119)+'СЕТ СН'!$I$14+СВЦЭМ!$D$10+'СЕТ СН'!$I$5-'СЕТ СН'!$I$24</f>
        <v>3361.6013621100001</v>
      </c>
      <c r="E124" s="36">
        <f>SUMIFS(СВЦЭМ!$D$39:$D$782,СВЦЭМ!$A$39:$A$782,$A124,СВЦЭМ!$B$39:$B$782,E$119)+'СЕТ СН'!$I$14+СВЦЭМ!$D$10+'СЕТ СН'!$I$5-'СЕТ СН'!$I$24</f>
        <v>3384.1059537199999</v>
      </c>
      <c r="F124" s="36">
        <f>SUMIFS(СВЦЭМ!$D$39:$D$782,СВЦЭМ!$A$39:$A$782,$A124,СВЦЭМ!$B$39:$B$782,F$119)+'СЕТ СН'!$I$14+СВЦЭМ!$D$10+'СЕТ СН'!$I$5-'СЕТ СН'!$I$24</f>
        <v>3382.0934948100003</v>
      </c>
      <c r="G124" s="36">
        <f>SUMIFS(СВЦЭМ!$D$39:$D$782,СВЦЭМ!$A$39:$A$782,$A124,СВЦЭМ!$B$39:$B$782,G$119)+'СЕТ СН'!$I$14+СВЦЭМ!$D$10+'СЕТ СН'!$I$5-'СЕТ СН'!$I$24</f>
        <v>3364.0968449299999</v>
      </c>
      <c r="H124" s="36">
        <f>SUMIFS(СВЦЭМ!$D$39:$D$782,СВЦЭМ!$A$39:$A$782,$A124,СВЦЭМ!$B$39:$B$782,H$119)+'СЕТ СН'!$I$14+СВЦЭМ!$D$10+'СЕТ СН'!$I$5-'СЕТ СН'!$I$24</f>
        <v>3330.5886166600003</v>
      </c>
      <c r="I124" s="36">
        <f>SUMIFS(СВЦЭМ!$D$39:$D$782,СВЦЭМ!$A$39:$A$782,$A124,СВЦЭМ!$B$39:$B$782,I$119)+'СЕТ СН'!$I$14+СВЦЭМ!$D$10+'СЕТ СН'!$I$5-'СЕТ СН'!$I$24</f>
        <v>3242.2109717800004</v>
      </c>
      <c r="J124" s="36">
        <f>SUMIFS(СВЦЭМ!$D$39:$D$782,СВЦЭМ!$A$39:$A$782,$A124,СВЦЭМ!$B$39:$B$782,J$119)+'СЕТ СН'!$I$14+СВЦЭМ!$D$10+'СЕТ СН'!$I$5-'СЕТ СН'!$I$24</f>
        <v>3164.9266491600001</v>
      </c>
      <c r="K124" s="36">
        <f>SUMIFS(СВЦЭМ!$D$39:$D$782,СВЦЭМ!$A$39:$A$782,$A124,СВЦЭМ!$B$39:$B$782,K$119)+'СЕТ СН'!$I$14+СВЦЭМ!$D$10+'СЕТ СН'!$I$5-'СЕТ СН'!$I$24</f>
        <v>3103.4378856500002</v>
      </c>
      <c r="L124" s="36">
        <f>SUMIFS(СВЦЭМ!$D$39:$D$782,СВЦЭМ!$A$39:$A$782,$A124,СВЦЭМ!$B$39:$B$782,L$119)+'СЕТ СН'!$I$14+СВЦЭМ!$D$10+'СЕТ СН'!$I$5-'СЕТ СН'!$I$24</f>
        <v>3111.6044782500003</v>
      </c>
      <c r="M124" s="36">
        <f>SUMIFS(СВЦЭМ!$D$39:$D$782,СВЦЭМ!$A$39:$A$782,$A124,СВЦЭМ!$B$39:$B$782,M$119)+'СЕТ СН'!$I$14+СВЦЭМ!$D$10+'СЕТ СН'!$I$5-'СЕТ СН'!$I$24</f>
        <v>3120.5065705000002</v>
      </c>
      <c r="N124" s="36">
        <f>SUMIFS(СВЦЭМ!$D$39:$D$782,СВЦЭМ!$A$39:$A$782,$A124,СВЦЭМ!$B$39:$B$782,N$119)+'СЕТ СН'!$I$14+СВЦЭМ!$D$10+'СЕТ СН'!$I$5-'СЕТ СН'!$I$24</f>
        <v>3095.44665682</v>
      </c>
      <c r="O124" s="36">
        <f>SUMIFS(СВЦЭМ!$D$39:$D$782,СВЦЭМ!$A$39:$A$782,$A124,СВЦЭМ!$B$39:$B$782,O$119)+'СЕТ СН'!$I$14+СВЦЭМ!$D$10+'СЕТ СН'!$I$5-'СЕТ СН'!$I$24</f>
        <v>3103.6709127399999</v>
      </c>
      <c r="P124" s="36">
        <f>SUMIFS(СВЦЭМ!$D$39:$D$782,СВЦЭМ!$A$39:$A$782,$A124,СВЦЭМ!$B$39:$B$782,P$119)+'СЕТ СН'!$I$14+СВЦЭМ!$D$10+'СЕТ СН'!$I$5-'СЕТ СН'!$I$24</f>
        <v>3141.3175632000002</v>
      </c>
      <c r="Q124" s="36">
        <f>SUMIFS(СВЦЭМ!$D$39:$D$782,СВЦЭМ!$A$39:$A$782,$A124,СВЦЭМ!$B$39:$B$782,Q$119)+'СЕТ СН'!$I$14+СВЦЭМ!$D$10+'СЕТ СН'!$I$5-'СЕТ СН'!$I$24</f>
        <v>3150.2732352100002</v>
      </c>
      <c r="R124" s="36">
        <f>SUMIFS(СВЦЭМ!$D$39:$D$782,СВЦЭМ!$A$39:$A$782,$A124,СВЦЭМ!$B$39:$B$782,R$119)+'СЕТ СН'!$I$14+СВЦЭМ!$D$10+'СЕТ СН'!$I$5-'СЕТ СН'!$I$24</f>
        <v>3155.5615965800002</v>
      </c>
      <c r="S124" s="36">
        <f>SUMIFS(СВЦЭМ!$D$39:$D$782,СВЦЭМ!$A$39:$A$782,$A124,СВЦЭМ!$B$39:$B$782,S$119)+'СЕТ СН'!$I$14+СВЦЭМ!$D$10+'СЕТ СН'!$I$5-'СЕТ СН'!$I$24</f>
        <v>3118.3790341000004</v>
      </c>
      <c r="T124" s="36">
        <f>SUMIFS(СВЦЭМ!$D$39:$D$782,СВЦЭМ!$A$39:$A$782,$A124,СВЦЭМ!$B$39:$B$782,T$119)+'СЕТ СН'!$I$14+СВЦЭМ!$D$10+'СЕТ СН'!$I$5-'СЕТ СН'!$I$24</f>
        <v>3109.80615786</v>
      </c>
      <c r="U124" s="36">
        <f>SUMIFS(СВЦЭМ!$D$39:$D$782,СВЦЭМ!$A$39:$A$782,$A124,СВЦЭМ!$B$39:$B$782,U$119)+'СЕТ СН'!$I$14+СВЦЭМ!$D$10+'СЕТ СН'!$I$5-'СЕТ СН'!$I$24</f>
        <v>3103.8359177900002</v>
      </c>
      <c r="V124" s="36">
        <f>SUMIFS(СВЦЭМ!$D$39:$D$782,СВЦЭМ!$A$39:$A$782,$A124,СВЦЭМ!$B$39:$B$782,V$119)+'СЕТ СН'!$I$14+СВЦЭМ!$D$10+'СЕТ СН'!$I$5-'СЕТ СН'!$I$24</f>
        <v>3100.0305832500003</v>
      </c>
      <c r="W124" s="36">
        <f>SUMIFS(СВЦЭМ!$D$39:$D$782,СВЦЭМ!$A$39:$A$782,$A124,СВЦЭМ!$B$39:$B$782,W$119)+'СЕТ СН'!$I$14+СВЦЭМ!$D$10+'СЕТ СН'!$I$5-'СЕТ СН'!$I$24</f>
        <v>3114.4924035900003</v>
      </c>
      <c r="X124" s="36">
        <f>SUMIFS(СВЦЭМ!$D$39:$D$782,СВЦЭМ!$A$39:$A$782,$A124,СВЦЭМ!$B$39:$B$782,X$119)+'СЕТ СН'!$I$14+СВЦЭМ!$D$10+'СЕТ СН'!$I$5-'СЕТ СН'!$I$24</f>
        <v>3084.3521584</v>
      </c>
      <c r="Y124" s="36">
        <f>SUMIFS(СВЦЭМ!$D$39:$D$782,СВЦЭМ!$A$39:$A$782,$A124,СВЦЭМ!$B$39:$B$782,Y$119)+'СЕТ СН'!$I$14+СВЦЭМ!$D$10+'СЕТ СН'!$I$5-'СЕТ СН'!$I$24</f>
        <v>3089.7802765500001</v>
      </c>
    </row>
    <row r="125" spans="1:27" ht="15.75" x14ac:dyDescent="0.2">
      <c r="A125" s="35">
        <f t="shared" si="3"/>
        <v>44414</v>
      </c>
      <c r="B125" s="36">
        <f>SUMIFS(СВЦЭМ!$D$39:$D$782,СВЦЭМ!$A$39:$A$782,$A125,СВЦЭМ!$B$39:$B$782,B$119)+'СЕТ СН'!$I$14+СВЦЭМ!$D$10+'СЕТ СН'!$I$5-'СЕТ СН'!$I$24</f>
        <v>3119.2035894000001</v>
      </c>
      <c r="C125" s="36">
        <f>SUMIFS(СВЦЭМ!$D$39:$D$782,СВЦЭМ!$A$39:$A$782,$A125,СВЦЭМ!$B$39:$B$782,C$119)+'СЕТ СН'!$I$14+СВЦЭМ!$D$10+'СЕТ СН'!$I$5-'СЕТ СН'!$I$24</f>
        <v>3151.0038294800001</v>
      </c>
      <c r="D125" s="36">
        <f>SUMIFS(СВЦЭМ!$D$39:$D$782,СВЦЭМ!$A$39:$A$782,$A125,СВЦЭМ!$B$39:$B$782,D$119)+'СЕТ СН'!$I$14+СВЦЭМ!$D$10+'СЕТ СН'!$I$5-'СЕТ СН'!$I$24</f>
        <v>3177.38341416</v>
      </c>
      <c r="E125" s="36">
        <f>SUMIFS(СВЦЭМ!$D$39:$D$782,СВЦЭМ!$A$39:$A$782,$A125,СВЦЭМ!$B$39:$B$782,E$119)+'СЕТ СН'!$I$14+СВЦЭМ!$D$10+'СЕТ СН'!$I$5-'СЕТ СН'!$I$24</f>
        <v>3190.6360954100001</v>
      </c>
      <c r="F125" s="36">
        <f>SUMIFS(СВЦЭМ!$D$39:$D$782,СВЦЭМ!$A$39:$A$782,$A125,СВЦЭМ!$B$39:$B$782,F$119)+'СЕТ СН'!$I$14+СВЦЭМ!$D$10+'СЕТ СН'!$I$5-'СЕТ СН'!$I$24</f>
        <v>3186.9293854000002</v>
      </c>
      <c r="G125" s="36">
        <f>SUMIFS(СВЦЭМ!$D$39:$D$782,СВЦЭМ!$A$39:$A$782,$A125,СВЦЭМ!$B$39:$B$782,G$119)+'СЕТ СН'!$I$14+СВЦЭМ!$D$10+'СЕТ СН'!$I$5-'СЕТ СН'!$I$24</f>
        <v>3189.14475107</v>
      </c>
      <c r="H125" s="36">
        <f>SUMIFS(СВЦЭМ!$D$39:$D$782,СВЦЭМ!$A$39:$A$782,$A125,СВЦЭМ!$B$39:$B$782,H$119)+'СЕТ СН'!$I$14+СВЦЭМ!$D$10+'СЕТ СН'!$I$5-'СЕТ СН'!$I$24</f>
        <v>3185.2005283900003</v>
      </c>
      <c r="I125" s="36">
        <f>SUMIFS(СВЦЭМ!$D$39:$D$782,СВЦЭМ!$A$39:$A$782,$A125,СВЦЭМ!$B$39:$B$782,I$119)+'СЕТ СН'!$I$14+СВЦЭМ!$D$10+'СЕТ СН'!$I$5-'СЕТ СН'!$I$24</f>
        <v>3090.3968222399999</v>
      </c>
      <c r="J125" s="36">
        <f>SUMIFS(СВЦЭМ!$D$39:$D$782,СВЦЭМ!$A$39:$A$782,$A125,СВЦЭМ!$B$39:$B$782,J$119)+'СЕТ СН'!$I$14+СВЦЭМ!$D$10+'СЕТ СН'!$I$5-'СЕТ СН'!$I$24</f>
        <v>3031.87056201</v>
      </c>
      <c r="K125" s="36">
        <f>SUMIFS(СВЦЭМ!$D$39:$D$782,СВЦЭМ!$A$39:$A$782,$A125,СВЦЭМ!$B$39:$B$782,K$119)+'СЕТ СН'!$I$14+СВЦЭМ!$D$10+'СЕТ СН'!$I$5-'СЕТ СН'!$I$24</f>
        <v>3022.1364988700002</v>
      </c>
      <c r="L125" s="36">
        <f>SUMIFS(СВЦЭМ!$D$39:$D$782,СВЦЭМ!$A$39:$A$782,$A125,СВЦЭМ!$B$39:$B$782,L$119)+'СЕТ СН'!$I$14+СВЦЭМ!$D$10+'СЕТ СН'!$I$5-'СЕТ СН'!$I$24</f>
        <v>3022.2778213600004</v>
      </c>
      <c r="M125" s="36">
        <f>SUMIFS(СВЦЭМ!$D$39:$D$782,СВЦЭМ!$A$39:$A$782,$A125,СВЦЭМ!$B$39:$B$782,M$119)+'СЕТ СН'!$I$14+СВЦЭМ!$D$10+'СЕТ СН'!$I$5-'СЕТ СН'!$I$24</f>
        <v>3027.8877397599999</v>
      </c>
      <c r="N125" s="36">
        <f>SUMIFS(СВЦЭМ!$D$39:$D$782,СВЦЭМ!$A$39:$A$782,$A125,СВЦЭМ!$B$39:$B$782,N$119)+'СЕТ СН'!$I$14+СВЦЭМ!$D$10+'СЕТ СН'!$I$5-'СЕТ СН'!$I$24</f>
        <v>3033.6758611700002</v>
      </c>
      <c r="O125" s="36">
        <f>SUMIFS(СВЦЭМ!$D$39:$D$782,СВЦЭМ!$A$39:$A$782,$A125,СВЦЭМ!$B$39:$B$782,O$119)+'СЕТ СН'!$I$14+СВЦЭМ!$D$10+'СЕТ СН'!$I$5-'СЕТ СН'!$I$24</f>
        <v>3029.7676405800003</v>
      </c>
      <c r="P125" s="36">
        <f>SUMIFS(СВЦЭМ!$D$39:$D$782,СВЦЭМ!$A$39:$A$782,$A125,СВЦЭМ!$B$39:$B$782,P$119)+'СЕТ СН'!$I$14+СВЦЭМ!$D$10+'СЕТ СН'!$I$5-'СЕТ СН'!$I$24</f>
        <v>3010.6021532100003</v>
      </c>
      <c r="Q125" s="36">
        <f>SUMIFS(СВЦЭМ!$D$39:$D$782,СВЦЭМ!$A$39:$A$782,$A125,СВЦЭМ!$B$39:$B$782,Q$119)+'СЕТ СН'!$I$14+СВЦЭМ!$D$10+'СЕТ СН'!$I$5-'СЕТ СН'!$I$24</f>
        <v>3005.9966143600004</v>
      </c>
      <c r="R125" s="36">
        <f>SUMIFS(СВЦЭМ!$D$39:$D$782,СВЦЭМ!$A$39:$A$782,$A125,СВЦЭМ!$B$39:$B$782,R$119)+'СЕТ СН'!$I$14+СВЦЭМ!$D$10+'СЕТ СН'!$I$5-'СЕТ СН'!$I$24</f>
        <v>3009.1366519200001</v>
      </c>
      <c r="S125" s="36">
        <f>SUMIFS(СВЦЭМ!$D$39:$D$782,СВЦЭМ!$A$39:$A$782,$A125,СВЦЭМ!$B$39:$B$782,S$119)+'СЕТ СН'!$I$14+СВЦЭМ!$D$10+'СЕТ СН'!$I$5-'СЕТ СН'!$I$24</f>
        <v>3030.4222360399999</v>
      </c>
      <c r="T125" s="36">
        <f>SUMIFS(СВЦЭМ!$D$39:$D$782,СВЦЭМ!$A$39:$A$782,$A125,СВЦЭМ!$B$39:$B$782,T$119)+'СЕТ СН'!$I$14+СВЦЭМ!$D$10+'СЕТ СН'!$I$5-'СЕТ СН'!$I$24</f>
        <v>3063.75466521</v>
      </c>
      <c r="U125" s="36">
        <f>SUMIFS(СВЦЭМ!$D$39:$D$782,СВЦЭМ!$A$39:$A$782,$A125,СВЦЭМ!$B$39:$B$782,U$119)+'СЕТ СН'!$I$14+СВЦЭМ!$D$10+'СЕТ СН'!$I$5-'СЕТ СН'!$I$24</f>
        <v>3048.7733313600002</v>
      </c>
      <c r="V125" s="36">
        <f>SUMIFS(СВЦЭМ!$D$39:$D$782,СВЦЭМ!$A$39:$A$782,$A125,СВЦЭМ!$B$39:$B$782,V$119)+'СЕТ СН'!$I$14+СВЦЭМ!$D$10+'СЕТ СН'!$I$5-'СЕТ СН'!$I$24</f>
        <v>3050.1803997000002</v>
      </c>
      <c r="W125" s="36">
        <f>SUMIFS(СВЦЭМ!$D$39:$D$782,СВЦЭМ!$A$39:$A$782,$A125,СВЦЭМ!$B$39:$B$782,W$119)+'СЕТ СН'!$I$14+СВЦЭМ!$D$10+'СЕТ СН'!$I$5-'СЕТ СН'!$I$24</f>
        <v>3068.6075898600002</v>
      </c>
      <c r="X125" s="36">
        <f>SUMIFS(СВЦЭМ!$D$39:$D$782,СВЦЭМ!$A$39:$A$782,$A125,СВЦЭМ!$B$39:$B$782,X$119)+'СЕТ СН'!$I$14+СВЦЭМ!$D$10+'СЕТ СН'!$I$5-'СЕТ СН'!$I$24</f>
        <v>3038.25121558</v>
      </c>
      <c r="Y125" s="36">
        <f>SUMIFS(СВЦЭМ!$D$39:$D$782,СВЦЭМ!$A$39:$A$782,$A125,СВЦЭМ!$B$39:$B$782,Y$119)+'СЕТ СН'!$I$14+СВЦЭМ!$D$10+'СЕТ СН'!$I$5-'СЕТ СН'!$I$24</f>
        <v>3087.8309831500001</v>
      </c>
    </row>
    <row r="126" spans="1:27" ht="15.75" x14ac:dyDescent="0.2">
      <c r="A126" s="35">
        <f t="shared" si="3"/>
        <v>44415</v>
      </c>
      <c r="B126" s="36">
        <f>SUMIFS(СВЦЭМ!$D$39:$D$782,СВЦЭМ!$A$39:$A$782,$A126,СВЦЭМ!$B$39:$B$782,B$119)+'СЕТ СН'!$I$14+СВЦЭМ!$D$10+'СЕТ СН'!$I$5-'СЕТ СН'!$I$24</f>
        <v>3087.61106565</v>
      </c>
      <c r="C126" s="36">
        <f>SUMIFS(СВЦЭМ!$D$39:$D$782,СВЦЭМ!$A$39:$A$782,$A126,СВЦЭМ!$B$39:$B$782,C$119)+'СЕТ СН'!$I$14+СВЦЭМ!$D$10+'СЕТ СН'!$I$5-'СЕТ СН'!$I$24</f>
        <v>3122.1630855900003</v>
      </c>
      <c r="D126" s="36">
        <f>SUMIFS(СВЦЭМ!$D$39:$D$782,СВЦЭМ!$A$39:$A$782,$A126,СВЦЭМ!$B$39:$B$782,D$119)+'СЕТ СН'!$I$14+СВЦЭМ!$D$10+'СЕТ СН'!$I$5-'СЕТ СН'!$I$24</f>
        <v>3196.4225787300002</v>
      </c>
      <c r="E126" s="36">
        <f>SUMIFS(СВЦЭМ!$D$39:$D$782,СВЦЭМ!$A$39:$A$782,$A126,СВЦЭМ!$B$39:$B$782,E$119)+'СЕТ СН'!$I$14+СВЦЭМ!$D$10+'СЕТ СН'!$I$5-'СЕТ СН'!$I$24</f>
        <v>3210.33041331</v>
      </c>
      <c r="F126" s="36">
        <f>SUMIFS(СВЦЭМ!$D$39:$D$782,СВЦЭМ!$A$39:$A$782,$A126,СВЦЭМ!$B$39:$B$782,F$119)+'СЕТ СН'!$I$14+СВЦЭМ!$D$10+'СЕТ СН'!$I$5-'СЕТ СН'!$I$24</f>
        <v>3211.7192341700002</v>
      </c>
      <c r="G126" s="36">
        <f>SUMIFS(СВЦЭМ!$D$39:$D$782,СВЦЭМ!$A$39:$A$782,$A126,СВЦЭМ!$B$39:$B$782,G$119)+'СЕТ СН'!$I$14+СВЦЭМ!$D$10+'СЕТ СН'!$I$5-'СЕТ СН'!$I$24</f>
        <v>3219.5321937600002</v>
      </c>
      <c r="H126" s="36">
        <f>SUMIFS(СВЦЭМ!$D$39:$D$782,СВЦЭМ!$A$39:$A$782,$A126,СВЦЭМ!$B$39:$B$782,H$119)+'СЕТ СН'!$I$14+СВЦЭМ!$D$10+'СЕТ СН'!$I$5-'СЕТ СН'!$I$24</f>
        <v>3203.38693676</v>
      </c>
      <c r="I126" s="36">
        <f>SUMIFS(СВЦЭМ!$D$39:$D$782,СВЦЭМ!$A$39:$A$782,$A126,СВЦЭМ!$B$39:$B$782,I$119)+'СЕТ СН'!$I$14+СВЦЭМ!$D$10+'СЕТ СН'!$I$5-'СЕТ СН'!$I$24</f>
        <v>3171.8785687500003</v>
      </c>
      <c r="J126" s="36">
        <f>SUMIFS(СВЦЭМ!$D$39:$D$782,СВЦЭМ!$A$39:$A$782,$A126,СВЦЭМ!$B$39:$B$782,J$119)+'СЕТ СН'!$I$14+СВЦЭМ!$D$10+'СЕТ СН'!$I$5-'СЕТ СН'!$I$24</f>
        <v>3078.0884480700001</v>
      </c>
      <c r="K126" s="36">
        <f>SUMIFS(СВЦЭМ!$D$39:$D$782,СВЦЭМ!$A$39:$A$782,$A126,СВЦЭМ!$B$39:$B$782,K$119)+'СЕТ СН'!$I$14+СВЦЭМ!$D$10+'СЕТ СН'!$I$5-'СЕТ СН'!$I$24</f>
        <v>3013.5608900500001</v>
      </c>
      <c r="L126" s="36">
        <f>SUMIFS(СВЦЭМ!$D$39:$D$782,СВЦЭМ!$A$39:$A$782,$A126,СВЦЭМ!$B$39:$B$782,L$119)+'СЕТ СН'!$I$14+СВЦЭМ!$D$10+'СЕТ СН'!$I$5-'СЕТ СН'!$I$24</f>
        <v>2981.6217957100002</v>
      </c>
      <c r="M126" s="36">
        <f>SUMIFS(СВЦЭМ!$D$39:$D$782,СВЦЭМ!$A$39:$A$782,$A126,СВЦЭМ!$B$39:$B$782,M$119)+'СЕТ СН'!$I$14+СВЦЭМ!$D$10+'СЕТ СН'!$I$5-'СЕТ СН'!$I$24</f>
        <v>2981.7154858900003</v>
      </c>
      <c r="N126" s="36">
        <f>SUMIFS(СВЦЭМ!$D$39:$D$782,СВЦЭМ!$A$39:$A$782,$A126,СВЦЭМ!$B$39:$B$782,N$119)+'СЕТ СН'!$I$14+СВЦЭМ!$D$10+'СЕТ СН'!$I$5-'СЕТ СН'!$I$24</f>
        <v>2981.4500596400003</v>
      </c>
      <c r="O126" s="36">
        <f>SUMIFS(СВЦЭМ!$D$39:$D$782,СВЦЭМ!$A$39:$A$782,$A126,СВЦЭМ!$B$39:$B$782,O$119)+'СЕТ СН'!$I$14+СВЦЭМ!$D$10+'СЕТ СН'!$I$5-'СЕТ СН'!$I$24</f>
        <v>3003.9637066</v>
      </c>
      <c r="P126" s="36">
        <f>SUMIFS(СВЦЭМ!$D$39:$D$782,СВЦЭМ!$A$39:$A$782,$A126,СВЦЭМ!$B$39:$B$782,P$119)+'СЕТ СН'!$I$14+СВЦЭМ!$D$10+'СЕТ СН'!$I$5-'СЕТ СН'!$I$24</f>
        <v>3006.19642036</v>
      </c>
      <c r="Q126" s="36">
        <f>SUMIFS(СВЦЭМ!$D$39:$D$782,СВЦЭМ!$A$39:$A$782,$A126,СВЦЭМ!$B$39:$B$782,Q$119)+'СЕТ СН'!$I$14+СВЦЭМ!$D$10+'СЕТ СН'!$I$5-'СЕТ СН'!$I$24</f>
        <v>3015.4988718200002</v>
      </c>
      <c r="R126" s="36">
        <f>SUMIFS(СВЦЭМ!$D$39:$D$782,СВЦЭМ!$A$39:$A$782,$A126,СВЦЭМ!$B$39:$B$782,R$119)+'СЕТ СН'!$I$14+СВЦЭМ!$D$10+'СЕТ СН'!$I$5-'СЕТ СН'!$I$24</f>
        <v>3008.6227767500004</v>
      </c>
      <c r="S126" s="36">
        <f>SUMIFS(СВЦЭМ!$D$39:$D$782,СВЦЭМ!$A$39:$A$782,$A126,СВЦЭМ!$B$39:$B$782,S$119)+'СЕТ СН'!$I$14+СВЦЭМ!$D$10+'СЕТ СН'!$I$5-'СЕТ СН'!$I$24</f>
        <v>3006.6683115300002</v>
      </c>
      <c r="T126" s="36">
        <f>SUMIFS(СВЦЭМ!$D$39:$D$782,СВЦЭМ!$A$39:$A$782,$A126,СВЦЭМ!$B$39:$B$782,T$119)+'СЕТ СН'!$I$14+СВЦЭМ!$D$10+'СЕТ СН'!$I$5-'СЕТ СН'!$I$24</f>
        <v>2987.18965527</v>
      </c>
      <c r="U126" s="36">
        <f>SUMIFS(СВЦЭМ!$D$39:$D$782,СВЦЭМ!$A$39:$A$782,$A126,СВЦЭМ!$B$39:$B$782,U$119)+'СЕТ СН'!$I$14+СВЦЭМ!$D$10+'СЕТ СН'!$I$5-'СЕТ СН'!$I$24</f>
        <v>2986.4363492100001</v>
      </c>
      <c r="V126" s="36">
        <f>SUMIFS(СВЦЭМ!$D$39:$D$782,СВЦЭМ!$A$39:$A$782,$A126,СВЦЭМ!$B$39:$B$782,V$119)+'СЕТ СН'!$I$14+СВЦЭМ!$D$10+'СЕТ СН'!$I$5-'СЕТ СН'!$I$24</f>
        <v>2983.2712047900004</v>
      </c>
      <c r="W126" s="36">
        <f>SUMIFS(СВЦЭМ!$D$39:$D$782,СВЦЭМ!$A$39:$A$782,$A126,СВЦЭМ!$B$39:$B$782,W$119)+'СЕТ СН'!$I$14+СВЦЭМ!$D$10+'СЕТ СН'!$I$5-'СЕТ СН'!$I$24</f>
        <v>3002.8844320100002</v>
      </c>
      <c r="X126" s="36">
        <f>SUMIFS(СВЦЭМ!$D$39:$D$782,СВЦЭМ!$A$39:$A$782,$A126,СВЦЭМ!$B$39:$B$782,X$119)+'СЕТ СН'!$I$14+СВЦЭМ!$D$10+'СЕТ СН'!$I$5-'СЕТ СН'!$I$24</f>
        <v>3007.9686201700001</v>
      </c>
      <c r="Y126" s="36">
        <f>SUMIFS(СВЦЭМ!$D$39:$D$782,СВЦЭМ!$A$39:$A$782,$A126,СВЦЭМ!$B$39:$B$782,Y$119)+'СЕТ СН'!$I$14+СВЦЭМ!$D$10+'СЕТ СН'!$I$5-'СЕТ СН'!$I$24</f>
        <v>3045.8498268100002</v>
      </c>
    </row>
    <row r="127" spans="1:27" ht="15.75" x14ac:dyDescent="0.2">
      <c r="A127" s="35">
        <f t="shared" si="3"/>
        <v>44416</v>
      </c>
      <c r="B127" s="36">
        <f>SUMIFS(СВЦЭМ!$D$39:$D$782,СВЦЭМ!$A$39:$A$782,$A127,СВЦЭМ!$B$39:$B$782,B$119)+'СЕТ СН'!$I$14+СВЦЭМ!$D$10+'СЕТ СН'!$I$5-'СЕТ СН'!$I$24</f>
        <v>3127.0504850100001</v>
      </c>
      <c r="C127" s="36">
        <f>SUMIFS(СВЦЭМ!$D$39:$D$782,СВЦЭМ!$A$39:$A$782,$A127,СВЦЭМ!$B$39:$B$782,C$119)+'СЕТ СН'!$I$14+СВЦЭМ!$D$10+'СЕТ СН'!$I$5-'СЕТ СН'!$I$24</f>
        <v>3201.1976151100002</v>
      </c>
      <c r="D127" s="36">
        <f>SUMIFS(СВЦЭМ!$D$39:$D$782,СВЦЭМ!$A$39:$A$782,$A127,СВЦЭМ!$B$39:$B$782,D$119)+'СЕТ СН'!$I$14+СВЦЭМ!$D$10+'СЕТ СН'!$I$5-'СЕТ СН'!$I$24</f>
        <v>3256.8190966400002</v>
      </c>
      <c r="E127" s="36">
        <f>SUMIFS(СВЦЭМ!$D$39:$D$782,СВЦЭМ!$A$39:$A$782,$A127,СВЦЭМ!$B$39:$B$782,E$119)+'СЕТ СН'!$I$14+СВЦЭМ!$D$10+'СЕТ СН'!$I$5-'СЕТ СН'!$I$24</f>
        <v>3280.4422054400002</v>
      </c>
      <c r="F127" s="36">
        <f>SUMIFS(СВЦЭМ!$D$39:$D$782,СВЦЭМ!$A$39:$A$782,$A127,СВЦЭМ!$B$39:$B$782,F$119)+'СЕТ СН'!$I$14+СВЦЭМ!$D$10+'СЕТ СН'!$I$5-'СЕТ СН'!$I$24</f>
        <v>3282.5827398400002</v>
      </c>
      <c r="G127" s="36">
        <f>SUMIFS(СВЦЭМ!$D$39:$D$782,СВЦЭМ!$A$39:$A$782,$A127,СВЦЭМ!$B$39:$B$782,G$119)+'СЕТ СН'!$I$14+СВЦЭМ!$D$10+'СЕТ СН'!$I$5-'СЕТ СН'!$I$24</f>
        <v>3274.8599920000001</v>
      </c>
      <c r="H127" s="36">
        <f>SUMIFS(СВЦЭМ!$D$39:$D$782,СВЦЭМ!$A$39:$A$782,$A127,СВЦЭМ!$B$39:$B$782,H$119)+'СЕТ СН'!$I$14+СВЦЭМ!$D$10+'СЕТ СН'!$I$5-'СЕТ СН'!$I$24</f>
        <v>3243.0274253600001</v>
      </c>
      <c r="I127" s="36">
        <f>SUMIFS(СВЦЭМ!$D$39:$D$782,СВЦЭМ!$A$39:$A$782,$A127,СВЦЭМ!$B$39:$B$782,I$119)+'СЕТ СН'!$I$14+СВЦЭМ!$D$10+'СЕТ СН'!$I$5-'СЕТ СН'!$I$24</f>
        <v>3184.3078673099999</v>
      </c>
      <c r="J127" s="36">
        <f>SUMIFS(СВЦЭМ!$D$39:$D$782,СВЦЭМ!$A$39:$A$782,$A127,СВЦЭМ!$B$39:$B$782,J$119)+'СЕТ СН'!$I$14+СВЦЭМ!$D$10+'СЕТ СН'!$I$5-'СЕТ СН'!$I$24</f>
        <v>3085.6606430300003</v>
      </c>
      <c r="K127" s="36">
        <f>SUMIFS(СВЦЭМ!$D$39:$D$782,СВЦЭМ!$A$39:$A$782,$A127,СВЦЭМ!$B$39:$B$782,K$119)+'СЕТ СН'!$I$14+СВЦЭМ!$D$10+'СЕТ СН'!$I$5-'СЕТ СН'!$I$24</f>
        <v>3028.7177337600001</v>
      </c>
      <c r="L127" s="36">
        <f>SUMIFS(СВЦЭМ!$D$39:$D$782,СВЦЭМ!$A$39:$A$782,$A127,СВЦЭМ!$B$39:$B$782,L$119)+'СЕТ СН'!$I$14+СВЦЭМ!$D$10+'СЕТ СН'!$I$5-'СЕТ СН'!$I$24</f>
        <v>3055.3577641700003</v>
      </c>
      <c r="M127" s="36">
        <f>SUMIFS(СВЦЭМ!$D$39:$D$782,СВЦЭМ!$A$39:$A$782,$A127,СВЦЭМ!$B$39:$B$782,M$119)+'СЕТ СН'!$I$14+СВЦЭМ!$D$10+'СЕТ СН'!$I$5-'СЕТ СН'!$I$24</f>
        <v>2989.8107704399999</v>
      </c>
      <c r="N127" s="36">
        <f>SUMIFS(СВЦЭМ!$D$39:$D$782,СВЦЭМ!$A$39:$A$782,$A127,СВЦЭМ!$B$39:$B$782,N$119)+'СЕТ СН'!$I$14+СВЦЭМ!$D$10+'СЕТ СН'!$I$5-'СЕТ СН'!$I$24</f>
        <v>3004.4871192200003</v>
      </c>
      <c r="O127" s="36">
        <f>SUMIFS(СВЦЭМ!$D$39:$D$782,СВЦЭМ!$A$39:$A$782,$A127,СВЦЭМ!$B$39:$B$782,O$119)+'СЕТ СН'!$I$14+СВЦЭМ!$D$10+'СЕТ СН'!$I$5-'СЕТ СН'!$I$24</f>
        <v>3048.1556379200001</v>
      </c>
      <c r="P127" s="36">
        <f>SUMIFS(СВЦЭМ!$D$39:$D$782,СВЦЭМ!$A$39:$A$782,$A127,СВЦЭМ!$B$39:$B$782,P$119)+'СЕТ СН'!$I$14+СВЦЭМ!$D$10+'СЕТ СН'!$I$5-'СЕТ СН'!$I$24</f>
        <v>3029.7737674500004</v>
      </c>
      <c r="Q127" s="36">
        <f>SUMIFS(СВЦЭМ!$D$39:$D$782,СВЦЭМ!$A$39:$A$782,$A127,СВЦЭМ!$B$39:$B$782,Q$119)+'СЕТ СН'!$I$14+СВЦЭМ!$D$10+'СЕТ СН'!$I$5-'СЕТ СН'!$I$24</f>
        <v>3051.7224007100003</v>
      </c>
      <c r="R127" s="36">
        <f>SUMIFS(СВЦЭМ!$D$39:$D$782,СВЦЭМ!$A$39:$A$782,$A127,СВЦЭМ!$B$39:$B$782,R$119)+'СЕТ СН'!$I$14+СВЦЭМ!$D$10+'СЕТ СН'!$I$5-'СЕТ СН'!$I$24</f>
        <v>3039.4242414500004</v>
      </c>
      <c r="S127" s="36">
        <f>SUMIFS(СВЦЭМ!$D$39:$D$782,СВЦЭМ!$A$39:$A$782,$A127,СВЦЭМ!$B$39:$B$782,S$119)+'СЕТ СН'!$I$14+СВЦЭМ!$D$10+'СЕТ СН'!$I$5-'СЕТ СН'!$I$24</f>
        <v>3038.1638566900001</v>
      </c>
      <c r="T127" s="36">
        <f>SUMIFS(СВЦЭМ!$D$39:$D$782,СВЦЭМ!$A$39:$A$782,$A127,СВЦЭМ!$B$39:$B$782,T$119)+'СЕТ СН'!$I$14+СВЦЭМ!$D$10+'СЕТ СН'!$I$5-'СЕТ СН'!$I$24</f>
        <v>2988.04314776</v>
      </c>
      <c r="U127" s="36">
        <f>SUMIFS(СВЦЭМ!$D$39:$D$782,СВЦЭМ!$A$39:$A$782,$A127,СВЦЭМ!$B$39:$B$782,U$119)+'СЕТ СН'!$I$14+СВЦЭМ!$D$10+'СЕТ СН'!$I$5-'СЕТ СН'!$I$24</f>
        <v>2989.1353133700004</v>
      </c>
      <c r="V127" s="36">
        <f>SUMIFS(СВЦЭМ!$D$39:$D$782,СВЦЭМ!$A$39:$A$782,$A127,СВЦЭМ!$B$39:$B$782,V$119)+'СЕТ СН'!$I$14+СВЦЭМ!$D$10+'СЕТ СН'!$I$5-'СЕТ СН'!$I$24</f>
        <v>2981.9438129300001</v>
      </c>
      <c r="W127" s="36">
        <f>SUMIFS(СВЦЭМ!$D$39:$D$782,СВЦЭМ!$A$39:$A$782,$A127,СВЦЭМ!$B$39:$B$782,W$119)+'СЕТ СН'!$I$14+СВЦЭМ!$D$10+'СЕТ СН'!$I$5-'СЕТ СН'!$I$24</f>
        <v>2993.52999245</v>
      </c>
      <c r="X127" s="36">
        <f>SUMIFS(СВЦЭМ!$D$39:$D$782,СВЦЭМ!$A$39:$A$782,$A127,СВЦЭМ!$B$39:$B$782,X$119)+'СЕТ СН'!$I$14+СВЦЭМ!$D$10+'СЕТ СН'!$I$5-'СЕТ СН'!$I$24</f>
        <v>3038.60487835</v>
      </c>
      <c r="Y127" s="36">
        <f>SUMIFS(СВЦЭМ!$D$39:$D$782,СВЦЭМ!$A$39:$A$782,$A127,СВЦЭМ!$B$39:$B$782,Y$119)+'СЕТ СН'!$I$14+СВЦЭМ!$D$10+'СЕТ СН'!$I$5-'СЕТ СН'!$I$24</f>
        <v>3065.5208154000002</v>
      </c>
    </row>
    <row r="128" spans="1:27" ht="15.75" x14ac:dyDescent="0.2">
      <c r="A128" s="35">
        <f t="shared" si="3"/>
        <v>44417</v>
      </c>
      <c r="B128" s="36">
        <f>SUMIFS(СВЦЭМ!$D$39:$D$782,СВЦЭМ!$A$39:$A$782,$A128,СВЦЭМ!$B$39:$B$782,B$119)+'СЕТ СН'!$I$14+СВЦЭМ!$D$10+'СЕТ СН'!$I$5-'СЕТ СН'!$I$24</f>
        <v>3129.1970462400004</v>
      </c>
      <c r="C128" s="36">
        <f>SUMIFS(СВЦЭМ!$D$39:$D$782,СВЦЭМ!$A$39:$A$782,$A128,СВЦЭМ!$B$39:$B$782,C$119)+'СЕТ СН'!$I$14+СВЦЭМ!$D$10+'СЕТ СН'!$I$5-'СЕТ СН'!$I$24</f>
        <v>3201.30930902</v>
      </c>
      <c r="D128" s="36">
        <f>SUMIFS(СВЦЭМ!$D$39:$D$782,СВЦЭМ!$A$39:$A$782,$A128,СВЦЭМ!$B$39:$B$782,D$119)+'СЕТ СН'!$I$14+СВЦЭМ!$D$10+'СЕТ СН'!$I$5-'СЕТ СН'!$I$24</f>
        <v>3253.05740616</v>
      </c>
      <c r="E128" s="36">
        <f>SUMIFS(СВЦЭМ!$D$39:$D$782,СВЦЭМ!$A$39:$A$782,$A128,СВЦЭМ!$B$39:$B$782,E$119)+'СЕТ СН'!$I$14+СВЦЭМ!$D$10+'СЕТ СН'!$I$5-'СЕТ СН'!$I$24</f>
        <v>3265.9442811900003</v>
      </c>
      <c r="F128" s="36">
        <f>SUMIFS(СВЦЭМ!$D$39:$D$782,СВЦЭМ!$A$39:$A$782,$A128,СВЦЭМ!$B$39:$B$782,F$119)+'СЕТ СН'!$I$14+СВЦЭМ!$D$10+'СЕТ СН'!$I$5-'СЕТ СН'!$I$24</f>
        <v>3267.2873303900005</v>
      </c>
      <c r="G128" s="36">
        <f>SUMIFS(СВЦЭМ!$D$39:$D$782,СВЦЭМ!$A$39:$A$782,$A128,СВЦЭМ!$B$39:$B$782,G$119)+'СЕТ СН'!$I$14+СВЦЭМ!$D$10+'СЕТ СН'!$I$5-'СЕТ СН'!$I$24</f>
        <v>3260.5020272000002</v>
      </c>
      <c r="H128" s="36">
        <f>SUMIFS(СВЦЭМ!$D$39:$D$782,СВЦЭМ!$A$39:$A$782,$A128,СВЦЭМ!$B$39:$B$782,H$119)+'СЕТ СН'!$I$14+СВЦЭМ!$D$10+'СЕТ СН'!$I$5-'СЕТ СН'!$I$24</f>
        <v>3221.1270639700001</v>
      </c>
      <c r="I128" s="36">
        <f>SUMIFS(СВЦЭМ!$D$39:$D$782,СВЦЭМ!$A$39:$A$782,$A128,СВЦЭМ!$B$39:$B$782,I$119)+'СЕТ СН'!$I$14+СВЦЭМ!$D$10+'СЕТ СН'!$I$5-'СЕТ СН'!$I$24</f>
        <v>3176.6812124799999</v>
      </c>
      <c r="J128" s="36">
        <f>SUMIFS(СВЦЭМ!$D$39:$D$782,СВЦЭМ!$A$39:$A$782,$A128,СВЦЭМ!$B$39:$B$782,J$119)+'СЕТ СН'!$I$14+СВЦЭМ!$D$10+'СЕТ СН'!$I$5-'СЕТ СН'!$I$24</f>
        <v>3080.2220704800002</v>
      </c>
      <c r="K128" s="36">
        <f>SUMIFS(СВЦЭМ!$D$39:$D$782,СВЦЭМ!$A$39:$A$782,$A128,СВЦЭМ!$B$39:$B$782,K$119)+'СЕТ СН'!$I$14+СВЦЭМ!$D$10+'СЕТ СН'!$I$5-'СЕТ СН'!$I$24</f>
        <v>3029.3276306500002</v>
      </c>
      <c r="L128" s="36">
        <f>SUMIFS(СВЦЭМ!$D$39:$D$782,СВЦЭМ!$A$39:$A$782,$A128,СВЦЭМ!$B$39:$B$782,L$119)+'СЕТ СН'!$I$14+СВЦЭМ!$D$10+'СЕТ СН'!$I$5-'СЕТ СН'!$I$24</f>
        <v>3003.8746776900002</v>
      </c>
      <c r="M128" s="36">
        <f>SUMIFS(СВЦЭМ!$D$39:$D$782,СВЦЭМ!$A$39:$A$782,$A128,СВЦЭМ!$B$39:$B$782,M$119)+'СЕТ СН'!$I$14+СВЦЭМ!$D$10+'СЕТ СН'!$I$5-'СЕТ СН'!$I$24</f>
        <v>3012.9597330400002</v>
      </c>
      <c r="N128" s="36">
        <f>SUMIFS(СВЦЭМ!$D$39:$D$782,СВЦЭМ!$A$39:$A$782,$A128,СВЦЭМ!$B$39:$B$782,N$119)+'СЕТ СН'!$I$14+СВЦЭМ!$D$10+'СЕТ СН'!$I$5-'СЕТ СН'!$I$24</f>
        <v>3024.2333478999999</v>
      </c>
      <c r="O128" s="36">
        <f>SUMIFS(СВЦЭМ!$D$39:$D$782,СВЦЭМ!$A$39:$A$782,$A128,СВЦЭМ!$B$39:$B$782,O$119)+'СЕТ СН'!$I$14+СВЦЭМ!$D$10+'СЕТ СН'!$I$5-'СЕТ СН'!$I$24</f>
        <v>3060.59480037</v>
      </c>
      <c r="P128" s="36">
        <f>SUMIFS(СВЦЭМ!$D$39:$D$782,СВЦЭМ!$A$39:$A$782,$A128,СВЦЭМ!$B$39:$B$782,P$119)+'СЕТ СН'!$I$14+СВЦЭМ!$D$10+'СЕТ СН'!$I$5-'СЕТ СН'!$I$24</f>
        <v>3070.7497655900002</v>
      </c>
      <c r="Q128" s="36">
        <f>SUMIFS(СВЦЭМ!$D$39:$D$782,СВЦЭМ!$A$39:$A$782,$A128,СВЦЭМ!$B$39:$B$782,Q$119)+'СЕТ СН'!$I$14+СВЦЭМ!$D$10+'СЕТ СН'!$I$5-'СЕТ СН'!$I$24</f>
        <v>3093.41855915</v>
      </c>
      <c r="R128" s="36">
        <f>SUMIFS(СВЦЭМ!$D$39:$D$782,СВЦЭМ!$A$39:$A$782,$A128,СВЦЭМ!$B$39:$B$782,R$119)+'СЕТ СН'!$I$14+СВЦЭМ!$D$10+'СЕТ СН'!$I$5-'СЕТ СН'!$I$24</f>
        <v>3071.4178133700002</v>
      </c>
      <c r="S128" s="36">
        <f>SUMIFS(СВЦЭМ!$D$39:$D$782,СВЦЭМ!$A$39:$A$782,$A128,СВЦЭМ!$B$39:$B$782,S$119)+'СЕТ СН'!$I$14+СВЦЭМ!$D$10+'СЕТ СН'!$I$5-'СЕТ СН'!$I$24</f>
        <v>3057.3551403199999</v>
      </c>
      <c r="T128" s="36">
        <f>SUMIFS(СВЦЭМ!$D$39:$D$782,СВЦЭМ!$A$39:$A$782,$A128,СВЦЭМ!$B$39:$B$782,T$119)+'СЕТ СН'!$I$14+СВЦЭМ!$D$10+'СЕТ СН'!$I$5-'СЕТ СН'!$I$24</f>
        <v>3098.7713240200001</v>
      </c>
      <c r="U128" s="36">
        <f>SUMIFS(СВЦЭМ!$D$39:$D$782,СВЦЭМ!$A$39:$A$782,$A128,СВЦЭМ!$B$39:$B$782,U$119)+'СЕТ СН'!$I$14+СВЦЭМ!$D$10+'СЕТ СН'!$I$5-'СЕТ СН'!$I$24</f>
        <v>3090.0192148200003</v>
      </c>
      <c r="V128" s="36">
        <f>SUMIFS(СВЦЭМ!$D$39:$D$782,СВЦЭМ!$A$39:$A$782,$A128,СВЦЭМ!$B$39:$B$782,V$119)+'СЕТ СН'!$I$14+СВЦЭМ!$D$10+'СЕТ СН'!$I$5-'СЕТ СН'!$I$24</f>
        <v>3044.4591340400002</v>
      </c>
      <c r="W128" s="36">
        <f>SUMIFS(СВЦЭМ!$D$39:$D$782,СВЦЭМ!$A$39:$A$782,$A128,СВЦЭМ!$B$39:$B$782,W$119)+'СЕТ СН'!$I$14+СВЦЭМ!$D$10+'СЕТ СН'!$I$5-'СЕТ СН'!$I$24</f>
        <v>3060.2154825699999</v>
      </c>
      <c r="X128" s="36">
        <f>SUMIFS(СВЦЭМ!$D$39:$D$782,СВЦЭМ!$A$39:$A$782,$A128,СВЦЭМ!$B$39:$B$782,X$119)+'СЕТ СН'!$I$14+СВЦЭМ!$D$10+'СЕТ СН'!$I$5-'СЕТ СН'!$I$24</f>
        <v>3068.4339291200004</v>
      </c>
      <c r="Y128" s="36">
        <f>SUMIFS(СВЦЭМ!$D$39:$D$782,СВЦЭМ!$A$39:$A$782,$A128,СВЦЭМ!$B$39:$B$782,Y$119)+'СЕТ СН'!$I$14+СВЦЭМ!$D$10+'СЕТ СН'!$I$5-'СЕТ СН'!$I$24</f>
        <v>3099.5456029800002</v>
      </c>
    </row>
    <row r="129" spans="1:25" ht="15.75" x14ac:dyDescent="0.2">
      <c r="A129" s="35">
        <f t="shared" si="3"/>
        <v>44418</v>
      </c>
      <c r="B129" s="36">
        <f>SUMIFS(СВЦЭМ!$D$39:$D$782,СВЦЭМ!$A$39:$A$782,$A129,СВЦЭМ!$B$39:$B$782,B$119)+'СЕТ СН'!$I$14+СВЦЭМ!$D$10+'СЕТ СН'!$I$5-'СЕТ СН'!$I$24</f>
        <v>3149.9519702100001</v>
      </c>
      <c r="C129" s="36">
        <f>SUMIFS(СВЦЭМ!$D$39:$D$782,СВЦЭМ!$A$39:$A$782,$A129,СВЦЭМ!$B$39:$B$782,C$119)+'СЕТ СН'!$I$14+СВЦЭМ!$D$10+'СЕТ СН'!$I$5-'СЕТ СН'!$I$24</f>
        <v>3218.1741912000002</v>
      </c>
      <c r="D129" s="36">
        <f>SUMIFS(СВЦЭМ!$D$39:$D$782,СВЦЭМ!$A$39:$A$782,$A129,СВЦЭМ!$B$39:$B$782,D$119)+'СЕТ СН'!$I$14+СВЦЭМ!$D$10+'СЕТ СН'!$I$5-'СЕТ СН'!$I$24</f>
        <v>3265.7756087600001</v>
      </c>
      <c r="E129" s="36">
        <f>SUMIFS(СВЦЭМ!$D$39:$D$782,СВЦЭМ!$A$39:$A$782,$A129,СВЦЭМ!$B$39:$B$782,E$119)+'СЕТ СН'!$I$14+СВЦЭМ!$D$10+'СЕТ СН'!$I$5-'СЕТ СН'!$I$24</f>
        <v>3283.6749851499999</v>
      </c>
      <c r="F129" s="36">
        <f>SUMIFS(СВЦЭМ!$D$39:$D$782,СВЦЭМ!$A$39:$A$782,$A129,СВЦЭМ!$B$39:$B$782,F$119)+'СЕТ СН'!$I$14+СВЦЭМ!$D$10+'СЕТ СН'!$I$5-'СЕТ СН'!$I$24</f>
        <v>3282.7527091000002</v>
      </c>
      <c r="G129" s="36">
        <f>SUMIFS(СВЦЭМ!$D$39:$D$782,СВЦЭМ!$A$39:$A$782,$A129,СВЦЭМ!$B$39:$B$782,G$119)+'СЕТ СН'!$I$14+СВЦЭМ!$D$10+'СЕТ СН'!$I$5-'СЕТ СН'!$I$24</f>
        <v>3266.36576298</v>
      </c>
      <c r="H129" s="36">
        <f>SUMIFS(СВЦЭМ!$D$39:$D$782,СВЦЭМ!$A$39:$A$782,$A129,СВЦЭМ!$B$39:$B$782,H$119)+'СЕТ СН'!$I$14+СВЦЭМ!$D$10+'СЕТ СН'!$I$5-'СЕТ СН'!$I$24</f>
        <v>3228.5455128800004</v>
      </c>
      <c r="I129" s="36">
        <f>SUMIFS(СВЦЭМ!$D$39:$D$782,СВЦЭМ!$A$39:$A$782,$A129,СВЦЭМ!$B$39:$B$782,I$119)+'СЕТ СН'!$I$14+СВЦЭМ!$D$10+'СЕТ СН'!$I$5-'СЕТ СН'!$I$24</f>
        <v>3171.46557416</v>
      </c>
      <c r="J129" s="36">
        <f>SUMIFS(СВЦЭМ!$D$39:$D$782,СВЦЭМ!$A$39:$A$782,$A129,СВЦЭМ!$B$39:$B$782,J$119)+'СЕТ СН'!$I$14+СВЦЭМ!$D$10+'СЕТ СН'!$I$5-'СЕТ СН'!$I$24</f>
        <v>3099.4334717900001</v>
      </c>
      <c r="K129" s="36">
        <f>SUMIFS(СВЦЭМ!$D$39:$D$782,СВЦЭМ!$A$39:$A$782,$A129,СВЦЭМ!$B$39:$B$782,K$119)+'СЕТ СН'!$I$14+СВЦЭМ!$D$10+'СЕТ СН'!$I$5-'СЕТ СН'!$I$24</f>
        <v>3050.9502916199999</v>
      </c>
      <c r="L129" s="36">
        <f>SUMIFS(СВЦЭМ!$D$39:$D$782,СВЦЭМ!$A$39:$A$782,$A129,СВЦЭМ!$B$39:$B$782,L$119)+'СЕТ СН'!$I$14+СВЦЭМ!$D$10+'СЕТ СН'!$I$5-'СЕТ СН'!$I$24</f>
        <v>3053.9140494000003</v>
      </c>
      <c r="M129" s="36">
        <f>SUMIFS(СВЦЭМ!$D$39:$D$782,СВЦЭМ!$A$39:$A$782,$A129,СВЦЭМ!$B$39:$B$782,M$119)+'СЕТ СН'!$I$14+СВЦЭМ!$D$10+'СЕТ СН'!$I$5-'СЕТ СН'!$I$24</f>
        <v>3062.5722360099999</v>
      </c>
      <c r="N129" s="36">
        <f>SUMIFS(СВЦЭМ!$D$39:$D$782,СВЦЭМ!$A$39:$A$782,$A129,СВЦЭМ!$B$39:$B$782,N$119)+'СЕТ СН'!$I$14+СВЦЭМ!$D$10+'СЕТ СН'!$I$5-'СЕТ СН'!$I$24</f>
        <v>3066.7317511000001</v>
      </c>
      <c r="O129" s="36">
        <f>SUMIFS(СВЦЭМ!$D$39:$D$782,СВЦЭМ!$A$39:$A$782,$A129,СВЦЭМ!$B$39:$B$782,O$119)+'СЕТ СН'!$I$14+СВЦЭМ!$D$10+'СЕТ СН'!$I$5-'СЕТ СН'!$I$24</f>
        <v>3060.0757388500001</v>
      </c>
      <c r="P129" s="36">
        <f>SUMIFS(СВЦЭМ!$D$39:$D$782,СВЦЭМ!$A$39:$A$782,$A129,СВЦЭМ!$B$39:$B$782,P$119)+'СЕТ СН'!$I$14+СВЦЭМ!$D$10+'СЕТ СН'!$I$5-'СЕТ СН'!$I$24</f>
        <v>3075.95721254</v>
      </c>
      <c r="Q129" s="36">
        <f>SUMIFS(СВЦЭМ!$D$39:$D$782,СВЦЭМ!$A$39:$A$782,$A129,СВЦЭМ!$B$39:$B$782,Q$119)+'СЕТ СН'!$I$14+СВЦЭМ!$D$10+'СЕТ СН'!$I$5-'СЕТ СН'!$I$24</f>
        <v>3092.3517765000001</v>
      </c>
      <c r="R129" s="36">
        <f>SUMIFS(СВЦЭМ!$D$39:$D$782,СВЦЭМ!$A$39:$A$782,$A129,СВЦЭМ!$B$39:$B$782,R$119)+'СЕТ СН'!$I$14+СВЦЭМ!$D$10+'СЕТ СН'!$I$5-'СЕТ СН'!$I$24</f>
        <v>3117.04226629</v>
      </c>
      <c r="S129" s="36">
        <f>SUMIFS(СВЦЭМ!$D$39:$D$782,СВЦЭМ!$A$39:$A$782,$A129,СВЦЭМ!$B$39:$B$782,S$119)+'СЕТ СН'!$I$14+СВЦЭМ!$D$10+'СЕТ СН'!$I$5-'СЕТ СН'!$I$24</f>
        <v>3086.6356214900002</v>
      </c>
      <c r="T129" s="36">
        <f>SUMIFS(СВЦЭМ!$D$39:$D$782,СВЦЭМ!$A$39:$A$782,$A129,СВЦЭМ!$B$39:$B$782,T$119)+'СЕТ СН'!$I$14+СВЦЭМ!$D$10+'СЕТ СН'!$I$5-'СЕТ СН'!$I$24</f>
        <v>3036.7124028300004</v>
      </c>
      <c r="U129" s="36">
        <f>SUMIFS(СВЦЭМ!$D$39:$D$782,СВЦЭМ!$A$39:$A$782,$A129,СВЦЭМ!$B$39:$B$782,U$119)+'СЕТ СН'!$I$14+СВЦЭМ!$D$10+'СЕТ СН'!$I$5-'СЕТ СН'!$I$24</f>
        <v>3030.5331816400003</v>
      </c>
      <c r="V129" s="36">
        <f>SUMIFS(СВЦЭМ!$D$39:$D$782,СВЦЭМ!$A$39:$A$782,$A129,СВЦЭМ!$B$39:$B$782,V$119)+'СЕТ СН'!$I$14+СВЦЭМ!$D$10+'СЕТ СН'!$I$5-'СЕТ СН'!$I$24</f>
        <v>3036.0255297800004</v>
      </c>
      <c r="W129" s="36">
        <f>SUMIFS(СВЦЭМ!$D$39:$D$782,СВЦЭМ!$A$39:$A$782,$A129,СВЦЭМ!$B$39:$B$782,W$119)+'СЕТ СН'!$I$14+СВЦЭМ!$D$10+'СЕТ СН'!$I$5-'СЕТ СН'!$I$24</f>
        <v>3056.4056736800003</v>
      </c>
      <c r="X129" s="36">
        <f>SUMIFS(СВЦЭМ!$D$39:$D$782,СВЦЭМ!$A$39:$A$782,$A129,СВЦЭМ!$B$39:$B$782,X$119)+'СЕТ СН'!$I$14+СВЦЭМ!$D$10+'СЕТ СН'!$I$5-'СЕТ СН'!$I$24</f>
        <v>3012.0043023100002</v>
      </c>
      <c r="Y129" s="36">
        <f>SUMIFS(СВЦЭМ!$D$39:$D$782,СВЦЭМ!$A$39:$A$782,$A129,СВЦЭМ!$B$39:$B$782,Y$119)+'СЕТ СН'!$I$14+СВЦЭМ!$D$10+'СЕТ СН'!$I$5-'СЕТ СН'!$I$24</f>
        <v>3014.2876212600004</v>
      </c>
    </row>
    <row r="130" spans="1:25" ht="15.75" x14ac:dyDescent="0.2">
      <c r="A130" s="35">
        <f t="shared" si="3"/>
        <v>44419</v>
      </c>
      <c r="B130" s="36">
        <f>SUMIFS(СВЦЭМ!$D$39:$D$782,СВЦЭМ!$A$39:$A$782,$A130,СВЦЭМ!$B$39:$B$782,B$119)+'СЕТ СН'!$I$14+СВЦЭМ!$D$10+'СЕТ СН'!$I$5-'СЕТ СН'!$I$24</f>
        <v>3070.2330489200003</v>
      </c>
      <c r="C130" s="36">
        <f>SUMIFS(СВЦЭМ!$D$39:$D$782,СВЦЭМ!$A$39:$A$782,$A130,СВЦЭМ!$B$39:$B$782,C$119)+'СЕТ СН'!$I$14+СВЦЭМ!$D$10+'СЕТ СН'!$I$5-'СЕТ СН'!$I$24</f>
        <v>3132.8985878800004</v>
      </c>
      <c r="D130" s="36">
        <f>SUMIFS(СВЦЭМ!$D$39:$D$782,СВЦЭМ!$A$39:$A$782,$A130,СВЦЭМ!$B$39:$B$782,D$119)+'СЕТ СН'!$I$14+СВЦЭМ!$D$10+'СЕТ СН'!$I$5-'СЕТ СН'!$I$24</f>
        <v>3185.7489780800001</v>
      </c>
      <c r="E130" s="36">
        <f>SUMIFS(СВЦЭМ!$D$39:$D$782,СВЦЭМ!$A$39:$A$782,$A130,СВЦЭМ!$B$39:$B$782,E$119)+'СЕТ СН'!$I$14+СВЦЭМ!$D$10+'СЕТ СН'!$I$5-'СЕТ СН'!$I$24</f>
        <v>3208.3662211999999</v>
      </c>
      <c r="F130" s="36">
        <f>SUMIFS(СВЦЭМ!$D$39:$D$782,СВЦЭМ!$A$39:$A$782,$A130,СВЦЭМ!$B$39:$B$782,F$119)+'СЕТ СН'!$I$14+СВЦЭМ!$D$10+'СЕТ СН'!$I$5-'СЕТ СН'!$I$24</f>
        <v>3208.8732328700003</v>
      </c>
      <c r="G130" s="36">
        <f>SUMIFS(СВЦЭМ!$D$39:$D$782,СВЦЭМ!$A$39:$A$782,$A130,СВЦЭМ!$B$39:$B$782,G$119)+'СЕТ СН'!$I$14+СВЦЭМ!$D$10+'СЕТ СН'!$I$5-'СЕТ СН'!$I$24</f>
        <v>3202.4364830000004</v>
      </c>
      <c r="H130" s="36">
        <f>SUMIFS(СВЦЭМ!$D$39:$D$782,СВЦЭМ!$A$39:$A$782,$A130,СВЦЭМ!$B$39:$B$782,H$119)+'СЕТ СН'!$I$14+СВЦЭМ!$D$10+'СЕТ СН'!$I$5-'СЕТ СН'!$I$24</f>
        <v>3173.9802331999999</v>
      </c>
      <c r="I130" s="36">
        <f>SUMIFS(СВЦЭМ!$D$39:$D$782,СВЦЭМ!$A$39:$A$782,$A130,СВЦЭМ!$B$39:$B$782,I$119)+'СЕТ СН'!$I$14+СВЦЭМ!$D$10+'СЕТ СН'!$I$5-'СЕТ СН'!$I$24</f>
        <v>3136.32873462</v>
      </c>
      <c r="J130" s="36">
        <f>SUMIFS(СВЦЭМ!$D$39:$D$782,СВЦЭМ!$A$39:$A$782,$A130,СВЦЭМ!$B$39:$B$782,J$119)+'СЕТ СН'!$I$14+СВЦЭМ!$D$10+'СЕТ СН'!$I$5-'СЕТ СН'!$I$24</f>
        <v>3082.97813541</v>
      </c>
      <c r="K130" s="36">
        <f>SUMIFS(СВЦЭМ!$D$39:$D$782,СВЦЭМ!$A$39:$A$782,$A130,СВЦЭМ!$B$39:$B$782,K$119)+'СЕТ СН'!$I$14+СВЦЭМ!$D$10+'СЕТ СН'!$I$5-'СЕТ СН'!$I$24</f>
        <v>3051.6341058000003</v>
      </c>
      <c r="L130" s="36">
        <f>SUMIFS(СВЦЭМ!$D$39:$D$782,СВЦЭМ!$A$39:$A$782,$A130,СВЦЭМ!$B$39:$B$782,L$119)+'СЕТ СН'!$I$14+СВЦЭМ!$D$10+'СЕТ СН'!$I$5-'СЕТ СН'!$I$24</f>
        <v>3024.7918988500001</v>
      </c>
      <c r="M130" s="36">
        <f>SUMIFS(СВЦЭМ!$D$39:$D$782,СВЦЭМ!$A$39:$A$782,$A130,СВЦЭМ!$B$39:$B$782,M$119)+'СЕТ СН'!$I$14+СВЦЭМ!$D$10+'СЕТ СН'!$I$5-'СЕТ СН'!$I$24</f>
        <v>3028.5649778100001</v>
      </c>
      <c r="N130" s="36">
        <f>SUMIFS(СВЦЭМ!$D$39:$D$782,СВЦЭМ!$A$39:$A$782,$A130,СВЦЭМ!$B$39:$B$782,N$119)+'СЕТ СН'!$I$14+СВЦЭМ!$D$10+'СЕТ СН'!$I$5-'СЕТ СН'!$I$24</f>
        <v>3050.4842333400002</v>
      </c>
      <c r="O130" s="36">
        <f>SUMIFS(СВЦЭМ!$D$39:$D$782,СВЦЭМ!$A$39:$A$782,$A130,СВЦЭМ!$B$39:$B$782,O$119)+'СЕТ СН'!$I$14+СВЦЭМ!$D$10+'СЕТ СН'!$I$5-'СЕТ СН'!$I$24</f>
        <v>3064.8892448300003</v>
      </c>
      <c r="P130" s="36">
        <f>SUMIFS(СВЦЭМ!$D$39:$D$782,СВЦЭМ!$A$39:$A$782,$A130,СВЦЭМ!$B$39:$B$782,P$119)+'СЕТ СН'!$I$14+СВЦЭМ!$D$10+'СЕТ СН'!$I$5-'СЕТ СН'!$I$24</f>
        <v>3106.1528375400003</v>
      </c>
      <c r="Q130" s="36">
        <f>SUMIFS(СВЦЭМ!$D$39:$D$782,СВЦЭМ!$A$39:$A$782,$A130,СВЦЭМ!$B$39:$B$782,Q$119)+'СЕТ СН'!$I$14+СВЦЭМ!$D$10+'СЕТ СН'!$I$5-'СЕТ СН'!$I$24</f>
        <v>3119.3287195400003</v>
      </c>
      <c r="R130" s="36">
        <f>SUMIFS(СВЦЭМ!$D$39:$D$782,СВЦЭМ!$A$39:$A$782,$A130,СВЦЭМ!$B$39:$B$782,R$119)+'СЕТ СН'!$I$14+СВЦЭМ!$D$10+'СЕТ СН'!$I$5-'СЕТ СН'!$I$24</f>
        <v>3111.52217458</v>
      </c>
      <c r="S130" s="36">
        <f>SUMIFS(СВЦЭМ!$D$39:$D$782,СВЦЭМ!$A$39:$A$782,$A130,СВЦЭМ!$B$39:$B$782,S$119)+'СЕТ СН'!$I$14+СВЦЭМ!$D$10+'СЕТ СН'!$I$5-'СЕТ СН'!$I$24</f>
        <v>3082.1758476100003</v>
      </c>
      <c r="T130" s="36">
        <f>SUMIFS(СВЦЭМ!$D$39:$D$782,СВЦЭМ!$A$39:$A$782,$A130,СВЦЭМ!$B$39:$B$782,T$119)+'СЕТ СН'!$I$14+СВЦЭМ!$D$10+'СЕТ СН'!$I$5-'СЕТ СН'!$I$24</f>
        <v>3057.0655055699999</v>
      </c>
      <c r="U130" s="36">
        <f>SUMIFS(СВЦЭМ!$D$39:$D$782,СВЦЭМ!$A$39:$A$782,$A130,СВЦЭМ!$B$39:$B$782,U$119)+'СЕТ СН'!$I$14+СВЦЭМ!$D$10+'СЕТ СН'!$I$5-'СЕТ СН'!$I$24</f>
        <v>3045.7221911400002</v>
      </c>
      <c r="V130" s="36">
        <f>SUMIFS(СВЦЭМ!$D$39:$D$782,СВЦЭМ!$A$39:$A$782,$A130,СВЦЭМ!$B$39:$B$782,V$119)+'СЕТ СН'!$I$14+СВЦЭМ!$D$10+'СЕТ СН'!$I$5-'СЕТ СН'!$I$24</f>
        <v>3050.5511574299999</v>
      </c>
      <c r="W130" s="36">
        <f>SUMIFS(СВЦЭМ!$D$39:$D$782,СВЦЭМ!$A$39:$A$782,$A130,СВЦЭМ!$B$39:$B$782,W$119)+'СЕТ СН'!$I$14+СВЦЭМ!$D$10+'СЕТ СН'!$I$5-'СЕТ СН'!$I$24</f>
        <v>3069.0720067900002</v>
      </c>
      <c r="X130" s="36">
        <f>SUMIFS(СВЦЭМ!$D$39:$D$782,СВЦЭМ!$A$39:$A$782,$A130,СВЦЭМ!$B$39:$B$782,X$119)+'СЕТ СН'!$I$14+СВЦЭМ!$D$10+'СЕТ СН'!$I$5-'СЕТ СН'!$I$24</f>
        <v>3048.9828647700001</v>
      </c>
      <c r="Y130" s="36">
        <f>SUMIFS(СВЦЭМ!$D$39:$D$782,СВЦЭМ!$A$39:$A$782,$A130,СВЦЭМ!$B$39:$B$782,Y$119)+'СЕТ СН'!$I$14+СВЦЭМ!$D$10+'СЕТ СН'!$I$5-'СЕТ СН'!$I$24</f>
        <v>3083.8543747800004</v>
      </c>
    </row>
    <row r="131" spans="1:25" ht="15.75" x14ac:dyDescent="0.2">
      <c r="A131" s="35">
        <f t="shared" si="3"/>
        <v>44420</v>
      </c>
      <c r="B131" s="36">
        <f>SUMIFS(СВЦЭМ!$D$39:$D$782,СВЦЭМ!$A$39:$A$782,$A131,СВЦЭМ!$B$39:$B$782,B$119)+'СЕТ СН'!$I$14+СВЦЭМ!$D$10+'СЕТ СН'!$I$5-'СЕТ СН'!$I$24</f>
        <v>3166.6699465600004</v>
      </c>
      <c r="C131" s="36">
        <f>SUMIFS(СВЦЭМ!$D$39:$D$782,СВЦЭМ!$A$39:$A$782,$A131,СВЦЭМ!$B$39:$B$782,C$119)+'СЕТ СН'!$I$14+СВЦЭМ!$D$10+'СЕТ СН'!$I$5-'СЕТ СН'!$I$24</f>
        <v>3230.73983593</v>
      </c>
      <c r="D131" s="36">
        <f>SUMIFS(СВЦЭМ!$D$39:$D$782,СВЦЭМ!$A$39:$A$782,$A131,СВЦЭМ!$B$39:$B$782,D$119)+'СЕТ СН'!$I$14+СВЦЭМ!$D$10+'СЕТ СН'!$I$5-'СЕТ СН'!$I$24</f>
        <v>3280.3630128700001</v>
      </c>
      <c r="E131" s="36">
        <f>SUMIFS(СВЦЭМ!$D$39:$D$782,СВЦЭМ!$A$39:$A$782,$A131,СВЦЭМ!$B$39:$B$782,E$119)+'СЕТ СН'!$I$14+СВЦЭМ!$D$10+'СЕТ СН'!$I$5-'СЕТ СН'!$I$24</f>
        <v>3294.3906178900002</v>
      </c>
      <c r="F131" s="36">
        <f>SUMIFS(СВЦЭМ!$D$39:$D$782,СВЦЭМ!$A$39:$A$782,$A131,СВЦЭМ!$B$39:$B$782,F$119)+'СЕТ СН'!$I$14+СВЦЭМ!$D$10+'СЕТ СН'!$I$5-'СЕТ СН'!$I$24</f>
        <v>3301.3303499000003</v>
      </c>
      <c r="G131" s="36">
        <f>SUMIFS(СВЦЭМ!$D$39:$D$782,СВЦЭМ!$A$39:$A$782,$A131,СВЦЭМ!$B$39:$B$782,G$119)+'СЕТ СН'!$I$14+СВЦЭМ!$D$10+'СЕТ СН'!$I$5-'СЕТ СН'!$I$24</f>
        <v>3297.3526716000001</v>
      </c>
      <c r="H131" s="36">
        <f>SUMIFS(СВЦЭМ!$D$39:$D$782,СВЦЭМ!$A$39:$A$782,$A131,СВЦЭМ!$B$39:$B$782,H$119)+'СЕТ СН'!$I$14+СВЦЭМ!$D$10+'СЕТ СН'!$I$5-'СЕТ СН'!$I$24</f>
        <v>3248.2095551500001</v>
      </c>
      <c r="I131" s="36">
        <f>SUMIFS(СВЦЭМ!$D$39:$D$782,СВЦЭМ!$A$39:$A$782,$A131,СВЦЭМ!$B$39:$B$782,I$119)+'СЕТ СН'!$I$14+СВЦЭМ!$D$10+'СЕТ СН'!$I$5-'СЕТ СН'!$I$24</f>
        <v>3169.7478053700002</v>
      </c>
      <c r="J131" s="36">
        <f>SUMIFS(СВЦЭМ!$D$39:$D$782,СВЦЭМ!$A$39:$A$782,$A131,СВЦЭМ!$B$39:$B$782,J$119)+'СЕТ СН'!$I$14+СВЦЭМ!$D$10+'СЕТ СН'!$I$5-'СЕТ СН'!$I$24</f>
        <v>3085.6169630700001</v>
      </c>
      <c r="K131" s="36">
        <f>SUMIFS(СВЦЭМ!$D$39:$D$782,СВЦЭМ!$A$39:$A$782,$A131,СВЦЭМ!$B$39:$B$782,K$119)+'СЕТ СН'!$I$14+СВЦЭМ!$D$10+'СЕТ СН'!$I$5-'СЕТ СН'!$I$24</f>
        <v>3065.8833109100001</v>
      </c>
      <c r="L131" s="36">
        <f>SUMIFS(СВЦЭМ!$D$39:$D$782,СВЦЭМ!$A$39:$A$782,$A131,СВЦЭМ!$B$39:$B$782,L$119)+'СЕТ СН'!$I$14+СВЦЭМ!$D$10+'СЕТ СН'!$I$5-'СЕТ СН'!$I$24</f>
        <v>3048.6626939500002</v>
      </c>
      <c r="M131" s="36">
        <f>SUMIFS(СВЦЭМ!$D$39:$D$782,СВЦЭМ!$A$39:$A$782,$A131,СВЦЭМ!$B$39:$B$782,M$119)+'СЕТ СН'!$I$14+СВЦЭМ!$D$10+'СЕТ СН'!$I$5-'СЕТ СН'!$I$24</f>
        <v>3043.3328068600003</v>
      </c>
      <c r="N131" s="36">
        <f>SUMIFS(СВЦЭМ!$D$39:$D$782,СВЦЭМ!$A$39:$A$782,$A131,СВЦЭМ!$B$39:$B$782,N$119)+'СЕТ СН'!$I$14+СВЦЭМ!$D$10+'СЕТ СН'!$I$5-'СЕТ СН'!$I$24</f>
        <v>3048.9121082400002</v>
      </c>
      <c r="O131" s="36">
        <f>SUMIFS(СВЦЭМ!$D$39:$D$782,СВЦЭМ!$A$39:$A$782,$A131,СВЦЭМ!$B$39:$B$782,O$119)+'СЕТ СН'!$I$14+СВЦЭМ!$D$10+'СЕТ СН'!$I$5-'СЕТ СН'!$I$24</f>
        <v>3060.42616907</v>
      </c>
      <c r="P131" s="36">
        <f>SUMIFS(СВЦЭМ!$D$39:$D$782,СВЦЭМ!$A$39:$A$782,$A131,СВЦЭМ!$B$39:$B$782,P$119)+'СЕТ СН'!$I$14+СВЦЭМ!$D$10+'СЕТ СН'!$I$5-'СЕТ СН'!$I$24</f>
        <v>3085.1783050399999</v>
      </c>
      <c r="Q131" s="36">
        <f>SUMIFS(СВЦЭМ!$D$39:$D$782,СВЦЭМ!$A$39:$A$782,$A131,СВЦЭМ!$B$39:$B$782,Q$119)+'СЕТ СН'!$I$14+СВЦЭМ!$D$10+'СЕТ СН'!$I$5-'СЕТ СН'!$I$24</f>
        <v>3091.9466571200001</v>
      </c>
      <c r="R131" s="36">
        <f>SUMIFS(СВЦЭМ!$D$39:$D$782,СВЦЭМ!$A$39:$A$782,$A131,СВЦЭМ!$B$39:$B$782,R$119)+'СЕТ СН'!$I$14+СВЦЭМ!$D$10+'СЕТ СН'!$I$5-'СЕТ СН'!$I$24</f>
        <v>3090.4236527800003</v>
      </c>
      <c r="S131" s="36">
        <f>SUMIFS(СВЦЭМ!$D$39:$D$782,СВЦЭМ!$A$39:$A$782,$A131,СВЦЭМ!$B$39:$B$782,S$119)+'СЕТ СН'!$I$14+СВЦЭМ!$D$10+'СЕТ СН'!$I$5-'СЕТ СН'!$I$24</f>
        <v>3052.2099111900002</v>
      </c>
      <c r="T131" s="36">
        <f>SUMIFS(СВЦЭМ!$D$39:$D$782,СВЦЭМ!$A$39:$A$782,$A131,СВЦЭМ!$B$39:$B$782,T$119)+'СЕТ СН'!$I$14+СВЦЭМ!$D$10+'СЕТ СН'!$I$5-'СЕТ СН'!$I$24</f>
        <v>3042.6746559500002</v>
      </c>
      <c r="U131" s="36">
        <f>SUMIFS(СВЦЭМ!$D$39:$D$782,СВЦЭМ!$A$39:$A$782,$A131,СВЦЭМ!$B$39:$B$782,U$119)+'СЕТ СН'!$I$14+СВЦЭМ!$D$10+'СЕТ СН'!$I$5-'СЕТ СН'!$I$24</f>
        <v>3041.8455783300001</v>
      </c>
      <c r="V131" s="36">
        <f>SUMIFS(СВЦЭМ!$D$39:$D$782,СВЦЭМ!$A$39:$A$782,$A131,СВЦЭМ!$B$39:$B$782,V$119)+'СЕТ СН'!$I$14+СВЦЭМ!$D$10+'СЕТ СН'!$I$5-'СЕТ СН'!$I$24</f>
        <v>3048.6155062300004</v>
      </c>
      <c r="W131" s="36">
        <f>SUMIFS(СВЦЭМ!$D$39:$D$782,СВЦЭМ!$A$39:$A$782,$A131,СВЦЭМ!$B$39:$B$782,W$119)+'СЕТ СН'!$I$14+СВЦЭМ!$D$10+'СЕТ СН'!$I$5-'СЕТ СН'!$I$24</f>
        <v>3056.6475907700001</v>
      </c>
      <c r="X131" s="36">
        <f>SUMIFS(СВЦЭМ!$D$39:$D$782,СВЦЭМ!$A$39:$A$782,$A131,СВЦЭМ!$B$39:$B$782,X$119)+'СЕТ СН'!$I$14+СВЦЭМ!$D$10+'СЕТ СН'!$I$5-'СЕТ СН'!$I$24</f>
        <v>3054.7425349700002</v>
      </c>
      <c r="Y131" s="36">
        <f>SUMIFS(СВЦЭМ!$D$39:$D$782,СВЦЭМ!$A$39:$A$782,$A131,СВЦЭМ!$B$39:$B$782,Y$119)+'СЕТ СН'!$I$14+СВЦЭМ!$D$10+'СЕТ СН'!$I$5-'СЕТ СН'!$I$24</f>
        <v>3116.6235307400002</v>
      </c>
    </row>
    <row r="132" spans="1:25" ht="15.75" x14ac:dyDescent="0.2">
      <c r="A132" s="35">
        <f t="shared" si="3"/>
        <v>44421</v>
      </c>
      <c r="B132" s="36">
        <f>SUMIFS(СВЦЭМ!$D$39:$D$782,СВЦЭМ!$A$39:$A$782,$A132,СВЦЭМ!$B$39:$B$782,B$119)+'СЕТ СН'!$I$14+СВЦЭМ!$D$10+'СЕТ СН'!$I$5-'СЕТ СН'!$I$24</f>
        <v>3187.7711018600003</v>
      </c>
      <c r="C132" s="36">
        <f>SUMIFS(СВЦЭМ!$D$39:$D$782,СВЦЭМ!$A$39:$A$782,$A132,СВЦЭМ!$B$39:$B$782,C$119)+'СЕТ СН'!$I$14+СВЦЭМ!$D$10+'СЕТ СН'!$I$5-'СЕТ СН'!$I$24</f>
        <v>3256.1064905399999</v>
      </c>
      <c r="D132" s="36">
        <f>SUMIFS(СВЦЭМ!$D$39:$D$782,СВЦЭМ!$A$39:$A$782,$A132,СВЦЭМ!$B$39:$B$782,D$119)+'СЕТ СН'!$I$14+СВЦЭМ!$D$10+'СЕТ СН'!$I$5-'СЕТ СН'!$I$24</f>
        <v>3305.16317841</v>
      </c>
      <c r="E132" s="36">
        <f>SUMIFS(СВЦЭМ!$D$39:$D$782,СВЦЭМ!$A$39:$A$782,$A132,СВЦЭМ!$B$39:$B$782,E$119)+'СЕТ СН'!$I$14+СВЦЭМ!$D$10+'СЕТ СН'!$I$5-'СЕТ СН'!$I$24</f>
        <v>3318.4979119300001</v>
      </c>
      <c r="F132" s="36">
        <f>SUMIFS(СВЦЭМ!$D$39:$D$782,СВЦЭМ!$A$39:$A$782,$A132,СВЦЭМ!$B$39:$B$782,F$119)+'СЕТ СН'!$I$14+СВЦЭМ!$D$10+'СЕТ СН'!$I$5-'СЕТ СН'!$I$24</f>
        <v>3327.4192173299998</v>
      </c>
      <c r="G132" s="36">
        <f>SUMIFS(СВЦЭМ!$D$39:$D$782,СВЦЭМ!$A$39:$A$782,$A132,СВЦЭМ!$B$39:$B$782,G$119)+'СЕТ СН'!$I$14+СВЦЭМ!$D$10+'СЕТ СН'!$I$5-'СЕТ СН'!$I$24</f>
        <v>3313.1409807700002</v>
      </c>
      <c r="H132" s="36">
        <f>SUMIFS(СВЦЭМ!$D$39:$D$782,СВЦЭМ!$A$39:$A$782,$A132,СВЦЭМ!$B$39:$B$782,H$119)+'СЕТ СН'!$I$14+СВЦЭМ!$D$10+'СЕТ СН'!$I$5-'СЕТ СН'!$I$24</f>
        <v>3265.1220452200005</v>
      </c>
      <c r="I132" s="36">
        <f>SUMIFS(СВЦЭМ!$D$39:$D$782,СВЦЭМ!$A$39:$A$782,$A132,СВЦЭМ!$B$39:$B$782,I$119)+'СЕТ СН'!$I$14+СВЦЭМ!$D$10+'СЕТ СН'!$I$5-'СЕТ СН'!$I$24</f>
        <v>3176.3908217799999</v>
      </c>
      <c r="J132" s="36">
        <f>SUMIFS(СВЦЭМ!$D$39:$D$782,СВЦЭМ!$A$39:$A$782,$A132,СВЦЭМ!$B$39:$B$782,J$119)+'СЕТ СН'!$I$14+СВЦЭМ!$D$10+'СЕТ СН'!$I$5-'СЕТ СН'!$I$24</f>
        <v>3111.18614054</v>
      </c>
      <c r="K132" s="36">
        <f>SUMIFS(СВЦЭМ!$D$39:$D$782,СВЦЭМ!$A$39:$A$782,$A132,СВЦЭМ!$B$39:$B$782,K$119)+'СЕТ СН'!$I$14+СВЦЭМ!$D$10+'СЕТ СН'!$I$5-'СЕТ СН'!$I$24</f>
        <v>3076.7861533100004</v>
      </c>
      <c r="L132" s="36">
        <f>SUMIFS(СВЦЭМ!$D$39:$D$782,СВЦЭМ!$A$39:$A$782,$A132,СВЦЭМ!$B$39:$B$782,L$119)+'СЕТ СН'!$I$14+СВЦЭМ!$D$10+'СЕТ СН'!$I$5-'СЕТ СН'!$I$24</f>
        <v>3051.7180830500001</v>
      </c>
      <c r="M132" s="36">
        <f>SUMIFS(СВЦЭМ!$D$39:$D$782,СВЦЭМ!$A$39:$A$782,$A132,СВЦЭМ!$B$39:$B$782,M$119)+'СЕТ СН'!$I$14+СВЦЭМ!$D$10+'СЕТ СН'!$I$5-'СЕТ СН'!$I$24</f>
        <v>3042.0097502799999</v>
      </c>
      <c r="N132" s="36">
        <f>SUMIFS(СВЦЭМ!$D$39:$D$782,СВЦЭМ!$A$39:$A$782,$A132,СВЦЭМ!$B$39:$B$782,N$119)+'СЕТ СН'!$I$14+СВЦЭМ!$D$10+'СЕТ СН'!$I$5-'СЕТ СН'!$I$24</f>
        <v>3033.16435469</v>
      </c>
      <c r="O132" s="36">
        <f>SUMIFS(СВЦЭМ!$D$39:$D$782,СВЦЭМ!$A$39:$A$782,$A132,СВЦЭМ!$B$39:$B$782,O$119)+'СЕТ СН'!$I$14+СВЦЭМ!$D$10+'СЕТ СН'!$I$5-'СЕТ СН'!$I$24</f>
        <v>3052.5351506000002</v>
      </c>
      <c r="P132" s="36">
        <f>SUMIFS(СВЦЭМ!$D$39:$D$782,СВЦЭМ!$A$39:$A$782,$A132,СВЦЭМ!$B$39:$B$782,P$119)+'СЕТ СН'!$I$14+СВЦЭМ!$D$10+'СЕТ СН'!$I$5-'СЕТ СН'!$I$24</f>
        <v>3080.6743241000004</v>
      </c>
      <c r="Q132" s="36">
        <f>SUMIFS(СВЦЭМ!$D$39:$D$782,СВЦЭМ!$A$39:$A$782,$A132,СВЦЭМ!$B$39:$B$782,Q$119)+'СЕТ СН'!$I$14+СВЦЭМ!$D$10+'СЕТ СН'!$I$5-'СЕТ СН'!$I$24</f>
        <v>3089.89879286</v>
      </c>
      <c r="R132" s="36">
        <f>SUMIFS(СВЦЭМ!$D$39:$D$782,СВЦЭМ!$A$39:$A$782,$A132,СВЦЭМ!$B$39:$B$782,R$119)+'СЕТ СН'!$I$14+СВЦЭМ!$D$10+'СЕТ СН'!$I$5-'СЕТ СН'!$I$24</f>
        <v>3107.2038579500004</v>
      </c>
      <c r="S132" s="36">
        <f>SUMIFS(СВЦЭМ!$D$39:$D$782,СВЦЭМ!$A$39:$A$782,$A132,СВЦЭМ!$B$39:$B$782,S$119)+'СЕТ СН'!$I$14+СВЦЭМ!$D$10+'СЕТ СН'!$I$5-'СЕТ СН'!$I$24</f>
        <v>3078.88987812</v>
      </c>
      <c r="T132" s="36">
        <f>SUMIFS(СВЦЭМ!$D$39:$D$782,СВЦЭМ!$A$39:$A$782,$A132,СВЦЭМ!$B$39:$B$782,T$119)+'СЕТ СН'!$I$14+СВЦЭМ!$D$10+'СЕТ СН'!$I$5-'СЕТ СН'!$I$24</f>
        <v>3055.0790855</v>
      </c>
      <c r="U132" s="36">
        <f>SUMIFS(СВЦЭМ!$D$39:$D$782,СВЦЭМ!$A$39:$A$782,$A132,СВЦЭМ!$B$39:$B$782,U$119)+'СЕТ СН'!$I$14+СВЦЭМ!$D$10+'СЕТ СН'!$I$5-'СЕТ СН'!$I$24</f>
        <v>3060.9087350099999</v>
      </c>
      <c r="V132" s="36">
        <f>SUMIFS(СВЦЭМ!$D$39:$D$782,СВЦЭМ!$A$39:$A$782,$A132,СВЦЭМ!$B$39:$B$782,V$119)+'СЕТ СН'!$I$14+СВЦЭМ!$D$10+'СЕТ СН'!$I$5-'СЕТ СН'!$I$24</f>
        <v>3026.2137531000003</v>
      </c>
      <c r="W132" s="36">
        <f>SUMIFS(СВЦЭМ!$D$39:$D$782,СВЦЭМ!$A$39:$A$782,$A132,СВЦЭМ!$B$39:$B$782,W$119)+'СЕТ СН'!$I$14+СВЦЭМ!$D$10+'СЕТ СН'!$I$5-'СЕТ СН'!$I$24</f>
        <v>3009.48852571</v>
      </c>
      <c r="X132" s="36">
        <f>SUMIFS(СВЦЭМ!$D$39:$D$782,СВЦЭМ!$A$39:$A$782,$A132,СВЦЭМ!$B$39:$B$782,X$119)+'СЕТ СН'!$I$14+СВЦЭМ!$D$10+'СЕТ СН'!$I$5-'СЕТ СН'!$I$24</f>
        <v>3035.3500072100001</v>
      </c>
      <c r="Y132" s="36">
        <f>SUMIFS(СВЦЭМ!$D$39:$D$782,СВЦЭМ!$A$39:$A$782,$A132,СВЦЭМ!$B$39:$B$782,Y$119)+'СЕТ СН'!$I$14+СВЦЭМ!$D$10+'СЕТ СН'!$I$5-'СЕТ СН'!$I$24</f>
        <v>3039.6341339800001</v>
      </c>
    </row>
    <row r="133" spans="1:25" ht="15.75" x14ac:dyDescent="0.2">
      <c r="A133" s="35">
        <f t="shared" si="3"/>
        <v>44422</v>
      </c>
      <c r="B133" s="36">
        <f>SUMIFS(СВЦЭМ!$D$39:$D$782,СВЦЭМ!$A$39:$A$782,$A133,СВЦЭМ!$B$39:$B$782,B$119)+'СЕТ СН'!$I$14+СВЦЭМ!$D$10+'СЕТ СН'!$I$5-'СЕТ СН'!$I$24</f>
        <v>2931.6745375999999</v>
      </c>
      <c r="C133" s="36">
        <f>SUMIFS(СВЦЭМ!$D$39:$D$782,СВЦЭМ!$A$39:$A$782,$A133,СВЦЭМ!$B$39:$B$782,C$119)+'СЕТ СН'!$I$14+СВЦЭМ!$D$10+'СЕТ СН'!$I$5-'СЕТ СН'!$I$24</f>
        <v>2994.5591614</v>
      </c>
      <c r="D133" s="36">
        <f>SUMIFS(СВЦЭМ!$D$39:$D$782,СВЦЭМ!$A$39:$A$782,$A133,СВЦЭМ!$B$39:$B$782,D$119)+'СЕТ СН'!$I$14+СВЦЭМ!$D$10+'СЕТ СН'!$I$5-'СЕТ СН'!$I$24</f>
        <v>3052.0285254</v>
      </c>
      <c r="E133" s="36">
        <f>SUMIFS(СВЦЭМ!$D$39:$D$782,СВЦЭМ!$A$39:$A$782,$A133,СВЦЭМ!$B$39:$B$782,E$119)+'СЕТ СН'!$I$14+СВЦЭМ!$D$10+'СЕТ СН'!$I$5-'СЕТ СН'!$I$24</f>
        <v>3055.8228380099999</v>
      </c>
      <c r="F133" s="36">
        <f>SUMIFS(СВЦЭМ!$D$39:$D$782,СВЦЭМ!$A$39:$A$782,$A133,СВЦЭМ!$B$39:$B$782,F$119)+'СЕТ СН'!$I$14+СВЦЭМ!$D$10+'СЕТ СН'!$I$5-'СЕТ СН'!$I$24</f>
        <v>3062.7649043400002</v>
      </c>
      <c r="G133" s="36">
        <f>SUMIFS(СВЦЭМ!$D$39:$D$782,СВЦЭМ!$A$39:$A$782,$A133,СВЦЭМ!$B$39:$B$782,G$119)+'СЕТ СН'!$I$14+СВЦЭМ!$D$10+'СЕТ СН'!$I$5-'СЕТ СН'!$I$24</f>
        <v>3115.3544315400004</v>
      </c>
      <c r="H133" s="36">
        <f>SUMIFS(СВЦЭМ!$D$39:$D$782,СВЦЭМ!$A$39:$A$782,$A133,СВЦЭМ!$B$39:$B$782,H$119)+'СЕТ СН'!$I$14+СВЦЭМ!$D$10+'СЕТ СН'!$I$5-'СЕТ СН'!$I$24</f>
        <v>3070.04681458</v>
      </c>
      <c r="I133" s="36">
        <f>SUMIFS(СВЦЭМ!$D$39:$D$782,СВЦЭМ!$A$39:$A$782,$A133,СВЦЭМ!$B$39:$B$782,I$119)+'СЕТ СН'!$I$14+СВЦЭМ!$D$10+'СЕТ СН'!$I$5-'СЕТ СН'!$I$24</f>
        <v>2984.47346496</v>
      </c>
      <c r="J133" s="36">
        <f>SUMIFS(СВЦЭМ!$D$39:$D$782,СВЦЭМ!$A$39:$A$782,$A133,СВЦЭМ!$B$39:$B$782,J$119)+'СЕТ СН'!$I$14+СВЦЭМ!$D$10+'СЕТ СН'!$I$5-'СЕТ СН'!$I$24</f>
        <v>2898.3266902200003</v>
      </c>
      <c r="K133" s="36">
        <f>SUMIFS(СВЦЭМ!$D$39:$D$782,СВЦЭМ!$A$39:$A$782,$A133,СВЦЭМ!$B$39:$B$782,K$119)+'СЕТ СН'!$I$14+СВЦЭМ!$D$10+'СЕТ СН'!$I$5-'СЕТ СН'!$I$24</f>
        <v>2865.8003026200004</v>
      </c>
      <c r="L133" s="36">
        <f>SUMIFS(СВЦЭМ!$D$39:$D$782,СВЦЭМ!$A$39:$A$782,$A133,СВЦЭМ!$B$39:$B$782,L$119)+'СЕТ СН'!$I$14+СВЦЭМ!$D$10+'СЕТ СН'!$I$5-'СЕТ СН'!$I$24</f>
        <v>2840.6969864500002</v>
      </c>
      <c r="M133" s="36">
        <f>SUMIFS(СВЦЭМ!$D$39:$D$782,СВЦЭМ!$A$39:$A$782,$A133,СВЦЭМ!$B$39:$B$782,M$119)+'СЕТ СН'!$I$14+СВЦЭМ!$D$10+'СЕТ СН'!$I$5-'СЕТ СН'!$I$24</f>
        <v>2837.1500514700001</v>
      </c>
      <c r="N133" s="36">
        <f>SUMIFS(СВЦЭМ!$D$39:$D$782,СВЦЭМ!$A$39:$A$782,$A133,СВЦЭМ!$B$39:$B$782,N$119)+'СЕТ СН'!$I$14+СВЦЭМ!$D$10+'СЕТ СН'!$I$5-'СЕТ СН'!$I$24</f>
        <v>2845.64752344</v>
      </c>
      <c r="O133" s="36">
        <f>SUMIFS(СВЦЭМ!$D$39:$D$782,СВЦЭМ!$A$39:$A$782,$A133,СВЦЭМ!$B$39:$B$782,O$119)+'СЕТ СН'!$I$14+СВЦЭМ!$D$10+'СЕТ СН'!$I$5-'СЕТ СН'!$I$24</f>
        <v>2869.03579416</v>
      </c>
      <c r="P133" s="36">
        <f>SUMIFS(СВЦЭМ!$D$39:$D$782,СВЦЭМ!$A$39:$A$782,$A133,СВЦЭМ!$B$39:$B$782,P$119)+'СЕТ СН'!$I$14+СВЦЭМ!$D$10+'СЕТ СН'!$I$5-'СЕТ СН'!$I$24</f>
        <v>2902.0133158200001</v>
      </c>
      <c r="Q133" s="36">
        <f>SUMIFS(СВЦЭМ!$D$39:$D$782,СВЦЭМ!$A$39:$A$782,$A133,СВЦЭМ!$B$39:$B$782,Q$119)+'СЕТ СН'!$I$14+СВЦЭМ!$D$10+'СЕТ СН'!$I$5-'СЕТ СН'!$I$24</f>
        <v>2912.9669842000003</v>
      </c>
      <c r="R133" s="36">
        <f>SUMIFS(СВЦЭМ!$D$39:$D$782,СВЦЭМ!$A$39:$A$782,$A133,СВЦЭМ!$B$39:$B$782,R$119)+'СЕТ СН'!$I$14+СВЦЭМ!$D$10+'СЕТ СН'!$I$5-'СЕТ СН'!$I$24</f>
        <v>2909.4757691600003</v>
      </c>
      <c r="S133" s="36">
        <f>SUMIFS(СВЦЭМ!$D$39:$D$782,СВЦЭМ!$A$39:$A$782,$A133,СВЦЭМ!$B$39:$B$782,S$119)+'СЕТ СН'!$I$14+СВЦЭМ!$D$10+'СЕТ СН'!$I$5-'СЕТ СН'!$I$24</f>
        <v>2874.0196421300002</v>
      </c>
      <c r="T133" s="36">
        <f>SUMIFS(СВЦЭМ!$D$39:$D$782,СВЦЭМ!$A$39:$A$782,$A133,СВЦЭМ!$B$39:$B$782,T$119)+'СЕТ СН'!$I$14+СВЦЭМ!$D$10+'СЕТ СН'!$I$5-'СЕТ СН'!$I$24</f>
        <v>2853.40133195</v>
      </c>
      <c r="U133" s="36">
        <f>SUMIFS(СВЦЭМ!$D$39:$D$782,СВЦЭМ!$A$39:$A$782,$A133,СВЦЭМ!$B$39:$B$782,U$119)+'СЕТ СН'!$I$14+СВЦЭМ!$D$10+'СЕТ СН'!$I$5-'СЕТ СН'!$I$24</f>
        <v>2852.8860839600002</v>
      </c>
      <c r="V133" s="36">
        <f>SUMIFS(СВЦЭМ!$D$39:$D$782,СВЦЭМ!$A$39:$A$782,$A133,СВЦЭМ!$B$39:$B$782,V$119)+'СЕТ СН'!$I$14+СВЦЭМ!$D$10+'СЕТ СН'!$I$5-'СЕТ СН'!$I$24</f>
        <v>2851.6391088099999</v>
      </c>
      <c r="W133" s="36">
        <f>SUMIFS(СВЦЭМ!$D$39:$D$782,СВЦЭМ!$A$39:$A$782,$A133,СВЦЭМ!$B$39:$B$782,W$119)+'СЕТ СН'!$I$14+СВЦЭМ!$D$10+'СЕТ СН'!$I$5-'СЕТ СН'!$I$24</f>
        <v>2859.0646881500002</v>
      </c>
      <c r="X133" s="36">
        <f>SUMIFS(СВЦЭМ!$D$39:$D$782,СВЦЭМ!$A$39:$A$782,$A133,СВЦЭМ!$B$39:$B$782,X$119)+'СЕТ СН'!$I$14+СВЦЭМ!$D$10+'СЕТ СН'!$I$5-'СЕТ СН'!$I$24</f>
        <v>2891.6308433100003</v>
      </c>
      <c r="Y133" s="36">
        <f>SUMIFS(СВЦЭМ!$D$39:$D$782,СВЦЭМ!$A$39:$A$782,$A133,СВЦЭМ!$B$39:$B$782,Y$119)+'СЕТ СН'!$I$14+СВЦЭМ!$D$10+'СЕТ СН'!$I$5-'СЕТ СН'!$I$24</f>
        <v>2932.5479742000002</v>
      </c>
    </row>
    <row r="134" spans="1:25" ht="15.75" x14ac:dyDescent="0.2">
      <c r="A134" s="35">
        <f t="shared" si="3"/>
        <v>44423</v>
      </c>
      <c r="B134" s="36">
        <f>SUMIFS(СВЦЭМ!$D$39:$D$782,СВЦЭМ!$A$39:$A$782,$A134,СВЦЭМ!$B$39:$B$782,B$119)+'СЕТ СН'!$I$14+СВЦЭМ!$D$10+'СЕТ СН'!$I$5-'СЕТ СН'!$I$24</f>
        <v>2977.8960525000002</v>
      </c>
      <c r="C134" s="36">
        <f>SUMIFS(СВЦЭМ!$D$39:$D$782,СВЦЭМ!$A$39:$A$782,$A134,СВЦЭМ!$B$39:$B$782,C$119)+'СЕТ СН'!$I$14+СВЦЭМ!$D$10+'СЕТ СН'!$I$5-'СЕТ СН'!$I$24</f>
        <v>3028.69729478</v>
      </c>
      <c r="D134" s="36">
        <f>SUMIFS(СВЦЭМ!$D$39:$D$782,СВЦЭМ!$A$39:$A$782,$A134,СВЦЭМ!$B$39:$B$782,D$119)+'СЕТ СН'!$I$14+СВЦЭМ!$D$10+'СЕТ СН'!$I$5-'СЕТ СН'!$I$24</f>
        <v>3083.2874133800001</v>
      </c>
      <c r="E134" s="36">
        <f>SUMIFS(СВЦЭМ!$D$39:$D$782,СВЦЭМ!$A$39:$A$782,$A134,СВЦЭМ!$B$39:$B$782,E$119)+'СЕТ СН'!$I$14+СВЦЭМ!$D$10+'СЕТ СН'!$I$5-'СЕТ СН'!$I$24</f>
        <v>3088.8068176500001</v>
      </c>
      <c r="F134" s="36">
        <f>SUMIFS(СВЦЭМ!$D$39:$D$782,СВЦЭМ!$A$39:$A$782,$A134,СВЦЭМ!$B$39:$B$782,F$119)+'СЕТ СН'!$I$14+СВЦЭМ!$D$10+'СЕТ СН'!$I$5-'СЕТ СН'!$I$24</f>
        <v>3094.0033713800003</v>
      </c>
      <c r="G134" s="36">
        <f>SUMIFS(СВЦЭМ!$D$39:$D$782,СВЦЭМ!$A$39:$A$782,$A134,СВЦЭМ!$B$39:$B$782,G$119)+'СЕТ СН'!$I$14+СВЦЭМ!$D$10+'СЕТ СН'!$I$5-'СЕТ СН'!$I$24</f>
        <v>3097.3345929100001</v>
      </c>
      <c r="H134" s="36">
        <f>SUMIFS(СВЦЭМ!$D$39:$D$782,СВЦЭМ!$A$39:$A$782,$A134,СВЦЭМ!$B$39:$B$782,H$119)+'СЕТ СН'!$I$14+СВЦЭМ!$D$10+'СЕТ СН'!$I$5-'СЕТ СН'!$I$24</f>
        <v>3069.7951419300002</v>
      </c>
      <c r="I134" s="36">
        <f>SUMIFS(СВЦЭМ!$D$39:$D$782,СВЦЭМ!$A$39:$A$782,$A134,СВЦЭМ!$B$39:$B$782,I$119)+'СЕТ СН'!$I$14+СВЦЭМ!$D$10+'СЕТ СН'!$I$5-'СЕТ СН'!$I$24</f>
        <v>3011.9890722300001</v>
      </c>
      <c r="J134" s="36">
        <f>SUMIFS(СВЦЭМ!$D$39:$D$782,СВЦЭМ!$A$39:$A$782,$A134,СВЦЭМ!$B$39:$B$782,J$119)+'СЕТ СН'!$I$14+СВЦЭМ!$D$10+'СЕТ СН'!$I$5-'СЕТ СН'!$I$24</f>
        <v>2937.82771731</v>
      </c>
      <c r="K134" s="36">
        <f>SUMIFS(СВЦЭМ!$D$39:$D$782,СВЦЭМ!$A$39:$A$782,$A134,СВЦЭМ!$B$39:$B$782,K$119)+'СЕТ СН'!$I$14+СВЦЭМ!$D$10+'СЕТ СН'!$I$5-'СЕТ СН'!$I$24</f>
        <v>2897.5196632800003</v>
      </c>
      <c r="L134" s="36">
        <f>SUMIFS(СВЦЭМ!$D$39:$D$782,СВЦЭМ!$A$39:$A$782,$A134,СВЦЭМ!$B$39:$B$782,L$119)+'СЕТ СН'!$I$14+СВЦЭМ!$D$10+'СЕТ СН'!$I$5-'СЕТ СН'!$I$24</f>
        <v>2866.1798208</v>
      </c>
      <c r="M134" s="36">
        <f>SUMIFS(СВЦЭМ!$D$39:$D$782,СВЦЭМ!$A$39:$A$782,$A134,СВЦЭМ!$B$39:$B$782,M$119)+'СЕТ СН'!$I$14+СВЦЭМ!$D$10+'СЕТ СН'!$I$5-'СЕТ СН'!$I$24</f>
        <v>2863.29652076</v>
      </c>
      <c r="N134" s="36">
        <f>SUMIFS(СВЦЭМ!$D$39:$D$782,СВЦЭМ!$A$39:$A$782,$A134,СВЦЭМ!$B$39:$B$782,N$119)+'СЕТ СН'!$I$14+СВЦЭМ!$D$10+'СЕТ СН'!$I$5-'СЕТ СН'!$I$24</f>
        <v>2871.0631592899999</v>
      </c>
      <c r="O134" s="36">
        <f>SUMIFS(СВЦЭМ!$D$39:$D$782,СВЦЭМ!$A$39:$A$782,$A134,СВЦЭМ!$B$39:$B$782,O$119)+'СЕТ СН'!$I$14+СВЦЭМ!$D$10+'СЕТ СН'!$I$5-'СЕТ СН'!$I$24</f>
        <v>2867.4200574400002</v>
      </c>
      <c r="P134" s="36">
        <f>SUMIFS(СВЦЭМ!$D$39:$D$782,СВЦЭМ!$A$39:$A$782,$A134,СВЦЭМ!$B$39:$B$782,P$119)+'СЕТ СН'!$I$14+СВЦЭМ!$D$10+'СЕТ СН'!$I$5-'СЕТ СН'!$I$24</f>
        <v>2883.0369995999999</v>
      </c>
      <c r="Q134" s="36">
        <f>SUMIFS(СВЦЭМ!$D$39:$D$782,СВЦЭМ!$A$39:$A$782,$A134,СВЦЭМ!$B$39:$B$782,Q$119)+'СЕТ СН'!$I$14+СВЦЭМ!$D$10+'СЕТ СН'!$I$5-'СЕТ СН'!$I$24</f>
        <v>2888.52811023</v>
      </c>
      <c r="R134" s="36">
        <f>SUMIFS(СВЦЭМ!$D$39:$D$782,СВЦЭМ!$A$39:$A$782,$A134,СВЦЭМ!$B$39:$B$782,R$119)+'СЕТ СН'!$I$14+СВЦЭМ!$D$10+'СЕТ СН'!$I$5-'СЕТ СН'!$I$24</f>
        <v>2885.9426714700003</v>
      </c>
      <c r="S134" s="36">
        <f>SUMIFS(СВЦЭМ!$D$39:$D$782,СВЦЭМ!$A$39:$A$782,$A134,СВЦЭМ!$B$39:$B$782,S$119)+'СЕТ СН'!$I$14+СВЦЭМ!$D$10+'СЕТ СН'!$I$5-'СЕТ СН'!$I$24</f>
        <v>2885.5380791600001</v>
      </c>
      <c r="T134" s="36">
        <f>SUMIFS(СВЦЭМ!$D$39:$D$782,СВЦЭМ!$A$39:$A$782,$A134,СВЦЭМ!$B$39:$B$782,T$119)+'СЕТ СН'!$I$14+СВЦЭМ!$D$10+'СЕТ СН'!$I$5-'СЕТ СН'!$I$24</f>
        <v>2852.8262591400003</v>
      </c>
      <c r="U134" s="36">
        <f>SUMIFS(СВЦЭМ!$D$39:$D$782,СВЦЭМ!$A$39:$A$782,$A134,СВЦЭМ!$B$39:$B$782,U$119)+'СЕТ СН'!$I$14+СВЦЭМ!$D$10+'СЕТ СН'!$I$5-'СЕТ СН'!$I$24</f>
        <v>2865.5884278000003</v>
      </c>
      <c r="V134" s="36">
        <f>SUMIFS(СВЦЭМ!$D$39:$D$782,СВЦЭМ!$A$39:$A$782,$A134,СВЦЭМ!$B$39:$B$782,V$119)+'СЕТ СН'!$I$14+СВЦЭМ!$D$10+'СЕТ СН'!$I$5-'СЕТ СН'!$I$24</f>
        <v>2858.4724428700001</v>
      </c>
      <c r="W134" s="36">
        <f>SUMIFS(СВЦЭМ!$D$39:$D$782,СВЦЭМ!$A$39:$A$782,$A134,СВЦЭМ!$B$39:$B$782,W$119)+'СЕТ СН'!$I$14+СВЦЭМ!$D$10+'СЕТ СН'!$I$5-'СЕТ СН'!$I$24</f>
        <v>2854.9331441900003</v>
      </c>
      <c r="X134" s="36">
        <f>SUMIFS(СВЦЭМ!$D$39:$D$782,СВЦЭМ!$A$39:$A$782,$A134,СВЦЭМ!$B$39:$B$782,X$119)+'СЕТ СН'!$I$14+СВЦЭМ!$D$10+'СЕТ СН'!$I$5-'СЕТ СН'!$I$24</f>
        <v>2828.7177468700002</v>
      </c>
      <c r="Y134" s="36">
        <f>SUMIFS(СВЦЭМ!$D$39:$D$782,СВЦЭМ!$A$39:$A$782,$A134,СВЦЭМ!$B$39:$B$782,Y$119)+'СЕТ СН'!$I$14+СВЦЭМ!$D$10+'СЕТ СН'!$I$5-'СЕТ СН'!$I$24</f>
        <v>2822.26033112</v>
      </c>
    </row>
    <row r="135" spans="1:25" ht="15.75" x14ac:dyDescent="0.2">
      <c r="A135" s="35">
        <f t="shared" si="3"/>
        <v>44424</v>
      </c>
      <c r="B135" s="36">
        <f>SUMIFS(СВЦЭМ!$D$39:$D$782,СВЦЭМ!$A$39:$A$782,$A135,СВЦЭМ!$B$39:$B$782,B$119)+'СЕТ СН'!$I$14+СВЦЭМ!$D$10+'СЕТ СН'!$I$5-'СЕТ СН'!$I$24</f>
        <v>2944.5332045200003</v>
      </c>
      <c r="C135" s="36">
        <f>SUMIFS(СВЦЭМ!$D$39:$D$782,СВЦЭМ!$A$39:$A$782,$A135,СВЦЭМ!$B$39:$B$782,C$119)+'СЕТ СН'!$I$14+СВЦЭМ!$D$10+'СЕТ СН'!$I$5-'СЕТ СН'!$I$24</f>
        <v>3001.0392307299999</v>
      </c>
      <c r="D135" s="36">
        <f>SUMIFS(СВЦЭМ!$D$39:$D$782,СВЦЭМ!$A$39:$A$782,$A135,СВЦЭМ!$B$39:$B$782,D$119)+'СЕТ СН'!$I$14+СВЦЭМ!$D$10+'СЕТ СН'!$I$5-'СЕТ СН'!$I$24</f>
        <v>3051.1090445700002</v>
      </c>
      <c r="E135" s="36">
        <f>SUMIFS(СВЦЭМ!$D$39:$D$782,СВЦЭМ!$A$39:$A$782,$A135,СВЦЭМ!$B$39:$B$782,E$119)+'СЕТ СН'!$I$14+СВЦЭМ!$D$10+'СЕТ СН'!$I$5-'СЕТ СН'!$I$24</f>
        <v>3093.49456663</v>
      </c>
      <c r="F135" s="36">
        <f>SUMIFS(СВЦЭМ!$D$39:$D$782,СВЦЭМ!$A$39:$A$782,$A135,СВЦЭМ!$B$39:$B$782,F$119)+'СЕТ СН'!$I$14+СВЦЭМ!$D$10+'СЕТ СН'!$I$5-'СЕТ СН'!$I$24</f>
        <v>3095.93867821</v>
      </c>
      <c r="G135" s="36">
        <f>SUMIFS(СВЦЭМ!$D$39:$D$782,СВЦЭМ!$A$39:$A$782,$A135,СВЦЭМ!$B$39:$B$782,G$119)+'СЕТ СН'!$I$14+СВЦЭМ!$D$10+'СЕТ СН'!$I$5-'СЕТ СН'!$I$24</f>
        <v>3095.3324329300003</v>
      </c>
      <c r="H135" s="36">
        <f>SUMIFS(СВЦЭМ!$D$39:$D$782,СВЦЭМ!$A$39:$A$782,$A135,СВЦЭМ!$B$39:$B$782,H$119)+'СЕТ СН'!$I$14+СВЦЭМ!$D$10+'СЕТ СН'!$I$5-'СЕТ СН'!$I$24</f>
        <v>3112.2750494900001</v>
      </c>
      <c r="I135" s="36">
        <f>SUMIFS(СВЦЭМ!$D$39:$D$782,СВЦЭМ!$A$39:$A$782,$A135,СВЦЭМ!$B$39:$B$782,I$119)+'СЕТ СН'!$I$14+СВЦЭМ!$D$10+'СЕТ СН'!$I$5-'СЕТ СН'!$I$24</f>
        <v>3166.9409783999999</v>
      </c>
      <c r="J135" s="36">
        <f>SUMIFS(СВЦЭМ!$D$39:$D$782,СВЦЭМ!$A$39:$A$782,$A135,СВЦЭМ!$B$39:$B$782,J$119)+'СЕТ СН'!$I$14+СВЦЭМ!$D$10+'СЕТ СН'!$I$5-'СЕТ СН'!$I$24</f>
        <v>3144.9784195700004</v>
      </c>
      <c r="K135" s="36">
        <f>SUMIFS(СВЦЭМ!$D$39:$D$782,СВЦЭМ!$A$39:$A$782,$A135,СВЦЭМ!$B$39:$B$782,K$119)+'СЕТ СН'!$I$14+СВЦЭМ!$D$10+'СЕТ СН'!$I$5-'СЕТ СН'!$I$24</f>
        <v>3059.4267835000001</v>
      </c>
      <c r="L135" s="36">
        <f>SUMIFS(СВЦЭМ!$D$39:$D$782,СВЦЭМ!$A$39:$A$782,$A135,СВЦЭМ!$B$39:$B$782,L$119)+'СЕТ СН'!$I$14+СВЦЭМ!$D$10+'СЕТ СН'!$I$5-'СЕТ СН'!$I$24</f>
        <v>2994.34755756</v>
      </c>
      <c r="M135" s="36">
        <f>SUMIFS(СВЦЭМ!$D$39:$D$782,СВЦЭМ!$A$39:$A$782,$A135,СВЦЭМ!$B$39:$B$782,M$119)+'СЕТ СН'!$I$14+СВЦЭМ!$D$10+'СЕТ СН'!$I$5-'СЕТ СН'!$I$24</f>
        <v>2992.2469948400003</v>
      </c>
      <c r="N135" s="36">
        <f>SUMIFS(СВЦЭМ!$D$39:$D$782,СВЦЭМ!$A$39:$A$782,$A135,СВЦЭМ!$B$39:$B$782,N$119)+'СЕТ СН'!$I$14+СВЦЭМ!$D$10+'СЕТ СН'!$I$5-'СЕТ СН'!$I$24</f>
        <v>2991.7705652200002</v>
      </c>
      <c r="O135" s="36">
        <f>SUMIFS(СВЦЭМ!$D$39:$D$782,СВЦЭМ!$A$39:$A$782,$A135,СВЦЭМ!$B$39:$B$782,O$119)+'СЕТ СН'!$I$14+СВЦЭМ!$D$10+'СЕТ СН'!$I$5-'СЕТ СН'!$I$24</f>
        <v>2985.5234242500001</v>
      </c>
      <c r="P135" s="36">
        <f>SUMIFS(СВЦЭМ!$D$39:$D$782,СВЦЭМ!$A$39:$A$782,$A135,СВЦЭМ!$B$39:$B$782,P$119)+'СЕТ СН'!$I$14+СВЦЭМ!$D$10+'СЕТ СН'!$I$5-'СЕТ СН'!$I$24</f>
        <v>3031.5890757300003</v>
      </c>
      <c r="Q135" s="36">
        <f>SUMIFS(СВЦЭМ!$D$39:$D$782,СВЦЭМ!$A$39:$A$782,$A135,СВЦЭМ!$B$39:$B$782,Q$119)+'СЕТ СН'!$I$14+СВЦЭМ!$D$10+'СЕТ СН'!$I$5-'СЕТ СН'!$I$24</f>
        <v>3021.6551485300001</v>
      </c>
      <c r="R135" s="36">
        <f>SUMIFS(СВЦЭМ!$D$39:$D$782,СВЦЭМ!$A$39:$A$782,$A135,СВЦЭМ!$B$39:$B$782,R$119)+'СЕТ СН'!$I$14+СВЦЭМ!$D$10+'СЕТ СН'!$I$5-'СЕТ СН'!$I$24</f>
        <v>3012.98951751</v>
      </c>
      <c r="S135" s="36">
        <f>SUMIFS(СВЦЭМ!$D$39:$D$782,СВЦЭМ!$A$39:$A$782,$A135,СВЦЭМ!$B$39:$B$782,S$119)+'СЕТ СН'!$I$14+СВЦЭМ!$D$10+'СЕТ СН'!$I$5-'СЕТ СН'!$I$24</f>
        <v>2993.7302359800001</v>
      </c>
      <c r="T135" s="36">
        <f>SUMIFS(СВЦЭМ!$D$39:$D$782,СВЦЭМ!$A$39:$A$782,$A135,СВЦЭМ!$B$39:$B$782,T$119)+'СЕТ СН'!$I$14+СВЦЭМ!$D$10+'СЕТ СН'!$I$5-'СЕТ СН'!$I$24</f>
        <v>2995.4833917000001</v>
      </c>
      <c r="U135" s="36">
        <f>SUMIFS(СВЦЭМ!$D$39:$D$782,СВЦЭМ!$A$39:$A$782,$A135,СВЦЭМ!$B$39:$B$782,U$119)+'СЕТ СН'!$I$14+СВЦЭМ!$D$10+'СЕТ СН'!$I$5-'СЕТ СН'!$I$24</f>
        <v>3003.57651893</v>
      </c>
      <c r="V135" s="36">
        <f>SUMIFS(СВЦЭМ!$D$39:$D$782,СВЦЭМ!$A$39:$A$782,$A135,СВЦЭМ!$B$39:$B$782,V$119)+'СЕТ СН'!$I$14+СВЦЭМ!$D$10+'СЕТ СН'!$I$5-'СЕТ СН'!$I$24</f>
        <v>3012.92251562</v>
      </c>
      <c r="W135" s="36">
        <f>SUMIFS(СВЦЭМ!$D$39:$D$782,СВЦЭМ!$A$39:$A$782,$A135,СВЦЭМ!$B$39:$B$782,W$119)+'СЕТ СН'!$I$14+СВЦЭМ!$D$10+'СЕТ СН'!$I$5-'СЕТ СН'!$I$24</f>
        <v>3017.7769047000002</v>
      </c>
      <c r="X135" s="36">
        <f>SUMIFS(СВЦЭМ!$D$39:$D$782,СВЦЭМ!$A$39:$A$782,$A135,СВЦЭМ!$B$39:$B$782,X$119)+'СЕТ СН'!$I$14+СВЦЭМ!$D$10+'СЕТ СН'!$I$5-'СЕТ СН'!$I$24</f>
        <v>2965.3091969000002</v>
      </c>
      <c r="Y135" s="36">
        <f>SUMIFS(СВЦЭМ!$D$39:$D$782,СВЦЭМ!$A$39:$A$782,$A135,СВЦЭМ!$B$39:$B$782,Y$119)+'СЕТ СН'!$I$14+СВЦЭМ!$D$10+'СЕТ СН'!$I$5-'СЕТ СН'!$I$24</f>
        <v>2933.4568933600003</v>
      </c>
    </row>
    <row r="136" spans="1:25" ht="15.75" x14ac:dyDescent="0.2">
      <c r="A136" s="35">
        <f t="shared" si="3"/>
        <v>44425</v>
      </c>
      <c r="B136" s="36">
        <f>SUMIFS(СВЦЭМ!$D$39:$D$782,СВЦЭМ!$A$39:$A$782,$A136,СВЦЭМ!$B$39:$B$782,B$119)+'СЕТ СН'!$I$14+СВЦЭМ!$D$10+'СЕТ СН'!$I$5-'СЕТ СН'!$I$24</f>
        <v>3077.3869670900003</v>
      </c>
      <c r="C136" s="36">
        <f>SUMIFS(СВЦЭМ!$D$39:$D$782,СВЦЭМ!$A$39:$A$782,$A136,СВЦЭМ!$B$39:$B$782,C$119)+'СЕТ СН'!$I$14+СВЦЭМ!$D$10+'СЕТ СН'!$I$5-'СЕТ СН'!$I$24</f>
        <v>3144.8599238699999</v>
      </c>
      <c r="D136" s="36">
        <f>SUMIFS(СВЦЭМ!$D$39:$D$782,СВЦЭМ!$A$39:$A$782,$A136,СВЦЭМ!$B$39:$B$782,D$119)+'СЕТ СН'!$I$14+СВЦЭМ!$D$10+'СЕТ СН'!$I$5-'СЕТ СН'!$I$24</f>
        <v>3195.5337699400002</v>
      </c>
      <c r="E136" s="36">
        <f>SUMIFS(СВЦЭМ!$D$39:$D$782,СВЦЭМ!$A$39:$A$782,$A136,СВЦЭМ!$B$39:$B$782,E$119)+'СЕТ СН'!$I$14+СВЦЭМ!$D$10+'СЕТ СН'!$I$5-'СЕТ СН'!$I$24</f>
        <v>3213.6826811800001</v>
      </c>
      <c r="F136" s="36">
        <f>SUMIFS(СВЦЭМ!$D$39:$D$782,СВЦЭМ!$A$39:$A$782,$A136,СВЦЭМ!$B$39:$B$782,F$119)+'СЕТ СН'!$I$14+СВЦЭМ!$D$10+'СЕТ СН'!$I$5-'СЕТ СН'!$I$24</f>
        <v>3209.71279207</v>
      </c>
      <c r="G136" s="36">
        <f>SUMIFS(СВЦЭМ!$D$39:$D$782,СВЦЭМ!$A$39:$A$782,$A136,СВЦЭМ!$B$39:$B$782,G$119)+'СЕТ СН'!$I$14+СВЦЭМ!$D$10+'СЕТ СН'!$I$5-'СЕТ СН'!$I$24</f>
        <v>3189.9002779000002</v>
      </c>
      <c r="H136" s="36">
        <f>SUMIFS(СВЦЭМ!$D$39:$D$782,СВЦЭМ!$A$39:$A$782,$A136,СВЦЭМ!$B$39:$B$782,H$119)+'СЕТ СН'!$I$14+СВЦЭМ!$D$10+'СЕТ СН'!$I$5-'СЕТ СН'!$I$24</f>
        <v>3122.6361467699999</v>
      </c>
      <c r="I136" s="36">
        <f>SUMIFS(СВЦЭМ!$D$39:$D$782,СВЦЭМ!$A$39:$A$782,$A136,СВЦЭМ!$B$39:$B$782,I$119)+'СЕТ СН'!$I$14+СВЦЭМ!$D$10+'СЕТ СН'!$I$5-'СЕТ СН'!$I$24</f>
        <v>3056.49398974</v>
      </c>
      <c r="J136" s="36">
        <f>SUMIFS(СВЦЭМ!$D$39:$D$782,СВЦЭМ!$A$39:$A$782,$A136,СВЦЭМ!$B$39:$B$782,J$119)+'СЕТ СН'!$I$14+СВЦЭМ!$D$10+'СЕТ СН'!$I$5-'СЕТ СН'!$I$24</f>
        <v>2976.6015768699999</v>
      </c>
      <c r="K136" s="36">
        <f>SUMIFS(СВЦЭМ!$D$39:$D$782,СВЦЭМ!$A$39:$A$782,$A136,СВЦЭМ!$B$39:$B$782,K$119)+'СЕТ СН'!$I$14+СВЦЭМ!$D$10+'СЕТ СН'!$I$5-'СЕТ СН'!$I$24</f>
        <v>2972.6137405300001</v>
      </c>
      <c r="L136" s="36">
        <f>SUMIFS(СВЦЭМ!$D$39:$D$782,СВЦЭМ!$A$39:$A$782,$A136,СВЦЭМ!$B$39:$B$782,L$119)+'СЕТ СН'!$I$14+СВЦЭМ!$D$10+'СЕТ СН'!$I$5-'СЕТ СН'!$I$24</f>
        <v>2996.6632561800002</v>
      </c>
      <c r="M136" s="36">
        <f>SUMIFS(СВЦЭМ!$D$39:$D$782,СВЦЭМ!$A$39:$A$782,$A136,СВЦЭМ!$B$39:$B$782,M$119)+'СЕТ СН'!$I$14+СВЦЭМ!$D$10+'СЕТ СН'!$I$5-'СЕТ СН'!$I$24</f>
        <v>3003.7812224700001</v>
      </c>
      <c r="N136" s="36">
        <f>SUMIFS(СВЦЭМ!$D$39:$D$782,СВЦЭМ!$A$39:$A$782,$A136,СВЦЭМ!$B$39:$B$782,N$119)+'СЕТ СН'!$I$14+СВЦЭМ!$D$10+'СЕТ СН'!$I$5-'СЕТ СН'!$I$24</f>
        <v>3001.57536587</v>
      </c>
      <c r="O136" s="36">
        <f>SUMIFS(СВЦЭМ!$D$39:$D$782,СВЦЭМ!$A$39:$A$782,$A136,СВЦЭМ!$B$39:$B$782,O$119)+'СЕТ СН'!$I$14+СВЦЭМ!$D$10+'СЕТ СН'!$I$5-'СЕТ СН'!$I$24</f>
        <v>2977.2631389500002</v>
      </c>
      <c r="P136" s="36">
        <f>SUMIFS(СВЦЭМ!$D$39:$D$782,СВЦЭМ!$A$39:$A$782,$A136,СВЦЭМ!$B$39:$B$782,P$119)+'СЕТ СН'!$I$14+СВЦЭМ!$D$10+'СЕТ СН'!$I$5-'СЕТ СН'!$I$24</f>
        <v>2988.4424290200004</v>
      </c>
      <c r="Q136" s="36">
        <f>SUMIFS(СВЦЭМ!$D$39:$D$782,СВЦЭМ!$A$39:$A$782,$A136,СВЦЭМ!$B$39:$B$782,Q$119)+'СЕТ СН'!$I$14+СВЦЭМ!$D$10+'СЕТ СН'!$I$5-'СЕТ СН'!$I$24</f>
        <v>2991.7079000600002</v>
      </c>
      <c r="R136" s="36">
        <f>SUMIFS(СВЦЭМ!$D$39:$D$782,СВЦЭМ!$A$39:$A$782,$A136,СВЦЭМ!$B$39:$B$782,R$119)+'СЕТ СН'!$I$14+СВЦЭМ!$D$10+'СЕТ СН'!$I$5-'СЕТ СН'!$I$24</f>
        <v>2993.26122992</v>
      </c>
      <c r="S136" s="36">
        <f>SUMIFS(СВЦЭМ!$D$39:$D$782,СВЦЭМ!$A$39:$A$782,$A136,СВЦЭМ!$B$39:$B$782,S$119)+'СЕТ СН'!$I$14+СВЦЭМ!$D$10+'СЕТ СН'!$I$5-'СЕТ СН'!$I$24</f>
        <v>2969.78801432</v>
      </c>
      <c r="T136" s="36">
        <f>SUMIFS(СВЦЭМ!$D$39:$D$782,СВЦЭМ!$A$39:$A$782,$A136,СВЦЭМ!$B$39:$B$782,T$119)+'СЕТ СН'!$I$14+СВЦЭМ!$D$10+'СЕТ СН'!$I$5-'СЕТ СН'!$I$24</f>
        <v>2952.6811058600001</v>
      </c>
      <c r="U136" s="36">
        <f>SUMIFS(СВЦЭМ!$D$39:$D$782,СВЦЭМ!$A$39:$A$782,$A136,СВЦЭМ!$B$39:$B$782,U$119)+'СЕТ СН'!$I$14+СВЦЭМ!$D$10+'СЕТ СН'!$I$5-'СЕТ СН'!$I$24</f>
        <v>2951.2743158200001</v>
      </c>
      <c r="V136" s="36">
        <f>SUMIFS(СВЦЭМ!$D$39:$D$782,СВЦЭМ!$A$39:$A$782,$A136,СВЦЭМ!$B$39:$B$782,V$119)+'СЕТ СН'!$I$14+СВЦЭМ!$D$10+'СЕТ СН'!$I$5-'СЕТ СН'!$I$24</f>
        <v>2962.9053787500002</v>
      </c>
      <c r="W136" s="36">
        <f>SUMIFS(СВЦЭМ!$D$39:$D$782,СВЦЭМ!$A$39:$A$782,$A136,СВЦЭМ!$B$39:$B$782,W$119)+'СЕТ СН'!$I$14+СВЦЭМ!$D$10+'СЕТ СН'!$I$5-'СЕТ СН'!$I$24</f>
        <v>2986.1331217800002</v>
      </c>
      <c r="X136" s="36">
        <f>SUMIFS(СВЦЭМ!$D$39:$D$782,СВЦЭМ!$A$39:$A$782,$A136,СВЦЭМ!$B$39:$B$782,X$119)+'СЕТ СН'!$I$14+СВЦЭМ!$D$10+'СЕТ СН'!$I$5-'СЕТ СН'!$I$24</f>
        <v>2956.9322492199999</v>
      </c>
      <c r="Y136" s="36">
        <f>SUMIFS(СВЦЭМ!$D$39:$D$782,СВЦЭМ!$A$39:$A$782,$A136,СВЦЭМ!$B$39:$B$782,Y$119)+'СЕТ СН'!$I$14+СВЦЭМ!$D$10+'СЕТ СН'!$I$5-'СЕТ СН'!$I$24</f>
        <v>2983.5426554100004</v>
      </c>
    </row>
    <row r="137" spans="1:25" ht="15.75" x14ac:dyDescent="0.2">
      <c r="A137" s="35">
        <f t="shared" si="3"/>
        <v>44426</v>
      </c>
      <c r="B137" s="36">
        <f>SUMIFS(СВЦЭМ!$D$39:$D$782,СВЦЭМ!$A$39:$A$782,$A137,СВЦЭМ!$B$39:$B$782,B$119)+'СЕТ СН'!$I$14+СВЦЭМ!$D$10+'СЕТ СН'!$I$5-'СЕТ СН'!$I$24</f>
        <v>3064.9573940800001</v>
      </c>
      <c r="C137" s="36">
        <f>SUMIFS(СВЦЭМ!$D$39:$D$782,СВЦЭМ!$A$39:$A$782,$A137,СВЦЭМ!$B$39:$B$782,C$119)+'СЕТ СН'!$I$14+СВЦЭМ!$D$10+'СЕТ СН'!$I$5-'СЕТ СН'!$I$24</f>
        <v>3133.6299167699999</v>
      </c>
      <c r="D137" s="36">
        <f>SUMIFS(СВЦЭМ!$D$39:$D$782,СВЦЭМ!$A$39:$A$782,$A137,СВЦЭМ!$B$39:$B$782,D$119)+'СЕТ СН'!$I$14+СВЦЭМ!$D$10+'СЕТ СН'!$I$5-'СЕТ СН'!$I$24</f>
        <v>3185.9807785500002</v>
      </c>
      <c r="E137" s="36">
        <f>SUMIFS(СВЦЭМ!$D$39:$D$782,СВЦЭМ!$A$39:$A$782,$A137,СВЦЭМ!$B$39:$B$782,E$119)+'СЕТ СН'!$I$14+СВЦЭМ!$D$10+'СЕТ СН'!$I$5-'СЕТ СН'!$I$24</f>
        <v>3197.1886902200004</v>
      </c>
      <c r="F137" s="36">
        <f>SUMIFS(СВЦЭМ!$D$39:$D$782,СВЦЭМ!$A$39:$A$782,$A137,СВЦЭМ!$B$39:$B$782,F$119)+'СЕТ СН'!$I$14+СВЦЭМ!$D$10+'СЕТ СН'!$I$5-'СЕТ СН'!$I$24</f>
        <v>3188.16666515</v>
      </c>
      <c r="G137" s="36">
        <f>SUMIFS(СВЦЭМ!$D$39:$D$782,СВЦЭМ!$A$39:$A$782,$A137,СВЦЭМ!$B$39:$B$782,G$119)+'СЕТ СН'!$I$14+СВЦЭМ!$D$10+'СЕТ СН'!$I$5-'СЕТ СН'!$I$24</f>
        <v>3179.2228488000001</v>
      </c>
      <c r="H137" s="36">
        <f>SUMIFS(СВЦЭМ!$D$39:$D$782,СВЦЭМ!$A$39:$A$782,$A137,СВЦЭМ!$B$39:$B$782,H$119)+'СЕТ СН'!$I$14+СВЦЭМ!$D$10+'СЕТ СН'!$I$5-'СЕТ СН'!$I$24</f>
        <v>3143.4208181000004</v>
      </c>
      <c r="I137" s="36">
        <f>SUMIFS(СВЦЭМ!$D$39:$D$782,СВЦЭМ!$A$39:$A$782,$A137,СВЦЭМ!$B$39:$B$782,I$119)+'СЕТ СН'!$I$14+СВЦЭМ!$D$10+'СЕТ СН'!$I$5-'СЕТ СН'!$I$24</f>
        <v>3092.24313807</v>
      </c>
      <c r="J137" s="36">
        <f>SUMIFS(СВЦЭМ!$D$39:$D$782,СВЦЭМ!$A$39:$A$782,$A137,СВЦЭМ!$B$39:$B$782,J$119)+'СЕТ СН'!$I$14+СВЦЭМ!$D$10+'СЕТ СН'!$I$5-'СЕТ СН'!$I$24</f>
        <v>3038.7834272300001</v>
      </c>
      <c r="K137" s="36">
        <f>SUMIFS(СВЦЭМ!$D$39:$D$782,СВЦЭМ!$A$39:$A$782,$A137,СВЦЭМ!$B$39:$B$782,K$119)+'СЕТ СН'!$I$14+СВЦЭМ!$D$10+'СЕТ СН'!$I$5-'СЕТ СН'!$I$24</f>
        <v>3066.89817563</v>
      </c>
      <c r="L137" s="36">
        <f>SUMIFS(СВЦЭМ!$D$39:$D$782,СВЦЭМ!$A$39:$A$782,$A137,СВЦЭМ!$B$39:$B$782,L$119)+'СЕТ СН'!$I$14+СВЦЭМ!$D$10+'СЕТ СН'!$I$5-'СЕТ СН'!$I$24</f>
        <v>3082.49660907</v>
      </c>
      <c r="M137" s="36">
        <f>SUMIFS(СВЦЭМ!$D$39:$D$782,СВЦЭМ!$A$39:$A$782,$A137,СВЦЭМ!$B$39:$B$782,M$119)+'СЕТ СН'!$I$14+СВЦЭМ!$D$10+'СЕТ СН'!$I$5-'СЕТ СН'!$I$24</f>
        <v>3086.2255420800002</v>
      </c>
      <c r="N137" s="36">
        <f>SUMIFS(СВЦЭМ!$D$39:$D$782,СВЦЭМ!$A$39:$A$782,$A137,СВЦЭМ!$B$39:$B$782,N$119)+'СЕТ СН'!$I$14+СВЦЭМ!$D$10+'СЕТ СН'!$I$5-'СЕТ СН'!$I$24</f>
        <v>3080.1162916399999</v>
      </c>
      <c r="O137" s="36">
        <f>SUMIFS(СВЦЭМ!$D$39:$D$782,СВЦЭМ!$A$39:$A$782,$A137,СВЦЭМ!$B$39:$B$782,O$119)+'СЕТ СН'!$I$14+СВЦЭМ!$D$10+'СЕТ СН'!$I$5-'СЕТ СН'!$I$24</f>
        <v>3063.0075219999999</v>
      </c>
      <c r="P137" s="36">
        <f>SUMIFS(СВЦЭМ!$D$39:$D$782,СВЦЭМ!$A$39:$A$782,$A137,СВЦЭМ!$B$39:$B$782,P$119)+'СЕТ СН'!$I$14+СВЦЭМ!$D$10+'СЕТ СН'!$I$5-'СЕТ СН'!$I$24</f>
        <v>3014.8822016300001</v>
      </c>
      <c r="Q137" s="36">
        <f>SUMIFS(СВЦЭМ!$D$39:$D$782,СВЦЭМ!$A$39:$A$782,$A137,СВЦЭМ!$B$39:$B$782,Q$119)+'СЕТ СН'!$I$14+СВЦЭМ!$D$10+'СЕТ СН'!$I$5-'СЕТ СН'!$I$24</f>
        <v>3012.8120456500001</v>
      </c>
      <c r="R137" s="36">
        <f>SUMIFS(СВЦЭМ!$D$39:$D$782,СВЦЭМ!$A$39:$A$782,$A137,СВЦЭМ!$B$39:$B$782,R$119)+'СЕТ СН'!$I$14+СВЦЭМ!$D$10+'СЕТ СН'!$I$5-'СЕТ СН'!$I$24</f>
        <v>3007.5920880399999</v>
      </c>
      <c r="S137" s="36">
        <f>SUMIFS(СВЦЭМ!$D$39:$D$782,СВЦЭМ!$A$39:$A$782,$A137,СВЦЭМ!$B$39:$B$782,S$119)+'СЕТ СН'!$I$14+СВЦЭМ!$D$10+'СЕТ СН'!$I$5-'СЕТ СН'!$I$24</f>
        <v>2973.4006395700003</v>
      </c>
      <c r="T137" s="36">
        <f>SUMIFS(СВЦЭМ!$D$39:$D$782,СВЦЭМ!$A$39:$A$782,$A137,СВЦЭМ!$B$39:$B$782,T$119)+'СЕТ СН'!$I$14+СВЦЭМ!$D$10+'СЕТ СН'!$I$5-'СЕТ СН'!$I$24</f>
        <v>2953.6632746200003</v>
      </c>
      <c r="U137" s="36">
        <f>SUMIFS(СВЦЭМ!$D$39:$D$782,СВЦЭМ!$A$39:$A$782,$A137,СВЦЭМ!$B$39:$B$782,U$119)+'СЕТ СН'!$I$14+СВЦЭМ!$D$10+'СЕТ СН'!$I$5-'СЕТ СН'!$I$24</f>
        <v>2942.7623349100004</v>
      </c>
      <c r="V137" s="36">
        <f>SUMIFS(СВЦЭМ!$D$39:$D$782,СВЦЭМ!$A$39:$A$782,$A137,СВЦЭМ!$B$39:$B$782,V$119)+'СЕТ СН'!$I$14+СВЦЭМ!$D$10+'СЕТ СН'!$I$5-'СЕТ СН'!$I$24</f>
        <v>2956.2057728</v>
      </c>
      <c r="W137" s="36">
        <f>SUMIFS(СВЦЭМ!$D$39:$D$782,СВЦЭМ!$A$39:$A$782,$A137,СВЦЭМ!$B$39:$B$782,W$119)+'СЕТ СН'!$I$14+СВЦЭМ!$D$10+'СЕТ СН'!$I$5-'СЕТ СН'!$I$24</f>
        <v>3012.0232793499999</v>
      </c>
      <c r="X137" s="36">
        <f>SUMIFS(СВЦЭМ!$D$39:$D$782,СВЦЭМ!$A$39:$A$782,$A137,СВЦЭМ!$B$39:$B$782,X$119)+'СЕТ СН'!$I$14+СВЦЭМ!$D$10+'СЕТ СН'!$I$5-'СЕТ СН'!$I$24</f>
        <v>2961.3703164100002</v>
      </c>
      <c r="Y137" s="36">
        <f>SUMIFS(СВЦЭМ!$D$39:$D$782,СВЦЭМ!$A$39:$A$782,$A137,СВЦЭМ!$B$39:$B$782,Y$119)+'СЕТ СН'!$I$14+СВЦЭМ!$D$10+'СЕТ СН'!$I$5-'СЕТ СН'!$I$24</f>
        <v>2948.33595345</v>
      </c>
    </row>
    <row r="138" spans="1:25" ht="15.75" x14ac:dyDescent="0.2">
      <c r="A138" s="35">
        <f t="shared" si="3"/>
        <v>44427</v>
      </c>
      <c r="B138" s="36">
        <f>SUMIFS(СВЦЭМ!$D$39:$D$782,СВЦЭМ!$A$39:$A$782,$A138,СВЦЭМ!$B$39:$B$782,B$119)+'СЕТ СН'!$I$14+СВЦЭМ!$D$10+'СЕТ СН'!$I$5-'СЕТ СН'!$I$24</f>
        <v>3016.7161457400002</v>
      </c>
      <c r="C138" s="36">
        <f>SUMIFS(СВЦЭМ!$D$39:$D$782,СВЦЭМ!$A$39:$A$782,$A138,СВЦЭМ!$B$39:$B$782,C$119)+'СЕТ СН'!$I$14+СВЦЭМ!$D$10+'СЕТ СН'!$I$5-'СЕТ СН'!$I$24</f>
        <v>3095.2470412100001</v>
      </c>
      <c r="D138" s="36">
        <f>SUMIFS(СВЦЭМ!$D$39:$D$782,СВЦЭМ!$A$39:$A$782,$A138,СВЦЭМ!$B$39:$B$782,D$119)+'СЕТ СН'!$I$14+СВЦЭМ!$D$10+'СЕТ СН'!$I$5-'СЕТ СН'!$I$24</f>
        <v>3151.0241171000002</v>
      </c>
      <c r="E138" s="36">
        <f>SUMIFS(СВЦЭМ!$D$39:$D$782,СВЦЭМ!$A$39:$A$782,$A138,СВЦЭМ!$B$39:$B$782,E$119)+'СЕТ СН'!$I$14+СВЦЭМ!$D$10+'СЕТ СН'!$I$5-'СЕТ СН'!$I$24</f>
        <v>3173.0672087400003</v>
      </c>
      <c r="F138" s="36">
        <f>SUMIFS(СВЦЭМ!$D$39:$D$782,СВЦЭМ!$A$39:$A$782,$A138,СВЦЭМ!$B$39:$B$782,F$119)+'СЕТ СН'!$I$14+СВЦЭМ!$D$10+'СЕТ СН'!$I$5-'СЕТ СН'!$I$24</f>
        <v>3164.1062202600001</v>
      </c>
      <c r="G138" s="36">
        <f>SUMIFS(СВЦЭМ!$D$39:$D$782,СВЦЭМ!$A$39:$A$782,$A138,СВЦЭМ!$B$39:$B$782,G$119)+'СЕТ СН'!$I$14+СВЦЭМ!$D$10+'СЕТ СН'!$I$5-'СЕТ СН'!$I$24</f>
        <v>3147.9785280700003</v>
      </c>
      <c r="H138" s="36">
        <f>SUMIFS(СВЦЭМ!$D$39:$D$782,СВЦЭМ!$A$39:$A$782,$A138,СВЦЭМ!$B$39:$B$782,H$119)+'СЕТ СН'!$I$14+СВЦЭМ!$D$10+'СЕТ СН'!$I$5-'СЕТ СН'!$I$24</f>
        <v>3088.0864285800003</v>
      </c>
      <c r="I138" s="36">
        <f>SUMIFS(СВЦЭМ!$D$39:$D$782,СВЦЭМ!$A$39:$A$782,$A138,СВЦЭМ!$B$39:$B$782,I$119)+'СЕТ СН'!$I$14+СВЦЭМ!$D$10+'СЕТ СН'!$I$5-'СЕТ СН'!$I$24</f>
        <v>3039.61209568</v>
      </c>
      <c r="J138" s="36">
        <f>SUMIFS(СВЦЭМ!$D$39:$D$782,СВЦЭМ!$A$39:$A$782,$A138,СВЦЭМ!$B$39:$B$782,J$119)+'СЕТ СН'!$I$14+СВЦЭМ!$D$10+'СЕТ СН'!$I$5-'СЕТ СН'!$I$24</f>
        <v>2962.72589844</v>
      </c>
      <c r="K138" s="36">
        <f>SUMIFS(СВЦЭМ!$D$39:$D$782,СВЦЭМ!$A$39:$A$782,$A138,СВЦЭМ!$B$39:$B$782,K$119)+'СЕТ СН'!$I$14+СВЦЭМ!$D$10+'СЕТ СН'!$I$5-'СЕТ СН'!$I$24</f>
        <v>2960.1992355299999</v>
      </c>
      <c r="L138" s="36">
        <f>SUMIFS(СВЦЭМ!$D$39:$D$782,СВЦЭМ!$A$39:$A$782,$A138,СВЦЭМ!$B$39:$B$782,L$119)+'СЕТ СН'!$I$14+СВЦЭМ!$D$10+'СЕТ СН'!$I$5-'СЕТ СН'!$I$24</f>
        <v>2956.0409140400002</v>
      </c>
      <c r="M138" s="36">
        <f>SUMIFS(СВЦЭМ!$D$39:$D$782,СВЦЭМ!$A$39:$A$782,$A138,СВЦЭМ!$B$39:$B$782,M$119)+'СЕТ СН'!$I$14+СВЦЭМ!$D$10+'СЕТ СН'!$I$5-'СЕТ СН'!$I$24</f>
        <v>2963.3122691100002</v>
      </c>
      <c r="N138" s="36">
        <f>SUMIFS(СВЦЭМ!$D$39:$D$782,СВЦЭМ!$A$39:$A$782,$A138,СВЦЭМ!$B$39:$B$782,N$119)+'СЕТ СН'!$I$14+СВЦЭМ!$D$10+'СЕТ СН'!$I$5-'СЕТ СН'!$I$24</f>
        <v>2958.7054888600001</v>
      </c>
      <c r="O138" s="36">
        <f>SUMIFS(СВЦЭМ!$D$39:$D$782,СВЦЭМ!$A$39:$A$782,$A138,СВЦЭМ!$B$39:$B$782,O$119)+'СЕТ СН'!$I$14+СВЦЭМ!$D$10+'СЕТ СН'!$I$5-'СЕТ СН'!$I$24</f>
        <v>2958.6576761900001</v>
      </c>
      <c r="P138" s="36">
        <f>SUMIFS(СВЦЭМ!$D$39:$D$782,СВЦЭМ!$A$39:$A$782,$A138,СВЦЭМ!$B$39:$B$782,P$119)+'СЕТ СН'!$I$14+СВЦЭМ!$D$10+'СЕТ СН'!$I$5-'СЕТ СН'!$I$24</f>
        <v>3015.3735764400003</v>
      </c>
      <c r="Q138" s="36">
        <f>SUMIFS(СВЦЭМ!$D$39:$D$782,СВЦЭМ!$A$39:$A$782,$A138,СВЦЭМ!$B$39:$B$782,Q$119)+'СЕТ СН'!$I$14+СВЦЭМ!$D$10+'СЕТ СН'!$I$5-'СЕТ СН'!$I$24</f>
        <v>3013.4245104000001</v>
      </c>
      <c r="R138" s="36">
        <f>SUMIFS(СВЦЭМ!$D$39:$D$782,СВЦЭМ!$A$39:$A$782,$A138,СВЦЭМ!$B$39:$B$782,R$119)+'СЕТ СН'!$I$14+СВЦЭМ!$D$10+'СЕТ СН'!$I$5-'СЕТ СН'!$I$24</f>
        <v>3009.8497804100002</v>
      </c>
      <c r="S138" s="36">
        <f>SUMIFS(СВЦЭМ!$D$39:$D$782,СВЦЭМ!$A$39:$A$782,$A138,СВЦЭМ!$B$39:$B$782,S$119)+'СЕТ СН'!$I$14+СВЦЭМ!$D$10+'СЕТ СН'!$I$5-'СЕТ СН'!$I$24</f>
        <v>3033.49421536</v>
      </c>
      <c r="T138" s="36">
        <f>SUMIFS(СВЦЭМ!$D$39:$D$782,СВЦЭМ!$A$39:$A$782,$A138,СВЦЭМ!$B$39:$B$782,T$119)+'СЕТ СН'!$I$14+СВЦЭМ!$D$10+'СЕТ СН'!$I$5-'СЕТ СН'!$I$24</f>
        <v>2997.5976048000002</v>
      </c>
      <c r="U138" s="36">
        <f>SUMIFS(СВЦЭМ!$D$39:$D$782,СВЦЭМ!$A$39:$A$782,$A138,СВЦЭМ!$B$39:$B$782,U$119)+'СЕТ СН'!$I$14+СВЦЭМ!$D$10+'СЕТ СН'!$I$5-'СЕТ СН'!$I$24</f>
        <v>2972.1211624300004</v>
      </c>
      <c r="V138" s="36">
        <f>SUMIFS(СВЦЭМ!$D$39:$D$782,СВЦЭМ!$A$39:$A$782,$A138,СВЦЭМ!$B$39:$B$782,V$119)+'СЕТ СН'!$I$14+СВЦЭМ!$D$10+'СЕТ СН'!$I$5-'СЕТ СН'!$I$24</f>
        <v>2984.01419149</v>
      </c>
      <c r="W138" s="36">
        <f>SUMIFS(СВЦЭМ!$D$39:$D$782,СВЦЭМ!$A$39:$A$782,$A138,СВЦЭМ!$B$39:$B$782,W$119)+'СЕТ СН'!$I$14+СВЦЭМ!$D$10+'СЕТ СН'!$I$5-'СЕТ СН'!$I$24</f>
        <v>2997.73952543</v>
      </c>
      <c r="X138" s="36">
        <f>SUMIFS(СВЦЭМ!$D$39:$D$782,СВЦЭМ!$A$39:$A$782,$A138,СВЦЭМ!$B$39:$B$782,X$119)+'СЕТ СН'!$I$14+СВЦЭМ!$D$10+'СЕТ СН'!$I$5-'СЕТ СН'!$I$24</f>
        <v>2960.50581973</v>
      </c>
      <c r="Y138" s="36">
        <f>SUMIFS(СВЦЭМ!$D$39:$D$782,СВЦЭМ!$A$39:$A$782,$A138,СВЦЭМ!$B$39:$B$782,Y$119)+'СЕТ СН'!$I$14+СВЦЭМ!$D$10+'СЕТ СН'!$I$5-'СЕТ СН'!$I$24</f>
        <v>2939.6072882799999</v>
      </c>
    </row>
    <row r="139" spans="1:25" ht="15.75" x14ac:dyDescent="0.2">
      <c r="A139" s="35">
        <f t="shared" si="3"/>
        <v>44428</v>
      </c>
      <c r="B139" s="36">
        <f>SUMIFS(СВЦЭМ!$D$39:$D$782,СВЦЭМ!$A$39:$A$782,$A139,СВЦЭМ!$B$39:$B$782,B$119)+'СЕТ СН'!$I$14+СВЦЭМ!$D$10+'СЕТ СН'!$I$5-'СЕТ СН'!$I$24</f>
        <v>3031.7761626199999</v>
      </c>
      <c r="C139" s="36">
        <f>SUMIFS(СВЦЭМ!$D$39:$D$782,СВЦЭМ!$A$39:$A$782,$A139,СВЦЭМ!$B$39:$B$782,C$119)+'СЕТ СН'!$I$14+СВЦЭМ!$D$10+'СЕТ СН'!$I$5-'СЕТ СН'!$I$24</f>
        <v>3084.2849716700002</v>
      </c>
      <c r="D139" s="36">
        <f>SUMIFS(СВЦЭМ!$D$39:$D$782,СВЦЭМ!$A$39:$A$782,$A139,СВЦЭМ!$B$39:$B$782,D$119)+'СЕТ СН'!$I$14+СВЦЭМ!$D$10+'СЕТ СН'!$I$5-'СЕТ СН'!$I$24</f>
        <v>3142.8618519400002</v>
      </c>
      <c r="E139" s="36">
        <f>SUMIFS(СВЦЭМ!$D$39:$D$782,СВЦЭМ!$A$39:$A$782,$A139,СВЦЭМ!$B$39:$B$782,E$119)+'СЕТ СН'!$I$14+СВЦЭМ!$D$10+'СЕТ СН'!$I$5-'СЕТ СН'!$I$24</f>
        <v>3155.58891657</v>
      </c>
      <c r="F139" s="36">
        <f>SUMIFS(СВЦЭМ!$D$39:$D$782,СВЦЭМ!$A$39:$A$782,$A139,СВЦЭМ!$B$39:$B$782,F$119)+'СЕТ СН'!$I$14+СВЦЭМ!$D$10+'СЕТ СН'!$I$5-'СЕТ СН'!$I$24</f>
        <v>3152.8437057000001</v>
      </c>
      <c r="G139" s="36">
        <f>SUMIFS(СВЦЭМ!$D$39:$D$782,СВЦЭМ!$A$39:$A$782,$A139,СВЦЭМ!$B$39:$B$782,G$119)+'СЕТ СН'!$I$14+СВЦЭМ!$D$10+'СЕТ СН'!$I$5-'СЕТ СН'!$I$24</f>
        <v>3138.9778327500003</v>
      </c>
      <c r="H139" s="36">
        <f>SUMIFS(СВЦЭМ!$D$39:$D$782,СВЦЭМ!$A$39:$A$782,$A139,СВЦЭМ!$B$39:$B$782,H$119)+'СЕТ СН'!$I$14+СВЦЭМ!$D$10+'СЕТ СН'!$I$5-'СЕТ СН'!$I$24</f>
        <v>3085.8223107700001</v>
      </c>
      <c r="I139" s="36">
        <f>SUMIFS(СВЦЭМ!$D$39:$D$782,СВЦЭМ!$A$39:$A$782,$A139,СВЦЭМ!$B$39:$B$782,I$119)+'СЕТ СН'!$I$14+СВЦЭМ!$D$10+'СЕТ СН'!$I$5-'СЕТ СН'!$I$24</f>
        <v>3005.9597363500002</v>
      </c>
      <c r="J139" s="36">
        <f>SUMIFS(СВЦЭМ!$D$39:$D$782,СВЦЭМ!$A$39:$A$782,$A139,СВЦЭМ!$B$39:$B$782,J$119)+'СЕТ СН'!$I$14+СВЦЭМ!$D$10+'СЕТ СН'!$I$5-'СЕТ СН'!$I$24</f>
        <v>2943.97504157</v>
      </c>
      <c r="K139" s="36">
        <f>SUMIFS(СВЦЭМ!$D$39:$D$782,СВЦЭМ!$A$39:$A$782,$A139,СВЦЭМ!$B$39:$B$782,K$119)+'СЕТ СН'!$I$14+СВЦЭМ!$D$10+'СЕТ СН'!$I$5-'СЕТ СН'!$I$24</f>
        <v>2926.63220396</v>
      </c>
      <c r="L139" s="36">
        <f>SUMIFS(СВЦЭМ!$D$39:$D$782,СВЦЭМ!$A$39:$A$782,$A139,СВЦЭМ!$B$39:$B$782,L$119)+'СЕТ СН'!$I$14+СВЦЭМ!$D$10+'СЕТ СН'!$I$5-'СЕТ СН'!$I$24</f>
        <v>2929.7399566500003</v>
      </c>
      <c r="M139" s="36">
        <f>SUMIFS(СВЦЭМ!$D$39:$D$782,СВЦЭМ!$A$39:$A$782,$A139,СВЦЭМ!$B$39:$B$782,M$119)+'СЕТ СН'!$I$14+СВЦЭМ!$D$10+'СЕТ СН'!$I$5-'СЕТ СН'!$I$24</f>
        <v>2915.0758571900001</v>
      </c>
      <c r="N139" s="36">
        <f>SUMIFS(СВЦЭМ!$D$39:$D$782,СВЦЭМ!$A$39:$A$782,$A139,СВЦЭМ!$B$39:$B$782,N$119)+'СЕТ СН'!$I$14+СВЦЭМ!$D$10+'СЕТ СН'!$I$5-'СЕТ СН'!$I$24</f>
        <v>2912.6183167300001</v>
      </c>
      <c r="O139" s="36">
        <f>SUMIFS(СВЦЭМ!$D$39:$D$782,СВЦЭМ!$A$39:$A$782,$A139,СВЦЭМ!$B$39:$B$782,O$119)+'СЕТ СН'!$I$14+СВЦЭМ!$D$10+'СЕТ СН'!$I$5-'СЕТ СН'!$I$24</f>
        <v>2918.4089321400002</v>
      </c>
      <c r="P139" s="36">
        <f>SUMIFS(СВЦЭМ!$D$39:$D$782,СВЦЭМ!$A$39:$A$782,$A139,СВЦЭМ!$B$39:$B$782,P$119)+'СЕТ СН'!$I$14+СВЦЭМ!$D$10+'СЕТ СН'!$I$5-'СЕТ СН'!$I$24</f>
        <v>2957.80648303</v>
      </c>
      <c r="Q139" s="36">
        <f>SUMIFS(СВЦЭМ!$D$39:$D$782,СВЦЭМ!$A$39:$A$782,$A139,СВЦЭМ!$B$39:$B$782,Q$119)+'СЕТ СН'!$I$14+СВЦЭМ!$D$10+'СЕТ СН'!$I$5-'СЕТ СН'!$I$24</f>
        <v>2956.5323073100003</v>
      </c>
      <c r="R139" s="36">
        <f>SUMIFS(СВЦЭМ!$D$39:$D$782,СВЦЭМ!$A$39:$A$782,$A139,СВЦЭМ!$B$39:$B$782,R$119)+'СЕТ СН'!$I$14+СВЦЭМ!$D$10+'СЕТ СН'!$I$5-'СЕТ СН'!$I$24</f>
        <v>2953.9810845500001</v>
      </c>
      <c r="S139" s="36">
        <f>SUMIFS(СВЦЭМ!$D$39:$D$782,СВЦЭМ!$A$39:$A$782,$A139,СВЦЭМ!$B$39:$B$782,S$119)+'СЕТ СН'!$I$14+СВЦЭМ!$D$10+'СЕТ СН'!$I$5-'СЕТ СН'!$I$24</f>
        <v>2953.8594722000003</v>
      </c>
      <c r="T139" s="36">
        <f>SUMIFS(СВЦЭМ!$D$39:$D$782,СВЦЭМ!$A$39:$A$782,$A139,СВЦЭМ!$B$39:$B$782,T$119)+'СЕТ СН'!$I$14+СВЦЭМ!$D$10+'СЕТ СН'!$I$5-'СЕТ СН'!$I$24</f>
        <v>2935.4567362900002</v>
      </c>
      <c r="U139" s="36">
        <f>SUMIFS(СВЦЭМ!$D$39:$D$782,СВЦЭМ!$A$39:$A$782,$A139,СВЦЭМ!$B$39:$B$782,U$119)+'СЕТ СН'!$I$14+СВЦЭМ!$D$10+'СЕТ СН'!$I$5-'СЕТ СН'!$I$24</f>
        <v>2924.4331452900001</v>
      </c>
      <c r="V139" s="36">
        <f>SUMIFS(СВЦЭМ!$D$39:$D$782,СВЦЭМ!$A$39:$A$782,$A139,СВЦЭМ!$B$39:$B$782,V$119)+'СЕТ СН'!$I$14+СВЦЭМ!$D$10+'СЕТ СН'!$I$5-'СЕТ СН'!$I$24</f>
        <v>2960.7965861600001</v>
      </c>
      <c r="W139" s="36">
        <f>SUMIFS(СВЦЭМ!$D$39:$D$782,СВЦЭМ!$A$39:$A$782,$A139,СВЦЭМ!$B$39:$B$782,W$119)+'СЕТ СН'!$I$14+СВЦЭМ!$D$10+'СЕТ СН'!$I$5-'СЕТ СН'!$I$24</f>
        <v>2974.3992457100003</v>
      </c>
      <c r="X139" s="36">
        <f>SUMIFS(СВЦЭМ!$D$39:$D$782,СВЦЭМ!$A$39:$A$782,$A139,СВЦЭМ!$B$39:$B$782,X$119)+'СЕТ СН'!$I$14+СВЦЭМ!$D$10+'СЕТ СН'!$I$5-'СЕТ СН'!$I$24</f>
        <v>2922.0394968600003</v>
      </c>
      <c r="Y139" s="36">
        <f>SUMIFS(СВЦЭМ!$D$39:$D$782,СВЦЭМ!$A$39:$A$782,$A139,СВЦЭМ!$B$39:$B$782,Y$119)+'СЕТ СН'!$I$14+СВЦЭМ!$D$10+'СЕТ СН'!$I$5-'СЕТ СН'!$I$24</f>
        <v>2926.3926773000003</v>
      </c>
    </row>
    <row r="140" spans="1:25" ht="15.75" x14ac:dyDescent="0.2">
      <c r="A140" s="35">
        <f t="shared" si="3"/>
        <v>44429</v>
      </c>
      <c r="B140" s="36">
        <f>SUMIFS(СВЦЭМ!$D$39:$D$782,СВЦЭМ!$A$39:$A$782,$A140,СВЦЭМ!$B$39:$B$782,B$119)+'СЕТ СН'!$I$14+СВЦЭМ!$D$10+'СЕТ СН'!$I$5-'СЕТ СН'!$I$24</f>
        <v>2983.4885002800002</v>
      </c>
      <c r="C140" s="36">
        <f>SUMIFS(СВЦЭМ!$D$39:$D$782,СВЦЭМ!$A$39:$A$782,$A140,СВЦЭМ!$B$39:$B$782,C$119)+'СЕТ СН'!$I$14+СВЦЭМ!$D$10+'СЕТ СН'!$I$5-'СЕТ СН'!$I$24</f>
        <v>3048.2067394100004</v>
      </c>
      <c r="D140" s="36">
        <f>SUMIFS(СВЦЭМ!$D$39:$D$782,СВЦЭМ!$A$39:$A$782,$A140,СВЦЭМ!$B$39:$B$782,D$119)+'СЕТ СН'!$I$14+СВЦЭМ!$D$10+'СЕТ СН'!$I$5-'СЕТ СН'!$I$24</f>
        <v>3100.72504527</v>
      </c>
      <c r="E140" s="36">
        <f>SUMIFS(СВЦЭМ!$D$39:$D$782,СВЦЭМ!$A$39:$A$782,$A140,СВЦЭМ!$B$39:$B$782,E$119)+'СЕТ СН'!$I$14+СВЦЭМ!$D$10+'СЕТ СН'!$I$5-'СЕТ СН'!$I$24</f>
        <v>3120.3399952</v>
      </c>
      <c r="F140" s="36">
        <f>SUMIFS(СВЦЭМ!$D$39:$D$782,СВЦЭМ!$A$39:$A$782,$A140,СВЦЭМ!$B$39:$B$782,F$119)+'СЕТ СН'!$I$14+СВЦЭМ!$D$10+'СЕТ СН'!$I$5-'СЕТ СН'!$I$24</f>
        <v>3123.9274296900003</v>
      </c>
      <c r="G140" s="36">
        <f>SUMIFS(СВЦЭМ!$D$39:$D$782,СВЦЭМ!$A$39:$A$782,$A140,СВЦЭМ!$B$39:$B$782,G$119)+'СЕТ СН'!$I$14+СВЦЭМ!$D$10+'СЕТ СН'!$I$5-'СЕТ СН'!$I$24</f>
        <v>3119.1538182100003</v>
      </c>
      <c r="H140" s="36">
        <f>SUMIFS(СВЦЭМ!$D$39:$D$782,СВЦЭМ!$A$39:$A$782,$A140,СВЦЭМ!$B$39:$B$782,H$119)+'СЕТ СН'!$I$14+СВЦЭМ!$D$10+'СЕТ СН'!$I$5-'СЕТ СН'!$I$24</f>
        <v>3081.3950062399999</v>
      </c>
      <c r="I140" s="36">
        <f>SUMIFS(СВЦЭМ!$D$39:$D$782,СВЦЭМ!$A$39:$A$782,$A140,СВЦЭМ!$B$39:$B$782,I$119)+'СЕТ СН'!$I$14+СВЦЭМ!$D$10+'СЕТ СН'!$I$5-'СЕТ СН'!$I$24</f>
        <v>3010.7155454100002</v>
      </c>
      <c r="J140" s="36">
        <f>SUMIFS(СВЦЭМ!$D$39:$D$782,СВЦЭМ!$A$39:$A$782,$A140,СВЦЭМ!$B$39:$B$782,J$119)+'СЕТ СН'!$I$14+СВЦЭМ!$D$10+'СЕТ СН'!$I$5-'СЕТ СН'!$I$24</f>
        <v>2968.6270056100002</v>
      </c>
      <c r="K140" s="36">
        <f>SUMIFS(СВЦЭМ!$D$39:$D$782,СВЦЭМ!$A$39:$A$782,$A140,СВЦЭМ!$B$39:$B$782,K$119)+'СЕТ СН'!$I$14+СВЦЭМ!$D$10+'СЕТ СН'!$I$5-'СЕТ СН'!$I$24</f>
        <v>2941.3784800600001</v>
      </c>
      <c r="L140" s="36">
        <f>SUMIFS(СВЦЭМ!$D$39:$D$782,СВЦЭМ!$A$39:$A$782,$A140,СВЦЭМ!$B$39:$B$782,L$119)+'СЕТ СН'!$I$14+СВЦЭМ!$D$10+'СЕТ СН'!$I$5-'СЕТ СН'!$I$24</f>
        <v>2938.0720759400001</v>
      </c>
      <c r="M140" s="36">
        <f>SUMIFS(СВЦЭМ!$D$39:$D$782,СВЦЭМ!$A$39:$A$782,$A140,СВЦЭМ!$B$39:$B$782,M$119)+'СЕТ СН'!$I$14+СВЦЭМ!$D$10+'СЕТ СН'!$I$5-'СЕТ СН'!$I$24</f>
        <v>2945.5125345500001</v>
      </c>
      <c r="N140" s="36">
        <f>SUMIFS(СВЦЭМ!$D$39:$D$782,СВЦЭМ!$A$39:$A$782,$A140,СВЦЭМ!$B$39:$B$782,N$119)+'СЕТ СН'!$I$14+СВЦЭМ!$D$10+'СЕТ СН'!$I$5-'СЕТ СН'!$I$24</f>
        <v>2940.2890973600001</v>
      </c>
      <c r="O140" s="36">
        <f>SUMIFS(СВЦЭМ!$D$39:$D$782,СВЦЭМ!$A$39:$A$782,$A140,СВЦЭМ!$B$39:$B$782,O$119)+'СЕТ СН'!$I$14+СВЦЭМ!$D$10+'СЕТ СН'!$I$5-'СЕТ СН'!$I$24</f>
        <v>2936.85112527</v>
      </c>
      <c r="P140" s="36">
        <f>SUMIFS(СВЦЭМ!$D$39:$D$782,СВЦЭМ!$A$39:$A$782,$A140,СВЦЭМ!$B$39:$B$782,P$119)+'СЕТ СН'!$I$14+СВЦЭМ!$D$10+'СЕТ СН'!$I$5-'СЕТ СН'!$I$24</f>
        <v>2943.06975035</v>
      </c>
      <c r="Q140" s="36">
        <f>SUMIFS(СВЦЭМ!$D$39:$D$782,СВЦЭМ!$A$39:$A$782,$A140,СВЦЭМ!$B$39:$B$782,Q$119)+'СЕТ СН'!$I$14+СВЦЭМ!$D$10+'СЕТ СН'!$I$5-'СЕТ СН'!$I$24</f>
        <v>2949.5470747300001</v>
      </c>
      <c r="R140" s="36">
        <f>SUMIFS(СВЦЭМ!$D$39:$D$782,СВЦЭМ!$A$39:$A$782,$A140,СВЦЭМ!$B$39:$B$782,R$119)+'СЕТ СН'!$I$14+СВЦЭМ!$D$10+'СЕТ СН'!$I$5-'СЕТ СН'!$I$24</f>
        <v>2940.9948090300004</v>
      </c>
      <c r="S140" s="36">
        <f>SUMIFS(СВЦЭМ!$D$39:$D$782,СВЦЭМ!$A$39:$A$782,$A140,СВЦЭМ!$B$39:$B$782,S$119)+'СЕТ СН'!$I$14+СВЦЭМ!$D$10+'СЕТ СН'!$I$5-'СЕТ СН'!$I$24</f>
        <v>2926.5691610000003</v>
      </c>
      <c r="T140" s="36">
        <f>SUMIFS(СВЦЭМ!$D$39:$D$782,СВЦЭМ!$A$39:$A$782,$A140,СВЦЭМ!$B$39:$B$782,T$119)+'СЕТ СН'!$I$14+СВЦЭМ!$D$10+'СЕТ СН'!$I$5-'СЕТ СН'!$I$24</f>
        <v>2947.6243142500002</v>
      </c>
      <c r="U140" s="36">
        <f>SUMIFS(СВЦЭМ!$D$39:$D$782,СВЦЭМ!$A$39:$A$782,$A140,СВЦЭМ!$B$39:$B$782,U$119)+'СЕТ СН'!$I$14+СВЦЭМ!$D$10+'СЕТ СН'!$I$5-'СЕТ СН'!$I$24</f>
        <v>2945.3589913700002</v>
      </c>
      <c r="V140" s="36">
        <f>SUMIFS(СВЦЭМ!$D$39:$D$782,СВЦЭМ!$A$39:$A$782,$A140,СВЦЭМ!$B$39:$B$782,V$119)+'СЕТ СН'!$I$14+СВЦЭМ!$D$10+'СЕТ СН'!$I$5-'СЕТ СН'!$I$24</f>
        <v>2948.6699749500003</v>
      </c>
      <c r="W140" s="36">
        <f>SUMIFS(СВЦЭМ!$D$39:$D$782,СВЦЭМ!$A$39:$A$782,$A140,СВЦЭМ!$B$39:$B$782,W$119)+'СЕТ СН'!$I$14+СВЦЭМ!$D$10+'СЕТ СН'!$I$5-'СЕТ СН'!$I$24</f>
        <v>2972.9914150300001</v>
      </c>
      <c r="X140" s="36">
        <f>SUMIFS(СВЦЭМ!$D$39:$D$782,СВЦЭМ!$A$39:$A$782,$A140,СВЦЭМ!$B$39:$B$782,X$119)+'СЕТ СН'!$I$14+СВЦЭМ!$D$10+'СЕТ СН'!$I$5-'СЕТ СН'!$I$24</f>
        <v>2934.8637970899999</v>
      </c>
      <c r="Y140" s="36">
        <f>SUMIFS(СВЦЭМ!$D$39:$D$782,СВЦЭМ!$A$39:$A$782,$A140,СВЦЭМ!$B$39:$B$782,Y$119)+'СЕТ СН'!$I$14+СВЦЭМ!$D$10+'СЕТ СН'!$I$5-'СЕТ СН'!$I$24</f>
        <v>2966.2028782500001</v>
      </c>
    </row>
    <row r="141" spans="1:25" ht="15.75" x14ac:dyDescent="0.2">
      <c r="A141" s="35">
        <f t="shared" si="3"/>
        <v>44430</v>
      </c>
      <c r="B141" s="36">
        <f>SUMIFS(СВЦЭМ!$D$39:$D$782,СВЦЭМ!$A$39:$A$782,$A141,СВЦЭМ!$B$39:$B$782,B$119)+'СЕТ СН'!$I$14+СВЦЭМ!$D$10+'СЕТ СН'!$I$5-'СЕТ СН'!$I$24</f>
        <v>3011.3457046399999</v>
      </c>
      <c r="C141" s="36">
        <f>SUMIFS(СВЦЭМ!$D$39:$D$782,СВЦЭМ!$A$39:$A$782,$A141,СВЦЭМ!$B$39:$B$782,C$119)+'СЕТ СН'!$I$14+СВЦЭМ!$D$10+'СЕТ СН'!$I$5-'СЕТ СН'!$I$24</f>
        <v>3085.7958704800003</v>
      </c>
      <c r="D141" s="36">
        <f>SUMIFS(СВЦЭМ!$D$39:$D$782,СВЦЭМ!$A$39:$A$782,$A141,СВЦЭМ!$B$39:$B$782,D$119)+'СЕТ СН'!$I$14+СВЦЭМ!$D$10+'СЕТ СН'!$I$5-'СЕТ СН'!$I$24</f>
        <v>3179.7533217300002</v>
      </c>
      <c r="E141" s="36">
        <f>SUMIFS(СВЦЭМ!$D$39:$D$782,СВЦЭМ!$A$39:$A$782,$A141,СВЦЭМ!$B$39:$B$782,E$119)+'СЕТ СН'!$I$14+СВЦЭМ!$D$10+'СЕТ СН'!$I$5-'СЕТ СН'!$I$24</f>
        <v>3249.2308901400002</v>
      </c>
      <c r="F141" s="36">
        <f>SUMIFS(СВЦЭМ!$D$39:$D$782,СВЦЭМ!$A$39:$A$782,$A141,СВЦЭМ!$B$39:$B$782,F$119)+'СЕТ СН'!$I$14+СВЦЭМ!$D$10+'СЕТ СН'!$I$5-'СЕТ СН'!$I$24</f>
        <v>3262.8966148500003</v>
      </c>
      <c r="G141" s="36">
        <f>SUMIFS(СВЦЭМ!$D$39:$D$782,СВЦЭМ!$A$39:$A$782,$A141,СВЦЭМ!$B$39:$B$782,G$119)+'СЕТ СН'!$I$14+СВЦЭМ!$D$10+'СЕТ СН'!$I$5-'СЕТ СН'!$I$24</f>
        <v>3257.8224104300002</v>
      </c>
      <c r="H141" s="36">
        <f>SUMIFS(СВЦЭМ!$D$39:$D$782,СВЦЭМ!$A$39:$A$782,$A141,СВЦЭМ!$B$39:$B$782,H$119)+'СЕТ СН'!$I$14+СВЦЭМ!$D$10+'СЕТ СН'!$I$5-'СЕТ СН'!$I$24</f>
        <v>3214.1191337500004</v>
      </c>
      <c r="I141" s="36">
        <f>SUMIFS(СВЦЭМ!$D$39:$D$782,СВЦЭМ!$A$39:$A$782,$A141,СВЦЭМ!$B$39:$B$782,I$119)+'СЕТ СН'!$I$14+СВЦЭМ!$D$10+'СЕТ СН'!$I$5-'СЕТ СН'!$I$24</f>
        <v>3050.01201059</v>
      </c>
      <c r="J141" s="36">
        <f>SUMIFS(СВЦЭМ!$D$39:$D$782,СВЦЭМ!$A$39:$A$782,$A141,СВЦЭМ!$B$39:$B$782,J$119)+'СЕТ СН'!$I$14+СВЦЭМ!$D$10+'СЕТ СН'!$I$5-'СЕТ СН'!$I$24</f>
        <v>2971.3333991500003</v>
      </c>
      <c r="K141" s="36">
        <f>SUMIFS(СВЦЭМ!$D$39:$D$782,СВЦЭМ!$A$39:$A$782,$A141,СВЦЭМ!$B$39:$B$782,K$119)+'СЕТ СН'!$I$14+СВЦЭМ!$D$10+'СЕТ СН'!$I$5-'СЕТ СН'!$I$24</f>
        <v>2905.4345236700001</v>
      </c>
      <c r="L141" s="36">
        <f>SUMIFS(СВЦЭМ!$D$39:$D$782,СВЦЭМ!$A$39:$A$782,$A141,СВЦЭМ!$B$39:$B$782,L$119)+'СЕТ СН'!$I$14+СВЦЭМ!$D$10+'СЕТ СН'!$I$5-'СЕТ СН'!$I$24</f>
        <v>2887.30669343</v>
      </c>
      <c r="M141" s="36">
        <f>SUMIFS(СВЦЭМ!$D$39:$D$782,СВЦЭМ!$A$39:$A$782,$A141,СВЦЭМ!$B$39:$B$782,M$119)+'СЕТ СН'!$I$14+СВЦЭМ!$D$10+'СЕТ СН'!$I$5-'СЕТ СН'!$I$24</f>
        <v>2878.94967808</v>
      </c>
      <c r="N141" s="36">
        <f>SUMIFS(СВЦЭМ!$D$39:$D$782,СВЦЭМ!$A$39:$A$782,$A141,СВЦЭМ!$B$39:$B$782,N$119)+'СЕТ СН'!$I$14+СВЦЭМ!$D$10+'СЕТ СН'!$I$5-'СЕТ СН'!$I$24</f>
        <v>2875.5385728199999</v>
      </c>
      <c r="O141" s="36">
        <f>SUMIFS(СВЦЭМ!$D$39:$D$782,СВЦЭМ!$A$39:$A$782,$A141,СВЦЭМ!$B$39:$B$782,O$119)+'СЕТ СН'!$I$14+СВЦЭМ!$D$10+'СЕТ СН'!$I$5-'СЕТ СН'!$I$24</f>
        <v>2883.4291299000001</v>
      </c>
      <c r="P141" s="36">
        <f>SUMIFS(СВЦЭМ!$D$39:$D$782,СВЦЭМ!$A$39:$A$782,$A141,СВЦЭМ!$B$39:$B$782,P$119)+'СЕТ СН'!$I$14+СВЦЭМ!$D$10+'СЕТ СН'!$I$5-'СЕТ СН'!$I$24</f>
        <v>2915.0671948899999</v>
      </c>
      <c r="Q141" s="36">
        <f>SUMIFS(СВЦЭМ!$D$39:$D$782,СВЦЭМ!$A$39:$A$782,$A141,СВЦЭМ!$B$39:$B$782,Q$119)+'СЕТ СН'!$I$14+СВЦЭМ!$D$10+'СЕТ СН'!$I$5-'СЕТ СН'!$I$24</f>
        <v>2926.4080652500002</v>
      </c>
      <c r="R141" s="36">
        <f>SUMIFS(СВЦЭМ!$D$39:$D$782,СВЦЭМ!$A$39:$A$782,$A141,СВЦЭМ!$B$39:$B$782,R$119)+'СЕТ СН'!$I$14+СВЦЭМ!$D$10+'СЕТ СН'!$I$5-'СЕТ СН'!$I$24</f>
        <v>2921.86721648</v>
      </c>
      <c r="S141" s="36">
        <f>SUMIFS(СВЦЭМ!$D$39:$D$782,СВЦЭМ!$A$39:$A$782,$A141,СВЦЭМ!$B$39:$B$782,S$119)+'СЕТ СН'!$I$14+СВЦЭМ!$D$10+'СЕТ СН'!$I$5-'СЕТ СН'!$I$24</f>
        <v>2890.4142700900002</v>
      </c>
      <c r="T141" s="36">
        <f>SUMIFS(СВЦЭМ!$D$39:$D$782,СВЦЭМ!$A$39:$A$782,$A141,СВЦЭМ!$B$39:$B$782,T$119)+'СЕТ СН'!$I$14+СВЦЭМ!$D$10+'СЕТ СН'!$I$5-'СЕТ СН'!$I$24</f>
        <v>2863.78131669</v>
      </c>
      <c r="U141" s="36">
        <f>SUMIFS(СВЦЭМ!$D$39:$D$782,СВЦЭМ!$A$39:$A$782,$A141,СВЦЭМ!$B$39:$B$782,U$119)+'СЕТ СН'!$I$14+СВЦЭМ!$D$10+'СЕТ СН'!$I$5-'СЕТ СН'!$I$24</f>
        <v>2861.1068515400002</v>
      </c>
      <c r="V141" s="36">
        <f>SUMIFS(СВЦЭМ!$D$39:$D$782,СВЦЭМ!$A$39:$A$782,$A141,СВЦЭМ!$B$39:$B$782,V$119)+'СЕТ СН'!$I$14+СВЦЭМ!$D$10+'СЕТ СН'!$I$5-'СЕТ СН'!$I$24</f>
        <v>2858.4400271900004</v>
      </c>
      <c r="W141" s="36">
        <f>SUMIFS(СВЦЭМ!$D$39:$D$782,СВЦЭМ!$A$39:$A$782,$A141,СВЦЭМ!$B$39:$B$782,W$119)+'СЕТ СН'!$I$14+СВЦЭМ!$D$10+'СЕТ СН'!$I$5-'СЕТ СН'!$I$24</f>
        <v>2866.5457987700001</v>
      </c>
      <c r="X141" s="36">
        <f>SUMIFS(СВЦЭМ!$D$39:$D$782,СВЦЭМ!$A$39:$A$782,$A141,СВЦЭМ!$B$39:$B$782,X$119)+'СЕТ СН'!$I$14+СВЦЭМ!$D$10+'СЕТ СН'!$I$5-'СЕТ СН'!$I$24</f>
        <v>2875.8808406200001</v>
      </c>
      <c r="Y141" s="36">
        <f>SUMIFS(СВЦЭМ!$D$39:$D$782,СВЦЭМ!$A$39:$A$782,$A141,СВЦЭМ!$B$39:$B$782,Y$119)+'СЕТ СН'!$I$14+СВЦЭМ!$D$10+'СЕТ СН'!$I$5-'СЕТ СН'!$I$24</f>
        <v>2934.1360662900001</v>
      </c>
    </row>
    <row r="142" spans="1:25" ht="15.75" x14ac:dyDescent="0.2">
      <c r="A142" s="35">
        <f t="shared" si="3"/>
        <v>44431</v>
      </c>
      <c r="B142" s="36">
        <f>SUMIFS(СВЦЭМ!$D$39:$D$782,СВЦЭМ!$A$39:$A$782,$A142,СВЦЭМ!$B$39:$B$782,B$119)+'СЕТ СН'!$I$14+СВЦЭМ!$D$10+'СЕТ СН'!$I$5-'СЕТ СН'!$I$24</f>
        <v>3034.2772564400002</v>
      </c>
      <c r="C142" s="36">
        <f>SUMIFS(СВЦЭМ!$D$39:$D$782,СВЦЭМ!$A$39:$A$782,$A142,СВЦЭМ!$B$39:$B$782,C$119)+'СЕТ СН'!$I$14+СВЦЭМ!$D$10+'СЕТ СН'!$I$5-'СЕТ СН'!$I$24</f>
        <v>3048.8379131900001</v>
      </c>
      <c r="D142" s="36">
        <f>SUMIFS(СВЦЭМ!$D$39:$D$782,СВЦЭМ!$A$39:$A$782,$A142,СВЦЭМ!$B$39:$B$782,D$119)+'СЕТ СН'!$I$14+СВЦЭМ!$D$10+'СЕТ СН'!$I$5-'СЕТ СН'!$I$24</f>
        <v>3088.92017609</v>
      </c>
      <c r="E142" s="36">
        <f>SUMIFS(СВЦЭМ!$D$39:$D$782,СВЦЭМ!$A$39:$A$782,$A142,СВЦЭМ!$B$39:$B$782,E$119)+'СЕТ СН'!$I$14+СВЦЭМ!$D$10+'СЕТ СН'!$I$5-'СЕТ СН'!$I$24</f>
        <v>3114.31332118</v>
      </c>
      <c r="F142" s="36">
        <f>SUMIFS(СВЦЭМ!$D$39:$D$782,СВЦЭМ!$A$39:$A$782,$A142,СВЦЭМ!$B$39:$B$782,F$119)+'СЕТ СН'!$I$14+СВЦЭМ!$D$10+'СЕТ СН'!$I$5-'СЕТ СН'!$I$24</f>
        <v>3115.2638695300002</v>
      </c>
      <c r="G142" s="36">
        <f>SUMIFS(СВЦЭМ!$D$39:$D$782,СВЦЭМ!$A$39:$A$782,$A142,СВЦЭМ!$B$39:$B$782,G$119)+'СЕТ СН'!$I$14+СВЦЭМ!$D$10+'СЕТ СН'!$I$5-'СЕТ СН'!$I$24</f>
        <v>3104.77162864</v>
      </c>
      <c r="H142" s="36">
        <f>SUMIFS(СВЦЭМ!$D$39:$D$782,СВЦЭМ!$A$39:$A$782,$A142,СВЦЭМ!$B$39:$B$782,H$119)+'СЕТ СН'!$I$14+СВЦЭМ!$D$10+'СЕТ СН'!$I$5-'СЕТ СН'!$I$24</f>
        <v>3072.71197536</v>
      </c>
      <c r="I142" s="36">
        <f>SUMIFS(СВЦЭМ!$D$39:$D$782,СВЦЭМ!$A$39:$A$782,$A142,СВЦЭМ!$B$39:$B$782,I$119)+'СЕТ СН'!$I$14+СВЦЭМ!$D$10+'СЕТ СН'!$I$5-'СЕТ СН'!$I$24</f>
        <v>3024.0097808400001</v>
      </c>
      <c r="J142" s="36">
        <f>SUMIFS(СВЦЭМ!$D$39:$D$782,СВЦЭМ!$A$39:$A$782,$A142,СВЦЭМ!$B$39:$B$782,J$119)+'СЕТ СН'!$I$14+СВЦЭМ!$D$10+'СЕТ СН'!$I$5-'СЕТ СН'!$I$24</f>
        <v>2969.3531795600002</v>
      </c>
      <c r="K142" s="36">
        <f>SUMIFS(СВЦЭМ!$D$39:$D$782,СВЦЭМ!$A$39:$A$782,$A142,СВЦЭМ!$B$39:$B$782,K$119)+'СЕТ СН'!$I$14+СВЦЭМ!$D$10+'СЕТ СН'!$I$5-'СЕТ СН'!$I$24</f>
        <v>2970.6237415700002</v>
      </c>
      <c r="L142" s="36">
        <f>SUMIFS(СВЦЭМ!$D$39:$D$782,СВЦЭМ!$A$39:$A$782,$A142,СВЦЭМ!$B$39:$B$782,L$119)+'СЕТ СН'!$I$14+СВЦЭМ!$D$10+'СЕТ СН'!$I$5-'СЕТ СН'!$I$24</f>
        <v>2994.7722338100002</v>
      </c>
      <c r="M142" s="36">
        <f>SUMIFS(СВЦЭМ!$D$39:$D$782,СВЦЭМ!$A$39:$A$782,$A142,СВЦЭМ!$B$39:$B$782,M$119)+'СЕТ СН'!$I$14+СВЦЭМ!$D$10+'СЕТ СН'!$I$5-'СЕТ СН'!$I$24</f>
        <v>2997.8196045499999</v>
      </c>
      <c r="N142" s="36">
        <f>SUMIFS(СВЦЭМ!$D$39:$D$782,СВЦЭМ!$A$39:$A$782,$A142,СВЦЭМ!$B$39:$B$782,N$119)+'СЕТ СН'!$I$14+СВЦЭМ!$D$10+'СЕТ СН'!$I$5-'СЕТ СН'!$I$24</f>
        <v>2993.9159860700001</v>
      </c>
      <c r="O142" s="36">
        <f>SUMIFS(СВЦЭМ!$D$39:$D$782,СВЦЭМ!$A$39:$A$782,$A142,СВЦЭМ!$B$39:$B$782,O$119)+'СЕТ СН'!$I$14+СВЦЭМ!$D$10+'СЕТ СН'!$I$5-'СЕТ СН'!$I$24</f>
        <v>3014.5086078700001</v>
      </c>
      <c r="P142" s="36">
        <f>SUMIFS(СВЦЭМ!$D$39:$D$782,СВЦЭМ!$A$39:$A$782,$A142,СВЦЭМ!$B$39:$B$782,P$119)+'СЕТ СН'!$I$14+СВЦЭМ!$D$10+'СЕТ СН'!$I$5-'СЕТ СН'!$I$24</f>
        <v>2998.9768004800003</v>
      </c>
      <c r="Q142" s="36">
        <f>SUMIFS(СВЦЭМ!$D$39:$D$782,СВЦЭМ!$A$39:$A$782,$A142,СВЦЭМ!$B$39:$B$782,Q$119)+'СЕТ СН'!$I$14+СВЦЭМ!$D$10+'СЕТ СН'!$I$5-'СЕТ СН'!$I$24</f>
        <v>2995.1051220400004</v>
      </c>
      <c r="R142" s="36">
        <f>SUMIFS(СВЦЭМ!$D$39:$D$782,СВЦЭМ!$A$39:$A$782,$A142,СВЦЭМ!$B$39:$B$782,R$119)+'СЕТ СН'!$I$14+СВЦЭМ!$D$10+'СЕТ СН'!$I$5-'СЕТ СН'!$I$24</f>
        <v>2988.6936342899999</v>
      </c>
      <c r="S142" s="36">
        <f>SUMIFS(СВЦЭМ!$D$39:$D$782,СВЦЭМ!$A$39:$A$782,$A142,СВЦЭМ!$B$39:$B$782,S$119)+'СЕТ СН'!$I$14+СВЦЭМ!$D$10+'СЕТ СН'!$I$5-'СЕТ СН'!$I$24</f>
        <v>2978.2721503000002</v>
      </c>
      <c r="T142" s="36">
        <f>SUMIFS(СВЦЭМ!$D$39:$D$782,СВЦЭМ!$A$39:$A$782,$A142,СВЦЭМ!$B$39:$B$782,T$119)+'СЕТ СН'!$I$14+СВЦЭМ!$D$10+'СЕТ СН'!$I$5-'СЕТ СН'!$I$24</f>
        <v>3013.78889768</v>
      </c>
      <c r="U142" s="36">
        <f>SUMIFS(СВЦЭМ!$D$39:$D$782,СВЦЭМ!$A$39:$A$782,$A142,СВЦЭМ!$B$39:$B$782,U$119)+'СЕТ СН'!$I$14+СВЦЭМ!$D$10+'СЕТ СН'!$I$5-'СЕТ СН'!$I$24</f>
        <v>3000.7017685800001</v>
      </c>
      <c r="V142" s="36">
        <f>SUMIFS(СВЦЭМ!$D$39:$D$782,СВЦЭМ!$A$39:$A$782,$A142,СВЦЭМ!$B$39:$B$782,V$119)+'СЕТ СН'!$I$14+СВЦЭМ!$D$10+'СЕТ СН'!$I$5-'СЕТ СН'!$I$24</f>
        <v>2996.6499604600003</v>
      </c>
      <c r="W142" s="36">
        <f>SUMIFS(СВЦЭМ!$D$39:$D$782,СВЦЭМ!$A$39:$A$782,$A142,СВЦЭМ!$B$39:$B$782,W$119)+'СЕТ СН'!$I$14+СВЦЭМ!$D$10+'СЕТ СН'!$I$5-'СЕТ СН'!$I$24</f>
        <v>3014.3626223000001</v>
      </c>
      <c r="X142" s="36">
        <f>SUMIFS(СВЦЭМ!$D$39:$D$782,СВЦЭМ!$A$39:$A$782,$A142,СВЦЭМ!$B$39:$B$782,X$119)+'СЕТ СН'!$I$14+СВЦЭМ!$D$10+'СЕТ СН'!$I$5-'СЕТ СН'!$I$24</f>
        <v>2971.9661684800003</v>
      </c>
      <c r="Y142" s="36">
        <f>SUMIFS(СВЦЭМ!$D$39:$D$782,СВЦЭМ!$A$39:$A$782,$A142,СВЦЭМ!$B$39:$B$782,Y$119)+'СЕТ СН'!$I$14+СВЦЭМ!$D$10+'СЕТ СН'!$I$5-'СЕТ СН'!$I$24</f>
        <v>2996.9483682600003</v>
      </c>
    </row>
    <row r="143" spans="1:25" ht="15.75" x14ac:dyDescent="0.2">
      <c r="A143" s="35">
        <f t="shared" si="3"/>
        <v>44432</v>
      </c>
      <c r="B143" s="36">
        <f>SUMIFS(СВЦЭМ!$D$39:$D$782,СВЦЭМ!$A$39:$A$782,$A143,СВЦЭМ!$B$39:$B$782,B$119)+'СЕТ СН'!$I$14+СВЦЭМ!$D$10+'СЕТ СН'!$I$5-'СЕТ СН'!$I$24</f>
        <v>2989.44186111</v>
      </c>
      <c r="C143" s="36">
        <f>SUMIFS(СВЦЭМ!$D$39:$D$782,СВЦЭМ!$A$39:$A$782,$A143,СВЦЭМ!$B$39:$B$782,C$119)+'СЕТ СН'!$I$14+СВЦЭМ!$D$10+'СЕТ СН'!$I$5-'СЕТ СН'!$I$24</f>
        <v>3060.2599733400002</v>
      </c>
      <c r="D143" s="36">
        <f>SUMIFS(СВЦЭМ!$D$39:$D$782,СВЦЭМ!$A$39:$A$782,$A143,СВЦЭМ!$B$39:$B$782,D$119)+'СЕТ СН'!$I$14+СВЦЭМ!$D$10+'СЕТ СН'!$I$5-'СЕТ СН'!$I$24</f>
        <v>3106.6514831100003</v>
      </c>
      <c r="E143" s="36">
        <f>SUMIFS(СВЦЭМ!$D$39:$D$782,СВЦЭМ!$A$39:$A$782,$A143,СВЦЭМ!$B$39:$B$782,E$119)+'СЕТ СН'!$I$14+СВЦЭМ!$D$10+'СЕТ СН'!$I$5-'СЕТ СН'!$I$24</f>
        <v>3165.99383928</v>
      </c>
      <c r="F143" s="36">
        <f>SUMIFS(СВЦЭМ!$D$39:$D$782,СВЦЭМ!$A$39:$A$782,$A143,СВЦЭМ!$B$39:$B$782,F$119)+'СЕТ СН'!$I$14+СВЦЭМ!$D$10+'СЕТ СН'!$I$5-'СЕТ СН'!$I$24</f>
        <v>3165.0639023000003</v>
      </c>
      <c r="G143" s="36">
        <f>SUMIFS(СВЦЭМ!$D$39:$D$782,СВЦЭМ!$A$39:$A$782,$A143,СВЦЭМ!$B$39:$B$782,G$119)+'СЕТ СН'!$I$14+СВЦЭМ!$D$10+'СЕТ СН'!$I$5-'СЕТ СН'!$I$24</f>
        <v>3144.7232838700002</v>
      </c>
      <c r="H143" s="36">
        <f>SUMIFS(СВЦЭМ!$D$39:$D$782,СВЦЭМ!$A$39:$A$782,$A143,СВЦЭМ!$B$39:$B$782,H$119)+'СЕТ СН'!$I$14+СВЦЭМ!$D$10+'СЕТ СН'!$I$5-'СЕТ СН'!$I$24</f>
        <v>3095.01481173</v>
      </c>
      <c r="I143" s="36">
        <f>SUMIFS(СВЦЭМ!$D$39:$D$782,СВЦЭМ!$A$39:$A$782,$A143,СВЦЭМ!$B$39:$B$782,I$119)+'СЕТ СН'!$I$14+СВЦЭМ!$D$10+'СЕТ СН'!$I$5-'СЕТ СН'!$I$24</f>
        <v>3024.5853216599999</v>
      </c>
      <c r="J143" s="36">
        <f>SUMIFS(СВЦЭМ!$D$39:$D$782,СВЦЭМ!$A$39:$A$782,$A143,СВЦЭМ!$B$39:$B$782,J$119)+'СЕТ СН'!$I$14+СВЦЭМ!$D$10+'СЕТ СН'!$I$5-'СЕТ СН'!$I$24</f>
        <v>2926.8274457100001</v>
      </c>
      <c r="K143" s="36">
        <f>SUMIFS(СВЦЭМ!$D$39:$D$782,СВЦЭМ!$A$39:$A$782,$A143,СВЦЭМ!$B$39:$B$782,K$119)+'СЕТ СН'!$I$14+СВЦЭМ!$D$10+'СЕТ СН'!$I$5-'СЕТ СН'!$I$24</f>
        <v>2916.72780672</v>
      </c>
      <c r="L143" s="36">
        <f>SUMIFS(СВЦЭМ!$D$39:$D$782,СВЦЭМ!$A$39:$A$782,$A143,СВЦЭМ!$B$39:$B$782,L$119)+'СЕТ СН'!$I$14+СВЦЭМ!$D$10+'СЕТ СН'!$I$5-'СЕТ СН'!$I$24</f>
        <v>2922.8632797</v>
      </c>
      <c r="M143" s="36">
        <f>SUMIFS(СВЦЭМ!$D$39:$D$782,СВЦЭМ!$A$39:$A$782,$A143,СВЦЭМ!$B$39:$B$782,M$119)+'СЕТ СН'!$I$14+СВЦЭМ!$D$10+'СЕТ СН'!$I$5-'СЕТ СН'!$I$24</f>
        <v>2921.62976269</v>
      </c>
      <c r="N143" s="36">
        <f>SUMIFS(СВЦЭМ!$D$39:$D$782,СВЦЭМ!$A$39:$A$782,$A143,СВЦЭМ!$B$39:$B$782,N$119)+'СЕТ СН'!$I$14+СВЦЭМ!$D$10+'СЕТ СН'!$I$5-'СЕТ СН'!$I$24</f>
        <v>2921.2860299900003</v>
      </c>
      <c r="O143" s="36">
        <f>SUMIFS(СВЦЭМ!$D$39:$D$782,СВЦЭМ!$A$39:$A$782,$A143,СВЦЭМ!$B$39:$B$782,O$119)+'СЕТ СН'!$I$14+СВЦЭМ!$D$10+'СЕТ СН'!$I$5-'СЕТ СН'!$I$24</f>
        <v>2908.0529168200001</v>
      </c>
      <c r="P143" s="36">
        <f>SUMIFS(СВЦЭМ!$D$39:$D$782,СВЦЭМ!$A$39:$A$782,$A143,СВЦЭМ!$B$39:$B$782,P$119)+'СЕТ СН'!$I$14+СВЦЭМ!$D$10+'СЕТ СН'!$I$5-'СЕТ СН'!$I$24</f>
        <v>2918.6684378099999</v>
      </c>
      <c r="Q143" s="36">
        <f>SUMIFS(СВЦЭМ!$D$39:$D$782,СВЦЭМ!$A$39:$A$782,$A143,СВЦЭМ!$B$39:$B$782,Q$119)+'СЕТ СН'!$I$14+СВЦЭМ!$D$10+'СЕТ СН'!$I$5-'СЕТ СН'!$I$24</f>
        <v>2930.0074642500003</v>
      </c>
      <c r="R143" s="36">
        <f>SUMIFS(СВЦЭМ!$D$39:$D$782,СВЦЭМ!$A$39:$A$782,$A143,СВЦЭМ!$B$39:$B$782,R$119)+'СЕТ СН'!$I$14+СВЦЭМ!$D$10+'СЕТ СН'!$I$5-'СЕТ СН'!$I$24</f>
        <v>2928.7400656600003</v>
      </c>
      <c r="S143" s="36">
        <f>SUMIFS(СВЦЭМ!$D$39:$D$782,СВЦЭМ!$A$39:$A$782,$A143,СВЦЭМ!$B$39:$B$782,S$119)+'СЕТ СН'!$I$14+СВЦЭМ!$D$10+'СЕТ СН'!$I$5-'СЕТ СН'!$I$24</f>
        <v>2908.58706368</v>
      </c>
      <c r="T143" s="36">
        <f>SUMIFS(СВЦЭМ!$D$39:$D$782,СВЦЭМ!$A$39:$A$782,$A143,СВЦЭМ!$B$39:$B$782,T$119)+'СЕТ СН'!$I$14+СВЦЭМ!$D$10+'СЕТ СН'!$I$5-'СЕТ СН'!$I$24</f>
        <v>2948.9336197700004</v>
      </c>
      <c r="U143" s="36">
        <f>SUMIFS(СВЦЭМ!$D$39:$D$782,СВЦЭМ!$A$39:$A$782,$A143,СВЦЭМ!$B$39:$B$782,U$119)+'СЕТ СН'!$I$14+СВЦЭМ!$D$10+'СЕТ СН'!$I$5-'СЕТ СН'!$I$24</f>
        <v>2945.3024662000003</v>
      </c>
      <c r="V143" s="36">
        <f>SUMIFS(СВЦЭМ!$D$39:$D$782,СВЦЭМ!$A$39:$A$782,$A143,СВЦЭМ!$B$39:$B$782,V$119)+'СЕТ СН'!$I$14+СВЦЭМ!$D$10+'СЕТ СН'!$I$5-'СЕТ СН'!$I$24</f>
        <v>2954.93255946</v>
      </c>
      <c r="W143" s="36">
        <f>SUMIFS(СВЦЭМ!$D$39:$D$782,СВЦЭМ!$A$39:$A$782,$A143,СВЦЭМ!$B$39:$B$782,W$119)+'СЕТ СН'!$I$14+СВЦЭМ!$D$10+'СЕТ СН'!$I$5-'СЕТ СН'!$I$24</f>
        <v>2973.6206945000004</v>
      </c>
      <c r="X143" s="36">
        <f>SUMIFS(СВЦЭМ!$D$39:$D$782,СВЦЭМ!$A$39:$A$782,$A143,СВЦЭМ!$B$39:$B$782,X$119)+'СЕТ СН'!$I$14+СВЦЭМ!$D$10+'СЕТ СН'!$I$5-'СЕТ СН'!$I$24</f>
        <v>2919.9784377000001</v>
      </c>
      <c r="Y143" s="36">
        <f>SUMIFS(СВЦЭМ!$D$39:$D$782,СВЦЭМ!$A$39:$A$782,$A143,СВЦЭМ!$B$39:$B$782,Y$119)+'СЕТ СН'!$I$14+СВЦЭМ!$D$10+'СЕТ СН'!$I$5-'СЕТ СН'!$I$24</f>
        <v>2943.9483525800001</v>
      </c>
    </row>
    <row r="144" spans="1:25" ht="15.75" x14ac:dyDescent="0.2">
      <c r="A144" s="35">
        <f t="shared" si="3"/>
        <v>44433</v>
      </c>
      <c r="B144" s="36">
        <f>SUMIFS(СВЦЭМ!$D$39:$D$782,СВЦЭМ!$A$39:$A$782,$A144,СВЦЭМ!$B$39:$B$782,B$119)+'СЕТ СН'!$I$14+СВЦЭМ!$D$10+'СЕТ СН'!$I$5-'СЕТ СН'!$I$24</f>
        <v>3058.6653681600001</v>
      </c>
      <c r="C144" s="36">
        <f>SUMIFS(СВЦЭМ!$D$39:$D$782,СВЦЭМ!$A$39:$A$782,$A144,СВЦЭМ!$B$39:$B$782,C$119)+'СЕТ СН'!$I$14+СВЦЭМ!$D$10+'СЕТ СН'!$I$5-'СЕТ СН'!$I$24</f>
        <v>3138.2022693900003</v>
      </c>
      <c r="D144" s="36">
        <f>SUMIFS(СВЦЭМ!$D$39:$D$782,СВЦЭМ!$A$39:$A$782,$A144,СВЦЭМ!$B$39:$B$782,D$119)+'СЕТ СН'!$I$14+СВЦЭМ!$D$10+'СЕТ СН'!$I$5-'СЕТ СН'!$I$24</f>
        <v>3169.4743091400001</v>
      </c>
      <c r="E144" s="36">
        <f>SUMIFS(СВЦЭМ!$D$39:$D$782,СВЦЭМ!$A$39:$A$782,$A144,СВЦЭМ!$B$39:$B$782,E$119)+'СЕТ СН'!$I$14+СВЦЭМ!$D$10+'СЕТ СН'!$I$5-'СЕТ СН'!$I$24</f>
        <v>3176.3157257800003</v>
      </c>
      <c r="F144" s="36">
        <f>SUMIFS(СВЦЭМ!$D$39:$D$782,СВЦЭМ!$A$39:$A$782,$A144,СВЦЭМ!$B$39:$B$782,F$119)+'СЕТ СН'!$I$14+СВЦЭМ!$D$10+'СЕТ СН'!$I$5-'СЕТ СН'!$I$24</f>
        <v>3168.3758299199999</v>
      </c>
      <c r="G144" s="36">
        <f>SUMIFS(СВЦЭМ!$D$39:$D$782,СВЦЭМ!$A$39:$A$782,$A144,СВЦЭМ!$B$39:$B$782,G$119)+'СЕТ СН'!$I$14+СВЦЭМ!$D$10+'СЕТ СН'!$I$5-'СЕТ СН'!$I$24</f>
        <v>3155.5167662399999</v>
      </c>
      <c r="H144" s="36">
        <f>SUMIFS(СВЦЭМ!$D$39:$D$782,СВЦЭМ!$A$39:$A$782,$A144,СВЦЭМ!$B$39:$B$782,H$119)+'СЕТ СН'!$I$14+СВЦЭМ!$D$10+'СЕТ СН'!$I$5-'СЕТ СН'!$I$24</f>
        <v>3125.74542905</v>
      </c>
      <c r="I144" s="36">
        <f>SUMIFS(СВЦЭМ!$D$39:$D$782,СВЦЭМ!$A$39:$A$782,$A144,СВЦЭМ!$B$39:$B$782,I$119)+'СЕТ СН'!$I$14+СВЦЭМ!$D$10+'СЕТ СН'!$I$5-'СЕТ СН'!$I$24</f>
        <v>3048.2354202800002</v>
      </c>
      <c r="J144" s="36">
        <f>SUMIFS(СВЦЭМ!$D$39:$D$782,СВЦЭМ!$A$39:$A$782,$A144,СВЦЭМ!$B$39:$B$782,J$119)+'СЕТ СН'!$I$14+СВЦЭМ!$D$10+'СЕТ СН'!$I$5-'СЕТ СН'!$I$24</f>
        <v>2969.1376265100002</v>
      </c>
      <c r="K144" s="36">
        <f>SUMIFS(СВЦЭМ!$D$39:$D$782,СВЦЭМ!$A$39:$A$782,$A144,СВЦЭМ!$B$39:$B$782,K$119)+'СЕТ СН'!$I$14+СВЦЭМ!$D$10+'СЕТ СН'!$I$5-'СЕТ СН'!$I$24</f>
        <v>2942.69236735</v>
      </c>
      <c r="L144" s="36">
        <f>SUMIFS(СВЦЭМ!$D$39:$D$782,СВЦЭМ!$A$39:$A$782,$A144,СВЦЭМ!$B$39:$B$782,L$119)+'СЕТ СН'!$I$14+СВЦЭМ!$D$10+'СЕТ СН'!$I$5-'СЕТ СН'!$I$24</f>
        <v>2952.8986584600002</v>
      </c>
      <c r="M144" s="36">
        <f>SUMIFS(СВЦЭМ!$D$39:$D$782,СВЦЭМ!$A$39:$A$782,$A144,СВЦЭМ!$B$39:$B$782,M$119)+'СЕТ СН'!$I$14+СВЦЭМ!$D$10+'СЕТ СН'!$I$5-'СЕТ СН'!$I$24</f>
        <v>2962.77947249</v>
      </c>
      <c r="N144" s="36">
        <f>SUMIFS(СВЦЭМ!$D$39:$D$782,СВЦЭМ!$A$39:$A$782,$A144,СВЦЭМ!$B$39:$B$782,N$119)+'СЕТ СН'!$I$14+СВЦЭМ!$D$10+'СЕТ СН'!$I$5-'СЕТ СН'!$I$24</f>
        <v>2955.9159399600003</v>
      </c>
      <c r="O144" s="36">
        <f>SUMIFS(СВЦЭМ!$D$39:$D$782,СВЦЭМ!$A$39:$A$782,$A144,СВЦЭМ!$B$39:$B$782,O$119)+'СЕТ СН'!$I$14+СВЦЭМ!$D$10+'СЕТ СН'!$I$5-'СЕТ СН'!$I$24</f>
        <v>2958.1504795199999</v>
      </c>
      <c r="P144" s="36">
        <f>SUMIFS(СВЦЭМ!$D$39:$D$782,СВЦЭМ!$A$39:$A$782,$A144,СВЦЭМ!$B$39:$B$782,P$119)+'СЕТ СН'!$I$14+СВЦЭМ!$D$10+'СЕТ СН'!$I$5-'СЕТ СН'!$I$24</f>
        <v>2975.02725237</v>
      </c>
      <c r="Q144" s="36">
        <f>SUMIFS(СВЦЭМ!$D$39:$D$782,СВЦЭМ!$A$39:$A$782,$A144,СВЦЭМ!$B$39:$B$782,Q$119)+'СЕТ СН'!$I$14+СВЦЭМ!$D$10+'СЕТ СН'!$I$5-'СЕТ СН'!$I$24</f>
        <v>2980.2015623300003</v>
      </c>
      <c r="R144" s="36">
        <f>SUMIFS(СВЦЭМ!$D$39:$D$782,СВЦЭМ!$A$39:$A$782,$A144,СВЦЭМ!$B$39:$B$782,R$119)+'СЕТ СН'!$I$14+СВЦЭМ!$D$10+'СЕТ СН'!$I$5-'СЕТ СН'!$I$24</f>
        <v>2978.4871387200001</v>
      </c>
      <c r="S144" s="36">
        <f>SUMIFS(СВЦЭМ!$D$39:$D$782,СВЦЭМ!$A$39:$A$782,$A144,СВЦЭМ!$B$39:$B$782,S$119)+'СЕТ СН'!$I$14+СВЦЭМ!$D$10+'СЕТ СН'!$I$5-'СЕТ СН'!$I$24</f>
        <v>2963.0946226800002</v>
      </c>
      <c r="T144" s="36">
        <f>SUMIFS(СВЦЭМ!$D$39:$D$782,СВЦЭМ!$A$39:$A$782,$A144,СВЦЭМ!$B$39:$B$782,T$119)+'СЕТ СН'!$I$14+СВЦЭМ!$D$10+'СЕТ СН'!$I$5-'СЕТ СН'!$I$24</f>
        <v>2990.9611498000004</v>
      </c>
      <c r="U144" s="36">
        <f>SUMIFS(СВЦЭМ!$D$39:$D$782,СВЦЭМ!$A$39:$A$782,$A144,СВЦЭМ!$B$39:$B$782,U$119)+'СЕТ СН'!$I$14+СВЦЭМ!$D$10+'СЕТ СН'!$I$5-'СЕТ СН'!$I$24</f>
        <v>2985.9234249199999</v>
      </c>
      <c r="V144" s="36">
        <f>SUMIFS(СВЦЭМ!$D$39:$D$782,СВЦЭМ!$A$39:$A$782,$A144,СВЦЭМ!$B$39:$B$782,V$119)+'СЕТ СН'!$I$14+СВЦЭМ!$D$10+'СЕТ СН'!$I$5-'СЕТ СН'!$I$24</f>
        <v>3003.54767498</v>
      </c>
      <c r="W144" s="36">
        <f>SUMIFS(СВЦЭМ!$D$39:$D$782,СВЦЭМ!$A$39:$A$782,$A144,СВЦЭМ!$B$39:$B$782,W$119)+'СЕТ СН'!$I$14+СВЦЭМ!$D$10+'СЕТ СН'!$I$5-'СЕТ СН'!$I$24</f>
        <v>3016.1863014999999</v>
      </c>
      <c r="X144" s="36">
        <f>SUMIFS(СВЦЭМ!$D$39:$D$782,СВЦЭМ!$A$39:$A$782,$A144,СВЦЭМ!$B$39:$B$782,X$119)+'СЕТ СН'!$I$14+СВЦЭМ!$D$10+'СЕТ СН'!$I$5-'СЕТ СН'!$I$24</f>
        <v>2962.8012334900004</v>
      </c>
      <c r="Y144" s="36">
        <f>SUMIFS(СВЦЭМ!$D$39:$D$782,СВЦЭМ!$A$39:$A$782,$A144,СВЦЭМ!$B$39:$B$782,Y$119)+'СЕТ СН'!$I$14+СВЦЭМ!$D$10+'СЕТ СН'!$I$5-'СЕТ СН'!$I$24</f>
        <v>2975.95652681</v>
      </c>
    </row>
    <row r="145" spans="1:27" ht="15.75" x14ac:dyDescent="0.2">
      <c r="A145" s="35">
        <f t="shared" si="3"/>
        <v>44434</v>
      </c>
      <c r="B145" s="36">
        <f>SUMIFS(СВЦЭМ!$D$39:$D$782,СВЦЭМ!$A$39:$A$782,$A145,СВЦЭМ!$B$39:$B$782,B$119)+'СЕТ СН'!$I$14+СВЦЭМ!$D$10+'СЕТ СН'!$I$5-'СЕТ СН'!$I$24</f>
        <v>3073.2499316399999</v>
      </c>
      <c r="C145" s="36">
        <f>SUMIFS(СВЦЭМ!$D$39:$D$782,СВЦЭМ!$A$39:$A$782,$A145,СВЦЭМ!$B$39:$B$782,C$119)+'СЕТ СН'!$I$14+СВЦЭМ!$D$10+'СЕТ СН'!$I$5-'СЕТ СН'!$I$24</f>
        <v>3143.4576077900001</v>
      </c>
      <c r="D145" s="36">
        <f>SUMIFS(СВЦЭМ!$D$39:$D$782,СВЦЭМ!$A$39:$A$782,$A145,СВЦЭМ!$B$39:$B$782,D$119)+'СЕТ СН'!$I$14+СВЦЭМ!$D$10+'СЕТ СН'!$I$5-'СЕТ СН'!$I$24</f>
        <v>3200.8338440500002</v>
      </c>
      <c r="E145" s="36">
        <f>SUMIFS(СВЦЭМ!$D$39:$D$782,СВЦЭМ!$A$39:$A$782,$A145,СВЦЭМ!$B$39:$B$782,E$119)+'СЕТ СН'!$I$14+СВЦЭМ!$D$10+'СЕТ СН'!$I$5-'СЕТ СН'!$I$24</f>
        <v>3217.4539688700002</v>
      </c>
      <c r="F145" s="36">
        <f>SUMIFS(СВЦЭМ!$D$39:$D$782,СВЦЭМ!$A$39:$A$782,$A145,СВЦЭМ!$B$39:$B$782,F$119)+'СЕТ СН'!$I$14+СВЦЭМ!$D$10+'СЕТ СН'!$I$5-'СЕТ СН'!$I$24</f>
        <v>3214.0509350800003</v>
      </c>
      <c r="G145" s="36">
        <f>SUMIFS(СВЦЭМ!$D$39:$D$782,СВЦЭМ!$A$39:$A$782,$A145,СВЦЭМ!$B$39:$B$782,G$119)+'СЕТ СН'!$I$14+СВЦЭМ!$D$10+'СЕТ СН'!$I$5-'СЕТ СН'!$I$24</f>
        <v>3197.2166147100002</v>
      </c>
      <c r="H145" s="36">
        <f>SUMIFS(СВЦЭМ!$D$39:$D$782,СВЦЭМ!$A$39:$A$782,$A145,СВЦЭМ!$B$39:$B$782,H$119)+'СЕТ СН'!$I$14+СВЦЭМ!$D$10+'СЕТ СН'!$I$5-'СЕТ СН'!$I$24</f>
        <v>3157.8500218100003</v>
      </c>
      <c r="I145" s="36">
        <f>SUMIFS(СВЦЭМ!$D$39:$D$782,СВЦЭМ!$A$39:$A$782,$A145,СВЦЭМ!$B$39:$B$782,I$119)+'СЕТ СН'!$I$14+СВЦЭМ!$D$10+'СЕТ СН'!$I$5-'СЕТ СН'!$I$24</f>
        <v>3073.3458277099999</v>
      </c>
      <c r="J145" s="36">
        <f>SUMIFS(СВЦЭМ!$D$39:$D$782,СВЦЭМ!$A$39:$A$782,$A145,СВЦЭМ!$B$39:$B$782,J$119)+'СЕТ СН'!$I$14+СВЦЭМ!$D$10+'СЕТ СН'!$I$5-'СЕТ СН'!$I$24</f>
        <v>2987.1190381400002</v>
      </c>
      <c r="K145" s="36">
        <f>SUMIFS(СВЦЭМ!$D$39:$D$782,СВЦЭМ!$A$39:$A$782,$A145,СВЦЭМ!$B$39:$B$782,K$119)+'СЕТ СН'!$I$14+СВЦЭМ!$D$10+'СЕТ СН'!$I$5-'СЕТ СН'!$I$24</f>
        <v>2995.2968829199999</v>
      </c>
      <c r="L145" s="36">
        <f>SUMIFS(СВЦЭМ!$D$39:$D$782,СВЦЭМ!$A$39:$A$782,$A145,СВЦЭМ!$B$39:$B$782,L$119)+'СЕТ СН'!$I$14+СВЦЭМ!$D$10+'СЕТ СН'!$I$5-'СЕТ СН'!$I$24</f>
        <v>3013.94171048</v>
      </c>
      <c r="M145" s="36">
        <f>SUMIFS(СВЦЭМ!$D$39:$D$782,СВЦЭМ!$A$39:$A$782,$A145,СВЦЭМ!$B$39:$B$782,M$119)+'СЕТ СН'!$I$14+СВЦЭМ!$D$10+'СЕТ СН'!$I$5-'СЕТ СН'!$I$24</f>
        <v>3012.1153512800001</v>
      </c>
      <c r="N145" s="36">
        <f>SUMIFS(СВЦЭМ!$D$39:$D$782,СВЦЭМ!$A$39:$A$782,$A145,СВЦЭМ!$B$39:$B$782,N$119)+'СЕТ СН'!$I$14+СВЦЭМ!$D$10+'СЕТ СН'!$I$5-'СЕТ СН'!$I$24</f>
        <v>3007.9273968000002</v>
      </c>
      <c r="O145" s="36">
        <f>SUMIFS(СВЦЭМ!$D$39:$D$782,СВЦЭМ!$A$39:$A$782,$A145,СВЦЭМ!$B$39:$B$782,O$119)+'СЕТ СН'!$I$14+СВЦЭМ!$D$10+'СЕТ СН'!$I$5-'СЕТ СН'!$I$24</f>
        <v>2989.2846755300002</v>
      </c>
      <c r="P145" s="36">
        <f>SUMIFS(СВЦЭМ!$D$39:$D$782,СВЦЭМ!$A$39:$A$782,$A145,СВЦЭМ!$B$39:$B$782,P$119)+'СЕТ СН'!$I$14+СВЦЭМ!$D$10+'СЕТ СН'!$I$5-'СЕТ СН'!$I$24</f>
        <v>2990.1322621700001</v>
      </c>
      <c r="Q145" s="36">
        <f>SUMIFS(СВЦЭМ!$D$39:$D$782,СВЦЭМ!$A$39:$A$782,$A145,СВЦЭМ!$B$39:$B$782,Q$119)+'СЕТ СН'!$I$14+СВЦЭМ!$D$10+'СЕТ СН'!$I$5-'СЕТ СН'!$I$24</f>
        <v>2978.4079553000001</v>
      </c>
      <c r="R145" s="36">
        <f>SUMIFS(СВЦЭМ!$D$39:$D$782,СВЦЭМ!$A$39:$A$782,$A145,СВЦЭМ!$B$39:$B$782,R$119)+'СЕТ СН'!$I$14+СВЦЭМ!$D$10+'СЕТ СН'!$I$5-'СЕТ СН'!$I$24</f>
        <v>2969.0613477400002</v>
      </c>
      <c r="S145" s="36">
        <f>SUMIFS(СВЦЭМ!$D$39:$D$782,СВЦЭМ!$A$39:$A$782,$A145,СВЦЭМ!$B$39:$B$782,S$119)+'СЕТ СН'!$I$14+СВЦЭМ!$D$10+'СЕТ СН'!$I$5-'СЕТ СН'!$I$24</f>
        <v>2983.4485607200004</v>
      </c>
      <c r="T145" s="36">
        <f>SUMIFS(СВЦЭМ!$D$39:$D$782,СВЦЭМ!$A$39:$A$782,$A145,СВЦЭМ!$B$39:$B$782,T$119)+'СЕТ СН'!$I$14+СВЦЭМ!$D$10+'СЕТ СН'!$I$5-'СЕТ СН'!$I$24</f>
        <v>3038.1986676900001</v>
      </c>
      <c r="U145" s="36">
        <f>SUMIFS(СВЦЭМ!$D$39:$D$782,СВЦЭМ!$A$39:$A$782,$A145,СВЦЭМ!$B$39:$B$782,U$119)+'СЕТ СН'!$I$14+СВЦЭМ!$D$10+'СЕТ СН'!$I$5-'СЕТ СН'!$I$24</f>
        <v>3032.8058719800001</v>
      </c>
      <c r="V145" s="36">
        <f>SUMIFS(СВЦЭМ!$D$39:$D$782,СВЦЭМ!$A$39:$A$782,$A145,СВЦЭМ!$B$39:$B$782,V$119)+'СЕТ СН'!$I$14+СВЦЭМ!$D$10+'СЕТ СН'!$I$5-'СЕТ СН'!$I$24</f>
        <v>3054.94956374</v>
      </c>
      <c r="W145" s="36">
        <f>SUMIFS(СВЦЭМ!$D$39:$D$782,СВЦЭМ!$A$39:$A$782,$A145,СВЦЭМ!$B$39:$B$782,W$119)+'СЕТ СН'!$I$14+СВЦЭМ!$D$10+'СЕТ СН'!$I$5-'СЕТ СН'!$I$24</f>
        <v>3055.4992724399999</v>
      </c>
      <c r="X145" s="36">
        <f>SUMIFS(СВЦЭМ!$D$39:$D$782,СВЦЭМ!$A$39:$A$782,$A145,СВЦЭМ!$B$39:$B$782,X$119)+'СЕТ СН'!$I$14+СВЦЭМ!$D$10+'СЕТ СН'!$I$5-'СЕТ СН'!$I$24</f>
        <v>3022.1617301700003</v>
      </c>
      <c r="Y145" s="36">
        <f>SUMIFS(СВЦЭМ!$D$39:$D$782,СВЦЭМ!$A$39:$A$782,$A145,СВЦЭМ!$B$39:$B$782,Y$119)+'СЕТ СН'!$I$14+СВЦЭМ!$D$10+'СЕТ СН'!$I$5-'СЕТ СН'!$I$24</f>
        <v>3010.0283347900004</v>
      </c>
    </row>
    <row r="146" spans="1:27" ht="15.75" x14ac:dyDescent="0.2">
      <c r="A146" s="35">
        <f t="shared" si="3"/>
        <v>44435</v>
      </c>
      <c r="B146" s="36">
        <f>SUMIFS(СВЦЭМ!$D$39:$D$782,СВЦЭМ!$A$39:$A$782,$A146,СВЦЭМ!$B$39:$B$782,B$119)+'СЕТ СН'!$I$14+СВЦЭМ!$D$10+'СЕТ СН'!$I$5-'СЕТ СН'!$I$24</f>
        <v>3159.8393168000002</v>
      </c>
      <c r="C146" s="36">
        <f>SUMIFS(СВЦЭМ!$D$39:$D$782,СВЦЭМ!$A$39:$A$782,$A146,СВЦЭМ!$B$39:$B$782,C$119)+'СЕТ СН'!$I$14+СВЦЭМ!$D$10+'СЕТ СН'!$I$5-'СЕТ СН'!$I$24</f>
        <v>3230.2008891400001</v>
      </c>
      <c r="D146" s="36">
        <f>SUMIFS(СВЦЭМ!$D$39:$D$782,СВЦЭМ!$A$39:$A$782,$A146,СВЦЭМ!$B$39:$B$782,D$119)+'СЕТ СН'!$I$14+СВЦЭМ!$D$10+'СЕТ СН'!$I$5-'СЕТ СН'!$I$24</f>
        <v>3317.6470164000002</v>
      </c>
      <c r="E146" s="36">
        <f>SUMIFS(СВЦЭМ!$D$39:$D$782,СВЦЭМ!$A$39:$A$782,$A146,СВЦЭМ!$B$39:$B$782,E$119)+'СЕТ СН'!$I$14+СВЦЭМ!$D$10+'СЕТ СН'!$I$5-'СЕТ СН'!$I$24</f>
        <v>3358.4855954800005</v>
      </c>
      <c r="F146" s="36">
        <f>SUMIFS(СВЦЭМ!$D$39:$D$782,СВЦЭМ!$A$39:$A$782,$A146,СВЦЭМ!$B$39:$B$782,F$119)+'СЕТ СН'!$I$14+СВЦЭМ!$D$10+'СЕТ СН'!$I$5-'СЕТ СН'!$I$24</f>
        <v>3367.5932258399998</v>
      </c>
      <c r="G146" s="36">
        <f>SUMIFS(СВЦЭМ!$D$39:$D$782,СВЦЭМ!$A$39:$A$782,$A146,СВЦЭМ!$B$39:$B$782,G$119)+'СЕТ СН'!$I$14+СВЦЭМ!$D$10+'СЕТ СН'!$I$5-'СЕТ СН'!$I$24</f>
        <v>3349.83190689</v>
      </c>
      <c r="H146" s="36">
        <f>SUMIFS(СВЦЭМ!$D$39:$D$782,СВЦЭМ!$A$39:$A$782,$A146,СВЦЭМ!$B$39:$B$782,H$119)+'СЕТ СН'!$I$14+СВЦЭМ!$D$10+'СЕТ СН'!$I$5-'СЕТ СН'!$I$24</f>
        <v>3271.9083933100001</v>
      </c>
      <c r="I146" s="36">
        <f>SUMIFS(СВЦЭМ!$D$39:$D$782,СВЦЭМ!$A$39:$A$782,$A146,СВЦЭМ!$B$39:$B$782,I$119)+'СЕТ СН'!$I$14+СВЦЭМ!$D$10+'СЕТ СН'!$I$5-'СЕТ СН'!$I$24</f>
        <v>3152.0055672600001</v>
      </c>
      <c r="J146" s="36">
        <f>SUMIFS(СВЦЭМ!$D$39:$D$782,СВЦЭМ!$A$39:$A$782,$A146,СВЦЭМ!$B$39:$B$782,J$119)+'СЕТ СН'!$I$14+СВЦЭМ!$D$10+'СЕТ СН'!$I$5-'СЕТ СН'!$I$24</f>
        <v>3068.6713981299999</v>
      </c>
      <c r="K146" s="36">
        <f>SUMIFS(СВЦЭМ!$D$39:$D$782,СВЦЭМ!$A$39:$A$782,$A146,СВЦЭМ!$B$39:$B$782,K$119)+'СЕТ СН'!$I$14+СВЦЭМ!$D$10+'СЕТ СН'!$I$5-'СЕТ СН'!$I$24</f>
        <v>3018.5390804600002</v>
      </c>
      <c r="L146" s="36">
        <f>SUMIFS(СВЦЭМ!$D$39:$D$782,СВЦЭМ!$A$39:$A$782,$A146,СВЦЭМ!$B$39:$B$782,L$119)+'СЕТ СН'!$I$14+СВЦЭМ!$D$10+'СЕТ СН'!$I$5-'СЕТ СН'!$I$24</f>
        <v>3022.24070179</v>
      </c>
      <c r="M146" s="36">
        <f>SUMIFS(СВЦЭМ!$D$39:$D$782,СВЦЭМ!$A$39:$A$782,$A146,СВЦЭМ!$B$39:$B$782,M$119)+'СЕТ СН'!$I$14+СВЦЭМ!$D$10+'СЕТ СН'!$I$5-'СЕТ СН'!$I$24</f>
        <v>3025.0225948699999</v>
      </c>
      <c r="N146" s="36">
        <f>SUMIFS(СВЦЭМ!$D$39:$D$782,СВЦЭМ!$A$39:$A$782,$A146,СВЦЭМ!$B$39:$B$782,N$119)+'СЕТ СН'!$I$14+СВЦЭМ!$D$10+'СЕТ СН'!$I$5-'СЕТ СН'!$I$24</f>
        <v>3024.5893580700003</v>
      </c>
      <c r="O146" s="36">
        <f>SUMIFS(СВЦЭМ!$D$39:$D$782,СВЦЭМ!$A$39:$A$782,$A146,СВЦЭМ!$B$39:$B$782,O$119)+'СЕТ СН'!$I$14+СВЦЭМ!$D$10+'СЕТ СН'!$I$5-'СЕТ СН'!$I$24</f>
        <v>3025.02194474</v>
      </c>
      <c r="P146" s="36">
        <f>SUMIFS(СВЦЭМ!$D$39:$D$782,СВЦЭМ!$A$39:$A$782,$A146,СВЦЭМ!$B$39:$B$782,P$119)+'СЕТ СН'!$I$14+СВЦЭМ!$D$10+'СЕТ СН'!$I$5-'СЕТ СН'!$I$24</f>
        <v>3047.8394215400003</v>
      </c>
      <c r="Q146" s="36">
        <f>SUMIFS(СВЦЭМ!$D$39:$D$782,СВЦЭМ!$A$39:$A$782,$A146,СВЦЭМ!$B$39:$B$782,Q$119)+'СЕТ СН'!$I$14+СВЦЭМ!$D$10+'СЕТ СН'!$I$5-'СЕТ СН'!$I$24</f>
        <v>3054.5245340199999</v>
      </c>
      <c r="R146" s="36">
        <f>SUMIFS(СВЦЭМ!$D$39:$D$782,СВЦЭМ!$A$39:$A$782,$A146,СВЦЭМ!$B$39:$B$782,R$119)+'СЕТ СН'!$I$14+СВЦЭМ!$D$10+'СЕТ СН'!$I$5-'СЕТ СН'!$I$24</f>
        <v>3053.53508104</v>
      </c>
      <c r="S146" s="36">
        <f>SUMIFS(СВЦЭМ!$D$39:$D$782,СВЦЭМ!$A$39:$A$782,$A146,СВЦЭМ!$B$39:$B$782,S$119)+'СЕТ СН'!$I$14+СВЦЭМ!$D$10+'СЕТ СН'!$I$5-'СЕТ СН'!$I$24</f>
        <v>3020.7827774500001</v>
      </c>
      <c r="T146" s="36">
        <f>SUMIFS(СВЦЭМ!$D$39:$D$782,СВЦЭМ!$A$39:$A$782,$A146,СВЦЭМ!$B$39:$B$782,T$119)+'СЕТ СН'!$I$14+СВЦЭМ!$D$10+'СЕТ СН'!$I$5-'СЕТ СН'!$I$24</f>
        <v>3005.30884139</v>
      </c>
      <c r="U146" s="36">
        <f>SUMIFS(СВЦЭМ!$D$39:$D$782,СВЦЭМ!$A$39:$A$782,$A146,СВЦЭМ!$B$39:$B$782,U$119)+'СЕТ СН'!$I$14+СВЦЭМ!$D$10+'СЕТ СН'!$I$5-'СЕТ СН'!$I$24</f>
        <v>3014.5276986100002</v>
      </c>
      <c r="V146" s="36">
        <f>SUMIFS(СВЦЭМ!$D$39:$D$782,СВЦЭМ!$A$39:$A$782,$A146,СВЦЭМ!$B$39:$B$782,V$119)+'СЕТ СН'!$I$14+СВЦЭМ!$D$10+'СЕТ СН'!$I$5-'СЕТ СН'!$I$24</f>
        <v>2999.4826564800001</v>
      </c>
      <c r="W146" s="36">
        <f>SUMIFS(СВЦЭМ!$D$39:$D$782,СВЦЭМ!$A$39:$A$782,$A146,СВЦЭМ!$B$39:$B$782,W$119)+'СЕТ СН'!$I$14+СВЦЭМ!$D$10+'СЕТ СН'!$I$5-'СЕТ СН'!$I$24</f>
        <v>2990.0757981100001</v>
      </c>
      <c r="X146" s="36">
        <f>SUMIFS(СВЦЭМ!$D$39:$D$782,СВЦЭМ!$A$39:$A$782,$A146,СВЦЭМ!$B$39:$B$782,X$119)+'СЕТ СН'!$I$14+СВЦЭМ!$D$10+'СЕТ СН'!$I$5-'СЕТ СН'!$I$24</f>
        <v>3037.3919316400002</v>
      </c>
      <c r="Y146" s="36">
        <f>SUMIFS(СВЦЭМ!$D$39:$D$782,СВЦЭМ!$A$39:$A$782,$A146,СВЦЭМ!$B$39:$B$782,Y$119)+'СЕТ СН'!$I$14+СВЦЭМ!$D$10+'СЕТ СН'!$I$5-'СЕТ СН'!$I$24</f>
        <v>3102.0490816400002</v>
      </c>
    </row>
    <row r="147" spans="1:27" ht="15.75" x14ac:dyDescent="0.2">
      <c r="A147" s="35">
        <f t="shared" si="3"/>
        <v>44436</v>
      </c>
      <c r="B147" s="36">
        <f>SUMIFS(СВЦЭМ!$D$39:$D$782,СВЦЭМ!$A$39:$A$782,$A147,СВЦЭМ!$B$39:$B$782,B$119)+'СЕТ СН'!$I$14+СВЦЭМ!$D$10+'СЕТ СН'!$I$5-'СЕТ СН'!$I$24</f>
        <v>3113.35030319</v>
      </c>
      <c r="C147" s="36">
        <f>SUMIFS(СВЦЭМ!$D$39:$D$782,СВЦЭМ!$A$39:$A$782,$A147,СВЦЭМ!$B$39:$B$782,C$119)+'СЕТ СН'!$I$14+СВЦЭМ!$D$10+'СЕТ СН'!$I$5-'СЕТ СН'!$I$24</f>
        <v>3184.16519505</v>
      </c>
      <c r="D147" s="36">
        <f>SUMIFS(СВЦЭМ!$D$39:$D$782,СВЦЭМ!$A$39:$A$782,$A147,СВЦЭМ!$B$39:$B$782,D$119)+'СЕТ СН'!$I$14+СВЦЭМ!$D$10+'СЕТ СН'!$I$5-'СЕТ СН'!$I$24</f>
        <v>3238.6044937300003</v>
      </c>
      <c r="E147" s="36">
        <f>SUMIFS(СВЦЭМ!$D$39:$D$782,СВЦЭМ!$A$39:$A$782,$A147,СВЦЭМ!$B$39:$B$782,E$119)+'СЕТ СН'!$I$14+СВЦЭМ!$D$10+'СЕТ СН'!$I$5-'СЕТ СН'!$I$24</f>
        <v>3261.4010660100002</v>
      </c>
      <c r="F147" s="36">
        <f>SUMIFS(СВЦЭМ!$D$39:$D$782,СВЦЭМ!$A$39:$A$782,$A147,СВЦЭМ!$B$39:$B$782,F$119)+'СЕТ СН'!$I$14+СВЦЭМ!$D$10+'СЕТ СН'!$I$5-'СЕТ СН'!$I$24</f>
        <v>3268.3017862100005</v>
      </c>
      <c r="G147" s="36">
        <f>SUMIFS(СВЦЭМ!$D$39:$D$782,СВЦЭМ!$A$39:$A$782,$A147,СВЦЭМ!$B$39:$B$782,G$119)+'СЕТ СН'!$I$14+СВЦЭМ!$D$10+'СЕТ СН'!$I$5-'СЕТ СН'!$I$24</f>
        <v>3266.1438915300005</v>
      </c>
      <c r="H147" s="36">
        <f>SUMIFS(СВЦЭМ!$D$39:$D$782,СВЦЭМ!$A$39:$A$782,$A147,СВЦЭМ!$B$39:$B$782,H$119)+'СЕТ СН'!$I$14+СВЦЭМ!$D$10+'СЕТ СН'!$I$5-'СЕТ СН'!$I$24</f>
        <v>3236.5627889100001</v>
      </c>
      <c r="I147" s="36">
        <f>SUMIFS(СВЦЭМ!$D$39:$D$782,СВЦЭМ!$A$39:$A$782,$A147,СВЦЭМ!$B$39:$B$782,I$119)+'СЕТ СН'!$I$14+СВЦЭМ!$D$10+'СЕТ СН'!$I$5-'СЕТ СН'!$I$24</f>
        <v>3129.92302255</v>
      </c>
      <c r="J147" s="36">
        <f>SUMIFS(СВЦЭМ!$D$39:$D$782,СВЦЭМ!$A$39:$A$782,$A147,СВЦЭМ!$B$39:$B$782,J$119)+'СЕТ СН'!$I$14+СВЦЭМ!$D$10+'СЕТ СН'!$I$5-'СЕТ СН'!$I$24</f>
        <v>3038.8298129700001</v>
      </c>
      <c r="K147" s="36">
        <f>SUMIFS(СВЦЭМ!$D$39:$D$782,СВЦЭМ!$A$39:$A$782,$A147,СВЦЭМ!$B$39:$B$782,K$119)+'СЕТ СН'!$I$14+СВЦЭМ!$D$10+'СЕТ СН'!$I$5-'СЕТ СН'!$I$24</f>
        <v>2969.2052217999999</v>
      </c>
      <c r="L147" s="36">
        <f>SUMIFS(СВЦЭМ!$D$39:$D$782,СВЦЭМ!$A$39:$A$782,$A147,СВЦЭМ!$B$39:$B$782,L$119)+'СЕТ СН'!$I$14+СВЦЭМ!$D$10+'СЕТ СН'!$I$5-'СЕТ СН'!$I$24</f>
        <v>2932.0624479799999</v>
      </c>
      <c r="M147" s="36">
        <f>SUMIFS(СВЦЭМ!$D$39:$D$782,СВЦЭМ!$A$39:$A$782,$A147,СВЦЭМ!$B$39:$B$782,M$119)+'СЕТ СН'!$I$14+СВЦЭМ!$D$10+'СЕТ СН'!$I$5-'СЕТ СН'!$I$24</f>
        <v>2927.4687824900002</v>
      </c>
      <c r="N147" s="36">
        <f>SUMIFS(СВЦЭМ!$D$39:$D$782,СВЦЭМ!$A$39:$A$782,$A147,СВЦЭМ!$B$39:$B$782,N$119)+'СЕТ СН'!$I$14+СВЦЭМ!$D$10+'СЕТ СН'!$I$5-'СЕТ СН'!$I$24</f>
        <v>2937.3798214400003</v>
      </c>
      <c r="O147" s="36">
        <f>SUMIFS(СВЦЭМ!$D$39:$D$782,СВЦЭМ!$A$39:$A$782,$A147,СВЦЭМ!$B$39:$B$782,O$119)+'СЕТ СН'!$I$14+СВЦЭМ!$D$10+'СЕТ СН'!$I$5-'СЕТ СН'!$I$24</f>
        <v>2954.43976527</v>
      </c>
      <c r="P147" s="36">
        <f>SUMIFS(СВЦЭМ!$D$39:$D$782,СВЦЭМ!$A$39:$A$782,$A147,СВЦЭМ!$B$39:$B$782,P$119)+'СЕТ СН'!$I$14+СВЦЭМ!$D$10+'СЕТ СН'!$I$5-'СЕТ СН'!$I$24</f>
        <v>2971.8275207800002</v>
      </c>
      <c r="Q147" s="36">
        <f>SUMIFS(СВЦЭМ!$D$39:$D$782,СВЦЭМ!$A$39:$A$782,$A147,СВЦЭМ!$B$39:$B$782,Q$119)+'СЕТ СН'!$I$14+СВЦЭМ!$D$10+'СЕТ СН'!$I$5-'СЕТ СН'!$I$24</f>
        <v>2983.12905077</v>
      </c>
      <c r="R147" s="36">
        <f>SUMIFS(СВЦЭМ!$D$39:$D$782,СВЦЭМ!$A$39:$A$782,$A147,СВЦЭМ!$B$39:$B$782,R$119)+'СЕТ СН'!$I$14+СВЦЭМ!$D$10+'СЕТ СН'!$I$5-'СЕТ СН'!$I$24</f>
        <v>2980.2616788300002</v>
      </c>
      <c r="S147" s="36">
        <f>SUMIFS(СВЦЭМ!$D$39:$D$782,СВЦЭМ!$A$39:$A$782,$A147,СВЦЭМ!$B$39:$B$782,S$119)+'СЕТ СН'!$I$14+СВЦЭМ!$D$10+'СЕТ СН'!$I$5-'СЕТ СН'!$I$24</f>
        <v>2955.6869819800004</v>
      </c>
      <c r="T147" s="36">
        <f>SUMIFS(СВЦЭМ!$D$39:$D$782,СВЦЭМ!$A$39:$A$782,$A147,СВЦЭМ!$B$39:$B$782,T$119)+'СЕТ СН'!$I$14+СВЦЭМ!$D$10+'СЕТ СН'!$I$5-'СЕТ СН'!$I$24</f>
        <v>2940.1855489600002</v>
      </c>
      <c r="U147" s="36">
        <f>SUMIFS(СВЦЭМ!$D$39:$D$782,СВЦЭМ!$A$39:$A$782,$A147,СВЦЭМ!$B$39:$B$782,U$119)+'СЕТ СН'!$I$14+СВЦЭМ!$D$10+'СЕТ СН'!$I$5-'СЕТ СН'!$I$24</f>
        <v>2942.0173495400004</v>
      </c>
      <c r="V147" s="36">
        <f>SUMIFS(СВЦЭМ!$D$39:$D$782,СВЦЭМ!$A$39:$A$782,$A147,СВЦЭМ!$B$39:$B$782,V$119)+'СЕТ СН'!$I$14+СВЦЭМ!$D$10+'СЕТ СН'!$I$5-'СЕТ СН'!$I$24</f>
        <v>2935.8033160300001</v>
      </c>
      <c r="W147" s="36">
        <f>SUMIFS(СВЦЭМ!$D$39:$D$782,СВЦЭМ!$A$39:$A$782,$A147,СВЦЭМ!$B$39:$B$782,W$119)+'СЕТ СН'!$I$14+СВЦЭМ!$D$10+'СЕТ СН'!$I$5-'СЕТ СН'!$I$24</f>
        <v>2951.9399871700002</v>
      </c>
      <c r="X147" s="36">
        <f>SUMIFS(СВЦЭМ!$D$39:$D$782,СВЦЭМ!$A$39:$A$782,$A147,СВЦЭМ!$B$39:$B$782,X$119)+'СЕТ СН'!$I$14+СВЦЭМ!$D$10+'СЕТ СН'!$I$5-'СЕТ СН'!$I$24</f>
        <v>2977.4358904800001</v>
      </c>
      <c r="Y147" s="36">
        <f>SUMIFS(СВЦЭМ!$D$39:$D$782,СВЦЭМ!$A$39:$A$782,$A147,СВЦЭМ!$B$39:$B$782,Y$119)+'СЕТ СН'!$I$14+СВЦЭМ!$D$10+'СЕТ СН'!$I$5-'СЕТ СН'!$I$24</f>
        <v>3018.99809572</v>
      </c>
    </row>
    <row r="148" spans="1:27" ht="15.75" x14ac:dyDescent="0.2">
      <c r="A148" s="35">
        <f t="shared" si="3"/>
        <v>44437</v>
      </c>
      <c r="B148" s="36">
        <f>SUMIFS(СВЦЭМ!$D$39:$D$782,СВЦЭМ!$A$39:$A$782,$A148,СВЦЭМ!$B$39:$B$782,B$119)+'СЕТ СН'!$I$14+СВЦЭМ!$D$10+'СЕТ СН'!$I$5-'СЕТ СН'!$I$24</f>
        <v>3119.19899725</v>
      </c>
      <c r="C148" s="36">
        <f>SUMIFS(СВЦЭМ!$D$39:$D$782,СВЦЭМ!$A$39:$A$782,$A148,СВЦЭМ!$B$39:$B$782,C$119)+'СЕТ СН'!$I$14+СВЦЭМ!$D$10+'СЕТ СН'!$I$5-'СЕТ СН'!$I$24</f>
        <v>3185.4911358300001</v>
      </c>
      <c r="D148" s="36">
        <f>SUMIFS(СВЦЭМ!$D$39:$D$782,СВЦЭМ!$A$39:$A$782,$A148,СВЦЭМ!$B$39:$B$782,D$119)+'СЕТ СН'!$I$14+СВЦЭМ!$D$10+'СЕТ СН'!$I$5-'СЕТ СН'!$I$24</f>
        <v>3249.8786003300002</v>
      </c>
      <c r="E148" s="36">
        <f>SUMIFS(СВЦЭМ!$D$39:$D$782,СВЦЭМ!$A$39:$A$782,$A148,СВЦЭМ!$B$39:$B$782,E$119)+'СЕТ СН'!$I$14+СВЦЭМ!$D$10+'СЕТ СН'!$I$5-'СЕТ СН'!$I$24</f>
        <v>3280.5153815100002</v>
      </c>
      <c r="F148" s="36">
        <f>SUMIFS(СВЦЭМ!$D$39:$D$782,СВЦЭМ!$A$39:$A$782,$A148,СВЦЭМ!$B$39:$B$782,F$119)+'СЕТ СН'!$I$14+СВЦЭМ!$D$10+'СЕТ СН'!$I$5-'СЕТ СН'!$I$24</f>
        <v>3287.7869113400002</v>
      </c>
      <c r="G148" s="36">
        <f>SUMIFS(СВЦЭМ!$D$39:$D$782,СВЦЭМ!$A$39:$A$782,$A148,СВЦЭМ!$B$39:$B$782,G$119)+'СЕТ СН'!$I$14+СВЦЭМ!$D$10+'СЕТ СН'!$I$5-'СЕТ СН'!$I$24</f>
        <v>3282.0172758500003</v>
      </c>
      <c r="H148" s="36">
        <f>SUMIFS(СВЦЭМ!$D$39:$D$782,СВЦЭМ!$A$39:$A$782,$A148,СВЦЭМ!$B$39:$B$782,H$119)+'СЕТ СН'!$I$14+СВЦЭМ!$D$10+'СЕТ СН'!$I$5-'СЕТ СН'!$I$24</f>
        <v>3251.9874141</v>
      </c>
      <c r="I148" s="36">
        <f>SUMIFS(СВЦЭМ!$D$39:$D$782,СВЦЭМ!$A$39:$A$782,$A148,СВЦЭМ!$B$39:$B$782,I$119)+'СЕТ СН'!$I$14+СВЦЭМ!$D$10+'СЕТ СН'!$I$5-'СЕТ СН'!$I$24</f>
        <v>3184.1517991400001</v>
      </c>
      <c r="J148" s="36">
        <f>SUMIFS(СВЦЭМ!$D$39:$D$782,СВЦЭМ!$A$39:$A$782,$A148,СВЦЭМ!$B$39:$B$782,J$119)+'СЕТ СН'!$I$14+СВЦЭМ!$D$10+'СЕТ СН'!$I$5-'СЕТ СН'!$I$24</f>
        <v>3083.9488192100002</v>
      </c>
      <c r="K148" s="36">
        <f>SUMIFS(СВЦЭМ!$D$39:$D$782,СВЦЭМ!$A$39:$A$782,$A148,СВЦЭМ!$B$39:$B$782,K$119)+'СЕТ СН'!$I$14+СВЦЭМ!$D$10+'СЕТ СН'!$I$5-'СЕТ СН'!$I$24</f>
        <v>3017.60506876</v>
      </c>
      <c r="L148" s="36">
        <f>SUMIFS(СВЦЭМ!$D$39:$D$782,СВЦЭМ!$A$39:$A$782,$A148,СВЦЭМ!$B$39:$B$782,L$119)+'СЕТ СН'!$I$14+СВЦЭМ!$D$10+'СЕТ СН'!$I$5-'СЕТ СН'!$I$24</f>
        <v>2977.36643422</v>
      </c>
      <c r="M148" s="36">
        <f>SUMIFS(СВЦЭМ!$D$39:$D$782,СВЦЭМ!$A$39:$A$782,$A148,СВЦЭМ!$B$39:$B$782,M$119)+'СЕТ СН'!$I$14+СВЦЭМ!$D$10+'СЕТ СН'!$I$5-'СЕТ СН'!$I$24</f>
        <v>2969.25258983</v>
      </c>
      <c r="N148" s="36">
        <f>SUMIFS(СВЦЭМ!$D$39:$D$782,СВЦЭМ!$A$39:$A$782,$A148,СВЦЭМ!$B$39:$B$782,N$119)+'СЕТ СН'!$I$14+СВЦЭМ!$D$10+'СЕТ СН'!$I$5-'СЕТ СН'!$I$24</f>
        <v>2968.9704822000003</v>
      </c>
      <c r="O148" s="36">
        <f>SUMIFS(СВЦЭМ!$D$39:$D$782,СВЦЭМ!$A$39:$A$782,$A148,СВЦЭМ!$B$39:$B$782,O$119)+'СЕТ СН'!$I$14+СВЦЭМ!$D$10+'СЕТ СН'!$I$5-'СЕТ СН'!$I$24</f>
        <v>2981.6820796900001</v>
      </c>
      <c r="P148" s="36">
        <f>SUMIFS(СВЦЭМ!$D$39:$D$782,СВЦЭМ!$A$39:$A$782,$A148,СВЦЭМ!$B$39:$B$782,P$119)+'СЕТ СН'!$I$14+СВЦЭМ!$D$10+'СЕТ СН'!$I$5-'СЕТ СН'!$I$24</f>
        <v>3009.1291925400001</v>
      </c>
      <c r="Q148" s="36">
        <f>SUMIFS(СВЦЭМ!$D$39:$D$782,СВЦЭМ!$A$39:$A$782,$A148,СВЦЭМ!$B$39:$B$782,Q$119)+'СЕТ СН'!$I$14+СВЦЭМ!$D$10+'СЕТ СН'!$I$5-'СЕТ СН'!$I$24</f>
        <v>3017.4432546400003</v>
      </c>
      <c r="R148" s="36">
        <f>SUMIFS(СВЦЭМ!$D$39:$D$782,СВЦЭМ!$A$39:$A$782,$A148,СВЦЭМ!$B$39:$B$782,R$119)+'СЕТ СН'!$I$14+СВЦЭМ!$D$10+'СЕТ СН'!$I$5-'СЕТ СН'!$I$24</f>
        <v>3010.79190483</v>
      </c>
      <c r="S148" s="36">
        <f>SUMIFS(СВЦЭМ!$D$39:$D$782,СВЦЭМ!$A$39:$A$782,$A148,СВЦЭМ!$B$39:$B$782,S$119)+'СЕТ СН'!$I$14+СВЦЭМ!$D$10+'СЕТ СН'!$I$5-'СЕТ СН'!$I$24</f>
        <v>2984.8452466600002</v>
      </c>
      <c r="T148" s="36">
        <f>SUMIFS(СВЦЭМ!$D$39:$D$782,СВЦЭМ!$A$39:$A$782,$A148,СВЦЭМ!$B$39:$B$782,T$119)+'СЕТ СН'!$I$14+СВЦЭМ!$D$10+'СЕТ СН'!$I$5-'СЕТ СН'!$I$24</f>
        <v>2960.90607563</v>
      </c>
      <c r="U148" s="36">
        <f>SUMIFS(СВЦЭМ!$D$39:$D$782,СВЦЭМ!$A$39:$A$782,$A148,СВЦЭМ!$B$39:$B$782,U$119)+'СЕТ СН'!$I$14+СВЦЭМ!$D$10+'СЕТ СН'!$I$5-'СЕТ СН'!$I$24</f>
        <v>2959.3926653600001</v>
      </c>
      <c r="V148" s="36">
        <f>SUMIFS(СВЦЭМ!$D$39:$D$782,СВЦЭМ!$A$39:$A$782,$A148,СВЦЭМ!$B$39:$B$782,V$119)+'СЕТ СН'!$I$14+СВЦЭМ!$D$10+'СЕТ СН'!$I$5-'СЕТ СН'!$I$24</f>
        <v>2951.8486501500001</v>
      </c>
      <c r="W148" s="36">
        <f>SUMIFS(СВЦЭМ!$D$39:$D$782,СВЦЭМ!$A$39:$A$782,$A148,СВЦЭМ!$B$39:$B$782,W$119)+'СЕТ СН'!$I$14+СВЦЭМ!$D$10+'СЕТ СН'!$I$5-'СЕТ СН'!$I$24</f>
        <v>2970.6539616600003</v>
      </c>
      <c r="X148" s="36">
        <f>SUMIFS(СВЦЭМ!$D$39:$D$782,СВЦЭМ!$A$39:$A$782,$A148,СВЦЭМ!$B$39:$B$782,X$119)+'СЕТ СН'!$I$14+СВЦЭМ!$D$10+'СЕТ СН'!$I$5-'СЕТ СН'!$I$24</f>
        <v>2960.5121036099999</v>
      </c>
      <c r="Y148" s="36">
        <f>SUMIFS(СВЦЭМ!$D$39:$D$782,СВЦЭМ!$A$39:$A$782,$A148,СВЦЭМ!$B$39:$B$782,Y$119)+'СЕТ СН'!$I$14+СВЦЭМ!$D$10+'СЕТ СН'!$I$5-'СЕТ СН'!$I$24</f>
        <v>3006.2526998100002</v>
      </c>
    </row>
    <row r="149" spans="1:27" ht="15.75" x14ac:dyDescent="0.2">
      <c r="A149" s="35">
        <f t="shared" si="3"/>
        <v>44438</v>
      </c>
      <c r="B149" s="36">
        <f>SUMIFS(СВЦЭМ!$D$39:$D$782,СВЦЭМ!$A$39:$A$782,$A149,СВЦЭМ!$B$39:$B$782,B$119)+'СЕТ СН'!$I$14+СВЦЭМ!$D$10+'СЕТ СН'!$I$5-'СЕТ СН'!$I$24</f>
        <v>3089.3019018</v>
      </c>
      <c r="C149" s="36">
        <f>SUMIFS(СВЦЭМ!$D$39:$D$782,СВЦЭМ!$A$39:$A$782,$A149,СВЦЭМ!$B$39:$B$782,C$119)+'СЕТ СН'!$I$14+СВЦЭМ!$D$10+'СЕТ СН'!$I$5-'СЕТ СН'!$I$24</f>
        <v>3167.6307108600004</v>
      </c>
      <c r="D149" s="36">
        <f>SUMIFS(СВЦЭМ!$D$39:$D$782,СВЦЭМ!$A$39:$A$782,$A149,СВЦЭМ!$B$39:$B$782,D$119)+'СЕТ СН'!$I$14+СВЦЭМ!$D$10+'СЕТ СН'!$I$5-'СЕТ СН'!$I$24</f>
        <v>3220.4862753300004</v>
      </c>
      <c r="E149" s="36">
        <f>SUMIFS(СВЦЭМ!$D$39:$D$782,СВЦЭМ!$A$39:$A$782,$A149,СВЦЭМ!$B$39:$B$782,E$119)+'СЕТ СН'!$I$14+СВЦЭМ!$D$10+'СЕТ СН'!$I$5-'СЕТ СН'!$I$24</f>
        <v>3246.5588434199999</v>
      </c>
      <c r="F149" s="36">
        <f>SUMIFS(СВЦЭМ!$D$39:$D$782,СВЦЭМ!$A$39:$A$782,$A149,СВЦЭМ!$B$39:$B$782,F$119)+'СЕТ СН'!$I$14+СВЦЭМ!$D$10+'СЕТ СН'!$I$5-'СЕТ СН'!$I$24</f>
        <v>3252.4893925700003</v>
      </c>
      <c r="G149" s="36">
        <f>SUMIFS(СВЦЭМ!$D$39:$D$782,СВЦЭМ!$A$39:$A$782,$A149,СВЦЭМ!$B$39:$B$782,G$119)+'СЕТ СН'!$I$14+СВЦЭМ!$D$10+'СЕТ СН'!$I$5-'СЕТ СН'!$I$24</f>
        <v>3236.0847533599999</v>
      </c>
      <c r="H149" s="36">
        <f>SUMIFS(СВЦЭМ!$D$39:$D$782,СВЦЭМ!$A$39:$A$782,$A149,СВЦЭМ!$B$39:$B$782,H$119)+'СЕТ СН'!$I$14+СВЦЭМ!$D$10+'СЕТ СН'!$I$5-'СЕТ СН'!$I$24</f>
        <v>3187.3609990800001</v>
      </c>
      <c r="I149" s="36">
        <f>SUMIFS(СВЦЭМ!$D$39:$D$782,СВЦЭМ!$A$39:$A$782,$A149,СВЦЭМ!$B$39:$B$782,I$119)+'СЕТ СН'!$I$14+СВЦЭМ!$D$10+'СЕТ СН'!$I$5-'СЕТ СН'!$I$24</f>
        <v>3092.0998947600001</v>
      </c>
      <c r="J149" s="36">
        <f>SUMIFS(СВЦЭМ!$D$39:$D$782,СВЦЭМ!$A$39:$A$782,$A149,СВЦЭМ!$B$39:$B$782,J$119)+'СЕТ СН'!$I$14+СВЦЭМ!$D$10+'СЕТ СН'!$I$5-'СЕТ СН'!$I$24</f>
        <v>3030.2359967000002</v>
      </c>
      <c r="K149" s="36">
        <f>SUMIFS(СВЦЭМ!$D$39:$D$782,СВЦЭМ!$A$39:$A$782,$A149,СВЦЭМ!$B$39:$B$782,K$119)+'СЕТ СН'!$I$14+СВЦЭМ!$D$10+'СЕТ СН'!$I$5-'СЕТ СН'!$I$24</f>
        <v>2959.67394771</v>
      </c>
      <c r="L149" s="36">
        <f>SUMIFS(СВЦЭМ!$D$39:$D$782,СВЦЭМ!$A$39:$A$782,$A149,СВЦЭМ!$B$39:$B$782,L$119)+'СЕТ СН'!$I$14+СВЦЭМ!$D$10+'СЕТ СН'!$I$5-'СЕТ СН'!$I$24</f>
        <v>2958.16143517</v>
      </c>
      <c r="M149" s="36">
        <f>SUMIFS(СВЦЭМ!$D$39:$D$782,СВЦЭМ!$A$39:$A$782,$A149,СВЦЭМ!$B$39:$B$782,M$119)+'СЕТ СН'!$I$14+СВЦЭМ!$D$10+'СЕТ СН'!$I$5-'СЕТ СН'!$I$24</f>
        <v>2959.52449798</v>
      </c>
      <c r="N149" s="36">
        <f>SUMIFS(СВЦЭМ!$D$39:$D$782,СВЦЭМ!$A$39:$A$782,$A149,СВЦЭМ!$B$39:$B$782,N$119)+'СЕТ СН'!$I$14+СВЦЭМ!$D$10+'СЕТ СН'!$I$5-'СЕТ СН'!$I$24</f>
        <v>2957.0465620900004</v>
      </c>
      <c r="O149" s="36">
        <f>SUMIFS(СВЦЭМ!$D$39:$D$782,СВЦЭМ!$A$39:$A$782,$A149,СВЦЭМ!$B$39:$B$782,O$119)+'СЕТ СН'!$I$14+СВЦЭМ!$D$10+'СЕТ СН'!$I$5-'СЕТ СН'!$I$24</f>
        <v>3001.8034037400002</v>
      </c>
      <c r="P149" s="36">
        <f>SUMIFS(СВЦЭМ!$D$39:$D$782,СВЦЭМ!$A$39:$A$782,$A149,СВЦЭМ!$B$39:$B$782,P$119)+'СЕТ СН'!$I$14+СВЦЭМ!$D$10+'СЕТ СН'!$I$5-'СЕТ СН'!$I$24</f>
        <v>2996.1311644500001</v>
      </c>
      <c r="Q149" s="36">
        <f>SUMIFS(СВЦЭМ!$D$39:$D$782,СВЦЭМ!$A$39:$A$782,$A149,СВЦЭМ!$B$39:$B$782,Q$119)+'СЕТ СН'!$I$14+СВЦЭМ!$D$10+'СЕТ СН'!$I$5-'СЕТ СН'!$I$24</f>
        <v>2995.7717995800003</v>
      </c>
      <c r="R149" s="36">
        <f>SUMIFS(СВЦЭМ!$D$39:$D$782,СВЦЭМ!$A$39:$A$782,$A149,СВЦЭМ!$B$39:$B$782,R$119)+'СЕТ СН'!$I$14+СВЦЭМ!$D$10+'СЕТ СН'!$I$5-'СЕТ СН'!$I$24</f>
        <v>2991.2949612700004</v>
      </c>
      <c r="S149" s="36">
        <f>SUMIFS(СВЦЭМ!$D$39:$D$782,СВЦЭМ!$A$39:$A$782,$A149,СВЦЭМ!$B$39:$B$782,S$119)+'СЕТ СН'!$I$14+СВЦЭМ!$D$10+'СЕТ СН'!$I$5-'СЕТ СН'!$I$24</f>
        <v>2965.6272616900001</v>
      </c>
      <c r="T149" s="36">
        <f>SUMIFS(СВЦЭМ!$D$39:$D$782,СВЦЭМ!$A$39:$A$782,$A149,СВЦЭМ!$B$39:$B$782,T$119)+'СЕТ СН'!$I$14+СВЦЭМ!$D$10+'СЕТ СН'!$I$5-'СЕТ СН'!$I$24</f>
        <v>2976.30337147</v>
      </c>
      <c r="U149" s="36">
        <f>SUMIFS(СВЦЭМ!$D$39:$D$782,СВЦЭМ!$A$39:$A$782,$A149,СВЦЭМ!$B$39:$B$782,U$119)+'СЕТ СН'!$I$14+СВЦЭМ!$D$10+'СЕТ СН'!$I$5-'СЕТ СН'!$I$24</f>
        <v>2977.2550224400002</v>
      </c>
      <c r="V149" s="36">
        <f>SUMIFS(СВЦЭМ!$D$39:$D$782,СВЦЭМ!$A$39:$A$782,$A149,СВЦЭМ!$B$39:$B$782,V$119)+'СЕТ СН'!$I$14+СВЦЭМ!$D$10+'СЕТ СН'!$I$5-'СЕТ СН'!$I$24</f>
        <v>2982.33579844</v>
      </c>
      <c r="W149" s="36">
        <f>SUMIFS(СВЦЭМ!$D$39:$D$782,СВЦЭМ!$A$39:$A$782,$A149,СВЦЭМ!$B$39:$B$782,W$119)+'СЕТ СН'!$I$14+СВЦЭМ!$D$10+'СЕТ СН'!$I$5-'СЕТ СН'!$I$24</f>
        <v>2989.2924865100003</v>
      </c>
      <c r="X149" s="36">
        <f>SUMIFS(СВЦЭМ!$D$39:$D$782,СВЦЭМ!$A$39:$A$782,$A149,СВЦЭМ!$B$39:$B$782,X$119)+'СЕТ СН'!$I$14+СВЦЭМ!$D$10+'СЕТ СН'!$I$5-'СЕТ СН'!$I$24</f>
        <v>2967.7137307200001</v>
      </c>
      <c r="Y149" s="36">
        <f>SUMIFS(СВЦЭМ!$D$39:$D$782,СВЦЭМ!$A$39:$A$782,$A149,СВЦЭМ!$B$39:$B$782,Y$119)+'СЕТ СН'!$I$14+СВЦЭМ!$D$10+'СЕТ СН'!$I$5-'СЕТ СН'!$I$24</f>
        <v>3031.2285774000002</v>
      </c>
    </row>
    <row r="150" spans="1:27" ht="15.75" x14ac:dyDescent="0.2">
      <c r="A150" s="35">
        <f t="shared" si="3"/>
        <v>44439</v>
      </c>
      <c r="B150" s="36">
        <f>SUMIFS(СВЦЭМ!$D$39:$D$782,СВЦЭМ!$A$39:$A$782,$A150,СВЦЭМ!$B$39:$B$782,B$119)+'СЕТ СН'!$I$14+СВЦЭМ!$D$10+'СЕТ СН'!$I$5-'СЕТ СН'!$I$24</f>
        <v>3130.4519109500002</v>
      </c>
      <c r="C150" s="36">
        <f>SUMIFS(СВЦЭМ!$D$39:$D$782,СВЦЭМ!$A$39:$A$782,$A150,СВЦЭМ!$B$39:$B$782,C$119)+'СЕТ СН'!$I$14+СВЦЭМ!$D$10+'СЕТ СН'!$I$5-'СЕТ СН'!$I$24</f>
        <v>3204.1947354600002</v>
      </c>
      <c r="D150" s="36">
        <f>SUMIFS(СВЦЭМ!$D$39:$D$782,СВЦЭМ!$A$39:$A$782,$A150,СВЦЭМ!$B$39:$B$782,D$119)+'СЕТ СН'!$I$14+СВЦЭМ!$D$10+'СЕТ СН'!$I$5-'СЕТ СН'!$I$24</f>
        <v>3254.5497313400001</v>
      </c>
      <c r="E150" s="36">
        <f>SUMIFS(СВЦЭМ!$D$39:$D$782,СВЦЭМ!$A$39:$A$782,$A150,СВЦЭМ!$B$39:$B$782,E$119)+'СЕТ СН'!$I$14+СВЦЭМ!$D$10+'СЕТ СН'!$I$5-'СЕТ СН'!$I$24</f>
        <v>3271.0801116800003</v>
      </c>
      <c r="F150" s="36">
        <f>SUMIFS(СВЦЭМ!$D$39:$D$782,СВЦЭМ!$A$39:$A$782,$A150,СВЦЭМ!$B$39:$B$782,F$119)+'СЕТ СН'!$I$14+СВЦЭМ!$D$10+'СЕТ СН'!$I$5-'СЕТ СН'!$I$24</f>
        <v>3279.3614708599998</v>
      </c>
      <c r="G150" s="36">
        <f>SUMIFS(СВЦЭМ!$D$39:$D$782,СВЦЭМ!$A$39:$A$782,$A150,СВЦЭМ!$B$39:$B$782,G$119)+'СЕТ СН'!$I$14+СВЦЭМ!$D$10+'СЕТ СН'!$I$5-'СЕТ СН'!$I$24</f>
        <v>3277.3746303899998</v>
      </c>
      <c r="H150" s="36">
        <f>SUMIFS(СВЦЭМ!$D$39:$D$782,СВЦЭМ!$A$39:$A$782,$A150,СВЦЭМ!$B$39:$B$782,H$119)+'СЕТ СН'!$I$14+СВЦЭМ!$D$10+'СЕТ СН'!$I$5-'СЕТ СН'!$I$24</f>
        <v>3227.0013745300002</v>
      </c>
      <c r="I150" s="36">
        <f>SUMIFS(СВЦЭМ!$D$39:$D$782,СВЦЭМ!$A$39:$A$782,$A150,СВЦЭМ!$B$39:$B$782,I$119)+'СЕТ СН'!$I$14+СВЦЭМ!$D$10+'СЕТ СН'!$I$5-'СЕТ СН'!$I$24</f>
        <v>3098.0057562900001</v>
      </c>
      <c r="J150" s="36">
        <f>SUMIFS(СВЦЭМ!$D$39:$D$782,СВЦЭМ!$A$39:$A$782,$A150,СВЦЭМ!$B$39:$B$782,J$119)+'СЕТ СН'!$I$14+СВЦЭМ!$D$10+'СЕТ СН'!$I$5-'СЕТ СН'!$I$24</f>
        <v>2995.1164043500003</v>
      </c>
      <c r="K150" s="36">
        <f>SUMIFS(СВЦЭМ!$D$39:$D$782,СВЦЭМ!$A$39:$A$782,$A150,СВЦЭМ!$B$39:$B$782,K$119)+'СЕТ СН'!$I$14+СВЦЭМ!$D$10+'СЕТ СН'!$I$5-'СЕТ СН'!$I$24</f>
        <v>2941.4425304200004</v>
      </c>
      <c r="L150" s="36">
        <f>SUMIFS(СВЦЭМ!$D$39:$D$782,СВЦЭМ!$A$39:$A$782,$A150,СВЦЭМ!$B$39:$B$782,L$119)+'СЕТ СН'!$I$14+СВЦЭМ!$D$10+'СЕТ СН'!$I$5-'СЕТ СН'!$I$24</f>
        <v>2932.8410622700003</v>
      </c>
      <c r="M150" s="36">
        <f>SUMIFS(СВЦЭМ!$D$39:$D$782,СВЦЭМ!$A$39:$A$782,$A150,СВЦЭМ!$B$39:$B$782,M$119)+'СЕТ СН'!$I$14+СВЦЭМ!$D$10+'СЕТ СН'!$I$5-'СЕТ СН'!$I$24</f>
        <v>2931.9330146400002</v>
      </c>
      <c r="N150" s="36">
        <f>SUMIFS(СВЦЭМ!$D$39:$D$782,СВЦЭМ!$A$39:$A$782,$A150,СВЦЭМ!$B$39:$B$782,N$119)+'СЕТ СН'!$I$14+СВЦЭМ!$D$10+'СЕТ СН'!$I$5-'СЕТ СН'!$I$24</f>
        <v>2929.7811832300004</v>
      </c>
      <c r="O150" s="36">
        <f>SUMIFS(СВЦЭМ!$D$39:$D$782,СВЦЭМ!$A$39:$A$782,$A150,СВЦЭМ!$B$39:$B$782,O$119)+'СЕТ СН'!$I$14+СВЦЭМ!$D$10+'СЕТ СН'!$I$5-'СЕТ СН'!$I$24</f>
        <v>2939.2807295500002</v>
      </c>
      <c r="P150" s="36">
        <f>SUMIFS(СВЦЭМ!$D$39:$D$782,СВЦЭМ!$A$39:$A$782,$A150,СВЦЭМ!$B$39:$B$782,P$119)+'СЕТ СН'!$I$14+СВЦЭМ!$D$10+'СЕТ СН'!$I$5-'СЕТ СН'!$I$24</f>
        <v>2972.86783754</v>
      </c>
      <c r="Q150" s="36">
        <f>SUMIFS(СВЦЭМ!$D$39:$D$782,СВЦЭМ!$A$39:$A$782,$A150,СВЦЭМ!$B$39:$B$782,Q$119)+'СЕТ СН'!$I$14+СВЦЭМ!$D$10+'СЕТ СН'!$I$5-'СЕТ СН'!$I$24</f>
        <v>2976.1326161300003</v>
      </c>
      <c r="R150" s="36">
        <f>SUMIFS(СВЦЭМ!$D$39:$D$782,СВЦЭМ!$A$39:$A$782,$A150,СВЦЭМ!$B$39:$B$782,R$119)+'СЕТ СН'!$I$14+СВЦЭМ!$D$10+'СЕТ СН'!$I$5-'СЕТ СН'!$I$24</f>
        <v>2970.3146199600001</v>
      </c>
      <c r="S150" s="36">
        <f>SUMIFS(СВЦЭМ!$D$39:$D$782,СВЦЭМ!$A$39:$A$782,$A150,СВЦЭМ!$B$39:$B$782,S$119)+'СЕТ СН'!$I$14+СВЦЭМ!$D$10+'СЕТ СН'!$I$5-'СЕТ СН'!$I$24</f>
        <v>2952.65522676</v>
      </c>
      <c r="T150" s="36">
        <f>SUMIFS(СВЦЭМ!$D$39:$D$782,СВЦЭМ!$A$39:$A$782,$A150,СВЦЭМ!$B$39:$B$782,T$119)+'СЕТ СН'!$I$14+СВЦЭМ!$D$10+'СЕТ СН'!$I$5-'СЕТ СН'!$I$24</f>
        <v>2955.1371983100003</v>
      </c>
      <c r="U150" s="36">
        <f>SUMIFS(СВЦЭМ!$D$39:$D$782,СВЦЭМ!$A$39:$A$782,$A150,СВЦЭМ!$B$39:$B$782,U$119)+'СЕТ СН'!$I$14+СВЦЭМ!$D$10+'СЕТ СН'!$I$5-'СЕТ СН'!$I$24</f>
        <v>2954.7238839400002</v>
      </c>
      <c r="V150" s="36">
        <f>SUMIFS(СВЦЭМ!$D$39:$D$782,СВЦЭМ!$A$39:$A$782,$A150,СВЦЭМ!$B$39:$B$782,V$119)+'СЕТ СН'!$I$14+СВЦЭМ!$D$10+'СЕТ СН'!$I$5-'СЕТ СН'!$I$24</f>
        <v>2972.6224845000002</v>
      </c>
      <c r="W150" s="36">
        <f>SUMIFS(СВЦЭМ!$D$39:$D$782,СВЦЭМ!$A$39:$A$782,$A150,СВЦЭМ!$B$39:$B$782,W$119)+'СЕТ СН'!$I$14+СВЦЭМ!$D$10+'СЕТ СН'!$I$5-'СЕТ СН'!$I$24</f>
        <v>2977.8831873700001</v>
      </c>
      <c r="X150" s="36">
        <f>SUMIFS(СВЦЭМ!$D$39:$D$782,СВЦЭМ!$A$39:$A$782,$A150,СВЦЭМ!$B$39:$B$782,X$119)+'СЕТ СН'!$I$14+СВЦЭМ!$D$10+'СЕТ СН'!$I$5-'СЕТ СН'!$I$24</f>
        <v>2947.6206050600003</v>
      </c>
      <c r="Y150" s="36">
        <f>SUMIFS(СВЦЭМ!$D$39:$D$782,СВЦЭМ!$A$39:$A$782,$A150,СВЦЭМ!$B$39:$B$782,Y$119)+'СЕТ СН'!$I$14+СВЦЭМ!$D$10+'СЕТ СН'!$I$5-'СЕТ СН'!$I$24</f>
        <v>3011.33666558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01.08.2021</v>
      </c>
      <c r="B156" s="36">
        <f>SUMIFS(СВЦЭМ!$E$39:$E$782,СВЦЭМ!$A$39:$A$782,$A156,СВЦЭМ!$B$39:$B$782,B$155)+'СЕТ СН'!$F$15</f>
        <v>187.80181909000001</v>
      </c>
      <c r="C156" s="36">
        <f>SUMIFS(СВЦЭМ!$E$39:$E$782,СВЦЭМ!$A$39:$A$782,$A156,СВЦЭМ!$B$39:$B$782,C$155)+'СЕТ СН'!$F$15</f>
        <v>205.39856280999999</v>
      </c>
      <c r="D156" s="36">
        <f>SUMIFS(СВЦЭМ!$E$39:$E$782,СВЦЭМ!$A$39:$A$782,$A156,СВЦЭМ!$B$39:$B$782,D$155)+'СЕТ СН'!$F$15</f>
        <v>219.89135583999999</v>
      </c>
      <c r="E156" s="36">
        <f>SUMIFS(СВЦЭМ!$E$39:$E$782,СВЦЭМ!$A$39:$A$782,$A156,СВЦЭМ!$B$39:$B$782,E$155)+'СЕТ СН'!$F$15</f>
        <v>225.11457154999999</v>
      </c>
      <c r="F156" s="36">
        <f>SUMIFS(СВЦЭМ!$E$39:$E$782,СВЦЭМ!$A$39:$A$782,$A156,СВЦЭМ!$B$39:$B$782,F$155)+'СЕТ СН'!$F$15</f>
        <v>225.40073077</v>
      </c>
      <c r="G156" s="36">
        <f>SUMIFS(СВЦЭМ!$E$39:$E$782,СВЦЭМ!$A$39:$A$782,$A156,СВЦЭМ!$B$39:$B$782,G$155)+'СЕТ СН'!$F$15</f>
        <v>224.04397008000001</v>
      </c>
      <c r="H156" s="36">
        <f>SUMIFS(СВЦЭМ!$E$39:$E$782,СВЦЭМ!$A$39:$A$782,$A156,СВЦЭМ!$B$39:$B$782,H$155)+'СЕТ СН'!$F$15</f>
        <v>218.22167752999999</v>
      </c>
      <c r="I156" s="36">
        <f>SUMIFS(СВЦЭМ!$E$39:$E$782,СВЦЭМ!$A$39:$A$782,$A156,СВЦЭМ!$B$39:$B$782,I$155)+'СЕТ СН'!$F$15</f>
        <v>203.05168986999999</v>
      </c>
      <c r="J156" s="36">
        <f>SUMIFS(СВЦЭМ!$E$39:$E$782,СВЦЭМ!$A$39:$A$782,$A156,СВЦЭМ!$B$39:$B$782,J$155)+'СЕТ СН'!$F$15</f>
        <v>185.19383789</v>
      </c>
      <c r="K156" s="36">
        <f>SUMIFS(СВЦЭМ!$E$39:$E$782,СВЦЭМ!$A$39:$A$782,$A156,СВЦЭМ!$B$39:$B$782,K$155)+'СЕТ СН'!$F$15</f>
        <v>172.62233803999999</v>
      </c>
      <c r="L156" s="36">
        <f>SUMIFS(СВЦЭМ!$E$39:$E$782,СВЦЭМ!$A$39:$A$782,$A156,СВЦЭМ!$B$39:$B$782,L$155)+'СЕТ СН'!$F$15</f>
        <v>177.35634834000001</v>
      </c>
      <c r="M156" s="36">
        <f>SUMIFS(СВЦЭМ!$E$39:$E$782,СВЦЭМ!$A$39:$A$782,$A156,СВЦЭМ!$B$39:$B$782,M$155)+'СЕТ СН'!$F$15</f>
        <v>174.04565943</v>
      </c>
      <c r="N156" s="36">
        <f>SUMIFS(СВЦЭМ!$E$39:$E$782,СВЦЭМ!$A$39:$A$782,$A156,СВЦЭМ!$B$39:$B$782,N$155)+'СЕТ СН'!$F$15</f>
        <v>176.93858444</v>
      </c>
      <c r="O156" s="36">
        <f>SUMIFS(СВЦЭМ!$E$39:$E$782,СВЦЭМ!$A$39:$A$782,$A156,СВЦЭМ!$B$39:$B$782,O$155)+'СЕТ СН'!$F$15</f>
        <v>179.12716594</v>
      </c>
      <c r="P156" s="36">
        <f>SUMIFS(СВЦЭМ!$E$39:$E$782,СВЦЭМ!$A$39:$A$782,$A156,СВЦЭМ!$B$39:$B$782,P$155)+'СЕТ СН'!$F$15</f>
        <v>181.50666145</v>
      </c>
      <c r="Q156" s="36">
        <f>SUMIFS(СВЦЭМ!$E$39:$E$782,СВЦЭМ!$A$39:$A$782,$A156,СВЦЭМ!$B$39:$B$782,Q$155)+'СЕТ СН'!$F$15</f>
        <v>183.46679197</v>
      </c>
      <c r="R156" s="36">
        <f>SUMIFS(СВЦЭМ!$E$39:$E$782,СВЦЭМ!$A$39:$A$782,$A156,СВЦЭМ!$B$39:$B$782,R$155)+'СЕТ СН'!$F$15</f>
        <v>179.97043518000001</v>
      </c>
      <c r="S156" s="36">
        <f>SUMIFS(СВЦЭМ!$E$39:$E$782,СВЦЭМ!$A$39:$A$782,$A156,СВЦЭМ!$B$39:$B$782,S$155)+'СЕТ СН'!$F$15</f>
        <v>176.62238264999999</v>
      </c>
      <c r="T156" s="36">
        <f>SUMIFS(СВЦЭМ!$E$39:$E$782,СВЦЭМ!$A$39:$A$782,$A156,СВЦЭМ!$B$39:$B$782,T$155)+'СЕТ СН'!$F$15</f>
        <v>173.59316433000001</v>
      </c>
      <c r="U156" s="36">
        <f>SUMIFS(СВЦЭМ!$E$39:$E$782,СВЦЭМ!$A$39:$A$782,$A156,СВЦЭМ!$B$39:$B$782,U$155)+'СЕТ СН'!$F$15</f>
        <v>170.29502411999999</v>
      </c>
      <c r="V156" s="36">
        <f>SUMIFS(СВЦЭМ!$E$39:$E$782,СВЦЭМ!$A$39:$A$782,$A156,СВЦЭМ!$B$39:$B$782,V$155)+'СЕТ СН'!$F$15</f>
        <v>167.05084890000001</v>
      </c>
      <c r="W156" s="36">
        <f>SUMIFS(СВЦЭМ!$E$39:$E$782,СВЦЭМ!$A$39:$A$782,$A156,СВЦЭМ!$B$39:$B$782,W$155)+'СЕТ СН'!$F$15</f>
        <v>169.43482109000001</v>
      </c>
      <c r="X156" s="36">
        <f>SUMIFS(СВЦЭМ!$E$39:$E$782,СВЦЭМ!$A$39:$A$782,$A156,СВЦЭМ!$B$39:$B$782,X$155)+'СЕТ СН'!$F$15</f>
        <v>165.36147672000001</v>
      </c>
      <c r="Y156" s="36">
        <f>SUMIFS(СВЦЭМ!$E$39:$E$782,СВЦЭМ!$A$39:$A$782,$A156,СВЦЭМ!$B$39:$B$782,Y$155)+'СЕТ СН'!$F$15</f>
        <v>174.38289245000001</v>
      </c>
      <c r="AA156" s="45"/>
    </row>
    <row r="157" spans="1:27" ht="15.75" x14ac:dyDescent="0.2">
      <c r="A157" s="35">
        <f>A156+1</f>
        <v>44410</v>
      </c>
      <c r="B157" s="36">
        <f>SUMIFS(СВЦЭМ!$E$39:$E$782,СВЦЭМ!$A$39:$A$782,$A157,СВЦЭМ!$B$39:$B$782,B$155)+'СЕТ СН'!$F$15</f>
        <v>187.58424883999999</v>
      </c>
      <c r="C157" s="36">
        <f>SUMIFS(СВЦЭМ!$E$39:$E$782,СВЦЭМ!$A$39:$A$782,$A157,СВЦЭМ!$B$39:$B$782,C$155)+'СЕТ СН'!$F$15</f>
        <v>195.06220543000001</v>
      </c>
      <c r="D157" s="36">
        <f>SUMIFS(СВЦЭМ!$E$39:$E$782,СВЦЭМ!$A$39:$A$782,$A157,СВЦЭМ!$B$39:$B$782,D$155)+'СЕТ СН'!$F$15</f>
        <v>206.27756772999999</v>
      </c>
      <c r="E157" s="36">
        <f>SUMIFS(СВЦЭМ!$E$39:$E$782,СВЦЭМ!$A$39:$A$782,$A157,СВЦЭМ!$B$39:$B$782,E$155)+'СЕТ СН'!$F$15</f>
        <v>211.76738682999999</v>
      </c>
      <c r="F157" s="36">
        <f>SUMIFS(СВЦЭМ!$E$39:$E$782,СВЦЭМ!$A$39:$A$782,$A157,СВЦЭМ!$B$39:$B$782,F$155)+'СЕТ СН'!$F$15</f>
        <v>211.21976498000001</v>
      </c>
      <c r="G157" s="36">
        <f>SUMIFS(СВЦЭМ!$E$39:$E$782,СВЦЭМ!$A$39:$A$782,$A157,СВЦЭМ!$B$39:$B$782,G$155)+'СЕТ СН'!$F$15</f>
        <v>206.54458073999999</v>
      </c>
      <c r="H157" s="36">
        <f>SUMIFS(СВЦЭМ!$E$39:$E$782,СВЦЭМ!$A$39:$A$782,$A157,СВЦЭМ!$B$39:$B$782,H$155)+'СЕТ СН'!$F$15</f>
        <v>199.00431778999999</v>
      </c>
      <c r="I157" s="36">
        <f>SUMIFS(СВЦЭМ!$E$39:$E$782,СВЦЭМ!$A$39:$A$782,$A157,СВЦЭМ!$B$39:$B$782,I$155)+'СЕТ СН'!$F$15</f>
        <v>185.43402083000001</v>
      </c>
      <c r="J157" s="36">
        <f>SUMIFS(СВЦЭМ!$E$39:$E$782,СВЦЭМ!$A$39:$A$782,$A157,СВЦЭМ!$B$39:$B$782,J$155)+'СЕТ СН'!$F$15</f>
        <v>170.13491872</v>
      </c>
      <c r="K157" s="36">
        <f>SUMIFS(СВЦЭМ!$E$39:$E$782,СВЦЭМ!$A$39:$A$782,$A157,СВЦЭМ!$B$39:$B$782,K$155)+'СЕТ СН'!$F$15</f>
        <v>162.09784923000001</v>
      </c>
      <c r="L157" s="36">
        <f>SUMIFS(СВЦЭМ!$E$39:$E$782,СВЦЭМ!$A$39:$A$782,$A157,СВЦЭМ!$B$39:$B$782,L$155)+'СЕТ СН'!$F$15</f>
        <v>167.39098978999999</v>
      </c>
      <c r="M157" s="36">
        <f>SUMIFS(СВЦЭМ!$E$39:$E$782,СВЦЭМ!$A$39:$A$782,$A157,СВЦЭМ!$B$39:$B$782,M$155)+'СЕТ СН'!$F$15</f>
        <v>170.40939320000001</v>
      </c>
      <c r="N157" s="36">
        <f>SUMIFS(СВЦЭМ!$E$39:$E$782,СВЦЭМ!$A$39:$A$782,$A157,СВЦЭМ!$B$39:$B$782,N$155)+'СЕТ СН'!$F$15</f>
        <v>169.67735149000001</v>
      </c>
      <c r="O157" s="36">
        <f>SUMIFS(СВЦЭМ!$E$39:$E$782,СВЦЭМ!$A$39:$A$782,$A157,СВЦЭМ!$B$39:$B$782,O$155)+'СЕТ СН'!$F$15</f>
        <v>170.03217438999999</v>
      </c>
      <c r="P157" s="36">
        <f>SUMIFS(СВЦЭМ!$E$39:$E$782,СВЦЭМ!$A$39:$A$782,$A157,СВЦЭМ!$B$39:$B$782,P$155)+'СЕТ СН'!$F$15</f>
        <v>170.70352588</v>
      </c>
      <c r="Q157" s="36">
        <f>SUMIFS(СВЦЭМ!$E$39:$E$782,СВЦЭМ!$A$39:$A$782,$A157,СВЦЭМ!$B$39:$B$782,Q$155)+'СЕТ СН'!$F$15</f>
        <v>171.58073546</v>
      </c>
      <c r="R157" s="36">
        <f>SUMIFS(СВЦЭМ!$E$39:$E$782,СВЦЭМ!$A$39:$A$782,$A157,СВЦЭМ!$B$39:$B$782,R$155)+'СЕТ СН'!$F$15</f>
        <v>169.95902013</v>
      </c>
      <c r="S157" s="36">
        <f>SUMIFS(СВЦЭМ!$E$39:$E$782,СВЦЭМ!$A$39:$A$782,$A157,СВЦЭМ!$B$39:$B$782,S$155)+'СЕТ СН'!$F$15</f>
        <v>173.69896173999999</v>
      </c>
      <c r="T157" s="36">
        <f>SUMIFS(СВЦЭМ!$E$39:$E$782,СВЦЭМ!$A$39:$A$782,$A157,СВЦЭМ!$B$39:$B$782,T$155)+'СЕТ СН'!$F$15</f>
        <v>181.87507969999999</v>
      </c>
      <c r="U157" s="36">
        <f>SUMIFS(СВЦЭМ!$E$39:$E$782,СВЦЭМ!$A$39:$A$782,$A157,СВЦЭМ!$B$39:$B$782,U$155)+'СЕТ СН'!$F$15</f>
        <v>181.80983473000001</v>
      </c>
      <c r="V157" s="36">
        <f>SUMIFS(СВЦЭМ!$E$39:$E$782,СВЦЭМ!$A$39:$A$782,$A157,СВЦЭМ!$B$39:$B$782,V$155)+'СЕТ СН'!$F$15</f>
        <v>174.0829981</v>
      </c>
      <c r="W157" s="36">
        <f>SUMIFS(СВЦЭМ!$E$39:$E$782,СВЦЭМ!$A$39:$A$782,$A157,СВЦЭМ!$B$39:$B$782,W$155)+'СЕТ СН'!$F$15</f>
        <v>175.89397872000001</v>
      </c>
      <c r="X157" s="36">
        <f>SUMIFS(СВЦЭМ!$E$39:$E$782,СВЦЭМ!$A$39:$A$782,$A157,СВЦЭМ!$B$39:$B$782,X$155)+'СЕТ СН'!$F$15</f>
        <v>177.10007530999999</v>
      </c>
      <c r="Y157" s="36">
        <f>SUMIFS(СВЦЭМ!$E$39:$E$782,СВЦЭМ!$A$39:$A$782,$A157,СВЦЭМ!$B$39:$B$782,Y$155)+'СЕТ СН'!$F$15</f>
        <v>170.33837342999999</v>
      </c>
    </row>
    <row r="158" spans="1:27" ht="15.75" x14ac:dyDescent="0.2">
      <c r="A158" s="35">
        <f t="shared" ref="A158:A186" si="4">A157+1</f>
        <v>44411</v>
      </c>
      <c r="B158" s="36">
        <f>SUMIFS(СВЦЭМ!$E$39:$E$782,СВЦЭМ!$A$39:$A$782,$A158,СВЦЭМ!$B$39:$B$782,B$155)+'СЕТ СН'!$F$15</f>
        <v>204.48918405000001</v>
      </c>
      <c r="C158" s="36">
        <f>SUMIFS(СВЦЭМ!$E$39:$E$782,СВЦЭМ!$A$39:$A$782,$A158,СВЦЭМ!$B$39:$B$782,C$155)+'СЕТ СН'!$F$15</f>
        <v>221.35549757999999</v>
      </c>
      <c r="D158" s="36">
        <f>SUMIFS(СВЦЭМ!$E$39:$E$782,СВЦЭМ!$A$39:$A$782,$A158,СВЦЭМ!$B$39:$B$782,D$155)+'СЕТ СН'!$F$15</f>
        <v>235.93828271000001</v>
      </c>
      <c r="E158" s="36">
        <f>SUMIFS(СВЦЭМ!$E$39:$E$782,СВЦЭМ!$A$39:$A$782,$A158,СВЦЭМ!$B$39:$B$782,E$155)+'СЕТ СН'!$F$15</f>
        <v>242.40198685999999</v>
      </c>
      <c r="F158" s="36">
        <f>SUMIFS(СВЦЭМ!$E$39:$E$782,СВЦЭМ!$A$39:$A$782,$A158,СВЦЭМ!$B$39:$B$782,F$155)+'СЕТ СН'!$F$15</f>
        <v>242.54271428999999</v>
      </c>
      <c r="G158" s="36">
        <f>SUMIFS(СВЦЭМ!$E$39:$E$782,СВЦЭМ!$A$39:$A$782,$A158,СВЦЭМ!$B$39:$B$782,G$155)+'СЕТ СН'!$F$15</f>
        <v>237.08089950999999</v>
      </c>
      <c r="H158" s="36">
        <f>SUMIFS(СВЦЭМ!$E$39:$E$782,СВЦЭМ!$A$39:$A$782,$A158,СВЦЭМ!$B$39:$B$782,H$155)+'СЕТ СН'!$F$15</f>
        <v>223.90534521999999</v>
      </c>
      <c r="I158" s="36">
        <f>SUMIFS(СВЦЭМ!$E$39:$E$782,СВЦЭМ!$A$39:$A$782,$A158,СВЦЭМ!$B$39:$B$782,I$155)+'СЕТ СН'!$F$15</f>
        <v>201.90551198</v>
      </c>
      <c r="J158" s="36">
        <f>SUMIFS(СВЦЭМ!$E$39:$E$782,СВЦЭМ!$A$39:$A$782,$A158,СВЦЭМ!$B$39:$B$782,J$155)+'СЕТ СН'!$F$15</f>
        <v>181.42357957999999</v>
      </c>
      <c r="K158" s="36">
        <f>SUMIFS(СВЦЭМ!$E$39:$E$782,СВЦЭМ!$A$39:$A$782,$A158,СВЦЭМ!$B$39:$B$782,K$155)+'СЕТ СН'!$F$15</f>
        <v>170.57232257000001</v>
      </c>
      <c r="L158" s="36">
        <f>SUMIFS(СВЦЭМ!$E$39:$E$782,СВЦЭМ!$A$39:$A$782,$A158,СВЦЭМ!$B$39:$B$782,L$155)+'СЕТ СН'!$F$15</f>
        <v>173.22469749999999</v>
      </c>
      <c r="M158" s="36">
        <f>SUMIFS(СВЦЭМ!$E$39:$E$782,СВЦЭМ!$A$39:$A$782,$A158,СВЦЭМ!$B$39:$B$782,M$155)+'СЕТ СН'!$F$15</f>
        <v>176.93842380000001</v>
      </c>
      <c r="N158" s="36">
        <f>SUMIFS(СВЦЭМ!$E$39:$E$782,СВЦЭМ!$A$39:$A$782,$A158,СВЦЭМ!$B$39:$B$782,N$155)+'СЕТ СН'!$F$15</f>
        <v>175.71154423999999</v>
      </c>
      <c r="O158" s="36">
        <f>SUMIFS(СВЦЭМ!$E$39:$E$782,СВЦЭМ!$A$39:$A$782,$A158,СВЦЭМ!$B$39:$B$782,O$155)+'СЕТ СН'!$F$15</f>
        <v>182.90531992000001</v>
      </c>
      <c r="P158" s="36">
        <f>SUMIFS(СВЦЭМ!$E$39:$E$782,СВЦЭМ!$A$39:$A$782,$A158,СВЦЭМ!$B$39:$B$782,P$155)+'СЕТ СН'!$F$15</f>
        <v>186.05810609</v>
      </c>
      <c r="Q158" s="36">
        <f>SUMIFS(СВЦЭМ!$E$39:$E$782,СВЦЭМ!$A$39:$A$782,$A158,СВЦЭМ!$B$39:$B$782,Q$155)+'СЕТ СН'!$F$15</f>
        <v>192.88402783999999</v>
      </c>
      <c r="R158" s="36">
        <f>SUMIFS(СВЦЭМ!$E$39:$E$782,СВЦЭМ!$A$39:$A$782,$A158,СВЦЭМ!$B$39:$B$782,R$155)+'СЕТ СН'!$F$15</f>
        <v>188.90007779999999</v>
      </c>
      <c r="S158" s="36">
        <f>SUMIFS(СВЦЭМ!$E$39:$E$782,СВЦЭМ!$A$39:$A$782,$A158,СВЦЭМ!$B$39:$B$782,S$155)+'СЕТ СН'!$F$15</f>
        <v>192.33181766000001</v>
      </c>
      <c r="T158" s="36">
        <f>SUMIFS(СВЦЭМ!$E$39:$E$782,СВЦЭМ!$A$39:$A$782,$A158,СВЦЭМ!$B$39:$B$782,T$155)+'СЕТ СН'!$F$15</f>
        <v>181.69162161</v>
      </c>
      <c r="U158" s="36">
        <f>SUMIFS(СВЦЭМ!$E$39:$E$782,СВЦЭМ!$A$39:$A$782,$A158,СВЦЭМ!$B$39:$B$782,U$155)+'СЕТ СН'!$F$15</f>
        <v>179.79538765999999</v>
      </c>
      <c r="V158" s="36">
        <f>SUMIFS(СВЦЭМ!$E$39:$E$782,СВЦЭМ!$A$39:$A$782,$A158,СВЦЭМ!$B$39:$B$782,V$155)+'СЕТ СН'!$F$15</f>
        <v>184.3959538</v>
      </c>
      <c r="W158" s="36">
        <f>SUMIFS(СВЦЭМ!$E$39:$E$782,СВЦЭМ!$A$39:$A$782,$A158,СВЦЭМ!$B$39:$B$782,W$155)+'СЕТ СН'!$F$15</f>
        <v>188.04044929</v>
      </c>
      <c r="X158" s="36">
        <f>SUMIFS(СВЦЭМ!$E$39:$E$782,СВЦЭМ!$A$39:$A$782,$A158,СВЦЭМ!$B$39:$B$782,X$155)+'СЕТ СН'!$F$15</f>
        <v>181.08720982</v>
      </c>
      <c r="Y158" s="36">
        <f>SUMIFS(СВЦЭМ!$E$39:$E$782,СВЦЭМ!$A$39:$A$782,$A158,СВЦЭМ!$B$39:$B$782,Y$155)+'СЕТ СН'!$F$15</f>
        <v>184.36213244999999</v>
      </c>
    </row>
    <row r="159" spans="1:27" ht="15.75" x14ac:dyDescent="0.2">
      <c r="A159" s="35">
        <f t="shared" si="4"/>
        <v>44412</v>
      </c>
      <c r="B159" s="36">
        <f>SUMIFS(СВЦЭМ!$E$39:$E$782,СВЦЭМ!$A$39:$A$782,$A159,СВЦЭМ!$B$39:$B$782,B$155)+'СЕТ СН'!$F$15</f>
        <v>189.52797083999999</v>
      </c>
      <c r="C159" s="36">
        <f>SUMIFS(СВЦЭМ!$E$39:$E$782,СВЦЭМ!$A$39:$A$782,$A159,СВЦЭМ!$B$39:$B$782,C$155)+'СЕТ СН'!$F$15</f>
        <v>208.14422009</v>
      </c>
      <c r="D159" s="36">
        <f>SUMIFS(СВЦЭМ!$E$39:$E$782,СВЦЭМ!$A$39:$A$782,$A159,СВЦЭМ!$B$39:$B$782,D$155)+'СЕТ СН'!$F$15</f>
        <v>222.81220740000001</v>
      </c>
      <c r="E159" s="36">
        <f>SUMIFS(СВЦЭМ!$E$39:$E$782,СВЦЭМ!$A$39:$A$782,$A159,СВЦЭМ!$B$39:$B$782,E$155)+'СЕТ СН'!$F$15</f>
        <v>228.39328058999999</v>
      </c>
      <c r="F159" s="36">
        <f>SUMIFS(СВЦЭМ!$E$39:$E$782,СВЦЭМ!$A$39:$A$782,$A159,СВЦЭМ!$B$39:$B$782,F$155)+'СЕТ СН'!$F$15</f>
        <v>228.87353238</v>
      </c>
      <c r="G159" s="36">
        <f>SUMIFS(СВЦЭМ!$E$39:$E$782,СВЦЭМ!$A$39:$A$782,$A159,СВЦЭМ!$B$39:$B$782,G$155)+'СЕТ СН'!$F$15</f>
        <v>225.00431645</v>
      </c>
      <c r="H159" s="36">
        <f>SUMIFS(СВЦЭМ!$E$39:$E$782,СВЦЭМ!$A$39:$A$782,$A159,СВЦЭМ!$B$39:$B$782,H$155)+'СЕТ СН'!$F$15</f>
        <v>214.36799986</v>
      </c>
      <c r="I159" s="36">
        <f>SUMIFS(СВЦЭМ!$E$39:$E$782,СВЦЭМ!$A$39:$A$782,$A159,СВЦЭМ!$B$39:$B$782,I$155)+'СЕТ СН'!$F$15</f>
        <v>194.63674673</v>
      </c>
      <c r="J159" s="36">
        <f>SUMIFS(СВЦЭМ!$E$39:$E$782,СВЦЭМ!$A$39:$A$782,$A159,СВЦЭМ!$B$39:$B$782,J$155)+'СЕТ СН'!$F$15</f>
        <v>176.82662995999999</v>
      </c>
      <c r="K159" s="36">
        <f>SUMIFS(СВЦЭМ!$E$39:$E$782,СВЦЭМ!$A$39:$A$782,$A159,СВЦЭМ!$B$39:$B$782,K$155)+'СЕТ СН'!$F$15</f>
        <v>166.18327217000001</v>
      </c>
      <c r="L159" s="36">
        <f>SUMIFS(СВЦЭМ!$E$39:$E$782,СВЦЭМ!$A$39:$A$782,$A159,СВЦЭМ!$B$39:$B$782,L$155)+'СЕТ СН'!$F$15</f>
        <v>167.50288040999999</v>
      </c>
      <c r="M159" s="36">
        <f>SUMIFS(СВЦЭМ!$E$39:$E$782,СВЦЭМ!$A$39:$A$782,$A159,СВЦЭМ!$B$39:$B$782,M$155)+'СЕТ СН'!$F$15</f>
        <v>168.87086081999999</v>
      </c>
      <c r="N159" s="36">
        <f>SUMIFS(СВЦЭМ!$E$39:$E$782,СВЦЭМ!$A$39:$A$782,$A159,СВЦЭМ!$B$39:$B$782,N$155)+'СЕТ СН'!$F$15</f>
        <v>169.01232626000001</v>
      </c>
      <c r="O159" s="36">
        <f>SUMIFS(СВЦЭМ!$E$39:$E$782,СВЦЭМ!$A$39:$A$782,$A159,СВЦЭМ!$B$39:$B$782,O$155)+'СЕТ СН'!$F$15</f>
        <v>172.04324638</v>
      </c>
      <c r="P159" s="36">
        <f>SUMIFS(СВЦЭМ!$E$39:$E$782,СВЦЭМ!$A$39:$A$782,$A159,СВЦЭМ!$B$39:$B$782,P$155)+'СЕТ СН'!$F$15</f>
        <v>173.07497359999999</v>
      </c>
      <c r="Q159" s="36">
        <f>SUMIFS(СВЦЭМ!$E$39:$E$782,СВЦЭМ!$A$39:$A$782,$A159,СВЦЭМ!$B$39:$B$782,Q$155)+'СЕТ СН'!$F$15</f>
        <v>174.46226229000001</v>
      </c>
      <c r="R159" s="36">
        <f>SUMIFS(СВЦЭМ!$E$39:$E$782,СВЦЭМ!$A$39:$A$782,$A159,СВЦЭМ!$B$39:$B$782,R$155)+'СЕТ СН'!$F$15</f>
        <v>174.18173168000001</v>
      </c>
      <c r="S159" s="36">
        <f>SUMIFS(СВЦЭМ!$E$39:$E$782,СВЦЭМ!$A$39:$A$782,$A159,СВЦЭМ!$B$39:$B$782,S$155)+'СЕТ СН'!$F$15</f>
        <v>176.09679986</v>
      </c>
      <c r="T159" s="36">
        <f>SUMIFS(СВЦЭМ!$E$39:$E$782,СВЦЭМ!$A$39:$A$782,$A159,СВЦЭМ!$B$39:$B$782,T$155)+'СЕТ СН'!$F$15</f>
        <v>182.41918509000001</v>
      </c>
      <c r="U159" s="36">
        <f>SUMIFS(СВЦЭМ!$E$39:$E$782,СВЦЭМ!$A$39:$A$782,$A159,СВЦЭМ!$B$39:$B$782,U$155)+'СЕТ СН'!$F$15</f>
        <v>179.3194451</v>
      </c>
      <c r="V159" s="36">
        <f>SUMIFS(СВЦЭМ!$E$39:$E$782,СВЦЭМ!$A$39:$A$782,$A159,СВЦЭМ!$B$39:$B$782,V$155)+'СЕТ СН'!$F$15</f>
        <v>177.58705967</v>
      </c>
      <c r="W159" s="36">
        <f>SUMIFS(СВЦЭМ!$E$39:$E$782,СВЦЭМ!$A$39:$A$782,$A159,СВЦЭМ!$B$39:$B$782,W$155)+'СЕТ СН'!$F$15</f>
        <v>183.00902740999999</v>
      </c>
      <c r="X159" s="36">
        <f>SUMIFS(СВЦЭМ!$E$39:$E$782,СВЦЭМ!$A$39:$A$782,$A159,СВЦЭМ!$B$39:$B$782,X$155)+'СЕТ СН'!$F$15</f>
        <v>174.43083559999999</v>
      </c>
      <c r="Y159" s="36">
        <f>SUMIFS(СВЦЭМ!$E$39:$E$782,СВЦЭМ!$A$39:$A$782,$A159,СВЦЭМ!$B$39:$B$782,Y$155)+'СЕТ СН'!$F$15</f>
        <v>170.85631386</v>
      </c>
    </row>
    <row r="160" spans="1:27" ht="15.75" x14ac:dyDescent="0.2">
      <c r="A160" s="35">
        <f t="shared" si="4"/>
        <v>44413</v>
      </c>
      <c r="B160" s="36">
        <f>SUMIFS(СВЦЭМ!$E$39:$E$782,СВЦЭМ!$A$39:$A$782,$A160,СВЦЭМ!$B$39:$B$782,B$155)+'СЕТ СН'!$F$15</f>
        <v>205.90150506000001</v>
      </c>
      <c r="C160" s="36">
        <f>SUMIFS(СВЦЭМ!$E$39:$E$782,СВЦЭМ!$A$39:$A$782,$A160,СВЦЭМ!$B$39:$B$782,C$155)+'СЕТ СН'!$F$15</f>
        <v>222.38386125</v>
      </c>
      <c r="D160" s="36">
        <f>SUMIFS(СВЦЭМ!$E$39:$E$782,СВЦЭМ!$A$39:$A$782,$A160,СВЦЭМ!$B$39:$B$782,D$155)+'СЕТ СН'!$F$15</f>
        <v>238.61040323</v>
      </c>
      <c r="E160" s="36">
        <f>SUMIFS(СВЦЭМ!$E$39:$E$782,СВЦЭМ!$A$39:$A$782,$A160,СВЦЭМ!$B$39:$B$782,E$155)+'СЕТ СН'!$F$15</f>
        <v>243.6540152</v>
      </c>
      <c r="F160" s="36">
        <f>SUMIFS(СВЦЭМ!$E$39:$E$782,СВЦЭМ!$A$39:$A$782,$A160,СВЦЭМ!$B$39:$B$782,F$155)+'СЕТ СН'!$F$15</f>
        <v>243.20299338000001</v>
      </c>
      <c r="G160" s="36">
        <f>SUMIFS(СВЦЭМ!$E$39:$E$782,СВЦЭМ!$A$39:$A$782,$A160,СВЦЭМ!$B$39:$B$782,G$155)+'СЕТ СН'!$F$15</f>
        <v>239.16967785</v>
      </c>
      <c r="H160" s="36">
        <f>SUMIFS(СВЦЭМ!$E$39:$E$782,СВЦЭМ!$A$39:$A$782,$A160,СВЦЭМ!$B$39:$B$782,H$155)+'СЕТ СН'!$F$15</f>
        <v>231.65998809000001</v>
      </c>
      <c r="I160" s="36">
        <f>SUMIFS(СВЦЭМ!$E$39:$E$782,СВЦЭМ!$A$39:$A$782,$A160,СВЦЭМ!$B$39:$B$782,I$155)+'СЕТ СН'!$F$15</f>
        <v>211.85325018</v>
      </c>
      <c r="J160" s="36">
        <f>SUMIFS(СВЦЭМ!$E$39:$E$782,СВЦЭМ!$A$39:$A$782,$A160,СВЦЭМ!$B$39:$B$782,J$155)+'СЕТ СН'!$F$15</f>
        <v>194.53268993</v>
      </c>
      <c r="K160" s="36">
        <f>SUMIFS(СВЦЭМ!$E$39:$E$782,СВЦЭМ!$A$39:$A$782,$A160,СВЦЭМ!$B$39:$B$782,K$155)+'СЕТ СН'!$F$15</f>
        <v>180.75214821</v>
      </c>
      <c r="L160" s="36">
        <f>SUMIFS(СВЦЭМ!$E$39:$E$782,СВЦЭМ!$A$39:$A$782,$A160,СВЦЭМ!$B$39:$B$782,L$155)+'СЕТ СН'!$F$15</f>
        <v>182.58240244999999</v>
      </c>
      <c r="M160" s="36">
        <f>SUMIFS(СВЦЭМ!$E$39:$E$782,СВЦЭМ!$A$39:$A$782,$A160,СВЦЭМ!$B$39:$B$782,M$155)+'СЕТ СН'!$F$15</f>
        <v>184.57749304000001</v>
      </c>
      <c r="N160" s="36">
        <f>SUMIFS(СВЦЭМ!$E$39:$E$782,СВЦЭМ!$A$39:$A$782,$A160,СВЦЭМ!$B$39:$B$782,N$155)+'СЕТ СН'!$F$15</f>
        <v>178.96119558000001</v>
      </c>
      <c r="O160" s="36">
        <f>SUMIFS(СВЦЭМ!$E$39:$E$782,СВЦЭМ!$A$39:$A$782,$A160,СВЦЭМ!$B$39:$B$782,O$155)+'СЕТ СН'!$F$15</f>
        <v>180.80437302999999</v>
      </c>
      <c r="P160" s="36">
        <f>SUMIFS(СВЦЭМ!$E$39:$E$782,СВЦЭМ!$A$39:$A$782,$A160,СВЦЭМ!$B$39:$B$782,P$155)+'СЕТ СН'!$F$15</f>
        <v>189.24154444000001</v>
      </c>
      <c r="Q160" s="36">
        <f>SUMIFS(СВЦЭМ!$E$39:$E$782,СВЦЭМ!$A$39:$A$782,$A160,СВЦЭМ!$B$39:$B$782,Q$155)+'СЕТ СН'!$F$15</f>
        <v>191.24864305</v>
      </c>
      <c r="R160" s="36">
        <f>SUMIFS(СВЦЭМ!$E$39:$E$782,СВЦЭМ!$A$39:$A$782,$A160,СВЦЭМ!$B$39:$B$782,R$155)+'СЕТ СН'!$F$15</f>
        <v>192.43384308</v>
      </c>
      <c r="S160" s="36">
        <f>SUMIFS(СВЦЭМ!$E$39:$E$782,СВЦЭМ!$A$39:$A$782,$A160,СВЦЭМ!$B$39:$B$782,S$155)+'СЕТ СН'!$F$15</f>
        <v>184.10068064999999</v>
      </c>
      <c r="T160" s="36">
        <f>SUMIFS(СВЦЭМ!$E$39:$E$782,СВЦЭМ!$A$39:$A$782,$A160,СВЦЭМ!$B$39:$B$782,T$155)+'СЕТ СН'!$F$15</f>
        <v>182.17937223999999</v>
      </c>
      <c r="U160" s="36">
        <f>SUMIFS(СВЦЭМ!$E$39:$E$782,СВЦЭМ!$A$39:$A$782,$A160,СВЦЭМ!$B$39:$B$782,U$155)+'СЕТ СН'!$F$15</f>
        <v>180.84135309999999</v>
      </c>
      <c r="V160" s="36">
        <f>SUMIFS(СВЦЭМ!$E$39:$E$782,СВЦЭМ!$A$39:$A$782,$A160,СВЦЭМ!$B$39:$B$782,V$155)+'СЕТ СН'!$F$15</f>
        <v>179.98852131999999</v>
      </c>
      <c r="W160" s="36">
        <f>SUMIFS(СВЦЭМ!$E$39:$E$782,СВЦЭМ!$A$39:$A$782,$A160,СВЦЭМ!$B$39:$B$782,W$155)+'СЕТ СН'!$F$15</f>
        <v>183.22962924999999</v>
      </c>
      <c r="X160" s="36">
        <f>SUMIFS(СВЦЭМ!$E$39:$E$782,СВЦЭМ!$A$39:$A$782,$A160,СВЦЭМ!$B$39:$B$782,X$155)+'СЕТ СН'!$F$15</f>
        <v>176.47475433</v>
      </c>
      <c r="Y160" s="36">
        <f>SUMIFS(СВЦЭМ!$E$39:$E$782,СВЦЭМ!$A$39:$A$782,$A160,СВЦЭМ!$B$39:$B$782,Y$155)+'СЕТ СН'!$F$15</f>
        <v>177.69127592000001</v>
      </c>
    </row>
    <row r="161" spans="1:25" ht="15.75" x14ac:dyDescent="0.2">
      <c r="A161" s="35">
        <f t="shared" si="4"/>
        <v>44414</v>
      </c>
      <c r="B161" s="36">
        <f>SUMIFS(СВЦЭМ!$E$39:$E$782,СВЦЭМ!$A$39:$A$782,$A161,СВЦЭМ!$B$39:$B$782,B$155)+'СЕТ СН'!$F$15</f>
        <v>184.28547570000001</v>
      </c>
      <c r="C161" s="36">
        <f>SUMIFS(СВЦЭМ!$E$39:$E$782,СВЦЭМ!$A$39:$A$782,$A161,СВЦЭМ!$B$39:$B$782,C$155)+'СЕТ СН'!$F$15</f>
        <v>191.41238003000001</v>
      </c>
      <c r="D161" s="36">
        <f>SUMIFS(СВЦЭМ!$E$39:$E$782,СВЦЭМ!$A$39:$A$782,$A161,СВЦЭМ!$B$39:$B$782,D$155)+'СЕТ СН'!$F$15</f>
        <v>197.32443529</v>
      </c>
      <c r="E161" s="36">
        <f>SUMIFS(СВЦЭМ!$E$39:$E$782,СВЦЭМ!$A$39:$A$782,$A161,СВЦЭМ!$B$39:$B$782,E$155)+'СЕТ СН'!$F$15</f>
        <v>200.29455725</v>
      </c>
      <c r="F161" s="36">
        <f>SUMIFS(СВЦЭМ!$E$39:$E$782,СВЦЭМ!$A$39:$A$782,$A161,СВЦЭМ!$B$39:$B$782,F$155)+'СЕТ СН'!$F$15</f>
        <v>199.46382869000001</v>
      </c>
      <c r="G161" s="36">
        <f>SUMIFS(СВЦЭМ!$E$39:$E$782,СВЦЭМ!$A$39:$A$782,$A161,СВЦЭМ!$B$39:$B$782,G$155)+'СЕТ СН'!$F$15</f>
        <v>199.96032492000001</v>
      </c>
      <c r="H161" s="36">
        <f>SUMIFS(СВЦЭМ!$E$39:$E$782,СВЦЭМ!$A$39:$A$782,$A161,СВЦЭМ!$B$39:$B$782,H$155)+'СЕТ СН'!$F$15</f>
        <v>199.07636625000001</v>
      </c>
      <c r="I161" s="36">
        <f>SUMIFS(СВЦЭМ!$E$39:$E$782,СВЦЭМ!$A$39:$A$782,$A161,СВЦЭМ!$B$39:$B$782,I$155)+'СЕТ СН'!$F$15</f>
        <v>177.82945293</v>
      </c>
      <c r="J161" s="36">
        <f>SUMIFS(СВЦЭМ!$E$39:$E$782,СВЦЭМ!$A$39:$A$782,$A161,СВЦЭМ!$B$39:$B$782,J$155)+'СЕТ СН'!$F$15</f>
        <v>164.71285202000001</v>
      </c>
      <c r="K161" s="36">
        <f>SUMIFS(СВЦЭМ!$E$39:$E$782,СВЦЭМ!$A$39:$A$782,$A161,СВЦЭМ!$B$39:$B$782,K$155)+'СЕТ СН'!$F$15</f>
        <v>162.53130444000001</v>
      </c>
      <c r="L161" s="36">
        <f>SUMIFS(СВЦЭМ!$E$39:$E$782,СВЦЭМ!$A$39:$A$782,$A161,СВЦЭМ!$B$39:$B$782,L$155)+'СЕТ СН'!$F$15</f>
        <v>162.5629769</v>
      </c>
      <c r="M161" s="36">
        <f>SUMIFS(СВЦЭМ!$E$39:$E$782,СВЦЭМ!$A$39:$A$782,$A161,СВЦЭМ!$B$39:$B$782,M$155)+'СЕТ СН'!$F$15</f>
        <v>163.82024263</v>
      </c>
      <c r="N161" s="36">
        <f>SUMIFS(СВЦЭМ!$E$39:$E$782,СВЦЭМ!$A$39:$A$782,$A161,СВЦЭМ!$B$39:$B$782,N$155)+'СЕТ СН'!$F$15</f>
        <v>165.11744628</v>
      </c>
      <c r="O161" s="36">
        <f>SUMIFS(СВЦЭМ!$E$39:$E$782,СВЦЭМ!$A$39:$A$782,$A161,СВЦЭМ!$B$39:$B$782,O$155)+'СЕТ СН'!$F$15</f>
        <v>164.24155622000001</v>
      </c>
      <c r="P161" s="36">
        <f>SUMIFS(СВЦЭМ!$E$39:$E$782,СВЦЭМ!$A$39:$A$782,$A161,СВЦЭМ!$B$39:$B$782,P$155)+'СЕТ СН'!$F$15</f>
        <v>159.94628691</v>
      </c>
      <c r="Q161" s="36">
        <f>SUMIFS(СВЦЭМ!$E$39:$E$782,СВЦЭМ!$A$39:$A$782,$A161,СВЦЭМ!$B$39:$B$782,Q$155)+'СЕТ СН'!$F$15</f>
        <v>158.91411751000001</v>
      </c>
      <c r="R161" s="36">
        <f>SUMIFS(СВЦЭМ!$E$39:$E$782,СВЦЭМ!$A$39:$A$782,$A161,СВЦЭМ!$B$39:$B$782,R$155)+'СЕТ СН'!$F$15</f>
        <v>159.61784639000001</v>
      </c>
      <c r="S161" s="36">
        <f>SUMIFS(СВЦЭМ!$E$39:$E$782,СВЦЭМ!$A$39:$A$782,$A161,СВЦЭМ!$B$39:$B$782,S$155)+'СЕТ СН'!$F$15</f>
        <v>164.38826073999999</v>
      </c>
      <c r="T161" s="36">
        <f>SUMIFS(СВЦЭМ!$E$39:$E$782,СВЦЭМ!$A$39:$A$782,$A161,СВЦЭМ!$B$39:$B$782,T$155)+'СЕТ СН'!$F$15</f>
        <v>171.85855133000001</v>
      </c>
      <c r="U161" s="36">
        <f>SUMIFS(СВЦЭМ!$E$39:$E$782,СВЦЭМ!$A$39:$A$782,$A161,СВЦЭМ!$B$39:$B$782,U$155)+'СЕТ СН'!$F$15</f>
        <v>168.50101273999999</v>
      </c>
      <c r="V161" s="36">
        <f>SUMIFS(СВЦЭМ!$E$39:$E$782,СВЦЭМ!$A$39:$A$782,$A161,СВЦЭМ!$B$39:$B$782,V$155)+'СЕТ СН'!$F$15</f>
        <v>168.81635757000001</v>
      </c>
      <c r="W161" s="36">
        <f>SUMIFS(СВЦЭМ!$E$39:$E$782,СВЦЭМ!$A$39:$A$782,$A161,СВЦЭМ!$B$39:$B$782,W$155)+'СЕТ СН'!$F$15</f>
        <v>172.94616354999999</v>
      </c>
      <c r="X161" s="36">
        <f>SUMIFS(СВЦЭМ!$E$39:$E$782,СВЦЭМ!$A$39:$A$782,$A161,СВЦЭМ!$B$39:$B$782,X$155)+'СЕТ СН'!$F$15</f>
        <v>166.14285090000001</v>
      </c>
      <c r="Y161" s="36">
        <f>SUMIFS(СВЦЭМ!$E$39:$E$782,СВЦЭМ!$A$39:$A$782,$A161,СВЦЭМ!$B$39:$B$782,Y$155)+'СЕТ СН'!$F$15</f>
        <v>177.25441043000001</v>
      </c>
    </row>
    <row r="162" spans="1:25" ht="15.75" x14ac:dyDescent="0.2">
      <c r="A162" s="35">
        <f t="shared" si="4"/>
        <v>44415</v>
      </c>
      <c r="B162" s="36">
        <f>SUMIFS(СВЦЭМ!$E$39:$E$782,СВЦЭМ!$A$39:$A$782,$A162,СВЦЭМ!$B$39:$B$782,B$155)+'СЕТ СН'!$F$15</f>
        <v>177.20512366</v>
      </c>
      <c r="C162" s="36">
        <f>SUMIFS(СВЦЭМ!$E$39:$E$782,СВЦЭМ!$A$39:$A$782,$A162,СВЦЭМ!$B$39:$B$782,C$155)+'СЕТ СН'!$F$15</f>
        <v>184.94874257999999</v>
      </c>
      <c r="D162" s="36">
        <f>SUMIFS(СВЦЭМ!$E$39:$E$782,СВЦЭМ!$A$39:$A$782,$A162,СВЦЭМ!$B$39:$B$782,D$155)+'СЕТ СН'!$F$15</f>
        <v>201.59139378</v>
      </c>
      <c r="E162" s="36">
        <f>SUMIFS(СВЦЭМ!$E$39:$E$782,СВЦЭМ!$A$39:$A$782,$A162,СВЦЭМ!$B$39:$B$782,E$155)+'СЕТ СН'!$F$15</f>
        <v>204.70834529999999</v>
      </c>
      <c r="F162" s="36">
        <f>SUMIFS(СВЦЭМ!$E$39:$E$782,СВЦЭМ!$A$39:$A$782,$A162,СВЦЭМ!$B$39:$B$782,F$155)+'СЕТ СН'!$F$15</f>
        <v>205.01960061</v>
      </c>
      <c r="G162" s="36">
        <f>SUMIFS(СВЦЭМ!$E$39:$E$782,СВЦЭМ!$A$39:$A$782,$A162,СВЦЭМ!$B$39:$B$782,G$155)+'СЕТ СН'!$F$15</f>
        <v>206.77060046</v>
      </c>
      <c r="H162" s="36">
        <f>SUMIFS(СВЦЭМ!$E$39:$E$782,СВЦЭМ!$A$39:$A$782,$A162,СВЦЭМ!$B$39:$B$782,H$155)+'СЕТ СН'!$F$15</f>
        <v>203.15220947</v>
      </c>
      <c r="I162" s="36">
        <f>SUMIFS(СВЦЭМ!$E$39:$E$782,СВЦЭМ!$A$39:$A$782,$A162,СВЦЭМ!$B$39:$B$782,I$155)+'СЕТ СН'!$F$15</f>
        <v>196.09071797999999</v>
      </c>
      <c r="J162" s="36">
        <f>SUMIFS(СВЦЭМ!$E$39:$E$782,СВЦЭМ!$A$39:$A$782,$A162,СВЦЭМ!$B$39:$B$782,J$155)+'СЕТ СН'!$F$15</f>
        <v>175.07096415999999</v>
      </c>
      <c r="K162" s="36">
        <f>SUMIFS(СВЦЭМ!$E$39:$E$782,СВЦЭМ!$A$39:$A$782,$A162,СВЦЭМ!$B$39:$B$782,K$155)+'СЕТ СН'!$F$15</f>
        <v>160.60938361999999</v>
      </c>
      <c r="L162" s="36">
        <f>SUMIFS(СВЦЭМ!$E$39:$E$782,СВЦЭМ!$A$39:$A$782,$A162,СВЦЭМ!$B$39:$B$782,L$155)+'СЕТ СН'!$F$15</f>
        <v>153.45135998000001</v>
      </c>
      <c r="M162" s="36">
        <f>SUMIFS(СВЦЭМ!$E$39:$E$782,СВЦЭМ!$A$39:$A$782,$A162,СВЦЭМ!$B$39:$B$782,M$155)+'СЕТ СН'!$F$15</f>
        <v>153.47235734</v>
      </c>
      <c r="N162" s="36">
        <f>SUMIFS(СВЦЭМ!$E$39:$E$782,СВЦЭМ!$A$39:$A$782,$A162,СВЦЭМ!$B$39:$B$782,N$155)+'СЕТ СН'!$F$15</f>
        <v>153.41287138999999</v>
      </c>
      <c r="O162" s="36">
        <f>SUMIFS(СВЦЭМ!$E$39:$E$782,СВЦЭМ!$A$39:$A$782,$A162,СВЦЭМ!$B$39:$B$782,O$155)+'СЕТ СН'!$F$15</f>
        <v>158.45851279999999</v>
      </c>
      <c r="P162" s="36">
        <f>SUMIFS(СВЦЭМ!$E$39:$E$782,СВЦЭМ!$A$39:$A$782,$A162,СВЦЭМ!$B$39:$B$782,P$155)+'СЕТ СН'!$F$15</f>
        <v>158.95889699</v>
      </c>
      <c r="Q162" s="36">
        <f>SUMIFS(СВЦЭМ!$E$39:$E$782,СВЦЭМ!$A$39:$A$782,$A162,СВЦЭМ!$B$39:$B$782,Q$155)+'СЕТ СН'!$F$15</f>
        <v>161.04371401</v>
      </c>
      <c r="R162" s="36">
        <f>SUMIFS(СВЦЭМ!$E$39:$E$782,СВЦЭМ!$A$39:$A$782,$A162,СВЦЭМ!$B$39:$B$782,R$155)+'СЕТ СН'!$F$15</f>
        <v>159.50267936</v>
      </c>
      <c r="S162" s="36">
        <f>SUMIFS(СВЦЭМ!$E$39:$E$782,СВЦЭМ!$A$39:$A$782,$A162,СВЦЭМ!$B$39:$B$782,S$155)+'СЕТ СН'!$F$15</f>
        <v>159.06465478000001</v>
      </c>
      <c r="T162" s="36">
        <f>SUMIFS(СВЦЭМ!$E$39:$E$782,СВЦЭМ!$A$39:$A$782,$A162,СВЦЭМ!$B$39:$B$782,T$155)+'СЕТ СН'!$F$15</f>
        <v>154.69919970000001</v>
      </c>
      <c r="U162" s="36">
        <f>SUMIFS(СВЦЭМ!$E$39:$E$782,СВЦЭМ!$A$39:$A$782,$A162,СВЦЭМ!$B$39:$B$782,U$155)+'СЕТ СН'!$F$15</f>
        <v>154.53037266000001</v>
      </c>
      <c r="V162" s="36">
        <f>SUMIFS(СВЦЭМ!$E$39:$E$782,СВЦЭМ!$A$39:$A$782,$A162,СВЦЭМ!$B$39:$B$782,V$155)+'СЕТ СН'!$F$15</f>
        <v>153.82101696999999</v>
      </c>
      <c r="W162" s="36">
        <f>SUMIFS(СВЦЭМ!$E$39:$E$782,СВЦЭМ!$A$39:$A$782,$A162,СВЦЭМ!$B$39:$B$782,W$155)+'СЕТ СН'!$F$15</f>
        <v>158.21663139</v>
      </c>
      <c r="X162" s="36">
        <f>SUMIFS(СВЦЭМ!$E$39:$E$782,СВЦЭМ!$A$39:$A$782,$A162,СВЦЭМ!$B$39:$B$782,X$155)+'СЕТ СН'!$F$15</f>
        <v>159.35607318999999</v>
      </c>
      <c r="Y162" s="36">
        <f>SUMIFS(СВЦЭМ!$E$39:$E$782,СВЦЭМ!$A$39:$A$782,$A162,СВЦЭМ!$B$39:$B$782,Y$155)+'СЕТ СН'!$F$15</f>
        <v>167.84581211</v>
      </c>
    </row>
    <row r="163" spans="1:25" ht="15.75" x14ac:dyDescent="0.2">
      <c r="A163" s="35">
        <f t="shared" si="4"/>
        <v>44416</v>
      </c>
      <c r="B163" s="36">
        <f>SUMIFS(СВЦЭМ!$E$39:$E$782,СВЦЭМ!$A$39:$A$782,$A163,СВЦЭМ!$B$39:$B$782,B$155)+'СЕТ СН'!$F$15</f>
        <v>186.04408111000001</v>
      </c>
      <c r="C163" s="36">
        <f>SUMIFS(СВЦЭМ!$E$39:$E$782,СВЦЭМ!$A$39:$A$782,$A163,СВЦЭМ!$B$39:$B$782,C$155)+'СЕТ СН'!$F$15</f>
        <v>202.66155008999999</v>
      </c>
      <c r="D163" s="36">
        <f>SUMIFS(СВЦЭМ!$E$39:$E$782,СВЦЭМ!$A$39:$A$782,$A163,СВЦЭМ!$B$39:$B$782,D$155)+'СЕТ СН'!$F$15</f>
        <v>215.12714711000001</v>
      </c>
      <c r="E163" s="36">
        <f>SUMIFS(СВЦЭМ!$E$39:$E$782,СВЦЭМ!$A$39:$A$782,$A163,СВЦЭМ!$B$39:$B$782,E$155)+'СЕТ СН'!$F$15</f>
        <v>220.42143533999999</v>
      </c>
      <c r="F163" s="36">
        <f>SUMIFS(СВЦЭМ!$E$39:$E$782,СВЦЭМ!$A$39:$A$782,$A163,СВЦЭМ!$B$39:$B$782,F$155)+'СЕТ СН'!$F$15</f>
        <v>220.90116076999999</v>
      </c>
      <c r="G163" s="36">
        <f>SUMIFS(СВЦЭМ!$E$39:$E$782,СВЦЭМ!$A$39:$A$782,$A163,СВЦЭМ!$B$39:$B$782,G$155)+'СЕТ СН'!$F$15</f>
        <v>219.17037870999999</v>
      </c>
      <c r="H163" s="36">
        <f>SUMIFS(СВЦЭМ!$E$39:$E$782,СВЦЭМ!$A$39:$A$782,$A163,СВЦЭМ!$B$39:$B$782,H$155)+'СЕТ СН'!$F$15</f>
        <v>212.03622951</v>
      </c>
      <c r="I163" s="36">
        <f>SUMIFS(СВЦЭМ!$E$39:$E$782,СВЦЭМ!$A$39:$A$782,$A163,СВЦЭМ!$B$39:$B$782,I$155)+'СЕТ СН'!$F$15</f>
        <v>198.87630770000001</v>
      </c>
      <c r="J163" s="36">
        <f>SUMIFS(СВЦЭМ!$E$39:$E$782,СВЦЭМ!$A$39:$A$782,$A163,СВЦЭМ!$B$39:$B$782,J$155)+'СЕТ СН'!$F$15</f>
        <v>176.76800509</v>
      </c>
      <c r="K163" s="36">
        <f>SUMIFS(СВЦЭМ!$E$39:$E$782,СВЦЭМ!$A$39:$A$782,$A163,СВЦЭМ!$B$39:$B$782,K$155)+'СЕТ СН'!$F$15</f>
        <v>164.00625656</v>
      </c>
      <c r="L163" s="36">
        <f>SUMIFS(СВЦЭМ!$E$39:$E$782,СВЦЭМ!$A$39:$A$782,$A163,СВЦЭМ!$B$39:$B$782,L$155)+'СЕТ СН'!$F$15</f>
        <v>169.97668156</v>
      </c>
      <c r="M163" s="36">
        <f>SUMIFS(СВЦЭМ!$E$39:$E$782,СВЦЭМ!$A$39:$A$782,$A163,СВЦЭМ!$B$39:$B$782,M$155)+'СЕТ СН'!$F$15</f>
        <v>155.28663039</v>
      </c>
      <c r="N163" s="36">
        <f>SUMIFS(СВЦЭМ!$E$39:$E$782,СВЦЭМ!$A$39:$A$782,$A163,СВЦЭМ!$B$39:$B$782,N$155)+'СЕТ СН'!$F$15</f>
        <v>158.57581730999999</v>
      </c>
      <c r="O163" s="36">
        <f>SUMIFS(СВЦЭМ!$E$39:$E$782,СВЦЭМ!$A$39:$A$782,$A163,СВЦЭМ!$B$39:$B$782,O$155)+'СЕТ СН'!$F$15</f>
        <v>168.36257850000001</v>
      </c>
      <c r="P163" s="36">
        <f>SUMIFS(СВЦЭМ!$E$39:$E$782,СВЦЭМ!$A$39:$A$782,$A163,СВЦЭМ!$B$39:$B$782,P$155)+'СЕТ СН'!$F$15</f>
        <v>164.24292933999999</v>
      </c>
      <c r="Q163" s="36">
        <f>SUMIFS(СВЦЭМ!$E$39:$E$782,СВЦЭМ!$A$39:$A$782,$A163,СВЦЭМ!$B$39:$B$782,Q$155)+'СЕТ СН'!$F$15</f>
        <v>169.16194282000001</v>
      </c>
      <c r="R163" s="36">
        <f>SUMIFS(СВЦЭМ!$E$39:$E$782,СВЦЭМ!$A$39:$A$782,$A163,СВЦЭМ!$B$39:$B$782,R$155)+'СЕТ СН'!$F$15</f>
        <v>166.40574336</v>
      </c>
      <c r="S163" s="36">
        <f>SUMIFS(СВЦЭМ!$E$39:$E$782,СВЦЭМ!$A$39:$A$782,$A163,СВЦЭМ!$B$39:$B$782,S$155)+'СЕТ СН'!$F$15</f>
        <v>166.12327248</v>
      </c>
      <c r="T163" s="36">
        <f>SUMIFS(СВЦЭМ!$E$39:$E$782,СВЦЭМ!$A$39:$A$782,$A163,СВЦЭМ!$B$39:$B$782,T$155)+'СЕТ СН'!$F$15</f>
        <v>154.89047998999999</v>
      </c>
      <c r="U163" s="36">
        <f>SUMIFS(СВЦЭМ!$E$39:$E$782,СВЦЭМ!$A$39:$A$782,$A163,СВЦЭМ!$B$39:$B$782,U$155)+'СЕТ СН'!$F$15</f>
        <v>155.13525046999999</v>
      </c>
      <c r="V163" s="36">
        <f>SUMIFS(СВЦЭМ!$E$39:$E$782,СВЦЭМ!$A$39:$A$782,$A163,СВЦЭМ!$B$39:$B$782,V$155)+'СЕТ СН'!$F$15</f>
        <v>153.52352880999999</v>
      </c>
      <c r="W163" s="36">
        <f>SUMIFS(СВЦЭМ!$E$39:$E$782,СВЦЭМ!$A$39:$A$782,$A163,СВЦЭМ!$B$39:$B$782,W$155)+'СЕТ СН'!$F$15</f>
        <v>156.12016308</v>
      </c>
      <c r="X163" s="36">
        <f>SUMIFS(СВЦЭМ!$E$39:$E$782,СВЦЭМ!$A$39:$A$782,$A163,СВЦЭМ!$B$39:$B$782,X$155)+'СЕТ СН'!$F$15</f>
        <v>166.22211196000001</v>
      </c>
      <c r="Y163" s="36">
        <f>SUMIFS(СВЦЭМ!$E$39:$E$782,СВЦЭМ!$A$39:$A$782,$A163,СВЦЭМ!$B$39:$B$782,Y$155)+'СЕТ СН'!$F$15</f>
        <v>172.25437171999999</v>
      </c>
    </row>
    <row r="164" spans="1:25" ht="15.75" x14ac:dyDescent="0.2">
      <c r="A164" s="35">
        <f t="shared" si="4"/>
        <v>44417</v>
      </c>
      <c r="B164" s="36">
        <f>SUMIFS(СВЦЭМ!$E$39:$E$782,СВЦЭМ!$A$39:$A$782,$A164,СВЦЭМ!$B$39:$B$782,B$155)+'СЕТ СН'!$F$15</f>
        <v>186.52515724</v>
      </c>
      <c r="C164" s="36">
        <f>SUMIFS(СВЦЭМ!$E$39:$E$782,СВЦЭМ!$A$39:$A$782,$A164,СВЦЭМ!$B$39:$B$782,C$155)+'СЕТ СН'!$F$15</f>
        <v>202.68658235000001</v>
      </c>
      <c r="D164" s="36">
        <f>SUMIFS(СВЦЭМ!$E$39:$E$782,СВЦЭМ!$A$39:$A$782,$A164,СВЦЭМ!$B$39:$B$782,D$155)+'СЕТ СН'!$F$15</f>
        <v>214.28409661000001</v>
      </c>
      <c r="E164" s="36">
        <f>SUMIFS(СВЦЭМ!$E$39:$E$782,СВЦЭМ!$A$39:$A$782,$A164,СВЦЭМ!$B$39:$B$782,E$155)+'СЕТ СН'!$F$15</f>
        <v>217.17223598999999</v>
      </c>
      <c r="F164" s="36">
        <f>SUMIFS(СВЦЭМ!$E$39:$E$782,СВЦЭМ!$A$39:$A$782,$A164,СВЦЭМ!$B$39:$B$782,F$155)+'СЕТ СН'!$F$15</f>
        <v>217.47323319</v>
      </c>
      <c r="G164" s="36">
        <f>SUMIFS(СВЦЭМ!$E$39:$E$782,СВЦЭМ!$A$39:$A$782,$A164,СВЦЭМ!$B$39:$B$782,G$155)+'СЕТ СН'!$F$15</f>
        <v>215.95254635000001</v>
      </c>
      <c r="H164" s="36">
        <f>SUMIFS(СВЦЭМ!$E$39:$E$782,СВЦЭМ!$A$39:$A$782,$A164,СВЦЭМ!$B$39:$B$782,H$155)+'СЕТ СН'!$F$15</f>
        <v>207.12803446999999</v>
      </c>
      <c r="I164" s="36">
        <f>SUMIFS(СВЦЭМ!$E$39:$E$782,СВЦЭМ!$A$39:$A$782,$A164,СВЦЭМ!$B$39:$B$782,I$155)+'СЕТ СН'!$F$15</f>
        <v>197.16706149999999</v>
      </c>
      <c r="J164" s="36">
        <f>SUMIFS(СВЦЭМ!$E$39:$E$782,СВЦЭМ!$A$39:$A$782,$A164,СВЦЭМ!$B$39:$B$782,J$155)+'СЕТ СН'!$F$15</f>
        <v>175.54914051</v>
      </c>
      <c r="K164" s="36">
        <f>SUMIFS(СВЦЭМ!$E$39:$E$782,СВЦЭМ!$A$39:$A$782,$A164,СВЦЭМ!$B$39:$B$782,K$155)+'СЕТ СН'!$F$15</f>
        <v>164.14294348000001</v>
      </c>
      <c r="L164" s="36">
        <f>SUMIFS(СВЦЭМ!$E$39:$E$782,СВЦЭМ!$A$39:$A$782,$A164,СВЦЭМ!$B$39:$B$782,L$155)+'СЕТ СН'!$F$15</f>
        <v>158.43856009999999</v>
      </c>
      <c r="M164" s="36">
        <f>SUMIFS(СВЦЭМ!$E$39:$E$782,СВЦЭМ!$A$39:$A$782,$A164,СВЦЭМ!$B$39:$B$782,M$155)+'СЕТ СН'!$F$15</f>
        <v>160.47465543999999</v>
      </c>
      <c r="N164" s="36">
        <f>SUMIFS(СВЦЭМ!$E$39:$E$782,СВЦЭМ!$A$39:$A$782,$A164,СВЦЭМ!$B$39:$B$782,N$155)+'СЕТ СН'!$F$15</f>
        <v>163.00123934000001</v>
      </c>
      <c r="O164" s="36">
        <f>SUMIFS(СВЦЭМ!$E$39:$E$782,СВЦЭМ!$A$39:$A$782,$A164,СВЦЭМ!$B$39:$B$782,O$155)+'СЕТ СН'!$F$15</f>
        <v>171.15037885999999</v>
      </c>
      <c r="P164" s="36">
        <f>SUMIFS(СВЦЭМ!$E$39:$E$782,СВЦЭМ!$A$39:$A$782,$A164,СВЦЭМ!$B$39:$B$782,P$155)+'СЕТ СН'!$F$15</f>
        <v>173.42625683</v>
      </c>
      <c r="Q164" s="36">
        <f>SUMIFS(СВЦЭМ!$E$39:$E$782,СВЦЭМ!$A$39:$A$782,$A164,СВЦЭМ!$B$39:$B$782,Q$155)+'СЕТ СН'!$F$15</f>
        <v>178.50666888999999</v>
      </c>
      <c r="R164" s="36">
        <f>SUMIFS(СВЦЭМ!$E$39:$E$782,СВЦЭМ!$A$39:$A$782,$A164,СВЦЭМ!$B$39:$B$782,R$155)+'СЕТ СН'!$F$15</f>
        <v>173.57597622</v>
      </c>
      <c r="S164" s="36">
        <f>SUMIFS(СВЦЭМ!$E$39:$E$782,СВЦЭМ!$A$39:$A$782,$A164,СВЦЭМ!$B$39:$B$782,S$155)+'СЕТ СН'!$F$15</f>
        <v>170.42432310999999</v>
      </c>
      <c r="T164" s="36">
        <f>SUMIFS(СВЦЭМ!$E$39:$E$782,СВЦЭМ!$A$39:$A$782,$A164,СВЦЭМ!$B$39:$B$782,T$155)+'СЕТ СН'!$F$15</f>
        <v>179.70630270000001</v>
      </c>
      <c r="U164" s="36">
        <f>SUMIFS(СВЦЭМ!$E$39:$E$782,СВЦЭМ!$A$39:$A$782,$A164,СВЦЭМ!$B$39:$B$782,U$155)+'СЕТ СН'!$F$15</f>
        <v>177.74482552000001</v>
      </c>
      <c r="V164" s="36">
        <f>SUMIFS(СВЦЭМ!$E$39:$E$782,СВЦЭМ!$A$39:$A$782,$A164,СВЦЭМ!$B$39:$B$782,V$155)+'СЕТ СН'!$F$15</f>
        <v>167.53413728000001</v>
      </c>
      <c r="W164" s="36">
        <f>SUMIFS(СВЦЭМ!$E$39:$E$782,СВЦЭМ!$A$39:$A$782,$A164,СВЦЭМ!$B$39:$B$782,W$155)+'СЕТ СН'!$F$15</f>
        <v>171.06536813</v>
      </c>
      <c r="X164" s="36">
        <f>SUMIFS(СВЦЭМ!$E$39:$E$782,СВЦЭМ!$A$39:$A$782,$A164,СВЦЭМ!$B$39:$B$782,X$155)+'СЕТ СН'!$F$15</f>
        <v>172.90724360999999</v>
      </c>
      <c r="Y164" s="36">
        <f>SUMIFS(СВЦЭМ!$E$39:$E$782,СВЦЭМ!$A$39:$A$782,$A164,СВЦЭМ!$B$39:$B$782,Y$155)+'СЕТ СН'!$F$15</f>
        <v>179.87983007</v>
      </c>
    </row>
    <row r="165" spans="1:25" ht="15.75" x14ac:dyDescent="0.2">
      <c r="A165" s="35">
        <f t="shared" si="4"/>
        <v>44418</v>
      </c>
      <c r="B165" s="36">
        <f>SUMIFS(СВЦЭМ!$E$39:$E$782,СВЦЭМ!$A$39:$A$782,$A165,СВЦЭМ!$B$39:$B$782,B$155)+'СЕТ СН'!$F$15</f>
        <v>191.17664281</v>
      </c>
      <c r="C165" s="36">
        <f>SUMIFS(СВЦЭМ!$E$39:$E$782,СВЦЭМ!$A$39:$A$782,$A165,СВЦЭМ!$B$39:$B$782,C$155)+'СЕТ СН'!$F$15</f>
        <v>206.46625198999999</v>
      </c>
      <c r="D165" s="36">
        <f>SUMIFS(СВЦЭМ!$E$39:$E$782,СВЦЭМ!$A$39:$A$782,$A165,СВЦЭМ!$B$39:$B$782,D$155)+'СЕТ СН'!$F$15</f>
        <v>217.134434</v>
      </c>
      <c r="E165" s="36">
        <f>SUMIFS(СВЦЭМ!$E$39:$E$782,СВЦЭМ!$A$39:$A$782,$A165,СВЦЭМ!$B$39:$B$782,E$155)+'СЕТ СН'!$F$15</f>
        <v>221.1459491</v>
      </c>
      <c r="F165" s="36">
        <f>SUMIFS(СВЦЭМ!$E$39:$E$782,СВЦЭМ!$A$39:$A$782,$A165,СВЦЭМ!$B$39:$B$782,F$155)+'СЕТ СН'!$F$15</f>
        <v>220.93925339</v>
      </c>
      <c r="G165" s="36">
        <f>SUMIFS(СВЦЭМ!$E$39:$E$782,СВЦЭМ!$A$39:$A$782,$A165,СВЦЭМ!$B$39:$B$782,G$155)+'СЕТ СН'!$F$15</f>
        <v>217.26669630000001</v>
      </c>
      <c r="H165" s="36">
        <f>SUMIFS(СВЦЭМ!$E$39:$E$782,СВЦЭМ!$A$39:$A$782,$A165,СВЦЭМ!$B$39:$B$782,H$155)+'СЕТ СН'!$F$15</f>
        <v>208.79061863999999</v>
      </c>
      <c r="I165" s="36">
        <f>SUMIFS(СВЦЭМ!$E$39:$E$782,СВЦЭМ!$A$39:$A$782,$A165,СВЦЭМ!$B$39:$B$782,I$155)+'СЕТ СН'!$F$15</f>
        <v>195.99815978000001</v>
      </c>
      <c r="J165" s="36">
        <f>SUMIFS(СВЦЭМ!$E$39:$E$782,СВЦЭМ!$A$39:$A$782,$A165,СВЦЭМ!$B$39:$B$782,J$155)+'СЕТ СН'!$F$15</f>
        <v>179.85469981</v>
      </c>
      <c r="K165" s="36">
        <f>SUMIFS(СВЦЭМ!$E$39:$E$782,СВЦЭМ!$A$39:$A$782,$A165,СВЦЭМ!$B$39:$B$782,K$155)+'СЕТ СН'!$F$15</f>
        <v>168.98890175</v>
      </c>
      <c r="L165" s="36">
        <f>SUMIFS(СВЦЭМ!$E$39:$E$782,СВЦЭМ!$A$39:$A$782,$A165,СВЦЭМ!$B$39:$B$782,L$155)+'СЕТ СН'!$F$15</f>
        <v>169.65312372</v>
      </c>
      <c r="M165" s="36">
        <f>SUMIFS(СВЦЭМ!$E$39:$E$782,СВЦЭМ!$A$39:$A$782,$A165,СВЦЭМ!$B$39:$B$782,M$155)+'СЕТ СН'!$F$15</f>
        <v>171.59355145000001</v>
      </c>
      <c r="N165" s="36">
        <f>SUMIFS(СВЦЭМ!$E$39:$E$782,СВЦЭМ!$A$39:$A$782,$A165,СВЦЭМ!$B$39:$B$782,N$155)+'СЕТ СН'!$F$15</f>
        <v>172.52576033</v>
      </c>
      <c r="O165" s="36">
        <f>SUMIFS(СВЦЭМ!$E$39:$E$782,СВЦЭМ!$A$39:$A$782,$A165,СВЦЭМ!$B$39:$B$782,O$155)+'СЕТ СН'!$F$15</f>
        <v>171.03404950000001</v>
      </c>
      <c r="P165" s="36">
        <f>SUMIFS(СВЦЭМ!$E$39:$E$782,СВЦЭМ!$A$39:$A$782,$A165,СВЦЭМ!$B$39:$B$782,P$155)+'СЕТ СН'!$F$15</f>
        <v>174.59332273999999</v>
      </c>
      <c r="Q165" s="36">
        <f>SUMIFS(СВЦЭМ!$E$39:$E$782,СВЦЭМ!$A$39:$A$782,$A165,СВЦЭМ!$B$39:$B$782,Q$155)+'СЕТ СН'!$F$15</f>
        <v>178.26758710999999</v>
      </c>
      <c r="R165" s="36">
        <f>SUMIFS(СВЦЭМ!$E$39:$E$782,СВЦЭМ!$A$39:$A$782,$A165,СВЦЭМ!$B$39:$B$782,R$155)+'СЕТ СН'!$F$15</f>
        <v>183.80109121000001</v>
      </c>
      <c r="S165" s="36">
        <f>SUMIFS(СВЦЭМ!$E$39:$E$782,СВЦЭМ!$A$39:$A$782,$A165,СВЦЭМ!$B$39:$B$782,S$155)+'СЕТ СН'!$F$15</f>
        <v>176.98651219000001</v>
      </c>
      <c r="T165" s="36">
        <f>SUMIFS(СВЦЭМ!$E$39:$E$782,СВЦЭМ!$A$39:$A$782,$A165,СВЦЭМ!$B$39:$B$782,T$155)+'СЕТ СН'!$F$15</f>
        <v>165.79798019</v>
      </c>
      <c r="U165" s="36">
        <f>SUMIFS(СВЦЭМ!$E$39:$E$782,СВЦЭМ!$A$39:$A$782,$A165,СВЦЭМ!$B$39:$B$782,U$155)+'СЕТ СН'!$F$15</f>
        <v>164.41312529000001</v>
      </c>
      <c r="V165" s="36">
        <f>SUMIFS(СВЦЭМ!$E$39:$E$782,СВЦЭМ!$A$39:$A$782,$A165,СВЦЭМ!$B$39:$B$782,V$155)+'СЕТ СН'!$F$15</f>
        <v>165.64404178000001</v>
      </c>
      <c r="W165" s="36">
        <f>SUMIFS(СВЦЭМ!$E$39:$E$782,СВЦЭМ!$A$39:$A$782,$A165,СВЦЭМ!$B$39:$B$782,W$155)+'СЕТ СН'!$F$15</f>
        <v>170.21153358999999</v>
      </c>
      <c r="X165" s="36">
        <f>SUMIFS(СВЦЭМ!$E$39:$E$782,СВЦЭМ!$A$39:$A$782,$A165,СВЦЭМ!$B$39:$B$782,X$155)+'СЕТ СН'!$F$15</f>
        <v>160.26052927000001</v>
      </c>
      <c r="Y165" s="36">
        <f>SUMIFS(СВЦЭМ!$E$39:$E$782,СВЦЭМ!$A$39:$A$782,$A165,СВЦЭМ!$B$39:$B$782,Y$155)+'СЕТ СН'!$F$15</f>
        <v>160.77225483000001</v>
      </c>
    </row>
    <row r="166" spans="1:25" ht="15.75" x14ac:dyDescent="0.2">
      <c r="A166" s="35">
        <f t="shared" si="4"/>
        <v>44419</v>
      </c>
      <c r="B166" s="36">
        <f>SUMIFS(СВЦЭМ!$E$39:$E$782,СВЦЭМ!$A$39:$A$782,$A166,СВЦЭМ!$B$39:$B$782,B$155)+'СЕТ СН'!$F$15</f>
        <v>173.31045298000001</v>
      </c>
      <c r="C166" s="36">
        <f>SUMIFS(СВЦЭМ!$E$39:$E$782,СВЦЭМ!$A$39:$A$782,$A166,СВЦЭМ!$B$39:$B$782,C$155)+'СЕТ СН'!$F$15</f>
        <v>187.35472748999999</v>
      </c>
      <c r="D166" s="36">
        <f>SUMIFS(СВЦЭМ!$E$39:$E$782,СВЦЭМ!$A$39:$A$782,$A166,СВЦЭМ!$B$39:$B$782,D$155)+'СЕТ СН'!$F$15</f>
        <v>199.19928195</v>
      </c>
      <c r="E166" s="36">
        <f>SUMIFS(СВЦЭМ!$E$39:$E$782,СВЦЭМ!$A$39:$A$782,$A166,СВЦЭМ!$B$39:$B$782,E$155)+'СЕТ СН'!$F$15</f>
        <v>204.26814078999999</v>
      </c>
      <c r="F166" s="36">
        <f>SUMIFS(СВЦЭМ!$E$39:$E$782,СВЦЭМ!$A$39:$A$782,$A166,СВЦЭМ!$B$39:$B$782,F$155)+'СЕТ СН'!$F$15</f>
        <v>204.38176960000001</v>
      </c>
      <c r="G166" s="36">
        <f>SUMIFS(СВЦЭМ!$E$39:$E$782,СВЦЭМ!$A$39:$A$782,$A166,СВЦЭМ!$B$39:$B$782,G$155)+'СЕТ СН'!$F$15</f>
        <v>202.93919872000001</v>
      </c>
      <c r="H166" s="36">
        <f>SUMIFS(СВЦЭМ!$E$39:$E$782,СВЦЭМ!$A$39:$A$782,$A166,СВЦЭМ!$B$39:$B$782,H$155)+'СЕТ СН'!$F$15</f>
        <v>196.56173208000001</v>
      </c>
      <c r="I166" s="36">
        <f>SUMIFS(СВЦЭМ!$E$39:$E$782,СВЦЭМ!$A$39:$A$782,$A166,СВЦЭМ!$B$39:$B$782,I$155)+'СЕТ СН'!$F$15</f>
        <v>188.12347413000001</v>
      </c>
      <c r="J166" s="36">
        <f>SUMIFS(СВЦЭМ!$E$39:$E$782,СВЦЭМ!$A$39:$A$782,$A166,СВЦЭМ!$B$39:$B$782,J$155)+'СЕТ СН'!$F$15</f>
        <v>176.16681543999999</v>
      </c>
      <c r="K166" s="36">
        <f>SUMIFS(СВЦЭМ!$E$39:$E$782,СВЦЭМ!$A$39:$A$782,$A166,СВЦЭМ!$B$39:$B$782,K$155)+'СЕТ СН'!$F$15</f>
        <v>169.14215462000001</v>
      </c>
      <c r="L166" s="36">
        <f>SUMIFS(СВЦЭМ!$E$39:$E$782,СВЦЭМ!$A$39:$A$782,$A166,СВЦЭМ!$B$39:$B$782,L$155)+'СЕТ СН'!$F$15</f>
        <v>163.12641887000001</v>
      </c>
      <c r="M166" s="36">
        <f>SUMIFS(СВЦЭМ!$E$39:$E$782,СВЦЭМ!$A$39:$A$782,$A166,СВЦЭМ!$B$39:$B$782,M$155)+'СЕТ СН'!$F$15</f>
        <v>163.97202168999999</v>
      </c>
      <c r="N166" s="36">
        <f>SUMIFS(СВЦЭМ!$E$39:$E$782,СВЦЭМ!$A$39:$A$782,$A166,СВЦЭМ!$B$39:$B$782,N$155)+'СЕТ СН'!$F$15</f>
        <v>168.88445118999999</v>
      </c>
      <c r="O166" s="36">
        <f>SUMIFS(СВЦЭМ!$E$39:$E$782,СВЦЭМ!$A$39:$A$782,$A166,СВЦЭМ!$B$39:$B$782,O$155)+'СЕТ СН'!$F$15</f>
        <v>172.11282740999999</v>
      </c>
      <c r="P166" s="36">
        <f>SUMIFS(СВЦЭМ!$E$39:$E$782,СВЦЭМ!$A$39:$A$782,$A166,СВЦЭМ!$B$39:$B$782,P$155)+'СЕТ СН'!$F$15</f>
        <v>181.3606091</v>
      </c>
      <c r="Q166" s="36">
        <f>SUMIFS(СВЦЭМ!$E$39:$E$782,СВЦЭМ!$A$39:$A$782,$A166,СВЦЭМ!$B$39:$B$782,Q$155)+'СЕТ СН'!$F$15</f>
        <v>184.31351921000001</v>
      </c>
      <c r="R166" s="36">
        <f>SUMIFS(СВЦЭМ!$E$39:$E$782,СВЦЭМ!$A$39:$A$782,$A166,СВЦЭМ!$B$39:$B$782,R$155)+'СЕТ СН'!$F$15</f>
        <v>182.56395698</v>
      </c>
      <c r="S166" s="36">
        <f>SUMIFS(СВЦЭМ!$E$39:$E$782,СВЦЭМ!$A$39:$A$782,$A166,СВЦЭМ!$B$39:$B$782,S$155)+'СЕТ СН'!$F$15</f>
        <v>175.98701088000001</v>
      </c>
      <c r="T166" s="36">
        <f>SUMIFS(СВЦЭМ!$E$39:$E$782,СВЦЭМ!$A$39:$A$782,$A166,СВЦЭМ!$B$39:$B$782,T$155)+'СЕТ СН'!$F$15</f>
        <v>170.35941167999999</v>
      </c>
      <c r="U166" s="36">
        <f>SUMIFS(СВЦЭМ!$E$39:$E$782,СВЦЭМ!$A$39:$A$782,$A166,СВЦЭМ!$B$39:$B$782,U$155)+'СЕТ СН'!$F$15</f>
        <v>167.81720706999999</v>
      </c>
      <c r="V166" s="36">
        <f>SUMIFS(СВЦЭМ!$E$39:$E$782,СВЦЭМ!$A$39:$A$782,$A166,СВЦЭМ!$B$39:$B$782,V$155)+'СЕТ СН'!$F$15</f>
        <v>168.89944987000001</v>
      </c>
      <c r="W166" s="36">
        <f>SUMIFS(СВЦЭМ!$E$39:$E$782,СВЦЭМ!$A$39:$A$782,$A166,СВЦЭМ!$B$39:$B$782,W$155)+'СЕТ СН'!$F$15</f>
        <v>173.05024624999999</v>
      </c>
      <c r="X166" s="36">
        <f>SUMIFS(СВЦЭМ!$E$39:$E$782,СВЦЭМ!$A$39:$A$782,$A166,СВЦЭМ!$B$39:$B$782,X$155)+'СЕТ СН'!$F$15</f>
        <v>168.54797228000001</v>
      </c>
      <c r="Y166" s="36">
        <f>SUMIFS(СВЦЭМ!$E$39:$E$782,СВЦЭМ!$A$39:$A$782,$A166,СВЦЭМ!$B$39:$B$782,Y$155)+'СЕТ СН'!$F$15</f>
        <v>176.36319365</v>
      </c>
    </row>
    <row r="167" spans="1:25" ht="15.75" x14ac:dyDescent="0.2">
      <c r="A167" s="35">
        <f t="shared" si="4"/>
        <v>44420</v>
      </c>
      <c r="B167" s="36">
        <f>SUMIFS(СВЦЭМ!$E$39:$E$782,СВЦЭМ!$A$39:$A$782,$A167,СВЦЭМ!$B$39:$B$782,B$155)+'СЕТ СН'!$F$15</f>
        <v>194.92338867999999</v>
      </c>
      <c r="C167" s="36">
        <f>SUMIFS(СВЦЭМ!$E$39:$E$782,СВЦЭМ!$A$39:$A$782,$A167,СВЦЭМ!$B$39:$B$782,C$155)+'СЕТ СН'!$F$15</f>
        <v>209.2823989</v>
      </c>
      <c r="D167" s="36">
        <f>SUMIFS(СВЦЭМ!$E$39:$E$782,СВЦЭМ!$A$39:$A$782,$A167,СВЦЭМ!$B$39:$B$782,D$155)+'СЕТ СН'!$F$15</f>
        <v>220.40368710999999</v>
      </c>
      <c r="E167" s="36">
        <f>SUMIFS(СВЦЭМ!$E$39:$E$782,СВЦЭМ!$A$39:$A$782,$A167,СВЦЭМ!$B$39:$B$782,E$155)+'СЕТ СН'!$F$15</f>
        <v>223.54748096</v>
      </c>
      <c r="F167" s="36">
        <f>SUMIFS(СВЦЭМ!$E$39:$E$782,СВЦЭМ!$A$39:$A$782,$A167,СВЦЭМ!$B$39:$B$782,F$155)+'СЕТ СН'!$F$15</f>
        <v>225.10277758000001</v>
      </c>
      <c r="G167" s="36">
        <f>SUMIFS(СВЦЭМ!$E$39:$E$782,СВЦЭМ!$A$39:$A$782,$A167,СВЦЭМ!$B$39:$B$782,G$155)+'СЕТ СН'!$F$15</f>
        <v>224.21132102000001</v>
      </c>
      <c r="H167" s="36">
        <f>SUMIFS(СВЦЭМ!$E$39:$E$782,СВЦЭМ!$A$39:$A$782,$A167,СВЦЭМ!$B$39:$B$782,H$155)+'СЕТ СН'!$F$15</f>
        <v>213.19762147</v>
      </c>
      <c r="I167" s="36">
        <f>SUMIFS(СВЦЭМ!$E$39:$E$782,СВЦЭМ!$A$39:$A$782,$A167,СВЦЭМ!$B$39:$B$782,I$155)+'СЕТ СН'!$F$15</f>
        <v>195.61318238000001</v>
      </c>
      <c r="J167" s="36">
        <f>SUMIFS(СВЦЭМ!$E$39:$E$782,СВЦЭМ!$A$39:$A$782,$A167,СВЦЭМ!$B$39:$B$782,J$155)+'СЕТ СН'!$F$15</f>
        <v>176.75821576999999</v>
      </c>
      <c r="K167" s="36">
        <f>SUMIFS(СВЦЭМ!$E$39:$E$782,СВЦЭМ!$A$39:$A$782,$A167,СВЦЭМ!$B$39:$B$782,K$155)+'СЕТ СН'!$F$15</f>
        <v>172.33561233</v>
      </c>
      <c r="L167" s="36">
        <f>SUMIFS(СВЦЭМ!$E$39:$E$782,СВЦЭМ!$A$39:$A$782,$A167,СВЦЭМ!$B$39:$B$782,L$155)+'СЕТ СН'!$F$15</f>
        <v>168.47621726</v>
      </c>
      <c r="M167" s="36">
        <f>SUMIFS(СВЦЭМ!$E$39:$E$782,СВЦЭМ!$A$39:$A$782,$A167,СВЦЭМ!$B$39:$B$782,M$155)+'СЕТ СН'!$F$15</f>
        <v>167.28171069999999</v>
      </c>
      <c r="N167" s="36">
        <f>SUMIFS(СВЦЭМ!$E$39:$E$782,СВЦЭМ!$A$39:$A$782,$A167,СВЦЭМ!$B$39:$B$782,N$155)+'СЕТ СН'!$F$15</f>
        <v>168.53211468999999</v>
      </c>
      <c r="O167" s="36">
        <f>SUMIFS(СВЦЭМ!$E$39:$E$782,СВЦЭМ!$A$39:$A$782,$A167,СВЦЭМ!$B$39:$B$782,O$155)+'СЕТ СН'!$F$15</f>
        <v>171.11258609000001</v>
      </c>
      <c r="P167" s="36">
        <f>SUMIFS(СВЦЭМ!$E$39:$E$782,СВЦЭМ!$A$39:$A$782,$A167,СВЦЭМ!$B$39:$B$782,P$155)+'СЕТ СН'!$F$15</f>
        <v>176.65990600999999</v>
      </c>
      <c r="Q167" s="36">
        <f>SUMIFS(СВЦЭМ!$E$39:$E$782,СВЦЭМ!$A$39:$A$782,$A167,СВЦЭМ!$B$39:$B$782,Q$155)+'СЕТ СН'!$F$15</f>
        <v>178.17679386</v>
      </c>
      <c r="R167" s="36">
        <f>SUMIFS(СВЦЭМ!$E$39:$E$782,СВЦЭМ!$A$39:$A$782,$A167,СВЦЭМ!$B$39:$B$782,R$155)+'СЕТ СН'!$F$15</f>
        <v>177.83546605000001</v>
      </c>
      <c r="S167" s="36">
        <f>SUMIFS(СВЦЭМ!$E$39:$E$782,СВЦЭМ!$A$39:$A$782,$A167,СВЦЭМ!$B$39:$B$782,S$155)+'СЕТ СН'!$F$15</f>
        <v>169.27120113000001</v>
      </c>
      <c r="T167" s="36">
        <f>SUMIFS(СВЦЭМ!$E$39:$E$782,СВЦЭМ!$A$39:$A$782,$A167,СВЦЭМ!$B$39:$B$782,T$155)+'СЕТ СН'!$F$15</f>
        <v>167.13420934000001</v>
      </c>
      <c r="U167" s="36">
        <f>SUMIFS(СВЦЭМ!$E$39:$E$782,СВЦЭМ!$A$39:$A$782,$A167,СВЦЭМ!$B$39:$B$782,U$155)+'СЕТ СН'!$F$15</f>
        <v>166.94840077999999</v>
      </c>
      <c r="V167" s="36">
        <f>SUMIFS(СВЦЭМ!$E$39:$E$782,СВЦЭМ!$A$39:$A$782,$A167,СВЦЭМ!$B$39:$B$782,V$155)+'СЕТ СН'!$F$15</f>
        <v>168.46564179000001</v>
      </c>
      <c r="W167" s="36">
        <f>SUMIFS(СВЦЭМ!$E$39:$E$782,СВЦЭМ!$A$39:$A$782,$A167,СВЦЭМ!$B$39:$B$782,W$155)+'СЕТ СН'!$F$15</f>
        <v>170.26575079</v>
      </c>
      <c r="X167" s="36">
        <f>SUMIFS(СВЦЭМ!$E$39:$E$782,СВЦЭМ!$A$39:$A$782,$A167,СВЦЭМ!$B$39:$B$782,X$155)+'СЕТ СН'!$F$15</f>
        <v>169.83879959000001</v>
      </c>
      <c r="Y167" s="36">
        <f>SUMIFS(СВЦЭМ!$E$39:$E$782,СВЦЭМ!$A$39:$A$782,$A167,СВЦЭМ!$B$39:$B$782,Y$155)+'СЕТ СН'!$F$15</f>
        <v>183.70724637000001</v>
      </c>
    </row>
    <row r="168" spans="1:25" ht="15.75" x14ac:dyDescent="0.2">
      <c r="A168" s="35">
        <f t="shared" si="4"/>
        <v>44421</v>
      </c>
      <c r="B168" s="36">
        <f>SUMIFS(СВЦЭМ!$E$39:$E$782,СВЦЭМ!$A$39:$A$782,$A168,СВЦЭМ!$B$39:$B$782,B$155)+'СЕТ СН'!$F$15</f>
        <v>199.65246980000001</v>
      </c>
      <c r="C168" s="36">
        <f>SUMIFS(СВЦЭМ!$E$39:$E$782,СВЦЭМ!$A$39:$A$782,$A168,СВЦЭМ!$B$39:$B$782,C$155)+'СЕТ СН'!$F$15</f>
        <v>214.96744154000001</v>
      </c>
      <c r="D168" s="36">
        <f>SUMIFS(СВЦЭМ!$E$39:$E$782,СВЦЭМ!$A$39:$A$782,$A168,СВЦЭМ!$B$39:$B$782,D$155)+'СЕТ СН'!$F$15</f>
        <v>225.96177116999999</v>
      </c>
      <c r="E168" s="36">
        <f>SUMIFS(СВЦЭМ!$E$39:$E$782,СВЦЭМ!$A$39:$A$782,$A168,СВЦЭМ!$B$39:$B$782,E$155)+'СЕТ СН'!$F$15</f>
        <v>228.95028225999999</v>
      </c>
      <c r="F168" s="36">
        <f>SUMIFS(СВЦЭМ!$E$39:$E$782,СВЦЭМ!$A$39:$A$782,$A168,СВЦЭМ!$B$39:$B$782,F$155)+'СЕТ СН'!$F$15</f>
        <v>230.94967879999999</v>
      </c>
      <c r="G168" s="36">
        <f>SUMIFS(СВЦЭМ!$E$39:$E$782,СВЦЭМ!$A$39:$A$782,$A168,СВЦЭМ!$B$39:$B$782,G$155)+'СЕТ СН'!$F$15</f>
        <v>227.74971471999999</v>
      </c>
      <c r="H168" s="36">
        <f>SUMIFS(СВЦЭМ!$E$39:$E$782,СВЦЭМ!$A$39:$A$782,$A168,СВЦЭМ!$B$39:$B$782,H$155)+'СЕТ СН'!$F$15</f>
        <v>216.98796074000001</v>
      </c>
      <c r="I168" s="36">
        <f>SUMIFS(СВЦЭМ!$E$39:$E$782,СВЦЭМ!$A$39:$A$782,$A168,СВЦЭМ!$B$39:$B$782,I$155)+'СЕТ СН'!$F$15</f>
        <v>197.10198065</v>
      </c>
      <c r="J168" s="36">
        <f>SUMIFS(СВЦЭМ!$E$39:$E$782,СВЦЭМ!$A$39:$A$782,$A168,СВЦЭМ!$B$39:$B$782,J$155)+'СЕТ СН'!$F$15</f>
        <v>182.48864677</v>
      </c>
      <c r="K168" s="36">
        <f>SUMIFS(СВЦЭМ!$E$39:$E$782,СВЦЭМ!$A$39:$A$782,$A168,СВЦЭМ!$B$39:$B$782,K$155)+'СЕТ СН'!$F$15</f>
        <v>174.77910062999999</v>
      </c>
      <c r="L168" s="36">
        <f>SUMIFS(СВЦЭМ!$E$39:$E$782,СВЦЭМ!$A$39:$A$782,$A168,СВЦЭМ!$B$39:$B$782,L$155)+'СЕТ СН'!$F$15</f>
        <v>169.16097517</v>
      </c>
      <c r="M168" s="36">
        <f>SUMIFS(СВЦЭМ!$E$39:$E$782,СВЦЭМ!$A$39:$A$782,$A168,СВЦЭМ!$B$39:$B$782,M$155)+'СЕТ СН'!$F$15</f>
        <v>166.98519414</v>
      </c>
      <c r="N168" s="36">
        <f>SUMIFS(СВЦЭМ!$E$39:$E$782,СВЦЭМ!$A$39:$A$782,$A168,СВЦЭМ!$B$39:$B$782,N$155)+'СЕТ СН'!$F$15</f>
        <v>165.00281011000001</v>
      </c>
      <c r="O168" s="36">
        <f>SUMIFS(СВЦЭМ!$E$39:$E$782,СВЦЭМ!$A$39:$A$782,$A168,СВЦЭМ!$B$39:$B$782,O$155)+'СЕТ СН'!$F$15</f>
        <v>169.34409209</v>
      </c>
      <c r="P168" s="36">
        <f>SUMIFS(СВЦЭМ!$E$39:$E$782,СВЦЭМ!$A$39:$A$782,$A168,СВЦЭМ!$B$39:$B$782,P$155)+'СЕТ СН'!$F$15</f>
        <v>175.65049723999999</v>
      </c>
      <c r="Q168" s="36">
        <f>SUMIFS(СВЦЭМ!$E$39:$E$782,СВЦЭМ!$A$39:$A$782,$A168,СВЦЭМ!$B$39:$B$782,Q$155)+'СЕТ СН'!$F$15</f>
        <v>177.71783718</v>
      </c>
      <c r="R168" s="36">
        <f>SUMIFS(СВЦЭМ!$E$39:$E$782,СВЦЭМ!$A$39:$A$782,$A168,СВЦЭМ!$B$39:$B$782,R$155)+'СЕТ СН'!$F$15</f>
        <v>181.59615832</v>
      </c>
      <c r="S168" s="36">
        <f>SUMIFS(СВЦЭМ!$E$39:$E$782,СВЦЭМ!$A$39:$A$782,$A168,СВЦЭМ!$B$39:$B$782,S$155)+'СЕТ СН'!$F$15</f>
        <v>175.25057648999999</v>
      </c>
      <c r="T168" s="36">
        <f>SUMIFS(СВЦЭМ!$E$39:$E$782,СВЦЭМ!$A$39:$A$782,$A168,СВЦЭМ!$B$39:$B$782,T$155)+'СЕТ СН'!$F$15</f>
        <v>169.91422555</v>
      </c>
      <c r="U168" s="36">
        <f>SUMIFS(СВЦЭМ!$E$39:$E$782,СВЦЭМ!$A$39:$A$782,$A168,СВЦЭМ!$B$39:$B$782,U$155)+'СЕТ СН'!$F$15</f>
        <v>171.22073626</v>
      </c>
      <c r="V168" s="36">
        <f>SUMIFS(СВЦЭМ!$E$39:$E$782,СВЦЭМ!$A$39:$A$782,$A168,СВЦЭМ!$B$39:$B$782,V$155)+'СЕТ СН'!$F$15</f>
        <v>163.44507745000001</v>
      </c>
      <c r="W168" s="36">
        <f>SUMIFS(СВЦЭМ!$E$39:$E$782,СВЦЭМ!$A$39:$A$782,$A168,СВЦЭМ!$B$39:$B$782,W$155)+'СЕТ СН'!$F$15</f>
        <v>159.69670651000001</v>
      </c>
      <c r="X168" s="36">
        <f>SUMIFS(СВЦЭМ!$E$39:$E$782,СВЦЭМ!$A$39:$A$782,$A168,СВЦЭМ!$B$39:$B$782,X$155)+'СЕТ СН'!$F$15</f>
        <v>165.49264718000001</v>
      </c>
      <c r="Y168" s="36">
        <f>SUMIFS(СВЦЭМ!$E$39:$E$782,СВЦЭМ!$A$39:$A$782,$A168,СВЦЭМ!$B$39:$B$782,Y$155)+'СЕТ СН'!$F$15</f>
        <v>166.45278338</v>
      </c>
    </row>
    <row r="169" spans="1:25" ht="15.75" x14ac:dyDescent="0.2">
      <c r="A169" s="35">
        <f t="shared" si="4"/>
        <v>44422</v>
      </c>
      <c r="B169" s="36">
        <f>SUMIFS(СВЦЭМ!$E$39:$E$782,СВЦЭМ!$A$39:$A$782,$A169,СВЦЭМ!$B$39:$B$782,B$155)+'СЕТ СН'!$F$15</f>
        <v>142.25744039</v>
      </c>
      <c r="C169" s="36">
        <f>SUMIFS(СВЦЭМ!$E$39:$E$782,СВЦЭМ!$A$39:$A$782,$A169,СВЦЭМ!$B$39:$B$782,C$155)+'СЕТ СН'!$F$15</f>
        <v>156.35081507000001</v>
      </c>
      <c r="D169" s="36">
        <f>SUMIFS(СВЦЭМ!$E$39:$E$782,СВЦЭМ!$A$39:$A$782,$A169,СВЦЭМ!$B$39:$B$782,D$155)+'СЕТ СН'!$F$15</f>
        <v>169.23054988999999</v>
      </c>
      <c r="E169" s="36">
        <f>SUMIFS(СВЦЭМ!$E$39:$E$782,СВЦЭМ!$A$39:$A$782,$A169,СВЦЭМ!$B$39:$B$782,E$155)+'СЕТ СН'!$F$15</f>
        <v>170.08091149000001</v>
      </c>
      <c r="F169" s="36">
        <f>SUMIFS(СВЦЭМ!$E$39:$E$782,СВЦЭМ!$A$39:$A$782,$A169,СВЦЭМ!$B$39:$B$782,F$155)+'СЕТ СН'!$F$15</f>
        <v>171.63673127000001</v>
      </c>
      <c r="G169" s="36">
        <f>SUMIFS(СВЦЭМ!$E$39:$E$782,СВЦЭМ!$A$39:$A$782,$A169,СВЦЭМ!$B$39:$B$782,G$155)+'СЕТ СН'!$F$15</f>
        <v>183.42282245999999</v>
      </c>
      <c r="H169" s="36">
        <f>SUMIFS(СВЦЭМ!$E$39:$E$782,СВЦЭМ!$A$39:$A$782,$A169,СВЦЭМ!$B$39:$B$782,H$155)+'СЕТ СН'!$F$15</f>
        <v>173.26871510000001</v>
      </c>
      <c r="I169" s="36">
        <f>SUMIFS(СВЦЭМ!$E$39:$E$782,СВЦЭМ!$A$39:$A$782,$A169,СВЦЭМ!$B$39:$B$782,I$155)+'СЕТ СН'!$F$15</f>
        <v>154.09046126000001</v>
      </c>
      <c r="J169" s="36">
        <f>SUMIFS(СВЦЭМ!$E$39:$E$782,СВЦЭМ!$A$39:$A$782,$A169,СВЦЭМ!$B$39:$B$782,J$155)+'СЕТ СН'!$F$15</f>
        <v>134.78369436</v>
      </c>
      <c r="K169" s="36">
        <f>SUMIFS(СВЦЭМ!$E$39:$E$782,СВЦЭМ!$A$39:$A$782,$A169,СВЦЭМ!$B$39:$B$782,K$155)+'СЕТ СН'!$F$15</f>
        <v>127.49404962</v>
      </c>
      <c r="L169" s="36">
        <f>SUMIFS(СВЦЭМ!$E$39:$E$782,СВЦЭМ!$A$39:$A$782,$A169,СВЦЭМ!$B$39:$B$782,L$155)+'СЕТ СН'!$F$15</f>
        <v>121.86802502</v>
      </c>
      <c r="M169" s="36">
        <f>SUMIFS(СВЦЭМ!$E$39:$E$782,СВЦЭМ!$A$39:$A$782,$A169,СВЦЭМ!$B$39:$B$782,M$155)+'СЕТ СН'!$F$15</f>
        <v>121.07310441</v>
      </c>
      <c r="N169" s="36">
        <f>SUMIFS(СВЦЭМ!$E$39:$E$782,СВЦЭМ!$A$39:$A$782,$A169,СВЦЭМ!$B$39:$B$782,N$155)+'СЕТ СН'!$F$15</f>
        <v>122.97751361</v>
      </c>
      <c r="O169" s="36">
        <f>SUMIFS(СВЦЭМ!$E$39:$E$782,СВЦЭМ!$A$39:$A$782,$A169,СВЦЭМ!$B$39:$B$782,O$155)+'СЕТ СН'!$F$15</f>
        <v>128.21917114999999</v>
      </c>
      <c r="P169" s="36">
        <f>SUMIFS(СВЦЭМ!$E$39:$E$782,СВЦЭМ!$A$39:$A$782,$A169,СВЦЭМ!$B$39:$B$782,P$155)+'СЕТ СН'!$F$15</f>
        <v>135.60992171000001</v>
      </c>
      <c r="Q169" s="36">
        <f>SUMIFS(СВЦЭМ!$E$39:$E$782,СВЦЭМ!$A$39:$A$782,$A169,СВЦЭМ!$B$39:$B$782,Q$155)+'СЕТ СН'!$F$15</f>
        <v>138.06480087</v>
      </c>
      <c r="R169" s="36">
        <f>SUMIFS(СВЦЭМ!$E$39:$E$782,СВЦЭМ!$A$39:$A$782,$A169,СВЦЭМ!$B$39:$B$782,R$155)+'СЕТ СН'!$F$15</f>
        <v>137.28236792000001</v>
      </c>
      <c r="S169" s="36">
        <f>SUMIFS(СВЦЭМ!$E$39:$E$782,СВЦЭМ!$A$39:$A$782,$A169,СВЦЭМ!$B$39:$B$782,S$155)+'СЕТ СН'!$F$15</f>
        <v>129.33612522000001</v>
      </c>
      <c r="T169" s="36">
        <f>SUMIFS(СВЦЭМ!$E$39:$E$782,СВЦЭМ!$A$39:$A$782,$A169,СВЦЭМ!$B$39:$B$782,T$155)+'СЕТ СН'!$F$15</f>
        <v>124.71525683</v>
      </c>
      <c r="U169" s="36">
        <f>SUMIFS(СВЦЭМ!$E$39:$E$782,СВЦЭМ!$A$39:$A$782,$A169,СВЦЭМ!$B$39:$B$782,U$155)+'СЕТ СН'!$F$15</f>
        <v>124.59978212999999</v>
      </c>
      <c r="V169" s="36">
        <f>SUMIFS(СВЦЭМ!$E$39:$E$782,СВЦЭМ!$A$39:$A$782,$A169,СВЦЭМ!$B$39:$B$782,V$155)+'СЕТ СН'!$F$15</f>
        <v>124.32031655</v>
      </c>
      <c r="W169" s="36">
        <f>SUMIFS(СВЦЭМ!$E$39:$E$782,СВЦЭМ!$A$39:$A$782,$A169,СВЦЭМ!$B$39:$B$782,W$155)+'СЕТ СН'!$F$15</f>
        <v>125.98449875</v>
      </c>
      <c r="X169" s="36">
        <f>SUMIFS(СВЦЭМ!$E$39:$E$782,СВЦЭМ!$A$39:$A$782,$A169,СВЦЭМ!$B$39:$B$782,X$155)+'СЕТ СН'!$F$15</f>
        <v>133.28305599000001</v>
      </c>
      <c r="Y169" s="36">
        <f>SUMIFS(СВЦЭМ!$E$39:$E$782,СВЦЭМ!$A$39:$A$782,$A169,СВЦЭМ!$B$39:$B$782,Y$155)+'СЕТ СН'!$F$15</f>
        <v>142.45319046</v>
      </c>
    </row>
    <row r="170" spans="1:25" ht="15.75" x14ac:dyDescent="0.2">
      <c r="A170" s="35">
        <f t="shared" si="4"/>
        <v>44423</v>
      </c>
      <c r="B170" s="36">
        <f>SUMIFS(СВЦЭМ!$E$39:$E$782,СВЦЭМ!$A$39:$A$782,$A170,СВЦЭМ!$B$39:$B$782,B$155)+'СЕТ СН'!$F$15</f>
        <v>152.61636580000001</v>
      </c>
      <c r="C170" s="36">
        <f>SUMIFS(СВЦЭМ!$E$39:$E$782,СВЦЭМ!$A$39:$A$782,$A170,СВЦЭМ!$B$39:$B$782,C$155)+'СЕТ СН'!$F$15</f>
        <v>164.00167587999999</v>
      </c>
      <c r="D170" s="36">
        <f>SUMIFS(СВЦЭМ!$E$39:$E$782,СВЦЭМ!$A$39:$A$782,$A170,СВЦЭМ!$B$39:$B$782,D$155)+'СЕТ СН'!$F$15</f>
        <v>176.23612921</v>
      </c>
      <c r="E170" s="36">
        <f>SUMIFS(СВЦЭМ!$E$39:$E$782,СВЦЭМ!$A$39:$A$782,$A170,СВЦЭМ!$B$39:$B$782,E$155)+'СЕТ СН'!$F$15</f>
        <v>177.47310938000001</v>
      </c>
      <c r="F170" s="36">
        <f>SUMIFS(СВЦЭМ!$E$39:$E$782,СВЦЭМ!$A$39:$A$782,$A170,СВЦЭМ!$B$39:$B$782,F$155)+'СЕТ СН'!$F$15</f>
        <v>178.63773395999999</v>
      </c>
      <c r="G170" s="36">
        <f>SUMIFS(СВЦЭМ!$E$39:$E$782,СВЦЭМ!$A$39:$A$782,$A170,СВЦЭМ!$B$39:$B$782,G$155)+'СЕТ СН'!$F$15</f>
        <v>179.38431</v>
      </c>
      <c r="H170" s="36">
        <f>SUMIFS(СВЦЭМ!$E$39:$E$782,СВЦЭМ!$A$39:$A$782,$A170,СВЦЭМ!$B$39:$B$782,H$155)+'СЕТ СН'!$F$15</f>
        <v>173.21231154</v>
      </c>
      <c r="I170" s="36">
        <f>SUMIFS(СВЦЭМ!$E$39:$E$782,СВЦЭМ!$A$39:$A$782,$A170,СВЦЭМ!$B$39:$B$782,I$155)+'СЕТ СН'!$F$15</f>
        <v>160.25711598999999</v>
      </c>
      <c r="J170" s="36">
        <f>SUMIFS(СВЦЭМ!$E$39:$E$782,СВЦЭМ!$A$39:$A$782,$A170,СВЦЭМ!$B$39:$B$782,J$155)+'СЕТ СН'!$F$15</f>
        <v>143.63645901000001</v>
      </c>
      <c r="K170" s="36">
        <f>SUMIFS(СВЦЭМ!$E$39:$E$782,СВЦЭМ!$A$39:$A$782,$A170,СВЦЭМ!$B$39:$B$782,K$155)+'СЕТ СН'!$F$15</f>
        <v>134.60282767999999</v>
      </c>
      <c r="L170" s="36">
        <f>SUMIFS(СВЦЭМ!$E$39:$E$782,СВЦЭМ!$A$39:$A$782,$A170,СВЦЭМ!$B$39:$B$782,L$155)+'СЕТ СН'!$F$15</f>
        <v>127.57910526000001</v>
      </c>
      <c r="M170" s="36">
        <f>SUMIFS(СВЦЭМ!$E$39:$E$782,СВЦЭМ!$A$39:$A$782,$A170,СВЦЭМ!$B$39:$B$782,M$155)+'СЕТ СН'!$F$15</f>
        <v>126.93291506</v>
      </c>
      <c r="N170" s="36">
        <f>SUMIFS(СВЦЭМ!$E$39:$E$782,СВЦЭМ!$A$39:$A$782,$A170,СВЦЭМ!$B$39:$B$782,N$155)+'СЕТ СН'!$F$15</f>
        <v>128.67353367000001</v>
      </c>
      <c r="O170" s="36">
        <f>SUMIFS(СВЦЭМ!$E$39:$E$782,СВЦЭМ!$A$39:$A$782,$A170,СВЦЭМ!$B$39:$B$782,O$155)+'СЕТ СН'!$F$15</f>
        <v>127.85706064</v>
      </c>
      <c r="P170" s="36">
        <f>SUMIFS(СВЦЭМ!$E$39:$E$782,СВЦЭМ!$A$39:$A$782,$A170,СВЦЭМ!$B$39:$B$782,P$155)+'СЕТ СН'!$F$15</f>
        <v>131.35704845999999</v>
      </c>
      <c r="Q170" s="36">
        <f>SUMIFS(СВЦЭМ!$E$39:$E$782,СВЦЭМ!$A$39:$A$782,$A170,СВЦЭМ!$B$39:$B$782,Q$155)+'СЕТ СН'!$F$15</f>
        <v>132.58768760000001</v>
      </c>
      <c r="R170" s="36">
        <f>SUMIFS(СВЦЭМ!$E$39:$E$782,СВЦЭМ!$A$39:$A$782,$A170,СВЦЭМ!$B$39:$B$782,R$155)+'СЕТ СН'!$F$15</f>
        <v>132.00825252000001</v>
      </c>
      <c r="S170" s="36">
        <f>SUMIFS(СВЦЭМ!$E$39:$E$782,СВЦЭМ!$A$39:$A$782,$A170,СВЦЭМ!$B$39:$B$782,S$155)+'СЕТ СН'!$F$15</f>
        <v>131.91757738999999</v>
      </c>
      <c r="T170" s="36">
        <f>SUMIFS(СВЦЭМ!$E$39:$E$782,СВЦЭМ!$A$39:$A$782,$A170,СВЦЭМ!$B$39:$B$782,T$155)+'СЕТ СН'!$F$15</f>
        <v>124.58637450000001</v>
      </c>
      <c r="U170" s="36">
        <f>SUMIFS(СВЦЭМ!$E$39:$E$782,СВЦЭМ!$A$39:$A$782,$A170,СВЦЭМ!$B$39:$B$782,U$155)+'СЕТ СН'!$F$15</f>
        <v>127.44656534000001</v>
      </c>
      <c r="V170" s="36">
        <f>SUMIFS(СВЦЭМ!$E$39:$E$782,СВЦЭМ!$A$39:$A$782,$A170,СВЦЭМ!$B$39:$B$782,V$155)+'СЕТ СН'!$F$15</f>
        <v>125.85176782000001</v>
      </c>
      <c r="W170" s="36">
        <f>SUMIFS(СВЦЭМ!$E$39:$E$782,СВЦЭМ!$A$39:$A$782,$A170,СВЦЭМ!$B$39:$B$782,W$155)+'СЕТ СН'!$F$15</f>
        <v>125.05855862</v>
      </c>
      <c r="X170" s="36">
        <f>SUMIFS(СВЦЭМ!$E$39:$E$782,СВЦЭМ!$A$39:$A$782,$A170,СВЦЭМ!$B$39:$B$782,X$155)+'СЕТ СН'!$F$15</f>
        <v>119.18330018</v>
      </c>
      <c r="Y170" s="36">
        <f>SUMIFS(СВЦЭМ!$E$39:$E$782,СВЦЭМ!$A$39:$A$782,$A170,СВЦЭМ!$B$39:$B$782,Y$155)+'СЕТ СН'!$F$15</f>
        <v>117.73609776000001</v>
      </c>
    </row>
    <row r="171" spans="1:25" ht="15.75" x14ac:dyDescent="0.2">
      <c r="A171" s="35">
        <f t="shared" si="4"/>
        <v>44424</v>
      </c>
      <c r="B171" s="36">
        <f>SUMIFS(СВЦЭМ!$E$39:$E$782,СВЦЭМ!$A$39:$A$782,$A171,СВЦЭМ!$B$39:$B$782,B$155)+'СЕТ СН'!$F$15</f>
        <v>145.13925791</v>
      </c>
      <c r="C171" s="36">
        <f>SUMIFS(СВЦЭМ!$E$39:$E$782,СВЦЭМ!$A$39:$A$782,$A171,СВЦЭМ!$B$39:$B$782,C$155)+'СЕТ СН'!$F$15</f>
        <v>157.80309449000001</v>
      </c>
      <c r="D171" s="36">
        <f>SUMIFS(СВЦЭМ!$E$39:$E$782,СВЦЭМ!$A$39:$A$782,$A171,СВЦЭМ!$B$39:$B$782,D$155)+'СЕТ СН'!$F$15</f>
        <v>169.02448063</v>
      </c>
      <c r="E171" s="36">
        <f>SUMIFS(СВЦЭМ!$E$39:$E$782,СВЦЭМ!$A$39:$A$782,$A171,СВЦЭМ!$B$39:$B$782,E$155)+'СЕТ СН'!$F$15</f>
        <v>178.52370328999999</v>
      </c>
      <c r="F171" s="36">
        <f>SUMIFS(СВЦЭМ!$E$39:$E$782,СВЦЭМ!$A$39:$A$782,$A171,СВЦЭМ!$B$39:$B$782,F$155)+'СЕТ СН'!$F$15</f>
        <v>179.07146485999999</v>
      </c>
      <c r="G171" s="36">
        <f>SUMIFS(СВЦЭМ!$E$39:$E$782,СВЦЭМ!$A$39:$A$782,$A171,СВЦЭМ!$B$39:$B$782,G$155)+'СЕТ СН'!$F$15</f>
        <v>178.93559632</v>
      </c>
      <c r="H171" s="36">
        <f>SUMIFS(СВЦЭМ!$E$39:$E$782,СВЦЭМ!$A$39:$A$782,$A171,СВЦЭМ!$B$39:$B$782,H$155)+'СЕТ СН'!$F$15</f>
        <v>182.73268737999999</v>
      </c>
      <c r="I171" s="36">
        <f>SUMIFS(СВЦЭМ!$E$39:$E$782,СВЦЭМ!$A$39:$A$782,$A171,СВЦЭМ!$B$39:$B$782,I$155)+'СЕТ СН'!$F$15</f>
        <v>194.98413092000001</v>
      </c>
      <c r="J171" s="36">
        <f>SUMIFS(СВЦЭМ!$E$39:$E$782,СВЦЭМ!$A$39:$A$782,$A171,СВЦЭМ!$B$39:$B$782,J$155)+'СЕТ СН'!$F$15</f>
        <v>190.06199652000001</v>
      </c>
      <c r="K171" s="36">
        <f>SUMIFS(СВЦЭМ!$E$39:$E$782,СВЦЭМ!$A$39:$A$782,$A171,СВЦЭМ!$B$39:$B$782,K$155)+'СЕТ СН'!$F$15</f>
        <v>170.888609</v>
      </c>
      <c r="L171" s="36">
        <f>SUMIFS(СВЦЭМ!$E$39:$E$782,СВЦЭМ!$A$39:$A$782,$A171,СВЦЭМ!$B$39:$B$782,L$155)+'СЕТ СН'!$F$15</f>
        <v>156.30339151000001</v>
      </c>
      <c r="M171" s="36">
        <f>SUMIFS(СВЦЭМ!$E$39:$E$782,СВЦЭМ!$A$39:$A$782,$A171,СВЦЭМ!$B$39:$B$782,M$155)+'СЕТ СН'!$F$15</f>
        <v>155.83262432999999</v>
      </c>
      <c r="N171" s="36">
        <f>SUMIFS(СВЦЭМ!$E$39:$E$782,СВЦЭМ!$A$39:$A$782,$A171,СВЦЭМ!$B$39:$B$782,N$155)+'СЕТ СН'!$F$15</f>
        <v>155.72584939999999</v>
      </c>
      <c r="O171" s="36">
        <f>SUMIFS(СВЦЭМ!$E$39:$E$782,СВЦЭМ!$A$39:$A$782,$A171,СВЦЭМ!$B$39:$B$782,O$155)+'СЕТ СН'!$F$15</f>
        <v>154.32577266999999</v>
      </c>
      <c r="P171" s="36">
        <f>SUMIFS(СВЦЭМ!$E$39:$E$782,СВЦЭМ!$A$39:$A$782,$A171,СВЦЭМ!$B$39:$B$782,P$155)+'СЕТ СН'!$F$15</f>
        <v>164.64976677999999</v>
      </c>
      <c r="Q171" s="36">
        <f>SUMIFS(СВЦЭМ!$E$39:$E$782,СВЦЭМ!$A$39:$A$782,$A171,СВЦЭМ!$B$39:$B$782,Q$155)+'СЕТ СН'!$F$15</f>
        <v>162.42342671</v>
      </c>
      <c r="R171" s="36">
        <f>SUMIFS(СВЦЭМ!$E$39:$E$782,СВЦЭМ!$A$39:$A$782,$A171,СВЦЭМ!$B$39:$B$782,R$155)+'СЕТ СН'!$F$15</f>
        <v>160.48133057999999</v>
      </c>
      <c r="S171" s="36">
        <f>SUMIFS(СВЦЭМ!$E$39:$E$782,СВЦЭМ!$A$39:$A$782,$A171,СВЦЭМ!$B$39:$B$782,S$155)+'СЕТ СН'!$F$15</f>
        <v>156.16504061000001</v>
      </c>
      <c r="T171" s="36">
        <f>SUMIFS(СВЦЭМ!$E$39:$E$782,СВЦЭМ!$A$39:$A$782,$A171,СВЦЭМ!$B$39:$B$782,T$155)+'СЕТ СН'!$F$15</f>
        <v>156.55794875000001</v>
      </c>
      <c r="U171" s="36">
        <f>SUMIFS(СВЦЭМ!$E$39:$E$782,СВЦЭМ!$A$39:$A$782,$A171,СВЦЭМ!$B$39:$B$782,U$155)+'СЕТ СН'!$F$15</f>
        <v>158.37173831000001</v>
      </c>
      <c r="V171" s="36">
        <f>SUMIFS(СВЦЭМ!$E$39:$E$782,СВЦЭМ!$A$39:$A$782,$A171,СВЦЭМ!$B$39:$B$782,V$155)+'СЕТ СН'!$F$15</f>
        <v>160.46631446000001</v>
      </c>
      <c r="W171" s="36">
        <f>SUMIFS(СВЦЭМ!$E$39:$E$782,СВЦЭМ!$A$39:$A$782,$A171,СВЦЭМ!$B$39:$B$782,W$155)+'СЕТ СН'!$F$15</f>
        <v>161.55425488</v>
      </c>
      <c r="X171" s="36">
        <f>SUMIFS(СВЦЭМ!$E$39:$E$782,СВЦЭМ!$A$39:$A$782,$A171,СВЦЭМ!$B$39:$B$782,X$155)+'СЕТ СН'!$F$15</f>
        <v>149.79546522000001</v>
      </c>
      <c r="Y171" s="36">
        <f>SUMIFS(СВЦЭМ!$E$39:$E$782,СВЦЭМ!$A$39:$A$782,$A171,СВЦЭМ!$B$39:$B$782,Y$155)+'СЕТ СН'!$F$15</f>
        <v>142.65689269000001</v>
      </c>
    </row>
    <row r="172" spans="1:25" ht="15.75" x14ac:dyDescent="0.2">
      <c r="A172" s="35">
        <f t="shared" si="4"/>
        <v>44425</v>
      </c>
      <c r="B172" s="36">
        <f>SUMIFS(СВЦЭМ!$E$39:$E$782,СВЦЭМ!$A$39:$A$782,$A172,СВЦЭМ!$B$39:$B$782,B$155)+'СЕТ СН'!$F$15</f>
        <v>174.91375188999999</v>
      </c>
      <c r="C172" s="36">
        <f>SUMIFS(СВЦЭМ!$E$39:$E$782,СВЦЭМ!$A$39:$A$782,$A172,СВЦЭМ!$B$39:$B$782,C$155)+'СЕТ СН'!$F$15</f>
        <v>190.03543988000001</v>
      </c>
      <c r="D172" s="36">
        <f>SUMIFS(СВЦЭМ!$E$39:$E$782,СВЦЭМ!$A$39:$A$782,$A172,СВЦЭМ!$B$39:$B$782,D$155)+'СЕТ СН'!$F$15</f>
        <v>201.39219858000001</v>
      </c>
      <c r="E172" s="36">
        <f>SUMIFS(СВЦЭМ!$E$39:$E$782,СВЦЭМ!$A$39:$A$782,$A172,СВЦЭМ!$B$39:$B$782,E$155)+'СЕТ СН'!$F$15</f>
        <v>205.45963813</v>
      </c>
      <c r="F172" s="36">
        <f>SUMIFS(СВЦЭМ!$E$39:$E$782,СВЦЭМ!$A$39:$A$782,$A172,СВЦЭМ!$B$39:$B$782,F$155)+'СЕТ СН'!$F$15</f>
        <v>204.56992724</v>
      </c>
      <c r="G172" s="36">
        <f>SUMIFS(СВЦЭМ!$E$39:$E$782,СВЦЭМ!$A$39:$A$782,$A172,СВЦЭМ!$B$39:$B$782,G$155)+'СЕТ СН'!$F$15</f>
        <v>200.12964966000001</v>
      </c>
      <c r="H172" s="36">
        <f>SUMIFS(СВЦЭМ!$E$39:$E$782,СВЦЭМ!$A$39:$A$782,$A172,СВЦЭМ!$B$39:$B$782,H$155)+'СЕТ СН'!$F$15</f>
        <v>185.05476259</v>
      </c>
      <c r="I172" s="36">
        <f>SUMIFS(СВЦЭМ!$E$39:$E$782,СВЦЭМ!$A$39:$A$782,$A172,СВЦЭМ!$B$39:$B$782,I$155)+'СЕТ СН'!$F$15</f>
        <v>170.23132652000001</v>
      </c>
      <c r="J172" s="36">
        <f>SUMIFS(СВЦЭМ!$E$39:$E$782,СВЦЭМ!$A$39:$A$782,$A172,СВЦЭМ!$B$39:$B$782,J$155)+'СЕТ СН'!$F$15</f>
        <v>152.32625465999999</v>
      </c>
      <c r="K172" s="36">
        <f>SUMIFS(СВЦЭМ!$E$39:$E$782,СВЦЭМ!$A$39:$A$782,$A172,СВЦЭМ!$B$39:$B$782,K$155)+'СЕТ СН'!$F$15</f>
        <v>151.43252153</v>
      </c>
      <c r="L172" s="36">
        <f>SUMIFS(СВЦЭМ!$E$39:$E$782,СВЦЭМ!$A$39:$A$782,$A172,СВЦЭМ!$B$39:$B$782,L$155)+'СЕТ СН'!$F$15</f>
        <v>156.82237384000001</v>
      </c>
      <c r="M172" s="36">
        <f>SUMIFS(СВЦЭМ!$E$39:$E$782,СВЦЭМ!$A$39:$A$782,$A172,СВЦЭМ!$B$39:$B$782,M$155)+'СЕТ СН'!$F$15</f>
        <v>158.41761541</v>
      </c>
      <c r="N172" s="36">
        <f>SUMIFS(СВЦЭМ!$E$39:$E$782,СВЦЭМ!$A$39:$A$782,$A172,СВЦЭМ!$B$39:$B$782,N$155)+'СЕТ СН'!$F$15</f>
        <v>157.92325030000001</v>
      </c>
      <c r="O172" s="36">
        <f>SUMIFS(СВЦЭМ!$E$39:$E$782,СВЦЭМ!$A$39:$A$782,$A172,СВЦЭМ!$B$39:$B$782,O$155)+'СЕТ СН'!$F$15</f>
        <v>152.47452050999999</v>
      </c>
      <c r="P172" s="36">
        <f>SUMIFS(СВЦЭМ!$E$39:$E$782,СВЦЭМ!$A$39:$A$782,$A172,СВЦЭМ!$B$39:$B$782,P$155)+'СЕТ СН'!$F$15</f>
        <v>154.97996483</v>
      </c>
      <c r="Q172" s="36">
        <f>SUMIFS(СВЦЭМ!$E$39:$E$782,СВЦЭМ!$A$39:$A$782,$A172,СВЦЭМ!$B$39:$B$782,Q$155)+'СЕТ СН'!$F$15</f>
        <v>155.71180520999999</v>
      </c>
      <c r="R172" s="36">
        <f>SUMIFS(СВЦЭМ!$E$39:$E$782,СВЦЭМ!$A$39:$A$782,$A172,СВЦЭМ!$B$39:$B$782,R$155)+'СЕТ СН'!$F$15</f>
        <v>156.05992942</v>
      </c>
      <c r="S172" s="36">
        <f>SUMIFS(СВЦЭМ!$E$39:$E$782,СВЦЭМ!$A$39:$A$782,$A172,СВЦЭМ!$B$39:$B$782,S$155)+'СЕТ СН'!$F$15</f>
        <v>150.79923448</v>
      </c>
      <c r="T172" s="36">
        <f>SUMIFS(СВЦЭМ!$E$39:$E$782,СВЦЭМ!$A$39:$A$782,$A172,СВЦЭМ!$B$39:$B$782,T$155)+'СЕТ СН'!$F$15</f>
        <v>146.96532317</v>
      </c>
      <c r="U172" s="36">
        <f>SUMIFS(СВЦЭМ!$E$39:$E$782,СВЦЭМ!$A$39:$A$782,$A172,СВЦЭМ!$B$39:$B$782,U$155)+'СЕТ СН'!$F$15</f>
        <v>146.65004070000001</v>
      </c>
      <c r="V172" s="36">
        <f>SUMIFS(СВЦЭМ!$E$39:$E$782,СВЦЭМ!$A$39:$A$782,$A172,СВЦЭМ!$B$39:$B$782,V$155)+'СЕТ СН'!$F$15</f>
        <v>149.25673399999999</v>
      </c>
      <c r="W172" s="36">
        <f>SUMIFS(СВЦЭМ!$E$39:$E$782,СВЦЭМ!$A$39:$A$782,$A172,СВЦЭМ!$B$39:$B$782,W$155)+'СЕТ СН'!$F$15</f>
        <v>154.46241491000001</v>
      </c>
      <c r="X172" s="36">
        <f>SUMIFS(СВЦЭМ!$E$39:$E$782,СВЦЭМ!$A$39:$A$782,$A172,СВЦЭМ!$B$39:$B$782,X$155)+'СЕТ СН'!$F$15</f>
        <v>147.91806729000001</v>
      </c>
      <c r="Y172" s="36">
        <f>SUMIFS(СВЦЭМ!$E$39:$E$782,СВЦЭМ!$A$39:$A$782,$A172,СВЦЭМ!$B$39:$B$782,Y$155)+'СЕТ СН'!$F$15</f>
        <v>153.88185307000001</v>
      </c>
    </row>
    <row r="173" spans="1:25" ht="15.75" x14ac:dyDescent="0.2">
      <c r="A173" s="35">
        <f t="shared" si="4"/>
        <v>44426</v>
      </c>
      <c r="B173" s="36">
        <f>SUMIFS(СВЦЭМ!$E$39:$E$782,СВЦЭМ!$A$39:$A$782,$A173,СВЦЭМ!$B$39:$B$782,B$155)+'СЕТ СН'!$F$15</f>
        <v>172.12810066</v>
      </c>
      <c r="C173" s="36">
        <f>SUMIFS(СВЦЭМ!$E$39:$E$782,СВЦЭМ!$A$39:$A$782,$A173,СВЦЭМ!$B$39:$B$782,C$155)+'СЕТ СН'!$F$15</f>
        <v>187.51862912000001</v>
      </c>
      <c r="D173" s="36">
        <f>SUMIFS(СВЦЭМ!$E$39:$E$782,СВЦЭМ!$A$39:$A$782,$A173,СВЦЭМ!$B$39:$B$782,D$155)+'СЕТ СН'!$F$15</f>
        <v>199.25123185999999</v>
      </c>
      <c r="E173" s="36">
        <f>SUMIFS(СВЦЭМ!$E$39:$E$782,СВЦЭМ!$A$39:$A$782,$A173,СВЦЭМ!$B$39:$B$782,E$155)+'СЕТ СН'!$F$15</f>
        <v>201.76309069999999</v>
      </c>
      <c r="F173" s="36">
        <f>SUMIFS(СВЦЭМ!$E$39:$E$782,СВЦЭМ!$A$39:$A$782,$A173,СВЦЭМ!$B$39:$B$782,F$155)+'СЕТ СН'!$F$15</f>
        <v>199.74112138999999</v>
      </c>
      <c r="G173" s="36">
        <f>SUMIFS(СВЦЭМ!$E$39:$E$782,СВЦЭМ!$A$39:$A$782,$A173,СВЦЭМ!$B$39:$B$782,G$155)+'СЕТ СН'!$F$15</f>
        <v>197.73667981</v>
      </c>
      <c r="H173" s="36">
        <f>SUMIFS(СВЦЭМ!$E$39:$E$782,СВЦЭМ!$A$39:$A$782,$A173,СВЦЭМ!$B$39:$B$782,H$155)+'СЕТ СН'!$F$15</f>
        <v>189.71291497999999</v>
      </c>
      <c r="I173" s="36">
        <f>SUMIFS(СВЦЭМ!$E$39:$E$782,СВЦЭМ!$A$39:$A$782,$A173,СВЦЭМ!$B$39:$B$782,I$155)+'СЕТ СН'!$F$15</f>
        <v>178.24323963000001</v>
      </c>
      <c r="J173" s="36">
        <f>SUMIFS(СВЦЭМ!$E$39:$E$782,СВЦЭМ!$A$39:$A$782,$A173,СВЦЭМ!$B$39:$B$782,J$155)+'СЕТ СН'!$F$15</f>
        <v>166.26212741000001</v>
      </c>
      <c r="K173" s="36">
        <f>SUMIFS(СВЦЭМ!$E$39:$E$782,СВЦЭМ!$A$39:$A$782,$A173,СВЦЭМ!$B$39:$B$782,K$155)+'СЕТ СН'!$F$15</f>
        <v>172.56305853000001</v>
      </c>
      <c r="L173" s="36">
        <f>SUMIFS(СВЦЭМ!$E$39:$E$782,СВЦЭМ!$A$39:$A$782,$A173,СВЦЭМ!$B$39:$B$782,L$155)+'СЕТ СН'!$F$15</f>
        <v>176.05889826000001</v>
      </c>
      <c r="M173" s="36">
        <f>SUMIFS(СВЦЭМ!$E$39:$E$782,СВЦЭМ!$A$39:$A$782,$A173,СВЦЭМ!$B$39:$B$782,M$155)+'СЕТ СН'!$F$15</f>
        <v>176.89460733000001</v>
      </c>
      <c r="N173" s="36">
        <f>SUMIFS(СВЦЭМ!$E$39:$E$782,СВЦЭМ!$A$39:$A$782,$A173,СВЦЭМ!$B$39:$B$782,N$155)+'СЕТ СН'!$F$15</f>
        <v>175.52543391</v>
      </c>
      <c r="O173" s="36">
        <f>SUMIFS(СВЦЭМ!$E$39:$E$782,СВЦЭМ!$A$39:$A$782,$A173,СВЦЭМ!$B$39:$B$782,O$155)+'СЕТ СН'!$F$15</f>
        <v>171.69110548</v>
      </c>
      <c r="P173" s="36">
        <f>SUMIFS(СВЦЭМ!$E$39:$E$782,СВЦЭМ!$A$39:$A$782,$A173,СВЦЭМ!$B$39:$B$782,P$155)+'СЕТ СН'!$F$15</f>
        <v>160.90550909000001</v>
      </c>
      <c r="Q173" s="36">
        <f>SUMIFS(СВЦЭМ!$E$39:$E$782,СВЦЭМ!$A$39:$A$782,$A173,СВЦЭМ!$B$39:$B$782,Q$155)+'СЕТ СН'!$F$15</f>
        <v>160.44155651</v>
      </c>
      <c r="R173" s="36">
        <f>SUMIFS(СВЦЭМ!$E$39:$E$782,СВЦЭМ!$A$39:$A$782,$A173,СВЦЭМ!$B$39:$B$782,R$155)+'СЕТ СН'!$F$15</f>
        <v>159.27168677</v>
      </c>
      <c r="S173" s="36">
        <f>SUMIFS(СВЦЭМ!$E$39:$E$782,СВЦЭМ!$A$39:$A$782,$A173,СВЦЭМ!$B$39:$B$782,S$155)+'СЕТ СН'!$F$15</f>
        <v>151.60887725000001</v>
      </c>
      <c r="T173" s="36">
        <f>SUMIFS(СВЦЭМ!$E$39:$E$782,СВЦЭМ!$A$39:$A$782,$A173,СВЦЭМ!$B$39:$B$782,T$155)+'СЕТ СН'!$F$15</f>
        <v>147.18544172</v>
      </c>
      <c r="U173" s="36">
        <f>SUMIFS(СВЦЭМ!$E$39:$E$782,СВЦЭМ!$A$39:$A$782,$A173,СВЦЭМ!$B$39:$B$782,U$155)+'СЕТ СН'!$F$15</f>
        <v>144.74237983</v>
      </c>
      <c r="V173" s="36">
        <f>SUMIFS(СВЦЭМ!$E$39:$E$782,СВЦЭМ!$A$39:$A$782,$A173,СВЦЭМ!$B$39:$B$782,V$155)+'СЕТ СН'!$F$15</f>
        <v>147.75525318000001</v>
      </c>
      <c r="W173" s="36">
        <f>SUMIFS(СВЦЭМ!$E$39:$E$782,СВЦЭМ!$A$39:$A$782,$A173,СВЦЭМ!$B$39:$B$782,W$155)+'СЕТ СН'!$F$15</f>
        <v>160.26478230999999</v>
      </c>
      <c r="X173" s="36">
        <f>SUMIFS(СВЦЭМ!$E$39:$E$782,СВЦЭМ!$A$39:$A$782,$A173,СВЦЭМ!$B$39:$B$782,X$155)+'СЕТ СН'!$F$15</f>
        <v>148.91270381999999</v>
      </c>
      <c r="Y173" s="36">
        <f>SUMIFS(СВЦЭМ!$E$39:$E$782,СВЦЭМ!$A$39:$A$782,$A173,СВЦЭМ!$B$39:$B$782,Y$155)+'СЕТ СН'!$F$15</f>
        <v>145.99151022000001</v>
      </c>
    </row>
    <row r="174" spans="1:25" ht="15.75" x14ac:dyDescent="0.2">
      <c r="A174" s="35">
        <f t="shared" si="4"/>
        <v>44427</v>
      </c>
      <c r="B174" s="36">
        <f>SUMIFS(СВЦЭМ!$E$39:$E$782,СВЦЭМ!$A$39:$A$782,$A174,СВЦЭМ!$B$39:$B$782,B$155)+'СЕТ СН'!$F$15</f>
        <v>161.31652310000001</v>
      </c>
      <c r="C174" s="36">
        <f>SUMIFS(СВЦЭМ!$E$39:$E$782,СВЦЭМ!$A$39:$A$782,$A174,СВЦЭМ!$B$39:$B$782,C$155)+'СЕТ СН'!$F$15</f>
        <v>178.91645876999999</v>
      </c>
      <c r="D174" s="36">
        <f>SUMIFS(СВЦЭМ!$E$39:$E$782,СВЦЭМ!$A$39:$A$782,$A174,СВЦЭМ!$B$39:$B$782,D$155)+'СЕТ СН'!$F$15</f>
        <v>191.41692678999999</v>
      </c>
      <c r="E174" s="36">
        <f>SUMIFS(СВЦЭМ!$E$39:$E$782,СВЦЭМ!$A$39:$A$782,$A174,СВЦЭМ!$B$39:$B$782,E$155)+'СЕТ СН'!$F$15</f>
        <v>196.35710979000001</v>
      </c>
      <c r="F174" s="36">
        <f>SUMIFS(СВЦЭМ!$E$39:$E$782,СВЦЭМ!$A$39:$A$782,$A174,СВЦЭМ!$B$39:$B$782,F$155)+'СЕТ СН'!$F$15</f>
        <v>194.34881967999999</v>
      </c>
      <c r="G174" s="36">
        <f>SUMIFS(СВЦЭМ!$E$39:$E$782,СВЦЭМ!$A$39:$A$782,$A174,СВЦЭМ!$B$39:$B$782,G$155)+'СЕТ СН'!$F$15</f>
        <v>190.73436522</v>
      </c>
      <c r="H174" s="36">
        <f>SUMIFS(СВЦЭМ!$E$39:$E$782,СВЦЭМ!$A$39:$A$782,$A174,СВЦЭМ!$B$39:$B$782,H$155)+'СЕТ СН'!$F$15</f>
        <v>177.31165952999999</v>
      </c>
      <c r="I174" s="36">
        <f>SUMIFS(СВЦЭМ!$E$39:$E$782,СВЦЭМ!$A$39:$A$782,$A174,СВЦЭМ!$B$39:$B$782,I$155)+'СЕТ СН'!$F$15</f>
        <v>166.44784426999999</v>
      </c>
      <c r="J174" s="36">
        <f>SUMIFS(СВЦЭМ!$E$39:$E$782,СВЦЭМ!$A$39:$A$782,$A174,СВЦЭМ!$B$39:$B$782,J$155)+'СЕТ СН'!$F$15</f>
        <v>149.21650980999999</v>
      </c>
      <c r="K174" s="36">
        <f>SUMIFS(СВЦЭМ!$E$39:$E$782,СВЦЭМ!$A$39:$A$782,$A174,СВЦЭМ!$B$39:$B$782,K$155)+'СЕТ СН'!$F$15</f>
        <v>148.65024726999999</v>
      </c>
      <c r="L174" s="36">
        <f>SUMIFS(СВЦЭМ!$E$39:$E$782,СВЦЭМ!$A$39:$A$782,$A174,СВЦЭМ!$B$39:$B$782,L$155)+'СЕТ СН'!$F$15</f>
        <v>147.71830589000001</v>
      </c>
      <c r="M174" s="36">
        <f>SUMIFS(СВЦЭМ!$E$39:$E$782,СВЦЭМ!$A$39:$A$782,$A174,СВЦЭМ!$B$39:$B$782,M$155)+'СЕТ СН'!$F$15</f>
        <v>149.34792415000001</v>
      </c>
      <c r="N174" s="36">
        <f>SUMIFS(СВЦЭМ!$E$39:$E$782,СВЦЭМ!$A$39:$A$782,$A174,СВЦЭМ!$B$39:$B$782,N$155)+'СЕТ СН'!$F$15</f>
        <v>148.31547653999999</v>
      </c>
      <c r="O174" s="36">
        <f>SUMIFS(СВЦЭМ!$E$39:$E$782,СВЦЭМ!$A$39:$A$782,$A174,СВЦЭМ!$B$39:$B$782,O$155)+'СЕТ СН'!$F$15</f>
        <v>148.30476100999999</v>
      </c>
      <c r="P174" s="36">
        <f>SUMIFS(СВЦЭМ!$E$39:$E$782,СВЦЭМ!$A$39:$A$782,$A174,СВЦЭМ!$B$39:$B$782,P$155)+'СЕТ СН'!$F$15</f>
        <v>161.01563346</v>
      </c>
      <c r="Q174" s="36">
        <f>SUMIFS(СВЦЭМ!$E$39:$E$782,СВЦЭМ!$A$39:$A$782,$A174,СВЦЭМ!$B$39:$B$782,Q$155)+'СЕТ СН'!$F$15</f>
        <v>160.57881892</v>
      </c>
      <c r="R174" s="36">
        <f>SUMIFS(СВЦЭМ!$E$39:$E$782,СВЦЭМ!$A$39:$A$782,$A174,СВЦЭМ!$B$39:$B$782,R$155)+'СЕТ СН'!$F$15</f>
        <v>159.77766903</v>
      </c>
      <c r="S174" s="36">
        <f>SUMIFS(СВЦЭМ!$E$39:$E$782,СВЦЭМ!$A$39:$A$782,$A174,СВЦЭМ!$B$39:$B$782,S$155)+'СЕТ СН'!$F$15</f>
        <v>165.07673675999999</v>
      </c>
      <c r="T174" s="36">
        <f>SUMIFS(СВЦЭМ!$E$39:$E$782,СВЦЭМ!$A$39:$A$782,$A174,СВЦЭМ!$B$39:$B$782,T$155)+'СЕТ СН'!$F$15</f>
        <v>157.03177518999999</v>
      </c>
      <c r="U174" s="36">
        <f>SUMIFS(СВЦЭМ!$E$39:$E$782,СВЦЭМ!$A$39:$A$782,$A174,СВЦЭМ!$B$39:$B$782,U$155)+'СЕТ СН'!$F$15</f>
        <v>151.32212749000001</v>
      </c>
      <c r="V174" s="36">
        <f>SUMIFS(СВЦЭМ!$E$39:$E$782,СВЦЭМ!$A$39:$A$782,$A174,СВЦЭМ!$B$39:$B$782,V$155)+'СЕТ СН'!$F$15</f>
        <v>153.98753128000001</v>
      </c>
      <c r="W174" s="36">
        <f>SUMIFS(СВЦЭМ!$E$39:$E$782,СВЦЭМ!$A$39:$A$782,$A174,СВЦЭМ!$B$39:$B$782,W$155)+'СЕТ СН'!$F$15</f>
        <v>157.06358169999999</v>
      </c>
      <c r="X174" s="36">
        <f>SUMIFS(СВЦЭМ!$E$39:$E$782,СВЦЭМ!$A$39:$A$782,$A174,СВЦЭМ!$B$39:$B$782,X$155)+'СЕТ СН'!$F$15</f>
        <v>148.71895731999999</v>
      </c>
      <c r="Y174" s="36">
        <f>SUMIFS(СВЦЭМ!$E$39:$E$782,СВЦЭМ!$A$39:$A$782,$A174,СВЦЭМ!$B$39:$B$782,Y$155)+'СЕТ СН'!$F$15</f>
        <v>144.0352872</v>
      </c>
    </row>
    <row r="175" spans="1:25" ht="15.75" x14ac:dyDescent="0.2">
      <c r="A175" s="35">
        <f t="shared" si="4"/>
        <v>44428</v>
      </c>
      <c r="B175" s="36">
        <f>SUMIFS(СВЦЭМ!$E$39:$E$782,СВЦЭМ!$A$39:$A$782,$A175,СВЦЭМ!$B$39:$B$782,B$155)+'СЕТ СН'!$F$15</f>
        <v>164.69169572000001</v>
      </c>
      <c r="C175" s="36">
        <f>SUMIFS(СВЦЭМ!$E$39:$E$782,СВЦЭМ!$A$39:$A$782,$A175,СВЦЭМ!$B$39:$B$782,C$155)+'СЕТ СН'!$F$15</f>
        <v>176.45969678</v>
      </c>
      <c r="D175" s="36">
        <f>SUMIFS(СВЦЭМ!$E$39:$E$782,СВЦЭМ!$A$39:$A$782,$A175,СВЦЭМ!$B$39:$B$782,D$155)+'СЕТ СН'!$F$15</f>
        <v>189.58764239000001</v>
      </c>
      <c r="E175" s="36">
        <f>SUMIFS(СВЦЭМ!$E$39:$E$782,СВЦЭМ!$A$39:$A$782,$A175,СВЦЭМ!$B$39:$B$782,E$155)+'СЕТ СН'!$F$15</f>
        <v>192.43996589</v>
      </c>
      <c r="F175" s="36">
        <f>SUMIFS(СВЦЭМ!$E$39:$E$782,СВЦЭМ!$A$39:$A$782,$A175,СВЦЭМ!$B$39:$B$782,F$155)+'СЕТ СН'!$F$15</f>
        <v>191.82472351999999</v>
      </c>
      <c r="G175" s="36">
        <f>SUMIFS(СВЦЭМ!$E$39:$E$782,СВЦЭМ!$A$39:$A$782,$A175,СВЦЭМ!$B$39:$B$782,G$155)+'СЕТ СН'!$F$15</f>
        <v>188.71717622</v>
      </c>
      <c r="H175" s="36">
        <f>SUMIFS(СВЦЭМ!$E$39:$E$782,СВЦЭМ!$A$39:$A$782,$A175,СВЦЭМ!$B$39:$B$782,H$155)+'СЕТ СН'!$F$15</f>
        <v>176.80423722</v>
      </c>
      <c r="I175" s="36">
        <f>SUMIFS(СВЦЭМ!$E$39:$E$782,СВЦЭМ!$A$39:$A$782,$A175,СВЦЭМ!$B$39:$B$782,I$155)+'СЕТ СН'!$F$15</f>
        <v>158.9058526</v>
      </c>
      <c r="J175" s="36">
        <f>SUMIFS(СВЦЭМ!$E$39:$E$782,СВЦЭМ!$A$39:$A$782,$A175,СВЦЭМ!$B$39:$B$782,J$155)+'СЕТ СН'!$F$15</f>
        <v>145.01416534000001</v>
      </c>
      <c r="K175" s="36">
        <f>SUMIFS(СВЦЭМ!$E$39:$E$782,СВЦЭМ!$A$39:$A$782,$A175,СВЦЭМ!$B$39:$B$782,K$155)+'СЕТ СН'!$F$15</f>
        <v>141.12737881000001</v>
      </c>
      <c r="L175" s="36">
        <f>SUMIFS(СВЦЭМ!$E$39:$E$782,СВЦЭМ!$A$39:$A$782,$A175,СВЦЭМ!$B$39:$B$782,L$155)+'СЕТ СН'!$F$15</f>
        <v>141.82387218</v>
      </c>
      <c r="M175" s="36">
        <f>SUMIFS(СВЦЭМ!$E$39:$E$782,СВЦЭМ!$A$39:$A$782,$A175,СВЦЭМ!$B$39:$B$782,M$155)+'СЕТ СН'!$F$15</f>
        <v>138.53743051000001</v>
      </c>
      <c r="N175" s="36">
        <f>SUMIFS(СВЦЭМ!$E$39:$E$782,СВЦЭМ!$A$39:$A$782,$A175,СВЦЭМ!$B$39:$B$782,N$155)+'СЕТ СН'!$F$15</f>
        <v>137.98665933000001</v>
      </c>
      <c r="O175" s="36">
        <f>SUMIFS(СВЦЭМ!$E$39:$E$782,СВЦЭМ!$A$39:$A$782,$A175,СВЦЭМ!$B$39:$B$782,O$155)+'СЕТ СН'!$F$15</f>
        <v>139.28442192</v>
      </c>
      <c r="P175" s="36">
        <f>SUMIFS(СВЦЭМ!$E$39:$E$782,СВЦЭМ!$A$39:$A$782,$A175,СВЦЭМ!$B$39:$B$782,P$155)+'СЕТ СН'!$F$15</f>
        <v>148.11399603000001</v>
      </c>
      <c r="Q175" s="36">
        <f>SUMIFS(СВЦЭМ!$E$39:$E$782,СВЦЭМ!$A$39:$A$782,$A175,СВЦЭМ!$B$39:$B$782,Q$155)+'СЕТ СН'!$F$15</f>
        <v>147.82843439000001</v>
      </c>
      <c r="R175" s="36">
        <f>SUMIFS(СВЦЭМ!$E$39:$E$782,СВЦЭМ!$A$39:$A$782,$A175,СВЦЭМ!$B$39:$B$782,R$155)+'СЕТ СН'!$F$15</f>
        <v>147.25666762</v>
      </c>
      <c r="S175" s="36">
        <f>SUMIFS(СВЦЭМ!$E$39:$E$782,СВЦЭМ!$A$39:$A$782,$A175,СВЦЭМ!$B$39:$B$782,S$155)+'СЕТ СН'!$F$15</f>
        <v>147.2294125</v>
      </c>
      <c r="T175" s="36">
        <f>SUMIFS(СВЦЭМ!$E$39:$E$782,СВЦЭМ!$A$39:$A$782,$A175,СВЦЭМ!$B$39:$B$782,T$155)+'СЕТ СН'!$F$15</f>
        <v>143.10508708</v>
      </c>
      <c r="U175" s="36">
        <f>SUMIFS(СВЦЭМ!$E$39:$E$782,СВЦЭМ!$A$39:$A$782,$A175,СВЦЭМ!$B$39:$B$782,U$155)+'СЕТ СН'!$F$15</f>
        <v>140.63453723000001</v>
      </c>
      <c r="V175" s="36">
        <f>SUMIFS(СВЦЭМ!$E$39:$E$782,СВЦЭМ!$A$39:$A$782,$A175,СВЦЭМ!$B$39:$B$782,V$155)+'СЕТ СН'!$F$15</f>
        <v>148.78412238000001</v>
      </c>
      <c r="W175" s="36">
        <f>SUMIFS(СВЦЭМ!$E$39:$E$782,СВЦЭМ!$A$39:$A$782,$A175,СВЦЭМ!$B$39:$B$782,W$155)+'СЕТ СН'!$F$15</f>
        <v>151.83267966</v>
      </c>
      <c r="X175" s="36">
        <f>SUMIFS(СВЦЭМ!$E$39:$E$782,СВЦЭМ!$A$39:$A$782,$A175,СВЦЭМ!$B$39:$B$782,X$155)+'СЕТ СН'!$F$15</f>
        <v>140.09808520000001</v>
      </c>
      <c r="Y175" s="36">
        <f>SUMIFS(СВЦЭМ!$E$39:$E$782,СВЦЭМ!$A$39:$A$782,$A175,СВЦЭМ!$B$39:$B$782,Y$155)+'СЕТ СН'!$F$15</f>
        <v>141.07369735</v>
      </c>
    </row>
    <row r="176" spans="1:25" ht="15.75" x14ac:dyDescent="0.2">
      <c r="A176" s="35">
        <f t="shared" si="4"/>
        <v>44429</v>
      </c>
      <c r="B176" s="36">
        <f>SUMIFS(СВЦЭМ!$E$39:$E$782,СВЦЭМ!$A$39:$A$782,$A176,СВЦЭМ!$B$39:$B$782,B$155)+'СЕТ СН'!$F$15</f>
        <v>153.86971610000001</v>
      </c>
      <c r="C176" s="36">
        <f>SUMIFS(СВЦЭМ!$E$39:$E$782,СВЦЭМ!$A$39:$A$782,$A176,СВЦЭМ!$B$39:$B$782,C$155)+'СЕТ СН'!$F$15</f>
        <v>168.3740311</v>
      </c>
      <c r="D176" s="36">
        <f>SUMIFS(СВЦЭМ!$E$39:$E$782,СВЦЭМ!$A$39:$A$782,$A176,СВЦЭМ!$B$39:$B$782,D$155)+'СЕТ СН'!$F$15</f>
        <v>180.14416054</v>
      </c>
      <c r="E176" s="36">
        <f>SUMIFS(СВЦЭМ!$E$39:$E$782,СВЦЭМ!$A$39:$A$782,$A176,СВЦЭМ!$B$39:$B$782,E$155)+'СЕТ СН'!$F$15</f>
        <v>184.54016104999999</v>
      </c>
      <c r="F176" s="36">
        <f>SUMIFS(СВЦЭМ!$E$39:$E$782,СВЦЭМ!$A$39:$A$782,$A176,СВЦЭМ!$B$39:$B$782,F$155)+'СЕТ СН'!$F$15</f>
        <v>185.34415820000001</v>
      </c>
      <c r="G176" s="36">
        <f>SUMIFS(СВЦЭМ!$E$39:$E$782,СВЦЭМ!$A$39:$A$782,$A176,СВЦЭМ!$B$39:$B$782,G$155)+'СЕТ СН'!$F$15</f>
        <v>184.27432124000001</v>
      </c>
      <c r="H176" s="36">
        <f>SUMIFS(СВЦЭМ!$E$39:$E$782,СВЦЭМ!$A$39:$A$782,$A176,СВЦЭМ!$B$39:$B$782,H$155)+'СЕТ СН'!$F$15</f>
        <v>175.81201277</v>
      </c>
      <c r="I176" s="36">
        <f>SUMIFS(СВЦЭМ!$E$39:$E$782,СВЦЭМ!$A$39:$A$782,$A176,СВЦЭМ!$B$39:$B$782,I$155)+'СЕТ СН'!$F$15</f>
        <v>159.97169977999999</v>
      </c>
      <c r="J176" s="36">
        <f>SUMIFS(СВЦЭМ!$E$39:$E$782,СВЦЭМ!$A$39:$A$782,$A176,СВЦЭМ!$B$39:$B$782,J$155)+'СЕТ СН'!$F$15</f>
        <v>150.53903524</v>
      </c>
      <c r="K176" s="36">
        <f>SUMIFS(СВЦЭМ!$E$39:$E$782,СВЦЭМ!$A$39:$A$782,$A176,СВЦЭМ!$B$39:$B$782,K$155)+'СЕТ СН'!$F$15</f>
        <v>144.43223748</v>
      </c>
      <c r="L176" s="36">
        <f>SUMIFS(СВЦЭМ!$E$39:$E$782,СВЦЭМ!$A$39:$A$782,$A176,СВЦЭМ!$B$39:$B$782,L$155)+'СЕТ СН'!$F$15</f>
        <v>143.69122340000001</v>
      </c>
      <c r="M176" s="36">
        <f>SUMIFS(СВЦЭМ!$E$39:$E$782,СВЦЭМ!$A$39:$A$782,$A176,СВЦЭМ!$B$39:$B$782,M$155)+'СЕТ СН'!$F$15</f>
        <v>145.35874025999999</v>
      </c>
      <c r="N176" s="36">
        <f>SUMIFS(СВЦЭМ!$E$39:$E$782,СВЦЭМ!$A$39:$A$782,$A176,СВЦЭМ!$B$39:$B$782,N$155)+'СЕТ СН'!$F$15</f>
        <v>144.1880907</v>
      </c>
      <c r="O176" s="36">
        <f>SUMIFS(СВЦЭМ!$E$39:$E$782,СВЦЭМ!$A$39:$A$782,$A176,СВЦЭМ!$B$39:$B$782,O$155)+'СЕТ СН'!$F$15</f>
        <v>143.41759028000001</v>
      </c>
      <c r="P176" s="36">
        <f>SUMIFS(СВЦЭМ!$E$39:$E$782,СВЦЭМ!$A$39:$A$782,$A176,СВЦЭМ!$B$39:$B$782,P$155)+'СЕТ СН'!$F$15</f>
        <v>144.81127617999999</v>
      </c>
      <c r="Q176" s="36">
        <f>SUMIFS(СВЦЭМ!$E$39:$E$782,СВЦЭМ!$A$39:$A$782,$A176,СВЦЭМ!$B$39:$B$782,Q$155)+'СЕТ СН'!$F$15</f>
        <v>146.26294042000001</v>
      </c>
      <c r="R176" s="36">
        <f>SUMIFS(СВЦЭМ!$E$39:$E$782,СВЦЭМ!$A$39:$A$782,$A176,СВЦЭМ!$B$39:$B$782,R$155)+'СЕТ СН'!$F$15</f>
        <v>144.34625113000001</v>
      </c>
      <c r="S176" s="36">
        <f>SUMIFS(СВЦЭМ!$E$39:$E$782,СВЦЭМ!$A$39:$A$782,$A176,СВЦЭМ!$B$39:$B$782,S$155)+'СЕТ СН'!$F$15</f>
        <v>141.11324995000001</v>
      </c>
      <c r="T176" s="36">
        <f>SUMIFS(СВЦЭМ!$E$39:$E$782,СВЦЭМ!$A$39:$A$782,$A176,СВЦЭМ!$B$39:$B$782,T$155)+'СЕТ СН'!$F$15</f>
        <v>145.83202134000001</v>
      </c>
      <c r="U176" s="36">
        <f>SUMIFS(СВЦЭМ!$E$39:$E$782,СВЦЭМ!$A$39:$A$782,$A176,СВЦЭМ!$B$39:$B$782,U$155)+'СЕТ СН'!$F$15</f>
        <v>145.32432897000001</v>
      </c>
      <c r="V176" s="36">
        <f>SUMIFS(СВЦЭМ!$E$39:$E$782,СВЦЭМ!$A$39:$A$782,$A176,СВЦЭМ!$B$39:$B$782,V$155)+'СЕТ СН'!$F$15</f>
        <v>146.06636938</v>
      </c>
      <c r="W176" s="36">
        <f>SUMIFS(СВЦЭМ!$E$39:$E$782,СВЦЭМ!$A$39:$A$782,$A176,СВЦЭМ!$B$39:$B$782,W$155)+'СЕТ СН'!$F$15</f>
        <v>151.51716397000001</v>
      </c>
      <c r="X176" s="36">
        <f>SUMIFS(СВЦЭМ!$E$39:$E$782,СВЦЭМ!$A$39:$A$782,$A176,СВЦЭМ!$B$39:$B$782,X$155)+'СЕТ СН'!$F$15</f>
        <v>142.97220063</v>
      </c>
      <c r="Y176" s="36">
        <f>SUMIFS(СВЦЭМ!$E$39:$E$782,СВЦЭМ!$A$39:$A$782,$A176,СВЦЭМ!$B$39:$B$782,Y$155)+'СЕТ СН'!$F$15</f>
        <v>149.99575243000001</v>
      </c>
    </row>
    <row r="177" spans="1:27" ht="15.75" x14ac:dyDescent="0.2">
      <c r="A177" s="35">
        <f t="shared" si="4"/>
        <v>44430</v>
      </c>
      <c r="B177" s="36">
        <f>SUMIFS(СВЦЭМ!$E$39:$E$782,СВЦЭМ!$A$39:$A$782,$A177,СВЦЭМ!$B$39:$B$782,B$155)+'СЕТ СН'!$F$15</f>
        <v>160.11292778999999</v>
      </c>
      <c r="C177" s="36">
        <f>SUMIFS(СВЦЭМ!$E$39:$E$782,СВЦЭМ!$A$39:$A$782,$A177,СВЦЭМ!$B$39:$B$782,C$155)+'СЕТ СН'!$F$15</f>
        <v>176.79831156</v>
      </c>
      <c r="D177" s="36">
        <f>SUMIFS(СВЦЭМ!$E$39:$E$782,СВЦЭМ!$A$39:$A$782,$A177,СВЦЭМ!$B$39:$B$782,D$155)+'СЕТ СН'!$F$15</f>
        <v>197.85556664000001</v>
      </c>
      <c r="E177" s="36">
        <f>SUMIFS(СВЦЭМ!$E$39:$E$782,СВЦЭМ!$A$39:$A$782,$A177,СВЦЭМ!$B$39:$B$782,E$155)+'СЕТ СН'!$F$15</f>
        <v>213.42651776</v>
      </c>
      <c r="F177" s="36">
        <f>SUMIFS(СВЦЭМ!$E$39:$E$782,СВЦЭМ!$A$39:$A$782,$A177,СВЦЭМ!$B$39:$B$782,F$155)+'СЕТ СН'!$F$15</f>
        <v>216.48920887</v>
      </c>
      <c r="G177" s="36">
        <f>SUMIFS(СВЦЭМ!$E$39:$E$782,СВЦЭМ!$A$39:$A$782,$A177,СВЦЭМ!$B$39:$B$782,G$155)+'СЕТ СН'!$F$15</f>
        <v>215.35200458</v>
      </c>
      <c r="H177" s="36">
        <f>SUMIFS(СВЦЭМ!$E$39:$E$782,СВЦЭМ!$A$39:$A$782,$A177,СВЦЭМ!$B$39:$B$782,H$155)+'СЕТ СН'!$F$15</f>
        <v>205.55745361000001</v>
      </c>
      <c r="I177" s="36">
        <f>SUMIFS(СВЦЭМ!$E$39:$E$782,СВЦЭМ!$A$39:$A$782,$A177,СВЦЭМ!$B$39:$B$782,I$155)+'СЕТ СН'!$F$15</f>
        <v>168.77861908</v>
      </c>
      <c r="J177" s="36">
        <f>SUMIFS(СВЦЭМ!$E$39:$E$782,СВЦЭМ!$A$39:$A$782,$A177,СВЦЭМ!$B$39:$B$782,J$155)+'СЕТ СН'!$F$15</f>
        <v>151.14557808000001</v>
      </c>
      <c r="K177" s="36">
        <f>SUMIFS(СВЦЭМ!$E$39:$E$782,СВЦЭМ!$A$39:$A$782,$A177,СВЦЭМ!$B$39:$B$782,K$155)+'СЕТ СН'!$F$15</f>
        <v>136.37666501000001</v>
      </c>
      <c r="L177" s="36">
        <f>SUMIFS(СВЦЭМ!$E$39:$E$782,СВЦЭМ!$A$39:$A$782,$A177,СВЦЭМ!$B$39:$B$782,L$155)+'СЕТ СН'!$F$15</f>
        <v>132.31395001999999</v>
      </c>
      <c r="M177" s="36">
        <f>SUMIFS(СВЦЭМ!$E$39:$E$782,СВЦЭМ!$A$39:$A$782,$A177,СВЦЭМ!$B$39:$B$782,M$155)+'СЕТ СН'!$F$15</f>
        <v>130.44101921999999</v>
      </c>
      <c r="N177" s="36">
        <f>SUMIFS(СВЦЭМ!$E$39:$E$782,СВЦЭМ!$A$39:$A$782,$A177,СВЦЭМ!$B$39:$B$782,N$155)+'СЕТ СН'!$F$15</f>
        <v>129.67654006000001</v>
      </c>
      <c r="O177" s="36">
        <f>SUMIFS(СВЦЭМ!$E$39:$E$782,СВЦЭМ!$A$39:$A$782,$A177,СВЦЭМ!$B$39:$B$782,O$155)+'СЕТ СН'!$F$15</f>
        <v>131.44493066000001</v>
      </c>
      <c r="P177" s="36">
        <f>SUMIFS(СВЦЭМ!$E$39:$E$782,СВЦЭМ!$A$39:$A$782,$A177,СВЦЭМ!$B$39:$B$782,P$155)+'СЕТ СН'!$F$15</f>
        <v>138.53548916</v>
      </c>
      <c r="Q177" s="36">
        <f>SUMIFS(СВЦЭМ!$E$39:$E$782,СВЦЭМ!$A$39:$A$782,$A177,СВЦЭМ!$B$39:$B$782,Q$155)+'СЕТ СН'!$F$15</f>
        <v>141.07714601000001</v>
      </c>
      <c r="R177" s="36">
        <f>SUMIFS(СВЦЭМ!$E$39:$E$782,СВЦЭМ!$A$39:$A$782,$A177,СВЦЭМ!$B$39:$B$782,R$155)+'СЕТ СН'!$F$15</f>
        <v>140.05947461</v>
      </c>
      <c r="S177" s="36">
        <f>SUMIFS(СВЦЭМ!$E$39:$E$782,СВЦЭМ!$A$39:$A$782,$A177,СВЦЭМ!$B$39:$B$782,S$155)+'СЕТ СН'!$F$15</f>
        <v>133.01040393</v>
      </c>
      <c r="T177" s="36">
        <f>SUMIFS(СВЦЭМ!$E$39:$E$782,СВЦЭМ!$A$39:$A$782,$A177,СВЦЭМ!$B$39:$B$782,T$155)+'СЕТ СН'!$F$15</f>
        <v>127.04156500000001</v>
      </c>
      <c r="U177" s="36">
        <f>SUMIFS(СВЦЭМ!$E$39:$E$782,СВЦЭМ!$A$39:$A$782,$A177,СВЦЭМ!$B$39:$B$782,U$155)+'СЕТ СН'!$F$15</f>
        <v>126.44217777999999</v>
      </c>
      <c r="V177" s="36">
        <f>SUMIFS(СВЦЭМ!$E$39:$E$782,СВЦЭМ!$A$39:$A$782,$A177,СВЦЭМ!$B$39:$B$782,V$155)+'СЕТ СН'!$F$15</f>
        <v>125.84450299</v>
      </c>
      <c r="W177" s="36">
        <f>SUMIFS(СВЦЭМ!$E$39:$E$782,СВЦЭМ!$A$39:$A$782,$A177,СВЦЭМ!$B$39:$B$782,W$155)+'СЕТ СН'!$F$15</f>
        <v>127.66112634</v>
      </c>
      <c r="X177" s="36">
        <f>SUMIFS(СВЦЭМ!$E$39:$E$782,СВЦЭМ!$A$39:$A$782,$A177,СВЦЭМ!$B$39:$B$782,X$155)+'СЕТ СН'!$F$15</f>
        <v>129.75324734</v>
      </c>
      <c r="Y177" s="36">
        <f>SUMIFS(СВЦЭМ!$E$39:$E$782,СВЦЭМ!$A$39:$A$782,$A177,СВЦЭМ!$B$39:$B$782,Y$155)+'СЕТ СН'!$F$15</f>
        <v>142.80910539000001</v>
      </c>
    </row>
    <row r="178" spans="1:27" ht="15.75" x14ac:dyDescent="0.2">
      <c r="A178" s="35">
        <f t="shared" si="4"/>
        <v>44431</v>
      </c>
      <c r="B178" s="36">
        <f>SUMIFS(СВЦЭМ!$E$39:$E$782,СВЦЭМ!$A$39:$A$782,$A178,СВЦЭМ!$B$39:$B$782,B$155)+'СЕТ СН'!$F$15</f>
        <v>165.25222786</v>
      </c>
      <c r="C178" s="36">
        <f>SUMIFS(СВЦЭМ!$E$39:$E$782,СВЦЭМ!$A$39:$A$782,$A178,СВЦЭМ!$B$39:$B$782,C$155)+'СЕТ СН'!$F$15</f>
        <v>168.51548647999999</v>
      </c>
      <c r="D178" s="36">
        <f>SUMIFS(СВЦЭМ!$E$39:$E$782,СВЦЭМ!$A$39:$A$782,$A178,СВЦЭМ!$B$39:$B$782,D$155)+'СЕТ СН'!$F$15</f>
        <v>177.49851468</v>
      </c>
      <c r="E178" s="36">
        <f>SUMIFS(СВЦЭМ!$E$39:$E$782,СВЦЭМ!$A$39:$A$782,$A178,СВЦЭМ!$B$39:$B$782,E$155)+'СЕТ СН'!$F$15</f>
        <v>183.18949423000001</v>
      </c>
      <c r="F178" s="36">
        <f>SUMIFS(СВЦЭМ!$E$39:$E$782,СВЦЭМ!$A$39:$A$782,$A178,СВЦЭМ!$B$39:$B$782,F$155)+'СЕТ СН'!$F$15</f>
        <v>183.40252618</v>
      </c>
      <c r="G178" s="36">
        <f>SUMIFS(СВЦЭМ!$E$39:$E$782,СВЦЭМ!$A$39:$A$782,$A178,СВЦЭМ!$B$39:$B$782,G$155)+'СЕТ СН'!$F$15</f>
        <v>181.05105975000001</v>
      </c>
      <c r="H178" s="36">
        <f>SUMIFS(СВЦЭМ!$E$39:$E$782,СВЦЭМ!$A$39:$A$782,$A178,СВЦЭМ!$B$39:$B$782,H$155)+'СЕТ СН'!$F$15</f>
        <v>173.86601707</v>
      </c>
      <c r="I178" s="36">
        <f>SUMIFS(СВЦЭМ!$E$39:$E$782,СВЦЭМ!$A$39:$A$782,$A178,СВЦЭМ!$B$39:$B$782,I$155)+'СЕТ СН'!$F$15</f>
        <v>162.95113465</v>
      </c>
      <c r="J178" s="36">
        <f>SUMIFS(СВЦЭМ!$E$39:$E$782,СВЦЭМ!$A$39:$A$782,$A178,СВЦЭМ!$B$39:$B$782,J$155)+'СЕТ СН'!$F$15</f>
        <v>150.70178157000001</v>
      </c>
      <c r="K178" s="36">
        <f>SUMIFS(СВЦЭМ!$E$39:$E$782,СВЦЭМ!$A$39:$A$782,$A178,СВЦЭМ!$B$39:$B$782,K$155)+'СЕТ СН'!$F$15</f>
        <v>150.98653332000001</v>
      </c>
      <c r="L178" s="36">
        <f>SUMIFS(СВЦЭМ!$E$39:$E$782,СВЦЭМ!$A$39:$A$782,$A178,СВЦЭМ!$B$39:$B$782,L$155)+'СЕТ СН'!$F$15</f>
        <v>156.39856774</v>
      </c>
      <c r="M178" s="36">
        <f>SUMIFS(СВЦЭМ!$E$39:$E$782,СВЦЭМ!$A$39:$A$782,$A178,СВЦЭМ!$B$39:$B$782,M$155)+'СЕТ СН'!$F$15</f>
        <v>157.08152862</v>
      </c>
      <c r="N178" s="36">
        <f>SUMIFS(СВЦЭМ!$E$39:$E$782,СВЦЭМ!$A$39:$A$782,$A178,СВЦЭМ!$B$39:$B$782,N$155)+'СЕТ СН'!$F$15</f>
        <v>156.20666996</v>
      </c>
      <c r="O178" s="36">
        <f>SUMIFS(СВЦЭМ!$E$39:$E$782,СВЦЭМ!$A$39:$A$782,$A178,СВЦЭМ!$B$39:$B$782,O$155)+'СЕТ СН'!$F$15</f>
        <v>160.8217812</v>
      </c>
      <c r="P178" s="36">
        <f>SUMIFS(СВЦЭМ!$E$39:$E$782,СВЦЭМ!$A$39:$A$782,$A178,СВЦЭМ!$B$39:$B$782,P$155)+'СЕТ СН'!$F$15</f>
        <v>157.34087335000001</v>
      </c>
      <c r="Q178" s="36">
        <f>SUMIFS(СВЦЭМ!$E$39:$E$782,СВЦЭМ!$A$39:$A$782,$A178,СВЦЭМ!$B$39:$B$782,Q$155)+'СЕТ СН'!$F$15</f>
        <v>156.47317292</v>
      </c>
      <c r="R178" s="36">
        <f>SUMIFS(СВЦЭМ!$E$39:$E$782,СВЦЭМ!$A$39:$A$782,$A178,СВЦЭМ!$B$39:$B$782,R$155)+'СЕТ СН'!$F$15</f>
        <v>155.03626365</v>
      </c>
      <c r="S178" s="36">
        <f>SUMIFS(СВЦЭМ!$E$39:$E$782,СВЦЭМ!$A$39:$A$782,$A178,СВЦЭМ!$B$39:$B$782,S$155)+'СЕТ СН'!$F$15</f>
        <v>152.70065489000001</v>
      </c>
      <c r="T178" s="36">
        <f>SUMIFS(СВЦЭМ!$E$39:$E$782,СВЦЭМ!$A$39:$A$782,$A178,СВЦЭМ!$B$39:$B$782,T$155)+'СЕТ СН'!$F$15</f>
        <v>160.6604835</v>
      </c>
      <c r="U178" s="36">
        <f>SUMIFS(СВЦЭМ!$E$39:$E$782,СВЦЭМ!$A$39:$A$782,$A178,СВЦЭМ!$B$39:$B$782,U$155)+'СЕТ СН'!$F$15</f>
        <v>157.72746422</v>
      </c>
      <c r="V178" s="36">
        <f>SUMIFS(СВЦЭМ!$E$39:$E$782,СВЦЭМ!$A$39:$A$782,$A178,СВЦЭМ!$B$39:$B$782,V$155)+'СЕТ СН'!$F$15</f>
        <v>156.81939406999999</v>
      </c>
      <c r="W178" s="36">
        <f>SUMIFS(СВЦЭМ!$E$39:$E$782,СВЦЭМ!$A$39:$A$782,$A178,СВЦЭМ!$B$39:$B$782,W$155)+'СЕТ СН'!$F$15</f>
        <v>160.78906368</v>
      </c>
      <c r="X178" s="36">
        <f>SUMIFS(СВЦЭМ!$E$39:$E$782,СВЦЭМ!$A$39:$A$782,$A178,СВЦЭМ!$B$39:$B$782,X$155)+'СЕТ СН'!$F$15</f>
        <v>151.28739105</v>
      </c>
      <c r="Y178" s="36">
        <f>SUMIFS(СВЦЭМ!$E$39:$E$782,СВЦЭМ!$A$39:$A$782,$A178,СВЦЭМ!$B$39:$B$782,Y$155)+'СЕТ СН'!$F$15</f>
        <v>156.88627167000001</v>
      </c>
    </row>
    <row r="179" spans="1:27" ht="15.75" x14ac:dyDescent="0.2">
      <c r="A179" s="35">
        <f t="shared" si="4"/>
        <v>44432</v>
      </c>
      <c r="B179" s="36">
        <f>SUMIFS(СВЦЭМ!$E$39:$E$782,СВЦЭМ!$A$39:$A$782,$A179,СВЦЭМ!$B$39:$B$782,B$155)+'СЕТ СН'!$F$15</f>
        <v>155.20395235000001</v>
      </c>
      <c r="C179" s="36">
        <f>SUMIFS(СВЦЭМ!$E$39:$E$782,СВЦЭМ!$A$39:$A$782,$A179,СВЦЭМ!$B$39:$B$782,C$155)+'СЕТ СН'!$F$15</f>
        <v>171.07533917000001</v>
      </c>
      <c r="D179" s="36">
        <f>SUMIFS(СВЦЭМ!$E$39:$E$782,СВЦЭМ!$A$39:$A$782,$A179,СВЦЭМ!$B$39:$B$782,D$155)+'СЕТ СН'!$F$15</f>
        <v>181.47236294999999</v>
      </c>
      <c r="E179" s="36">
        <f>SUMIFS(СВЦЭМ!$E$39:$E$782,СВЦЭМ!$A$39:$A$782,$A179,СВЦЭМ!$B$39:$B$782,E$155)+'СЕТ СН'!$F$15</f>
        <v>194.77186302999999</v>
      </c>
      <c r="F179" s="36">
        <f>SUMIFS(СВЦЭМ!$E$39:$E$782,СВЦЭМ!$A$39:$A$782,$A179,СВЦЭМ!$B$39:$B$782,F$155)+'СЕТ СН'!$F$15</f>
        <v>194.56345039000001</v>
      </c>
      <c r="G179" s="36">
        <f>SUMIFS(СВЦЭМ!$E$39:$E$782,СВЦЭМ!$A$39:$A$782,$A179,СВЦЭМ!$B$39:$B$782,G$155)+'СЕТ СН'!$F$15</f>
        <v>190.00481683000001</v>
      </c>
      <c r="H179" s="36">
        <f>SUMIFS(СВЦЭМ!$E$39:$E$782,СВЦЭМ!$A$39:$A$782,$A179,СВЦЭМ!$B$39:$B$782,H$155)+'СЕТ СН'!$F$15</f>
        <v>178.86441271000001</v>
      </c>
      <c r="I179" s="36">
        <f>SUMIFS(СВЦЭМ!$E$39:$E$782,СВЦЭМ!$A$39:$A$782,$A179,СВЦЭМ!$B$39:$B$782,I$155)+'СЕТ СН'!$F$15</f>
        <v>163.08012185999999</v>
      </c>
      <c r="J179" s="36">
        <f>SUMIFS(СВЦЭМ!$E$39:$E$782,СВЦЭМ!$A$39:$A$782,$A179,СВЦЭМ!$B$39:$B$782,J$155)+'СЕТ СН'!$F$15</f>
        <v>141.17113538000001</v>
      </c>
      <c r="K179" s="36">
        <f>SUMIFS(СВЦЭМ!$E$39:$E$782,СВЦЭМ!$A$39:$A$782,$A179,СВЦЭМ!$B$39:$B$782,K$155)+'СЕТ СН'!$F$15</f>
        <v>138.90765683999999</v>
      </c>
      <c r="L179" s="36">
        <f>SUMIFS(СВЦЭМ!$E$39:$E$782,СВЦЭМ!$A$39:$A$782,$A179,СВЦЭМ!$B$39:$B$782,L$155)+'СЕТ СН'!$F$15</f>
        <v>140.28270712</v>
      </c>
      <c r="M179" s="36">
        <f>SUMIFS(СВЦЭМ!$E$39:$E$782,СВЦЭМ!$A$39:$A$782,$A179,СВЦЭМ!$B$39:$B$782,M$155)+'СЕТ СН'!$F$15</f>
        <v>140.00625771</v>
      </c>
      <c r="N179" s="36">
        <f>SUMIFS(СВЦЭМ!$E$39:$E$782,СВЦЭМ!$A$39:$A$782,$A179,СВЦЭМ!$B$39:$B$782,N$155)+'СЕТ СН'!$F$15</f>
        <v>139.92922211999999</v>
      </c>
      <c r="O179" s="36">
        <f>SUMIFS(СВЦЭМ!$E$39:$E$782,СВЦЭМ!$A$39:$A$782,$A179,СВЦЭМ!$B$39:$B$782,O$155)+'СЕТ СН'!$F$15</f>
        <v>136.96348566</v>
      </c>
      <c r="P179" s="36">
        <f>SUMIFS(СВЦЭМ!$E$39:$E$782,СВЦЭМ!$A$39:$A$782,$A179,СВЦЭМ!$B$39:$B$782,P$155)+'СЕТ СН'!$F$15</f>
        <v>139.34258098000001</v>
      </c>
      <c r="Q179" s="36">
        <f>SUMIFS(СВЦЭМ!$E$39:$E$782,СВЦЭМ!$A$39:$A$782,$A179,СВЦЭМ!$B$39:$B$782,Q$155)+'СЕТ СН'!$F$15</f>
        <v>141.88382458999999</v>
      </c>
      <c r="R179" s="36">
        <f>SUMIFS(СВЦЭМ!$E$39:$E$782,СВЦЭМ!$A$39:$A$782,$A179,СВЦЭМ!$B$39:$B$782,R$155)+'СЕТ СН'!$F$15</f>
        <v>141.59978181</v>
      </c>
      <c r="S179" s="36">
        <f>SUMIFS(СВЦЭМ!$E$39:$E$782,СВЦЭМ!$A$39:$A$782,$A179,СВЦЭМ!$B$39:$B$782,S$155)+'СЕТ СН'!$F$15</f>
        <v>137.08319587</v>
      </c>
      <c r="T179" s="36">
        <f>SUMIFS(СВЦЭМ!$E$39:$E$782,СВЦЭМ!$A$39:$A$782,$A179,СВЦЭМ!$B$39:$B$782,T$155)+'СЕТ СН'!$F$15</f>
        <v>146.12545607999999</v>
      </c>
      <c r="U179" s="36">
        <f>SUMIFS(СВЦЭМ!$E$39:$E$782,СВЦЭМ!$A$39:$A$782,$A179,СВЦЭМ!$B$39:$B$782,U$155)+'СЕТ СН'!$F$15</f>
        <v>145.31166084</v>
      </c>
      <c r="V179" s="36">
        <f>SUMIFS(СВЦЭМ!$E$39:$E$782,СВЦЭМ!$A$39:$A$782,$A179,СВЦЭМ!$B$39:$B$782,V$155)+'СЕТ СН'!$F$15</f>
        <v>147.46990722999999</v>
      </c>
      <c r="W179" s="36">
        <f>SUMIFS(СВЦЭМ!$E$39:$E$782,СВЦЭМ!$A$39:$A$782,$A179,СВЦЭМ!$B$39:$B$782,W$155)+'СЕТ СН'!$F$15</f>
        <v>151.65819481</v>
      </c>
      <c r="X179" s="36">
        <f>SUMIFS(СВЦЭМ!$E$39:$E$782,СВЦЭМ!$A$39:$A$782,$A179,СВЦЭМ!$B$39:$B$782,X$155)+'СЕТ СН'!$F$15</f>
        <v>139.63617134</v>
      </c>
      <c r="Y179" s="36">
        <f>SUMIFS(СВЦЭМ!$E$39:$E$782,СВЦЭМ!$A$39:$A$782,$A179,СВЦЭМ!$B$39:$B$782,Y$155)+'СЕТ СН'!$F$15</f>
        <v>145.00818394000001</v>
      </c>
    </row>
    <row r="180" spans="1:27" ht="15.75" x14ac:dyDescent="0.2">
      <c r="A180" s="35">
        <f t="shared" si="4"/>
        <v>44433</v>
      </c>
      <c r="B180" s="36">
        <f>SUMIFS(СВЦЭМ!$E$39:$E$782,СВЦЭМ!$A$39:$A$782,$A180,СВЦЭМ!$B$39:$B$782,B$155)+'СЕТ СН'!$F$15</f>
        <v>170.71796455</v>
      </c>
      <c r="C180" s="36">
        <f>SUMIFS(СВЦЭМ!$E$39:$E$782,СВЦЭМ!$A$39:$A$782,$A180,СВЦЭМ!$B$39:$B$782,C$155)+'СЕТ СН'!$F$15</f>
        <v>188.543361</v>
      </c>
      <c r="D180" s="36">
        <f>SUMIFS(СВЦЭМ!$E$39:$E$782,СВЦЭМ!$A$39:$A$782,$A180,СВЦЭМ!$B$39:$B$782,D$155)+'СЕТ СН'!$F$15</f>
        <v>195.55188783</v>
      </c>
      <c r="E180" s="36">
        <f>SUMIFS(СВЦЭМ!$E$39:$E$782,СВЦЭМ!$A$39:$A$782,$A180,СВЦЭМ!$B$39:$B$782,E$155)+'СЕТ СН'!$F$15</f>
        <v>197.08515052000001</v>
      </c>
      <c r="F180" s="36">
        <f>SUMIFS(СВЦЭМ!$E$39:$E$782,СВЦЭМ!$A$39:$A$782,$A180,СВЦЭМ!$B$39:$B$782,F$155)+'СЕТ СН'!$F$15</f>
        <v>195.30570238000001</v>
      </c>
      <c r="G180" s="36">
        <f>SUMIFS(СВЦЭМ!$E$39:$E$782,СВЦЭМ!$A$39:$A$782,$A180,СВЦЭМ!$B$39:$B$782,G$155)+'СЕТ СН'!$F$15</f>
        <v>192.42379593999999</v>
      </c>
      <c r="H180" s="36">
        <f>SUMIFS(СВЦЭМ!$E$39:$E$782,СВЦЭМ!$A$39:$A$782,$A180,СВЦЭМ!$B$39:$B$782,H$155)+'СЕТ СН'!$F$15</f>
        <v>185.75159876000001</v>
      </c>
      <c r="I180" s="36">
        <f>SUMIFS(СВЦЭМ!$E$39:$E$782,СВЦЭМ!$A$39:$A$782,$A180,СВЦЭМ!$B$39:$B$782,I$155)+'СЕТ СН'!$F$15</f>
        <v>168.38045890999999</v>
      </c>
      <c r="J180" s="36">
        <f>SUMIFS(СВЦЭМ!$E$39:$E$782,СВЦЭМ!$A$39:$A$782,$A180,СВЦЭМ!$B$39:$B$782,J$155)+'СЕТ СН'!$F$15</f>
        <v>150.65347294</v>
      </c>
      <c r="K180" s="36">
        <f>SUMIFS(СВЦЭМ!$E$39:$E$782,СВЦЭМ!$A$39:$A$782,$A180,СВЦЭМ!$B$39:$B$782,K$155)+'СЕТ СН'!$F$15</f>
        <v>144.72669907</v>
      </c>
      <c r="L180" s="36">
        <f>SUMIFS(СВЦЭМ!$E$39:$E$782,СВЦЭМ!$A$39:$A$782,$A180,СВЦЭМ!$B$39:$B$782,L$155)+'СЕТ СН'!$F$15</f>
        <v>147.01407992</v>
      </c>
      <c r="M180" s="36">
        <f>SUMIFS(СВЦЭМ!$E$39:$E$782,СВЦЭМ!$A$39:$A$782,$A180,СВЦЭМ!$B$39:$B$782,M$155)+'СЕТ СН'!$F$15</f>
        <v>149.22851654999999</v>
      </c>
      <c r="N180" s="36">
        <f>SUMIFS(СВЦЭМ!$E$39:$E$782,СВЦЭМ!$A$39:$A$782,$A180,СВЦЭМ!$B$39:$B$782,N$155)+'СЕТ СН'!$F$15</f>
        <v>147.69029735000001</v>
      </c>
      <c r="O180" s="36">
        <f>SUMIFS(СВЦЭМ!$E$39:$E$782,СВЦЭМ!$A$39:$A$782,$A180,СВЦЭМ!$B$39:$B$782,O$155)+'СЕТ СН'!$F$15</f>
        <v>148.19109073000001</v>
      </c>
      <c r="P180" s="36">
        <f>SUMIFS(СВЦЭМ!$E$39:$E$782,СВЦЭМ!$A$39:$A$782,$A180,СВЦЭМ!$B$39:$B$782,P$155)+'СЕТ СН'!$F$15</f>
        <v>151.97342524999999</v>
      </c>
      <c r="Q180" s="36">
        <f>SUMIFS(СВЦЭМ!$E$39:$E$782,СВЦЭМ!$A$39:$A$782,$A180,СВЦЭМ!$B$39:$B$782,Q$155)+'СЕТ СН'!$F$15</f>
        <v>153.13306467000001</v>
      </c>
      <c r="R180" s="36">
        <f>SUMIFS(СВЦЭМ!$E$39:$E$782,СВЦЭМ!$A$39:$A$782,$A180,СВЦЭМ!$B$39:$B$782,R$155)+'СЕТ СН'!$F$15</f>
        <v>152.74883697000001</v>
      </c>
      <c r="S180" s="36">
        <f>SUMIFS(СВЦЭМ!$E$39:$E$782,СВЦЭМ!$A$39:$A$782,$A180,СВЦЭМ!$B$39:$B$782,S$155)+'СЕТ СН'!$F$15</f>
        <v>149.29914636999999</v>
      </c>
      <c r="T180" s="36">
        <f>SUMIFS(СВЦЭМ!$E$39:$E$782,СВЦЭМ!$A$39:$A$782,$A180,СВЦЭМ!$B$39:$B$782,T$155)+'СЕТ СН'!$F$15</f>
        <v>155.54444742999999</v>
      </c>
      <c r="U180" s="36">
        <f>SUMIFS(СВЦЭМ!$E$39:$E$782,СВЦЭМ!$A$39:$A$782,$A180,СВЦЭМ!$B$39:$B$782,U$155)+'СЕТ СН'!$F$15</f>
        <v>154.41541874000001</v>
      </c>
      <c r="V180" s="36">
        <f>SUMIFS(СВЦЭМ!$E$39:$E$782,СВЦЭМ!$A$39:$A$782,$A180,СВЦЭМ!$B$39:$B$782,V$155)+'СЕТ СН'!$F$15</f>
        <v>158.36527396</v>
      </c>
      <c r="W180" s="36">
        <f>SUMIFS(СВЦЭМ!$E$39:$E$782,СВЦЭМ!$A$39:$A$782,$A180,СВЦЭМ!$B$39:$B$782,W$155)+'СЕТ СН'!$F$15</f>
        <v>161.19777716999999</v>
      </c>
      <c r="X180" s="36">
        <f>SUMIFS(СВЦЭМ!$E$39:$E$782,СВЦЭМ!$A$39:$A$782,$A180,СВЦЭМ!$B$39:$B$782,X$155)+'СЕТ СН'!$F$15</f>
        <v>149.23339351000001</v>
      </c>
      <c r="Y180" s="36">
        <f>SUMIFS(СВЦЭМ!$E$39:$E$782,СВЦЭМ!$A$39:$A$782,$A180,СВЦЭМ!$B$39:$B$782,Y$155)+'СЕТ СН'!$F$15</f>
        <v>152.18168940000001</v>
      </c>
    </row>
    <row r="181" spans="1:27" ht="15.75" x14ac:dyDescent="0.2">
      <c r="A181" s="35">
        <f t="shared" si="4"/>
        <v>44434</v>
      </c>
      <c r="B181" s="36">
        <f>SUMIFS(СВЦЭМ!$E$39:$E$782,СВЦЭМ!$A$39:$A$782,$A181,СВЦЭМ!$B$39:$B$782,B$155)+'СЕТ СН'!$F$15</f>
        <v>173.98658103</v>
      </c>
      <c r="C181" s="36">
        <f>SUMIFS(СВЦЭМ!$E$39:$E$782,СВЦЭМ!$A$39:$A$782,$A181,СВЦЭМ!$B$39:$B$782,C$155)+'СЕТ СН'!$F$15</f>
        <v>189.72116009000001</v>
      </c>
      <c r="D181" s="36">
        <f>SUMIFS(СВЦЭМ!$E$39:$E$782,СВЦЭМ!$A$39:$A$782,$A181,СВЦЭМ!$B$39:$B$782,D$155)+'СЕТ СН'!$F$15</f>
        <v>202.58002361000001</v>
      </c>
      <c r="E181" s="36">
        <f>SUMIFS(СВЦЭМ!$E$39:$E$782,СВЦЭМ!$A$39:$A$782,$A181,СВЦЭМ!$B$39:$B$782,E$155)+'СЕТ СН'!$F$15</f>
        <v>206.30483950999999</v>
      </c>
      <c r="F181" s="36">
        <f>SUMIFS(СВЦЭМ!$E$39:$E$782,СВЦЭМ!$A$39:$A$782,$A181,СВЦЭМ!$B$39:$B$782,F$155)+'СЕТ СН'!$F$15</f>
        <v>205.54216928</v>
      </c>
      <c r="G181" s="36">
        <f>SUMIFS(СВЦЭМ!$E$39:$E$782,СВЦЭМ!$A$39:$A$782,$A181,СВЦЭМ!$B$39:$B$782,G$155)+'СЕТ СН'!$F$15</f>
        <v>201.76934900000001</v>
      </c>
      <c r="H181" s="36">
        <f>SUMIFS(СВЦЭМ!$E$39:$E$782,СВЦЭМ!$A$39:$A$782,$A181,СВЦЭМ!$B$39:$B$782,H$155)+'СЕТ СН'!$F$15</f>
        <v>192.94671303999999</v>
      </c>
      <c r="I181" s="36">
        <f>SUMIFS(СВЦЭМ!$E$39:$E$782,СВЦЭМ!$A$39:$A$782,$A181,СВЦЭМ!$B$39:$B$782,I$155)+'СЕТ СН'!$F$15</f>
        <v>174.00807276</v>
      </c>
      <c r="J181" s="36">
        <f>SUMIFS(СВЦЭМ!$E$39:$E$782,СВЦЭМ!$A$39:$A$782,$A181,СВЦЭМ!$B$39:$B$782,J$155)+'СЕТ СН'!$F$15</f>
        <v>154.68337335000001</v>
      </c>
      <c r="K181" s="36">
        <f>SUMIFS(СВЦЭМ!$E$39:$E$782,СВЦЭМ!$A$39:$A$782,$A181,СВЦЭМ!$B$39:$B$782,K$155)+'СЕТ СН'!$F$15</f>
        <v>156.51614936999999</v>
      </c>
      <c r="L181" s="36">
        <f>SUMIFS(СВЦЭМ!$E$39:$E$782,СВЦЭМ!$A$39:$A$782,$A181,СВЦЭМ!$B$39:$B$782,L$155)+'СЕТ СН'!$F$15</f>
        <v>160.69473110999999</v>
      </c>
      <c r="M181" s="36">
        <f>SUMIFS(СВЦЭМ!$E$39:$E$782,СВЦЭМ!$A$39:$A$782,$A181,СВЦЭМ!$B$39:$B$782,M$155)+'СЕТ СН'!$F$15</f>
        <v>160.28541698999999</v>
      </c>
      <c r="N181" s="36">
        <f>SUMIFS(СВЦЭМ!$E$39:$E$782,СВЦЭМ!$A$39:$A$782,$A181,СВЦЭМ!$B$39:$B$782,N$155)+'СЕТ СН'!$F$15</f>
        <v>159.34683441999999</v>
      </c>
      <c r="O181" s="36">
        <f>SUMIFS(СВЦЭМ!$E$39:$E$782,СВЦЭМ!$A$39:$A$782,$A181,СВЦЭМ!$B$39:$B$782,O$155)+'СЕТ СН'!$F$15</f>
        <v>155.16872473999999</v>
      </c>
      <c r="P181" s="36">
        <f>SUMIFS(СВЦЭМ!$E$39:$E$782,СВЦЭМ!$A$39:$A$782,$A181,СВЦЭМ!$B$39:$B$782,P$155)+'СЕТ СН'!$F$15</f>
        <v>155.35868144</v>
      </c>
      <c r="Q181" s="36">
        <f>SUMIFS(СВЦЭМ!$E$39:$E$782,СВЦЭМ!$A$39:$A$782,$A181,СВЦЭМ!$B$39:$B$782,Q$155)+'СЕТ СН'!$F$15</f>
        <v>152.73109079</v>
      </c>
      <c r="R181" s="36">
        <f>SUMIFS(СВЦЭМ!$E$39:$E$782,СВЦЭМ!$A$39:$A$782,$A181,СВЦЭМ!$B$39:$B$782,R$155)+'СЕТ СН'!$F$15</f>
        <v>150.63637774</v>
      </c>
      <c r="S181" s="36">
        <f>SUMIFS(СВЦЭМ!$E$39:$E$782,СВЦЭМ!$A$39:$A$782,$A181,СВЦЭМ!$B$39:$B$782,S$155)+'СЕТ СН'!$F$15</f>
        <v>153.86076505</v>
      </c>
      <c r="T181" s="36">
        <f>SUMIFS(СВЦЭМ!$E$39:$E$782,СВЦЭМ!$A$39:$A$782,$A181,СВЦЭМ!$B$39:$B$782,T$155)+'СЕТ СН'!$F$15</f>
        <v>166.13107414000001</v>
      </c>
      <c r="U181" s="36">
        <f>SUMIFS(СВЦЭМ!$E$39:$E$782,СВЦЭМ!$A$39:$A$782,$A181,СВЦЭМ!$B$39:$B$782,U$155)+'СЕТ СН'!$F$15</f>
        <v>164.92246883000001</v>
      </c>
      <c r="V181" s="36">
        <f>SUMIFS(СВЦЭМ!$E$39:$E$782,СВЦЭМ!$A$39:$A$782,$A181,СВЦЭМ!$B$39:$B$782,V$155)+'СЕТ СН'!$F$15</f>
        <v>169.88519779999999</v>
      </c>
      <c r="W181" s="36">
        <f>SUMIFS(СВЦЭМ!$E$39:$E$782,СВЦЭМ!$A$39:$A$782,$A181,СВЦЭМ!$B$39:$B$782,W$155)+'СЕТ СН'!$F$15</f>
        <v>170.00839565999999</v>
      </c>
      <c r="X181" s="36">
        <f>SUMIFS(СВЦЭМ!$E$39:$E$782,СВЦЭМ!$A$39:$A$782,$A181,СВЦЭМ!$B$39:$B$782,X$155)+'СЕТ СН'!$F$15</f>
        <v>162.53695915</v>
      </c>
      <c r="Y181" s="36">
        <f>SUMIFS(СВЦЭМ!$E$39:$E$782,СВЦЭМ!$A$39:$A$782,$A181,СВЦЭМ!$B$39:$B$782,Y$155)+'СЕТ СН'!$F$15</f>
        <v>159.81768571000001</v>
      </c>
    </row>
    <row r="182" spans="1:27" ht="15.75" x14ac:dyDescent="0.2">
      <c r="A182" s="35">
        <f t="shared" si="4"/>
        <v>44435</v>
      </c>
      <c r="B182" s="36">
        <f>SUMIFS(СВЦЭМ!$E$39:$E$782,СВЦЭМ!$A$39:$A$782,$A182,СВЦЭМ!$B$39:$B$782,B$155)+'СЕТ СН'!$F$15</f>
        <v>193.39254348</v>
      </c>
      <c r="C182" s="36">
        <f>SUMIFS(СВЦЭМ!$E$39:$E$782,СВЦЭМ!$A$39:$A$782,$A182,СВЦЭМ!$B$39:$B$782,C$155)+'СЕТ СН'!$F$15</f>
        <v>209.16161295000001</v>
      </c>
      <c r="D182" s="36">
        <f>SUMIFS(СВЦЭМ!$E$39:$E$782,СВЦЭМ!$A$39:$A$782,$A182,СВЦЭМ!$B$39:$B$782,D$155)+'СЕТ СН'!$F$15</f>
        <v>228.75958398</v>
      </c>
      <c r="E182" s="36">
        <f>SUMIFS(СВЦЭМ!$E$39:$E$782,СВЦЭМ!$A$39:$A$782,$A182,СВЦЭМ!$B$39:$B$782,E$155)+'СЕТ СН'!$F$15</f>
        <v>237.91211382</v>
      </c>
      <c r="F182" s="36">
        <f>SUMIFS(СВЦЭМ!$E$39:$E$782,СВЦЭМ!$A$39:$A$782,$A182,СВЦЭМ!$B$39:$B$782,F$155)+'СЕТ СН'!$F$15</f>
        <v>239.95326854999999</v>
      </c>
      <c r="G182" s="36">
        <f>SUMIFS(СВЦЭМ!$E$39:$E$782,СВЦЭМ!$A$39:$A$782,$A182,СВЦЭМ!$B$39:$B$782,G$155)+'СЕТ СН'!$F$15</f>
        <v>235.97269416</v>
      </c>
      <c r="H182" s="36">
        <f>SUMIFS(СВЦЭМ!$E$39:$E$782,СВЦЭМ!$A$39:$A$782,$A182,СВЦЭМ!$B$39:$B$782,H$155)+'СЕТ СН'!$F$15</f>
        <v>218.50888176999999</v>
      </c>
      <c r="I182" s="36">
        <f>SUMIFS(СВЦЭМ!$E$39:$E$782,СВЦЭМ!$A$39:$A$782,$A182,СВЦЭМ!$B$39:$B$782,I$155)+'СЕТ СН'!$F$15</f>
        <v>191.63688429000001</v>
      </c>
      <c r="J182" s="36">
        <f>SUMIFS(СВЦЭМ!$E$39:$E$782,СВЦЭМ!$A$39:$A$782,$A182,СВЦЭМ!$B$39:$B$782,J$155)+'СЕТ СН'!$F$15</f>
        <v>172.96046393</v>
      </c>
      <c r="K182" s="36">
        <f>SUMIFS(СВЦЭМ!$E$39:$E$782,СВЦЭМ!$A$39:$A$782,$A182,СВЦЭМ!$B$39:$B$782,K$155)+'СЕТ СН'!$F$15</f>
        <v>161.72506974999999</v>
      </c>
      <c r="L182" s="36">
        <f>SUMIFS(СВЦЭМ!$E$39:$E$782,СВЦЭМ!$A$39:$A$782,$A182,СВЦЭМ!$B$39:$B$782,L$155)+'СЕТ СН'!$F$15</f>
        <v>162.55465785999999</v>
      </c>
      <c r="M182" s="36">
        <f>SUMIFS(СВЦЭМ!$E$39:$E$782,СВЦЭМ!$A$39:$A$782,$A182,СВЦЭМ!$B$39:$B$782,M$155)+'СЕТ СН'!$F$15</f>
        <v>163.17812126000001</v>
      </c>
      <c r="N182" s="36">
        <f>SUMIFS(СВЦЭМ!$E$39:$E$782,СВЦЭМ!$A$39:$A$782,$A182,СВЦЭМ!$B$39:$B$782,N$155)+'СЕТ СН'!$F$15</f>
        <v>163.08102647999999</v>
      </c>
      <c r="O182" s="36">
        <f>SUMIFS(СВЦЭМ!$E$39:$E$782,СВЦЭМ!$A$39:$A$782,$A182,СВЦЭМ!$B$39:$B$782,O$155)+'СЕТ СН'!$F$15</f>
        <v>163.17797555999999</v>
      </c>
      <c r="P182" s="36">
        <f>SUMIFS(СВЦЭМ!$E$39:$E$782,СВЦЭМ!$A$39:$A$782,$A182,СВЦЭМ!$B$39:$B$782,P$155)+'СЕТ СН'!$F$15</f>
        <v>168.29170973000001</v>
      </c>
      <c r="Q182" s="36">
        <f>SUMIFS(СВЦЭМ!$E$39:$E$782,СВЦЭМ!$A$39:$A$782,$A182,СВЦЭМ!$B$39:$B$782,Q$155)+'СЕТ СН'!$F$15</f>
        <v>169.78994234999999</v>
      </c>
      <c r="R182" s="36">
        <f>SUMIFS(СВЦЭМ!$E$39:$E$782,СВЦЭМ!$A$39:$A$782,$A182,СВЦЭМ!$B$39:$B$782,R$155)+'СЕТ СН'!$F$15</f>
        <v>169.5681913</v>
      </c>
      <c r="S182" s="36">
        <f>SUMIFS(СВЦЭМ!$E$39:$E$782,СВЦЭМ!$A$39:$A$782,$A182,СВЦЭМ!$B$39:$B$782,S$155)+'СЕТ СН'!$F$15</f>
        <v>162.22791544</v>
      </c>
      <c r="T182" s="36">
        <f>SUMIFS(СВЦЭМ!$E$39:$E$782,СВЦЭМ!$A$39:$A$782,$A182,СВЦЭМ!$B$39:$B$782,T$155)+'СЕТ СН'!$F$15</f>
        <v>158.75997741</v>
      </c>
      <c r="U182" s="36">
        <f>SUMIFS(СВЦЭМ!$E$39:$E$782,СВЦЭМ!$A$39:$A$782,$A182,СВЦЭМ!$B$39:$B$782,U$155)+'СЕТ СН'!$F$15</f>
        <v>160.82605971999999</v>
      </c>
      <c r="V182" s="36">
        <f>SUMIFS(СВЦЭМ!$E$39:$E$782,СВЦЭМ!$A$39:$A$782,$A182,СВЦЭМ!$B$39:$B$782,V$155)+'СЕТ СН'!$F$15</f>
        <v>157.45424316</v>
      </c>
      <c r="W182" s="36">
        <f>SUMIFS(СВЦЭМ!$E$39:$E$782,СВЦЭМ!$A$39:$A$782,$A182,СВЦЭМ!$B$39:$B$782,W$155)+'СЕТ СН'!$F$15</f>
        <v>155.34602701</v>
      </c>
      <c r="X182" s="36">
        <f>SUMIFS(СВЦЭМ!$E$39:$E$782,СВЦЭМ!$A$39:$A$782,$A182,СВЦЭМ!$B$39:$B$782,X$155)+'СЕТ СН'!$F$15</f>
        <v>165.95027266</v>
      </c>
      <c r="Y182" s="36">
        <f>SUMIFS(СВЦЭМ!$E$39:$E$782,СВЦЭМ!$A$39:$A$782,$A182,СВЦЭМ!$B$39:$B$782,Y$155)+'СЕТ СН'!$F$15</f>
        <v>180.44089668000001</v>
      </c>
    </row>
    <row r="183" spans="1:27" ht="15.75" x14ac:dyDescent="0.2">
      <c r="A183" s="35">
        <f t="shared" si="4"/>
        <v>44436</v>
      </c>
      <c r="B183" s="36">
        <f>SUMIFS(СВЦЭМ!$E$39:$E$782,СВЦЭМ!$A$39:$A$782,$A183,СВЦЭМ!$B$39:$B$782,B$155)+'СЕТ СН'!$F$15</f>
        <v>182.97366765000001</v>
      </c>
      <c r="C183" s="36">
        <f>SUMIFS(СВЦЭМ!$E$39:$E$782,СВЦЭМ!$A$39:$A$782,$A183,СВЦЭМ!$B$39:$B$782,C$155)+'СЕТ СН'!$F$15</f>
        <v>198.84433272999999</v>
      </c>
      <c r="D183" s="36">
        <f>SUMIFS(СВЦЭМ!$E$39:$E$782,СВЦЭМ!$A$39:$A$782,$A183,СВЦЭМ!$B$39:$B$782,D$155)+'СЕТ СН'!$F$15</f>
        <v>211.04498509000001</v>
      </c>
      <c r="E183" s="36">
        <f>SUMIFS(СВЦЭМ!$E$39:$E$782,СВЦЭМ!$A$39:$A$782,$A183,СВЦЭМ!$B$39:$B$782,E$155)+'СЕТ СН'!$F$15</f>
        <v>216.15403425</v>
      </c>
      <c r="F183" s="36">
        <f>SUMIFS(СВЦЭМ!$E$39:$E$782,СВЦЭМ!$A$39:$A$782,$A183,СВЦЭМ!$B$39:$B$782,F$155)+'СЕТ СН'!$F$15</f>
        <v>217.70058775000001</v>
      </c>
      <c r="G183" s="36">
        <f>SUMIFS(СВЦЭМ!$E$39:$E$782,СВЦЭМ!$A$39:$A$782,$A183,СВЦЭМ!$B$39:$B$782,G$155)+'СЕТ СН'!$F$15</f>
        <v>217.21697162000001</v>
      </c>
      <c r="H183" s="36">
        <f>SUMIFS(СВЦЭМ!$E$39:$E$782,СВЦЭМ!$A$39:$A$782,$A183,СВЦЭМ!$B$39:$B$782,H$155)+'СЕТ СН'!$F$15</f>
        <v>210.58740882000001</v>
      </c>
      <c r="I183" s="36">
        <f>SUMIFS(СВЦЭМ!$E$39:$E$782,СВЦЭМ!$A$39:$A$782,$A183,СВЦЭМ!$B$39:$B$782,I$155)+'СЕТ СН'!$F$15</f>
        <v>186.68785928</v>
      </c>
      <c r="J183" s="36">
        <f>SUMIFS(СВЦЭМ!$E$39:$E$782,СВЦЭМ!$A$39:$A$782,$A183,СВЦЭМ!$B$39:$B$782,J$155)+'СЕТ СН'!$F$15</f>
        <v>166.27252314</v>
      </c>
      <c r="K183" s="36">
        <f>SUMIFS(СВЦЭМ!$E$39:$E$782,СВЦЭМ!$A$39:$A$782,$A183,СВЦЭМ!$B$39:$B$782,K$155)+'СЕТ СН'!$F$15</f>
        <v>150.66862205000001</v>
      </c>
      <c r="L183" s="36">
        <f>SUMIFS(СВЦЭМ!$E$39:$E$782,СВЦЭМ!$A$39:$A$782,$A183,СВЦЭМ!$B$39:$B$782,L$155)+'СЕТ СН'!$F$15</f>
        <v>142.34437685</v>
      </c>
      <c r="M183" s="36">
        <f>SUMIFS(СВЦЭМ!$E$39:$E$782,СВЦЭМ!$A$39:$A$782,$A183,СВЦЭМ!$B$39:$B$782,M$155)+'СЕТ СН'!$F$15</f>
        <v>141.31486844</v>
      </c>
      <c r="N183" s="36">
        <f>SUMIFS(СВЦЭМ!$E$39:$E$782,СВЦЭМ!$A$39:$A$782,$A183,СВЦЭМ!$B$39:$B$782,N$155)+'СЕТ СН'!$F$15</f>
        <v>143.53607891999999</v>
      </c>
      <c r="O183" s="36">
        <f>SUMIFS(СВЦЭМ!$E$39:$E$782,СВЦЭМ!$A$39:$A$782,$A183,СВЦЭМ!$B$39:$B$782,O$155)+'СЕТ СН'!$F$15</f>
        <v>147.35946476000001</v>
      </c>
      <c r="P183" s="36">
        <f>SUMIFS(СВЦЭМ!$E$39:$E$782,СВЦЭМ!$A$39:$A$782,$A183,СВЦЭМ!$B$39:$B$782,P$155)+'СЕТ СН'!$F$15</f>
        <v>151.25631805</v>
      </c>
      <c r="Q183" s="36">
        <f>SUMIFS(СВЦЭМ!$E$39:$E$782,СВЦЭМ!$A$39:$A$782,$A183,СВЦЭМ!$B$39:$B$782,Q$155)+'СЕТ СН'!$F$15</f>
        <v>153.78915814999999</v>
      </c>
      <c r="R183" s="36">
        <f>SUMIFS(СВЦЭМ!$E$39:$E$782,СВЦЭМ!$A$39:$A$782,$A183,СВЦЭМ!$B$39:$B$782,R$155)+'СЕТ СН'!$F$15</f>
        <v>153.14653766999999</v>
      </c>
      <c r="S183" s="36">
        <f>SUMIFS(СВЦЭМ!$E$39:$E$782,СВЦЭМ!$A$39:$A$782,$A183,СВЦЭМ!$B$39:$B$782,S$155)+'СЕТ СН'!$F$15</f>
        <v>147.63898448</v>
      </c>
      <c r="T183" s="36">
        <f>SUMIFS(СВЦЭМ!$E$39:$E$782,СВЦЭМ!$A$39:$A$782,$A183,СВЦЭМ!$B$39:$B$782,T$155)+'СЕТ СН'!$F$15</f>
        <v>144.16488397000001</v>
      </c>
      <c r="U183" s="36">
        <f>SUMIFS(СВЦЭМ!$E$39:$E$782,СВЦЭМ!$A$39:$A$782,$A183,СВЦЭМ!$B$39:$B$782,U$155)+'СЕТ СН'!$F$15</f>
        <v>144.57541759</v>
      </c>
      <c r="V183" s="36">
        <f>SUMIFS(СВЦЭМ!$E$39:$E$782,СВЦЭМ!$A$39:$A$782,$A183,СВЦЭМ!$B$39:$B$782,V$155)+'СЕТ СН'!$F$15</f>
        <v>143.18276073000001</v>
      </c>
      <c r="W183" s="36">
        <f>SUMIFS(СВЦЭМ!$E$39:$E$782,СВЦЭМ!$A$39:$A$782,$A183,СВЦЭМ!$B$39:$B$782,W$155)+'СЕТ СН'!$F$15</f>
        <v>146.7992275</v>
      </c>
      <c r="X183" s="36">
        <f>SUMIFS(СВЦЭМ!$E$39:$E$782,СВЦЭМ!$A$39:$A$782,$A183,СВЦЭМ!$B$39:$B$782,X$155)+'СЕТ СН'!$F$15</f>
        <v>152.51323669000001</v>
      </c>
      <c r="Y183" s="36">
        <f>SUMIFS(СВЦЭМ!$E$39:$E$782,СВЦЭМ!$A$39:$A$782,$A183,СВЦЭМ!$B$39:$B$782,Y$155)+'СЕТ СН'!$F$15</f>
        <v>161.82794186000001</v>
      </c>
    </row>
    <row r="184" spans="1:27" ht="15.75" x14ac:dyDescent="0.2">
      <c r="A184" s="35">
        <f t="shared" si="4"/>
        <v>44437</v>
      </c>
      <c r="B184" s="36">
        <f>SUMIFS(СВЦЭМ!$E$39:$E$782,СВЦЭМ!$A$39:$A$782,$A184,СВЦЭМ!$B$39:$B$782,B$155)+'СЕТ СН'!$F$15</f>
        <v>184.28444653</v>
      </c>
      <c r="C184" s="36">
        <f>SUMIFS(СВЦЭМ!$E$39:$E$782,СВЦЭМ!$A$39:$A$782,$A184,СВЦЭМ!$B$39:$B$782,C$155)+'СЕТ СН'!$F$15</f>
        <v>199.14149567999999</v>
      </c>
      <c r="D184" s="36">
        <f>SUMIFS(СВЦЭМ!$E$39:$E$782,СВЦЭМ!$A$39:$A$782,$A184,СВЦЭМ!$B$39:$B$782,D$155)+'СЕТ СН'!$F$15</f>
        <v>213.57167919</v>
      </c>
      <c r="E184" s="36">
        <f>SUMIFS(СВЦЭМ!$E$39:$E$782,СВЦЭМ!$A$39:$A$782,$A184,СВЦЭМ!$B$39:$B$782,E$155)+'СЕТ СН'!$F$15</f>
        <v>220.43783518000001</v>
      </c>
      <c r="F184" s="36">
        <f>SUMIFS(СВЦЭМ!$E$39:$E$782,СВЦЭМ!$A$39:$A$782,$A184,СВЦЭМ!$B$39:$B$782,F$155)+'СЕТ СН'!$F$15</f>
        <v>222.06749260000001</v>
      </c>
      <c r="G184" s="36">
        <f>SUMIFS(СВЦЭМ!$E$39:$E$782,СВЦЭМ!$A$39:$A$782,$A184,СВЦЭМ!$B$39:$B$782,G$155)+'СЕТ СН'!$F$15</f>
        <v>220.77443192000001</v>
      </c>
      <c r="H184" s="36">
        <f>SUMIFS(СВЦЭМ!$E$39:$E$782,СВЦЭМ!$A$39:$A$782,$A184,СВЦЭМ!$B$39:$B$782,H$155)+'СЕТ СН'!$F$15</f>
        <v>214.04429555999999</v>
      </c>
      <c r="I184" s="36">
        <f>SUMIFS(СВЦЭМ!$E$39:$E$782,СВЦЭМ!$A$39:$A$782,$A184,СВЦЭМ!$B$39:$B$782,I$155)+'СЕТ СН'!$F$15</f>
        <v>198.84133051000001</v>
      </c>
      <c r="J184" s="36">
        <f>SUMIFS(СВЦЭМ!$E$39:$E$782,СВЦЭМ!$A$39:$A$782,$A184,СВЦЭМ!$B$39:$B$782,J$155)+'СЕТ СН'!$F$15</f>
        <v>176.38436003999999</v>
      </c>
      <c r="K184" s="36">
        <f>SUMIFS(СВЦЭМ!$E$39:$E$782,СВЦЭМ!$A$39:$A$782,$A184,СВЦЭМ!$B$39:$B$782,K$155)+'СЕТ СН'!$F$15</f>
        <v>161.51574391</v>
      </c>
      <c r="L184" s="36">
        <f>SUMIFS(СВЦЭМ!$E$39:$E$782,СВЦЭМ!$A$39:$A$782,$A184,СВЦЭМ!$B$39:$B$782,L$155)+'СЕТ СН'!$F$15</f>
        <v>152.49767051000001</v>
      </c>
      <c r="M184" s="36">
        <f>SUMIFS(СВЦЭМ!$E$39:$E$782,СВЦЭМ!$A$39:$A$782,$A184,СВЦЭМ!$B$39:$B$782,M$155)+'СЕТ СН'!$F$15</f>
        <v>150.67923791999999</v>
      </c>
      <c r="N184" s="36">
        <f>SUMIFS(СВЦЭМ!$E$39:$E$782,СВЦЭМ!$A$39:$A$782,$A184,СВЦЭМ!$B$39:$B$782,N$155)+'СЕТ СН'!$F$15</f>
        <v>150.61601343000001</v>
      </c>
      <c r="O184" s="36">
        <f>SUMIFS(СВЦЭМ!$E$39:$E$782,СВЦЭМ!$A$39:$A$782,$A184,СВЦЭМ!$B$39:$B$782,O$155)+'СЕТ СН'!$F$15</f>
        <v>153.46487052000001</v>
      </c>
      <c r="P184" s="36">
        <f>SUMIFS(СВЦЭМ!$E$39:$E$782,СВЦЭМ!$A$39:$A$782,$A184,СВЦЭМ!$B$39:$B$782,P$155)+'СЕТ СН'!$F$15</f>
        <v>159.61617462999999</v>
      </c>
      <c r="Q184" s="36">
        <f>SUMIFS(СВЦЭМ!$E$39:$E$782,СВЦЭМ!$A$39:$A$782,$A184,СВЦЭМ!$B$39:$B$782,Q$155)+'СЕТ СН'!$F$15</f>
        <v>161.47947897</v>
      </c>
      <c r="R184" s="36">
        <f>SUMIFS(СВЦЭМ!$E$39:$E$782,СВЦЭМ!$A$39:$A$782,$A184,СВЦЭМ!$B$39:$B$782,R$155)+'СЕТ СН'!$F$15</f>
        <v>159.98881306000001</v>
      </c>
      <c r="S184" s="36">
        <f>SUMIFS(СВЦЭМ!$E$39:$E$782,СВЦЭМ!$A$39:$A$782,$A184,СВЦЭМ!$B$39:$B$782,S$155)+'СЕТ СН'!$F$15</f>
        <v>154.17378303999999</v>
      </c>
      <c r="T184" s="36">
        <f>SUMIFS(СВЦЭМ!$E$39:$E$782,СВЦЭМ!$A$39:$A$782,$A184,СВЦЭМ!$B$39:$B$782,T$155)+'СЕТ СН'!$F$15</f>
        <v>148.80866058999999</v>
      </c>
      <c r="U184" s="36">
        <f>SUMIFS(СВЦЭМ!$E$39:$E$782,СВЦЭМ!$A$39:$A$782,$A184,СВЦЭМ!$B$39:$B$782,U$155)+'СЕТ СН'!$F$15</f>
        <v>148.46948295999999</v>
      </c>
      <c r="V184" s="36">
        <f>SUMIFS(СВЦЭМ!$E$39:$E$782,СВЦЭМ!$A$39:$A$782,$A184,СВЦЭМ!$B$39:$B$782,V$155)+'СЕТ СН'!$F$15</f>
        <v>146.77875752</v>
      </c>
      <c r="W184" s="36">
        <f>SUMIFS(СВЦЭМ!$E$39:$E$782,СВЦЭМ!$A$39:$A$782,$A184,СВЦЭМ!$B$39:$B$782,W$155)+'СЕТ СН'!$F$15</f>
        <v>150.99330609</v>
      </c>
      <c r="X184" s="36">
        <f>SUMIFS(СВЦЭМ!$E$39:$E$782,СВЦЭМ!$A$39:$A$782,$A184,СВЦЭМ!$B$39:$B$782,X$155)+'СЕТ СН'!$F$15</f>
        <v>148.72036563</v>
      </c>
      <c r="Y184" s="36">
        <f>SUMIFS(СВЦЭМ!$E$39:$E$782,СВЦЭМ!$A$39:$A$782,$A184,СВЦЭМ!$B$39:$B$782,Y$155)+'СЕТ СН'!$F$15</f>
        <v>158.97151005000001</v>
      </c>
    </row>
    <row r="185" spans="1:27" ht="15.75" x14ac:dyDescent="0.2">
      <c r="A185" s="35">
        <f t="shared" si="4"/>
        <v>44438</v>
      </c>
      <c r="B185" s="36">
        <f>SUMIFS(СВЦЭМ!$E$39:$E$782,СВЦЭМ!$A$39:$A$782,$A185,СВЦЭМ!$B$39:$B$782,B$155)+'СЕТ СН'!$F$15</f>
        <v>177.58406506</v>
      </c>
      <c r="C185" s="36">
        <f>SUMIFS(СВЦЭМ!$E$39:$E$782,СВЦЭМ!$A$39:$A$782,$A185,СВЦЭМ!$B$39:$B$782,C$155)+'СЕТ СН'!$F$15</f>
        <v>195.13871017</v>
      </c>
      <c r="D185" s="36">
        <f>SUMIFS(СВЦЭМ!$E$39:$E$782,СВЦЭМ!$A$39:$A$782,$A185,СВЦЭМ!$B$39:$B$782,D$155)+'СЕТ СН'!$F$15</f>
        <v>206.98442424999999</v>
      </c>
      <c r="E185" s="36">
        <f>SUMIFS(СВЦЭМ!$E$39:$E$782,СВЦЭМ!$A$39:$A$782,$A185,СВЦЭМ!$B$39:$B$782,E$155)+'СЕТ СН'!$F$15</f>
        <v>212.82767254999999</v>
      </c>
      <c r="F185" s="36">
        <f>SUMIFS(СВЦЭМ!$E$39:$E$782,СВЦЭМ!$A$39:$A$782,$A185,СВЦЭМ!$B$39:$B$782,F$155)+'СЕТ СН'!$F$15</f>
        <v>214.15679635999999</v>
      </c>
      <c r="G185" s="36">
        <f>SUMIFS(СВЦЭМ!$E$39:$E$782,СВЦЭМ!$A$39:$A$782,$A185,СВЦЭМ!$B$39:$B$782,G$155)+'СЕТ СН'!$F$15</f>
        <v>210.48027397999999</v>
      </c>
      <c r="H185" s="36">
        <f>SUMIFS(СВЦЭМ!$E$39:$E$782,СВЦЭМ!$A$39:$A$782,$A185,СВЦЭМ!$B$39:$B$782,H$155)+'СЕТ СН'!$F$15</f>
        <v>199.5605597</v>
      </c>
      <c r="I185" s="36">
        <f>SUMIFS(СВЦЭМ!$E$39:$E$782,СВЦЭМ!$A$39:$A$782,$A185,СВЦЭМ!$B$39:$B$782,I$155)+'СЕТ СН'!$F$15</f>
        <v>178.21113668000001</v>
      </c>
      <c r="J185" s="36">
        <f>SUMIFS(СВЦЭМ!$E$39:$E$782,СВЦЭМ!$A$39:$A$782,$A185,СВЦЭМ!$B$39:$B$782,J$155)+'СЕТ СН'!$F$15</f>
        <v>164.34652174999999</v>
      </c>
      <c r="K185" s="36">
        <f>SUMIFS(СВЦЭМ!$E$39:$E$782,СВЦЭМ!$A$39:$A$782,$A185,СВЦЭМ!$B$39:$B$782,K$155)+'СЕТ СН'!$F$15</f>
        <v>148.53252248999999</v>
      </c>
      <c r="L185" s="36">
        <f>SUMIFS(СВЦЭМ!$E$39:$E$782,СВЦЭМ!$A$39:$A$782,$A185,СВЦЭМ!$B$39:$B$782,L$155)+'СЕТ СН'!$F$15</f>
        <v>148.19354605000001</v>
      </c>
      <c r="M185" s="36">
        <f>SUMIFS(СВЦЭМ!$E$39:$E$782,СВЦЭМ!$A$39:$A$782,$A185,СВЦЭМ!$B$39:$B$782,M$155)+'СЕТ СН'!$F$15</f>
        <v>148.4990286</v>
      </c>
      <c r="N185" s="36">
        <f>SUMIFS(СВЦЭМ!$E$39:$E$782,СВЦЭМ!$A$39:$A$782,$A185,СВЦЭМ!$B$39:$B$782,N$155)+'СЕТ СН'!$F$15</f>
        <v>147.94368650000001</v>
      </c>
      <c r="O185" s="36">
        <f>SUMIFS(СВЦЭМ!$E$39:$E$782,СВЦЭМ!$A$39:$A$782,$A185,СВЦЭМ!$B$39:$B$782,O$155)+'СЕТ СН'!$F$15</f>
        <v>157.97435695999999</v>
      </c>
      <c r="P185" s="36">
        <f>SUMIFS(СВЦЭМ!$E$39:$E$782,СВЦЭМ!$A$39:$A$782,$A185,СВЦЭМ!$B$39:$B$782,P$155)+'СЕТ СН'!$F$15</f>
        <v>156.70312421</v>
      </c>
      <c r="Q185" s="36">
        <f>SUMIFS(СВЦЭМ!$E$39:$E$782,СВЦЭМ!$A$39:$A$782,$A185,СВЦЭМ!$B$39:$B$782,Q$155)+'СЕТ СН'!$F$15</f>
        <v>156.62258521999999</v>
      </c>
      <c r="R185" s="36">
        <f>SUMIFS(СВЦЭМ!$E$39:$E$782,СВЦЭМ!$A$39:$A$782,$A185,СВЦЭМ!$B$39:$B$782,R$155)+'СЕТ СН'!$F$15</f>
        <v>155.61925952000001</v>
      </c>
      <c r="S185" s="36">
        <f>SUMIFS(СВЦЭМ!$E$39:$E$782,СВЦЭМ!$A$39:$A$782,$A185,СВЦЭМ!$B$39:$B$782,S$155)+'СЕТ СН'!$F$15</f>
        <v>149.86674825</v>
      </c>
      <c r="T185" s="36">
        <f>SUMIFS(СВЦЭМ!$E$39:$E$782,СВЦЭМ!$A$39:$A$782,$A185,СВЦЭМ!$B$39:$B$782,T$155)+'СЕТ СН'!$F$15</f>
        <v>152.25942241999999</v>
      </c>
      <c r="U185" s="36">
        <f>SUMIFS(СВЦЭМ!$E$39:$E$782,СВЦЭМ!$A$39:$A$782,$A185,СВЦЭМ!$B$39:$B$782,U$155)+'СЕТ СН'!$F$15</f>
        <v>152.47270148000001</v>
      </c>
      <c r="V185" s="36">
        <f>SUMIFS(СВЦЭМ!$E$39:$E$782,СВЦЭМ!$A$39:$A$782,$A185,СВЦЭМ!$B$39:$B$782,V$155)+'СЕТ СН'!$F$15</f>
        <v>153.61137855999999</v>
      </c>
      <c r="W185" s="36">
        <f>SUMIFS(СВЦЭМ!$E$39:$E$782,СВЦЭМ!$A$39:$A$782,$A185,СВЦЭМ!$B$39:$B$782,W$155)+'СЕТ СН'!$F$15</f>
        <v>155.17047529000001</v>
      </c>
      <c r="X185" s="36">
        <f>SUMIFS(СВЦЭМ!$E$39:$E$782,СВЦЭМ!$A$39:$A$782,$A185,СВЦЭМ!$B$39:$B$782,X$155)+'СЕТ СН'!$F$15</f>
        <v>150.33435682999999</v>
      </c>
      <c r="Y185" s="36">
        <f>SUMIFS(СВЦЭМ!$E$39:$E$782,СВЦЭМ!$A$39:$A$782,$A185,СВЦЭМ!$B$39:$B$782,Y$155)+'СЕТ СН'!$F$15</f>
        <v>164.56897377000001</v>
      </c>
    </row>
    <row r="186" spans="1:27" ht="15.75" x14ac:dyDescent="0.2">
      <c r="A186" s="35">
        <f t="shared" si="4"/>
        <v>44439</v>
      </c>
      <c r="B186" s="36">
        <f>SUMIFS(СВЦЭМ!$E$39:$E$782,СВЦЭМ!$A$39:$A$782,$A186,СВЦЭМ!$B$39:$B$782,B$155)+'СЕТ СН'!$F$15</f>
        <v>186.80639099000001</v>
      </c>
      <c r="C186" s="36">
        <f>SUMIFS(СВЦЭМ!$E$39:$E$782,СВЦЭМ!$A$39:$A$782,$A186,СВЦЭМ!$B$39:$B$782,C$155)+'СЕТ СН'!$F$15</f>
        <v>203.33324911</v>
      </c>
      <c r="D186" s="36">
        <f>SUMIFS(СВЦЭМ!$E$39:$E$782,СВЦЭМ!$A$39:$A$782,$A186,СВЦЭМ!$B$39:$B$782,D$155)+'СЕТ СН'!$F$15</f>
        <v>214.61854876999999</v>
      </c>
      <c r="E186" s="36">
        <f>SUMIFS(СВЦЭМ!$E$39:$E$782,СВЦЭМ!$A$39:$A$782,$A186,СВЦЭМ!$B$39:$B$782,E$155)+'СЕТ СН'!$F$15</f>
        <v>218.32325159999999</v>
      </c>
      <c r="F186" s="36">
        <f>SUMIFS(СВЦЭМ!$E$39:$E$782,СВЦЭМ!$A$39:$A$782,$A186,СВЦЭМ!$B$39:$B$782,F$155)+'СЕТ СН'!$F$15</f>
        <v>220.17922673000001</v>
      </c>
      <c r="G186" s="36">
        <f>SUMIFS(СВЦЭМ!$E$39:$E$782,СВЦЭМ!$A$39:$A$782,$A186,СВЦЭМ!$B$39:$B$782,G$155)+'СЕТ СН'!$F$15</f>
        <v>219.73394637999999</v>
      </c>
      <c r="H186" s="36">
        <f>SUMIFS(СВЦЭМ!$E$39:$E$782,СВЦЭМ!$A$39:$A$782,$A186,СВЦЭМ!$B$39:$B$782,H$155)+'СЕТ СН'!$F$15</f>
        <v>208.44455439000001</v>
      </c>
      <c r="I186" s="36">
        <f>SUMIFS(СВЦЭМ!$E$39:$E$782,СВЦЭМ!$A$39:$A$782,$A186,СВЦЭМ!$B$39:$B$782,I$155)+'СЕТ СН'!$F$15</f>
        <v>179.53472764</v>
      </c>
      <c r="J186" s="36">
        <f>SUMIFS(СВЦЭМ!$E$39:$E$782,СВЦЭМ!$A$39:$A$782,$A186,СВЦЭМ!$B$39:$B$782,J$155)+'СЕТ СН'!$F$15</f>
        <v>156.47570146000001</v>
      </c>
      <c r="K186" s="36">
        <f>SUMIFS(СВЦЭМ!$E$39:$E$782,СВЦЭМ!$A$39:$A$782,$A186,СВЦЭМ!$B$39:$B$782,K$155)+'СЕТ СН'!$F$15</f>
        <v>144.44659211999999</v>
      </c>
      <c r="L186" s="36">
        <f>SUMIFS(СВЦЭМ!$E$39:$E$782,СВЦЭМ!$A$39:$A$782,$A186,СВЦЭМ!$B$39:$B$782,L$155)+'СЕТ СН'!$F$15</f>
        <v>142.51887583000001</v>
      </c>
      <c r="M186" s="36">
        <f>SUMIFS(СВЦЭМ!$E$39:$E$782,СВЦЭМ!$A$39:$A$782,$A186,СВЦЭМ!$B$39:$B$782,M$155)+'СЕТ СН'!$F$15</f>
        <v>142.31536892</v>
      </c>
      <c r="N186" s="36">
        <f>SUMIFS(СВЦЭМ!$E$39:$E$782,СВЦЭМ!$A$39:$A$782,$A186,СВЦЭМ!$B$39:$B$782,N$155)+'СЕТ СН'!$F$15</f>
        <v>141.83311165999999</v>
      </c>
      <c r="O186" s="36">
        <f>SUMIFS(СВЦЭМ!$E$39:$E$782,СВЦЭМ!$A$39:$A$782,$A186,СВЦЭМ!$B$39:$B$782,O$155)+'СЕТ СН'!$F$15</f>
        <v>143.96210055</v>
      </c>
      <c r="P186" s="36">
        <f>SUMIFS(СВЦЭМ!$E$39:$E$782,СВЦЭМ!$A$39:$A$782,$A186,СВЦЭМ!$B$39:$B$782,P$155)+'СЕТ СН'!$F$15</f>
        <v>151.48946842999999</v>
      </c>
      <c r="Q186" s="36">
        <f>SUMIFS(СВЦЭМ!$E$39:$E$782,СВЦЭМ!$A$39:$A$782,$A186,СВЦЭМ!$B$39:$B$782,Q$155)+'СЕТ СН'!$F$15</f>
        <v>152.22115362</v>
      </c>
      <c r="R186" s="36">
        <f>SUMIFS(СВЦЭМ!$E$39:$E$782,СВЦЭМ!$A$39:$A$782,$A186,СВЦЭМ!$B$39:$B$782,R$155)+'СЕТ СН'!$F$15</f>
        <v>150.91725459</v>
      </c>
      <c r="S186" s="36">
        <f>SUMIFS(СВЦЭМ!$E$39:$E$782,СВЦЭМ!$A$39:$A$782,$A186,СВЦЭМ!$B$39:$B$782,S$155)+'СЕТ СН'!$F$15</f>
        <v>146.95952328000001</v>
      </c>
      <c r="T186" s="36">
        <f>SUMIFS(СВЦЭМ!$E$39:$E$782,СВЦЭМ!$A$39:$A$782,$A186,СВЦЭМ!$B$39:$B$782,T$155)+'СЕТ СН'!$F$15</f>
        <v>147.51576983000001</v>
      </c>
      <c r="U186" s="36">
        <f>SUMIFS(СВЦЭМ!$E$39:$E$782,СВЦЭМ!$A$39:$A$782,$A186,СВЦЭМ!$B$39:$B$782,U$155)+'СЕТ СН'!$F$15</f>
        <v>147.42313995999999</v>
      </c>
      <c r="V186" s="36">
        <f>SUMIFS(СВЦЭМ!$E$39:$E$782,СВЦЭМ!$A$39:$A$782,$A186,СВЦЭМ!$B$39:$B$782,V$155)+'СЕТ СН'!$F$15</f>
        <v>151.43448118000001</v>
      </c>
      <c r="W186" s="36">
        <f>SUMIFS(СВЦЭМ!$E$39:$E$782,СВЦЭМ!$A$39:$A$782,$A186,СВЦЭМ!$B$39:$B$782,W$155)+'СЕТ СН'!$F$15</f>
        <v>152.61348254000001</v>
      </c>
      <c r="X186" s="36">
        <f>SUMIFS(СВЦЭМ!$E$39:$E$782,СВЦЭМ!$A$39:$A$782,$A186,СВЦЭМ!$B$39:$B$782,X$155)+'СЕТ СН'!$F$15</f>
        <v>145.83119006000001</v>
      </c>
      <c r="Y186" s="36">
        <f>SUMIFS(СВЦЭМ!$E$39:$E$782,СВЦЭМ!$A$39:$A$782,$A186,СВЦЭМ!$B$39:$B$782,Y$155)+'СЕТ СН'!$F$15</f>
        <v>160.11090200000001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01.08.2021</v>
      </c>
      <c r="B191" s="36">
        <f>SUMIFS(СВЦЭМ!$F$39:$F$782,СВЦЭМ!$A$39:$A$782,$A191,СВЦЭМ!$B$39:$B$782,B$190)+'СЕТ СН'!$F$15</f>
        <v>187.80181909000001</v>
      </c>
      <c r="C191" s="36">
        <f>SUMIFS(СВЦЭМ!$F$39:$F$782,СВЦЭМ!$A$39:$A$782,$A191,СВЦЭМ!$B$39:$B$782,C$190)+'СЕТ СН'!$F$15</f>
        <v>205.39856280999999</v>
      </c>
      <c r="D191" s="36">
        <f>SUMIFS(СВЦЭМ!$F$39:$F$782,СВЦЭМ!$A$39:$A$782,$A191,СВЦЭМ!$B$39:$B$782,D$190)+'СЕТ СН'!$F$15</f>
        <v>219.89135583999999</v>
      </c>
      <c r="E191" s="36">
        <f>SUMIFS(СВЦЭМ!$F$39:$F$782,СВЦЭМ!$A$39:$A$782,$A191,СВЦЭМ!$B$39:$B$782,E$190)+'СЕТ СН'!$F$15</f>
        <v>225.11457154999999</v>
      </c>
      <c r="F191" s="36">
        <f>SUMIFS(СВЦЭМ!$F$39:$F$782,СВЦЭМ!$A$39:$A$782,$A191,СВЦЭМ!$B$39:$B$782,F$190)+'СЕТ СН'!$F$15</f>
        <v>225.40073077</v>
      </c>
      <c r="G191" s="36">
        <f>SUMIFS(СВЦЭМ!$F$39:$F$782,СВЦЭМ!$A$39:$A$782,$A191,СВЦЭМ!$B$39:$B$782,G$190)+'СЕТ СН'!$F$15</f>
        <v>224.04397008000001</v>
      </c>
      <c r="H191" s="36">
        <f>SUMIFS(СВЦЭМ!$F$39:$F$782,СВЦЭМ!$A$39:$A$782,$A191,СВЦЭМ!$B$39:$B$782,H$190)+'СЕТ СН'!$F$15</f>
        <v>218.22167752999999</v>
      </c>
      <c r="I191" s="36">
        <f>SUMIFS(СВЦЭМ!$F$39:$F$782,СВЦЭМ!$A$39:$A$782,$A191,СВЦЭМ!$B$39:$B$782,I$190)+'СЕТ СН'!$F$15</f>
        <v>203.05168986999999</v>
      </c>
      <c r="J191" s="36">
        <f>SUMIFS(СВЦЭМ!$F$39:$F$782,СВЦЭМ!$A$39:$A$782,$A191,СВЦЭМ!$B$39:$B$782,J$190)+'СЕТ СН'!$F$15</f>
        <v>185.19383789</v>
      </c>
      <c r="K191" s="36">
        <f>SUMIFS(СВЦЭМ!$F$39:$F$782,СВЦЭМ!$A$39:$A$782,$A191,СВЦЭМ!$B$39:$B$782,K$190)+'СЕТ СН'!$F$15</f>
        <v>172.62233803999999</v>
      </c>
      <c r="L191" s="36">
        <f>SUMIFS(СВЦЭМ!$F$39:$F$782,СВЦЭМ!$A$39:$A$782,$A191,СВЦЭМ!$B$39:$B$782,L$190)+'СЕТ СН'!$F$15</f>
        <v>177.35634834000001</v>
      </c>
      <c r="M191" s="36">
        <f>SUMIFS(СВЦЭМ!$F$39:$F$782,СВЦЭМ!$A$39:$A$782,$A191,СВЦЭМ!$B$39:$B$782,M$190)+'СЕТ СН'!$F$15</f>
        <v>174.04565943</v>
      </c>
      <c r="N191" s="36">
        <f>SUMIFS(СВЦЭМ!$F$39:$F$782,СВЦЭМ!$A$39:$A$782,$A191,СВЦЭМ!$B$39:$B$782,N$190)+'СЕТ СН'!$F$15</f>
        <v>176.93858444</v>
      </c>
      <c r="O191" s="36">
        <f>SUMIFS(СВЦЭМ!$F$39:$F$782,СВЦЭМ!$A$39:$A$782,$A191,СВЦЭМ!$B$39:$B$782,O$190)+'СЕТ СН'!$F$15</f>
        <v>179.12716594</v>
      </c>
      <c r="P191" s="36">
        <f>SUMIFS(СВЦЭМ!$F$39:$F$782,СВЦЭМ!$A$39:$A$782,$A191,СВЦЭМ!$B$39:$B$782,P$190)+'СЕТ СН'!$F$15</f>
        <v>181.50666145</v>
      </c>
      <c r="Q191" s="36">
        <f>SUMIFS(СВЦЭМ!$F$39:$F$782,СВЦЭМ!$A$39:$A$782,$A191,СВЦЭМ!$B$39:$B$782,Q$190)+'СЕТ СН'!$F$15</f>
        <v>183.46679197</v>
      </c>
      <c r="R191" s="36">
        <f>SUMIFS(СВЦЭМ!$F$39:$F$782,СВЦЭМ!$A$39:$A$782,$A191,СВЦЭМ!$B$39:$B$782,R$190)+'СЕТ СН'!$F$15</f>
        <v>179.97043518000001</v>
      </c>
      <c r="S191" s="36">
        <f>SUMIFS(СВЦЭМ!$F$39:$F$782,СВЦЭМ!$A$39:$A$782,$A191,СВЦЭМ!$B$39:$B$782,S$190)+'СЕТ СН'!$F$15</f>
        <v>176.62238264999999</v>
      </c>
      <c r="T191" s="36">
        <f>SUMIFS(СВЦЭМ!$F$39:$F$782,СВЦЭМ!$A$39:$A$782,$A191,СВЦЭМ!$B$39:$B$782,T$190)+'СЕТ СН'!$F$15</f>
        <v>173.59316433000001</v>
      </c>
      <c r="U191" s="36">
        <f>SUMIFS(СВЦЭМ!$F$39:$F$782,СВЦЭМ!$A$39:$A$782,$A191,СВЦЭМ!$B$39:$B$782,U$190)+'СЕТ СН'!$F$15</f>
        <v>170.29502411999999</v>
      </c>
      <c r="V191" s="36">
        <f>SUMIFS(СВЦЭМ!$F$39:$F$782,СВЦЭМ!$A$39:$A$782,$A191,СВЦЭМ!$B$39:$B$782,V$190)+'СЕТ СН'!$F$15</f>
        <v>167.05084890000001</v>
      </c>
      <c r="W191" s="36">
        <f>SUMIFS(СВЦЭМ!$F$39:$F$782,СВЦЭМ!$A$39:$A$782,$A191,СВЦЭМ!$B$39:$B$782,W$190)+'СЕТ СН'!$F$15</f>
        <v>169.43482109000001</v>
      </c>
      <c r="X191" s="36">
        <f>SUMIFS(СВЦЭМ!$F$39:$F$782,СВЦЭМ!$A$39:$A$782,$A191,СВЦЭМ!$B$39:$B$782,X$190)+'СЕТ СН'!$F$15</f>
        <v>165.36147672000001</v>
      </c>
      <c r="Y191" s="36">
        <f>SUMIFS(СВЦЭМ!$F$39:$F$782,СВЦЭМ!$A$39:$A$782,$A191,СВЦЭМ!$B$39:$B$782,Y$190)+'СЕТ СН'!$F$15</f>
        <v>174.38289245000001</v>
      </c>
      <c r="AA191" s="45"/>
    </row>
    <row r="192" spans="1:27" ht="15.75" x14ac:dyDescent="0.2">
      <c r="A192" s="35">
        <f>A191+1</f>
        <v>44410</v>
      </c>
      <c r="B192" s="36">
        <f>SUMIFS(СВЦЭМ!$F$39:$F$782,СВЦЭМ!$A$39:$A$782,$A192,СВЦЭМ!$B$39:$B$782,B$190)+'СЕТ СН'!$F$15</f>
        <v>187.58424883999999</v>
      </c>
      <c r="C192" s="36">
        <f>SUMIFS(СВЦЭМ!$F$39:$F$782,СВЦЭМ!$A$39:$A$782,$A192,СВЦЭМ!$B$39:$B$782,C$190)+'СЕТ СН'!$F$15</f>
        <v>195.06220543000001</v>
      </c>
      <c r="D192" s="36">
        <f>SUMIFS(СВЦЭМ!$F$39:$F$782,СВЦЭМ!$A$39:$A$782,$A192,СВЦЭМ!$B$39:$B$782,D$190)+'СЕТ СН'!$F$15</f>
        <v>206.27756772999999</v>
      </c>
      <c r="E192" s="36">
        <f>SUMIFS(СВЦЭМ!$F$39:$F$782,СВЦЭМ!$A$39:$A$782,$A192,СВЦЭМ!$B$39:$B$782,E$190)+'СЕТ СН'!$F$15</f>
        <v>211.76738682999999</v>
      </c>
      <c r="F192" s="36">
        <f>SUMIFS(СВЦЭМ!$F$39:$F$782,СВЦЭМ!$A$39:$A$782,$A192,СВЦЭМ!$B$39:$B$782,F$190)+'СЕТ СН'!$F$15</f>
        <v>211.21976498000001</v>
      </c>
      <c r="G192" s="36">
        <f>SUMIFS(СВЦЭМ!$F$39:$F$782,СВЦЭМ!$A$39:$A$782,$A192,СВЦЭМ!$B$39:$B$782,G$190)+'СЕТ СН'!$F$15</f>
        <v>206.54458073999999</v>
      </c>
      <c r="H192" s="36">
        <f>SUMIFS(СВЦЭМ!$F$39:$F$782,СВЦЭМ!$A$39:$A$782,$A192,СВЦЭМ!$B$39:$B$782,H$190)+'СЕТ СН'!$F$15</f>
        <v>199.00431778999999</v>
      </c>
      <c r="I192" s="36">
        <f>SUMIFS(СВЦЭМ!$F$39:$F$782,СВЦЭМ!$A$39:$A$782,$A192,СВЦЭМ!$B$39:$B$782,I$190)+'СЕТ СН'!$F$15</f>
        <v>185.43402083000001</v>
      </c>
      <c r="J192" s="36">
        <f>SUMIFS(СВЦЭМ!$F$39:$F$782,СВЦЭМ!$A$39:$A$782,$A192,СВЦЭМ!$B$39:$B$782,J$190)+'СЕТ СН'!$F$15</f>
        <v>170.13491872</v>
      </c>
      <c r="K192" s="36">
        <f>SUMIFS(СВЦЭМ!$F$39:$F$782,СВЦЭМ!$A$39:$A$782,$A192,СВЦЭМ!$B$39:$B$782,K$190)+'СЕТ СН'!$F$15</f>
        <v>162.09784923000001</v>
      </c>
      <c r="L192" s="36">
        <f>SUMIFS(СВЦЭМ!$F$39:$F$782,СВЦЭМ!$A$39:$A$782,$A192,СВЦЭМ!$B$39:$B$782,L$190)+'СЕТ СН'!$F$15</f>
        <v>167.39098978999999</v>
      </c>
      <c r="M192" s="36">
        <f>SUMIFS(СВЦЭМ!$F$39:$F$782,СВЦЭМ!$A$39:$A$782,$A192,СВЦЭМ!$B$39:$B$782,M$190)+'СЕТ СН'!$F$15</f>
        <v>170.40939320000001</v>
      </c>
      <c r="N192" s="36">
        <f>SUMIFS(СВЦЭМ!$F$39:$F$782,СВЦЭМ!$A$39:$A$782,$A192,СВЦЭМ!$B$39:$B$782,N$190)+'СЕТ СН'!$F$15</f>
        <v>169.67735149000001</v>
      </c>
      <c r="O192" s="36">
        <f>SUMIFS(СВЦЭМ!$F$39:$F$782,СВЦЭМ!$A$39:$A$782,$A192,СВЦЭМ!$B$39:$B$782,O$190)+'СЕТ СН'!$F$15</f>
        <v>170.03217438999999</v>
      </c>
      <c r="P192" s="36">
        <f>SUMIFS(СВЦЭМ!$F$39:$F$782,СВЦЭМ!$A$39:$A$782,$A192,СВЦЭМ!$B$39:$B$782,P$190)+'СЕТ СН'!$F$15</f>
        <v>170.70352588</v>
      </c>
      <c r="Q192" s="36">
        <f>SUMIFS(СВЦЭМ!$F$39:$F$782,СВЦЭМ!$A$39:$A$782,$A192,СВЦЭМ!$B$39:$B$782,Q$190)+'СЕТ СН'!$F$15</f>
        <v>171.58073546</v>
      </c>
      <c r="R192" s="36">
        <f>SUMIFS(СВЦЭМ!$F$39:$F$782,СВЦЭМ!$A$39:$A$782,$A192,СВЦЭМ!$B$39:$B$782,R$190)+'СЕТ СН'!$F$15</f>
        <v>169.95902013</v>
      </c>
      <c r="S192" s="36">
        <f>SUMIFS(СВЦЭМ!$F$39:$F$782,СВЦЭМ!$A$39:$A$782,$A192,СВЦЭМ!$B$39:$B$782,S$190)+'СЕТ СН'!$F$15</f>
        <v>173.69896173999999</v>
      </c>
      <c r="T192" s="36">
        <f>SUMIFS(СВЦЭМ!$F$39:$F$782,СВЦЭМ!$A$39:$A$782,$A192,СВЦЭМ!$B$39:$B$782,T$190)+'СЕТ СН'!$F$15</f>
        <v>181.87507969999999</v>
      </c>
      <c r="U192" s="36">
        <f>SUMIFS(СВЦЭМ!$F$39:$F$782,СВЦЭМ!$A$39:$A$782,$A192,СВЦЭМ!$B$39:$B$782,U$190)+'СЕТ СН'!$F$15</f>
        <v>181.80983473000001</v>
      </c>
      <c r="V192" s="36">
        <f>SUMIFS(СВЦЭМ!$F$39:$F$782,СВЦЭМ!$A$39:$A$782,$A192,СВЦЭМ!$B$39:$B$782,V$190)+'СЕТ СН'!$F$15</f>
        <v>174.0829981</v>
      </c>
      <c r="W192" s="36">
        <f>SUMIFS(СВЦЭМ!$F$39:$F$782,СВЦЭМ!$A$39:$A$782,$A192,СВЦЭМ!$B$39:$B$782,W$190)+'СЕТ СН'!$F$15</f>
        <v>175.89397872000001</v>
      </c>
      <c r="X192" s="36">
        <f>SUMIFS(СВЦЭМ!$F$39:$F$782,СВЦЭМ!$A$39:$A$782,$A192,СВЦЭМ!$B$39:$B$782,X$190)+'СЕТ СН'!$F$15</f>
        <v>177.10007530999999</v>
      </c>
      <c r="Y192" s="36">
        <f>SUMIFS(СВЦЭМ!$F$39:$F$782,СВЦЭМ!$A$39:$A$782,$A192,СВЦЭМ!$B$39:$B$782,Y$190)+'СЕТ СН'!$F$15</f>
        <v>170.33837342999999</v>
      </c>
    </row>
    <row r="193" spans="1:25" ht="15.75" x14ac:dyDescent="0.2">
      <c r="A193" s="35">
        <f t="shared" ref="A193:A221" si="5">A192+1</f>
        <v>44411</v>
      </c>
      <c r="B193" s="36">
        <f>SUMIFS(СВЦЭМ!$F$39:$F$782,СВЦЭМ!$A$39:$A$782,$A193,СВЦЭМ!$B$39:$B$782,B$190)+'СЕТ СН'!$F$15</f>
        <v>204.48918405000001</v>
      </c>
      <c r="C193" s="36">
        <f>SUMIFS(СВЦЭМ!$F$39:$F$782,СВЦЭМ!$A$39:$A$782,$A193,СВЦЭМ!$B$39:$B$782,C$190)+'СЕТ СН'!$F$15</f>
        <v>221.35549757999999</v>
      </c>
      <c r="D193" s="36">
        <f>SUMIFS(СВЦЭМ!$F$39:$F$782,СВЦЭМ!$A$39:$A$782,$A193,СВЦЭМ!$B$39:$B$782,D$190)+'СЕТ СН'!$F$15</f>
        <v>235.93828271000001</v>
      </c>
      <c r="E193" s="36">
        <f>SUMIFS(СВЦЭМ!$F$39:$F$782,СВЦЭМ!$A$39:$A$782,$A193,СВЦЭМ!$B$39:$B$782,E$190)+'СЕТ СН'!$F$15</f>
        <v>242.40198685999999</v>
      </c>
      <c r="F193" s="36">
        <f>SUMIFS(СВЦЭМ!$F$39:$F$782,СВЦЭМ!$A$39:$A$782,$A193,СВЦЭМ!$B$39:$B$782,F$190)+'СЕТ СН'!$F$15</f>
        <v>242.54271428999999</v>
      </c>
      <c r="G193" s="36">
        <f>SUMIFS(СВЦЭМ!$F$39:$F$782,СВЦЭМ!$A$39:$A$782,$A193,СВЦЭМ!$B$39:$B$782,G$190)+'СЕТ СН'!$F$15</f>
        <v>237.08089950999999</v>
      </c>
      <c r="H193" s="36">
        <f>SUMIFS(СВЦЭМ!$F$39:$F$782,СВЦЭМ!$A$39:$A$782,$A193,СВЦЭМ!$B$39:$B$782,H$190)+'СЕТ СН'!$F$15</f>
        <v>223.90534521999999</v>
      </c>
      <c r="I193" s="36">
        <f>SUMIFS(СВЦЭМ!$F$39:$F$782,СВЦЭМ!$A$39:$A$782,$A193,СВЦЭМ!$B$39:$B$782,I$190)+'СЕТ СН'!$F$15</f>
        <v>201.90551198</v>
      </c>
      <c r="J193" s="36">
        <f>SUMIFS(СВЦЭМ!$F$39:$F$782,СВЦЭМ!$A$39:$A$782,$A193,СВЦЭМ!$B$39:$B$782,J$190)+'СЕТ СН'!$F$15</f>
        <v>181.42357957999999</v>
      </c>
      <c r="K193" s="36">
        <f>SUMIFS(СВЦЭМ!$F$39:$F$782,СВЦЭМ!$A$39:$A$782,$A193,СВЦЭМ!$B$39:$B$782,K$190)+'СЕТ СН'!$F$15</f>
        <v>170.57232257000001</v>
      </c>
      <c r="L193" s="36">
        <f>SUMIFS(СВЦЭМ!$F$39:$F$782,СВЦЭМ!$A$39:$A$782,$A193,СВЦЭМ!$B$39:$B$782,L$190)+'СЕТ СН'!$F$15</f>
        <v>173.22469749999999</v>
      </c>
      <c r="M193" s="36">
        <f>SUMIFS(СВЦЭМ!$F$39:$F$782,СВЦЭМ!$A$39:$A$782,$A193,СВЦЭМ!$B$39:$B$782,M$190)+'СЕТ СН'!$F$15</f>
        <v>176.93842380000001</v>
      </c>
      <c r="N193" s="36">
        <f>SUMIFS(СВЦЭМ!$F$39:$F$782,СВЦЭМ!$A$39:$A$782,$A193,СВЦЭМ!$B$39:$B$782,N$190)+'СЕТ СН'!$F$15</f>
        <v>175.71154423999999</v>
      </c>
      <c r="O193" s="36">
        <f>SUMIFS(СВЦЭМ!$F$39:$F$782,СВЦЭМ!$A$39:$A$782,$A193,СВЦЭМ!$B$39:$B$782,O$190)+'СЕТ СН'!$F$15</f>
        <v>182.90531992000001</v>
      </c>
      <c r="P193" s="36">
        <f>SUMIFS(СВЦЭМ!$F$39:$F$782,СВЦЭМ!$A$39:$A$782,$A193,СВЦЭМ!$B$39:$B$782,P$190)+'СЕТ СН'!$F$15</f>
        <v>186.05810609</v>
      </c>
      <c r="Q193" s="36">
        <f>SUMIFS(СВЦЭМ!$F$39:$F$782,СВЦЭМ!$A$39:$A$782,$A193,СВЦЭМ!$B$39:$B$782,Q$190)+'СЕТ СН'!$F$15</f>
        <v>192.88402783999999</v>
      </c>
      <c r="R193" s="36">
        <f>SUMIFS(СВЦЭМ!$F$39:$F$782,СВЦЭМ!$A$39:$A$782,$A193,СВЦЭМ!$B$39:$B$782,R$190)+'СЕТ СН'!$F$15</f>
        <v>188.90007779999999</v>
      </c>
      <c r="S193" s="36">
        <f>SUMIFS(СВЦЭМ!$F$39:$F$782,СВЦЭМ!$A$39:$A$782,$A193,СВЦЭМ!$B$39:$B$782,S$190)+'СЕТ СН'!$F$15</f>
        <v>192.33181766000001</v>
      </c>
      <c r="T193" s="36">
        <f>SUMIFS(СВЦЭМ!$F$39:$F$782,СВЦЭМ!$A$39:$A$782,$A193,СВЦЭМ!$B$39:$B$782,T$190)+'СЕТ СН'!$F$15</f>
        <v>181.69162161</v>
      </c>
      <c r="U193" s="36">
        <f>SUMIFS(СВЦЭМ!$F$39:$F$782,СВЦЭМ!$A$39:$A$782,$A193,СВЦЭМ!$B$39:$B$782,U$190)+'СЕТ СН'!$F$15</f>
        <v>179.79538765999999</v>
      </c>
      <c r="V193" s="36">
        <f>SUMIFS(СВЦЭМ!$F$39:$F$782,СВЦЭМ!$A$39:$A$782,$A193,СВЦЭМ!$B$39:$B$782,V$190)+'СЕТ СН'!$F$15</f>
        <v>184.3959538</v>
      </c>
      <c r="W193" s="36">
        <f>SUMIFS(СВЦЭМ!$F$39:$F$782,СВЦЭМ!$A$39:$A$782,$A193,СВЦЭМ!$B$39:$B$782,W$190)+'СЕТ СН'!$F$15</f>
        <v>188.04044929</v>
      </c>
      <c r="X193" s="36">
        <f>SUMIFS(СВЦЭМ!$F$39:$F$782,СВЦЭМ!$A$39:$A$782,$A193,СВЦЭМ!$B$39:$B$782,X$190)+'СЕТ СН'!$F$15</f>
        <v>181.08720982</v>
      </c>
      <c r="Y193" s="36">
        <f>SUMIFS(СВЦЭМ!$F$39:$F$782,СВЦЭМ!$A$39:$A$782,$A193,СВЦЭМ!$B$39:$B$782,Y$190)+'СЕТ СН'!$F$15</f>
        <v>184.36213244999999</v>
      </c>
    </row>
    <row r="194" spans="1:25" ht="15.75" x14ac:dyDescent="0.2">
      <c r="A194" s="35">
        <f t="shared" si="5"/>
        <v>44412</v>
      </c>
      <c r="B194" s="36">
        <f>SUMIFS(СВЦЭМ!$F$39:$F$782,СВЦЭМ!$A$39:$A$782,$A194,СВЦЭМ!$B$39:$B$782,B$190)+'СЕТ СН'!$F$15</f>
        <v>189.52797083999999</v>
      </c>
      <c r="C194" s="36">
        <f>SUMIFS(СВЦЭМ!$F$39:$F$782,СВЦЭМ!$A$39:$A$782,$A194,СВЦЭМ!$B$39:$B$782,C$190)+'СЕТ СН'!$F$15</f>
        <v>208.14422009</v>
      </c>
      <c r="D194" s="36">
        <f>SUMIFS(СВЦЭМ!$F$39:$F$782,СВЦЭМ!$A$39:$A$782,$A194,СВЦЭМ!$B$39:$B$782,D$190)+'СЕТ СН'!$F$15</f>
        <v>222.81220740000001</v>
      </c>
      <c r="E194" s="36">
        <f>SUMIFS(СВЦЭМ!$F$39:$F$782,СВЦЭМ!$A$39:$A$782,$A194,СВЦЭМ!$B$39:$B$782,E$190)+'СЕТ СН'!$F$15</f>
        <v>228.39328058999999</v>
      </c>
      <c r="F194" s="36">
        <f>SUMIFS(СВЦЭМ!$F$39:$F$782,СВЦЭМ!$A$39:$A$782,$A194,СВЦЭМ!$B$39:$B$782,F$190)+'СЕТ СН'!$F$15</f>
        <v>228.87353238</v>
      </c>
      <c r="G194" s="36">
        <f>SUMIFS(СВЦЭМ!$F$39:$F$782,СВЦЭМ!$A$39:$A$782,$A194,СВЦЭМ!$B$39:$B$782,G$190)+'СЕТ СН'!$F$15</f>
        <v>225.00431645</v>
      </c>
      <c r="H194" s="36">
        <f>SUMIFS(СВЦЭМ!$F$39:$F$782,СВЦЭМ!$A$39:$A$782,$A194,СВЦЭМ!$B$39:$B$782,H$190)+'СЕТ СН'!$F$15</f>
        <v>214.36799986</v>
      </c>
      <c r="I194" s="36">
        <f>SUMIFS(СВЦЭМ!$F$39:$F$782,СВЦЭМ!$A$39:$A$782,$A194,СВЦЭМ!$B$39:$B$782,I$190)+'СЕТ СН'!$F$15</f>
        <v>194.63674673</v>
      </c>
      <c r="J194" s="36">
        <f>SUMIFS(СВЦЭМ!$F$39:$F$782,СВЦЭМ!$A$39:$A$782,$A194,СВЦЭМ!$B$39:$B$782,J$190)+'СЕТ СН'!$F$15</f>
        <v>176.82662995999999</v>
      </c>
      <c r="K194" s="36">
        <f>SUMIFS(СВЦЭМ!$F$39:$F$782,СВЦЭМ!$A$39:$A$782,$A194,СВЦЭМ!$B$39:$B$782,K$190)+'СЕТ СН'!$F$15</f>
        <v>166.18327217000001</v>
      </c>
      <c r="L194" s="36">
        <f>SUMIFS(СВЦЭМ!$F$39:$F$782,СВЦЭМ!$A$39:$A$782,$A194,СВЦЭМ!$B$39:$B$782,L$190)+'СЕТ СН'!$F$15</f>
        <v>167.50288040999999</v>
      </c>
      <c r="M194" s="36">
        <f>SUMIFS(СВЦЭМ!$F$39:$F$782,СВЦЭМ!$A$39:$A$782,$A194,СВЦЭМ!$B$39:$B$782,M$190)+'СЕТ СН'!$F$15</f>
        <v>168.87086081999999</v>
      </c>
      <c r="N194" s="36">
        <f>SUMIFS(СВЦЭМ!$F$39:$F$782,СВЦЭМ!$A$39:$A$782,$A194,СВЦЭМ!$B$39:$B$782,N$190)+'СЕТ СН'!$F$15</f>
        <v>169.01232626000001</v>
      </c>
      <c r="O194" s="36">
        <f>SUMIFS(СВЦЭМ!$F$39:$F$782,СВЦЭМ!$A$39:$A$782,$A194,СВЦЭМ!$B$39:$B$782,O$190)+'СЕТ СН'!$F$15</f>
        <v>172.04324638</v>
      </c>
      <c r="P194" s="36">
        <f>SUMIFS(СВЦЭМ!$F$39:$F$782,СВЦЭМ!$A$39:$A$782,$A194,СВЦЭМ!$B$39:$B$782,P$190)+'СЕТ СН'!$F$15</f>
        <v>173.07497359999999</v>
      </c>
      <c r="Q194" s="36">
        <f>SUMIFS(СВЦЭМ!$F$39:$F$782,СВЦЭМ!$A$39:$A$782,$A194,СВЦЭМ!$B$39:$B$782,Q$190)+'СЕТ СН'!$F$15</f>
        <v>174.46226229000001</v>
      </c>
      <c r="R194" s="36">
        <f>SUMIFS(СВЦЭМ!$F$39:$F$782,СВЦЭМ!$A$39:$A$782,$A194,СВЦЭМ!$B$39:$B$782,R$190)+'СЕТ СН'!$F$15</f>
        <v>174.18173168000001</v>
      </c>
      <c r="S194" s="36">
        <f>SUMIFS(СВЦЭМ!$F$39:$F$782,СВЦЭМ!$A$39:$A$782,$A194,СВЦЭМ!$B$39:$B$782,S$190)+'СЕТ СН'!$F$15</f>
        <v>176.09679986</v>
      </c>
      <c r="T194" s="36">
        <f>SUMIFS(СВЦЭМ!$F$39:$F$782,СВЦЭМ!$A$39:$A$782,$A194,СВЦЭМ!$B$39:$B$782,T$190)+'СЕТ СН'!$F$15</f>
        <v>182.41918509000001</v>
      </c>
      <c r="U194" s="36">
        <f>SUMIFS(СВЦЭМ!$F$39:$F$782,СВЦЭМ!$A$39:$A$782,$A194,СВЦЭМ!$B$39:$B$782,U$190)+'СЕТ СН'!$F$15</f>
        <v>179.3194451</v>
      </c>
      <c r="V194" s="36">
        <f>SUMIFS(СВЦЭМ!$F$39:$F$782,СВЦЭМ!$A$39:$A$782,$A194,СВЦЭМ!$B$39:$B$782,V$190)+'СЕТ СН'!$F$15</f>
        <v>177.58705967</v>
      </c>
      <c r="W194" s="36">
        <f>SUMIFS(СВЦЭМ!$F$39:$F$782,СВЦЭМ!$A$39:$A$782,$A194,СВЦЭМ!$B$39:$B$782,W$190)+'СЕТ СН'!$F$15</f>
        <v>183.00902740999999</v>
      </c>
      <c r="X194" s="36">
        <f>SUMIFS(СВЦЭМ!$F$39:$F$782,СВЦЭМ!$A$39:$A$782,$A194,СВЦЭМ!$B$39:$B$782,X$190)+'СЕТ СН'!$F$15</f>
        <v>174.43083559999999</v>
      </c>
      <c r="Y194" s="36">
        <f>SUMIFS(СВЦЭМ!$F$39:$F$782,СВЦЭМ!$A$39:$A$782,$A194,СВЦЭМ!$B$39:$B$782,Y$190)+'СЕТ СН'!$F$15</f>
        <v>170.85631386</v>
      </c>
    </row>
    <row r="195" spans="1:25" ht="15.75" x14ac:dyDescent="0.2">
      <c r="A195" s="35">
        <f t="shared" si="5"/>
        <v>44413</v>
      </c>
      <c r="B195" s="36">
        <f>SUMIFS(СВЦЭМ!$F$39:$F$782,СВЦЭМ!$A$39:$A$782,$A195,СВЦЭМ!$B$39:$B$782,B$190)+'СЕТ СН'!$F$15</f>
        <v>205.90150506000001</v>
      </c>
      <c r="C195" s="36">
        <f>SUMIFS(СВЦЭМ!$F$39:$F$782,СВЦЭМ!$A$39:$A$782,$A195,СВЦЭМ!$B$39:$B$782,C$190)+'СЕТ СН'!$F$15</f>
        <v>222.38386125</v>
      </c>
      <c r="D195" s="36">
        <f>SUMIFS(СВЦЭМ!$F$39:$F$782,СВЦЭМ!$A$39:$A$782,$A195,СВЦЭМ!$B$39:$B$782,D$190)+'СЕТ СН'!$F$15</f>
        <v>238.61040323</v>
      </c>
      <c r="E195" s="36">
        <f>SUMIFS(СВЦЭМ!$F$39:$F$782,СВЦЭМ!$A$39:$A$782,$A195,СВЦЭМ!$B$39:$B$782,E$190)+'СЕТ СН'!$F$15</f>
        <v>243.6540152</v>
      </c>
      <c r="F195" s="36">
        <f>SUMIFS(СВЦЭМ!$F$39:$F$782,СВЦЭМ!$A$39:$A$782,$A195,СВЦЭМ!$B$39:$B$782,F$190)+'СЕТ СН'!$F$15</f>
        <v>243.20299338000001</v>
      </c>
      <c r="G195" s="36">
        <f>SUMIFS(СВЦЭМ!$F$39:$F$782,СВЦЭМ!$A$39:$A$782,$A195,СВЦЭМ!$B$39:$B$782,G$190)+'СЕТ СН'!$F$15</f>
        <v>239.16967785</v>
      </c>
      <c r="H195" s="36">
        <f>SUMIFS(СВЦЭМ!$F$39:$F$782,СВЦЭМ!$A$39:$A$782,$A195,СВЦЭМ!$B$39:$B$782,H$190)+'СЕТ СН'!$F$15</f>
        <v>231.65998809000001</v>
      </c>
      <c r="I195" s="36">
        <f>SUMIFS(СВЦЭМ!$F$39:$F$782,СВЦЭМ!$A$39:$A$782,$A195,СВЦЭМ!$B$39:$B$782,I$190)+'СЕТ СН'!$F$15</f>
        <v>211.85325018</v>
      </c>
      <c r="J195" s="36">
        <f>SUMIFS(СВЦЭМ!$F$39:$F$782,СВЦЭМ!$A$39:$A$782,$A195,СВЦЭМ!$B$39:$B$782,J$190)+'СЕТ СН'!$F$15</f>
        <v>194.53268993</v>
      </c>
      <c r="K195" s="36">
        <f>SUMIFS(СВЦЭМ!$F$39:$F$782,СВЦЭМ!$A$39:$A$782,$A195,СВЦЭМ!$B$39:$B$782,K$190)+'СЕТ СН'!$F$15</f>
        <v>180.75214821</v>
      </c>
      <c r="L195" s="36">
        <f>SUMIFS(СВЦЭМ!$F$39:$F$782,СВЦЭМ!$A$39:$A$782,$A195,СВЦЭМ!$B$39:$B$782,L$190)+'СЕТ СН'!$F$15</f>
        <v>182.58240244999999</v>
      </c>
      <c r="M195" s="36">
        <f>SUMIFS(СВЦЭМ!$F$39:$F$782,СВЦЭМ!$A$39:$A$782,$A195,СВЦЭМ!$B$39:$B$782,M$190)+'СЕТ СН'!$F$15</f>
        <v>184.57749304000001</v>
      </c>
      <c r="N195" s="36">
        <f>SUMIFS(СВЦЭМ!$F$39:$F$782,СВЦЭМ!$A$39:$A$782,$A195,СВЦЭМ!$B$39:$B$782,N$190)+'СЕТ СН'!$F$15</f>
        <v>178.96119558000001</v>
      </c>
      <c r="O195" s="36">
        <f>SUMIFS(СВЦЭМ!$F$39:$F$782,СВЦЭМ!$A$39:$A$782,$A195,СВЦЭМ!$B$39:$B$782,O$190)+'СЕТ СН'!$F$15</f>
        <v>180.80437302999999</v>
      </c>
      <c r="P195" s="36">
        <f>SUMIFS(СВЦЭМ!$F$39:$F$782,СВЦЭМ!$A$39:$A$782,$A195,СВЦЭМ!$B$39:$B$782,P$190)+'СЕТ СН'!$F$15</f>
        <v>189.24154444000001</v>
      </c>
      <c r="Q195" s="36">
        <f>SUMIFS(СВЦЭМ!$F$39:$F$782,СВЦЭМ!$A$39:$A$782,$A195,СВЦЭМ!$B$39:$B$782,Q$190)+'СЕТ СН'!$F$15</f>
        <v>191.24864305</v>
      </c>
      <c r="R195" s="36">
        <f>SUMIFS(СВЦЭМ!$F$39:$F$782,СВЦЭМ!$A$39:$A$782,$A195,СВЦЭМ!$B$39:$B$782,R$190)+'СЕТ СН'!$F$15</f>
        <v>192.43384308</v>
      </c>
      <c r="S195" s="36">
        <f>SUMIFS(СВЦЭМ!$F$39:$F$782,СВЦЭМ!$A$39:$A$782,$A195,СВЦЭМ!$B$39:$B$782,S$190)+'СЕТ СН'!$F$15</f>
        <v>184.10068064999999</v>
      </c>
      <c r="T195" s="36">
        <f>SUMIFS(СВЦЭМ!$F$39:$F$782,СВЦЭМ!$A$39:$A$782,$A195,СВЦЭМ!$B$39:$B$782,T$190)+'СЕТ СН'!$F$15</f>
        <v>182.17937223999999</v>
      </c>
      <c r="U195" s="36">
        <f>SUMIFS(СВЦЭМ!$F$39:$F$782,СВЦЭМ!$A$39:$A$782,$A195,СВЦЭМ!$B$39:$B$782,U$190)+'СЕТ СН'!$F$15</f>
        <v>180.84135309999999</v>
      </c>
      <c r="V195" s="36">
        <f>SUMIFS(СВЦЭМ!$F$39:$F$782,СВЦЭМ!$A$39:$A$782,$A195,СВЦЭМ!$B$39:$B$782,V$190)+'СЕТ СН'!$F$15</f>
        <v>179.98852131999999</v>
      </c>
      <c r="W195" s="36">
        <f>SUMIFS(СВЦЭМ!$F$39:$F$782,СВЦЭМ!$A$39:$A$782,$A195,СВЦЭМ!$B$39:$B$782,W$190)+'СЕТ СН'!$F$15</f>
        <v>183.22962924999999</v>
      </c>
      <c r="X195" s="36">
        <f>SUMIFS(СВЦЭМ!$F$39:$F$782,СВЦЭМ!$A$39:$A$782,$A195,СВЦЭМ!$B$39:$B$782,X$190)+'СЕТ СН'!$F$15</f>
        <v>176.47475433</v>
      </c>
      <c r="Y195" s="36">
        <f>SUMIFS(СВЦЭМ!$F$39:$F$782,СВЦЭМ!$A$39:$A$782,$A195,СВЦЭМ!$B$39:$B$782,Y$190)+'СЕТ СН'!$F$15</f>
        <v>177.69127592000001</v>
      </c>
    </row>
    <row r="196" spans="1:25" ht="15.75" x14ac:dyDescent="0.2">
      <c r="A196" s="35">
        <f t="shared" si="5"/>
        <v>44414</v>
      </c>
      <c r="B196" s="36">
        <f>SUMIFS(СВЦЭМ!$F$39:$F$782,СВЦЭМ!$A$39:$A$782,$A196,СВЦЭМ!$B$39:$B$782,B$190)+'СЕТ СН'!$F$15</f>
        <v>184.28547570000001</v>
      </c>
      <c r="C196" s="36">
        <f>SUMIFS(СВЦЭМ!$F$39:$F$782,СВЦЭМ!$A$39:$A$782,$A196,СВЦЭМ!$B$39:$B$782,C$190)+'СЕТ СН'!$F$15</f>
        <v>191.41238003000001</v>
      </c>
      <c r="D196" s="36">
        <f>SUMIFS(СВЦЭМ!$F$39:$F$782,СВЦЭМ!$A$39:$A$782,$A196,СВЦЭМ!$B$39:$B$782,D$190)+'СЕТ СН'!$F$15</f>
        <v>197.32443529</v>
      </c>
      <c r="E196" s="36">
        <f>SUMIFS(СВЦЭМ!$F$39:$F$782,СВЦЭМ!$A$39:$A$782,$A196,СВЦЭМ!$B$39:$B$782,E$190)+'СЕТ СН'!$F$15</f>
        <v>200.29455725</v>
      </c>
      <c r="F196" s="36">
        <f>SUMIFS(СВЦЭМ!$F$39:$F$782,СВЦЭМ!$A$39:$A$782,$A196,СВЦЭМ!$B$39:$B$782,F$190)+'СЕТ СН'!$F$15</f>
        <v>199.46382869000001</v>
      </c>
      <c r="G196" s="36">
        <f>SUMIFS(СВЦЭМ!$F$39:$F$782,СВЦЭМ!$A$39:$A$782,$A196,СВЦЭМ!$B$39:$B$782,G$190)+'СЕТ СН'!$F$15</f>
        <v>199.96032492000001</v>
      </c>
      <c r="H196" s="36">
        <f>SUMIFS(СВЦЭМ!$F$39:$F$782,СВЦЭМ!$A$39:$A$782,$A196,СВЦЭМ!$B$39:$B$782,H$190)+'СЕТ СН'!$F$15</f>
        <v>199.07636625000001</v>
      </c>
      <c r="I196" s="36">
        <f>SUMIFS(СВЦЭМ!$F$39:$F$782,СВЦЭМ!$A$39:$A$782,$A196,СВЦЭМ!$B$39:$B$782,I$190)+'СЕТ СН'!$F$15</f>
        <v>177.82945293</v>
      </c>
      <c r="J196" s="36">
        <f>SUMIFS(СВЦЭМ!$F$39:$F$782,СВЦЭМ!$A$39:$A$782,$A196,СВЦЭМ!$B$39:$B$782,J$190)+'СЕТ СН'!$F$15</f>
        <v>164.71285202000001</v>
      </c>
      <c r="K196" s="36">
        <f>SUMIFS(СВЦЭМ!$F$39:$F$782,СВЦЭМ!$A$39:$A$782,$A196,СВЦЭМ!$B$39:$B$782,K$190)+'СЕТ СН'!$F$15</f>
        <v>162.53130444000001</v>
      </c>
      <c r="L196" s="36">
        <f>SUMIFS(СВЦЭМ!$F$39:$F$782,СВЦЭМ!$A$39:$A$782,$A196,СВЦЭМ!$B$39:$B$782,L$190)+'СЕТ СН'!$F$15</f>
        <v>162.5629769</v>
      </c>
      <c r="M196" s="36">
        <f>SUMIFS(СВЦЭМ!$F$39:$F$782,СВЦЭМ!$A$39:$A$782,$A196,СВЦЭМ!$B$39:$B$782,M$190)+'СЕТ СН'!$F$15</f>
        <v>163.82024263</v>
      </c>
      <c r="N196" s="36">
        <f>SUMIFS(СВЦЭМ!$F$39:$F$782,СВЦЭМ!$A$39:$A$782,$A196,СВЦЭМ!$B$39:$B$782,N$190)+'СЕТ СН'!$F$15</f>
        <v>165.11744628</v>
      </c>
      <c r="O196" s="36">
        <f>SUMIFS(СВЦЭМ!$F$39:$F$782,СВЦЭМ!$A$39:$A$782,$A196,СВЦЭМ!$B$39:$B$782,O$190)+'СЕТ СН'!$F$15</f>
        <v>164.24155622000001</v>
      </c>
      <c r="P196" s="36">
        <f>SUMIFS(СВЦЭМ!$F$39:$F$782,СВЦЭМ!$A$39:$A$782,$A196,СВЦЭМ!$B$39:$B$782,P$190)+'СЕТ СН'!$F$15</f>
        <v>159.94628691</v>
      </c>
      <c r="Q196" s="36">
        <f>SUMIFS(СВЦЭМ!$F$39:$F$782,СВЦЭМ!$A$39:$A$782,$A196,СВЦЭМ!$B$39:$B$782,Q$190)+'СЕТ СН'!$F$15</f>
        <v>158.91411751000001</v>
      </c>
      <c r="R196" s="36">
        <f>SUMIFS(СВЦЭМ!$F$39:$F$782,СВЦЭМ!$A$39:$A$782,$A196,СВЦЭМ!$B$39:$B$782,R$190)+'СЕТ СН'!$F$15</f>
        <v>159.61784639000001</v>
      </c>
      <c r="S196" s="36">
        <f>SUMIFS(СВЦЭМ!$F$39:$F$782,СВЦЭМ!$A$39:$A$782,$A196,СВЦЭМ!$B$39:$B$782,S$190)+'СЕТ СН'!$F$15</f>
        <v>164.38826073999999</v>
      </c>
      <c r="T196" s="36">
        <f>SUMIFS(СВЦЭМ!$F$39:$F$782,СВЦЭМ!$A$39:$A$782,$A196,СВЦЭМ!$B$39:$B$782,T$190)+'СЕТ СН'!$F$15</f>
        <v>171.85855133000001</v>
      </c>
      <c r="U196" s="36">
        <f>SUMIFS(СВЦЭМ!$F$39:$F$782,СВЦЭМ!$A$39:$A$782,$A196,СВЦЭМ!$B$39:$B$782,U$190)+'СЕТ СН'!$F$15</f>
        <v>168.50101273999999</v>
      </c>
      <c r="V196" s="36">
        <f>SUMIFS(СВЦЭМ!$F$39:$F$782,СВЦЭМ!$A$39:$A$782,$A196,СВЦЭМ!$B$39:$B$782,V$190)+'СЕТ СН'!$F$15</f>
        <v>168.81635757000001</v>
      </c>
      <c r="W196" s="36">
        <f>SUMIFS(СВЦЭМ!$F$39:$F$782,СВЦЭМ!$A$39:$A$782,$A196,СВЦЭМ!$B$39:$B$782,W$190)+'СЕТ СН'!$F$15</f>
        <v>172.94616354999999</v>
      </c>
      <c r="X196" s="36">
        <f>SUMIFS(СВЦЭМ!$F$39:$F$782,СВЦЭМ!$A$39:$A$782,$A196,СВЦЭМ!$B$39:$B$782,X$190)+'СЕТ СН'!$F$15</f>
        <v>166.14285090000001</v>
      </c>
      <c r="Y196" s="36">
        <f>SUMIFS(СВЦЭМ!$F$39:$F$782,СВЦЭМ!$A$39:$A$782,$A196,СВЦЭМ!$B$39:$B$782,Y$190)+'СЕТ СН'!$F$15</f>
        <v>177.25441043000001</v>
      </c>
    </row>
    <row r="197" spans="1:25" ht="15.75" x14ac:dyDescent="0.2">
      <c r="A197" s="35">
        <f t="shared" si="5"/>
        <v>44415</v>
      </c>
      <c r="B197" s="36">
        <f>SUMIFS(СВЦЭМ!$F$39:$F$782,СВЦЭМ!$A$39:$A$782,$A197,СВЦЭМ!$B$39:$B$782,B$190)+'СЕТ СН'!$F$15</f>
        <v>177.20512366</v>
      </c>
      <c r="C197" s="36">
        <f>SUMIFS(СВЦЭМ!$F$39:$F$782,СВЦЭМ!$A$39:$A$782,$A197,СВЦЭМ!$B$39:$B$782,C$190)+'СЕТ СН'!$F$15</f>
        <v>184.94874257999999</v>
      </c>
      <c r="D197" s="36">
        <f>SUMIFS(СВЦЭМ!$F$39:$F$782,СВЦЭМ!$A$39:$A$782,$A197,СВЦЭМ!$B$39:$B$782,D$190)+'СЕТ СН'!$F$15</f>
        <v>201.59139378</v>
      </c>
      <c r="E197" s="36">
        <f>SUMIFS(СВЦЭМ!$F$39:$F$782,СВЦЭМ!$A$39:$A$782,$A197,СВЦЭМ!$B$39:$B$782,E$190)+'СЕТ СН'!$F$15</f>
        <v>204.70834529999999</v>
      </c>
      <c r="F197" s="36">
        <f>SUMIFS(СВЦЭМ!$F$39:$F$782,СВЦЭМ!$A$39:$A$782,$A197,СВЦЭМ!$B$39:$B$782,F$190)+'СЕТ СН'!$F$15</f>
        <v>205.01960061</v>
      </c>
      <c r="G197" s="36">
        <f>SUMIFS(СВЦЭМ!$F$39:$F$782,СВЦЭМ!$A$39:$A$782,$A197,СВЦЭМ!$B$39:$B$782,G$190)+'СЕТ СН'!$F$15</f>
        <v>206.77060046</v>
      </c>
      <c r="H197" s="36">
        <f>SUMIFS(СВЦЭМ!$F$39:$F$782,СВЦЭМ!$A$39:$A$782,$A197,СВЦЭМ!$B$39:$B$782,H$190)+'СЕТ СН'!$F$15</f>
        <v>203.15220947</v>
      </c>
      <c r="I197" s="36">
        <f>SUMIFS(СВЦЭМ!$F$39:$F$782,СВЦЭМ!$A$39:$A$782,$A197,СВЦЭМ!$B$39:$B$782,I$190)+'СЕТ СН'!$F$15</f>
        <v>196.09071797999999</v>
      </c>
      <c r="J197" s="36">
        <f>SUMIFS(СВЦЭМ!$F$39:$F$782,СВЦЭМ!$A$39:$A$782,$A197,СВЦЭМ!$B$39:$B$782,J$190)+'СЕТ СН'!$F$15</f>
        <v>175.07096415999999</v>
      </c>
      <c r="K197" s="36">
        <f>SUMIFS(СВЦЭМ!$F$39:$F$782,СВЦЭМ!$A$39:$A$782,$A197,СВЦЭМ!$B$39:$B$782,K$190)+'СЕТ СН'!$F$15</f>
        <v>160.60938361999999</v>
      </c>
      <c r="L197" s="36">
        <f>SUMIFS(СВЦЭМ!$F$39:$F$782,СВЦЭМ!$A$39:$A$782,$A197,СВЦЭМ!$B$39:$B$782,L$190)+'СЕТ СН'!$F$15</f>
        <v>153.45135998000001</v>
      </c>
      <c r="M197" s="36">
        <f>SUMIFS(СВЦЭМ!$F$39:$F$782,СВЦЭМ!$A$39:$A$782,$A197,СВЦЭМ!$B$39:$B$782,M$190)+'СЕТ СН'!$F$15</f>
        <v>153.47235734</v>
      </c>
      <c r="N197" s="36">
        <f>SUMIFS(СВЦЭМ!$F$39:$F$782,СВЦЭМ!$A$39:$A$782,$A197,СВЦЭМ!$B$39:$B$782,N$190)+'СЕТ СН'!$F$15</f>
        <v>153.41287138999999</v>
      </c>
      <c r="O197" s="36">
        <f>SUMIFS(СВЦЭМ!$F$39:$F$782,СВЦЭМ!$A$39:$A$782,$A197,СВЦЭМ!$B$39:$B$782,O$190)+'СЕТ СН'!$F$15</f>
        <v>158.45851279999999</v>
      </c>
      <c r="P197" s="36">
        <f>SUMIFS(СВЦЭМ!$F$39:$F$782,СВЦЭМ!$A$39:$A$782,$A197,СВЦЭМ!$B$39:$B$782,P$190)+'СЕТ СН'!$F$15</f>
        <v>158.95889699</v>
      </c>
      <c r="Q197" s="36">
        <f>SUMIFS(СВЦЭМ!$F$39:$F$782,СВЦЭМ!$A$39:$A$782,$A197,СВЦЭМ!$B$39:$B$782,Q$190)+'СЕТ СН'!$F$15</f>
        <v>161.04371401</v>
      </c>
      <c r="R197" s="36">
        <f>SUMIFS(СВЦЭМ!$F$39:$F$782,СВЦЭМ!$A$39:$A$782,$A197,СВЦЭМ!$B$39:$B$782,R$190)+'СЕТ СН'!$F$15</f>
        <v>159.50267936</v>
      </c>
      <c r="S197" s="36">
        <f>SUMIFS(СВЦЭМ!$F$39:$F$782,СВЦЭМ!$A$39:$A$782,$A197,СВЦЭМ!$B$39:$B$782,S$190)+'СЕТ СН'!$F$15</f>
        <v>159.06465478000001</v>
      </c>
      <c r="T197" s="36">
        <f>SUMIFS(СВЦЭМ!$F$39:$F$782,СВЦЭМ!$A$39:$A$782,$A197,СВЦЭМ!$B$39:$B$782,T$190)+'СЕТ СН'!$F$15</f>
        <v>154.69919970000001</v>
      </c>
      <c r="U197" s="36">
        <f>SUMIFS(СВЦЭМ!$F$39:$F$782,СВЦЭМ!$A$39:$A$782,$A197,СВЦЭМ!$B$39:$B$782,U$190)+'СЕТ СН'!$F$15</f>
        <v>154.53037266000001</v>
      </c>
      <c r="V197" s="36">
        <f>SUMIFS(СВЦЭМ!$F$39:$F$782,СВЦЭМ!$A$39:$A$782,$A197,СВЦЭМ!$B$39:$B$782,V$190)+'СЕТ СН'!$F$15</f>
        <v>153.82101696999999</v>
      </c>
      <c r="W197" s="36">
        <f>SUMIFS(СВЦЭМ!$F$39:$F$782,СВЦЭМ!$A$39:$A$782,$A197,СВЦЭМ!$B$39:$B$782,W$190)+'СЕТ СН'!$F$15</f>
        <v>158.21663139</v>
      </c>
      <c r="X197" s="36">
        <f>SUMIFS(СВЦЭМ!$F$39:$F$782,СВЦЭМ!$A$39:$A$782,$A197,СВЦЭМ!$B$39:$B$782,X$190)+'СЕТ СН'!$F$15</f>
        <v>159.35607318999999</v>
      </c>
      <c r="Y197" s="36">
        <f>SUMIFS(СВЦЭМ!$F$39:$F$782,СВЦЭМ!$A$39:$A$782,$A197,СВЦЭМ!$B$39:$B$782,Y$190)+'СЕТ СН'!$F$15</f>
        <v>167.84581211</v>
      </c>
    </row>
    <row r="198" spans="1:25" ht="15.75" x14ac:dyDescent="0.2">
      <c r="A198" s="35">
        <f t="shared" si="5"/>
        <v>44416</v>
      </c>
      <c r="B198" s="36">
        <f>SUMIFS(СВЦЭМ!$F$39:$F$782,СВЦЭМ!$A$39:$A$782,$A198,СВЦЭМ!$B$39:$B$782,B$190)+'СЕТ СН'!$F$15</f>
        <v>186.04408111000001</v>
      </c>
      <c r="C198" s="36">
        <f>SUMIFS(СВЦЭМ!$F$39:$F$782,СВЦЭМ!$A$39:$A$782,$A198,СВЦЭМ!$B$39:$B$782,C$190)+'СЕТ СН'!$F$15</f>
        <v>202.66155008999999</v>
      </c>
      <c r="D198" s="36">
        <f>SUMIFS(СВЦЭМ!$F$39:$F$782,СВЦЭМ!$A$39:$A$782,$A198,СВЦЭМ!$B$39:$B$782,D$190)+'СЕТ СН'!$F$15</f>
        <v>215.12714711000001</v>
      </c>
      <c r="E198" s="36">
        <f>SUMIFS(СВЦЭМ!$F$39:$F$782,СВЦЭМ!$A$39:$A$782,$A198,СВЦЭМ!$B$39:$B$782,E$190)+'СЕТ СН'!$F$15</f>
        <v>220.42143533999999</v>
      </c>
      <c r="F198" s="36">
        <f>SUMIFS(СВЦЭМ!$F$39:$F$782,СВЦЭМ!$A$39:$A$782,$A198,СВЦЭМ!$B$39:$B$782,F$190)+'СЕТ СН'!$F$15</f>
        <v>220.90116076999999</v>
      </c>
      <c r="G198" s="36">
        <f>SUMIFS(СВЦЭМ!$F$39:$F$782,СВЦЭМ!$A$39:$A$782,$A198,СВЦЭМ!$B$39:$B$782,G$190)+'СЕТ СН'!$F$15</f>
        <v>219.17037870999999</v>
      </c>
      <c r="H198" s="36">
        <f>SUMIFS(СВЦЭМ!$F$39:$F$782,СВЦЭМ!$A$39:$A$782,$A198,СВЦЭМ!$B$39:$B$782,H$190)+'СЕТ СН'!$F$15</f>
        <v>212.03622951</v>
      </c>
      <c r="I198" s="36">
        <f>SUMIFS(СВЦЭМ!$F$39:$F$782,СВЦЭМ!$A$39:$A$782,$A198,СВЦЭМ!$B$39:$B$782,I$190)+'СЕТ СН'!$F$15</f>
        <v>198.87630770000001</v>
      </c>
      <c r="J198" s="36">
        <f>SUMIFS(СВЦЭМ!$F$39:$F$782,СВЦЭМ!$A$39:$A$782,$A198,СВЦЭМ!$B$39:$B$782,J$190)+'СЕТ СН'!$F$15</f>
        <v>176.76800509</v>
      </c>
      <c r="K198" s="36">
        <f>SUMIFS(СВЦЭМ!$F$39:$F$782,СВЦЭМ!$A$39:$A$782,$A198,СВЦЭМ!$B$39:$B$782,K$190)+'СЕТ СН'!$F$15</f>
        <v>164.00625656</v>
      </c>
      <c r="L198" s="36">
        <f>SUMIFS(СВЦЭМ!$F$39:$F$782,СВЦЭМ!$A$39:$A$782,$A198,СВЦЭМ!$B$39:$B$782,L$190)+'СЕТ СН'!$F$15</f>
        <v>169.97668156</v>
      </c>
      <c r="M198" s="36">
        <f>SUMIFS(СВЦЭМ!$F$39:$F$782,СВЦЭМ!$A$39:$A$782,$A198,СВЦЭМ!$B$39:$B$782,M$190)+'СЕТ СН'!$F$15</f>
        <v>155.28663039</v>
      </c>
      <c r="N198" s="36">
        <f>SUMIFS(СВЦЭМ!$F$39:$F$782,СВЦЭМ!$A$39:$A$782,$A198,СВЦЭМ!$B$39:$B$782,N$190)+'СЕТ СН'!$F$15</f>
        <v>158.57581730999999</v>
      </c>
      <c r="O198" s="36">
        <f>SUMIFS(СВЦЭМ!$F$39:$F$782,СВЦЭМ!$A$39:$A$782,$A198,СВЦЭМ!$B$39:$B$782,O$190)+'СЕТ СН'!$F$15</f>
        <v>168.36257850000001</v>
      </c>
      <c r="P198" s="36">
        <f>SUMIFS(СВЦЭМ!$F$39:$F$782,СВЦЭМ!$A$39:$A$782,$A198,СВЦЭМ!$B$39:$B$782,P$190)+'СЕТ СН'!$F$15</f>
        <v>164.24292933999999</v>
      </c>
      <c r="Q198" s="36">
        <f>SUMIFS(СВЦЭМ!$F$39:$F$782,СВЦЭМ!$A$39:$A$782,$A198,СВЦЭМ!$B$39:$B$782,Q$190)+'СЕТ СН'!$F$15</f>
        <v>169.16194282000001</v>
      </c>
      <c r="R198" s="36">
        <f>SUMIFS(СВЦЭМ!$F$39:$F$782,СВЦЭМ!$A$39:$A$782,$A198,СВЦЭМ!$B$39:$B$782,R$190)+'СЕТ СН'!$F$15</f>
        <v>166.40574336</v>
      </c>
      <c r="S198" s="36">
        <f>SUMIFS(СВЦЭМ!$F$39:$F$782,СВЦЭМ!$A$39:$A$782,$A198,СВЦЭМ!$B$39:$B$782,S$190)+'СЕТ СН'!$F$15</f>
        <v>166.12327248</v>
      </c>
      <c r="T198" s="36">
        <f>SUMIFS(СВЦЭМ!$F$39:$F$782,СВЦЭМ!$A$39:$A$782,$A198,СВЦЭМ!$B$39:$B$782,T$190)+'СЕТ СН'!$F$15</f>
        <v>154.89047998999999</v>
      </c>
      <c r="U198" s="36">
        <f>SUMIFS(СВЦЭМ!$F$39:$F$782,СВЦЭМ!$A$39:$A$782,$A198,СВЦЭМ!$B$39:$B$782,U$190)+'СЕТ СН'!$F$15</f>
        <v>155.13525046999999</v>
      </c>
      <c r="V198" s="36">
        <f>SUMIFS(СВЦЭМ!$F$39:$F$782,СВЦЭМ!$A$39:$A$782,$A198,СВЦЭМ!$B$39:$B$782,V$190)+'СЕТ СН'!$F$15</f>
        <v>153.52352880999999</v>
      </c>
      <c r="W198" s="36">
        <f>SUMIFS(СВЦЭМ!$F$39:$F$782,СВЦЭМ!$A$39:$A$782,$A198,СВЦЭМ!$B$39:$B$782,W$190)+'СЕТ СН'!$F$15</f>
        <v>156.12016308</v>
      </c>
      <c r="X198" s="36">
        <f>SUMIFS(СВЦЭМ!$F$39:$F$782,СВЦЭМ!$A$39:$A$782,$A198,СВЦЭМ!$B$39:$B$782,X$190)+'СЕТ СН'!$F$15</f>
        <v>166.22211196000001</v>
      </c>
      <c r="Y198" s="36">
        <f>SUMIFS(СВЦЭМ!$F$39:$F$782,СВЦЭМ!$A$39:$A$782,$A198,СВЦЭМ!$B$39:$B$782,Y$190)+'СЕТ СН'!$F$15</f>
        <v>172.25437171999999</v>
      </c>
    </row>
    <row r="199" spans="1:25" ht="15.75" x14ac:dyDescent="0.2">
      <c r="A199" s="35">
        <f t="shared" si="5"/>
        <v>44417</v>
      </c>
      <c r="B199" s="36">
        <f>SUMIFS(СВЦЭМ!$F$39:$F$782,СВЦЭМ!$A$39:$A$782,$A199,СВЦЭМ!$B$39:$B$782,B$190)+'СЕТ СН'!$F$15</f>
        <v>186.52515724</v>
      </c>
      <c r="C199" s="36">
        <f>SUMIFS(СВЦЭМ!$F$39:$F$782,СВЦЭМ!$A$39:$A$782,$A199,СВЦЭМ!$B$39:$B$782,C$190)+'СЕТ СН'!$F$15</f>
        <v>202.68658235000001</v>
      </c>
      <c r="D199" s="36">
        <f>SUMIFS(СВЦЭМ!$F$39:$F$782,СВЦЭМ!$A$39:$A$782,$A199,СВЦЭМ!$B$39:$B$782,D$190)+'СЕТ СН'!$F$15</f>
        <v>214.28409661000001</v>
      </c>
      <c r="E199" s="36">
        <f>SUMIFS(СВЦЭМ!$F$39:$F$782,СВЦЭМ!$A$39:$A$782,$A199,СВЦЭМ!$B$39:$B$782,E$190)+'СЕТ СН'!$F$15</f>
        <v>217.17223598999999</v>
      </c>
      <c r="F199" s="36">
        <f>SUMIFS(СВЦЭМ!$F$39:$F$782,СВЦЭМ!$A$39:$A$782,$A199,СВЦЭМ!$B$39:$B$782,F$190)+'СЕТ СН'!$F$15</f>
        <v>217.47323319</v>
      </c>
      <c r="G199" s="36">
        <f>SUMIFS(СВЦЭМ!$F$39:$F$782,СВЦЭМ!$A$39:$A$782,$A199,СВЦЭМ!$B$39:$B$782,G$190)+'СЕТ СН'!$F$15</f>
        <v>215.95254635000001</v>
      </c>
      <c r="H199" s="36">
        <f>SUMIFS(СВЦЭМ!$F$39:$F$782,СВЦЭМ!$A$39:$A$782,$A199,СВЦЭМ!$B$39:$B$782,H$190)+'СЕТ СН'!$F$15</f>
        <v>207.12803446999999</v>
      </c>
      <c r="I199" s="36">
        <f>SUMIFS(СВЦЭМ!$F$39:$F$782,СВЦЭМ!$A$39:$A$782,$A199,СВЦЭМ!$B$39:$B$782,I$190)+'СЕТ СН'!$F$15</f>
        <v>197.16706149999999</v>
      </c>
      <c r="J199" s="36">
        <f>SUMIFS(СВЦЭМ!$F$39:$F$782,СВЦЭМ!$A$39:$A$782,$A199,СВЦЭМ!$B$39:$B$782,J$190)+'СЕТ СН'!$F$15</f>
        <v>175.54914051</v>
      </c>
      <c r="K199" s="36">
        <f>SUMIFS(СВЦЭМ!$F$39:$F$782,СВЦЭМ!$A$39:$A$782,$A199,СВЦЭМ!$B$39:$B$782,K$190)+'СЕТ СН'!$F$15</f>
        <v>164.14294348000001</v>
      </c>
      <c r="L199" s="36">
        <f>SUMIFS(СВЦЭМ!$F$39:$F$782,СВЦЭМ!$A$39:$A$782,$A199,СВЦЭМ!$B$39:$B$782,L$190)+'СЕТ СН'!$F$15</f>
        <v>158.43856009999999</v>
      </c>
      <c r="M199" s="36">
        <f>SUMIFS(СВЦЭМ!$F$39:$F$782,СВЦЭМ!$A$39:$A$782,$A199,СВЦЭМ!$B$39:$B$782,M$190)+'СЕТ СН'!$F$15</f>
        <v>160.47465543999999</v>
      </c>
      <c r="N199" s="36">
        <f>SUMIFS(СВЦЭМ!$F$39:$F$782,СВЦЭМ!$A$39:$A$782,$A199,СВЦЭМ!$B$39:$B$782,N$190)+'СЕТ СН'!$F$15</f>
        <v>163.00123934000001</v>
      </c>
      <c r="O199" s="36">
        <f>SUMIFS(СВЦЭМ!$F$39:$F$782,СВЦЭМ!$A$39:$A$782,$A199,СВЦЭМ!$B$39:$B$782,O$190)+'СЕТ СН'!$F$15</f>
        <v>171.15037885999999</v>
      </c>
      <c r="P199" s="36">
        <f>SUMIFS(СВЦЭМ!$F$39:$F$782,СВЦЭМ!$A$39:$A$782,$A199,СВЦЭМ!$B$39:$B$782,P$190)+'СЕТ СН'!$F$15</f>
        <v>173.42625683</v>
      </c>
      <c r="Q199" s="36">
        <f>SUMIFS(СВЦЭМ!$F$39:$F$782,СВЦЭМ!$A$39:$A$782,$A199,СВЦЭМ!$B$39:$B$782,Q$190)+'СЕТ СН'!$F$15</f>
        <v>178.50666888999999</v>
      </c>
      <c r="R199" s="36">
        <f>SUMIFS(СВЦЭМ!$F$39:$F$782,СВЦЭМ!$A$39:$A$782,$A199,СВЦЭМ!$B$39:$B$782,R$190)+'СЕТ СН'!$F$15</f>
        <v>173.57597622</v>
      </c>
      <c r="S199" s="36">
        <f>SUMIFS(СВЦЭМ!$F$39:$F$782,СВЦЭМ!$A$39:$A$782,$A199,СВЦЭМ!$B$39:$B$782,S$190)+'СЕТ СН'!$F$15</f>
        <v>170.42432310999999</v>
      </c>
      <c r="T199" s="36">
        <f>SUMIFS(СВЦЭМ!$F$39:$F$782,СВЦЭМ!$A$39:$A$782,$A199,СВЦЭМ!$B$39:$B$782,T$190)+'СЕТ СН'!$F$15</f>
        <v>179.70630270000001</v>
      </c>
      <c r="U199" s="36">
        <f>SUMIFS(СВЦЭМ!$F$39:$F$782,СВЦЭМ!$A$39:$A$782,$A199,СВЦЭМ!$B$39:$B$782,U$190)+'СЕТ СН'!$F$15</f>
        <v>177.74482552000001</v>
      </c>
      <c r="V199" s="36">
        <f>SUMIFS(СВЦЭМ!$F$39:$F$782,СВЦЭМ!$A$39:$A$782,$A199,СВЦЭМ!$B$39:$B$782,V$190)+'СЕТ СН'!$F$15</f>
        <v>167.53413728000001</v>
      </c>
      <c r="W199" s="36">
        <f>SUMIFS(СВЦЭМ!$F$39:$F$782,СВЦЭМ!$A$39:$A$782,$A199,СВЦЭМ!$B$39:$B$782,W$190)+'СЕТ СН'!$F$15</f>
        <v>171.06536813</v>
      </c>
      <c r="X199" s="36">
        <f>SUMIFS(СВЦЭМ!$F$39:$F$782,СВЦЭМ!$A$39:$A$782,$A199,СВЦЭМ!$B$39:$B$782,X$190)+'СЕТ СН'!$F$15</f>
        <v>172.90724360999999</v>
      </c>
      <c r="Y199" s="36">
        <f>SUMIFS(СВЦЭМ!$F$39:$F$782,СВЦЭМ!$A$39:$A$782,$A199,СВЦЭМ!$B$39:$B$782,Y$190)+'СЕТ СН'!$F$15</f>
        <v>179.87983007</v>
      </c>
    </row>
    <row r="200" spans="1:25" ht="15.75" x14ac:dyDescent="0.2">
      <c r="A200" s="35">
        <f t="shared" si="5"/>
        <v>44418</v>
      </c>
      <c r="B200" s="36">
        <f>SUMIFS(СВЦЭМ!$F$39:$F$782,СВЦЭМ!$A$39:$A$782,$A200,СВЦЭМ!$B$39:$B$782,B$190)+'СЕТ СН'!$F$15</f>
        <v>191.17664281</v>
      </c>
      <c r="C200" s="36">
        <f>SUMIFS(СВЦЭМ!$F$39:$F$782,СВЦЭМ!$A$39:$A$782,$A200,СВЦЭМ!$B$39:$B$782,C$190)+'СЕТ СН'!$F$15</f>
        <v>206.46625198999999</v>
      </c>
      <c r="D200" s="36">
        <f>SUMIFS(СВЦЭМ!$F$39:$F$782,СВЦЭМ!$A$39:$A$782,$A200,СВЦЭМ!$B$39:$B$782,D$190)+'СЕТ СН'!$F$15</f>
        <v>217.134434</v>
      </c>
      <c r="E200" s="36">
        <f>SUMIFS(СВЦЭМ!$F$39:$F$782,СВЦЭМ!$A$39:$A$782,$A200,СВЦЭМ!$B$39:$B$782,E$190)+'СЕТ СН'!$F$15</f>
        <v>221.1459491</v>
      </c>
      <c r="F200" s="36">
        <f>SUMIFS(СВЦЭМ!$F$39:$F$782,СВЦЭМ!$A$39:$A$782,$A200,СВЦЭМ!$B$39:$B$782,F$190)+'СЕТ СН'!$F$15</f>
        <v>220.93925339</v>
      </c>
      <c r="G200" s="36">
        <f>SUMIFS(СВЦЭМ!$F$39:$F$782,СВЦЭМ!$A$39:$A$782,$A200,СВЦЭМ!$B$39:$B$782,G$190)+'СЕТ СН'!$F$15</f>
        <v>217.26669630000001</v>
      </c>
      <c r="H200" s="36">
        <f>SUMIFS(СВЦЭМ!$F$39:$F$782,СВЦЭМ!$A$39:$A$782,$A200,СВЦЭМ!$B$39:$B$782,H$190)+'СЕТ СН'!$F$15</f>
        <v>208.79061863999999</v>
      </c>
      <c r="I200" s="36">
        <f>SUMIFS(СВЦЭМ!$F$39:$F$782,СВЦЭМ!$A$39:$A$782,$A200,СВЦЭМ!$B$39:$B$782,I$190)+'СЕТ СН'!$F$15</f>
        <v>195.99815978000001</v>
      </c>
      <c r="J200" s="36">
        <f>SUMIFS(СВЦЭМ!$F$39:$F$782,СВЦЭМ!$A$39:$A$782,$A200,СВЦЭМ!$B$39:$B$782,J$190)+'СЕТ СН'!$F$15</f>
        <v>179.85469981</v>
      </c>
      <c r="K200" s="36">
        <f>SUMIFS(СВЦЭМ!$F$39:$F$782,СВЦЭМ!$A$39:$A$782,$A200,СВЦЭМ!$B$39:$B$782,K$190)+'СЕТ СН'!$F$15</f>
        <v>168.98890175</v>
      </c>
      <c r="L200" s="36">
        <f>SUMIFS(СВЦЭМ!$F$39:$F$782,СВЦЭМ!$A$39:$A$782,$A200,СВЦЭМ!$B$39:$B$782,L$190)+'СЕТ СН'!$F$15</f>
        <v>169.65312372</v>
      </c>
      <c r="M200" s="36">
        <f>SUMIFS(СВЦЭМ!$F$39:$F$782,СВЦЭМ!$A$39:$A$782,$A200,СВЦЭМ!$B$39:$B$782,M$190)+'СЕТ СН'!$F$15</f>
        <v>171.59355145000001</v>
      </c>
      <c r="N200" s="36">
        <f>SUMIFS(СВЦЭМ!$F$39:$F$782,СВЦЭМ!$A$39:$A$782,$A200,СВЦЭМ!$B$39:$B$782,N$190)+'СЕТ СН'!$F$15</f>
        <v>172.52576033</v>
      </c>
      <c r="O200" s="36">
        <f>SUMIFS(СВЦЭМ!$F$39:$F$782,СВЦЭМ!$A$39:$A$782,$A200,СВЦЭМ!$B$39:$B$782,O$190)+'СЕТ СН'!$F$15</f>
        <v>171.03404950000001</v>
      </c>
      <c r="P200" s="36">
        <f>SUMIFS(СВЦЭМ!$F$39:$F$782,СВЦЭМ!$A$39:$A$782,$A200,СВЦЭМ!$B$39:$B$782,P$190)+'СЕТ СН'!$F$15</f>
        <v>174.59332273999999</v>
      </c>
      <c r="Q200" s="36">
        <f>SUMIFS(СВЦЭМ!$F$39:$F$782,СВЦЭМ!$A$39:$A$782,$A200,СВЦЭМ!$B$39:$B$782,Q$190)+'СЕТ СН'!$F$15</f>
        <v>178.26758710999999</v>
      </c>
      <c r="R200" s="36">
        <f>SUMIFS(СВЦЭМ!$F$39:$F$782,СВЦЭМ!$A$39:$A$782,$A200,СВЦЭМ!$B$39:$B$782,R$190)+'СЕТ СН'!$F$15</f>
        <v>183.80109121000001</v>
      </c>
      <c r="S200" s="36">
        <f>SUMIFS(СВЦЭМ!$F$39:$F$782,СВЦЭМ!$A$39:$A$782,$A200,СВЦЭМ!$B$39:$B$782,S$190)+'СЕТ СН'!$F$15</f>
        <v>176.98651219000001</v>
      </c>
      <c r="T200" s="36">
        <f>SUMIFS(СВЦЭМ!$F$39:$F$782,СВЦЭМ!$A$39:$A$782,$A200,СВЦЭМ!$B$39:$B$782,T$190)+'СЕТ СН'!$F$15</f>
        <v>165.79798019</v>
      </c>
      <c r="U200" s="36">
        <f>SUMIFS(СВЦЭМ!$F$39:$F$782,СВЦЭМ!$A$39:$A$782,$A200,СВЦЭМ!$B$39:$B$782,U$190)+'СЕТ СН'!$F$15</f>
        <v>164.41312529000001</v>
      </c>
      <c r="V200" s="36">
        <f>SUMIFS(СВЦЭМ!$F$39:$F$782,СВЦЭМ!$A$39:$A$782,$A200,СВЦЭМ!$B$39:$B$782,V$190)+'СЕТ СН'!$F$15</f>
        <v>165.64404178000001</v>
      </c>
      <c r="W200" s="36">
        <f>SUMIFS(СВЦЭМ!$F$39:$F$782,СВЦЭМ!$A$39:$A$782,$A200,СВЦЭМ!$B$39:$B$782,W$190)+'СЕТ СН'!$F$15</f>
        <v>170.21153358999999</v>
      </c>
      <c r="X200" s="36">
        <f>SUMIFS(СВЦЭМ!$F$39:$F$782,СВЦЭМ!$A$39:$A$782,$A200,СВЦЭМ!$B$39:$B$782,X$190)+'СЕТ СН'!$F$15</f>
        <v>160.26052927000001</v>
      </c>
      <c r="Y200" s="36">
        <f>SUMIFS(СВЦЭМ!$F$39:$F$782,СВЦЭМ!$A$39:$A$782,$A200,СВЦЭМ!$B$39:$B$782,Y$190)+'СЕТ СН'!$F$15</f>
        <v>160.77225483000001</v>
      </c>
    </row>
    <row r="201" spans="1:25" ht="15.75" x14ac:dyDescent="0.2">
      <c r="A201" s="35">
        <f t="shared" si="5"/>
        <v>44419</v>
      </c>
      <c r="B201" s="36">
        <f>SUMIFS(СВЦЭМ!$F$39:$F$782,СВЦЭМ!$A$39:$A$782,$A201,СВЦЭМ!$B$39:$B$782,B$190)+'СЕТ СН'!$F$15</f>
        <v>173.31045298000001</v>
      </c>
      <c r="C201" s="36">
        <f>SUMIFS(СВЦЭМ!$F$39:$F$782,СВЦЭМ!$A$39:$A$782,$A201,СВЦЭМ!$B$39:$B$782,C$190)+'СЕТ СН'!$F$15</f>
        <v>187.35472748999999</v>
      </c>
      <c r="D201" s="36">
        <f>SUMIFS(СВЦЭМ!$F$39:$F$782,СВЦЭМ!$A$39:$A$782,$A201,СВЦЭМ!$B$39:$B$782,D$190)+'СЕТ СН'!$F$15</f>
        <v>199.19928195</v>
      </c>
      <c r="E201" s="36">
        <f>SUMIFS(СВЦЭМ!$F$39:$F$782,СВЦЭМ!$A$39:$A$782,$A201,СВЦЭМ!$B$39:$B$782,E$190)+'СЕТ СН'!$F$15</f>
        <v>204.26814078999999</v>
      </c>
      <c r="F201" s="36">
        <f>SUMIFS(СВЦЭМ!$F$39:$F$782,СВЦЭМ!$A$39:$A$782,$A201,СВЦЭМ!$B$39:$B$782,F$190)+'СЕТ СН'!$F$15</f>
        <v>204.38176960000001</v>
      </c>
      <c r="G201" s="36">
        <f>SUMIFS(СВЦЭМ!$F$39:$F$782,СВЦЭМ!$A$39:$A$782,$A201,СВЦЭМ!$B$39:$B$782,G$190)+'СЕТ СН'!$F$15</f>
        <v>202.93919872000001</v>
      </c>
      <c r="H201" s="36">
        <f>SUMIFS(СВЦЭМ!$F$39:$F$782,СВЦЭМ!$A$39:$A$782,$A201,СВЦЭМ!$B$39:$B$782,H$190)+'СЕТ СН'!$F$15</f>
        <v>196.56173208000001</v>
      </c>
      <c r="I201" s="36">
        <f>SUMIFS(СВЦЭМ!$F$39:$F$782,СВЦЭМ!$A$39:$A$782,$A201,СВЦЭМ!$B$39:$B$782,I$190)+'СЕТ СН'!$F$15</f>
        <v>188.12347413000001</v>
      </c>
      <c r="J201" s="36">
        <f>SUMIFS(СВЦЭМ!$F$39:$F$782,СВЦЭМ!$A$39:$A$782,$A201,СВЦЭМ!$B$39:$B$782,J$190)+'СЕТ СН'!$F$15</f>
        <v>176.16681543999999</v>
      </c>
      <c r="K201" s="36">
        <f>SUMIFS(СВЦЭМ!$F$39:$F$782,СВЦЭМ!$A$39:$A$782,$A201,СВЦЭМ!$B$39:$B$782,K$190)+'СЕТ СН'!$F$15</f>
        <v>169.14215462000001</v>
      </c>
      <c r="L201" s="36">
        <f>SUMIFS(СВЦЭМ!$F$39:$F$782,СВЦЭМ!$A$39:$A$782,$A201,СВЦЭМ!$B$39:$B$782,L$190)+'СЕТ СН'!$F$15</f>
        <v>163.12641887000001</v>
      </c>
      <c r="M201" s="36">
        <f>SUMIFS(СВЦЭМ!$F$39:$F$782,СВЦЭМ!$A$39:$A$782,$A201,СВЦЭМ!$B$39:$B$782,M$190)+'СЕТ СН'!$F$15</f>
        <v>163.97202168999999</v>
      </c>
      <c r="N201" s="36">
        <f>SUMIFS(СВЦЭМ!$F$39:$F$782,СВЦЭМ!$A$39:$A$782,$A201,СВЦЭМ!$B$39:$B$782,N$190)+'СЕТ СН'!$F$15</f>
        <v>168.88445118999999</v>
      </c>
      <c r="O201" s="36">
        <f>SUMIFS(СВЦЭМ!$F$39:$F$782,СВЦЭМ!$A$39:$A$782,$A201,СВЦЭМ!$B$39:$B$782,O$190)+'СЕТ СН'!$F$15</f>
        <v>172.11282740999999</v>
      </c>
      <c r="P201" s="36">
        <f>SUMIFS(СВЦЭМ!$F$39:$F$782,СВЦЭМ!$A$39:$A$782,$A201,СВЦЭМ!$B$39:$B$782,P$190)+'СЕТ СН'!$F$15</f>
        <v>181.3606091</v>
      </c>
      <c r="Q201" s="36">
        <f>SUMIFS(СВЦЭМ!$F$39:$F$782,СВЦЭМ!$A$39:$A$782,$A201,СВЦЭМ!$B$39:$B$782,Q$190)+'СЕТ СН'!$F$15</f>
        <v>184.31351921000001</v>
      </c>
      <c r="R201" s="36">
        <f>SUMIFS(СВЦЭМ!$F$39:$F$782,СВЦЭМ!$A$39:$A$782,$A201,СВЦЭМ!$B$39:$B$782,R$190)+'СЕТ СН'!$F$15</f>
        <v>182.56395698</v>
      </c>
      <c r="S201" s="36">
        <f>SUMIFS(СВЦЭМ!$F$39:$F$782,СВЦЭМ!$A$39:$A$782,$A201,СВЦЭМ!$B$39:$B$782,S$190)+'СЕТ СН'!$F$15</f>
        <v>175.98701088000001</v>
      </c>
      <c r="T201" s="36">
        <f>SUMIFS(СВЦЭМ!$F$39:$F$782,СВЦЭМ!$A$39:$A$782,$A201,СВЦЭМ!$B$39:$B$782,T$190)+'СЕТ СН'!$F$15</f>
        <v>170.35941167999999</v>
      </c>
      <c r="U201" s="36">
        <f>SUMIFS(СВЦЭМ!$F$39:$F$782,СВЦЭМ!$A$39:$A$782,$A201,СВЦЭМ!$B$39:$B$782,U$190)+'СЕТ СН'!$F$15</f>
        <v>167.81720706999999</v>
      </c>
      <c r="V201" s="36">
        <f>SUMIFS(СВЦЭМ!$F$39:$F$782,СВЦЭМ!$A$39:$A$782,$A201,СВЦЭМ!$B$39:$B$782,V$190)+'СЕТ СН'!$F$15</f>
        <v>168.89944987000001</v>
      </c>
      <c r="W201" s="36">
        <f>SUMIFS(СВЦЭМ!$F$39:$F$782,СВЦЭМ!$A$39:$A$782,$A201,СВЦЭМ!$B$39:$B$782,W$190)+'СЕТ СН'!$F$15</f>
        <v>173.05024624999999</v>
      </c>
      <c r="X201" s="36">
        <f>SUMIFS(СВЦЭМ!$F$39:$F$782,СВЦЭМ!$A$39:$A$782,$A201,СВЦЭМ!$B$39:$B$782,X$190)+'СЕТ СН'!$F$15</f>
        <v>168.54797228000001</v>
      </c>
      <c r="Y201" s="36">
        <f>SUMIFS(СВЦЭМ!$F$39:$F$782,СВЦЭМ!$A$39:$A$782,$A201,СВЦЭМ!$B$39:$B$782,Y$190)+'СЕТ СН'!$F$15</f>
        <v>176.36319365</v>
      </c>
    </row>
    <row r="202" spans="1:25" ht="15.75" x14ac:dyDescent="0.2">
      <c r="A202" s="35">
        <f t="shared" si="5"/>
        <v>44420</v>
      </c>
      <c r="B202" s="36">
        <f>SUMIFS(СВЦЭМ!$F$39:$F$782,СВЦЭМ!$A$39:$A$782,$A202,СВЦЭМ!$B$39:$B$782,B$190)+'СЕТ СН'!$F$15</f>
        <v>194.92338867999999</v>
      </c>
      <c r="C202" s="36">
        <f>SUMIFS(СВЦЭМ!$F$39:$F$782,СВЦЭМ!$A$39:$A$782,$A202,СВЦЭМ!$B$39:$B$782,C$190)+'СЕТ СН'!$F$15</f>
        <v>209.2823989</v>
      </c>
      <c r="D202" s="36">
        <f>SUMIFS(СВЦЭМ!$F$39:$F$782,СВЦЭМ!$A$39:$A$782,$A202,СВЦЭМ!$B$39:$B$782,D$190)+'СЕТ СН'!$F$15</f>
        <v>220.40368710999999</v>
      </c>
      <c r="E202" s="36">
        <f>SUMIFS(СВЦЭМ!$F$39:$F$782,СВЦЭМ!$A$39:$A$782,$A202,СВЦЭМ!$B$39:$B$782,E$190)+'СЕТ СН'!$F$15</f>
        <v>223.54748096</v>
      </c>
      <c r="F202" s="36">
        <f>SUMIFS(СВЦЭМ!$F$39:$F$782,СВЦЭМ!$A$39:$A$782,$A202,СВЦЭМ!$B$39:$B$782,F$190)+'СЕТ СН'!$F$15</f>
        <v>225.10277758000001</v>
      </c>
      <c r="G202" s="36">
        <f>SUMIFS(СВЦЭМ!$F$39:$F$782,СВЦЭМ!$A$39:$A$782,$A202,СВЦЭМ!$B$39:$B$782,G$190)+'СЕТ СН'!$F$15</f>
        <v>224.21132102000001</v>
      </c>
      <c r="H202" s="36">
        <f>SUMIFS(СВЦЭМ!$F$39:$F$782,СВЦЭМ!$A$39:$A$782,$A202,СВЦЭМ!$B$39:$B$782,H$190)+'СЕТ СН'!$F$15</f>
        <v>213.19762147</v>
      </c>
      <c r="I202" s="36">
        <f>SUMIFS(СВЦЭМ!$F$39:$F$782,СВЦЭМ!$A$39:$A$782,$A202,СВЦЭМ!$B$39:$B$782,I$190)+'СЕТ СН'!$F$15</f>
        <v>195.61318238000001</v>
      </c>
      <c r="J202" s="36">
        <f>SUMIFS(СВЦЭМ!$F$39:$F$782,СВЦЭМ!$A$39:$A$782,$A202,СВЦЭМ!$B$39:$B$782,J$190)+'СЕТ СН'!$F$15</f>
        <v>176.75821576999999</v>
      </c>
      <c r="K202" s="36">
        <f>SUMIFS(СВЦЭМ!$F$39:$F$782,СВЦЭМ!$A$39:$A$782,$A202,СВЦЭМ!$B$39:$B$782,K$190)+'СЕТ СН'!$F$15</f>
        <v>172.33561233</v>
      </c>
      <c r="L202" s="36">
        <f>SUMIFS(СВЦЭМ!$F$39:$F$782,СВЦЭМ!$A$39:$A$782,$A202,СВЦЭМ!$B$39:$B$782,L$190)+'СЕТ СН'!$F$15</f>
        <v>168.47621726</v>
      </c>
      <c r="M202" s="36">
        <f>SUMIFS(СВЦЭМ!$F$39:$F$782,СВЦЭМ!$A$39:$A$782,$A202,СВЦЭМ!$B$39:$B$782,M$190)+'СЕТ СН'!$F$15</f>
        <v>167.28171069999999</v>
      </c>
      <c r="N202" s="36">
        <f>SUMIFS(СВЦЭМ!$F$39:$F$782,СВЦЭМ!$A$39:$A$782,$A202,СВЦЭМ!$B$39:$B$782,N$190)+'СЕТ СН'!$F$15</f>
        <v>168.53211468999999</v>
      </c>
      <c r="O202" s="36">
        <f>SUMIFS(СВЦЭМ!$F$39:$F$782,СВЦЭМ!$A$39:$A$782,$A202,СВЦЭМ!$B$39:$B$782,O$190)+'СЕТ СН'!$F$15</f>
        <v>171.11258609000001</v>
      </c>
      <c r="P202" s="36">
        <f>SUMIFS(СВЦЭМ!$F$39:$F$782,СВЦЭМ!$A$39:$A$782,$A202,СВЦЭМ!$B$39:$B$782,P$190)+'СЕТ СН'!$F$15</f>
        <v>176.65990600999999</v>
      </c>
      <c r="Q202" s="36">
        <f>SUMIFS(СВЦЭМ!$F$39:$F$782,СВЦЭМ!$A$39:$A$782,$A202,СВЦЭМ!$B$39:$B$782,Q$190)+'СЕТ СН'!$F$15</f>
        <v>178.17679386</v>
      </c>
      <c r="R202" s="36">
        <f>SUMIFS(СВЦЭМ!$F$39:$F$782,СВЦЭМ!$A$39:$A$782,$A202,СВЦЭМ!$B$39:$B$782,R$190)+'СЕТ СН'!$F$15</f>
        <v>177.83546605000001</v>
      </c>
      <c r="S202" s="36">
        <f>SUMIFS(СВЦЭМ!$F$39:$F$782,СВЦЭМ!$A$39:$A$782,$A202,СВЦЭМ!$B$39:$B$782,S$190)+'СЕТ СН'!$F$15</f>
        <v>169.27120113000001</v>
      </c>
      <c r="T202" s="36">
        <f>SUMIFS(СВЦЭМ!$F$39:$F$782,СВЦЭМ!$A$39:$A$782,$A202,СВЦЭМ!$B$39:$B$782,T$190)+'СЕТ СН'!$F$15</f>
        <v>167.13420934000001</v>
      </c>
      <c r="U202" s="36">
        <f>SUMIFS(СВЦЭМ!$F$39:$F$782,СВЦЭМ!$A$39:$A$782,$A202,СВЦЭМ!$B$39:$B$782,U$190)+'СЕТ СН'!$F$15</f>
        <v>166.94840077999999</v>
      </c>
      <c r="V202" s="36">
        <f>SUMIFS(СВЦЭМ!$F$39:$F$782,СВЦЭМ!$A$39:$A$782,$A202,СВЦЭМ!$B$39:$B$782,V$190)+'СЕТ СН'!$F$15</f>
        <v>168.46564179000001</v>
      </c>
      <c r="W202" s="36">
        <f>SUMIFS(СВЦЭМ!$F$39:$F$782,СВЦЭМ!$A$39:$A$782,$A202,СВЦЭМ!$B$39:$B$782,W$190)+'СЕТ СН'!$F$15</f>
        <v>170.26575079</v>
      </c>
      <c r="X202" s="36">
        <f>SUMIFS(СВЦЭМ!$F$39:$F$782,СВЦЭМ!$A$39:$A$782,$A202,СВЦЭМ!$B$39:$B$782,X$190)+'СЕТ СН'!$F$15</f>
        <v>169.83879959000001</v>
      </c>
      <c r="Y202" s="36">
        <f>SUMIFS(СВЦЭМ!$F$39:$F$782,СВЦЭМ!$A$39:$A$782,$A202,СВЦЭМ!$B$39:$B$782,Y$190)+'СЕТ СН'!$F$15</f>
        <v>183.70724637000001</v>
      </c>
    </row>
    <row r="203" spans="1:25" ht="15.75" x14ac:dyDescent="0.2">
      <c r="A203" s="35">
        <f t="shared" si="5"/>
        <v>44421</v>
      </c>
      <c r="B203" s="36">
        <f>SUMIFS(СВЦЭМ!$F$39:$F$782,СВЦЭМ!$A$39:$A$782,$A203,СВЦЭМ!$B$39:$B$782,B$190)+'СЕТ СН'!$F$15</f>
        <v>199.65246980000001</v>
      </c>
      <c r="C203" s="36">
        <f>SUMIFS(СВЦЭМ!$F$39:$F$782,СВЦЭМ!$A$39:$A$782,$A203,СВЦЭМ!$B$39:$B$782,C$190)+'СЕТ СН'!$F$15</f>
        <v>214.96744154000001</v>
      </c>
      <c r="D203" s="36">
        <f>SUMIFS(СВЦЭМ!$F$39:$F$782,СВЦЭМ!$A$39:$A$782,$A203,СВЦЭМ!$B$39:$B$782,D$190)+'СЕТ СН'!$F$15</f>
        <v>225.96177116999999</v>
      </c>
      <c r="E203" s="36">
        <f>SUMIFS(СВЦЭМ!$F$39:$F$782,СВЦЭМ!$A$39:$A$782,$A203,СВЦЭМ!$B$39:$B$782,E$190)+'СЕТ СН'!$F$15</f>
        <v>228.95028225999999</v>
      </c>
      <c r="F203" s="36">
        <f>SUMIFS(СВЦЭМ!$F$39:$F$782,СВЦЭМ!$A$39:$A$782,$A203,СВЦЭМ!$B$39:$B$782,F$190)+'СЕТ СН'!$F$15</f>
        <v>230.94967879999999</v>
      </c>
      <c r="G203" s="36">
        <f>SUMIFS(СВЦЭМ!$F$39:$F$782,СВЦЭМ!$A$39:$A$782,$A203,СВЦЭМ!$B$39:$B$782,G$190)+'СЕТ СН'!$F$15</f>
        <v>227.74971471999999</v>
      </c>
      <c r="H203" s="36">
        <f>SUMIFS(СВЦЭМ!$F$39:$F$782,СВЦЭМ!$A$39:$A$782,$A203,СВЦЭМ!$B$39:$B$782,H$190)+'СЕТ СН'!$F$15</f>
        <v>216.98796074000001</v>
      </c>
      <c r="I203" s="36">
        <f>SUMIFS(СВЦЭМ!$F$39:$F$782,СВЦЭМ!$A$39:$A$782,$A203,СВЦЭМ!$B$39:$B$782,I$190)+'СЕТ СН'!$F$15</f>
        <v>197.10198065</v>
      </c>
      <c r="J203" s="36">
        <f>SUMIFS(СВЦЭМ!$F$39:$F$782,СВЦЭМ!$A$39:$A$782,$A203,СВЦЭМ!$B$39:$B$782,J$190)+'СЕТ СН'!$F$15</f>
        <v>182.48864677</v>
      </c>
      <c r="K203" s="36">
        <f>SUMIFS(СВЦЭМ!$F$39:$F$782,СВЦЭМ!$A$39:$A$782,$A203,СВЦЭМ!$B$39:$B$782,K$190)+'СЕТ СН'!$F$15</f>
        <v>174.77910062999999</v>
      </c>
      <c r="L203" s="36">
        <f>SUMIFS(СВЦЭМ!$F$39:$F$782,СВЦЭМ!$A$39:$A$782,$A203,СВЦЭМ!$B$39:$B$782,L$190)+'СЕТ СН'!$F$15</f>
        <v>169.16097517</v>
      </c>
      <c r="M203" s="36">
        <f>SUMIFS(СВЦЭМ!$F$39:$F$782,СВЦЭМ!$A$39:$A$782,$A203,СВЦЭМ!$B$39:$B$782,M$190)+'СЕТ СН'!$F$15</f>
        <v>166.98519414</v>
      </c>
      <c r="N203" s="36">
        <f>SUMIFS(СВЦЭМ!$F$39:$F$782,СВЦЭМ!$A$39:$A$782,$A203,СВЦЭМ!$B$39:$B$782,N$190)+'СЕТ СН'!$F$15</f>
        <v>165.00281011000001</v>
      </c>
      <c r="O203" s="36">
        <f>SUMIFS(СВЦЭМ!$F$39:$F$782,СВЦЭМ!$A$39:$A$782,$A203,СВЦЭМ!$B$39:$B$782,O$190)+'СЕТ СН'!$F$15</f>
        <v>169.34409209</v>
      </c>
      <c r="P203" s="36">
        <f>SUMIFS(СВЦЭМ!$F$39:$F$782,СВЦЭМ!$A$39:$A$782,$A203,СВЦЭМ!$B$39:$B$782,P$190)+'СЕТ СН'!$F$15</f>
        <v>175.65049723999999</v>
      </c>
      <c r="Q203" s="36">
        <f>SUMIFS(СВЦЭМ!$F$39:$F$782,СВЦЭМ!$A$39:$A$782,$A203,СВЦЭМ!$B$39:$B$782,Q$190)+'СЕТ СН'!$F$15</f>
        <v>177.71783718</v>
      </c>
      <c r="R203" s="36">
        <f>SUMIFS(СВЦЭМ!$F$39:$F$782,СВЦЭМ!$A$39:$A$782,$A203,СВЦЭМ!$B$39:$B$782,R$190)+'СЕТ СН'!$F$15</f>
        <v>181.59615832</v>
      </c>
      <c r="S203" s="36">
        <f>SUMIFS(СВЦЭМ!$F$39:$F$782,СВЦЭМ!$A$39:$A$782,$A203,СВЦЭМ!$B$39:$B$782,S$190)+'СЕТ СН'!$F$15</f>
        <v>175.25057648999999</v>
      </c>
      <c r="T203" s="36">
        <f>SUMIFS(СВЦЭМ!$F$39:$F$782,СВЦЭМ!$A$39:$A$782,$A203,СВЦЭМ!$B$39:$B$782,T$190)+'СЕТ СН'!$F$15</f>
        <v>169.91422555</v>
      </c>
      <c r="U203" s="36">
        <f>SUMIFS(СВЦЭМ!$F$39:$F$782,СВЦЭМ!$A$39:$A$782,$A203,СВЦЭМ!$B$39:$B$782,U$190)+'СЕТ СН'!$F$15</f>
        <v>171.22073626</v>
      </c>
      <c r="V203" s="36">
        <f>SUMIFS(СВЦЭМ!$F$39:$F$782,СВЦЭМ!$A$39:$A$782,$A203,СВЦЭМ!$B$39:$B$782,V$190)+'СЕТ СН'!$F$15</f>
        <v>163.44507745000001</v>
      </c>
      <c r="W203" s="36">
        <f>SUMIFS(СВЦЭМ!$F$39:$F$782,СВЦЭМ!$A$39:$A$782,$A203,СВЦЭМ!$B$39:$B$782,W$190)+'СЕТ СН'!$F$15</f>
        <v>159.69670651000001</v>
      </c>
      <c r="X203" s="36">
        <f>SUMIFS(СВЦЭМ!$F$39:$F$782,СВЦЭМ!$A$39:$A$782,$A203,СВЦЭМ!$B$39:$B$782,X$190)+'СЕТ СН'!$F$15</f>
        <v>165.49264718000001</v>
      </c>
      <c r="Y203" s="36">
        <f>SUMIFS(СВЦЭМ!$F$39:$F$782,СВЦЭМ!$A$39:$A$782,$A203,СВЦЭМ!$B$39:$B$782,Y$190)+'СЕТ СН'!$F$15</f>
        <v>166.45278338</v>
      </c>
    </row>
    <row r="204" spans="1:25" ht="15.75" x14ac:dyDescent="0.2">
      <c r="A204" s="35">
        <f t="shared" si="5"/>
        <v>44422</v>
      </c>
      <c r="B204" s="36">
        <f>SUMIFS(СВЦЭМ!$F$39:$F$782,СВЦЭМ!$A$39:$A$782,$A204,СВЦЭМ!$B$39:$B$782,B$190)+'СЕТ СН'!$F$15</f>
        <v>142.25744039</v>
      </c>
      <c r="C204" s="36">
        <f>SUMIFS(СВЦЭМ!$F$39:$F$782,СВЦЭМ!$A$39:$A$782,$A204,СВЦЭМ!$B$39:$B$782,C$190)+'СЕТ СН'!$F$15</f>
        <v>156.35081507000001</v>
      </c>
      <c r="D204" s="36">
        <f>SUMIFS(СВЦЭМ!$F$39:$F$782,СВЦЭМ!$A$39:$A$782,$A204,СВЦЭМ!$B$39:$B$782,D$190)+'СЕТ СН'!$F$15</f>
        <v>169.23054988999999</v>
      </c>
      <c r="E204" s="36">
        <f>SUMIFS(СВЦЭМ!$F$39:$F$782,СВЦЭМ!$A$39:$A$782,$A204,СВЦЭМ!$B$39:$B$782,E$190)+'СЕТ СН'!$F$15</f>
        <v>170.08091149000001</v>
      </c>
      <c r="F204" s="36">
        <f>SUMIFS(СВЦЭМ!$F$39:$F$782,СВЦЭМ!$A$39:$A$782,$A204,СВЦЭМ!$B$39:$B$782,F$190)+'СЕТ СН'!$F$15</f>
        <v>171.63673127000001</v>
      </c>
      <c r="G204" s="36">
        <f>SUMIFS(СВЦЭМ!$F$39:$F$782,СВЦЭМ!$A$39:$A$782,$A204,СВЦЭМ!$B$39:$B$782,G$190)+'СЕТ СН'!$F$15</f>
        <v>183.42282245999999</v>
      </c>
      <c r="H204" s="36">
        <f>SUMIFS(СВЦЭМ!$F$39:$F$782,СВЦЭМ!$A$39:$A$782,$A204,СВЦЭМ!$B$39:$B$782,H$190)+'СЕТ СН'!$F$15</f>
        <v>173.26871510000001</v>
      </c>
      <c r="I204" s="36">
        <f>SUMIFS(СВЦЭМ!$F$39:$F$782,СВЦЭМ!$A$39:$A$782,$A204,СВЦЭМ!$B$39:$B$782,I$190)+'СЕТ СН'!$F$15</f>
        <v>154.09046126000001</v>
      </c>
      <c r="J204" s="36">
        <f>SUMIFS(СВЦЭМ!$F$39:$F$782,СВЦЭМ!$A$39:$A$782,$A204,СВЦЭМ!$B$39:$B$782,J$190)+'СЕТ СН'!$F$15</f>
        <v>134.78369436</v>
      </c>
      <c r="K204" s="36">
        <f>SUMIFS(СВЦЭМ!$F$39:$F$782,СВЦЭМ!$A$39:$A$782,$A204,СВЦЭМ!$B$39:$B$782,K$190)+'СЕТ СН'!$F$15</f>
        <v>127.49404962</v>
      </c>
      <c r="L204" s="36">
        <f>SUMIFS(СВЦЭМ!$F$39:$F$782,СВЦЭМ!$A$39:$A$782,$A204,СВЦЭМ!$B$39:$B$782,L$190)+'СЕТ СН'!$F$15</f>
        <v>121.86802502</v>
      </c>
      <c r="M204" s="36">
        <f>SUMIFS(СВЦЭМ!$F$39:$F$782,СВЦЭМ!$A$39:$A$782,$A204,СВЦЭМ!$B$39:$B$782,M$190)+'СЕТ СН'!$F$15</f>
        <v>121.07310441</v>
      </c>
      <c r="N204" s="36">
        <f>SUMIFS(СВЦЭМ!$F$39:$F$782,СВЦЭМ!$A$39:$A$782,$A204,СВЦЭМ!$B$39:$B$782,N$190)+'СЕТ СН'!$F$15</f>
        <v>122.97751361</v>
      </c>
      <c r="O204" s="36">
        <f>SUMIFS(СВЦЭМ!$F$39:$F$782,СВЦЭМ!$A$39:$A$782,$A204,СВЦЭМ!$B$39:$B$782,O$190)+'СЕТ СН'!$F$15</f>
        <v>128.21917114999999</v>
      </c>
      <c r="P204" s="36">
        <f>SUMIFS(СВЦЭМ!$F$39:$F$782,СВЦЭМ!$A$39:$A$782,$A204,СВЦЭМ!$B$39:$B$782,P$190)+'СЕТ СН'!$F$15</f>
        <v>135.60992171000001</v>
      </c>
      <c r="Q204" s="36">
        <f>SUMIFS(СВЦЭМ!$F$39:$F$782,СВЦЭМ!$A$39:$A$782,$A204,СВЦЭМ!$B$39:$B$782,Q$190)+'СЕТ СН'!$F$15</f>
        <v>138.06480087</v>
      </c>
      <c r="R204" s="36">
        <f>SUMIFS(СВЦЭМ!$F$39:$F$782,СВЦЭМ!$A$39:$A$782,$A204,СВЦЭМ!$B$39:$B$782,R$190)+'СЕТ СН'!$F$15</f>
        <v>137.28236792000001</v>
      </c>
      <c r="S204" s="36">
        <f>SUMIFS(СВЦЭМ!$F$39:$F$782,СВЦЭМ!$A$39:$A$782,$A204,СВЦЭМ!$B$39:$B$782,S$190)+'СЕТ СН'!$F$15</f>
        <v>129.33612522000001</v>
      </c>
      <c r="T204" s="36">
        <f>SUMIFS(СВЦЭМ!$F$39:$F$782,СВЦЭМ!$A$39:$A$782,$A204,СВЦЭМ!$B$39:$B$782,T$190)+'СЕТ СН'!$F$15</f>
        <v>124.71525683</v>
      </c>
      <c r="U204" s="36">
        <f>SUMIFS(СВЦЭМ!$F$39:$F$782,СВЦЭМ!$A$39:$A$782,$A204,СВЦЭМ!$B$39:$B$782,U$190)+'СЕТ СН'!$F$15</f>
        <v>124.59978212999999</v>
      </c>
      <c r="V204" s="36">
        <f>SUMIFS(СВЦЭМ!$F$39:$F$782,СВЦЭМ!$A$39:$A$782,$A204,СВЦЭМ!$B$39:$B$782,V$190)+'СЕТ СН'!$F$15</f>
        <v>124.32031655</v>
      </c>
      <c r="W204" s="36">
        <f>SUMIFS(СВЦЭМ!$F$39:$F$782,СВЦЭМ!$A$39:$A$782,$A204,СВЦЭМ!$B$39:$B$782,W$190)+'СЕТ СН'!$F$15</f>
        <v>125.98449875</v>
      </c>
      <c r="X204" s="36">
        <f>SUMIFS(СВЦЭМ!$F$39:$F$782,СВЦЭМ!$A$39:$A$782,$A204,СВЦЭМ!$B$39:$B$782,X$190)+'СЕТ СН'!$F$15</f>
        <v>133.28305599000001</v>
      </c>
      <c r="Y204" s="36">
        <f>SUMIFS(СВЦЭМ!$F$39:$F$782,СВЦЭМ!$A$39:$A$782,$A204,СВЦЭМ!$B$39:$B$782,Y$190)+'СЕТ СН'!$F$15</f>
        <v>142.45319046</v>
      </c>
    </row>
    <row r="205" spans="1:25" ht="15.75" x14ac:dyDescent="0.2">
      <c r="A205" s="35">
        <f t="shared" si="5"/>
        <v>44423</v>
      </c>
      <c r="B205" s="36">
        <f>SUMIFS(СВЦЭМ!$F$39:$F$782,СВЦЭМ!$A$39:$A$782,$A205,СВЦЭМ!$B$39:$B$782,B$190)+'СЕТ СН'!$F$15</f>
        <v>152.61636580000001</v>
      </c>
      <c r="C205" s="36">
        <f>SUMIFS(СВЦЭМ!$F$39:$F$782,СВЦЭМ!$A$39:$A$782,$A205,СВЦЭМ!$B$39:$B$782,C$190)+'СЕТ СН'!$F$15</f>
        <v>164.00167587999999</v>
      </c>
      <c r="D205" s="36">
        <f>SUMIFS(СВЦЭМ!$F$39:$F$782,СВЦЭМ!$A$39:$A$782,$A205,СВЦЭМ!$B$39:$B$782,D$190)+'СЕТ СН'!$F$15</f>
        <v>176.23612921</v>
      </c>
      <c r="E205" s="36">
        <f>SUMIFS(СВЦЭМ!$F$39:$F$782,СВЦЭМ!$A$39:$A$782,$A205,СВЦЭМ!$B$39:$B$782,E$190)+'СЕТ СН'!$F$15</f>
        <v>177.47310938000001</v>
      </c>
      <c r="F205" s="36">
        <f>SUMIFS(СВЦЭМ!$F$39:$F$782,СВЦЭМ!$A$39:$A$782,$A205,СВЦЭМ!$B$39:$B$782,F$190)+'СЕТ СН'!$F$15</f>
        <v>178.63773395999999</v>
      </c>
      <c r="G205" s="36">
        <f>SUMIFS(СВЦЭМ!$F$39:$F$782,СВЦЭМ!$A$39:$A$782,$A205,СВЦЭМ!$B$39:$B$782,G$190)+'СЕТ СН'!$F$15</f>
        <v>179.38431</v>
      </c>
      <c r="H205" s="36">
        <f>SUMIFS(СВЦЭМ!$F$39:$F$782,СВЦЭМ!$A$39:$A$782,$A205,СВЦЭМ!$B$39:$B$782,H$190)+'СЕТ СН'!$F$15</f>
        <v>173.21231154</v>
      </c>
      <c r="I205" s="36">
        <f>SUMIFS(СВЦЭМ!$F$39:$F$782,СВЦЭМ!$A$39:$A$782,$A205,СВЦЭМ!$B$39:$B$782,I$190)+'СЕТ СН'!$F$15</f>
        <v>160.25711598999999</v>
      </c>
      <c r="J205" s="36">
        <f>SUMIFS(СВЦЭМ!$F$39:$F$782,СВЦЭМ!$A$39:$A$782,$A205,СВЦЭМ!$B$39:$B$782,J$190)+'СЕТ СН'!$F$15</f>
        <v>143.63645901000001</v>
      </c>
      <c r="K205" s="36">
        <f>SUMIFS(СВЦЭМ!$F$39:$F$782,СВЦЭМ!$A$39:$A$782,$A205,СВЦЭМ!$B$39:$B$782,K$190)+'СЕТ СН'!$F$15</f>
        <v>134.60282767999999</v>
      </c>
      <c r="L205" s="36">
        <f>SUMIFS(СВЦЭМ!$F$39:$F$782,СВЦЭМ!$A$39:$A$782,$A205,СВЦЭМ!$B$39:$B$782,L$190)+'СЕТ СН'!$F$15</f>
        <v>127.57910526000001</v>
      </c>
      <c r="M205" s="36">
        <f>SUMIFS(СВЦЭМ!$F$39:$F$782,СВЦЭМ!$A$39:$A$782,$A205,СВЦЭМ!$B$39:$B$782,M$190)+'СЕТ СН'!$F$15</f>
        <v>126.93291506</v>
      </c>
      <c r="N205" s="36">
        <f>SUMIFS(СВЦЭМ!$F$39:$F$782,СВЦЭМ!$A$39:$A$782,$A205,СВЦЭМ!$B$39:$B$782,N$190)+'СЕТ СН'!$F$15</f>
        <v>128.67353367000001</v>
      </c>
      <c r="O205" s="36">
        <f>SUMIFS(СВЦЭМ!$F$39:$F$782,СВЦЭМ!$A$39:$A$782,$A205,СВЦЭМ!$B$39:$B$782,O$190)+'СЕТ СН'!$F$15</f>
        <v>127.85706064</v>
      </c>
      <c r="P205" s="36">
        <f>SUMIFS(СВЦЭМ!$F$39:$F$782,СВЦЭМ!$A$39:$A$782,$A205,СВЦЭМ!$B$39:$B$782,P$190)+'СЕТ СН'!$F$15</f>
        <v>131.35704845999999</v>
      </c>
      <c r="Q205" s="36">
        <f>SUMIFS(СВЦЭМ!$F$39:$F$782,СВЦЭМ!$A$39:$A$782,$A205,СВЦЭМ!$B$39:$B$782,Q$190)+'СЕТ СН'!$F$15</f>
        <v>132.58768760000001</v>
      </c>
      <c r="R205" s="36">
        <f>SUMIFS(СВЦЭМ!$F$39:$F$782,СВЦЭМ!$A$39:$A$782,$A205,СВЦЭМ!$B$39:$B$782,R$190)+'СЕТ СН'!$F$15</f>
        <v>132.00825252000001</v>
      </c>
      <c r="S205" s="36">
        <f>SUMIFS(СВЦЭМ!$F$39:$F$782,СВЦЭМ!$A$39:$A$782,$A205,СВЦЭМ!$B$39:$B$782,S$190)+'СЕТ СН'!$F$15</f>
        <v>131.91757738999999</v>
      </c>
      <c r="T205" s="36">
        <f>SUMIFS(СВЦЭМ!$F$39:$F$782,СВЦЭМ!$A$39:$A$782,$A205,СВЦЭМ!$B$39:$B$782,T$190)+'СЕТ СН'!$F$15</f>
        <v>124.58637450000001</v>
      </c>
      <c r="U205" s="36">
        <f>SUMIFS(СВЦЭМ!$F$39:$F$782,СВЦЭМ!$A$39:$A$782,$A205,СВЦЭМ!$B$39:$B$782,U$190)+'СЕТ СН'!$F$15</f>
        <v>127.44656534000001</v>
      </c>
      <c r="V205" s="36">
        <f>SUMIFS(СВЦЭМ!$F$39:$F$782,СВЦЭМ!$A$39:$A$782,$A205,СВЦЭМ!$B$39:$B$782,V$190)+'СЕТ СН'!$F$15</f>
        <v>125.85176782000001</v>
      </c>
      <c r="W205" s="36">
        <f>SUMIFS(СВЦЭМ!$F$39:$F$782,СВЦЭМ!$A$39:$A$782,$A205,СВЦЭМ!$B$39:$B$782,W$190)+'СЕТ СН'!$F$15</f>
        <v>125.05855862</v>
      </c>
      <c r="X205" s="36">
        <f>SUMIFS(СВЦЭМ!$F$39:$F$782,СВЦЭМ!$A$39:$A$782,$A205,СВЦЭМ!$B$39:$B$782,X$190)+'СЕТ СН'!$F$15</f>
        <v>119.18330018</v>
      </c>
      <c r="Y205" s="36">
        <f>SUMIFS(СВЦЭМ!$F$39:$F$782,СВЦЭМ!$A$39:$A$782,$A205,СВЦЭМ!$B$39:$B$782,Y$190)+'СЕТ СН'!$F$15</f>
        <v>117.73609776000001</v>
      </c>
    </row>
    <row r="206" spans="1:25" ht="15.75" x14ac:dyDescent="0.2">
      <c r="A206" s="35">
        <f t="shared" si="5"/>
        <v>44424</v>
      </c>
      <c r="B206" s="36">
        <f>SUMIFS(СВЦЭМ!$F$39:$F$782,СВЦЭМ!$A$39:$A$782,$A206,СВЦЭМ!$B$39:$B$782,B$190)+'СЕТ СН'!$F$15</f>
        <v>145.13925791</v>
      </c>
      <c r="C206" s="36">
        <f>SUMIFS(СВЦЭМ!$F$39:$F$782,СВЦЭМ!$A$39:$A$782,$A206,СВЦЭМ!$B$39:$B$782,C$190)+'СЕТ СН'!$F$15</f>
        <v>157.80309449000001</v>
      </c>
      <c r="D206" s="36">
        <f>SUMIFS(СВЦЭМ!$F$39:$F$782,СВЦЭМ!$A$39:$A$782,$A206,СВЦЭМ!$B$39:$B$782,D$190)+'СЕТ СН'!$F$15</f>
        <v>169.02448063</v>
      </c>
      <c r="E206" s="36">
        <f>SUMIFS(СВЦЭМ!$F$39:$F$782,СВЦЭМ!$A$39:$A$782,$A206,СВЦЭМ!$B$39:$B$782,E$190)+'СЕТ СН'!$F$15</f>
        <v>178.52370328999999</v>
      </c>
      <c r="F206" s="36">
        <f>SUMIFS(СВЦЭМ!$F$39:$F$782,СВЦЭМ!$A$39:$A$782,$A206,СВЦЭМ!$B$39:$B$782,F$190)+'СЕТ СН'!$F$15</f>
        <v>179.07146485999999</v>
      </c>
      <c r="G206" s="36">
        <f>SUMIFS(СВЦЭМ!$F$39:$F$782,СВЦЭМ!$A$39:$A$782,$A206,СВЦЭМ!$B$39:$B$782,G$190)+'СЕТ СН'!$F$15</f>
        <v>178.93559632</v>
      </c>
      <c r="H206" s="36">
        <f>SUMIFS(СВЦЭМ!$F$39:$F$782,СВЦЭМ!$A$39:$A$782,$A206,СВЦЭМ!$B$39:$B$782,H$190)+'СЕТ СН'!$F$15</f>
        <v>182.73268737999999</v>
      </c>
      <c r="I206" s="36">
        <f>SUMIFS(СВЦЭМ!$F$39:$F$782,СВЦЭМ!$A$39:$A$782,$A206,СВЦЭМ!$B$39:$B$782,I$190)+'СЕТ СН'!$F$15</f>
        <v>194.98413092000001</v>
      </c>
      <c r="J206" s="36">
        <f>SUMIFS(СВЦЭМ!$F$39:$F$782,СВЦЭМ!$A$39:$A$782,$A206,СВЦЭМ!$B$39:$B$782,J$190)+'СЕТ СН'!$F$15</f>
        <v>190.06199652000001</v>
      </c>
      <c r="K206" s="36">
        <f>SUMIFS(СВЦЭМ!$F$39:$F$782,СВЦЭМ!$A$39:$A$782,$A206,СВЦЭМ!$B$39:$B$782,K$190)+'СЕТ СН'!$F$15</f>
        <v>170.888609</v>
      </c>
      <c r="L206" s="36">
        <f>SUMIFS(СВЦЭМ!$F$39:$F$782,СВЦЭМ!$A$39:$A$782,$A206,СВЦЭМ!$B$39:$B$782,L$190)+'СЕТ СН'!$F$15</f>
        <v>156.30339151000001</v>
      </c>
      <c r="M206" s="36">
        <f>SUMIFS(СВЦЭМ!$F$39:$F$782,СВЦЭМ!$A$39:$A$782,$A206,СВЦЭМ!$B$39:$B$782,M$190)+'СЕТ СН'!$F$15</f>
        <v>155.83262432999999</v>
      </c>
      <c r="N206" s="36">
        <f>SUMIFS(СВЦЭМ!$F$39:$F$782,СВЦЭМ!$A$39:$A$782,$A206,СВЦЭМ!$B$39:$B$782,N$190)+'СЕТ СН'!$F$15</f>
        <v>155.72584939999999</v>
      </c>
      <c r="O206" s="36">
        <f>SUMIFS(СВЦЭМ!$F$39:$F$782,СВЦЭМ!$A$39:$A$782,$A206,СВЦЭМ!$B$39:$B$782,O$190)+'СЕТ СН'!$F$15</f>
        <v>154.32577266999999</v>
      </c>
      <c r="P206" s="36">
        <f>SUMIFS(СВЦЭМ!$F$39:$F$782,СВЦЭМ!$A$39:$A$782,$A206,СВЦЭМ!$B$39:$B$782,P$190)+'СЕТ СН'!$F$15</f>
        <v>164.64976677999999</v>
      </c>
      <c r="Q206" s="36">
        <f>SUMIFS(СВЦЭМ!$F$39:$F$782,СВЦЭМ!$A$39:$A$782,$A206,СВЦЭМ!$B$39:$B$782,Q$190)+'СЕТ СН'!$F$15</f>
        <v>162.42342671</v>
      </c>
      <c r="R206" s="36">
        <f>SUMIFS(СВЦЭМ!$F$39:$F$782,СВЦЭМ!$A$39:$A$782,$A206,СВЦЭМ!$B$39:$B$782,R$190)+'СЕТ СН'!$F$15</f>
        <v>160.48133057999999</v>
      </c>
      <c r="S206" s="36">
        <f>SUMIFS(СВЦЭМ!$F$39:$F$782,СВЦЭМ!$A$39:$A$782,$A206,СВЦЭМ!$B$39:$B$782,S$190)+'СЕТ СН'!$F$15</f>
        <v>156.16504061000001</v>
      </c>
      <c r="T206" s="36">
        <f>SUMIFS(СВЦЭМ!$F$39:$F$782,СВЦЭМ!$A$39:$A$782,$A206,СВЦЭМ!$B$39:$B$782,T$190)+'СЕТ СН'!$F$15</f>
        <v>156.55794875000001</v>
      </c>
      <c r="U206" s="36">
        <f>SUMIFS(СВЦЭМ!$F$39:$F$782,СВЦЭМ!$A$39:$A$782,$A206,СВЦЭМ!$B$39:$B$782,U$190)+'СЕТ СН'!$F$15</f>
        <v>158.37173831000001</v>
      </c>
      <c r="V206" s="36">
        <f>SUMIFS(СВЦЭМ!$F$39:$F$782,СВЦЭМ!$A$39:$A$782,$A206,СВЦЭМ!$B$39:$B$782,V$190)+'СЕТ СН'!$F$15</f>
        <v>160.46631446000001</v>
      </c>
      <c r="W206" s="36">
        <f>SUMIFS(СВЦЭМ!$F$39:$F$782,СВЦЭМ!$A$39:$A$782,$A206,СВЦЭМ!$B$39:$B$782,W$190)+'СЕТ СН'!$F$15</f>
        <v>161.55425488</v>
      </c>
      <c r="X206" s="36">
        <f>SUMIFS(СВЦЭМ!$F$39:$F$782,СВЦЭМ!$A$39:$A$782,$A206,СВЦЭМ!$B$39:$B$782,X$190)+'СЕТ СН'!$F$15</f>
        <v>149.79546522000001</v>
      </c>
      <c r="Y206" s="36">
        <f>SUMIFS(СВЦЭМ!$F$39:$F$782,СВЦЭМ!$A$39:$A$782,$A206,СВЦЭМ!$B$39:$B$782,Y$190)+'СЕТ СН'!$F$15</f>
        <v>142.65689269000001</v>
      </c>
    </row>
    <row r="207" spans="1:25" ht="15.75" x14ac:dyDescent="0.2">
      <c r="A207" s="35">
        <f t="shared" si="5"/>
        <v>44425</v>
      </c>
      <c r="B207" s="36">
        <f>SUMIFS(СВЦЭМ!$F$39:$F$782,СВЦЭМ!$A$39:$A$782,$A207,СВЦЭМ!$B$39:$B$782,B$190)+'СЕТ СН'!$F$15</f>
        <v>174.91375188999999</v>
      </c>
      <c r="C207" s="36">
        <f>SUMIFS(СВЦЭМ!$F$39:$F$782,СВЦЭМ!$A$39:$A$782,$A207,СВЦЭМ!$B$39:$B$782,C$190)+'СЕТ СН'!$F$15</f>
        <v>190.03543988000001</v>
      </c>
      <c r="D207" s="36">
        <f>SUMIFS(СВЦЭМ!$F$39:$F$782,СВЦЭМ!$A$39:$A$782,$A207,СВЦЭМ!$B$39:$B$782,D$190)+'СЕТ СН'!$F$15</f>
        <v>201.39219858000001</v>
      </c>
      <c r="E207" s="36">
        <f>SUMIFS(СВЦЭМ!$F$39:$F$782,СВЦЭМ!$A$39:$A$782,$A207,СВЦЭМ!$B$39:$B$782,E$190)+'СЕТ СН'!$F$15</f>
        <v>205.45963813</v>
      </c>
      <c r="F207" s="36">
        <f>SUMIFS(СВЦЭМ!$F$39:$F$782,СВЦЭМ!$A$39:$A$782,$A207,СВЦЭМ!$B$39:$B$782,F$190)+'СЕТ СН'!$F$15</f>
        <v>204.56992724</v>
      </c>
      <c r="G207" s="36">
        <f>SUMIFS(СВЦЭМ!$F$39:$F$782,СВЦЭМ!$A$39:$A$782,$A207,СВЦЭМ!$B$39:$B$782,G$190)+'СЕТ СН'!$F$15</f>
        <v>200.12964966000001</v>
      </c>
      <c r="H207" s="36">
        <f>SUMIFS(СВЦЭМ!$F$39:$F$782,СВЦЭМ!$A$39:$A$782,$A207,СВЦЭМ!$B$39:$B$782,H$190)+'СЕТ СН'!$F$15</f>
        <v>185.05476259</v>
      </c>
      <c r="I207" s="36">
        <f>SUMIFS(СВЦЭМ!$F$39:$F$782,СВЦЭМ!$A$39:$A$782,$A207,СВЦЭМ!$B$39:$B$782,I$190)+'СЕТ СН'!$F$15</f>
        <v>170.23132652000001</v>
      </c>
      <c r="J207" s="36">
        <f>SUMIFS(СВЦЭМ!$F$39:$F$782,СВЦЭМ!$A$39:$A$782,$A207,СВЦЭМ!$B$39:$B$782,J$190)+'СЕТ СН'!$F$15</f>
        <v>152.32625465999999</v>
      </c>
      <c r="K207" s="36">
        <f>SUMIFS(СВЦЭМ!$F$39:$F$782,СВЦЭМ!$A$39:$A$782,$A207,СВЦЭМ!$B$39:$B$782,K$190)+'СЕТ СН'!$F$15</f>
        <v>151.43252153</v>
      </c>
      <c r="L207" s="36">
        <f>SUMIFS(СВЦЭМ!$F$39:$F$782,СВЦЭМ!$A$39:$A$782,$A207,СВЦЭМ!$B$39:$B$782,L$190)+'СЕТ СН'!$F$15</f>
        <v>156.82237384000001</v>
      </c>
      <c r="M207" s="36">
        <f>SUMIFS(СВЦЭМ!$F$39:$F$782,СВЦЭМ!$A$39:$A$782,$A207,СВЦЭМ!$B$39:$B$782,M$190)+'СЕТ СН'!$F$15</f>
        <v>158.41761541</v>
      </c>
      <c r="N207" s="36">
        <f>SUMIFS(СВЦЭМ!$F$39:$F$782,СВЦЭМ!$A$39:$A$782,$A207,СВЦЭМ!$B$39:$B$782,N$190)+'СЕТ СН'!$F$15</f>
        <v>157.92325030000001</v>
      </c>
      <c r="O207" s="36">
        <f>SUMIFS(СВЦЭМ!$F$39:$F$782,СВЦЭМ!$A$39:$A$782,$A207,СВЦЭМ!$B$39:$B$782,O$190)+'СЕТ СН'!$F$15</f>
        <v>152.47452050999999</v>
      </c>
      <c r="P207" s="36">
        <f>SUMIFS(СВЦЭМ!$F$39:$F$782,СВЦЭМ!$A$39:$A$782,$A207,СВЦЭМ!$B$39:$B$782,P$190)+'СЕТ СН'!$F$15</f>
        <v>154.97996483</v>
      </c>
      <c r="Q207" s="36">
        <f>SUMIFS(СВЦЭМ!$F$39:$F$782,СВЦЭМ!$A$39:$A$782,$A207,СВЦЭМ!$B$39:$B$782,Q$190)+'СЕТ СН'!$F$15</f>
        <v>155.71180520999999</v>
      </c>
      <c r="R207" s="36">
        <f>SUMIFS(СВЦЭМ!$F$39:$F$782,СВЦЭМ!$A$39:$A$782,$A207,СВЦЭМ!$B$39:$B$782,R$190)+'СЕТ СН'!$F$15</f>
        <v>156.05992942</v>
      </c>
      <c r="S207" s="36">
        <f>SUMIFS(СВЦЭМ!$F$39:$F$782,СВЦЭМ!$A$39:$A$782,$A207,СВЦЭМ!$B$39:$B$782,S$190)+'СЕТ СН'!$F$15</f>
        <v>150.79923448</v>
      </c>
      <c r="T207" s="36">
        <f>SUMIFS(СВЦЭМ!$F$39:$F$782,СВЦЭМ!$A$39:$A$782,$A207,СВЦЭМ!$B$39:$B$782,T$190)+'СЕТ СН'!$F$15</f>
        <v>146.96532317</v>
      </c>
      <c r="U207" s="36">
        <f>SUMIFS(СВЦЭМ!$F$39:$F$782,СВЦЭМ!$A$39:$A$782,$A207,СВЦЭМ!$B$39:$B$782,U$190)+'СЕТ СН'!$F$15</f>
        <v>146.65004070000001</v>
      </c>
      <c r="V207" s="36">
        <f>SUMIFS(СВЦЭМ!$F$39:$F$782,СВЦЭМ!$A$39:$A$782,$A207,СВЦЭМ!$B$39:$B$782,V$190)+'СЕТ СН'!$F$15</f>
        <v>149.25673399999999</v>
      </c>
      <c r="W207" s="36">
        <f>SUMIFS(СВЦЭМ!$F$39:$F$782,СВЦЭМ!$A$39:$A$782,$A207,СВЦЭМ!$B$39:$B$782,W$190)+'СЕТ СН'!$F$15</f>
        <v>154.46241491000001</v>
      </c>
      <c r="X207" s="36">
        <f>SUMIFS(СВЦЭМ!$F$39:$F$782,СВЦЭМ!$A$39:$A$782,$A207,СВЦЭМ!$B$39:$B$782,X$190)+'СЕТ СН'!$F$15</f>
        <v>147.91806729000001</v>
      </c>
      <c r="Y207" s="36">
        <f>SUMIFS(СВЦЭМ!$F$39:$F$782,СВЦЭМ!$A$39:$A$782,$A207,СВЦЭМ!$B$39:$B$782,Y$190)+'СЕТ СН'!$F$15</f>
        <v>153.88185307000001</v>
      </c>
    </row>
    <row r="208" spans="1:25" ht="15.75" x14ac:dyDescent="0.2">
      <c r="A208" s="35">
        <f t="shared" si="5"/>
        <v>44426</v>
      </c>
      <c r="B208" s="36">
        <f>SUMIFS(СВЦЭМ!$F$39:$F$782,СВЦЭМ!$A$39:$A$782,$A208,СВЦЭМ!$B$39:$B$782,B$190)+'СЕТ СН'!$F$15</f>
        <v>172.12810066</v>
      </c>
      <c r="C208" s="36">
        <f>SUMIFS(СВЦЭМ!$F$39:$F$782,СВЦЭМ!$A$39:$A$782,$A208,СВЦЭМ!$B$39:$B$782,C$190)+'СЕТ СН'!$F$15</f>
        <v>187.51862912000001</v>
      </c>
      <c r="D208" s="36">
        <f>SUMIFS(СВЦЭМ!$F$39:$F$782,СВЦЭМ!$A$39:$A$782,$A208,СВЦЭМ!$B$39:$B$782,D$190)+'СЕТ СН'!$F$15</f>
        <v>199.25123185999999</v>
      </c>
      <c r="E208" s="36">
        <f>SUMIFS(СВЦЭМ!$F$39:$F$782,СВЦЭМ!$A$39:$A$782,$A208,СВЦЭМ!$B$39:$B$782,E$190)+'СЕТ СН'!$F$15</f>
        <v>201.76309069999999</v>
      </c>
      <c r="F208" s="36">
        <f>SUMIFS(СВЦЭМ!$F$39:$F$782,СВЦЭМ!$A$39:$A$782,$A208,СВЦЭМ!$B$39:$B$782,F$190)+'СЕТ СН'!$F$15</f>
        <v>199.74112138999999</v>
      </c>
      <c r="G208" s="36">
        <f>SUMIFS(СВЦЭМ!$F$39:$F$782,СВЦЭМ!$A$39:$A$782,$A208,СВЦЭМ!$B$39:$B$782,G$190)+'СЕТ СН'!$F$15</f>
        <v>197.73667981</v>
      </c>
      <c r="H208" s="36">
        <f>SUMIFS(СВЦЭМ!$F$39:$F$782,СВЦЭМ!$A$39:$A$782,$A208,СВЦЭМ!$B$39:$B$782,H$190)+'СЕТ СН'!$F$15</f>
        <v>189.71291497999999</v>
      </c>
      <c r="I208" s="36">
        <f>SUMIFS(СВЦЭМ!$F$39:$F$782,СВЦЭМ!$A$39:$A$782,$A208,СВЦЭМ!$B$39:$B$782,I$190)+'СЕТ СН'!$F$15</f>
        <v>178.24323963000001</v>
      </c>
      <c r="J208" s="36">
        <f>SUMIFS(СВЦЭМ!$F$39:$F$782,СВЦЭМ!$A$39:$A$782,$A208,СВЦЭМ!$B$39:$B$782,J$190)+'СЕТ СН'!$F$15</f>
        <v>166.26212741000001</v>
      </c>
      <c r="K208" s="36">
        <f>SUMIFS(СВЦЭМ!$F$39:$F$782,СВЦЭМ!$A$39:$A$782,$A208,СВЦЭМ!$B$39:$B$782,K$190)+'СЕТ СН'!$F$15</f>
        <v>172.56305853000001</v>
      </c>
      <c r="L208" s="36">
        <f>SUMIFS(СВЦЭМ!$F$39:$F$782,СВЦЭМ!$A$39:$A$782,$A208,СВЦЭМ!$B$39:$B$782,L$190)+'СЕТ СН'!$F$15</f>
        <v>176.05889826000001</v>
      </c>
      <c r="M208" s="36">
        <f>SUMIFS(СВЦЭМ!$F$39:$F$782,СВЦЭМ!$A$39:$A$782,$A208,СВЦЭМ!$B$39:$B$782,M$190)+'СЕТ СН'!$F$15</f>
        <v>176.89460733000001</v>
      </c>
      <c r="N208" s="36">
        <f>SUMIFS(СВЦЭМ!$F$39:$F$782,СВЦЭМ!$A$39:$A$782,$A208,СВЦЭМ!$B$39:$B$782,N$190)+'СЕТ СН'!$F$15</f>
        <v>175.52543391</v>
      </c>
      <c r="O208" s="36">
        <f>SUMIFS(СВЦЭМ!$F$39:$F$782,СВЦЭМ!$A$39:$A$782,$A208,СВЦЭМ!$B$39:$B$782,O$190)+'СЕТ СН'!$F$15</f>
        <v>171.69110548</v>
      </c>
      <c r="P208" s="36">
        <f>SUMIFS(СВЦЭМ!$F$39:$F$782,СВЦЭМ!$A$39:$A$782,$A208,СВЦЭМ!$B$39:$B$782,P$190)+'СЕТ СН'!$F$15</f>
        <v>160.90550909000001</v>
      </c>
      <c r="Q208" s="36">
        <f>SUMIFS(СВЦЭМ!$F$39:$F$782,СВЦЭМ!$A$39:$A$782,$A208,СВЦЭМ!$B$39:$B$782,Q$190)+'СЕТ СН'!$F$15</f>
        <v>160.44155651</v>
      </c>
      <c r="R208" s="36">
        <f>SUMIFS(СВЦЭМ!$F$39:$F$782,СВЦЭМ!$A$39:$A$782,$A208,СВЦЭМ!$B$39:$B$782,R$190)+'СЕТ СН'!$F$15</f>
        <v>159.27168677</v>
      </c>
      <c r="S208" s="36">
        <f>SUMIFS(СВЦЭМ!$F$39:$F$782,СВЦЭМ!$A$39:$A$782,$A208,СВЦЭМ!$B$39:$B$782,S$190)+'СЕТ СН'!$F$15</f>
        <v>151.60887725000001</v>
      </c>
      <c r="T208" s="36">
        <f>SUMIFS(СВЦЭМ!$F$39:$F$782,СВЦЭМ!$A$39:$A$782,$A208,СВЦЭМ!$B$39:$B$782,T$190)+'СЕТ СН'!$F$15</f>
        <v>147.18544172</v>
      </c>
      <c r="U208" s="36">
        <f>SUMIFS(СВЦЭМ!$F$39:$F$782,СВЦЭМ!$A$39:$A$782,$A208,СВЦЭМ!$B$39:$B$782,U$190)+'СЕТ СН'!$F$15</f>
        <v>144.74237983</v>
      </c>
      <c r="V208" s="36">
        <f>SUMIFS(СВЦЭМ!$F$39:$F$782,СВЦЭМ!$A$39:$A$782,$A208,СВЦЭМ!$B$39:$B$782,V$190)+'СЕТ СН'!$F$15</f>
        <v>147.75525318000001</v>
      </c>
      <c r="W208" s="36">
        <f>SUMIFS(СВЦЭМ!$F$39:$F$782,СВЦЭМ!$A$39:$A$782,$A208,СВЦЭМ!$B$39:$B$782,W$190)+'СЕТ СН'!$F$15</f>
        <v>160.26478230999999</v>
      </c>
      <c r="X208" s="36">
        <f>SUMIFS(СВЦЭМ!$F$39:$F$782,СВЦЭМ!$A$39:$A$782,$A208,СВЦЭМ!$B$39:$B$782,X$190)+'СЕТ СН'!$F$15</f>
        <v>148.91270381999999</v>
      </c>
      <c r="Y208" s="36">
        <f>SUMIFS(СВЦЭМ!$F$39:$F$782,СВЦЭМ!$A$39:$A$782,$A208,СВЦЭМ!$B$39:$B$782,Y$190)+'СЕТ СН'!$F$15</f>
        <v>145.99151022000001</v>
      </c>
    </row>
    <row r="209" spans="1:25" ht="15.75" x14ac:dyDescent="0.2">
      <c r="A209" s="35">
        <f t="shared" si="5"/>
        <v>44427</v>
      </c>
      <c r="B209" s="36">
        <f>SUMIFS(СВЦЭМ!$F$39:$F$782,СВЦЭМ!$A$39:$A$782,$A209,СВЦЭМ!$B$39:$B$782,B$190)+'СЕТ СН'!$F$15</f>
        <v>161.31652310000001</v>
      </c>
      <c r="C209" s="36">
        <f>SUMIFS(СВЦЭМ!$F$39:$F$782,СВЦЭМ!$A$39:$A$782,$A209,СВЦЭМ!$B$39:$B$782,C$190)+'СЕТ СН'!$F$15</f>
        <v>178.91645876999999</v>
      </c>
      <c r="D209" s="36">
        <f>SUMIFS(СВЦЭМ!$F$39:$F$782,СВЦЭМ!$A$39:$A$782,$A209,СВЦЭМ!$B$39:$B$782,D$190)+'СЕТ СН'!$F$15</f>
        <v>191.41692678999999</v>
      </c>
      <c r="E209" s="36">
        <f>SUMIFS(СВЦЭМ!$F$39:$F$782,СВЦЭМ!$A$39:$A$782,$A209,СВЦЭМ!$B$39:$B$782,E$190)+'СЕТ СН'!$F$15</f>
        <v>196.35710979000001</v>
      </c>
      <c r="F209" s="36">
        <f>SUMIFS(СВЦЭМ!$F$39:$F$782,СВЦЭМ!$A$39:$A$782,$A209,СВЦЭМ!$B$39:$B$782,F$190)+'СЕТ СН'!$F$15</f>
        <v>194.34881967999999</v>
      </c>
      <c r="G209" s="36">
        <f>SUMIFS(СВЦЭМ!$F$39:$F$782,СВЦЭМ!$A$39:$A$782,$A209,СВЦЭМ!$B$39:$B$782,G$190)+'СЕТ СН'!$F$15</f>
        <v>190.73436522</v>
      </c>
      <c r="H209" s="36">
        <f>SUMIFS(СВЦЭМ!$F$39:$F$782,СВЦЭМ!$A$39:$A$782,$A209,СВЦЭМ!$B$39:$B$782,H$190)+'СЕТ СН'!$F$15</f>
        <v>177.31165952999999</v>
      </c>
      <c r="I209" s="36">
        <f>SUMIFS(СВЦЭМ!$F$39:$F$782,СВЦЭМ!$A$39:$A$782,$A209,СВЦЭМ!$B$39:$B$782,I$190)+'СЕТ СН'!$F$15</f>
        <v>166.44784426999999</v>
      </c>
      <c r="J209" s="36">
        <f>SUMIFS(СВЦЭМ!$F$39:$F$782,СВЦЭМ!$A$39:$A$782,$A209,СВЦЭМ!$B$39:$B$782,J$190)+'СЕТ СН'!$F$15</f>
        <v>149.21650980999999</v>
      </c>
      <c r="K209" s="36">
        <f>SUMIFS(СВЦЭМ!$F$39:$F$782,СВЦЭМ!$A$39:$A$782,$A209,СВЦЭМ!$B$39:$B$782,K$190)+'СЕТ СН'!$F$15</f>
        <v>148.65024726999999</v>
      </c>
      <c r="L209" s="36">
        <f>SUMIFS(СВЦЭМ!$F$39:$F$782,СВЦЭМ!$A$39:$A$782,$A209,СВЦЭМ!$B$39:$B$782,L$190)+'СЕТ СН'!$F$15</f>
        <v>147.71830589000001</v>
      </c>
      <c r="M209" s="36">
        <f>SUMIFS(СВЦЭМ!$F$39:$F$782,СВЦЭМ!$A$39:$A$782,$A209,СВЦЭМ!$B$39:$B$782,M$190)+'СЕТ СН'!$F$15</f>
        <v>149.34792415000001</v>
      </c>
      <c r="N209" s="36">
        <f>SUMIFS(СВЦЭМ!$F$39:$F$782,СВЦЭМ!$A$39:$A$782,$A209,СВЦЭМ!$B$39:$B$782,N$190)+'СЕТ СН'!$F$15</f>
        <v>148.31547653999999</v>
      </c>
      <c r="O209" s="36">
        <f>SUMIFS(СВЦЭМ!$F$39:$F$782,СВЦЭМ!$A$39:$A$782,$A209,СВЦЭМ!$B$39:$B$782,O$190)+'СЕТ СН'!$F$15</f>
        <v>148.30476100999999</v>
      </c>
      <c r="P209" s="36">
        <f>SUMIFS(СВЦЭМ!$F$39:$F$782,СВЦЭМ!$A$39:$A$782,$A209,СВЦЭМ!$B$39:$B$782,P$190)+'СЕТ СН'!$F$15</f>
        <v>161.01563346</v>
      </c>
      <c r="Q209" s="36">
        <f>SUMIFS(СВЦЭМ!$F$39:$F$782,СВЦЭМ!$A$39:$A$782,$A209,СВЦЭМ!$B$39:$B$782,Q$190)+'СЕТ СН'!$F$15</f>
        <v>160.57881892</v>
      </c>
      <c r="R209" s="36">
        <f>SUMIFS(СВЦЭМ!$F$39:$F$782,СВЦЭМ!$A$39:$A$782,$A209,СВЦЭМ!$B$39:$B$782,R$190)+'СЕТ СН'!$F$15</f>
        <v>159.77766903</v>
      </c>
      <c r="S209" s="36">
        <f>SUMIFS(СВЦЭМ!$F$39:$F$782,СВЦЭМ!$A$39:$A$782,$A209,СВЦЭМ!$B$39:$B$782,S$190)+'СЕТ СН'!$F$15</f>
        <v>165.07673675999999</v>
      </c>
      <c r="T209" s="36">
        <f>SUMIFS(СВЦЭМ!$F$39:$F$782,СВЦЭМ!$A$39:$A$782,$A209,СВЦЭМ!$B$39:$B$782,T$190)+'СЕТ СН'!$F$15</f>
        <v>157.03177518999999</v>
      </c>
      <c r="U209" s="36">
        <f>SUMIFS(СВЦЭМ!$F$39:$F$782,СВЦЭМ!$A$39:$A$782,$A209,СВЦЭМ!$B$39:$B$782,U$190)+'СЕТ СН'!$F$15</f>
        <v>151.32212749000001</v>
      </c>
      <c r="V209" s="36">
        <f>SUMIFS(СВЦЭМ!$F$39:$F$782,СВЦЭМ!$A$39:$A$782,$A209,СВЦЭМ!$B$39:$B$782,V$190)+'СЕТ СН'!$F$15</f>
        <v>153.98753128000001</v>
      </c>
      <c r="W209" s="36">
        <f>SUMIFS(СВЦЭМ!$F$39:$F$782,СВЦЭМ!$A$39:$A$782,$A209,СВЦЭМ!$B$39:$B$782,W$190)+'СЕТ СН'!$F$15</f>
        <v>157.06358169999999</v>
      </c>
      <c r="X209" s="36">
        <f>SUMIFS(СВЦЭМ!$F$39:$F$782,СВЦЭМ!$A$39:$A$782,$A209,СВЦЭМ!$B$39:$B$782,X$190)+'СЕТ СН'!$F$15</f>
        <v>148.71895731999999</v>
      </c>
      <c r="Y209" s="36">
        <f>SUMIFS(СВЦЭМ!$F$39:$F$782,СВЦЭМ!$A$39:$A$782,$A209,СВЦЭМ!$B$39:$B$782,Y$190)+'СЕТ СН'!$F$15</f>
        <v>144.0352872</v>
      </c>
    </row>
    <row r="210" spans="1:25" ht="15.75" x14ac:dyDescent="0.2">
      <c r="A210" s="35">
        <f t="shared" si="5"/>
        <v>44428</v>
      </c>
      <c r="B210" s="36">
        <f>SUMIFS(СВЦЭМ!$F$39:$F$782,СВЦЭМ!$A$39:$A$782,$A210,СВЦЭМ!$B$39:$B$782,B$190)+'СЕТ СН'!$F$15</f>
        <v>164.69169572000001</v>
      </c>
      <c r="C210" s="36">
        <f>SUMIFS(СВЦЭМ!$F$39:$F$782,СВЦЭМ!$A$39:$A$782,$A210,СВЦЭМ!$B$39:$B$782,C$190)+'СЕТ СН'!$F$15</f>
        <v>176.45969678</v>
      </c>
      <c r="D210" s="36">
        <f>SUMIFS(СВЦЭМ!$F$39:$F$782,СВЦЭМ!$A$39:$A$782,$A210,СВЦЭМ!$B$39:$B$782,D$190)+'СЕТ СН'!$F$15</f>
        <v>189.58764239000001</v>
      </c>
      <c r="E210" s="36">
        <f>SUMIFS(СВЦЭМ!$F$39:$F$782,СВЦЭМ!$A$39:$A$782,$A210,СВЦЭМ!$B$39:$B$782,E$190)+'СЕТ СН'!$F$15</f>
        <v>192.43996589</v>
      </c>
      <c r="F210" s="36">
        <f>SUMIFS(СВЦЭМ!$F$39:$F$782,СВЦЭМ!$A$39:$A$782,$A210,СВЦЭМ!$B$39:$B$782,F$190)+'СЕТ СН'!$F$15</f>
        <v>191.82472351999999</v>
      </c>
      <c r="G210" s="36">
        <f>SUMIFS(СВЦЭМ!$F$39:$F$782,СВЦЭМ!$A$39:$A$782,$A210,СВЦЭМ!$B$39:$B$782,G$190)+'СЕТ СН'!$F$15</f>
        <v>188.71717622</v>
      </c>
      <c r="H210" s="36">
        <f>SUMIFS(СВЦЭМ!$F$39:$F$782,СВЦЭМ!$A$39:$A$782,$A210,СВЦЭМ!$B$39:$B$782,H$190)+'СЕТ СН'!$F$15</f>
        <v>176.80423722</v>
      </c>
      <c r="I210" s="36">
        <f>SUMIFS(СВЦЭМ!$F$39:$F$782,СВЦЭМ!$A$39:$A$782,$A210,СВЦЭМ!$B$39:$B$782,I$190)+'СЕТ СН'!$F$15</f>
        <v>158.9058526</v>
      </c>
      <c r="J210" s="36">
        <f>SUMIFS(СВЦЭМ!$F$39:$F$782,СВЦЭМ!$A$39:$A$782,$A210,СВЦЭМ!$B$39:$B$782,J$190)+'СЕТ СН'!$F$15</f>
        <v>145.01416534000001</v>
      </c>
      <c r="K210" s="36">
        <f>SUMIFS(СВЦЭМ!$F$39:$F$782,СВЦЭМ!$A$39:$A$782,$A210,СВЦЭМ!$B$39:$B$782,K$190)+'СЕТ СН'!$F$15</f>
        <v>141.12737881000001</v>
      </c>
      <c r="L210" s="36">
        <f>SUMIFS(СВЦЭМ!$F$39:$F$782,СВЦЭМ!$A$39:$A$782,$A210,СВЦЭМ!$B$39:$B$782,L$190)+'СЕТ СН'!$F$15</f>
        <v>141.82387218</v>
      </c>
      <c r="M210" s="36">
        <f>SUMIFS(СВЦЭМ!$F$39:$F$782,СВЦЭМ!$A$39:$A$782,$A210,СВЦЭМ!$B$39:$B$782,M$190)+'СЕТ СН'!$F$15</f>
        <v>138.53743051000001</v>
      </c>
      <c r="N210" s="36">
        <f>SUMIFS(СВЦЭМ!$F$39:$F$782,СВЦЭМ!$A$39:$A$782,$A210,СВЦЭМ!$B$39:$B$782,N$190)+'СЕТ СН'!$F$15</f>
        <v>137.98665933000001</v>
      </c>
      <c r="O210" s="36">
        <f>SUMIFS(СВЦЭМ!$F$39:$F$782,СВЦЭМ!$A$39:$A$782,$A210,СВЦЭМ!$B$39:$B$782,O$190)+'СЕТ СН'!$F$15</f>
        <v>139.28442192</v>
      </c>
      <c r="P210" s="36">
        <f>SUMIFS(СВЦЭМ!$F$39:$F$782,СВЦЭМ!$A$39:$A$782,$A210,СВЦЭМ!$B$39:$B$782,P$190)+'СЕТ СН'!$F$15</f>
        <v>148.11399603000001</v>
      </c>
      <c r="Q210" s="36">
        <f>SUMIFS(СВЦЭМ!$F$39:$F$782,СВЦЭМ!$A$39:$A$782,$A210,СВЦЭМ!$B$39:$B$782,Q$190)+'СЕТ СН'!$F$15</f>
        <v>147.82843439000001</v>
      </c>
      <c r="R210" s="36">
        <f>SUMIFS(СВЦЭМ!$F$39:$F$782,СВЦЭМ!$A$39:$A$782,$A210,СВЦЭМ!$B$39:$B$782,R$190)+'СЕТ СН'!$F$15</f>
        <v>147.25666762</v>
      </c>
      <c r="S210" s="36">
        <f>SUMIFS(СВЦЭМ!$F$39:$F$782,СВЦЭМ!$A$39:$A$782,$A210,СВЦЭМ!$B$39:$B$782,S$190)+'СЕТ СН'!$F$15</f>
        <v>147.2294125</v>
      </c>
      <c r="T210" s="36">
        <f>SUMIFS(СВЦЭМ!$F$39:$F$782,СВЦЭМ!$A$39:$A$782,$A210,СВЦЭМ!$B$39:$B$782,T$190)+'СЕТ СН'!$F$15</f>
        <v>143.10508708</v>
      </c>
      <c r="U210" s="36">
        <f>SUMIFS(СВЦЭМ!$F$39:$F$782,СВЦЭМ!$A$39:$A$782,$A210,СВЦЭМ!$B$39:$B$782,U$190)+'СЕТ СН'!$F$15</f>
        <v>140.63453723000001</v>
      </c>
      <c r="V210" s="36">
        <f>SUMIFS(СВЦЭМ!$F$39:$F$782,СВЦЭМ!$A$39:$A$782,$A210,СВЦЭМ!$B$39:$B$782,V$190)+'СЕТ СН'!$F$15</f>
        <v>148.78412238000001</v>
      </c>
      <c r="W210" s="36">
        <f>SUMIFS(СВЦЭМ!$F$39:$F$782,СВЦЭМ!$A$39:$A$782,$A210,СВЦЭМ!$B$39:$B$782,W$190)+'СЕТ СН'!$F$15</f>
        <v>151.83267966</v>
      </c>
      <c r="X210" s="36">
        <f>SUMIFS(СВЦЭМ!$F$39:$F$782,СВЦЭМ!$A$39:$A$782,$A210,СВЦЭМ!$B$39:$B$782,X$190)+'СЕТ СН'!$F$15</f>
        <v>140.09808520000001</v>
      </c>
      <c r="Y210" s="36">
        <f>SUMIFS(СВЦЭМ!$F$39:$F$782,СВЦЭМ!$A$39:$A$782,$A210,СВЦЭМ!$B$39:$B$782,Y$190)+'СЕТ СН'!$F$15</f>
        <v>141.07369735</v>
      </c>
    </row>
    <row r="211" spans="1:25" ht="15.75" x14ac:dyDescent="0.2">
      <c r="A211" s="35">
        <f t="shared" si="5"/>
        <v>44429</v>
      </c>
      <c r="B211" s="36">
        <f>SUMIFS(СВЦЭМ!$F$39:$F$782,СВЦЭМ!$A$39:$A$782,$A211,СВЦЭМ!$B$39:$B$782,B$190)+'СЕТ СН'!$F$15</f>
        <v>153.86971610000001</v>
      </c>
      <c r="C211" s="36">
        <f>SUMIFS(СВЦЭМ!$F$39:$F$782,СВЦЭМ!$A$39:$A$782,$A211,СВЦЭМ!$B$39:$B$782,C$190)+'СЕТ СН'!$F$15</f>
        <v>168.3740311</v>
      </c>
      <c r="D211" s="36">
        <f>SUMIFS(СВЦЭМ!$F$39:$F$782,СВЦЭМ!$A$39:$A$782,$A211,СВЦЭМ!$B$39:$B$782,D$190)+'СЕТ СН'!$F$15</f>
        <v>180.14416054</v>
      </c>
      <c r="E211" s="36">
        <f>SUMIFS(СВЦЭМ!$F$39:$F$782,СВЦЭМ!$A$39:$A$782,$A211,СВЦЭМ!$B$39:$B$782,E$190)+'СЕТ СН'!$F$15</f>
        <v>184.54016104999999</v>
      </c>
      <c r="F211" s="36">
        <f>SUMIFS(СВЦЭМ!$F$39:$F$782,СВЦЭМ!$A$39:$A$782,$A211,СВЦЭМ!$B$39:$B$782,F$190)+'СЕТ СН'!$F$15</f>
        <v>185.34415820000001</v>
      </c>
      <c r="G211" s="36">
        <f>SUMIFS(СВЦЭМ!$F$39:$F$782,СВЦЭМ!$A$39:$A$782,$A211,СВЦЭМ!$B$39:$B$782,G$190)+'СЕТ СН'!$F$15</f>
        <v>184.27432124000001</v>
      </c>
      <c r="H211" s="36">
        <f>SUMIFS(СВЦЭМ!$F$39:$F$782,СВЦЭМ!$A$39:$A$782,$A211,СВЦЭМ!$B$39:$B$782,H$190)+'СЕТ СН'!$F$15</f>
        <v>175.81201277</v>
      </c>
      <c r="I211" s="36">
        <f>SUMIFS(СВЦЭМ!$F$39:$F$782,СВЦЭМ!$A$39:$A$782,$A211,СВЦЭМ!$B$39:$B$782,I$190)+'СЕТ СН'!$F$15</f>
        <v>159.97169977999999</v>
      </c>
      <c r="J211" s="36">
        <f>SUMIFS(СВЦЭМ!$F$39:$F$782,СВЦЭМ!$A$39:$A$782,$A211,СВЦЭМ!$B$39:$B$782,J$190)+'СЕТ СН'!$F$15</f>
        <v>150.53903524</v>
      </c>
      <c r="K211" s="36">
        <f>SUMIFS(СВЦЭМ!$F$39:$F$782,СВЦЭМ!$A$39:$A$782,$A211,СВЦЭМ!$B$39:$B$782,K$190)+'СЕТ СН'!$F$15</f>
        <v>144.43223748</v>
      </c>
      <c r="L211" s="36">
        <f>SUMIFS(СВЦЭМ!$F$39:$F$782,СВЦЭМ!$A$39:$A$782,$A211,СВЦЭМ!$B$39:$B$782,L$190)+'СЕТ СН'!$F$15</f>
        <v>143.69122340000001</v>
      </c>
      <c r="M211" s="36">
        <f>SUMIFS(СВЦЭМ!$F$39:$F$782,СВЦЭМ!$A$39:$A$782,$A211,СВЦЭМ!$B$39:$B$782,M$190)+'СЕТ СН'!$F$15</f>
        <v>145.35874025999999</v>
      </c>
      <c r="N211" s="36">
        <f>SUMIFS(СВЦЭМ!$F$39:$F$782,СВЦЭМ!$A$39:$A$782,$A211,СВЦЭМ!$B$39:$B$782,N$190)+'СЕТ СН'!$F$15</f>
        <v>144.1880907</v>
      </c>
      <c r="O211" s="36">
        <f>SUMIFS(СВЦЭМ!$F$39:$F$782,СВЦЭМ!$A$39:$A$782,$A211,СВЦЭМ!$B$39:$B$782,O$190)+'СЕТ СН'!$F$15</f>
        <v>143.41759028000001</v>
      </c>
      <c r="P211" s="36">
        <f>SUMIFS(СВЦЭМ!$F$39:$F$782,СВЦЭМ!$A$39:$A$782,$A211,СВЦЭМ!$B$39:$B$782,P$190)+'СЕТ СН'!$F$15</f>
        <v>144.81127617999999</v>
      </c>
      <c r="Q211" s="36">
        <f>SUMIFS(СВЦЭМ!$F$39:$F$782,СВЦЭМ!$A$39:$A$782,$A211,СВЦЭМ!$B$39:$B$782,Q$190)+'СЕТ СН'!$F$15</f>
        <v>146.26294042000001</v>
      </c>
      <c r="R211" s="36">
        <f>SUMIFS(СВЦЭМ!$F$39:$F$782,СВЦЭМ!$A$39:$A$782,$A211,СВЦЭМ!$B$39:$B$782,R$190)+'СЕТ СН'!$F$15</f>
        <v>144.34625113000001</v>
      </c>
      <c r="S211" s="36">
        <f>SUMIFS(СВЦЭМ!$F$39:$F$782,СВЦЭМ!$A$39:$A$782,$A211,СВЦЭМ!$B$39:$B$782,S$190)+'СЕТ СН'!$F$15</f>
        <v>141.11324995000001</v>
      </c>
      <c r="T211" s="36">
        <f>SUMIFS(СВЦЭМ!$F$39:$F$782,СВЦЭМ!$A$39:$A$782,$A211,СВЦЭМ!$B$39:$B$782,T$190)+'СЕТ СН'!$F$15</f>
        <v>145.83202134000001</v>
      </c>
      <c r="U211" s="36">
        <f>SUMIFS(СВЦЭМ!$F$39:$F$782,СВЦЭМ!$A$39:$A$782,$A211,СВЦЭМ!$B$39:$B$782,U$190)+'СЕТ СН'!$F$15</f>
        <v>145.32432897000001</v>
      </c>
      <c r="V211" s="36">
        <f>SUMIFS(СВЦЭМ!$F$39:$F$782,СВЦЭМ!$A$39:$A$782,$A211,СВЦЭМ!$B$39:$B$782,V$190)+'СЕТ СН'!$F$15</f>
        <v>146.06636938</v>
      </c>
      <c r="W211" s="36">
        <f>SUMIFS(СВЦЭМ!$F$39:$F$782,СВЦЭМ!$A$39:$A$782,$A211,СВЦЭМ!$B$39:$B$782,W$190)+'СЕТ СН'!$F$15</f>
        <v>151.51716397000001</v>
      </c>
      <c r="X211" s="36">
        <f>SUMIFS(СВЦЭМ!$F$39:$F$782,СВЦЭМ!$A$39:$A$782,$A211,СВЦЭМ!$B$39:$B$782,X$190)+'СЕТ СН'!$F$15</f>
        <v>142.97220063</v>
      </c>
      <c r="Y211" s="36">
        <f>SUMIFS(СВЦЭМ!$F$39:$F$782,СВЦЭМ!$A$39:$A$782,$A211,СВЦЭМ!$B$39:$B$782,Y$190)+'СЕТ СН'!$F$15</f>
        <v>149.99575243000001</v>
      </c>
    </row>
    <row r="212" spans="1:25" ht="15.75" x14ac:dyDescent="0.2">
      <c r="A212" s="35">
        <f t="shared" si="5"/>
        <v>44430</v>
      </c>
      <c r="B212" s="36">
        <f>SUMIFS(СВЦЭМ!$F$39:$F$782,СВЦЭМ!$A$39:$A$782,$A212,СВЦЭМ!$B$39:$B$782,B$190)+'СЕТ СН'!$F$15</f>
        <v>160.11292778999999</v>
      </c>
      <c r="C212" s="36">
        <f>SUMIFS(СВЦЭМ!$F$39:$F$782,СВЦЭМ!$A$39:$A$782,$A212,СВЦЭМ!$B$39:$B$782,C$190)+'СЕТ СН'!$F$15</f>
        <v>176.79831156</v>
      </c>
      <c r="D212" s="36">
        <f>SUMIFS(СВЦЭМ!$F$39:$F$782,СВЦЭМ!$A$39:$A$782,$A212,СВЦЭМ!$B$39:$B$782,D$190)+'СЕТ СН'!$F$15</f>
        <v>197.85556664000001</v>
      </c>
      <c r="E212" s="36">
        <f>SUMIFS(СВЦЭМ!$F$39:$F$782,СВЦЭМ!$A$39:$A$782,$A212,СВЦЭМ!$B$39:$B$782,E$190)+'СЕТ СН'!$F$15</f>
        <v>213.42651776</v>
      </c>
      <c r="F212" s="36">
        <f>SUMIFS(СВЦЭМ!$F$39:$F$782,СВЦЭМ!$A$39:$A$782,$A212,СВЦЭМ!$B$39:$B$782,F$190)+'СЕТ СН'!$F$15</f>
        <v>216.48920887</v>
      </c>
      <c r="G212" s="36">
        <f>SUMIFS(СВЦЭМ!$F$39:$F$782,СВЦЭМ!$A$39:$A$782,$A212,СВЦЭМ!$B$39:$B$782,G$190)+'СЕТ СН'!$F$15</f>
        <v>215.35200458</v>
      </c>
      <c r="H212" s="36">
        <f>SUMIFS(СВЦЭМ!$F$39:$F$782,СВЦЭМ!$A$39:$A$782,$A212,СВЦЭМ!$B$39:$B$782,H$190)+'СЕТ СН'!$F$15</f>
        <v>205.55745361000001</v>
      </c>
      <c r="I212" s="36">
        <f>SUMIFS(СВЦЭМ!$F$39:$F$782,СВЦЭМ!$A$39:$A$782,$A212,СВЦЭМ!$B$39:$B$782,I$190)+'СЕТ СН'!$F$15</f>
        <v>168.77861908</v>
      </c>
      <c r="J212" s="36">
        <f>SUMIFS(СВЦЭМ!$F$39:$F$782,СВЦЭМ!$A$39:$A$782,$A212,СВЦЭМ!$B$39:$B$782,J$190)+'СЕТ СН'!$F$15</f>
        <v>151.14557808000001</v>
      </c>
      <c r="K212" s="36">
        <f>SUMIFS(СВЦЭМ!$F$39:$F$782,СВЦЭМ!$A$39:$A$782,$A212,СВЦЭМ!$B$39:$B$782,K$190)+'СЕТ СН'!$F$15</f>
        <v>136.37666501000001</v>
      </c>
      <c r="L212" s="36">
        <f>SUMIFS(СВЦЭМ!$F$39:$F$782,СВЦЭМ!$A$39:$A$782,$A212,СВЦЭМ!$B$39:$B$782,L$190)+'СЕТ СН'!$F$15</f>
        <v>132.31395001999999</v>
      </c>
      <c r="M212" s="36">
        <f>SUMIFS(СВЦЭМ!$F$39:$F$782,СВЦЭМ!$A$39:$A$782,$A212,СВЦЭМ!$B$39:$B$782,M$190)+'СЕТ СН'!$F$15</f>
        <v>130.44101921999999</v>
      </c>
      <c r="N212" s="36">
        <f>SUMIFS(СВЦЭМ!$F$39:$F$782,СВЦЭМ!$A$39:$A$782,$A212,СВЦЭМ!$B$39:$B$782,N$190)+'СЕТ СН'!$F$15</f>
        <v>129.67654006000001</v>
      </c>
      <c r="O212" s="36">
        <f>SUMIFS(СВЦЭМ!$F$39:$F$782,СВЦЭМ!$A$39:$A$782,$A212,СВЦЭМ!$B$39:$B$782,O$190)+'СЕТ СН'!$F$15</f>
        <v>131.44493066000001</v>
      </c>
      <c r="P212" s="36">
        <f>SUMIFS(СВЦЭМ!$F$39:$F$782,СВЦЭМ!$A$39:$A$782,$A212,СВЦЭМ!$B$39:$B$782,P$190)+'СЕТ СН'!$F$15</f>
        <v>138.53548916</v>
      </c>
      <c r="Q212" s="36">
        <f>SUMIFS(СВЦЭМ!$F$39:$F$782,СВЦЭМ!$A$39:$A$782,$A212,СВЦЭМ!$B$39:$B$782,Q$190)+'СЕТ СН'!$F$15</f>
        <v>141.07714601000001</v>
      </c>
      <c r="R212" s="36">
        <f>SUMIFS(СВЦЭМ!$F$39:$F$782,СВЦЭМ!$A$39:$A$782,$A212,СВЦЭМ!$B$39:$B$782,R$190)+'СЕТ СН'!$F$15</f>
        <v>140.05947461</v>
      </c>
      <c r="S212" s="36">
        <f>SUMIFS(СВЦЭМ!$F$39:$F$782,СВЦЭМ!$A$39:$A$782,$A212,СВЦЭМ!$B$39:$B$782,S$190)+'СЕТ СН'!$F$15</f>
        <v>133.01040393</v>
      </c>
      <c r="T212" s="36">
        <f>SUMIFS(СВЦЭМ!$F$39:$F$782,СВЦЭМ!$A$39:$A$782,$A212,СВЦЭМ!$B$39:$B$782,T$190)+'СЕТ СН'!$F$15</f>
        <v>127.04156500000001</v>
      </c>
      <c r="U212" s="36">
        <f>SUMIFS(СВЦЭМ!$F$39:$F$782,СВЦЭМ!$A$39:$A$782,$A212,СВЦЭМ!$B$39:$B$782,U$190)+'СЕТ СН'!$F$15</f>
        <v>126.44217777999999</v>
      </c>
      <c r="V212" s="36">
        <f>SUMIFS(СВЦЭМ!$F$39:$F$782,СВЦЭМ!$A$39:$A$782,$A212,СВЦЭМ!$B$39:$B$782,V$190)+'СЕТ СН'!$F$15</f>
        <v>125.84450299</v>
      </c>
      <c r="W212" s="36">
        <f>SUMIFS(СВЦЭМ!$F$39:$F$782,СВЦЭМ!$A$39:$A$782,$A212,СВЦЭМ!$B$39:$B$782,W$190)+'СЕТ СН'!$F$15</f>
        <v>127.66112634</v>
      </c>
      <c r="X212" s="36">
        <f>SUMIFS(СВЦЭМ!$F$39:$F$782,СВЦЭМ!$A$39:$A$782,$A212,СВЦЭМ!$B$39:$B$782,X$190)+'СЕТ СН'!$F$15</f>
        <v>129.75324734</v>
      </c>
      <c r="Y212" s="36">
        <f>SUMIFS(СВЦЭМ!$F$39:$F$782,СВЦЭМ!$A$39:$A$782,$A212,СВЦЭМ!$B$39:$B$782,Y$190)+'СЕТ СН'!$F$15</f>
        <v>142.80910539000001</v>
      </c>
    </row>
    <row r="213" spans="1:25" ht="15.75" x14ac:dyDescent="0.2">
      <c r="A213" s="35">
        <f t="shared" si="5"/>
        <v>44431</v>
      </c>
      <c r="B213" s="36">
        <f>SUMIFS(СВЦЭМ!$F$39:$F$782,СВЦЭМ!$A$39:$A$782,$A213,СВЦЭМ!$B$39:$B$782,B$190)+'СЕТ СН'!$F$15</f>
        <v>165.25222786</v>
      </c>
      <c r="C213" s="36">
        <f>SUMIFS(СВЦЭМ!$F$39:$F$782,СВЦЭМ!$A$39:$A$782,$A213,СВЦЭМ!$B$39:$B$782,C$190)+'СЕТ СН'!$F$15</f>
        <v>168.51548647999999</v>
      </c>
      <c r="D213" s="36">
        <f>SUMIFS(СВЦЭМ!$F$39:$F$782,СВЦЭМ!$A$39:$A$782,$A213,СВЦЭМ!$B$39:$B$782,D$190)+'СЕТ СН'!$F$15</f>
        <v>177.49851468</v>
      </c>
      <c r="E213" s="36">
        <f>SUMIFS(СВЦЭМ!$F$39:$F$782,СВЦЭМ!$A$39:$A$782,$A213,СВЦЭМ!$B$39:$B$782,E$190)+'СЕТ СН'!$F$15</f>
        <v>183.18949423000001</v>
      </c>
      <c r="F213" s="36">
        <f>SUMIFS(СВЦЭМ!$F$39:$F$782,СВЦЭМ!$A$39:$A$782,$A213,СВЦЭМ!$B$39:$B$782,F$190)+'СЕТ СН'!$F$15</f>
        <v>183.40252618</v>
      </c>
      <c r="G213" s="36">
        <f>SUMIFS(СВЦЭМ!$F$39:$F$782,СВЦЭМ!$A$39:$A$782,$A213,СВЦЭМ!$B$39:$B$782,G$190)+'СЕТ СН'!$F$15</f>
        <v>181.05105975000001</v>
      </c>
      <c r="H213" s="36">
        <f>SUMIFS(СВЦЭМ!$F$39:$F$782,СВЦЭМ!$A$39:$A$782,$A213,СВЦЭМ!$B$39:$B$782,H$190)+'СЕТ СН'!$F$15</f>
        <v>173.86601707</v>
      </c>
      <c r="I213" s="36">
        <f>SUMIFS(СВЦЭМ!$F$39:$F$782,СВЦЭМ!$A$39:$A$782,$A213,СВЦЭМ!$B$39:$B$782,I$190)+'СЕТ СН'!$F$15</f>
        <v>162.95113465</v>
      </c>
      <c r="J213" s="36">
        <f>SUMIFS(СВЦЭМ!$F$39:$F$782,СВЦЭМ!$A$39:$A$782,$A213,СВЦЭМ!$B$39:$B$782,J$190)+'СЕТ СН'!$F$15</f>
        <v>150.70178157000001</v>
      </c>
      <c r="K213" s="36">
        <f>SUMIFS(СВЦЭМ!$F$39:$F$782,СВЦЭМ!$A$39:$A$782,$A213,СВЦЭМ!$B$39:$B$782,K$190)+'СЕТ СН'!$F$15</f>
        <v>150.98653332000001</v>
      </c>
      <c r="L213" s="36">
        <f>SUMIFS(СВЦЭМ!$F$39:$F$782,СВЦЭМ!$A$39:$A$782,$A213,СВЦЭМ!$B$39:$B$782,L$190)+'СЕТ СН'!$F$15</f>
        <v>156.39856774</v>
      </c>
      <c r="M213" s="36">
        <f>SUMIFS(СВЦЭМ!$F$39:$F$782,СВЦЭМ!$A$39:$A$782,$A213,СВЦЭМ!$B$39:$B$782,M$190)+'СЕТ СН'!$F$15</f>
        <v>157.08152862</v>
      </c>
      <c r="N213" s="36">
        <f>SUMIFS(СВЦЭМ!$F$39:$F$782,СВЦЭМ!$A$39:$A$782,$A213,СВЦЭМ!$B$39:$B$782,N$190)+'СЕТ СН'!$F$15</f>
        <v>156.20666996</v>
      </c>
      <c r="O213" s="36">
        <f>SUMIFS(СВЦЭМ!$F$39:$F$782,СВЦЭМ!$A$39:$A$782,$A213,СВЦЭМ!$B$39:$B$782,O$190)+'СЕТ СН'!$F$15</f>
        <v>160.8217812</v>
      </c>
      <c r="P213" s="36">
        <f>SUMIFS(СВЦЭМ!$F$39:$F$782,СВЦЭМ!$A$39:$A$782,$A213,СВЦЭМ!$B$39:$B$782,P$190)+'СЕТ СН'!$F$15</f>
        <v>157.34087335000001</v>
      </c>
      <c r="Q213" s="36">
        <f>SUMIFS(СВЦЭМ!$F$39:$F$782,СВЦЭМ!$A$39:$A$782,$A213,СВЦЭМ!$B$39:$B$782,Q$190)+'СЕТ СН'!$F$15</f>
        <v>156.47317292</v>
      </c>
      <c r="R213" s="36">
        <f>SUMIFS(СВЦЭМ!$F$39:$F$782,СВЦЭМ!$A$39:$A$782,$A213,СВЦЭМ!$B$39:$B$782,R$190)+'СЕТ СН'!$F$15</f>
        <v>155.03626365</v>
      </c>
      <c r="S213" s="36">
        <f>SUMIFS(СВЦЭМ!$F$39:$F$782,СВЦЭМ!$A$39:$A$782,$A213,СВЦЭМ!$B$39:$B$782,S$190)+'СЕТ СН'!$F$15</f>
        <v>152.70065489000001</v>
      </c>
      <c r="T213" s="36">
        <f>SUMIFS(СВЦЭМ!$F$39:$F$782,СВЦЭМ!$A$39:$A$782,$A213,СВЦЭМ!$B$39:$B$782,T$190)+'СЕТ СН'!$F$15</f>
        <v>160.6604835</v>
      </c>
      <c r="U213" s="36">
        <f>SUMIFS(СВЦЭМ!$F$39:$F$782,СВЦЭМ!$A$39:$A$782,$A213,СВЦЭМ!$B$39:$B$782,U$190)+'СЕТ СН'!$F$15</f>
        <v>157.72746422</v>
      </c>
      <c r="V213" s="36">
        <f>SUMIFS(СВЦЭМ!$F$39:$F$782,СВЦЭМ!$A$39:$A$782,$A213,СВЦЭМ!$B$39:$B$782,V$190)+'СЕТ СН'!$F$15</f>
        <v>156.81939406999999</v>
      </c>
      <c r="W213" s="36">
        <f>SUMIFS(СВЦЭМ!$F$39:$F$782,СВЦЭМ!$A$39:$A$782,$A213,СВЦЭМ!$B$39:$B$782,W$190)+'СЕТ СН'!$F$15</f>
        <v>160.78906368</v>
      </c>
      <c r="X213" s="36">
        <f>SUMIFS(СВЦЭМ!$F$39:$F$782,СВЦЭМ!$A$39:$A$782,$A213,СВЦЭМ!$B$39:$B$782,X$190)+'СЕТ СН'!$F$15</f>
        <v>151.28739105</v>
      </c>
      <c r="Y213" s="36">
        <f>SUMIFS(СВЦЭМ!$F$39:$F$782,СВЦЭМ!$A$39:$A$782,$A213,СВЦЭМ!$B$39:$B$782,Y$190)+'СЕТ СН'!$F$15</f>
        <v>156.88627167000001</v>
      </c>
    </row>
    <row r="214" spans="1:25" ht="15.75" x14ac:dyDescent="0.2">
      <c r="A214" s="35">
        <f t="shared" si="5"/>
        <v>44432</v>
      </c>
      <c r="B214" s="36">
        <f>SUMIFS(СВЦЭМ!$F$39:$F$782,СВЦЭМ!$A$39:$A$782,$A214,СВЦЭМ!$B$39:$B$782,B$190)+'СЕТ СН'!$F$15</f>
        <v>155.20395235000001</v>
      </c>
      <c r="C214" s="36">
        <f>SUMIFS(СВЦЭМ!$F$39:$F$782,СВЦЭМ!$A$39:$A$782,$A214,СВЦЭМ!$B$39:$B$782,C$190)+'СЕТ СН'!$F$15</f>
        <v>171.07533917000001</v>
      </c>
      <c r="D214" s="36">
        <f>SUMIFS(СВЦЭМ!$F$39:$F$782,СВЦЭМ!$A$39:$A$782,$A214,СВЦЭМ!$B$39:$B$782,D$190)+'СЕТ СН'!$F$15</f>
        <v>181.47236294999999</v>
      </c>
      <c r="E214" s="36">
        <f>SUMIFS(СВЦЭМ!$F$39:$F$782,СВЦЭМ!$A$39:$A$782,$A214,СВЦЭМ!$B$39:$B$782,E$190)+'СЕТ СН'!$F$15</f>
        <v>194.77186302999999</v>
      </c>
      <c r="F214" s="36">
        <f>SUMIFS(СВЦЭМ!$F$39:$F$782,СВЦЭМ!$A$39:$A$782,$A214,СВЦЭМ!$B$39:$B$782,F$190)+'СЕТ СН'!$F$15</f>
        <v>194.56345039000001</v>
      </c>
      <c r="G214" s="36">
        <f>SUMIFS(СВЦЭМ!$F$39:$F$782,СВЦЭМ!$A$39:$A$782,$A214,СВЦЭМ!$B$39:$B$782,G$190)+'СЕТ СН'!$F$15</f>
        <v>190.00481683000001</v>
      </c>
      <c r="H214" s="36">
        <f>SUMIFS(СВЦЭМ!$F$39:$F$782,СВЦЭМ!$A$39:$A$782,$A214,СВЦЭМ!$B$39:$B$782,H$190)+'СЕТ СН'!$F$15</f>
        <v>178.86441271000001</v>
      </c>
      <c r="I214" s="36">
        <f>SUMIFS(СВЦЭМ!$F$39:$F$782,СВЦЭМ!$A$39:$A$782,$A214,СВЦЭМ!$B$39:$B$782,I$190)+'СЕТ СН'!$F$15</f>
        <v>163.08012185999999</v>
      </c>
      <c r="J214" s="36">
        <f>SUMIFS(СВЦЭМ!$F$39:$F$782,СВЦЭМ!$A$39:$A$782,$A214,СВЦЭМ!$B$39:$B$782,J$190)+'СЕТ СН'!$F$15</f>
        <v>141.17113538000001</v>
      </c>
      <c r="K214" s="36">
        <f>SUMIFS(СВЦЭМ!$F$39:$F$782,СВЦЭМ!$A$39:$A$782,$A214,СВЦЭМ!$B$39:$B$782,K$190)+'СЕТ СН'!$F$15</f>
        <v>138.90765683999999</v>
      </c>
      <c r="L214" s="36">
        <f>SUMIFS(СВЦЭМ!$F$39:$F$782,СВЦЭМ!$A$39:$A$782,$A214,СВЦЭМ!$B$39:$B$782,L$190)+'СЕТ СН'!$F$15</f>
        <v>140.28270712</v>
      </c>
      <c r="M214" s="36">
        <f>SUMIFS(СВЦЭМ!$F$39:$F$782,СВЦЭМ!$A$39:$A$782,$A214,СВЦЭМ!$B$39:$B$782,M$190)+'СЕТ СН'!$F$15</f>
        <v>140.00625771</v>
      </c>
      <c r="N214" s="36">
        <f>SUMIFS(СВЦЭМ!$F$39:$F$782,СВЦЭМ!$A$39:$A$782,$A214,СВЦЭМ!$B$39:$B$782,N$190)+'СЕТ СН'!$F$15</f>
        <v>139.92922211999999</v>
      </c>
      <c r="O214" s="36">
        <f>SUMIFS(СВЦЭМ!$F$39:$F$782,СВЦЭМ!$A$39:$A$782,$A214,СВЦЭМ!$B$39:$B$782,O$190)+'СЕТ СН'!$F$15</f>
        <v>136.96348566</v>
      </c>
      <c r="P214" s="36">
        <f>SUMIFS(СВЦЭМ!$F$39:$F$782,СВЦЭМ!$A$39:$A$782,$A214,СВЦЭМ!$B$39:$B$782,P$190)+'СЕТ СН'!$F$15</f>
        <v>139.34258098000001</v>
      </c>
      <c r="Q214" s="36">
        <f>SUMIFS(СВЦЭМ!$F$39:$F$782,СВЦЭМ!$A$39:$A$782,$A214,СВЦЭМ!$B$39:$B$782,Q$190)+'СЕТ СН'!$F$15</f>
        <v>141.88382458999999</v>
      </c>
      <c r="R214" s="36">
        <f>SUMIFS(СВЦЭМ!$F$39:$F$782,СВЦЭМ!$A$39:$A$782,$A214,СВЦЭМ!$B$39:$B$782,R$190)+'СЕТ СН'!$F$15</f>
        <v>141.59978181</v>
      </c>
      <c r="S214" s="36">
        <f>SUMIFS(СВЦЭМ!$F$39:$F$782,СВЦЭМ!$A$39:$A$782,$A214,СВЦЭМ!$B$39:$B$782,S$190)+'СЕТ СН'!$F$15</f>
        <v>137.08319587</v>
      </c>
      <c r="T214" s="36">
        <f>SUMIFS(СВЦЭМ!$F$39:$F$782,СВЦЭМ!$A$39:$A$782,$A214,СВЦЭМ!$B$39:$B$782,T$190)+'СЕТ СН'!$F$15</f>
        <v>146.12545607999999</v>
      </c>
      <c r="U214" s="36">
        <f>SUMIFS(СВЦЭМ!$F$39:$F$782,СВЦЭМ!$A$39:$A$782,$A214,СВЦЭМ!$B$39:$B$782,U$190)+'СЕТ СН'!$F$15</f>
        <v>145.31166084</v>
      </c>
      <c r="V214" s="36">
        <f>SUMIFS(СВЦЭМ!$F$39:$F$782,СВЦЭМ!$A$39:$A$782,$A214,СВЦЭМ!$B$39:$B$782,V$190)+'СЕТ СН'!$F$15</f>
        <v>147.46990722999999</v>
      </c>
      <c r="W214" s="36">
        <f>SUMIFS(СВЦЭМ!$F$39:$F$782,СВЦЭМ!$A$39:$A$782,$A214,СВЦЭМ!$B$39:$B$782,W$190)+'СЕТ СН'!$F$15</f>
        <v>151.65819481</v>
      </c>
      <c r="X214" s="36">
        <f>SUMIFS(СВЦЭМ!$F$39:$F$782,СВЦЭМ!$A$39:$A$782,$A214,СВЦЭМ!$B$39:$B$782,X$190)+'СЕТ СН'!$F$15</f>
        <v>139.63617134</v>
      </c>
      <c r="Y214" s="36">
        <f>SUMIFS(СВЦЭМ!$F$39:$F$782,СВЦЭМ!$A$39:$A$782,$A214,СВЦЭМ!$B$39:$B$782,Y$190)+'СЕТ СН'!$F$15</f>
        <v>145.00818394000001</v>
      </c>
    </row>
    <row r="215" spans="1:25" ht="15.75" x14ac:dyDescent="0.2">
      <c r="A215" s="35">
        <f t="shared" si="5"/>
        <v>44433</v>
      </c>
      <c r="B215" s="36">
        <f>SUMIFS(СВЦЭМ!$F$39:$F$782,СВЦЭМ!$A$39:$A$782,$A215,СВЦЭМ!$B$39:$B$782,B$190)+'СЕТ СН'!$F$15</f>
        <v>170.71796455</v>
      </c>
      <c r="C215" s="36">
        <f>SUMIFS(СВЦЭМ!$F$39:$F$782,СВЦЭМ!$A$39:$A$782,$A215,СВЦЭМ!$B$39:$B$782,C$190)+'СЕТ СН'!$F$15</f>
        <v>188.543361</v>
      </c>
      <c r="D215" s="36">
        <f>SUMIFS(СВЦЭМ!$F$39:$F$782,СВЦЭМ!$A$39:$A$782,$A215,СВЦЭМ!$B$39:$B$782,D$190)+'СЕТ СН'!$F$15</f>
        <v>195.55188783</v>
      </c>
      <c r="E215" s="36">
        <f>SUMIFS(СВЦЭМ!$F$39:$F$782,СВЦЭМ!$A$39:$A$782,$A215,СВЦЭМ!$B$39:$B$782,E$190)+'СЕТ СН'!$F$15</f>
        <v>197.08515052000001</v>
      </c>
      <c r="F215" s="36">
        <f>SUMIFS(СВЦЭМ!$F$39:$F$782,СВЦЭМ!$A$39:$A$782,$A215,СВЦЭМ!$B$39:$B$782,F$190)+'СЕТ СН'!$F$15</f>
        <v>195.30570238000001</v>
      </c>
      <c r="G215" s="36">
        <f>SUMIFS(СВЦЭМ!$F$39:$F$782,СВЦЭМ!$A$39:$A$782,$A215,СВЦЭМ!$B$39:$B$782,G$190)+'СЕТ СН'!$F$15</f>
        <v>192.42379593999999</v>
      </c>
      <c r="H215" s="36">
        <f>SUMIFS(СВЦЭМ!$F$39:$F$782,СВЦЭМ!$A$39:$A$782,$A215,СВЦЭМ!$B$39:$B$782,H$190)+'СЕТ СН'!$F$15</f>
        <v>185.75159876000001</v>
      </c>
      <c r="I215" s="36">
        <f>SUMIFS(СВЦЭМ!$F$39:$F$782,СВЦЭМ!$A$39:$A$782,$A215,СВЦЭМ!$B$39:$B$782,I$190)+'СЕТ СН'!$F$15</f>
        <v>168.38045890999999</v>
      </c>
      <c r="J215" s="36">
        <f>SUMIFS(СВЦЭМ!$F$39:$F$782,СВЦЭМ!$A$39:$A$782,$A215,СВЦЭМ!$B$39:$B$782,J$190)+'СЕТ СН'!$F$15</f>
        <v>150.65347294</v>
      </c>
      <c r="K215" s="36">
        <f>SUMIFS(СВЦЭМ!$F$39:$F$782,СВЦЭМ!$A$39:$A$782,$A215,СВЦЭМ!$B$39:$B$782,K$190)+'СЕТ СН'!$F$15</f>
        <v>144.72669907</v>
      </c>
      <c r="L215" s="36">
        <f>SUMIFS(СВЦЭМ!$F$39:$F$782,СВЦЭМ!$A$39:$A$782,$A215,СВЦЭМ!$B$39:$B$782,L$190)+'СЕТ СН'!$F$15</f>
        <v>147.01407992</v>
      </c>
      <c r="M215" s="36">
        <f>SUMIFS(СВЦЭМ!$F$39:$F$782,СВЦЭМ!$A$39:$A$782,$A215,СВЦЭМ!$B$39:$B$782,M$190)+'СЕТ СН'!$F$15</f>
        <v>149.22851654999999</v>
      </c>
      <c r="N215" s="36">
        <f>SUMIFS(СВЦЭМ!$F$39:$F$782,СВЦЭМ!$A$39:$A$782,$A215,СВЦЭМ!$B$39:$B$782,N$190)+'СЕТ СН'!$F$15</f>
        <v>147.69029735000001</v>
      </c>
      <c r="O215" s="36">
        <f>SUMIFS(СВЦЭМ!$F$39:$F$782,СВЦЭМ!$A$39:$A$782,$A215,СВЦЭМ!$B$39:$B$782,O$190)+'СЕТ СН'!$F$15</f>
        <v>148.19109073000001</v>
      </c>
      <c r="P215" s="36">
        <f>SUMIFS(СВЦЭМ!$F$39:$F$782,СВЦЭМ!$A$39:$A$782,$A215,СВЦЭМ!$B$39:$B$782,P$190)+'СЕТ СН'!$F$15</f>
        <v>151.97342524999999</v>
      </c>
      <c r="Q215" s="36">
        <f>SUMIFS(СВЦЭМ!$F$39:$F$782,СВЦЭМ!$A$39:$A$782,$A215,СВЦЭМ!$B$39:$B$782,Q$190)+'СЕТ СН'!$F$15</f>
        <v>153.13306467000001</v>
      </c>
      <c r="R215" s="36">
        <f>SUMIFS(СВЦЭМ!$F$39:$F$782,СВЦЭМ!$A$39:$A$782,$A215,СВЦЭМ!$B$39:$B$782,R$190)+'СЕТ СН'!$F$15</f>
        <v>152.74883697000001</v>
      </c>
      <c r="S215" s="36">
        <f>SUMIFS(СВЦЭМ!$F$39:$F$782,СВЦЭМ!$A$39:$A$782,$A215,СВЦЭМ!$B$39:$B$782,S$190)+'СЕТ СН'!$F$15</f>
        <v>149.29914636999999</v>
      </c>
      <c r="T215" s="36">
        <f>SUMIFS(СВЦЭМ!$F$39:$F$782,СВЦЭМ!$A$39:$A$782,$A215,СВЦЭМ!$B$39:$B$782,T$190)+'СЕТ СН'!$F$15</f>
        <v>155.54444742999999</v>
      </c>
      <c r="U215" s="36">
        <f>SUMIFS(СВЦЭМ!$F$39:$F$782,СВЦЭМ!$A$39:$A$782,$A215,СВЦЭМ!$B$39:$B$782,U$190)+'СЕТ СН'!$F$15</f>
        <v>154.41541874000001</v>
      </c>
      <c r="V215" s="36">
        <f>SUMIFS(СВЦЭМ!$F$39:$F$782,СВЦЭМ!$A$39:$A$782,$A215,СВЦЭМ!$B$39:$B$782,V$190)+'СЕТ СН'!$F$15</f>
        <v>158.36527396</v>
      </c>
      <c r="W215" s="36">
        <f>SUMIFS(СВЦЭМ!$F$39:$F$782,СВЦЭМ!$A$39:$A$782,$A215,СВЦЭМ!$B$39:$B$782,W$190)+'СЕТ СН'!$F$15</f>
        <v>161.19777716999999</v>
      </c>
      <c r="X215" s="36">
        <f>SUMIFS(СВЦЭМ!$F$39:$F$782,СВЦЭМ!$A$39:$A$782,$A215,СВЦЭМ!$B$39:$B$782,X$190)+'СЕТ СН'!$F$15</f>
        <v>149.23339351000001</v>
      </c>
      <c r="Y215" s="36">
        <f>SUMIFS(СВЦЭМ!$F$39:$F$782,СВЦЭМ!$A$39:$A$782,$A215,СВЦЭМ!$B$39:$B$782,Y$190)+'СЕТ СН'!$F$15</f>
        <v>152.18168940000001</v>
      </c>
    </row>
    <row r="216" spans="1:25" ht="15.75" x14ac:dyDescent="0.2">
      <c r="A216" s="35">
        <f t="shared" si="5"/>
        <v>44434</v>
      </c>
      <c r="B216" s="36">
        <f>SUMIFS(СВЦЭМ!$F$39:$F$782,СВЦЭМ!$A$39:$A$782,$A216,СВЦЭМ!$B$39:$B$782,B$190)+'СЕТ СН'!$F$15</f>
        <v>173.98658103</v>
      </c>
      <c r="C216" s="36">
        <f>SUMIFS(СВЦЭМ!$F$39:$F$782,СВЦЭМ!$A$39:$A$782,$A216,СВЦЭМ!$B$39:$B$782,C$190)+'СЕТ СН'!$F$15</f>
        <v>189.72116009000001</v>
      </c>
      <c r="D216" s="36">
        <f>SUMIFS(СВЦЭМ!$F$39:$F$782,СВЦЭМ!$A$39:$A$782,$A216,СВЦЭМ!$B$39:$B$782,D$190)+'СЕТ СН'!$F$15</f>
        <v>202.58002361000001</v>
      </c>
      <c r="E216" s="36">
        <f>SUMIFS(СВЦЭМ!$F$39:$F$782,СВЦЭМ!$A$39:$A$782,$A216,СВЦЭМ!$B$39:$B$782,E$190)+'СЕТ СН'!$F$15</f>
        <v>206.30483950999999</v>
      </c>
      <c r="F216" s="36">
        <f>SUMIFS(СВЦЭМ!$F$39:$F$782,СВЦЭМ!$A$39:$A$782,$A216,СВЦЭМ!$B$39:$B$782,F$190)+'СЕТ СН'!$F$15</f>
        <v>205.54216928</v>
      </c>
      <c r="G216" s="36">
        <f>SUMIFS(СВЦЭМ!$F$39:$F$782,СВЦЭМ!$A$39:$A$782,$A216,СВЦЭМ!$B$39:$B$782,G$190)+'СЕТ СН'!$F$15</f>
        <v>201.76934900000001</v>
      </c>
      <c r="H216" s="36">
        <f>SUMIFS(СВЦЭМ!$F$39:$F$782,СВЦЭМ!$A$39:$A$782,$A216,СВЦЭМ!$B$39:$B$782,H$190)+'СЕТ СН'!$F$15</f>
        <v>192.94671303999999</v>
      </c>
      <c r="I216" s="36">
        <f>SUMIFS(СВЦЭМ!$F$39:$F$782,СВЦЭМ!$A$39:$A$782,$A216,СВЦЭМ!$B$39:$B$782,I$190)+'СЕТ СН'!$F$15</f>
        <v>174.00807276</v>
      </c>
      <c r="J216" s="36">
        <f>SUMIFS(СВЦЭМ!$F$39:$F$782,СВЦЭМ!$A$39:$A$782,$A216,СВЦЭМ!$B$39:$B$782,J$190)+'СЕТ СН'!$F$15</f>
        <v>154.68337335000001</v>
      </c>
      <c r="K216" s="36">
        <f>SUMIFS(СВЦЭМ!$F$39:$F$782,СВЦЭМ!$A$39:$A$782,$A216,СВЦЭМ!$B$39:$B$782,K$190)+'СЕТ СН'!$F$15</f>
        <v>156.51614936999999</v>
      </c>
      <c r="L216" s="36">
        <f>SUMIFS(СВЦЭМ!$F$39:$F$782,СВЦЭМ!$A$39:$A$782,$A216,СВЦЭМ!$B$39:$B$782,L$190)+'СЕТ СН'!$F$15</f>
        <v>160.69473110999999</v>
      </c>
      <c r="M216" s="36">
        <f>SUMIFS(СВЦЭМ!$F$39:$F$782,СВЦЭМ!$A$39:$A$782,$A216,СВЦЭМ!$B$39:$B$782,M$190)+'СЕТ СН'!$F$15</f>
        <v>160.28541698999999</v>
      </c>
      <c r="N216" s="36">
        <f>SUMIFS(СВЦЭМ!$F$39:$F$782,СВЦЭМ!$A$39:$A$782,$A216,СВЦЭМ!$B$39:$B$782,N$190)+'СЕТ СН'!$F$15</f>
        <v>159.34683441999999</v>
      </c>
      <c r="O216" s="36">
        <f>SUMIFS(СВЦЭМ!$F$39:$F$782,СВЦЭМ!$A$39:$A$782,$A216,СВЦЭМ!$B$39:$B$782,O$190)+'СЕТ СН'!$F$15</f>
        <v>155.16872473999999</v>
      </c>
      <c r="P216" s="36">
        <f>SUMIFS(СВЦЭМ!$F$39:$F$782,СВЦЭМ!$A$39:$A$782,$A216,СВЦЭМ!$B$39:$B$782,P$190)+'СЕТ СН'!$F$15</f>
        <v>155.35868144</v>
      </c>
      <c r="Q216" s="36">
        <f>SUMIFS(СВЦЭМ!$F$39:$F$782,СВЦЭМ!$A$39:$A$782,$A216,СВЦЭМ!$B$39:$B$782,Q$190)+'СЕТ СН'!$F$15</f>
        <v>152.73109079</v>
      </c>
      <c r="R216" s="36">
        <f>SUMIFS(СВЦЭМ!$F$39:$F$782,СВЦЭМ!$A$39:$A$782,$A216,СВЦЭМ!$B$39:$B$782,R$190)+'СЕТ СН'!$F$15</f>
        <v>150.63637774</v>
      </c>
      <c r="S216" s="36">
        <f>SUMIFS(СВЦЭМ!$F$39:$F$782,СВЦЭМ!$A$39:$A$782,$A216,СВЦЭМ!$B$39:$B$782,S$190)+'СЕТ СН'!$F$15</f>
        <v>153.86076505</v>
      </c>
      <c r="T216" s="36">
        <f>SUMIFS(СВЦЭМ!$F$39:$F$782,СВЦЭМ!$A$39:$A$782,$A216,СВЦЭМ!$B$39:$B$782,T$190)+'СЕТ СН'!$F$15</f>
        <v>166.13107414000001</v>
      </c>
      <c r="U216" s="36">
        <f>SUMIFS(СВЦЭМ!$F$39:$F$782,СВЦЭМ!$A$39:$A$782,$A216,СВЦЭМ!$B$39:$B$782,U$190)+'СЕТ СН'!$F$15</f>
        <v>164.92246883000001</v>
      </c>
      <c r="V216" s="36">
        <f>SUMIFS(СВЦЭМ!$F$39:$F$782,СВЦЭМ!$A$39:$A$782,$A216,СВЦЭМ!$B$39:$B$782,V$190)+'СЕТ СН'!$F$15</f>
        <v>169.88519779999999</v>
      </c>
      <c r="W216" s="36">
        <f>SUMIFS(СВЦЭМ!$F$39:$F$782,СВЦЭМ!$A$39:$A$782,$A216,СВЦЭМ!$B$39:$B$782,W$190)+'СЕТ СН'!$F$15</f>
        <v>170.00839565999999</v>
      </c>
      <c r="X216" s="36">
        <f>SUMIFS(СВЦЭМ!$F$39:$F$782,СВЦЭМ!$A$39:$A$782,$A216,СВЦЭМ!$B$39:$B$782,X$190)+'СЕТ СН'!$F$15</f>
        <v>162.53695915</v>
      </c>
      <c r="Y216" s="36">
        <f>SUMIFS(СВЦЭМ!$F$39:$F$782,СВЦЭМ!$A$39:$A$782,$A216,СВЦЭМ!$B$39:$B$782,Y$190)+'СЕТ СН'!$F$15</f>
        <v>159.81768571000001</v>
      </c>
    </row>
    <row r="217" spans="1:25" ht="15.75" x14ac:dyDescent="0.2">
      <c r="A217" s="35">
        <f t="shared" si="5"/>
        <v>44435</v>
      </c>
      <c r="B217" s="36">
        <f>SUMIFS(СВЦЭМ!$F$39:$F$782,СВЦЭМ!$A$39:$A$782,$A217,СВЦЭМ!$B$39:$B$782,B$190)+'СЕТ СН'!$F$15</f>
        <v>193.39254348</v>
      </c>
      <c r="C217" s="36">
        <f>SUMIFS(СВЦЭМ!$F$39:$F$782,СВЦЭМ!$A$39:$A$782,$A217,СВЦЭМ!$B$39:$B$782,C$190)+'СЕТ СН'!$F$15</f>
        <v>209.16161295000001</v>
      </c>
      <c r="D217" s="36">
        <f>SUMIFS(СВЦЭМ!$F$39:$F$782,СВЦЭМ!$A$39:$A$782,$A217,СВЦЭМ!$B$39:$B$782,D$190)+'СЕТ СН'!$F$15</f>
        <v>228.75958398</v>
      </c>
      <c r="E217" s="36">
        <f>SUMIFS(СВЦЭМ!$F$39:$F$782,СВЦЭМ!$A$39:$A$782,$A217,СВЦЭМ!$B$39:$B$782,E$190)+'СЕТ СН'!$F$15</f>
        <v>237.91211382</v>
      </c>
      <c r="F217" s="36">
        <f>SUMIFS(СВЦЭМ!$F$39:$F$782,СВЦЭМ!$A$39:$A$782,$A217,СВЦЭМ!$B$39:$B$782,F$190)+'СЕТ СН'!$F$15</f>
        <v>239.95326854999999</v>
      </c>
      <c r="G217" s="36">
        <f>SUMIFS(СВЦЭМ!$F$39:$F$782,СВЦЭМ!$A$39:$A$782,$A217,СВЦЭМ!$B$39:$B$782,G$190)+'СЕТ СН'!$F$15</f>
        <v>235.97269416</v>
      </c>
      <c r="H217" s="36">
        <f>SUMIFS(СВЦЭМ!$F$39:$F$782,СВЦЭМ!$A$39:$A$782,$A217,СВЦЭМ!$B$39:$B$782,H$190)+'СЕТ СН'!$F$15</f>
        <v>218.50888176999999</v>
      </c>
      <c r="I217" s="36">
        <f>SUMIFS(СВЦЭМ!$F$39:$F$782,СВЦЭМ!$A$39:$A$782,$A217,СВЦЭМ!$B$39:$B$782,I$190)+'СЕТ СН'!$F$15</f>
        <v>191.63688429000001</v>
      </c>
      <c r="J217" s="36">
        <f>SUMIFS(СВЦЭМ!$F$39:$F$782,СВЦЭМ!$A$39:$A$782,$A217,СВЦЭМ!$B$39:$B$782,J$190)+'СЕТ СН'!$F$15</f>
        <v>172.96046393</v>
      </c>
      <c r="K217" s="36">
        <f>SUMIFS(СВЦЭМ!$F$39:$F$782,СВЦЭМ!$A$39:$A$782,$A217,СВЦЭМ!$B$39:$B$782,K$190)+'СЕТ СН'!$F$15</f>
        <v>161.72506974999999</v>
      </c>
      <c r="L217" s="36">
        <f>SUMIFS(СВЦЭМ!$F$39:$F$782,СВЦЭМ!$A$39:$A$782,$A217,СВЦЭМ!$B$39:$B$782,L$190)+'СЕТ СН'!$F$15</f>
        <v>162.55465785999999</v>
      </c>
      <c r="M217" s="36">
        <f>SUMIFS(СВЦЭМ!$F$39:$F$782,СВЦЭМ!$A$39:$A$782,$A217,СВЦЭМ!$B$39:$B$782,M$190)+'СЕТ СН'!$F$15</f>
        <v>163.17812126000001</v>
      </c>
      <c r="N217" s="36">
        <f>SUMIFS(СВЦЭМ!$F$39:$F$782,СВЦЭМ!$A$39:$A$782,$A217,СВЦЭМ!$B$39:$B$782,N$190)+'СЕТ СН'!$F$15</f>
        <v>163.08102647999999</v>
      </c>
      <c r="O217" s="36">
        <f>SUMIFS(СВЦЭМ!$F$39:$F$782,СВЦЭМ!$A$39:$A$782,$A217,СВЦЭМ!$B$39:$B$782,O$190)+'СЕТ СН'!$F$15</f>
        <v>163.17797555999999</v>
      </c>
      <c r="P217" s="36">
        <f>SUMIFS(СВЦЭМ!$F$39:$F$782,СВЦЭМ!$A$39:$A$782,$A217,СВЦЭМ!$B$39:$B$782,P$190)+'СЕТ СН'!$F$15</f>
        <v>168.29170973000001</v>
      </c>
      <c r="Q217" s="36">
        <f>SUMIFS(СВЦЭМ!$F$39:$F$782,СВЦЭМ!$A$39:$A$782,$A217,СВЦЭМ!$B$39:$B$782,Q$190)+'СЕТ СН'!$F$15</f>
        <v>169.78994234999999</v>
      </c>
      <c r="R217" s="36">
        <f>SUMIFS(СВЦЭМ!$F$39:$F$782,СВЦЭМ!$A$39:$A$782,$A217,СВЦЭМ!$B$39:$B$782,R$190)+'СЕТ СН'!$F$15</f>
        <v>169.5681913</v>
      </c>
      <c r="S217" s="36">
        <f>SUMIFS(СВЦЭМ!$F$39:$F$782,СВЦЭМ!$A$39:$A$782,$A217,СВЦЭМ!$B$39:$B$782,S$190)+'СЕТ СН'!$F$15</f>
        <v>162.22791544</v>
      </c>
      <c r="T217" s="36">
        <f>SUMIFS(СВЦЭМ!$F$39:$F$782,СВЦЭМ!$A$39:$A$782,$A217,СВЦЭМ!$B$39:$B$782,T$190)+'СЕТ СН'!$F$15</f>
        <v>158.75997741</v>
      </c>
      <c r="U217" s="36">
        <f>SUMIFS(СВЦЭМ!$F$39:$F$782,СВЦЭМ!$A$39:$A$782,$A217,СВЦЭМ!$B$39:$B$782,U$190)+'СЕТ СН'!$F$15</f>
        <v>160.82605971999999</v>
      </c>
      <c r="V217" s="36">
        <f>SUMIFS(СВЦЭМ!$F$39:$F$782,СВЦЭМ!$A$39:$A$782,$A217,СВЦЭМ!$B$39:$B$782,V$190)+'СЕТ СН'!$F$15</f>
        <v>157.45424316</v>
      </c>
      <c r="W217" s="36">
        <f>SUMIFS(СВЦЭМ!$F$39:$F$782,СВЦЭМ!$A$39:$A$782,$A217,СВЦЭМ!$B$39:$B$782,W$190)+'СЕТ СН'!$F$15</f>
        <v>155.34602701</v>
      </c>
      <c r="X217" s="36">
        <f>SUMIFS(СВЦЭМ!$F$39:$F$782,СВЦЭМ!$A$39:$A$782,$A217,СВЦЭМ!$B$39:$B$782,X$190)+'СЕТ СН'!$F$15</f>
        <v>165.95027266</v>
      </c>
      <c r="Y217" s="36">
        <f>SUMIFS(СВЦЭМ!$F$39:$F$782,СВЦЭМ!$A$39:$A$782,$A217,СВЦЭМ!$B$39:$B$782,Y$190)+'СЕТ СН'!$F$15</f>
        <v>180.44089668000001</v>
      </c>
    </row>
    <row r="218" spans="1:25" ht="15.75" x14ac:dyDescent="0.2">
      <c r="A218" s="35">
        <f t="shared" si="5"/>
        <v>44436</v>
      </c>
      <c r="B218" s="36">
        <f>SUMIFS(СВЦЭМ!$F$39:$F$782,СВЦЭМ!$A$39:$A$782,$A218,СВЦЭМ!$B$39:$B$782,B$190)+'СЕТ СН'!$F$15</f>
        <v>182.97366765000001</v>
      </c>
      <c r="C218" s="36">
        <f>SUMIFS(СВЦЭМ!$F$39:$F$782,СВЦЭМ!$A$39:$A$782,$A218,СВЦЭМ!$B$39:$B$782,C$190)+'СЕТ СН'!$F$15</f>
        <v>198.84433272999999</v>
      </c>
      <c r="D218" s="36">
        <f>SUMIFS(СВЦЭМ!$F$39:$F$782,СВЦЭМ!$A$39:$A$782,$A218,СВЦЭМ!$B$39:$B$782,D$190)+'СЕТ СН'!$F$15</f>
        <v>211.04498509000001</v>
      </c>
      <c r="E218" s="36">
        <f>SUMIFS(СВЦЭМ!$F$39:$F$782,СВЦЭМ!$A$39:$A$782,$A218,СВЦЭМ!$B$39:$B$782,E$190)+'СЕТ СН'!$F$15</f>
        <v>216.15403425</v>
      </c>
      <c r="F218" s="36">
        <f>SUMIFS(СВЦЭМ!$F$39:$F$782,СВЦЭМ!$A$39:$A$782,$A218,СВЦЭМ!$B$39:$B$782,F$190)+'СЕТ СН'!$F$15</f>
        <v>217.70058775000001</v>
      </c>
      <c r="G218" s="36">
        <f>SUMIFS(СВЦЭМ!$F$39:$F$782,СВЦЭМ!$A$39:$A$782,$A218,СВЦЭМ!$B$39:$B$782,G$190)+'СЕТ СН'!$F$15</f>
        <v>217.21697162000001</v>
      </c>
      <c r="H218" s="36">
        <f>SUMIFS(СВЦЭМ!$F$39:$F$782,СВЦЭМ!$A$39:$A$782,$A218,СВЦЭМ!$B$39:$B$782,H$190)+'СЕТ СН'!$F$15</f>
        <v>210.58740882000001</v>
      </c>
      <c r="I218" s="36">
        <f>SUMIFS(СВЦЭМ!$F$39:$F$782,СВЦЭМ!$A$39:$A$782,$A218,СВЦЭМ!$B$39:$B$782,I$190)+'СЕТ СН'!$F$15</f>
        <v>186.68785928</v>
      </c>
      <c r="J218" s="36">
        <f>SUMIFS(СВЦЭМ!$F$39:$F$782,СВЦЭМ!$A$39:$A$782,$A218,СВЦЭМ!$B$39:$B$782,J$190)+'СЕТ СН'!$F$15</f>
        <v>166.27252314</v>
      </c>
      <c r="K218" s="36">
        <f>SUMIFS(СВЦЭМ!$F$39:$F$782,СВЦЭМ!$A$39:$A$782,$A218,СВЦЭМ!$B$39:$B$782,K$190)+'СЕТ СН'!$F$15</f>
        <v>150.66862205000001</v>
      </c>
      <c r="L218" s="36">
        <f>SUMIFS(СВЦЭМ!$F$39:$F$782,СВЦЭМ!$A$39:$A$782,$A218,СВЦЭМ!$B$39:$B$782,L$190)+'СЕТ СН'!$F$15</f>
        <v>142.34437685</v>
      </c>
      <c r="M218" s="36">
        <f>SUMIFS(СВЦЭМ!$F$39:$F$782,СВЦЭМ!$A$39:$A$782,$A218,СВЦЭМ!$B$39:$B$782,M$190)+'СЕТ СН'!$F$15</f>
        <v>141.31486844</v>
      </c>
      <c r="N218" s="36">
        <f>SUMIFS(СВЦЭМ!$F$39:$F$782,СВЦЭМ!$A$39:$A$782,$A218,СВЦЭМ!$B$39:$B$782,N$190)+'СЕТ СН'!$F$15</f>
        <v>143.53607891999999</v>
      </c>
      <c r="O218" s="36">
        <f>SUMIFS(СВЦЭМ!$F$39:$F$782,СВЦЭМ!$A$39:$A$782,$A218,СВЦЭМ!$B$39:$B$782,O$190)+'СЕТ СН'!$F$15</f>
        <v>147.35946476000001</v>
      </c>
      <c r="P218" s="36">
        <f>SUMIFS(СВЦЭМ!$F$39:$F$782,СВЦЭМ!$A$39:$A$782,$A218,СВЦЭМ!$B$39:$B$782,P$190)+'СЕТ СН'!$F$15</f>
        <v>151.25631805</v>
      </c>
      <c r="Q218" s="36">
        <f>SUMIFS(СВЦЭМ!$F$39:$F$782,СВЦЭМ!$A$39:$A$782,$A218,СВЦЭМ!$B$39:$B$782,Q$190)+'СЕТ СН'!$F$15</f>
        <v>153.78915814999999</v>
      </c>
      <c r="R218" s="36">
        <f>SUMIFS(СВЦЭМ!$F$39:$F$782,СВЦЭМ!$A$39:$A$782,$A218,СВЦЭМ!$B$39:$B$782,R$190)+'СЕТ СН'!$F$15</f>
        <v>153.14653766999999</v>
      </c>
      <c r="S218" s="36">
        <f>SUMIFS(СВЦЭМ!$F$39:$F$782,СВЦЭМ!$A$39:$A$782,$A218,СВЦЭМ!$B$39:$B$782,S$190)+'СЕТ СН'!$F$15</f>
        <v>147.63898448</v>
      </c>
      <c r="T218" s="36">
        <f>SUMIFS(СВЦЭМ!$F$39:$F$782,СВЦЭМ!$A$39:$A$782,$A218,СВЦЭМ!$B$39:$B$782,T$190)+'СЕТ СН'!$F$15</f>
        <v>144.16488397000001</v>
      </c>
      <c r="U218" s="36">
        <f>SUMIFS(СВЦЭМ!$F$39:$F$782,СВЦЭМ!$A$39:$A$782,$A218,СВЦЭМ!$B$39:$B$782,U$190)+'СЕТ СН'!$F$15</f>
        <v>144.57541759</v>
      </c>
      <c r="V218" s="36">
        <f>SUMIFS(СВЦЭМ!$F$39:$F$782,СВЦЭМ!$A$39:$A$782,$A218,СВЦЭМ!$B$39:$B$782,V$190)+'СЕТ СН'!$F$15</f>
        <v>143.18276073000001</v>
      </c>
      <c r="W218" s="36">
        <f>SUMIFS(СВЦЭМ!$F$39:$F$782,СВЦЭМ!$A$39:$A$782,$A218,СВЦЭМ!$B$39:$B$782,W$190)+'СЕТ СН'!$F$15</f>
        <v>146.7992275</v>
      </c>
      <c r="X218" s="36">
        <f>SUMIFS(СВЦЭМ!$F$39:$F$782,СВЦЭМ!$A$39:$A$782,$A218,СВЦЭМ!$B$39:$B$782,X$190)+'СЕТ СН'!$F$15</f>
        <v>152.51323669000001</v>
      </c>
      <c r="Y218" s="36">
        <f>SUMIFS(СВЦЭМ!$F$39:$F$782,СВЦЭМ!$A$39:$A$782,$A218,СВЦЭМ!$B$39:$B$782,Y$190)+'СЕТ СН'!$F$15</f>
        <v>161.82794186000001</v>
      </c>
    </row>
    <row r="219" spans="1:25" ht="15.75" x14ac:dyDescent="0.2">
      <c r="A219" s="35">
        <f t="shared" si="5"/>
        <v>44437</v>
      </c>
      <c r="B219" s="36">
        <f>SUMIFS(СВЦЭМ!$F$39:$F$782,СВЦЭМ!$A$39:$A$782,$A219,СВЦЭМ!$B$39:$B$782,B$190)+'СЕТ СН'!$F$15</f>
        <v>184.28444653</v>
      </c>
      <c r="C219" s="36">
        <f>SUMIFS(СВЦЭМ!$F$39:$F$782,СВЦЭМ!$A$39:$A$782,$A219,СВЦЭМ!$B$39:$B$782,C$190)+'СЕТ СН'!$F$15</f>
        <v>199.14149567999999</v>
      </c>
      <c r="D219" s="36">
        <f>SUMIFS(СВЦЭМ!$F$39:$F$782,СВЦЭМ!$A$39:$A$782,$A219,СВЦЭМ!$B$39:$B$782,D$190)+'СЕТ СН'!$F$15</f>
        <v>213.57167919</v>
      </c>
      <c r="E219" s="36">
        <f>SUMIFS(СВЦЭМ!$F$39:$F$782,СВЦЭМ!$A$39:$A$782,$A219,СВЦЭМ!$B$39:$B$782,E$190)+'СЕТ СН'!$F$15</f>
        <v>220.43783518000001</v>
      </c>
      <c r="F219" s="36">
        <f>SUMIFS(СВЦЭМ!$F$39:$F$782,СВЦЭМ!$A$39:$A$782,$A219,СВЦЭМ!$B$39:$B$782,F$190)+'СЕТ СН'!$F$15</f>
        <v>222.06749260000001</v>
      </c>
      <c r="G219" s="36">
        <f>SUMIFS(СВЦЭМ!$F$39:$F$782,СВЦЭМ!$A$39:$A$782,$A219,СВЦЭМ!$B$39:$B$782,G$190)+'СЕТ СН'!$F$15</f>
        <v>220.77443192000001</v>
      </c>
      <c r="H219" s="36">
        <f>SUMIFS(СВЦЭМ!$F$39:$F$782,СВЦЭМ!$A$39:$A$782,$A219,СВЦЭМ!$B$39:$B$782,H$190)+'СЕТ СН'!$F$15</f>
        <v>214.04429555999999</v>
      </c>
      <c r="I219" s="36">
        <f>SUMIFS(СВЦЭМ!$F$39:$F$782,СВЦЭМ!$A$39:$A$782,$A219,СВЦЭМ!$B$39:$B$782,I$190)+'СЕТ СН'!$F$15</f>
        <v>198.84133051000001</v>
      </c>
      <c r="J219" s="36">
        <f>SUMIFS(СВЦЭМ!$F$39:$F$782,СВЦЭМ!$A$39:$A$782,$A219,СВЦЭМ!$B$39:$B$782,J$190)+'СЕТ СН'!$F$15</f>
        <v>176.38436003999999</v>
      </c>
      <c r="K219" s="36">
        <f>SUMIFS(СВЦЭМ!$F$39:$F$782,СВЦЭМ!$A$39:$A$782,$A219,СВЦЭМ!$B$39:$B$782,K$190)+'СЕТ СН'!$F$15</f>
        <v>161.51574391</v>
      </c>
      <c r="L219" s="36">
        <f>SUMIFS(СВЦЭМ!$F$39:$F$782,СВЦЭМ!$A$39:$A$782,$A219,СВЦЭМ!$B$39:$B$782,L$190)+'СЕТ СН'!$F$15</f>
        <v>152.49767051000001</v>
      </c>
      <c r="M219" s="36">
        <f>SUMIFS(СВЦЭМ!$F$39:$F$782,СВЦЭМ!$A$39:$A$782,$A219,СВЦЭМ!$B$39:$B$782,M$190)+'СЕТ СН'!$F$15</f>
        <v>150.67923791999999</v>
      </c>
      <c r="N219" s="36">
        <f>SUMIFS(СВЦЭМ!$F$39:$F$782,СВЦЭМ!$A$39:$A$782,$A219,СВЦЭМ!$B$39:$B$782,N$190)+'СЕТ СН'!$F$15</f>
        <v>150.61601343000001</v>
      </c>
      <c r="O219" s="36">
        <f>SUMIFS(СВЦЭМ!$F$39:$F$782,СВЦЭМ!$A$39:$A$782,$A219,СВЦЭМ!$B$39:$B$782,O$190)+'СЕТ СН'!$F$15</f>
        <v>153.46487052000001</v>
      </c>
      <c r="P219" s="36">
        <f>SUMIFS(СВЦЭМ!$F$39:$F$782,СВЦЭМ!$A$39:$A$782,$A219,СВЦЭМ!$B$39:$B$782,P$190)+'СЕТ СН'!$F$15</f>
        <v>159.61617462999999</v>
      </c>
      <c r="Q219" s="36">
        <f>SUMIFS(СВЦЭМ!$F$39:$F$782,СВЦЭМ!$A$39:$A$782,$A219,СВЦЭМ!$B$39:$B$782,Q$190)+'СЕТ СН'!$F$15</f>
        <v>161.47947897</v>
      </c>
      <c r="R219" s="36">
        <f>SUMIFS(СВЦЭМ!$F$39:$F$782,СВЦЭМ!$A$39:$A$782,$A219,СВЦЭМ!$B$39:$B$782,R$190)+'СЕТ СН'!$F$15</f>
        <v>159.98881306000001</v>
      </c>
      <c r="S219" s="36">
        <f>SUMIFS(СВЦЭМ!$F$39:$F$782,СВЦЭМ!$A$39:$A$782,$A219,СВЦЭМ!$B$39:$B$782,S$190)+'СЕТ СН'!$F$15</f>
        <v>154.17378303999999</v>
      </c>
      <c r="T219" s="36">
        <f>SUMIFS(СВЦЭМ!$F$39:$F$782,СВЦЭМ!$A$39:$A$782,$A219,СВЦЭМ!$B$39:$B$782,T$190)+'СЕТ СН'!$F$15</f>
        <v>148.80866058999999</v>
      </c>
      <c r="U219" s="36">
        <f>SUMIFS(СВЦЭМ!$F$39:$F$782,СВЦЭМ!$A$39:$A$782,$A219,СВЦЭМ!$B$39:$B$782,U$190)+'СЕТ СН'!$F$15</f>
        <v>148.46948295999999</v>
      </c>
      <c r="V219" s="36">
        <f>SUMIFS(СВЦЭМ!$F$39:$F$782,СВЦЭМ!$A$39:$A$782,$A219,СВЦЭМ!$B$39:$B$782,V$190)+'СЕТ СН'!$F$15</f>
        <v>146.77875752</v>
      </c>
      <c r="W219" s="36">
        <f>SUMIFS(СВЦЭМ!$F$39:$F$782,СВЦЭМ!$A$39:$A$782,$A219,СВЦЭМ!$B$39:$B$782,W$190)+'СЕТ СН'!$F$15</f>
        <v>150.99330609</v>
      </c>
      <c r="X219" s="36">
        <f>SUMIFS(СВЦЭМ!$F$39:$F$782,СВЦЭМ!$A$39:$A$782,$A219,СВЦЭМ!$B$39:$B$782,X$190)+'СЕТ СН'!$F$15</f>
        <v>148.72036563</v>
      </c>
      <c r="Y219" s="36">
        <f>SUMIFS(СВЦЭМ!$F$39:$F$782,СВЦЭМ!$A$39:$A$782,$A219,СВЦЭМ!$B$39:$B$782,Y$190)+'СЕТ СН'!$F$15</f>
        <v>158.97151005000001</v>
      </c>
    </row>
    <row r="220" spans="1:25" ht="15.75" x14ac:dyDescent="0.2">
      <c r="A220" s="35">
        <f t="shared" si="5"/>
        <v>44438</v>
      </c>
      <c r="B220" s="36">
        <f>SUMIFS(СВЦЭМ!$F$39:$F$782,СВЦЭМ!$A$39:$A$782,$A220,СВЦЭМ!$B$39:$B$782,B$190)+'СЕТ СН'!$F$15</f>
        <v>177.58406506</v>
      </c>
      <c r="C220" s="36">
        <f>SUMIFS(СВЦЭМ!$F$39:$F$782,СВЦЭМ!$A$39:$A$782,$A220,СВЦЭМ!$B$39:$B$782,C$190)+'СЕТ СН'!$F$15</f>
        <v>195.13871017</v>
      </c>
      <c r="D220" s="36">
        <f>SUMIFS(СВЦЭМ!$F$39:$F$782,СВЦЭМ!$A$39:$A$782,$A220,СВЦЭМ!$B$39:$B$782,D$190)+'СЕТ СН'!$F$15</f>
        <v>206.98442424999999</v>
      </c>
      <c r="E220" s="36">
        <f>SUMIFS(СВЦЭМ!$F$39:$F$782,СВЦЭМ!$A$39:$A$782,$A220,СВЦЭМ!$B$39:$B$782,E$190)+'СЕТ СН'!$F$15</f>
        <v>212.82767254999999</v>
      </c>
      <c r="F220" s="36">
        <f>SUMIFS(СВЦЭМ!$F$39:$F$782,СВЦЭМ!$A$39:$A$782,$A220,СВЦЭМ!$B$39:$B$782,F$190)+'СЕТ СН'!$F$15</f>
        <v>214.15679635999999</v>
      </c>
      <c r="G220" s="36">
        <f>SUMIFS(СВЦЭМ!$F$39:$F$782,СВЦЭМ!$A$39:$A$782,$A220,СВЦЭМ!$B$39:$B$782,G$190)+'СЕТ СН'!$F$15</f>
        <v>210.48027397999999</v>
      </c>
      <c r="H220" s="36">
        <f>SUMIFS(СВЦЭМ!$F$39:$F$782,СВЦЭМ!$A$39:$A$782,$A220,СВЦЭМ!$B$39:$B$782,H$190)+'СЕТ СН'!$F$15</f>
        <v>199.5605597</v>
      </c>
      <c r="I220" s="36">
        <f>SUMIFS(СВЦЭМ!$F$39:$F$782,СВЦЭМ!$A$39:$A$782,$A220,СВЦЭМ!$B$39:$B$782,I$190)+'СЕТ СН'!$F$15</f>
        <v>178.21113668000001</v>
      </c>
      <c r="J220" s="36">
        <f>SUMIFS(СВЦЭМ!$F$39:$F$782,СВЦЭМ!$A$39:$A$782,$A220,СВЦЭМ!$B$39:$B$782,J$190)+'СЕТ СН'!$F$15</f>
        <v>164.34652174999999</v>
      </c>
      <c r="K220" s="36">
        <f>SUMIFS(СВЦЭМ!$F$39:$F$782,СВЦЭМ!$A$39:$A$782,$A220,СВЦЭМ!$B$39:$B$782,K$190)+'СЕТ СН'!$F$15</f>
        <v>148.53252248999999</v>
      </c>
      <c r="L220" s="36">
        <f>SUMIFS(СВЦЭМ!$F$39:$F$782,СВЦЭМ!$A$39:$A$782,$A220,СВЦЭМ!$B$39:$B$782,L$190)+'СЕТ СН'!$F$15</f>
        <v>148.19354605000001</v>
      </c>
      <c r="M220" s="36">
        <f>SUMIFS(СВЦЭМ!$F$39:$F$782,СВЦЭМ!$A$39:$A$782,$A220,СВЦЭМ!$B$39:$B$782,M$190)+'СЕТ СН'!$F$15</f>
        <v>148.4990286</v>
      </c>
      <c r="N220" s="36">
        <f>SUMIFS(СВЦЭМ!$F$39:$F$782,СВЦЭМ!$A$39:$A$782,$A220,СВЦЭМ!$B$39:$B$782,N$190)+'СЕТ СН'!$F$15</f>
        <v>147.94368650000001</v>
      </c>
      <c r="O220" s="36">
        <f>SUMIFS(СВЦЭМ!$F$39:$F$782,СВЦЭМ!$A$39:$A$782,$A220,СВЦЭМ!$B$39:$B$782,O$190)+'СЕТ СН'!$F$15</f>
        <v>157.97435695999999</v>
      </c>
      <c r="P220" s="36">
        <f>SUMIFS(СВЦЭМ!$F$39:$F$782,СВЦЭМ!$A$39:$A$782,$A220,СВЦЭМ!$B$39:$B$782,P$190)+'СЕТ СН'!$F$15</f>
        <v>156.70312421</v>
      </c>
      <c r="Q220" s="36">
        <f>SUMIFS(СВЦЭМ!$F$39:$F$782,СВЦЭМ!$A$39:$A$782,$A220,СВЦЭМ!$B$39:$B$782,Q$190)+'СЕТ СН'!$F$15</f>
        <v>156.62258521999999</v>
      </c>
      <c r="R220" s="36">
        <f>SUMIFS(СВЦЭМ!$F$39:$F$782,СВЦЭМ!$A$39:$A$782,$A220,СВЦЭМ!$B$39:$B$782,R$190)+'СЕТ СН'!$F$15</f>
        <v>155.61925952000001</v>
      </c>
      <c r="S220" s="36">
        <f>SUMIFS(СВЦЭМ!$F$39:$F$782,СВЦЭМ!$A$39:$A$782,$A220,СВЦЭМ!$B$39:$B$782,S$190)+'СЕТ СН'!$F$15</f>
        <v>149.86674825</v>
      </c>
      <c r="T220" s="36">
        <f>SUMIFS(СВЦЭМ!$F$39:$F$782,СВЦЭМ!$A$39:$A$782,$A220,СВЦЭМ!$B$39:$B$782,T$190)+'СЕТ СН'!$F$15</f>
        <v>152.25942241999999</v>
      </c>
      <c r="U220" s="36">
        <f>SUMIFS(СВЦЭМ!$F$39:$F$782,СВЦЭМ!$A$39:$A$782,$A220,СВЦЭМ!$B$39:$B$782,U$190)+'СЕТ СН'!$F$15</f>
        <v>152.47270148000001</v>
      </c>
      <c r="V220" s="36">
        <f>SUMIFS(СВЦЭМ!$F$39:$F$782,СВЦЭМ!$A$39:$A$782,$A220,СВЦЭМ!$B$39:$B$782,V$190)+'СЕТ СН'!$F$15</f>
        <v>153.61137855999999</v>
      </c>
      <c r="W220" s="36">
        <f>SUMIFS(СВЦЭМ!$F$39:$F$782,СВЦЭМ!$A$39:$A$782,$A220,СВЦЭМ!$B$39:$B$782,W$190)+'СЕТ СН'!$F$15</f>
        <v>155.17047529000001</v>
      </c>
      <c r="X220" s="36">
        <f>SUMIFS(СВЦЭМ!$F$39:$F$782,СВЦЭМ!$A$39:$A$782,$A220,СВЦЭМ!$B$39:$B$782,X$190)+'СЕТ СН'!$F$15</f>
        <v>150.33435682999999</v>
      </c>
      <c r="Y220" s="36">
        <f>SUMIFS(СВЦЭМ!$F$39:$F$782,СВЦЭМ!$A$39:$A$782,$A220,СВЦЭМ!$B$39:$B$782,Y$190)+'СЕТ СН'!$F$15</f>
        <v>164.56897377000001</v>
      </c>
    </row>
    <row r="221" spans="1:25" ht="15.75" x14ac:dyDescent="0.2">
      <c r="A221" s="35">
        <f t="shared" si="5"/>
        <v>44439</v>
      </c>
      <c r="B221" s="36">
        <f>SUMIFS(СВЦЭМ!$F$39:$F$782,СВЦЭМ!$A$39:$A$782,$A221,СВЦЭМ!$B$39:$B$782,B$190)+'СЕТ СН'!$F$15</f>
        <v>186.80639099000001</v>
      </c>
      <c r="C221" s="36">
        <f>SUMIFS(СВЦЭМ!$F$39:$F$782,СВЦЭМ!$A$39:$A$782,$A221,СВЦЭМ!$B$39:$B$782,C$190)+'СЕТ СН'!$F$15</f>
        <v>203.33324911</v>
      </c>
      <c r="D221" s="36">
        <f>SUMIFS(СВЦЭМ!$F$39:$F$782,СВЦЭМ!$A$39:$A$782,$A221,СВЦЭМ!$B$39:$B$782,D$190)+'СЕТ СН'!$F$15</f>
        <v>214.61854876999999</v>
      </c>
      <c r="E221" s="36">
        <f>SUMIFS(СВЦЭМ!$F$39:$F$782,СВЦЭМ!$A$39:$A$782,$A221,СВЦЭМ!$B$39:$B$782,E$190)+'СЕТ СН'!$F$15</f>
        <v>218.32325159999999</v>
      </c>
      <c r="F221" s="36">
        <f>SUMIFS(СВЦЭМ!$F$39:$F$782,СВЦЭМ!$A$39:$A$782,$A221,СВЦЭМ!$B$39:$B$782,F$190)+'СЕТ СН'!$F$15</f>
        <v>220.17922673000001</v>
      </c>
      <c r="G221" s="36">
        <f>SUMIFS(СВЦЭМ!$F$39:$F$782,СВЦЭМ!$A$39:$A$782,$A221,СВЦЭМ!$B$39:$B$782,G$190)+'СЕТ СН'!$F$15</f>
        <v>219.73394637999999</v>
      </c>
      <c r="H221" s="36">
        <f>SUMIFS(СВЦЭМ!$F$39:$F$782,СВЦЭМ!$A$39:$A$782,$A221,СВЦЭМ!$B$39:$B$782,H$190)+'СЕТ СН'!$F$15</f>
        <v>208.44455439000001</v>
      </c>
      <c r="I221" s="36">
        <f>SUMIFS(СВЦЭМ!$F$39:$F$782,СВЦЭМ!$A$39:$A$782,$A221,СВЦЭМ!$B$39:$B$782,I$190)+'СЕТ СН'!$F$15</f>
        <v>179.53472764</v>
      </c>
      <c r="J221" s="36">
        <f>SUMIFS(СВЦЭМ!$F$39:$F$782,СВЦЭМ!$A$39:$A$782,$A221,СВЦЭМ!$B$39:$B$782,J$190)+'СЕТ СН'!$F$15</f>
        <v>156.47570146000001</v>
      </c>
      <c r="K221" s="36">
        <f>SUMIFS(СВЦЭМ!$F$39:$F$782,СВЦЭМ!$A$39:$A$782,$A221,СВЦЭМ!$B$39:$B$782,K$190)+'СЕТ СН'!$F$15</f>
        <v>144.44659211999999</v>
      </c>
      <c r="L221" s="36">
        <f>SUMIFS(СВЦЭМ!$F$39:$F$782,СВЦЭМ!$A$39:$A$782,$A221,СВЦЭМ!$B$39:$B$782,L$190)+'СЕТ СН'!$F$15</f>
        <v>142.51887583000001</v>
      </c>
      <c r="M221" s="36">
        <f>SUMIFS(СВЦЭМ!$F$39:$F$782,СВЦЭМ!$A$39:$A$782,$A221,СВЦЭМ!$B$39:$B$782,M$190)+'СЕТ СН'!$F$15</f>
        <v>142.31536892</v>
      </c>
      <c r="N221" s="36">
        <f>SUMIFS(СВЦЭМ!$F$39:$F$782,СВЦЭМ!$A$39:$A$782,$A221,СВЦЭМ!$B$39:$B$782,N$190)+'СЕТ СН'!$F$15</f>
        <v>141.83311165999999</v>
      </c>
      <c r="O221" s="36">
        <f>SUMIFS(СВЦЭМ!$F$39:$F$782,СВЦЭМ!$A$39:$A$782,$A221,СВЦЭМ!$B$39:$B$782,O$190)+'СЕТ СН'!$F$15</f>
        <v>143.96210055</v>
      </c>
      <c r="P221" s="36">
        <f>SUMIFS(СВЦЭМ!$F$39:$F$782,СВЦЭМ!$A$39:$A$782,$A221,СВЦЭМ!$B$39:$B$782,P$190)+'СЕТ СН'!$F$15</f>
        <v>151.48946842999999</v>
      </c>
      <c r="Q221" s="36">
        <f>SUMIFS(СВЦЭМ!$F$39:$F$782,СВЦЭМ!$A$39:$A$782,$A221,СВЦЭМ!$B$39:$B$782,Q$190)+'СЕТ СН'!$F$15</f>
        <v>152.22115362</v>
      </c>
      <c r="R221" s="36">
        <f>SUMIFS(СВЦЭМ!$F$39:$F$782,СВЦЭМ!$A$39:$A$782,$A221,СВЦЭМ!$B$39:$B$782,R$190)+'СЕТ СН'!$F$15</f>
        <v>150.91725459</v>
      </c>
      <c r="S221" s="36">
        <f>SUMIFS(СВЦЭМ!$F$39:$F$782,СВЦЭМ!$A$39:$A$782,$A221,СВЦЭМ!$B$39:$B$782,S$190)+'СЕТ СН'!$F$15</f>
        <v>146.95952328000001</v>
      </c>
      <c r="T221" s="36">
        <f>SUMIFS(СВЦЭМ!$F$39:$F$782,СВЦЭМ!$A$39:$A$782,$A221,СВЦЭМ!$B$39:$B$782,T$190)+'СЕТ СН'!$F$15</f>
        <v>147.51576983000001</v>
      </c>
      <c r="U221" s="36">
        <f>SUMIFS(СВЦЭМ!$F$39:$F$782,СВЦЭМ!$A$39:$A$782,$A221,СВЦЭМ!$B$39:$B$782,U$190)+'СЕТ СН'!$F$15</f>
        <v>147.42313995999999</v>
      </c>
      <c r="V221" s="36">
        <f>SUMIFS(СВЦЭМ!$F$39:$F$782,СВЦЭМ!$A$39:$A$782,$A221,СВЦЭМ!$B$39:$B$782,V$190)+'СЕТ СН'!$F$15</f>
        <v>151.43448118000001</v>
      </c>
      <c r="W221" s="36">
        <f>SUMIFS(СВЦЭМ!$F$39:$F$782,СВЦЭМ!$A$39:$A$782,$A221,СВЦЭМ!$B$39:$B$782,W$190)+'СЕТ СН'!$F$15</f>
        <v>152.61348254000001</v>
      </c>
      <c r="X221" s="36">
        <f>SUMIFS(СВЦЭМ!$F$39:$F$782,СВЦЭМ!$A$39:$A$782,$A221,СВЦЭМ!$B$39:$B$782,X$190)+'СЕТ СН'!$F$15</f>
        <v>145.83119006000001</v>
      </c>
      <c r="Y221" s="36">
        <f>SUMIFS(СВЦЭМ!$F$39:$F$782,СВЦЭМ!$A$39:$A$782,$A221,СВЦЭМ!$B$39:$B$782,Y$190)+'СЕТ СН'!$F$15</f>
        <v>160.11090200000001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01.08.2021</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44410</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44411</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44412</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44413</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44414</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44415</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44416</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44417</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44418</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44419</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44420</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44421</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44422</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44423</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44424</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44425</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44426</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44427</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44428</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44429</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44430</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44431</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44432</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44433</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44434</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44435</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44436</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44437</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44438</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44439</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01.08.2021</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44410</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44411</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44412</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44413</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44414</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44415</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44416</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44417</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44418</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44419</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44420</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44421</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44422</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44423</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44424</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44425</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44426</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44427</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44428</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44429</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44430</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44431</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44432</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44433</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44434</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44435</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44436</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44437</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44438</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44439</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01.08.2021</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44410</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44411</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44412</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44413</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44414</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44415</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44416</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44417</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44418</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44419</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44420</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44421</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44422</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44423</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44424</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44425</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44426</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44427</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44428</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44429</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44430</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44431</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44432</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44433</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44434</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44435</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44436</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44437</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44438</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44439</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01.08.2021</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44410</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44411</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44412</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44413</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44414</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44415</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44416</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44417</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44418</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44419</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44420</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44421</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44422</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44423</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44424</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44425</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44426</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44427</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44428</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44429</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44430</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44431</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44432</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44433</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44434</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44435</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44436</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44437</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44438</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44439</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01.08.2021</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44410</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44411</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44412</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44413</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44414</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44415</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44416</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44417</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44418</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44419</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44420</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44421</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44422</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44423</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44424</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44425</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44426</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44427</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44428</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44429</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44430</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44431</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44432</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44433</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44434</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44435</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44436</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44437</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44438</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44439</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01.08.2021</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44410</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44411</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44412</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44413</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44414</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44415</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44416</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44417</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44418</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44419</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44420</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44421</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44422</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44423</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44424</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44425</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44426</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44427</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44428</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44429</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44430</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44431</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44432</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44433</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44434</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44435</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44436</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44437</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44438</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44439</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89.126441900000003</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322949.74048442906</v>
      </c>
      <c r="O439" s="143"/>
      <c r="P439" s="142">
        <f>СВЦЭМ!$D$12+'СЕТ СН'!$F$13-'СЕТ СН'!$G$25</f>
        <v>322949.74048442906</v>
      </c>
      <c r="Q439" s="143"/>
      <c r="R439" s="142">
        <f>СВЦЭМ!$D$12+'СЕТ СН'!$F$13-'СЕТ СН'!$H$25</f>
        <v>322949.74048442906</v>
      </c>
      <c r="S439" s="143"/>
      <c r="T439" s="142">
        <f>СВЦЭМ!$D$12+'СЕТ СН'!$F$13-'СЕТ СН'!$I$25</f>
        <v>322949.74048442906</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2021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01.08.2021</v>
      </c>
      <c r="B12" s="36">
        <f>SUMIFS(СВЦЭМ!$D$39:$D$782,СВЦЭМ!$A$39:$A$782,$A12,СВЦЭМ!$B$39:$B$782,B$11)+'СЕТ СН'!$F$14+СВЦЭМ!$D$10+'СЕТ СН'!$F$8*'СЕТ СН'!$F$9-'СЕТ СН'!$F$26</f>
        <v>998.26270711999996</v>
      </c>
      <c r="C12" s="36">
        <f>SUMIFS(СВЦЭМ!$D$39:$D$782,СВЦЭМ!$A$39:$A$782,$A12,СВЦЭМ!$B$39:$B$782,C$11)+'СЕТ СН'!$F$14+СВЦЭМ!$D$10+'СЕТ СН'!$F$8*'СЕТ СН'!$F$9-'СЕТ СН'!$F$26</f>
        <v>1076.7793601599999</v>
      </c>
      <c r="D12" s="36">
        <f>SUMIFS(СВЦЭМ!$D$39:$D$782,СВЦЭМ!$A$39:$A$782,$A12,СВЦЭМ!$B$39:$B$782,D$11)+'СЕТ СН'!$F$14+СВЦЭМ!$D$10+'СЕТ СН'!$F$8*'СЕТ СН'!$F$9-'СЕТ СН'!$F$26</f>
        <v>1141.44618825</v>
      </c>
      <c r="E12" s="36">
        <f>SUMIFS(СВЦЭМ!$D$39:$D$782,СВЦЭМ!$A$39:$A$782,$A12,СВЦЭМ!$B$39:$B$782,E$11)+'СЕТ СН'!$F$14+СВЦЭМ!$D$10+'СЕТ СН'!$F$8*'СЕТ СН'!$F$9-'СЕТ СН'!$F$26</f>
        <v>1164.75217155</v>
      </c>
      <c r="F12" s="36">
        <f>SUMIFS(СВЦЭМ!$D$39:$D$782,СВЦЭМ!$A$39:$A$782,$A12,СВЦЭМ!$B$39:$B$782,F$11)+'СЕТ СН'!$F$14+СВЦЭМ!$D$10+'СЕТ СН'!$F$8*'СЕТ СН'!$F$9-'СЕТ СН'!$F$26</f>
        <v>1166.02901372</v>
      </c>
      <c r="G12" s="36">
        <f>SUMIFS(СВЦЭМ!$D$39:$D$782,СВЦЭМ!$A$39:$A$782,$A12,СВЦЭМ!$B$39:$B$782,G$11)+'СЕТ СН'!$F$14+СВЦЭМ!$D$10+'СЕТ СН'!$F$8*'СЕТ СН'!$F$9-'СЕТ СН'!$F$26</f>
        <v>1159.9751488799998</v>
      </c>
      <c r="H12" s="36">
        <f>SUMIFS(СВЦЭМ!$D$39:$D$782,СВЦЭМ!$A$39:$A$782,$A12,СВЦЭМ!$B$39:$B$782,H$11)+'СЕТ СН'!$F$14+СВЦЭМ!$D$10+'СЕТ СН'!$F$8*'СЕТ СН'!$F$9-'СЕТ СН'!$F$26</f>
        <v>1133.99608528</v>
      </c>
      <c r="I12" s="36">
        <f>SUMIFS(СВЦЭМ!$D$39:$D$782,СВЦЭМ!$A$39:$A$782,$A12,СВЦЭМ!$B$39:$B$782,I$11)+'СЕТ СН'!$F$14+СВЦЭМ!$D$10+'СЕТ СН'!$F$8*'СЕТ СН'!$F$9-'СЕТ СН'!$F$26</f>
        <v>1066.30761542</v>
      </c>
      <c r="J12" s="36">
        <f>SUMIFS(СВЦЭМ!$D$39:$D$782,СВЦЭМ!$A$39:$A$782,$A12,СВЦЭМ!$B$39:$B$782,J$11)+'СЕТ СН'!$F$14+СВЦЭМ!$D$10+'СЕТ СН'!$F$8*'СЕТ СН'!$F$9-'СЕТ СН'!$F$26</f>
        <v>986.62589758999991</v>
      </c>
      <c r="K12" s="36">
        <f>SUMIFS(СВЦЭМ!$D$39:$D$782,СВЦЭМ!$A$39:$A$782,$A12,СВЦЭМ!$B$39:$B$782,K$11)+'СЕТ СН'!$F$14+СВЦЭМ!$D$10+'СЕТ СН'!$F$8*'СЕТ СН'!$F$9-'СЕТ СН'!$F$26</f>
        <v>930.53187775999993</v>
      </c>
      <c r="L12" s="36">
        <f>SUMIFS(СВЦЭМ!$D$39:$D$782,СВЦЭМ!$A$39:$A$782,$A12,СВЦЭМ!$B$39:$B$782,L$11)+'СЕТ СН'!$F$14+СВЦЭМ!$D$10+'СЕТ СН'!$F$8*'СЕТ СН'!$F$9-'СЕТ СН'!$F$26</f>
        <v>951.65502703999994</v>
      </c>
      <c r="M12" s="36">
        <f>SUMIFS(СВЦЭМ!$D$39:$D$782,СВЦЭМ!$A$39:$A$782,$A12,СВЦЭМ!$B$39:$B$782,M$11)+'СЕТ СН'!$F$14+СВЦЭМ!$D$10+'СЕТ СН'!$F$8*'СЕТ СН'!$F$9-'СЕТ СН'!$F$26</f>
        <v>936.88273639999989</v>
      </c>
      <c r="N12" s="36">
        <f>SUMIFS(СВЦЭМ!$D$39:$D$782,СВЦЭМ!$A$39:$A$782,$A12,СВЦЭМ!$B$39:$B$782,N$11)+'СЕТ СН'!$F$14+СВЦЭМ!$D$10+'СЕТ СН'!$F$8*'СЕТ СН'!$F$9-'СЕТ СН'!$F$26</f>
        <v>949.79096490999996</v>
      </c>
      <c r="O12" s="36">
        <f>SUMIFS(СВЦЭМ!$D$39:$D$782,СВЦЭМ!$A$39:$A$782,$A12,СВЦЭМ!$B$39:$B$782,O$11)+'СЕТ СН'!$F$14+СВЦЭМ!$D$10+'СЕТ СН'!$F$8*'СЕТ СН'!$F$9-'СЕТ СН'!$F$26</f>
        <v>959.55641338999988</v>
      </c>
      <c r="P12" s="36">
        <f>SUMIFS(СВЦЭМ!$D$39:$D$782,СВЦЭМ!$A$39:$A$782,$A12,СВЦЭМ!$B$39:$B$782,P$11)+'СЕТ СН'!$F$14+СВЦЭМ!$D$10+'СЕТ СН'!$F$8*'СЕТ СН'!$F$9-'СЕТ СН'!$F$26</f>
        <v>970.17371999999989</v>
      </c>
      <c r="Q12" s="36">
        <f>SUMIFS(СВЦЭМ!$D$39:$D$782,СВЦЭМ!$A$39:$A$782,$A12,СВЦЭМ!$B$39:$B$782,Q$11)+'СЕТ СН'!$F$14+СВЦЭМ!$D$10+'СЕТ СН'!$F$8*'СЕТ СН'!$F$9-'СЕТ СН'!$F$26</f>
        <v>978.91982044999986</v>
      </c>
      <c r="R12" s="36">
        <f>SUMIFS(СВЦЭМ!$D$39:$D$782,СВЦЭМ!$A$39:$A$782,$A12,СВЦЭМ!$B$39:$B$782,R$11)+'СЕТ СН'!$F$14+СВЦЭМ!$D$10+'СЕТ СН'!$F$8*'СЕТ СН'!$F$9-'СЕТ СН'!$F$26</f>
        <v>963.31907991999992</v>
      </c>
      <c r="S12" s="36">
        <f>SUMIFS(СВЦЭМ!$D$39:$D$782,СВЦЭМ!$A$39:$A$782,$A12,СВЦЭМ!$B$39:$B$782,S$11)+'СЕТ СН'!$F$14+СВЦЭМ!$D$10+'СЕТ СН'!$F$8*'СЕТ СН'!$F$9-'СЕТ СН'!$F$26</f>
        <v>948.3800728199999</v>
      </c>
      <c r="T12" s="36">
        <f>SUMIFS(СВЦЭМ!$D$39:$D$782,СВЦЭМ!$A$39:$A$782,$A12,СВЦЭМ!$B$39:$B$782,T$11)+'СЕТ СН'!$F$14+СВЦЭМ!$D$10+'СЕТ СН'!$F$8*'СЕТ СН'!$F$9-'СЕТ СН'!$F$26</f>
        <v>934.86370370999987</v>
      </c>
      <c r="U12" s="36">
        <f>SUMIFS(СВЦЭМ!$D$39:$D$782,СВЦЭМ!$A$39:$A$782,$A12,СВЦЭМ!$B$39:$B$782,U$11)+'СЕТ СН'!$F$14+СВЦЭМ!$D$10+'СЕТ СН'!$F$8*'СЕТ СН'!$F$9-'СЕТ СН'!$F$26</f>
        <v>920.14740536999989</v>
      </c>
      <c r="V12" s="36">
        <f>SUMIFS(СВЦЭМ!$D$39:$D$782,СВЦЭМ!$A$39:$A$782,$A12,СВЦЭМ!$B$39:$B$782,V$11)+'СЕТ СН'!$F$14+СВЦЭМ!$D$10+'СЕТ СН'!$F$8*'СЕТ СН'!$F$9-'СЕТ СН'!$F$26</f>
        <v>905.67189875999986</v>
      </c>
      <c r="W12" s="36">
        <f>SUMIFS(СВЦЭМ!$D$39:$D$782,СВЦЭМ!$A$39:$A$782,$A12,СВЦЭМ!$B$39:$B$782,W$11)+'СЕТ СН'!$F$14+СВЦЭМ!$D$10+'СЕТ СН'!$F$8*'СЕТ СН'!$F$9-'СЕТ СН'!$F$26</f>
        <v>916.30918028999986</v>
      </c>
      <c r="X12" s="36">
        <f>SUMIFS(СВЦЭМ!$D$39:$D$782,СВЦЭМ!$A$39:$A$782,$A12,СВЦЭМ!$B$39:$B$782,X$11)+'СЕТ СН'!$F$14+СВЦЭМ!$D$10+'СЕТ СН'!$F$8*'СЕТ СН'!$F$9-'СЕТ СН'!$F$26</f>
        <v>898.13392173999989</v>
      </c>
      <c r="Y12" s="36">
        <f>SUMIFS(СВЦЭМ!$D$39:$D$782,СВЦЭМ!$A$39:$A$782,$A12,СВЦЭМ!$B$39:$B$782,Y$11)+'СЕТ СН'!$F$14+СВЦЭМ!$D$10+'СЕТ СН'!$F$8*'СЕТ СН'!$F$9-'СЕТ СН'!$F$26</f>
        <v>938.38746976999994</v>
      </c>
    </row>
    <row r="13" spans="1:25" ht="15.75" x14ac:dyDescent="0.2">
      <c r="A13" s="35">
        <f>A12+1</f>
        <v>44410</v>
      </c>
      <c r="B13" s="36">
        <f>SUMIFS(СВЦЭМ!$D$39:$D$782,СВЦЭМ!$A$39:$A$782,$A13,СВЦЭМ!$B$39:$B$782,B$11)+'СЕТ СН'!$F$14+СВЦЭМ!$D$10+'СЕТ СН'!$F$8*'СЕТ СН'!$F$9-'СЕТ СН'!$F$26</f>
        <v>997.29190887999994</v>
      </c>
      <c r="C13" s="36">
        <f>SUMIFS(СВЦЭМ!$D$39:$D$782,СВЦЭМ!$A$39:$A$782,$A13,СВЦЭМ!$B$39:$B$782,C$11)+'СЕТ СН'!$F$14+СВЦЭМ!$D$10+'СЕТ СН'!$F$8*'СЕТ СН'!$F$9-'СЕТ СН'!$F$26</f>
        <v>1030.6585437799999</v>
      </c>
      <c r="D13" s="36">
        <f>SUMIFS(СВЦЭМ!$D$39:$D$782,СВЦЭМ!$A$39:$A$782,$A13,СВЦЭМ!$B$39:$B$782,D$11)+'СЕТ СН'!$F$14+СВЦЭМ!$D$10+'СЕТ СН'!$F$8*'СЕТ СН'!$F$9-'СЕТ СН'!$F$26</f>
        <v>1080.70147924</v>
      </c>
      <c r="E13" s="36">
        <f>SUMIFS(СВЦЭМ!$D$39:$D$782,СВЦЭМ!$A$39:$A$782,$A13,СВЦЭМ!$B$39:$B$782,E$11)+'СЕТ СН'!$F$14+СВЦЭМ!$D$10+'СЕТ СН'!$F$8*'СЕТ СН'!$F$9-'СЕТ СН'!$F$26</f>
        <v>1105.1970466</v>
      </c>
      <c r="F13" s="36">
        <f>SUMIFS(СВЦЭМ!$D$39:$D$782,СВЦЭМ!$A$39:$A$782,$A13,СВЦЭМ!$B$39:$B$782,F$11)+'СЕТ СН'!$F$14+СВЦЭМ!$D$10+'СЕТ СН'!$F$8*'СЕТ СН'!$F$9-'СЕТ СН'!$F$26</f>
        <v>1102.75355846</v>
      </c>
      <c r="G13" s="36">
        <f>SUMIFS(СВЦЭМ!$D$39:$D$782,СВЦЭМ!$A$39:$A$782,$A13,СВЦЭМ!$B$39:$B$782,G$11)+'СЕТ СН'!$F$14+СВЦЭМ!$D$10+'СЕТ СН'!$F$8*'СЕТ СН'!$F$9-'СЕТ СН'!$F$26</f>
        <v>1081.8928910099999</v>
      </c>
      <c r="H13" s="36">
        <f>SUMIFS(СВЦЭМ!$D$39:$D$782,СВЦЭМ!$A$39:$A$782,$A13,СВЦЭМ!$B$39:$B$782,H$11)+'СЕТ СН'!$F$14+СВЦЭМ!$D$10+'СЕТ СН'!$F$8*'СЕТ СН'!$F$9-'СЕТ СН'!$F$26</f>
        <v>1048.2482452300001</v>
      </c>
      <c r="I13" s="36">
        <f>SUMIFS(СВЦЭМ!$D$39:$D$782,СВЦЭМ!$A$39:$A$782,$A13,СВЦЭМ!$B$39:$B$782,I$11)+'СЕТ СН'!$F$14+СВЦЭМ!$D$10+'СЕТ СН'!$F$8*'СЕТ СН'!$F$9-'СЕТ СН'!$F$26</f>
        <v>987.69759363999992</v>
      </c>
      <c r="J13" s="36">
        <f>SUMIFS(СВЦЭМ!$D$39:$D$782,СВЦЭМ!$A$39:$A$782,$A13,СВЦЭМ!$B$39:$B$782,J$11)+'СЕТ СН'!$F$14+СВЦЭМ!$D$10+'СЕТ СН'!$F$8*'СЕТ СН'!$F$9-'СЕТ СН'!$F$26</f>
        <v>919.43301522999991</v>
      </c>
      <c r="K13" s="36">
        <f>SUMIFS(СВЦЭМ!$D$39:$D$782,СВЦЭМ!$A$39:$A$782,$A13,СВЦЭМ!$B$39:$B$782,K$11)+'СЕТ СН'!$F$14+СВЦЭМ!$D$10+'СЕТ СН'!$F$8*'СЕТ СН'!$F$9-'СЕТ СН'!$F$26</f>
        <v>883.57161914999995</v>
      </c>
      <c r="L13" s="36">
        <f>SUMIFS(СВЦЭМ!$D$39:$D$782,СВЦЭМ!$A$39:$A$782,$A13,СВЦЭМ!$B$39:$B$782,L$11)+'СЕТ СН'!$F$14+СВЦЭМ!$D$10+'СЕТ СН'!$F$8*'СЕТ СН'!$F$9-'СЕТ СН'!$F$26</f>
        <v>907.18960707999986</v>
      </c>
      <c r="M13" s="36">
        <f>SUMIFS(СВЦЭМ!$D$39:$D$782,СВЦЭМ!$A$39:$A$782,$A13,СВЦЭМ!$B$39:$B$782,M$11)+'СЕТ СН'!$F$14+СВЦЭМ!$D$10+'СЕТ СН'!$F$8*'СЕТ СН'!$F$9-'СЕТ СН'!$F$26</f>
        <v>920.65772009999989</v>
      </c>
      <c r="N13" s="36">
        <f>SUMIFS(СВЦЭМ!$D$39:$D$782,СВЦЭМ!$A$39:$A$782,$A13,СВЦЭМ!$B$39:$B$782,N$11)+'СЕТ СН'!$F$14+СВЦЭМ!$D$10+'СЕТ СН'!$F$8*'СЕТ СН'!$F$9-'СЕТ СН'!$F$26</f>
        <v>917.39135067999996</v>
      </c>
      <c r="O13" s="36">
        <f>SUMIFS(СВЦЭМ!$D$39:$D$782,СВЦЭМ!$A$39:$A$782,$A13,СВЦЭМ!$B$39:$B$782,O$11)+'СЕТ СН'!$F$14+СВЦЭМ!$D$10+'СЕТ СН'!$F$8*'СЕТ СН'!$F$9-'СЕТ СН'!$F$26</f>
        <v>918.97457013999986</v>
      </c>
      <c r="P13" s="36">
        <f>SUMIFS(СВЦЭМ!$D$39:$D$782,СВЦЭМ!$A$39:$A$782,$A13,СВЦЭМ!$B$39:$B$782,P$11)+'СЕТ СН'!$F$14+СВЦЭМ!$D$10+'СЕТ СН'!$F$8*'СЕТ СН'!$F$9-'СЕТ СН'!$F$26</f>
        <v>921.97013978999985</v>
      </c>
      <c r="Q13" s="36">
        <f>SUMIFS(СВЦЭМ!$D$39:$D$782,СВЦЭМ!$A$39:$A$782,$A13,СВЦЭМ!$B$39:$B$782,Q$11)+'СЕТ СН'!$F$14+СВЦЭМ!$D$10+'СЕТ СН'!$F$8*'СЕТ СН'!$F$9-'СЕТ СН'!$F$26</f>
        <v>925.8842480699999</v>
      </c>
      <c r="R13" s="36">
        <f>SUMIFS(СВЦЭМ!$D$39:$D$782,СВЦЭМ!$A$39:$A$782,$A13,СВЦЭМ!$B$39:$B$782,R$11)+'СЕТ СН'!$F$14+СВЦЭМ!$D$10+'СЕТ СН'!$F$8*'СЕТ СН'!$F$9-'СЕТ СН'!$F$26</f>
        <v>918.64815587999988</v>
      </c>
      <c r="S13" s="36">
        <f>SUMIFS(СВЦЭМ!$D$39:$D$782,СВЦЭМ!$A$39:$A$782,$A13,СВЦЭМ!$B$39:$B$782,S$11)+'СЕТ СН'!$F$14+СВЦЭМ!$D$10+'СЕТ СН'!$F$8*'СЕТ СН'!$F$9-'СЕТ СН'!$F$26</f>
        <v>935.33577164999986</v>
      </c>
      <c r="T13" s="36">
        <f>SUMIFS(СВЦЭМ!$D$39:$D$782,СВЦЭМ!$A$39:$A$782,$A13,СВЦЭМ!$B$39:$B$782,T$11)+'СЕТ СН'!$F$14+СВЦЭМ!$D$10+'СЕТ СН'!$F$8*'СЕТ СН'!$F$9-'СЕТ СН'!$F$26</f>
        <v>971.81760185999985</v>
      </c>
      <c r="U13" s="36">
        <f>SUMIFS(СВЦЭМ!$D$39:$D$782,СВЦЭМ!$A$39:$A$782,$A13,СВЦЭМ!$B$39:$B$782,U$11)+'СЕТ СН'!$F$14+СВЦЭМ!$D$10+'СЕТ СН'!$F$8*'СЕТ СН'!$F$9-'СЕТ СН'!$F$26</f>
        <v>971.52647885999988</v>
      </c>
      <c r="V13" s="36">
        <f>SUMIFS(СВЦЭМ!$D$39:$D$782,СВЦЭМ!$A$39:$A$782,$A13,СВЦЭМ!$B$39:$B$782,V$11)+'СЕТ СН'!$F$14+СВЦЭМ!$D$10+'СЕТ СН'!$F$8*'СЕТ СН'!$F$9-'СЕТ СН'!$F$26</f>
        <v>937.04934148999985</v>
      </c>
      <c r="W13" s="36">
        <f>SUMIFS(СВЦЭМ!$D$39:$D$782,СВЦЭМ!$A$39:$A$782,$A13,СВЦЭМ!$B$39:$B$782,W$11)+'СЕТ СН'!$F$14+СВЦЭМ!$D$10+'СЕТ СН'!$F$8*'СЕТ СН'!$F$9-'СЕТ СН'!$F$26</f>
        <v>945.12993522999989</v>
      </c>
      <c r="X13" s="36">
        <f>SUMIFS(СВЦЭМ!$D$39:$D$782,СВЦЭМ!$A$39:$A$782,$A13,СВЦЭМ!$B$39:$B$782,X$11)+'СЕТ СН'!$F$14+СВЦЭМ!$D$10+'СЕТ СН'!$F$8*'СЕТ СН'!$F$9-'СЕТ СН'!$F$26</f>
        <v>950.51153700999987</v>
      </c>
      <c r="Y13" s="36">
        <f>SUMIFS(СВЦЭМ!$D$39:$D$782,СВЦЭМ!$A$39:$A$782,$A13,СВЦЭМ!$B$39:$B$782,Y$11)+'СЕТ СН'!$F$14+СВЦЭМ!$D$10+'СЕТ СН'!$F$8*'СЕТ СН'!$F$9-'СЕТ СН'!$F$26</f>
        <v>920.34082991999992</v>
      </c>
    </row>
    <row r="14" spans="1:25" ht="15.75" x14ac:dyDescent="0.2">
      <c r="A14" s="35">
        <f t="shared" ref="A14:A42" si="0">A13+1</f>
        <v>44411</v>
      </c>
      <c r="B14" s="36">
        <f>SUMIFS(СВЦЭМ!$D$39:$D$782,СВЦЭМ!$A$39:$A$782,$A14,СВЦЭМ!$B$39:$B$782,B$11)+'СЕТ СН'!$F$14+СВЦЭМ!$D$10+'СЕТ СН'!$F$8*'СЕТ СН'!$F$9-'СЕТ СН'!$F$26</f>
        <v>1072.7217130399999</v>
      </c>
      <c r="C14" s="36">
        <f>SUMIFS(СВЦЭМ!$D$39:$D$782,СВЦЭМ!$A$39:$A$782,$A14,СВЦЭМ!$B$39:$B$782,C$11)+'СЕТ СН'!$F$14+СВЦЭМ!$D$10+'СЕТ СН'!$F$8*'СЕТ СН'!$F$9-'СЕТ СН'!$F$26</f>
        <v>1147.9791872399999</v>
      </c>
      <c r="D14" s="36">
        <f>SUMIFS(СВЦЭМ!$D$39:$D$782,СВЦЭМ!$A$39:$A$782,$A14,СВЦЭМ!$B$39:$B$782,D$11)+'СЕТ СН'!$F$14+СВЦЭМ!$D$10+'СЕТ СН'!$F$8*'СЕТ СН'!$F$9-'СЕТ СН'!$F$26</f>
        <v>1213.04756002</v>
      </c>
      <c r="E14" s="36">
        <f>SUMIFS(СВЦЭМ!$D$39:$D$782,СВЦЭМ!$A$39:$A$782,$A14,СВЦЭМ!$B$39:$B$782,E$11)+'СЕТ СН'!$F$14+СВЦЭМ!$D$10+'СЕТ СН'!$F$8*'СЕТ СН'!$F$9-'СЕТ СН'!$F$26</f>
        <v>1241.8886015199998</v>
      </c>
      <c r="F14" s="36">
        <f>SUMIFS(СВЦЭМ!$D$39:$D$782,СВЦЭМ!$A$39:$A$782,$A14,СВЦЭМ!$B$39:$B$782,F$11)+'СЕТ СН'!$F$14+СВЦЭМ!$D$10+'СЕТ СН'!$F$8*'СЕТ СН'!$F$9-'СЕТ СН'!$F$26</f>
        <v>1242.5165271699998</v>
      </c>
      <c r="G14" s="36">
        <f>SUMIFS(СВЦЭМ!$D$39:$D$782,СВЦЭМ!$A$39:$A$782,$A14,СВЦЭМ!$B$39:$B$782,G$11)+'СЕТ СН'!$F$14+СВЦЭМ!$D$10+'СЕТ СН'!$F$8*'СЕТ СН'!$F$9-'СЕТ СН'!$F$26</f>
        <v>1218.14591505</v>
      </c>
      <c r="H14" s="36">
        <f>SUMIFS(СВЦЭМ!$D$39:$D$782,СВЦЭМ!$A$39:$A$782,$A14,СВЦЭМ!$B$39:$B$782,H$11)+'СЕТ СН'!$F$14+СВЦЭМ!$D$10+'СЕТ СН'!$F$8*'СЕТ СН'!$F$9-'СЕТ СН'!$F$26</f>
        <v>1159.35660487</v>
      </c>
      <c r="I14" s="36">
        <f>SUMIFS(СВЦЭМ!$D$39:$D$782,СВЦЭМ!$A$39:$A$782,$A14,СВЦЭМ!$B$39:$B$782,I$11)+'СЕТ СН'!$F$14+СВЦЭМ!$D$10+'СЕТ СН'!$F$8*'СЕТ СН'!$F$9-'СЕТ СН'!$F$26</f>
        <v>1061.19337081</v>
      </c>
      <c r="J14" s="36">
        <f>SUMIFS(СВЦЭМ!$D$39:$D$782,СВЦЭМ!$A$39:$A$782,$A14,СВЦЭМ!$B$39:$B$782,J$11)+'СЕТ СН'!$F$14+СВЦЭМ!$D$10+'СЕТ СН'!$F$8*'СЕТ СН'!$F$9-'СЕТ СН'!$F$26</f>
        <v>969.80300877999991</v>
      </c>
      <c r="K14" s="36">
        <f>SUMIFS(СВЦЭМ!$D$39:$D$782,СВЦЭМ!$A$39:$A$782,$A14,СВЦЭМ!$B$39:$B$782,K$11)+'СЕТ СН'!$F$14+СВЦЭМ!$D$10+'СЕТ СН'!$F$8*'СЕТ СН'!$F$9-'СЕТ СН'!$F$26</f>
        <v>921.38471074999995</v>
      </c>
      <c r="L14" s="36">
        <f>SUMIFS(СВЦЭМ!$D$39:$D$782,СВЦЭМ!$A$39:$A$782,$A14,СВЦЭМ!$B$39:$B$782,L$11)+'СЕТ СН'!$F$14+СВЦЭМ!$D$10+'СЕТ СН'!$F$8*'СЕТ СН'!$F$9-'СЕТ СН'!$F$26</f>
        <v>933.21960508999996</v>
      </c>
      <c r="M14" s="36">
        <f>SUMIFS(СВЦЭМ!$D$39:$D$782,СВЦЭМ!$A$39:$A$782,$A14,СВЦЭМ!$B$39:$B$782,M$11)+'СЕТ СН'!$F$14+СВЦЭМ!$D$10+'СЕТ СН'!$F$8*'СЕТ СН'!$F$9-'СЕТ СН'!$F$26</f>
        <v>949.79024814999991</v>
      </c>
      <c r="N14" s="36">
        <f>SUMIFS(СВЦЭМ!$D$39:$D$782,СВЦЭМ!$A$39:$A$782,$A14,СВЦЭМ!$B$39:$B$782,N$11)+'СЕТ СН'!$F$14+СВЦЭМ!$D$10+'СЕТ СН'!$F$8*'СЕТ СН'!$F$9-'СЕТ СН'!$F$26</f>
        <v>944.31591274999994</v>
      </c>
      <c r="O14" s="36">
        <f>SUMIFS(СВЦЭМ!$D$39:$D$782,СВЦЭМ!$A$39:$A$782,$A14,СВЦЭМ!$B$39:$B$782,O$11)+'СЕТ СН'!$F$14+СВЦЭМ!$D$10+'СЕТ СН'!$F$8*'СЕТ СН'!$F$9-'СЕТ СН'!$F$26</f>
        <v>976.41453268999987</v>
      </c>
      <c r="P14" s="36">
        <f>SUMIFS(СВЦЭМ!$D$39:$D$782,СВЦЭМ!$A$39:$A$782,$A14,СВЦЭМ!$B$39:$B$782,P$11)+'СЕТ СН'!$F$14+СВЦЭМ!$D$10+'СЕТ СН'!$F$8*'СЕТ СН'!$F$9-'СЕТ СН'!$F$26</f>
        <v>990.4822614599999</v>
      </c>
      <c r="Q14" s="36">
        <f>SUMIFS(СВЦЭМ!$D$39:$D$782,СВЦЭМ!$A$39:$A$782,$A14,СВЦЭМ!$B$39:$B$782,Q$11)+'СЕТ СН'!$F$14+СВЦЭМ!$D$10+'СЕТ СН'!$F$8*'СЕТ СН'!$F$9-'СЕТ СН'!$F$26</f>
        <v>1020.9395175099999</v>
      </c>
      <c r="R14" s="36">
        <f>SUMIFS(СВЦЭМ!$D$39:$D$782,СВЦЭМ!$A$39:$A$782,$A14,СВЦЭМ!$B$39:$B$782,R$11)+'СЕТ СН'!$F$14+СВЦЭМ!$D$10+'СЕТ СН'!$F$8*'СЕТ СН'!$F$9-'СЕТ СН'!$F$26</f>
        <v>1003.1631364199999</v>
      </c>
      <c r="S14" s="36">
        <f>SUMIFS(СВЦЭМ!$D$39:$D$782,СВЦЭМ!$A$39:$A$782,$A14,СВЦЭМ!$B$39:$B$782,S$11)+'СЕТ СН'!$F$14+СВЦЭМ!$D$10+'СЕТ СН'!$F$8*'СЕТ СН'!$F$9-'СЕТ СН'!$F$26</f>
        <v>1018.4755562399999</v>
      </c>
      <c r="T14" s="36">
        <f>SUMIFS(СВЦЭМ!$D$39:$D$782,СВЦЭМ!$A$39:$A$782,$A14,СВЦЭМ!$B$39:$B$782,T$11)+'СЕТ СН'!$F$14+СВЦЭМ!$D$10+'СЕТ СН'!$F$8*'СЕТ СН'!$F$9-'СЕТ СН'!$F$26</f>
        <v>970.99901205999993</v>
      </c>
      <c r="U14" s="36">
        <f>SUMIFS(СВЦЭМ!$D$39:$D$782,СВЦЭМ!$A$39:$A$782,$A14,СВЦЭМ!$B$39:$B$782,U$11)+'СЕТ СН'!$F$14+СВЦЭМ!$D$10+'СЕТ СН'!$F$8*'СЕТ СН'!$F$9-'СЕТ СН'!$F$26</f>
        <v>962.53801802999988</v>
      </c>
      <c r="V14" s="36">
        <f>SUMIFS(СВЦЭМ!$D$39:$D$782,СВЦЭМ!$A$39:$A$782,$A14,СВЦЭМ!$B$39:$B$782,V$11)+'СЕТ СН'!$F$14+СВЦЭМ!$D$10+'СЕТ СН'!$F$8*'СЕТ СН'!$F$9-'СЕТ СН'!$F$26</f>
        <v>983.06573958999991</v>
      </c>
      <c r="W14" s="36">
        <f>SUMIFS(СВЦЭМ!$D$39:$D$782,СВЦЭМ!$A$39:$A$782,$A14,СВЦЭМ!$B$39:$B$782,W$11)+'СЕТ СН'!$F$14+СВЦЭМ!$D$10+'СЕТ СН'!$F$8*'СЕТ СН'!$F$9-'СЕТ СН'!$F$26</f>
        <v>999.32747482999991</v>
      </c>
      <c r="X14" s="36">
        <f>SUMIFS(СВЦЭМ!$D$39:$D$782,СВЦЭМ!$A$39:$A$782,$A14,СВЦЭМ!$B$39:$B$782,X$11)+'СЕТ СН'!$F$14+СВЦЭМ!$D$10+'СЕТ СН'!$F$8*'СЕТ СН'!$F$9-'СЕТ СН'!$F$26</f>
        <v>968.30212721999987</v>
      </c>
      <c r="Y14" s="36">
        <f>SUMIFS(СВЦЭМ!$D$39:$D$782,СВЦЭМ!$A$39:$A$782,$A14,СВЦЭМ!$B$39:$B$782,Y$11)+'СЕТ СН'!$F$14+СВЦЭМ!$D$10+'СЕТ СН'!$F$8*'СЕТ СН'!$F$9-'СЕТ СН'!$F$26</f>
        <v>982.91482876999987</v>
      </c>
    </row>
    <row r="15" spans="1:25" ht="15.75" x14ac:dyDescent="0.2">
      <c r="A15" s="35">
        <f t="shared" si="0"/>
        <v>44412</v>
      </c>
      <c r="B15" s="36">
        <f>SUMIFS(СВЦЭМ!$D$39:$D$782,СВЦЭМ!$A$39:$A$782,$A15,СВЦЭМ!$B$39:$B$782,B$11)+'СЕТ СН'!$F$14+СВЦЭМ!$D$10+'СЕТ СН'!$F$8*'СЕТ СН'!$F$9-'СЕТ СН'!$F$26</f>
        <v>1005.9647945199999</v>
      </c>
      <c r="C15" s="36">
        <f>SUMIFS(СВЦЭМ!$D$39:$D$782,СВЦЭМ!$A$39:$A$782,$A15,СВЦЭМ!$B$39:$B$782,C$11)+'СЕТ СН'!$F$14+СВЦЭМ!$D$10+'СЕТ СН'!$F$8*'СЕТ СН'!$F$9-'СЕТ СН'!$F$26</f>
        <v>1089.0304801899999</v>
      </c>
      <c r="D15" s="36">
        <f>SUMIFS(СВЦЭМ!$D$39:$D$782,СВЦЭМ!$A$39:$A$782,$A15,СВЦЭМ!$B$39:$B$782,D$11)+'СЕТ СН'!$F$14+СВЦЭМ!$D$10+'СЕТ СН'!$F$8*'СЕТ СН'!$F$9-'СЕТ СН'!$F$26</f>
        <v>1154.47902501</v>
      </c>
      <c r="E15" s="36">
        <f>SUMIFS(СВЦЭМ!$D$39:$D$782,СВЦЭМ!$A$39:$A$782,$A15,СВЦЭМ!$B$39:$B$782,E$11)+'СЕТ СН'!$F$14+СВЦЭМ!$D$10+'СЕТ СН'!$F$8*'СЕТ СН'!$F$9-'СЕТ СН'!$F$26</f>
        <v>1179.38176806</v>
      </c>
      <c r="F15" s="36">
        <f>SUMIFS(СВЦЭМ!$D$39:$D$782,СВЦЭМ!$A$39:$A$782,$A15,СВЦЭМ!$B$39:$B$782,F$11)+'СЕТ СН'!$F$14+СВЦЭМ!$D$10+'СЕТ СН'!$F$8*'СЕТ СН'!$F$9-'СЕТ СН'!$F$26</f>
        <v>1181.5246510699999</v>
      </c>
      <c r="G15" s="36">
        <f>SUMIFS(СВЦЭМ!$D$39:$D$782,СВЦЭМ!$A$39:$A$782,$A15,СВЦЭМ!$B$39:$B$782,G$11)+'СЕТ СН'!$F$14+СВЦЭМ!$D$10+'СЕТ СН'!$F$8*'СЕТ СН'!$F$9-'СЕТ СН'!$F$26</f>
        <v>1164.2602134199999</v>
      </c>
      <c r="H15" s="36">
        <f>SUMIFS(СВЦЭМ!$D$39:$D$782,СВЦЭМ!$A$39:$A$782,$A15,СВЦЭМ!$B$39:$B$782,H$11)+'СЕТ СН'!$F$14+СВЦЭМ!$D$10+'СЕТ СН'!$F$8*'СЕТ СН'!$F$9-'СЕТ СН'!$F$26</f>
        <v>1116.8009793700001</v>
      </c>
      <c r="I15" s="36">
        <f>SUMIFS(СВЦЭМ!$D$39:$D$782,СВЦЭМ!$A$39:$A$782,$A15,СВЦЭМ!$B$39:$B$782,I$11)+'СЕТ СН'!$F$14+СВЦЭМ!$D$10+'СЕТ СН'!$F$8*'СЕТ СН'!$F$9-'СЕТ СН'!$F$26</f>
        <v>1028.7601474799999</v>
      </c>
      <c r="J15" s="36">
        <f>SUMIFS(СВЦЭМ!$D$39:$D$782,СВЦЭМ!$A$39:$A$782,$A15,СВЦЭМ!$B$39:$B$782,J$11)+'СЕТ СН'!$F$14+СВЦЭМ!$D$10+'СЕТ СН'!$F$8*'СЕТ СН'!$F$9-'СЕТ СН'!$F$26</f>
        <v>949.29142411999987</v>
      </c>
      <c r="K15" s="36">
        <f>SUMIFS(СВЦЭМ!$D$39:$D$782,СВЦЭМ!$A$39:$A$782,$A15,СВЦЭМ!$B$39:$B$782,K$11)+'СЕТ СН'!$F$14+СВЦЭМ!$D$10+'СЕТ СН'!$F$8*'СЕТ СН'!$F$9-'СЕТ СН'!$F$26</f>
        <v>901.80077221999989</v>
      </c>
      <c r="L15" s="36">
        <f>SUMIFS(СВЦЭМ!$D$39:$D$782,СВЦЭМ!$A$39:$A$782,$A15,СВЦЭМ!$B$39:$B$782,L$11)+'СЕТ СН'!$F$14+СВЦЭМ!$D$10+'СЕТ СН'!$F$8*'СЕТ СН'!$F$9-'СЕТ СН'!$F$26</f>
        <v>907.68886288999988</v>
      </c>
      <c r="M15" s="36">
        <f>SUMIFS(СВЦЭМ!$D$39:$D$782,СВЦЭМ!$A$39:$A$782,$A15,СВЦЭМ!$B$39:$B$782,M$11)+'СЕТ СН'!$F$14+СВЦЭМ!$D$10+'СЕТ СН'!$F$8*'СЕТ СН'!$F$9-'СЕТ СН'!$F$26</f>
        <v>913.79279013999985</v>
      </c>
      <c r="N15" s="36">
        <f>SUMIFS(СВЦЭМ!$D$39:$D$782,СВЦЭМ!$A$39:$A$782,$A15,СВЦЭМ!$B$39:$B$782,N$11)+'СЕТ СН'!$F$14+СВЦЭМ!$D$10+'СЕТ СН'!$F$8*'СЕТ СН'!$F$9-'СЕТ СН'!$F$26</f>
        <v>914.4240087899999</v>
      </c>
      <c r="O15" s="36">
        <f>SUMIFS(СВЦЭМ!$D$39:$D$782,СВЦЭМ!$A$39:$A$782,$A15,СВЦЭМ!$B$39:$B$782,O$11)+'СЕТ СН'!$F$14+СВЦЭМ!$D$10+'СЕТ СН'!$F$8*'СЕТ СН'!$F$9-'СЕТ СН'!$F$26</f>
        <v>927.94797136999989</v>
      </c>
      <c r="P15" s="36">
        <f>SUMIFS(СВЦЭМ!$D$39:$D$782,СВЦЭМ!$A$39:$A$782,$A15,СВЦЭМ!$B$39:$B$782,P$11)+'СЕТ СН'!$F$14+СВЦЭМ!$D$10+'СЕТ СН'!$F$8*'СЕТ СН'!$F$9-'СЕТ СН'!$F$26</f>
        <v>932.55153718999986</v>
      </c>
      <c r="Q15" s="36">
        <f>SUMIFS(СВЦЭМ!$D$39:$D$782,СВЦЭМ!$A$39:$A$782,$A15,СВЦЭМ!$B$39:$B$782,Q$11)+'СЕТ СН'!$F$14+СВЦЭМ!$D$10+'СЕТ СН'!$F$8*'СЕТ СН'!$F$9-'СЕТ СН'!$F$26</f>
        <v>938.74161792999985</v>
      </c>
      <c r="R15" s="36">
        <f>SUMIFS(СВЦЭМ!$D$39:$D$782,СВЦЭМ!$A$39:$A$782,$A15,СВЦЭМ!$B$39:$B$782,R$11)+'СЕТ СН'!$F$14+СВЦЭМ!$D$10+'СЕТ СН'!$F$8*'СЕТ СН'!$F$9-'СЕТ СН'!$F$26</f>
        <v>937.48989063999989</v>
      </c>
      <c r="S15" s="36">
        <f>SUMIFS(СВЦЭМ!$D$39:$D$782,СВЦЭМ!$A$39:$A$782,$A15,СВЦЭМ!$B$39:$B$782,S$11)+'СЕТ СН'!$F$14+СВЦЭМ!$D$10+'СЕТ СН'!$F$8*'СЕТ СН'!$F$9-'СЕТ СН'!$F$26</f>
        <v>946.03492293999989</v>
      </c>
      <c r="T15" s="36">
        <f>SUMIFS(СВЦЭМ!$D$39:$D$782,СВЦЭМ!$A$39:$A$782,$A15,СВЦЭМ!$B$39:$B$782,T$11)+'СЕТ СН'!$F$14+СВЦЭМ!$D$10+'СЕТ СН'!$F$8*'СЕТ СН'!$F$9-'СЕТ СН'!$F$26</f>
        <v>974.24539957999991</v>
      </c>
      <c r="U15" s="36">
        <f>SUMIFS(СВЦЭМ!$D$39:$D$782,СВЦЭМ!$A$39:$A$782,$A15,СВЦЭМ!$B$39:$B$782,U$11)+'СЕТ СН'!$F$14+СВЦЭМ!$D$10+'СЕТ СН'!$F$8*'СЕТ СН'!$F$9-'СЕТ СН'!$F$26</f>
        <v>960.41436282999996</v>
      </c>
      <c r="V15" s="36">
        <f>SUMIFS(СВЦЭМ!$D$39:$D$782,СВЦЭМ!$A$39:$A$782,$A15,СВЦЭМ!$B$39:$B$782,V$11)+'СЕТ СН'!$F$14+СВЦЭМ!$D$10+'СЕТ СН'!$F$8*'СЕТ СН'!$F$9-'СЕТ СН'!$F$26</f>
        <v>952.68446075999987</v>
      </c>
      <c r="W15" s="36">
        <f>SUMIFS(СВЦЭМ!$D$39:$D$782,СВЦЭМ!$A$39:$A$782,$A15,СВЦЭМ!$B$39:$B$782,W$11)+'СЕТ СН'!$F$14+СВЦЭМ!$D$10+'СЕТ СН'!$F$8*'СЕТ СН'!$F$9-'СЕТ СН'!$F$26</f>
        <v>976.87727542999994</v>
      </c>
      <c r="X15" s="36">
        <f>SUMIFS(СВЦЭМ!$D$39:$D$782,СВЦЭМ!$A$39:$A$782,$A15,СВЦЭМ!$B$39:$B$782,X$11)+'СЕТ СН'!$F$14+СВЦЭМ!$D$10+'СЕТ СН'!$F$8*'СЕТ СН'!$F$9-'СЕТ СН'!$F$26</f>
        <v>938.60139205999985</v>
      </c>
      <c r="Y15" s="36">
        <f>SUMIFS(СВЦЭМ!$D$39:$D$782,СВЦЭМ!$A$39:$A$782,$A15,СВЦЭМ!$B$39:$B$782,Y$11)+'СЕТ СН'!$F$14+СВЦЭМ!$D$10+'СЕТ СН'!$F$8*'СЕТ СН'!$F$9-'СЕТ СН'!$F$26</f>
        <v>922.65187961999993</v>
      </c>
    </row>
    <row r="16" spans="1:25" ht="15.75" x14ac:dyDescent="0.2">
      <c r="A16" s="35">
        <f t="shared" si="0"/>
        <v>44413</v>
      </c>
      <c r="B16" s="36">
        <f>SUMIFS(СВЦЭМ!$D$39:$D$782,СВЦЭМ!$A$39:$A$782,$A16,СВЦЭМ!$B$39:$B$782,B$11)+'СЕТ СН'!$F$14+СВЦЭМ!$D$10+'СЕТ СН'!$F$8*'СЕТ СН'!$F$9-'СЕТ СН'!$F$26</f>
        <v>1079.0234879499999</v>
      </c>
      <c r="C16" s="36">
        <f>SUMIFS(СВЦЭМ!$D$39:$D$782,СВЦЭМ!$A$39:$A$782,$A16,СВЦЭМ!$B$39:$B$782,C$11)+'СЕТ СН'!$F$14+СВЦЭМ!$D$10+'СЕТ СН'!$F$8*'СЕТ СН'!$F$9-'СЕТ СН'!$F$26</f>
        <v>1152.5677449099999</v>
      </c>
      <c r="D16" s="36">
        <f>SUMIFS(СВЦЭМ!$D$39:$D$782,СВЦЭМ!$A$39:$A$782,$A16,СВЦЭМ!$B$39:$B$782,D$11)+'СЕТ СН'!$F$14+СВЦЭМ!$D$10+'СЕТ СН'!$F$8*'СЕТ СН'!$F$9-'СЕТ СН'!$F$26</f>
        <v>1224.9705591099998</v>
      </c>
      <c r="E16" s="36">
        <f>SUMIFS(СВЦЭМ!$D$39:$D$782,СВЦЭМ!$A$39:$A$782,$A16,СВЦЭМ!$B$39:$B$782,E$11)+'СЕТ СН'!$F$14+СВЦЭМ!$D$10+'СЕТ СН'!$F$8*'СЕТ СН'!$F$9-'СЕТ СН'!$F$26</f>
        <v>1247.4751507199999</v>
      </c>
      <c r="F16" s="36">
        <f>SUMIFS(СВЦЭМ!$D$39:$D$782,СВЦЭМ!$A$39:$A$782,$A16,СВЦЭМ!$B$39:$B$782,F$11)+'СЕТ СН'!$F$14+СВЦЭМ!$D$10+'СЕТ СН'!$F$8*'СЕТ СН'!$F$9-'СЕТ СН'!$F$26</f>
        <v>1245.4626918099998</v>
      </c>
      <c r="G16" s="36">
        <f>SUMIFS(СВЦЭМ!$D$39:$D$782,СВЦЭМ!$A$39:$A$782,$A16,СВЦЭМ!$B$39:$B$782,G$11)+'СЕТ СН'!$F$14+СВЦЭМ!$D$10+'СЕТ СН'!$F$8*'СЕТ СН'!$F$9-'СЕТ СН'!$F$26</f>
        <v>1227.4660419299998</v>
      </c>
      <c r="H16" s="36">
        <f>SUMIFS(СВЦЭМ!$D$39:$D$782,СВЦЭМ!$A$39:$A$782,$A16,СВЦЭМ!$B$39:$B$782,H$11)+'СЕТ СН'!$F$14+СВЦЭМ!$D$10+'СЕТ СН'!$F$8*'СЕТ СН'!$F$9-'СЕТ СН'!$F$26</f>
        <v>1193.9578136599998</v>
      </c>
      <c r="I16" s="36">
        <f>SUMIFS(СВЦЭМ!$D$39:$D$782,СВЦЭМ!$A$39:$A$782,$A16,СВЦЭМ!$B$39:$B$782,I$11)+'СЕТ СН'!$F$14+СВЦЭМ!$D$10+'СЕТ СН'!$F$8*'СЕТ СН'!$F$9-'СЕТ СН'!$F$26</f>
        <v>1105.5801687799999</v>
      </c>
      <c r="J16" s="36">
        <f>SUMIFS(СВЦЭМ!$D$39:$D$782,СВЦЭМ!$A$39:$A$782,$A16,СВЦЭМ!$B$39:$B$782,J$11)+'СЕТ СН'!$F$14+СВЦЭМ!$D$10+'СЕТ СН'!$F$8*'СЕТ СН'!$F$9-'СЕТ СН'!$F$26</f>
        <v>1028.2958461599999</v>
      </c>
      <c r="K16" s="36">
        <f>SUMIFS(СВЦЭМ!$D$39:$D$782,СВЦЭМ!$A$39:$A$782,$A16,СВЦЭМ!$B$39:$B$782,K$11)+'СЕТ СН'!$F$14+СВЦЭМ!$D$10+'СЕТ СН'!$F$8*'СЕТ СН'!$F$9-'СЕТ СН'!$F$26</f>
        <v>966.80708264999987</v>
      </c>
      <c r="L16" s="36">
        <f>SUMIFS(СВЦЭМ!$D$39:$D$782,СВЦЭМ!$A$39:$A$782,$A16,СВЦЭМ!$B$39:$B$782,L$11)+'СЕТ СН'!$F$14+СВЦЭМ!$D$10+'СЕТ СН'!$F$8*'СЕТ СН'!$F$9-'СЕТ СН'!$F$26</f>
        <v>974.97367524999993</v>
      </c>
      <c r="M16" s="36">
        <f>SUMIFS(СВЦЭМ!$D$39:$D$782,СВЦЭМ!$A$39:$A$782,$A16,СВЦЭМ!$B$39:$B$782,M$11)+'СЕТ СН'!$F$14+СВЦЭМ!$D$10+'СЕТ СН'!$F$8*'СЕТ СН'!$F$9-'СЕТ СН'!$F$26</f>
        <v>983.87576749999994</v>
      </c>
      <c r="N16" s="36">
        <f>SUMIFS(СВЦЭМ!$D$39:$D$782,СВЦЭМ!$A$39:$A$782,$A16,СВЦЭМ!$B$39:$B$782,N$11)+'СЕТ СН'!$F$14+СВЦЭМ!$D$10+'СЕТ СН'!$F$8*'СЕТ СН'!$F$9-'СЕТ СН'!$F$26</f>
        <v>958.81585381999992</v>
      </c>
      <c r="O16" s="36">
        <f>SUMIFS(СВЦЭМ!$D$39:$D$782,СВЦЭМ!$A$39:$A$782,$A16,СВЦЭМ!$B$39:$B$782,O$11)+'СЕТ СН'!$F$14+СВЦЭМ!$D$10+'СЕТ СН'!$F$8*'СЕТ СН'!$F$9-'СЕТ СН'!$F$26</f>
        <v>967.04010973999993</v>
      </c>
      <c r="P16" s="36">
        <f>SUMIFS(СВЦЭМ!$D$39:$D$782,СВЦЭМ!$A$39:$A$782,$A16,СВЦЭМ!$B$39:$B$782,P$11)+'СЕТ СН'!$F$14+СВЦЭМ!$D$10+'СЕТ СН'!$F$8*'СЕТ СН'!$F$9-'СЕТ СН'!$F$26</f>
        <v>1004.6867601999999</v>
      </c>
      <c r="Q16" s="36">
        <f>SUMIFS(СВЦЭМ!$D$39:$D$782,СВЦЭМ!$A$39:$A$782,$A16,СВЦЭМ!$B$39:$B$782,Q$11)+'СЕТ СН'!$F$14+СВЦЭМ!$D$10+'СЕТ СН'!$F$8*'СЕТ СН'!$F$9-'СЕТ СН'!$F$26</f>
        <v>1013.6424322099999</v>
      </c>
      <c r="R16" s="36">
        <f>SUMIFS(СВЦЭМ!$D$39:$D$782,СВЦЭМ!$A$39:$A$782,$A16,СВЦЭМ!$B$39:$B$782,R$11)+'СЕТ СН'!$F$14+СВЦЭМ!$D$10+'СЕТ СН'!$F$8*'СЕТ СН'!$F$9-'СЕТ СН'!$F$26</f>
        <v>1018.9307935799999</v>
      </c>
      <c r="S16" s="36">
        <f>SUMIFS(СВЦЭМ!$D$39:$D$782,СВЦЭМ!$A$39:$A$782,$A16,СВЦЭМ!$B$39:$B$782,S$11)+'СЕТ СН'!$F$14+СВЦЭМ!$D$10+'СЕТ СН'!$F$8*'СЕТ СН'!$F$9-'СЕТ СН'!$F$26</f>
        <v>981.74823109999988</v>
      </c>
      <c r="T16" s="36">
        <f>SUMIFS(СВЦЭМ!$D$39:$D$782,СВЦЭМ!$A$39:$A$782,$A16,СВЦЭМ!$B$39:$B$782,T$11)+'СЕТ СН'!$F$14+СВЦЭМ!$D$10+'СЕТ СН'!$F$8*'СЕТ СН'!$F$9-'СЕТ СН'!$F$26</f>
        <v>973.17535485999986</v>
      </c>
      <c r="U16" s="36">
        <f>SUMIFS(СВЦЭМ!$D$39:$D$782,СВЦЭМ!$A$39:$A$782,$A16,СВЦЭМ!$B$39:$B$782,U$11)+'СЕТ СН'!$F$14+СВЦЭМ!$D$10+'СЕТ СН'!$F$8*'СЕТ СН'!$F$9-'СЕТ СН'!$F$26</f>
        <v>967.20511478999993</v>
      </c>
      <c r="V16" s="36">
        <f>SUMIFS(СВЦЭМ!$D$39:$D$782,СВЦЭМ!$A$39:$A$782,$A16,СВЦЭМ!$B$39:$B$782,V$11)+'СЕТ СН'!$F$14+СВЦЭМ!$D$10+'СЕТ СН'!$F$8*'СЕТ СН'!$F$9-'СЕТ СН'!$F$26</f>
        <v>963.39978024999994</v>
      </c>
      <c r="W16" s="36">
        <f>SUMIFS(СВЦЭМ!$D$39:$D$782,СВЦЭМ!$A$39:$A$782,$A16,СВЦЭМ!$B$39:$B$782,W$11)+'СЕТ СН'!$F$14+СВЦЭМ!$D$10+'СЕТ СН'!$F$8*'СЕТ СН'!$F$9-'СЕТ СН'!$F$26</f>
        <v>977.86160058999985</v>
      </c>
      <c r="X16" s="36">
        <f>SUMIFS(СВЦЭМ!$D$39:$D$782,СВЦЭМ!$A$39:$A$782,$A16,СВЦЭМ!$B$39:$B$782,X$11)+'СЕТ СН'!$F$14+СВЦЭМ!$D$10+'СЕТ СН'!$F$8*'СЕТ СН'!$F$9-'СЕТ СН'!$F$26</f>
        <v>947.72135539999988</v>
      </c>
      <c r="Y16" s="36">
        <f>SUMIFS(СВЦЭМ!$D$39:$D$782,СВЦЭМ!$A$39:$A$782,$A16,СВЦЭМ!$B$39:$B$782,Y$11)+'СЕТ СН'!$F$14+СВЦЭМ!$D$10+'СЕТ СН'!$F$8*'СЕТ СН'!$F$9-'СЕТ СН'!$F$26</f>
        <v>953.14947354999993</v>
      </c>
    </row>
    <row r="17" spans="1:25" ht="15.75" x14ac:dyDescent="0.2">
      <c r="A17" s="35">
        <f t="shared" si="0"/>
        <v>44414</v>
      </c>
      <c r="B17" s="36">
        <f>SUMIFS(СВЦЭМ!$D$39:$D$782,СВЦЭМ!$A$39:$A$782,$A17,СВЦЭМ!$B$39:$B$782,B$11)+'СЕТ СН'!$F$14+СВЦЭМ!$D$10+'СЕТ СН'!$F$8*'СЕТ СН'!$F$9-'СЕТ СН'!$F$26</f>
        <v>982.57278639999993</v>
      </c>
      <c r="C17" s="36">
        <f>SUMIFS(СВЦЭМ!$D$39:$D$782,СВЦЭМ!$A$39:$A$782,$A17,СВЦЭМ!$B$39:$B$782,C$11)+'СЕТ СН'!$F$14+СВЦЭМ!$D$10+'СЕТ СН'!$F$8*'СЕТ СН'!$F$9-'СЕТ СН'!$F$26</f>
        <v>1014.3730264799999</v>
      </c>
      <c r="D17" s="36">
        <f>SUMIFS(СВЦЭМ!$D$39:$D$782,СВЦЭМ!$A$39:$A$782,$A17,СВЦЭМ!$B$39:$B$782,D$11)+'СЕТ СН'!$F$14+СВЦЭМ!$D$10+'СЕТ СН'!$F$8*'СЕТ СН'!$F$9-'СЕТ СН'!$F$26</f>
        <v>1040.75261116</v>
      </c>
      <c r="E17" s="36">
        <f>SUMIFS(СВЦЭМ!$D$39:$D$782,СВЦЭМ!$A$39:$A$782,$A17,СВЦЭМ!$B$39:$B$782,E$11)+'СЕТ СН'!$F$14+СВЦЭМ!$D$10+'СЕТ СН'!$F$8*'СЕТ СН'!$F$9-'СЕТ СН'!$F$26</f>
        <v>1054.00529241</v>
      </c>
      <c r="F17" s="36">
        <f>SUMIFS(СВЦЭМ!$D$39:$D$782,СВЦЭМ!$A$39:$A$782,$A17,СВЦЭМ!$B$39:$B$782,F$11)+'СЕТ СН'!$F$14+СВЦЭМ!$D$10+'СЕТ СН'!$F$8*'СЕТ СН'!$F$9-'СЕТ СН'!$F$26</f>
        <v>1050.2985824</v>
      </c>
      <c r="G17" s="36">
        <f>SUMIFS(СВЦЭМ!$D$39:$D$782,СВЦЭМ!$A$39:$A$782,$A17,СВЦЭМ!$B$39:$B$782,G$11)+'СЕТ СН'!$F$14+СВЦЭМ!$D$10+'СЕТ СН'!$F$8*'СЕТ СН'!$F$9-'СЕТ СН'!$F$26</f>
        <v>1052.51394807</v>
      </c>
      <c r="H17" s="36">
        <f>SUMIFS(СВЦЭМ!$D$39:$D$782,СВЦЭМ!$A$39:$A$782,$A17,СВЦЭМ!$B$39:$B$782,H$11)+'СЕТ СН'!$F$14+СВЦЭМ!$D$10+'СЕТ СН'!$F$8*'СЕТ СН'!$F$9-'СЕТ СН'!$F$26</f>
        <v>1048.56972539</v>
      </c>
      <c r="I17" s="36">
        <f>SUMIFS(СВЦЭМ!$D$39:$D$782,СВЦЭМ!$A$39:$A$782,$A17,СВЦЭМ!$B$39:$B$782,I$11)+'СЕТ СН'!$F$14+СВЦЭМ!$D$10+'СЕТ СН'!$F$8*'СЕТ СН'!$F$9-'СЕТ СН'!$F$26</f>
        <v>953.76601923999988</v>
      </c>
      <c r="J17" s="36">
        <f>SUMIFS(СВЦЭМ!$D$39:$D$782,СВЦЭМ!$A$39:$A$782,$A17,СВЦЭМ!$B$39:$B$782,J$11)+'СЕТ СН'!$F$14+СВЦЭМ!$D$10+'СЕТ СН'!$F$8*'СЕТ СН'!$F$9-'СЕТ СН'!$F$26</f>
        <v>895.23975900999994</v>
      </c>
      <c r="K17" s="36">
        <f>SUMIFS(СВЦЭМ!$D$39:$D$782,СВЦЭМ!$A$39:$A$782,$A17,СВЦЭМ!$B$39:$B$782,K$11)+'СЕТ СН'!$F$14+СВЦЭМ!$D$10+'СЕТ СН'!$F$8*'СЕТ СН'!$F$9-'СЕТ СН'!$F$26</f>
        <v>885.50569586999995</v>
      </c>
      <c r="L17" s="36">
        <f>SUMIFS(СВЦЭМ!$D$39:$D$782,СВЦЭМ!$A$39:$A$782,$A17,СВЦЭМ!$B$39:$B$782,L$11)+'СЕТ СН'!$F$14+СВЦЭМ!$D$10+'СЕТ СН'!$F$8*'СЕТ СН'!$F$9-'СЕТ СН'!$F$26</f>
        <v>885.64701835999995</v>
      </c>
      <c r="M17" s="36">
        <f>SUMIFS(СВЦЭМ!$D$39:$D$782,СВЦЭМ!$A$39:$A$782,$A17,СВЦЭМ!$B$39:$B$782,M$11)+'СЕТ СН'!$F$14+СВЦЭМ!$D$10+'СЕТ СН'!$F$8*'СЕТ СН'!$F$9-'СЕТ СН'!$F$26</f>
        <v>891.25693675999992</v>
      </c>
      <c r="N17" s="36">
        <f>SUMIFS(СВЦЭМ!$D$39:$D$782,СВЦЭМ!$A$39:$A$782,$A17,СВЦЭМ!$B$39:$B$782,N$11)+'СЕТ СН'!$F$14+СВЦЭМ!$D$10+'СЕТ СН'!$F$8*'СЕТ СН'!$F$9-'СЕТ СН'!$F$26</f>
        <v>897.04505816999995</v>
      </c>
      <c r="O17" s="36">
        <f>SUMIFS(СВЦЭМ!$D$39:$D$782,СВЦЭМ!$A$39:$A$782,$A17,СВЦЭМ!$B$39:$B$782,O$11)+'СЕТ СН'!$F$14+СВЦЭМ!$D$10+'СЕТ СН'!$F$8*'СЕТ СН'!$F$9-'СЕТ СН'!$F$26</f>
        <v>893.13683757999991</v>
      </c>
      <c r="P17" s="36">
        <f>SUMIFS(СВЦЭМ!$D$39:$D$782,СВЦЭМ!$A$39:$A$782,$A17,СВЦЭМ!$B$39:$B$782,P$11)+'СЕТ СН'!$F$14+СВЦЭМ!$D$10+'СЕТ СН'!$F$8*'СЕТ СН'!$F$9-'СЕТ СН'!$F$26</f>
        <v>873.97135020999985</v>
      </c>
      <c r="Q17" s="36">
        <f>SUMIFS(СВЦЭМ!$D$39:$D$782,СВЦЭМ!$A$39:$A$782,$A17,СВЦЭМ!$B$39:$B$782,Q$11)+'СЕТ СН'!$F$14+СВЦЭМ!$D$10+'СЕТ СН'!$F$8*'СЕТ СН'!$F$9-'СЕТ СН'!$F$26</f>
        <v>869.36581135999995</v>
      </c>
      <c r="R17" s="36">
        <f>SUMIFS(СВЦЭМ!$D$39:$D$782,СВЦЭМ!$A$39:$A$782,$A17,СВЦЭМ!$B$39:$B$782,R$11)+'СЕТ СН'!$F$14+СВЦЭМ!$D$10+'СЕТ СН'!$F$8*'СЕТ СН'!$F$9-'СЕТ СН'!$F$26</f>
        <v>872.50584891999995</v>
      </c>
      <c r="S17" s="36">
        <f>SUMIFS(СВЦЭМ!$D$39:$D$782,СВЦЭМ!$A$39:$A$782,$A17,СВЦЭМ!$B$39:$B$782,S$11)+'СЕТ СН'!$F$14+СВЦЭМ!$D$10+'СЕТ СН'!$F$8*'СЕТ СН'!$F$9-'СЕТ СН'!$F$26</f>
        <v>893.7914330399999</v>
      </c>
      <c r="T17" s="36">
        <f>SUMIFS(СВЦЭМ!$D$39:$D$782,СВЦЭМ!$A$39:$A$782,$A17,СВЦЭМ!$B$39:$B$782,T$11)+'СЕТ СН'!$F$14+СВЦЭМ!$D$10+'СЕТ СН'!$F$8*'СЕТ СН'!$F$9-'СЕТ СН'!$F$26</f>
        <v>927.12386220999986</v>
      </c>
      <c r="U17" s="36">
        <f>SUMIFS(СВЦЭМ!$D$39:$D$782,СВЦЭМ!$A$39:$A$782,$A17,СВЦЭМ!$B$39:$B$782,U$11)+'СЕТ СН'!$F$14+СВЦЭМ!$D$10+'СЕТ СН'!$F$8*'СЕТ СН'!$F$9-'СЕТ СН'!$F$26</f>
        <v>912.14252835999991</v>
      </c>
      <c r="V17" s="36">
        <f>SUMIFS(СВЦЭМ!$D$39:$D$782,СВЦЭМ!$A$39:$A$782,$A17,СВЦЭМ!$B$39:$B$782,V$11)+'СЕТ СН'!$F$14+СВЦЭМ!$D$10+'СЕТ СН'!$F$8*'СЕТ СН'!$F$9-'СЕТ СН'!$F$26</f>
        <v>913.54959669999994</v>
      </c>
      <c r="W17" s="36">
        <f>SUMIFS(СВЦЭМ!$D$39:$D$782,СВЦЭМ!$A$39:$A$782,$A17,СВЦЭМ!$B$39:$B$782,W$11)+'СЕТ СН'!$F$14+СВЦЭМ!$D$10+'СЕТ СН'!$F$8*'СЕТ СН'!$F$9-'СЕТ СН'!$F$26</f>
        <v>931.97678685999995</v>
      </c>
      <c r="X17" s="36">
        <f>SUMIFS(СВЦЭМ!$D$39:$D$782,СВЦЭМ!$A$39:$A$782,$A17,СВЦЭМ!$B$39:$B$782,X$11)+'СЕТ СН'!$F$14+СВЦЭМ!$D$10+'СЕТ СН'!$F$8*'СЕТ СН'!$F$9-'СЕТ СН'!$F$26</f>
        <v>901.62041257999988</v>
      </c>
      <c r="Y17" s="36">
        <f>SUMIFS(СВЦЭМ!$D$39:$D$782,СВЦЭМ!$A$39:$A$782,$A17,СВЦЭМ!$B$39:$B$782,Y$11)+'СЕТ СН'!$F$14+СВЦЭМ!$D$10+'СЕТ СН'!$F$8*'СЕТ СН'!$F$9-'СЕТ СН'!$F$26</f>
        <v>951.20018014999994</v>
      </c>
    </row>
    <row r="18" spans="1:25" ht="15.75" x14ac:dyDescent="0.2">
      <c r="A18" s="35">
        <f t="shared" si="0"/>
        <v>44415</v>
      </c>
      <c r="B18" s="36">
        <f>SUMIFS(СВЦЭМ!$D$39:$D$782,СВЦЭМ!$A$39:$A$782,$A18,СВЦЭМ!$B$39:$B$782,B$11)+'СЕТ СН'!$F$14+СВЦЭМ!$D$10+'СЕТ СН'!$F$8*'СЕТ СН'!$F$9-'СЕТ СН'!$F$26</f>
        <v>950.98026264999987</v>
      </c>
      <c r="C18" s="36">
        <f>SUMIFS(СВЦЭМ!$D$39:$D$782,СВЦЭМ!$A$39:$A$782,$A18,СВЦЭМ!$B$39:$B$782,C$11)+'СЕТ СН'!$F$14+СВЦЭМ!$D$10+'СЕТ СН'!$F$8*'СЕТ СН'!$F$9-'СЕТ СН'!$F$26</f>
        <v>985.53228258999991</v>
      </c>
      <c r="D18" s="36">
        <f>SUMIFS(СВЦЭМ!$D$39:$D$782,СВЦЭМ!$A$39:$A$782,$A18,СВЦЭМ!$B$39:$B$782,D$11)+'СЕТ СН'!$F$14+СВЦЭМ!$D$10+'СЕТ СН'!$F$8*'СЕТ СН'!$F$9-'СЕТ СН'!$F$26</f>
        <v>1059.7917757299999</v>
      </c>
      <c r="E18" s="36">
        <f>SUMIFS(СВЦЭМ!$D$39:$D$782,СВЦЭМ!$A$39:$A$782,$A18,СВЦЭМ!$B$39:$B$782,E$11)+'СЕТ СН'!$F$14+СВЦЭМ!$D$10+'СЕТ СН'!$F$8*'СЕТ СН'!$F$9-'СЕТ СН'!$F$26</f>
        <v>1073.69961031</v>
      </c>
      <c r="F18" s="36">
        <f>SUMIFS(СВЦЭМ!$D$39:$D$782,СВЦЭМ!$A$39:$A$782,$A18,СВЦЭМ!$B$39:$B$782,F$11)+'СЕТ СН'!$F$14+СВЦЭМ!$D$10+'СЕТ СН'!$F$8*'СЕТ СН'!$F$9-'СЕТ СН'!$F$26</f>
        <v>1075.0884311699999</v>
      </c>
      <c r="G18" s="36">
        <f>SUMIFS(СВЦЭМ!$D$39:$D$782,СВЦЭМ!$A$39:$A$782,$A18,СВЦЭМ!$B$39:$B$782,G$11)+'СЕТ СН'!$F$14+СВЦЭМ!$D$10+'СЕТ СН'!$F$8*'СЕТ СН'!$F$9-'СЕТ СН'!$F$26</f>
        <v>1082.9013907599999</v>
      </c>
      <c r="H18" s="36">
        <f>SUMIFS(СВЦЭМ!$D$39:$D$782,СВЦЭМ!$A$39:$A$782,$A18,СВЦЭМ!$B$39:$B$782,H$11)+'СЕТ СН'!$F$14+СВЦЭМ!$D$10+'СЕТ СН'!$F$8*'СЕТ СН'!$F$9-'СЕТ СН'!$F$26</f>
        <v>1066.75613376</v>
      </c>
      <c r="I18" s="36">
        <f>SUMIFS(СВЦЭМ!$D$39:$D$782,СВЦЭМ!$A$39:$A$782,$A18,СВЦЭМ!$B$39:$B$782,I$11)+'СЕТ СН'!$F$14+СВЦЭМ!$D$10+'СЕТ СН'!$F$8*'СЕТ СН'!$F$9-'СЕТ СН'!$F$26</f>
        <v>1035.2477657499999</v>
      </c>
      <c r="J18" s="36">
        <f>SUMIFS(СВЦЭМ!$D$39:$D$782,СВЦЭМ!$A$39:$A$782,$A18,СВЦЭМ!$B$39:$B$782,J$11)+'СЕТ СН'!$F$14+СВЦЭМ!$D$10+'СЕТ СН'!$F$8*'СЕТ СН'!$F$9-'СЕТ СН'!$F$26</f>
        <v>941.4576450699999</v>
      </c>
      <c r="K18" s="36">
        <f>SUMIFS(СВЦЭМ!$D$39:$D$782,СВЦЭМ!$A$39:$A$782,$A18,СВЦЭМ!$B$39:$B$782,K$11)+'СЕТ СН'!$F$14+СВЦЭМ!$D$10+'СЕТ СН'!$F$8*'СЕТ СН'!$F$9-'СЕТ СН'!$F$26</f>
        <v>876.93008704999988</v>
      </c>
      <c r="L18" s="36">
        <f>SUMIFS(СВЦЭМ!$D$39:$D$782,СВЦЭМ!$A$39:$A$782,$A18,СВЦЭМ!$B$39:$B$782,L$11)+'СЕТ СН'!$F$14+СВЦЭМ!$D$10+'СЕТ СН'!$F$8*'СЕТ СН'!$F$9-'СЕТ СН'!$F$26</f>
        <v>844.99099270999989</v>
      </c>
      <c r="M18" s="36">
        <f>SUMIFS(СВЦЭМ!$D$39:$D$782,СВЦЭМ!$A$39:$A$782,$A18,СВЦЭМ!$B$39:$B$782,M$11)+'СЕТ СН'!$F$14+СВЦЭМ!$D$10+'СЕТ СН'!$F$8*'СЕТ СН'!$F$9-'СЕТ СН'!$F$26</f>
        <v>845.08468288999995</v>
      </c>
      <c r="N18" s="36">
        <f>SUMIFS(СВЦЭМ!$D$39:$D$782,СВЦЭМ!$A$39:$A$782,$A18,СВЦЭМ!$B$39:$B$782,N$11)+'СЕТ СН'!$F$14+СВЦЭМ!$D$10+'СЕТ СН'!$F$8*'СЕТ СН'!$F$9-'СЕТ СН'!$F$26</f>
        <v>844.81925663999994</v>
      </c>
      <c r="O18" s="36">
        <f>SUMIFS(СВЦЭМ!$D$39:$D$782,СВЦЭМ!$A$39:$A$782,$A18,СВЦЭМ!$B$39:$B$782,O$11)+'СЕТ СН'!$F$14+СВЦЭМ!$D$10+'СЕТ СН'!$F$8*'СЕТ СН'!$F$9-'СЕТ СН'!$F$26</f>
        <v>867.3329035999999</v>
      </c>
      <c r="P18" s="36">
        <f>SUMIFS(СВЦЭМ!$D$39:$D$782,СВЦЭМ!$A$39:$A$782,$A18,СВЦЭМ!$B$39:$B$782,P$11)+'СЕТ СН'!$F$14+СВЦЭМ!$D$10+'СЕТ СН'!$F$8*'СЕТ СН'!$F$9-'СЕТ СН'!$F$26</f>
        <v>869.56561735999992</v>
      </c>
      <c r="Q18" s="36">
        <f>SUMIFS(СВЦЭМ!$D$39:$D$782,СВЦЭМ!$A$39:$A$782,$A18,СВЦЭМ!$B$39:$B$782,Q$11)+'СЕТ СН'!$F$14+СВЦЭМ!$D$10+'СЕТ СН'!$F$8*'СЕТ СН'!$F$9-'СЕТ СН'!$F$26</f>
        <v>878.86806881999985</v>
      </c>
      <c r="R18" s="36">
        <f>SUMIFS(СВЦЭМ!$D$39:$D$782,СВЦЭМ!$A$39:$A$782,$A18,СВЦЭМ!$B$39:$B$782,R$11)+'СЕТ СН'!$F$14+СВЦЭМ!$D$10+'СЕТ СН'!$F$8*'СЕТ СН'!$F$9-'СЕТ СН'!$F$26</f>
        <v>871.99197374999994</v>
      </c>
      <c r="S18" s="36">
        <f>SUMIFS(СВЦЭМ!$D$39:$D$782,СВЦЭМ!$A$39:$A$782,$A18,СВЦЭМ!$B$39:$B$782,S$11)+'СЕТ СН'!$F$14+СВЦЭМ!$D$10+'СЕТ СН'!$F$8*'СЕТ СН'!$F$9-'СЕТ СН'!$F$26</f>
        <v>870.03750852999985</v>
      </c>
      <c r="T18" s="36">
        <f>SUMIFS(СВЦЭМ!$D$39:$D$782,СВЦЭМ!$A$39:$A$782,$A18,СВЦЭМ!$B$39:$B$782,T$11)+'СЕТ СН'!$F$14+СВЦЭМ!$D$10+'СЕТ СН'!$F$8*'СЕТ СН'!$F$9-'СЕТ СН'!$F$26</f>
        <v>850.55885226999987</v>
      </c>
      <c r="U18" s="36">
        <f>SUMIFS(СВЦЭМ!$D$39:$D$782,СВЦЭМ!$A$39:$A$782,$A18,СВЦЭМ!$B$39:$B$782,U$11)+'СЕТ СН'!$F$14+СВЦЭМ!$D$10+'СЕТ СН'!$F$8*'СЕТ СН'!$F$9-'СЕТ СН'!$F$26</f>
        <v>849.80554620999987</v>
      </c>
      <c r="V18" s="36">
        <f>SUMIFS(СВЦЭМ!$D$39:$D$782,СВЦЭМ!$A$39:$A$782,$A18,СВЦЭМ!$B$39:$B$782,V$11)+'СЕТ СН'!$F$14+СВЦЭМ!$D$10+'СЕТ СН'!$F$8*'СЕТ СН'!$F$9-'СЕТ СН'!$F$26</f>
        <v>846.64040178999994</v>
      </c>
      <c r="W18" s="36">
        <f>SUMIFS(СВЦЭМ!$D$39:$D$782,СВЦЭМ!$A$39:$A$782,$A18,СВЦЭМ!$B$39:$B$782,W$11)+'СЕТ СН'!$F$14+СВЦЭМ!$D$10+'СЕТ СН'!$F$8*'СЕТ СН'!$F$9-'СЕТ СН'!$F$26</f>
        <v>866.25362900999994</v>
      </c>
      <c r="X18" s="36">
        <f>SUMIFS(СВЦЭМ!$D$39:$D$782,СВЦЭМ!$A$39:$A$782,$A18,СВЦЭМ!$B$39:$B$782,X$11)+'СЕТ СН'!$F$14+СВЦЭМ!$D$10+'СЕТ СН'!$F$8*'СЕТ СН'!$F$9-'СЕТ СН'!$F$26</f>
        <v>871.33781716999988</v>
      </c>
      <c r="Y18" s="36">
        <f>SUMIFS(СВЦЭМ!$D$39:$D$782,СВЦЭМ!$A$39:$A$782,$A18,СВЦЭМ!$B$39:$B$782,Y$11)+'СЕТ СН'!$F$14+СВЦЭМ!$D$10+'СЕТ СН'!$F$8*'СЕТ СН'!$F$9-'СЕТ СН'!$F$26</f>
        <v>909.21902380999995</v>
      </c>
    </row>
    <row r="19" spans="1:25" ht="15.75" x14ac:dyDescent="0.2">
      <c r="A19" s="35">
        <f t="shared" si="0"/>
        <v>44416</v>
      </c>
      <c r="B19" s="36">
        <f>SUMIFS(СВЦЭМ!$D$39:$D$782,СВЦЭМ!$A$39:$A$782,$A19,СВЦЭМ!$B$39:$B$782,B$11)+'СЕТ СН'!$F$14+СВЦЭМ!$D$10+'СЕТ СН'!$F$8*'СЕТ СН'!$F$9-'СЕТ СН'!$F$26</f>
        <v>990.41968200999986</v>
      </c>
      <c r="C19" s="36">
        <f>SUMIFS(СВЦЭМ!$D$39:$D$782,СВЦЭМ!$A$39:$A$782,$A19,СВЦЭМ!$B$39:$B$782,C$11)+'СЕТ СН'!$F$14+СВЦЭМ!$D$10+'СЕТ СН'!$F$8*'СЕТ СН'!$F$9-'СЕТ СН'!$F$26</f>
        <v>1064.56681211</v>
      </c>
      <c r="D19" s="36">
        <f>SUMIFS(СВЦЭМ!$D$39:$D$782,СВЦЭМ!$A$39:$A$782,$A19,СВЦЭМ!$B$39:$B$782,D$11)+'СЕТ СН'!$F$14+СВЦЭМ!$D$10+'СЕТ СН'!$F$8*'СЕТ СН'!$F$9-'СЕТ СН'!$F$26</f>
        <v>1120.18829364</v>
      </c>
      <c r="E19" s="36">
        <f>SUMIFS(СВЦЭМ!$D$39:$D$782,СВЦЭМ!$A$39:$A$782,$A19,СВЦЭМ!$B$39:$B$782,E$11)+'СЕТ СН'!$F$14+СВЦЭМ!$D$10+'СЕТ СН'!$F$8*'СЕТ СН'!$F$9-'СЕТ СН'!$F$26</f>
        <v>1143.8114024399999</v>
      </c>
      <c r="F19" s="36">
        <f>SUMIFS(СВЦЭМ!$D$39:$D$782,СВЦЭМ!$A$39:$A$782,$A19,СВЦЭМ!$B$39:$B$782,F$11)+'СЕТ СН'!$F$14+СВЦЭМ!$D$10+'СЕТ СН'!$F$8*'СЕТ СН'!$F$9-'СЕТ СН'!$F$26</f>
        <v>1145.9519368399999</v>
      </c>
      <c r="G19" s="36">
        <f>SUMIFS(СВЦЭМ!$D$39:$D$782,СВЦЭМ!$A$39:$A$782,$A19,СВЦЭМ!$B$39:$B$782,G$11)+'СЕТ СН'!$F$14+СВЦЭМ!$D$10+'СЕТ СН'!$F$8*'СЕТ СН'!$F$9-'СЕТ СН'!$F$26</f>
        <v>1138.2291889999999</v>
      </c>
      <c r="H19" s="36">
        <f>SUMIFS(СВЦЭМ!$D$39:$D$782,СВЦЭМ!$A$39:$A$782,$A19,СВЦЭМ!$B$39:$B$782,H$11)+'СЕТ СН'!$F$14+СВЦЭМ!$D$10+'СЕТ СН'!$F$8*'СЕТ СН'!$F$9-'СЕТ СН'!$F$26</f>
        <v>1106.39662236</v>
      </c>
      <c r="I19" s="36">
        <f>SUMIFS(СВЦЭМ!$D$39:$D$782,СВЦЭМ!$A$39:$A$782,$A19,СВЦЭМ!$B$39:$B$782,I$11)+'СЕТ СН'!$F$14+СВЦЭМ!$D$10+'СЕТ СН'!$F$8*'СЕТ СН'!$F$9-'СЕТ СН'!$F$26</f>
        <v>1047.6770643099999</v>
      </c>
      <c r="J19" s="36">
        <f>SUMIFS(СВЦЭМ!$D$39:$D$782,СВЦЭМ!$A$39:$A$782,$A19,СВЦЭМ!$B$39:$B$782,J$11)+'СЕТ СН'!$F$14+СВЦЭМ!$D$10+'СЕТ СН'!$F$8*'СЕТ СН'!$F$9-'СЕТ СН'!$F$26</f>
        <v>949.02984002999995</v>
      </c>
      <c r="K19" s="36">
        <f>SUMIFS(СВЦЭМ!$D$39:$D$782,СВЦЭМ!$A$39:$A$782,$A19,СВЦЭМ!$B$39:$B$782,K$11)+'СЕТ СН'!$F$14+СВЦЭМ!$D$10+'СЕТ СН'!$F$8*'СЕТ СН'!$F$9-'СЕТ СН'!$F$26</f>
        <v>892.08693075999986</v>
      </c>
      <c r="L19" s="36">
        <f>SUMIFS(СВЦЭМ!$D$39:$D$782,СВЦЭМ!$A$39:$A$782,$A19,СВЦЭМ!$B$39:$B$782,L$11)+'СЕТ СН'!$F$14+СВЦЭМ!$D$10+'СЕТ СН'!$F$8*'СЕТ СН'!$F$9-'СЕТ СН'!$F$26</f>
        <v>918.72696116999987</v>
      </c>
      <c r="M19" s="36">
        <f>SUMIFS(СВЦЭМ!$D$39:$D$782,СВЦЭМ!$A$39:$A$782,$A19,СВЦЭМ!$B$39:$B$782,M$11)+'СЕТ СН'!$F$14+СВЦЭМ!$D$10+'СЕТ СН'!$F$8*'СЕТ СН'!$F$9-'СЕТ СН'!$F$26</f>
        <v>853.17996743999993</v>
      </c>
      <c r="N19" s="36">
        <f>SUMIFS(СВЦЭМ!$D$39:$D$782,СВЦЭМ!$A$39:$A$782,$A19,СВЦЭМ!$B$39:$B$782,N$11)+'СЕТ СН'!$F$14+СВЦЭМ!$D$10+'СЕТ СН'!$F$8*'СЕТ СН'!$F$9-'СЕТ СН'!$F$26</f>
        <v>867.85631621999994</v>
      </c>
      <c r="O19" s="36">
        <f>SUMIFS(СВЦЭМ!$D$39:$D$782,СВЦЭМ!$A$39:$A$782,$A19,СВЦЭМ!$B$39:$B$782,O$11)+'СЕТ СН'!$F$14+СВЦЭМ!$D$10+'СЕТ СН'!$F$8*'СЕТ СН'!$F$9-'СЕТ СН'!$F$26</f>
        <v>911.52483491999988</v>
      </c>
      <c r="P19" s="36">
        <f>SUMIFS(СВЦЭМ!$D$39:$D$782,СВЦЭМ!$A$39:$A$782,$A19,СВЦЭМ!$B$39:$B$782,P$11)+'СЕТ СН'!$F$14+СВЦЭМ!$D$10+'СЕТ СН'!$F$8*'СЕТ СН'!$F$9-'СЕТ СН'!$F$26</f>
        <v>893.14296444999991</v>
      </c>
      <c r="Q19" s="36">
        <f>SUMIFS(СВЦЭМ!$D$39:$D$782,СВЦЭМ!$A$39:$A$782,$A19,СВЦЭМ!$B$39:$B$782,Q$11)+'СЕТ СН'!$F$14+СВЦЭМ!$D$10+'СЕТ СН'!$F$8*'СЕТ СН'!$F$9-'СЕТ СН'!$F$26</f>
        <v>915.09159770999986</v>
      </c>
      <c r="R19" s="36">
        <f>SUMIFS(СВЦЭМ!$D$39:$D$782,СВЦЭМ!$A$39:$A$782,$A19,СВЦЭМ!$B$39:$B$782,R$11)+'СЕТ СН'!$F$14+СВЦЭМ!$D$10+'СЕТ СН'!$F$8*'СЕТ СН'!$F$9-'СЕТ СН'!$F$26</f>
        <v>902.79343844999994</v>
      </c>
      <c r="S19" s="36">
        <f>SUMIFS(СВЦЭМ!$D$39:$D$782,СВЦЭМ!$A$39:$A$782,$A19,СВЦЭМ!$B$39:$B$782,S$11)+'СЕТ СН'!$F$14+СВЦЭМ!$D$10+'СЕТ СН'!$F$8*'СЕТ СН'!$F$9-'СЕТ СН'!$F$26</f>
        <v>901.53305368999986</v>
      </c>
      <c r="T19" s="36">
        <f>SUMIFS(СВЦЭМ!$D$39:$D$782,СВЦЭМ!$A$39:$A$782,$A19,СВЦЭМ!$B$39:$B$782,T$11)+'СЕТ СН'!$F$14+СВЦЭМ!$D$10+'СЕТ СН'!$F$8*'СЕТ СН'!$F$9-'СЕТ СН'!$F$26</f>
        <v>851.41234475999988</v>
      </c>
      <c r="U19" s="36">
        <f>SUMIFS(СВЦЭМ!$D$39:$D$782,СВЦЭМ!$A$39:$A$782,$A19,СВЦЭМ!$B$39:$B$782,U$11)+'СЕТ СН'!$F$14+СВЦЭМ!$D$10+'СЕТ СН'!$F$8*'СЕТ СН'!$F$9-'СЕТ СН'!$F$26</f>
        <v>852.50451036999993</v>
      </c>
      <c r="V19" s="36">
        <f>SUMIFS(СВЦЭМ!$D$39:$D$782,СВЦЭМ!$A$39:$A$782,$A19,СВЦЭМ!$B$39:$B$782,V$11)+'СЕТ СН'!$F$14+СВЦЭМ!$D$10+'СЕТ СН'!$F$8*'СЕТ СН'!$F$9-'СЕТ СН'!$F$26</f>
        <v>845.31300992999991</v>
      </c>
      <c r="W19" s="36">
        <f>SUMIFS(СВЦЭМ!$D$39:$D$782,СВЦЭМ!$A$39:$A$782,$A19,СВЦЭМ!$B$39:$B$782,W$11)+'СЕТ СН'!$F$14+СВЦЭМ!$D$10+'СЕТ СН'!$F$8*'СЕТ СН'!$F$9-'СЕТ СН'!$F$26</f>
        <v>856.89918944999988</v>
      </c>
      <c r="X19" s="36">
        <f>SUMIFS(СВЦЭМ!$D$39:$D$782,СВЦЭМ!$A$39:$A$782,$A19,СВЦЭМ!$B$39:$B$782,X$11)+'СЕТ СН'!$F$14+СВЦЭМ!$D$10+'СЕТ СН'!$F$8*'СЕТ СН'!$F$9-'СЕТ СН'!$F$26</f>
        <v>901.97407534999991</v>
      </c>
      <c r="Y19" s="36">
        <f>SUMIFS(СВЦЭМ!$D$39:$D$782,СВЦЭМ!$A$39:$A$782,$A19,СВЦЭМ!$B$39:$B$782,Y$11)+'СЕТ СН'!$F$14+СВЦЭМ!$D$10+'СЕТ СН'!$F$8*'СЕТ СН'!$F$9-'СЕТ СН'!$F$26</f>
        <v>928.89001239999993</v>
      </c>
    </row>
    <row r="20" spans="1:25" ht="15.75" x14ac:dyDescent="0.2">
      <c r="A20" s="35">
        <f t="shared" si="0"/>
        <v>44417</v>
      </c>
      <c r="B20" s="36">
        <f>SUMIFS(СВЦЭМ!$D$39:$D$782,СВЦЭМ!$A$39:$A$782,$A20,СВЦЭМ!$B$39:$B$782,B$11)+'СЕТ СН'!$F$14+СВЦЭМ!$D$10+'СЕТ СН'!$F$8*'СЕТ СН'!$F$9-'СЕТ СН'!$F$26</f>
        <v>992.56624323999995</v>
      </c>
      <c r="C20" s="36">
        <f>SUMIFS(СВЦЭМ!$D$39:$D$782,СВЦЭМ!$A$39:$A$782,$A20,СВЦЭМ!$B$39:$B$782,C$11)+'СЕТ СН'!$F$14+СВЦЭМ!$D$10+'СЕТ СН'!$F$8*'СЕТ СН'!$F$9-'СЕТ СН'!$F$26</f>
        <v>1064.67850602</v>
      </c>
      <c r="D20" s="36">
        <f>SUMIFS(СВЦЭМ!$D$39:$D$782,СВЦЭМ!$A$39:$A$782,$A20,СВЦЭМ!$B$39:$B$782,D$11)+'СЕТ СН'!$F$14+СВЦЭМ!$D$10+'СЕТ СН'!$F$8*'СЕТ СН'!$F$9-'СЕТ СН'!$F$26</f>
        <v>1116.42660316</v>
      </c>
      <c r="E20" s="36">
        <f>SUMIFS(СВЦЭМ!$D$39:$D$782,СВЦЭМ!$A$39:$A$782,$A20,СВЦЭМ!$B$39:$B$782,E$11)+'СЕТ СН'!$F$14+СВЦЭМ!$D$10+'СЕТ СН'!$F$8*'СЕТ СН'!$F$9-'СЕТ СН'!$F$26</f>
        <v>1129.3134781900001</v>
      </c>
      <c r="F20" s="36">
        <f>SUMIFS(СВЦЭМ!$D$39:$D$782,СВЦЭМ!$A$39:$A$782,$A20,СВЦЭМ!$B$39:$B$782,F$11)+'СЕТ СН'!$F$14+СВЦЭМ!$D$10+'СЕТ СН'!$F$8*'СЕТ СН'!$F$9-'СЕТ СН'!$F$26</f>
        <v>1130.6565273900001</v>
      </c>
      <c r="G20" s="36">
        <f>SUMIFS(СВЦЭМ!$D$39:$D$782,СВЦЭМ!$A$39:$A$782,$A20,СВЦЭМ!$B$39:$B$782,G$11)+'СЕТ СН'!$F$14+СВЦЭМ!$D$10+'СЕТ СН'!$F$8*'СЕТ СН'!$F$9-'СЕТ СН'!$F$26</f>
        <v>1123.8712241999999</v>
      </c>
      <c r="H20" s="36">
        <f>SUMIFS(СВЦЭМ!$D$39:$D$782,СВЦЭМ!$A$39:$A$782,$A20,СВЦЭМ!$B$39:$B$782,H$11)+'СЕТ СН'!$F$14+СВЦЭМ!$D$10+'СЕТ СН'!$F$8*'СЕТ СН'!$F$9-'СЕТ СН'!$F$26</f>
        <v>1084.4962609699999</v>
      </c>
      <c r="I20" s="36">
        <f>SUMIFS(СВЦЭМ!$D$39:$D$782,СВЦЭМ!$A$39:$A$782,$A20,СВЦЭМ!$B$39:$B$782,I$11)+'СЕТ СН'!$F$14+СВЦЭМ!$D$10+'СЕТ СН'!$F$8*'СЕТ СН'!$F$9-'СЕТ СН'!$F$26</f>
        <v>1040.0504094799999</v>
      </c>
      <c r="J20" s="36">
        <f>SUMIFS(СВЦЭМ!$D$39:$D$782,СВЦЭМ!$A$39:$A$782,$A20,СВЦЭМ!$B$39:$B$782,J$11)+'СЕТ СН'!$F$14+СВЦЭМ!$D$10+'СЕТ СН'!$F$8*'СЕТ СН'!$F$9-'СЕТ СН'!$F$26</f>
        <v>943.59126747999994</v>
      </c>
      <c r="K20" s="36">
        <f>SUMIFS(СВЦЭМ!$D$39:$D$782,СВЦЭМ!$A$39:$A$782,$A20,СВЦЭМ!$B$39:$B$782,K$11)+'СЕТ СН'!$F$14+СВЦЭМ!$D$10+'СЕТ СН'!$F$8*'СЕТ СН'!$F$9-'СЕТ СН'!$F$26</f>
        <v>892.69682764999993</v>
      </c>
      <c r="L20" s="36">
        <f>SUMIFS(СВЦЭМ!$D$39:$D$782,СВЦЭМ!$A$39:$A$782,$A20,СВЦЭМ!$B$39:$B$782,L$11)+'СЕТ СН'!$F$14+СВЦЭМ!$D$10+'СЕТ СН'!$F$8*'СЕТ СН'!$F$9-'СЕТ СН'!$F$26</f>
        <v>867.24387468999987</v>
      </c>
      <c r="M20" s="36">
        <f>SUMIFS(СВЦЭМ!$D$39:$D$782,СВЦЭМ!$A$39:$A$782,$A20,СВЦЭМ!$B$39:$B$782,M$11)+'СЕТ СН'!$F$14+СВЦЭМ!$D$10+'СЕТ СН'!$F$8*'СЕТ СН'!$F$9-'СЕТ СН'!$F$26</f>
        <v>876.32893003999993</v>
      </c>
      <c r="N20" s="36">
        <f>SUMIFS(СВЦЭМ!$D$39:$D$782,СВЦЭМ!$A$39:$A$782,$A20,СВЦЭМ!$B$39:$B$782,N$11)+'СЕТ СН'!$F$14+СВЦЭМ!$D$10+'СЕТ СН'!$F$8*'СЕТ СН'!$F$9-'СЕТ СН'!$F$26</f>
        <v>887.60254489999988</v>
      </c>
      <c r="O20" s="36">
        <f>SUMIFS(СВЦЭМ!$D$39:$D$782,СВЦЭМ!$A$39:$A$782,$A20,СВЦЭМ!$B$39:$B$782,O$11)+'СЕТ СН'!$F$14+СВЦЭМ!$D$10+'СЕТ СН'!$F$8*'СЕТ СН'!$F$9-'СЕТ СН'!$F$26</f>
        <v>923.9639973699999</v>
      </c>
      <c r="P20" s="36">
        <f>SUMIFS(СВЦЭМ!$D$39:$D$782,СВЦЭМ!$A$39:$A$782,$A20,СВЦЭМ!$B$39:$B$782,P$11)+'СЕТ СН'!$F$14+СВЦЭМ!$D$10+'СЕТ СН'!$F$8*'СЕТ СН'!$F$9-'СЕТ СН'!$F$26</f>
        <v>934.11896258999991</v>
      </c>
      <c r="Q20" s="36">
        <f>SUMIFS(СВЦЭМ!$D$39:$D$782,СВЦЭМ!$A$39:$A$782,$A20,СВЦЭМ!$B$39:$B$782,Q$11)+'СЕТ СН'!$F$14+СВЦЭМ!$D$10+'СЕТ СН'!$F$8*'СЕТ СН'!$F$9-'СЕТ СН'!$F$26</f>
        <v>956.78775614999995</v>
      </c>
      <c r="R20" s="36">
        <f>SUMIFS(СВЦЭМ!$D$39:$D$782,СВЦЭМ!$A$39:$A$782,$A20,СВЦЭМ!$B$39:$B$782,R$11)+'СЕТ СН'!$F$14+СВЦЭМ!$D$10+'СЕТ СН'!$F$8*'СЕТ СН'!$F$9-'СЕТ СН'!$F$26</f>
        <v>934.78701036999985</v>
      </c>
      <c r="S20" s="36">
        <f>SUMIFS(СВЦЭМ!$D$39:$D$782,СВЦЭМ!$A$39:$A$782,$A20,СВЦЭМ!$B$39:$B$782,S$11)+'СЕТ СН'!$F$14+СВЦЭМ!$D$10+'СЕТ СН'!$F$8*'СЕТ СН'!$F$9-'СЕТ СН'!$F$26</f>
        <v>920.7243373199999</v>
      </c>
      <c r="T20" s="36">
        <f>SUMIFS(СВЦЭМ!$D$39:$D$782,СВЦЭМ!$A$39:$A$782,$A20,СВЦЭМ!$B$39:$B$782,T$11)+'СЕТ СН'!$F$14+СВЦЭМ!$D$10+'СЕТ СН'!$F$8*'СЕТ СН'!$F$9-'СЕТ СН'!$F$26</f>
        <v>962.14052101999994</v>
      </c>
      <c r="U20" s="36">
        <f>SUMIFS(СВЦЭМ!$D$39:$D$782,СВЦЭМ!$A$39:$A$782,$A20,СВЦЭМ!$B$39:$B$782,U$11)+'СЕТ СН'!$F$14+СВЦЭМ!$D$10+'СЕТ СН'!$F$8*'СЕТ СН'!$F$9-'СЕТ СН'!$F$26</f>
        <v>953.38841181999987</v>
      </c>
      <c r="V20" s="36">
        <f>SUMIFS(СВЦЭМ!$D$39:$D$782,СВЦЭМ!$A$39:$A$782,$A20,СВЦЭМ!$B$39:$B$782,V$11)+'СЕТ СН'!$F$14+СВЦЭМ!$D$10+'СЕТ СН'!$F$8*'СЕТ СН'!$F$9-'СЕТ СН'!$F$26</f>
        <v>907.82833103999985</v>
      </c>
      <c r="W20" s="36">
        <f>SUMIFS(СВЦЭМ!$D$39:$D$782,СВЦЭМ!$A$39:$A$782,$A20,СВЦЭМ!$B$39:$B$782,W$11)+'СЕТ СН'!$F$14+СВЦЭМ!$D$10+'СЕТ СН'!$F$8*'СЕТ СН'!$F$9-'СЕТ СН'!$F$26</f>
        <v>923.58467956999993</v>
      </c>
      <c r="X20" s="36">
        <f>SUMIFS(СВЦЭМ!$D$39:$D$782,СВЦЭМ!$A$39:$A$782,$A20,СВЦЭМ!$B$39:$B$782,X$11)+'СЕТ СН'!$F$14+СВЦЭМ!$D$10+'СЕТ СН'!$F$8*'СЕТ СН'!$F$9-'СЕТ СН'!$F$26</f>
        <v>931.80312611999989</v>
      </c>
      <c r="Y20" s="36">
        <f>SUMIFS(СВЦЭМ!$D$39:$D$782,СВЦЭМ!$A$39:$A$782,$A20,СВЦЭМ!$B$39:$B$782,Y$11)+'СЕТ СН'!$F$14+СВЦЭМ!$D$10+'СЕТ СН'!$F$8*'СЕТ СН'!$F$9-'СЕТ СН'!$F$26</f>
        <v>962.91479997999988</v>
      </c>
    </row>
    <row r="21" spans="1:25" ht="15.75" x14ac:dyDescent="0.2">
      <c r="A21" s="35">
        <f t="shared" si="0"/>
        <v>44418</v>
      </c>
      <c r="B21" s="36">
        <f>SUMIFS(СВЦЭМ!$D$39:$D$782,СВЦЭМ!$A$39:$A$782,$A21,СВЦЭМ!$B$39:$B$782,B$11)+'СЕТ СН'!$F$14+СВЦЭМ!$D$10+'СЕТ СН'!$F$8*'СЕТ СН'!$F$9-'СЕТ СН'!$F$26</f>
        <v>1013.3211672099999</v>
      </c>
      <c r="C21" s="36">
        <f>SUMIFS(СВЦЭМ!$D$39:$D$782,СВЦЭМ!$A$39:$A$782,$A21,СВЦЭМ!$B$39:$B$782,C$11)+'СЕТ СН'!$F$14+СВЦЭМ!$D$10+'СЕТ СН'!$F$8*'СЕТ СН'!$F$9-'СЕТ СН'!$F$26</f>
        <v>1081.5433882</v>
      </c>
      <c r="D21" s="36">
        <f>SUMIFS(СВЦЭМ!$D$39:$D$782,СВЦЭМ!$A$39:$A$782,$A21,СВЦЭМ!$B$39:$B$782,D$11)+'СЕТ СН'!$F$14+СВЦЭМ!$D$10+'СЕТ СН'!$F$8*'СЕТ СН'!$F$9-'СЕТ СН'!$F$26</f>
        <v>1129.1448057600001</v>
      </c>
      <c r="E21" s="36">
        <f>SUMIFS(СВЦЭМ!$D$39:$D$782,СВЦЭМ!$A$39:$A$782,$A21,СВЦЭМ!$B$39:$B$782,E$11)+'СЕТ СН'!$F$14+СВЦЭМ!$D$10+'СЕТ СН'!$F$8*'СЕТ СН'!$F$9-'СЕТ СН'!$F$26</f>
        <v>1147.0441821499999</v>
      </c>
      <c r="F21" s="36">
        <f>SUMIFS(СВЦЭМ!$D$39:$D$782,СВЦЭМ!$A$39:$A$782,$A21,СВЦЭМ!$B$39:$B$782,F$11)+'СЕТ СН'!$F$14+СВЦЭМ!$D$10+'СЕТ СН'!$F$8*'СЕТ СН'!$F$9-'СЕТ СН'!$F$26</f>
        <v>1146.1219060999999</v>
      </c>
      <c r="G21" s="36">
        <f>SUMIFS(СВЦЭМ!$D$39:$D$782,СВЦЭМ!$A$39:$A$782,$A21,СВЦЭМ!$B$39:$B$782,G$11)+'СЕТ СН'!$F$14+СВЦЭМ!$D$10+'СЕТ СН'!$F$8*'СЕТ СН'!$F$9-'СЕТ СН'!$F$26</f>
        <v>1129.73495998</v>
      </c>
      <c r="H21" s="36">
        <f>SUMIFS(СВЦЭМ!$D$39:$D$782,СВЦЭМ!$A$39:$A$782,$A21,СВЦЭМ!$B$39:$B$782,H$11)+'СЕТ СН'!$F$14+СВЦЭМ!$D$10+'СЕТ СН'!$F$8*'СЕТ СН'!$F$9-'СЕТ СН'!$F$26</f>
        <v>1091.9147098799999</v>
      </c>
      <c r="I21" s="36">
        <f>SUMIFS(СВЦЭМ!$D$39:$D$782,СВЦЭМ!$A$39:$A$782,$A21,СВЦЭМ!$B$39:$B$782,I$11)+'СЕТ СН'!$F$14+СВЦЭМ!$D$10+'СЕТ СН'!$F$8*'СЕТ СН'!$F$9-'СЕТ СН'!$F$26</f>
        <v>1034.8347711599999</v>
      </c>
      <c r="J21" s="36">
        <f>SUMIFS(СВЦЭМ!$D$39:$D$782,СВЦЭМ!$A$39:$A$782,$A21,СВЦЭМ!$B$39:$B$782,J$11)+'СЕТ СН'!$F$14+СВЦЭМ!$D$10+'СЕТ СН'!$F$8*'СЕТ СН'!$F$9-'СЕТ СН'!$F$26</f>
        <v>962.80266878999987</v>
      </c>
      <c r="K21" s="36">
        <f>SUMIFS(СВЦЭМ!$D$39:$D$782,СВЦЭМ!$A$39:$A$782,$A21,СВЦЭМ!$B$39:$B$782,K$11)+'СЕТ СН'!$F$14+СВЦЭМ!$D$10+'СЕТ СН'!$F$8*'СЕТ СН'!$F$9-'СЕТ СН'!$F$26</f>
        <v>914.3194886199999</v>
      </c>
      <c r="L21" s="36">
        <f>SUMIFS(СВЦЭМ!$D$39:$D$782,СВЦЭМ!$A$39:$A$782,$A21,СВЦЭМ!$B$39:$B$782,L$11)+'СЕТ СН'!$F$14+СВЦЭМ!$D$10+'СЕТ СН'!$F$8*'СЕТ СН'!$F$9-'СЕТ СН'!$F$26</f>
        <v>917.28324639999994</v>
      </c>
      <c r="M21" s="36">
        <f>SUMIFS(СВЦЭМ!$D$39:$D$782,СВЦЭМ!$A$39:$A$782,$A21,СВЦЭМ!$B$39:$B$782,M$11)+'СЕТ СН'!$F$14+СВЦЭМ!$D$10+'СЕТ СН'!$F$8*'СЕТ СН'!$F$9-'СЕТ СН'!$F$26</f>
        <v>925.94143300999986</v>
      </c>
      <c r="N21" s="36">
        <f>SUMIFS(СВЦЭМ!$D$39:$D$782,СВЦЭМ!$A$39:$A$782,$A21,СВЦЭМ!$B$39:$B$782,N$11)+'СЕТ СН'!$F$14+СВЦЭМ!$D$10+'СЕТ СН'!$F$8*'СЕТ СН'!$F$9-'СЕТ СН'!$F$26</f>
        <v>930.10094809999987</v>
      </c>
      <c r="O21" s="36">
        <f>SUMIFS(СВЦЭМ!$D$39:$D$782,СВЦЭМ!$A$39:$A$782,$A21,СВЦЭМ!$B$39:$B$782,O$11)+'СЕТ СН'!$F$14+СВЦЭМ!$D$10+'СЕТ СН'!$F$8*'СЕТ СН'!$F$9-'СЕТ СН'!$F$26</f>
        <v>923.44493584999987</v>
      </c>
      <c r="P21" s="36">
        <f>SUMIFS(СВЦЭМ!$D$39:$D$782,СВЦЭМ!$A$39:$A$782,$A21,СВЦЭМ!$B$39:$B$782,P$11)+'СЕТ СН'!$F$14+СВЦЭМ!$D$10+'СЕТ СН'!$F$8*'СЕТ СН'!$F$9-'СЕТ СН'!$F$26</f>
        <v>939.32640953999987</v>
      </c>
      <c r="Q21" s="36">
        <f>SUMIFS(СВЦЭМ!$D$39:$D$782,СВЦЭМ!$A$39:$A$782,$A21,СВЦЭМ!$B$39:$B$782,Q$11)+'СЕТ СН'!$F$14+СВЦЭМ!$D$10+'СЕТ СН'!$F$8*'СЕТ СН'!$F$9-'СЕТ СН'!$F$26</f>
        <v>955.7209734999999</v>
      </c>
      <c r="R21" s="36">
        <f>SUMIFS(СВЦЭМ!$D$39:$D$782,СВЦЭМ!$A$39:$A$782,$A21,СВЦЭМ!$B$39:$B$782,R$11)+'СЕТ СН'!$F$14+СВЦЭМ!$D$10+'СЕТ СН'!$F$8*'СЕТ СН'!$F$9-'СЕТ СН'!$F$26</f>
        <v>980.41146328999992</v>
      </c>
      <c r="S21" s="36">
        <f>SUMIFS(СВЦЭМ!$D$39:$D$782,СВЦЭМ!$A$39:$A$782,$A21,СВЦЭМ!$B$39:$B$782,S$11)+'СЕТ СН'!$F$14+СВЦЭМ!$D$10+'СЕТ СН'!$F$8*'СЕТ СН'!$F$9-'СЕТ СН'!$F$26</f>
        <v>950.00481848999993</v>
      </c>
      <c r="T21" s="36">
        <f>SUMIFS(СВЦЭМ!$D$39:$D$782,СВЦЭМ!$A$39:$A$782,$A21,СВЦЭМ!$B$39:$B$782,T$11)+'СЕТ СН'!$F$14+СВЦЭМ!$D$10+'СЕТ СН'!$F$8*'СЕТ СН'!$F$9-'СЕТ СН'!$F$26</f>
        <v>900.08159982999996</v>
      </c>
      <c r="U21" s="36">
        <f>SUMIFS(СВЦЭМ!$D$39:$D$782,СВЦЭМ!$A$39:$A$782,$A21,СВЦЭМ!$B$39:$B$782,U$11)+'СЕТ СН'!$F$14+СВЦЭМ!$D$10+'СЕТ СН'!$F$8*'СЕТ СН'!$F$9-'СЕТ СН'!$F$26</f>
        <v>893.90237863999994</v>
      </c>
      <c r="V21" s="36">
        <f>SUMIFS(СВЦЭМ!$D$39:$D$782,СВЦЭМ!$A$39:$A$782,$A21,СВЦЭМ!$B$39:$B$782,V$11)+'СЕТ СН'!$F$14+СВЦЭМ!$D$10+'СЕТ СН'!$F$8*'СЕТ СН'!$F$9-'СЕТ СН'!$F$26</f>
        <v>899.39472677999993</v>
      </c>
      <c r="W21" s="36">
        <f>SUMIFS(СВЦЭМ!$D$39:$D$782,СВЦЭМ!$A$39:$A$782,$A21,СВЦЭМ!$B$39:$B$782,W$11)+'СЕТ СН'!$F$14+СВЦЭМ!$D$10+'СЕТ СН'!$F$8*'СЕТ СН'!$F$9-'СЕТ СН'!$F$26</f>
        <v>919.77487067999994</v>
      </c>
      <c r="X21" s="36">
        <f>SUMIFS(СВЦЭМ!$D$39:$D$782,СВЦЭМ!$A$39:$A$782,$A21,СВЦЭМ!$B$39:$B$782,X$11)+'СЕТ СН'!$F$14+СВЦЭМ!$D$10+'СЕТ СН'!$F$8*'СЕТ СН'!$F$9-'СЕТ СН'!$F$26</f>
        <v>875.37349930999994</v>
      </c>
      <c r="Y21" s="36">
        <f>SUMIFS(СВЦЭМ!$D$39:$D$782,СВЦЭМ!$A$39:$A$782,$A21,СВЦЭМ!$B$39:$B$782,Y$11)+'СЕТ СН'!$F$14+СВЦЭМ!$D$10+'СЕТ СН'!$F$8*'СЕТ СН'!$F$9-'СЕТ СН'!$F$26</f>
        <v>877.65681825999991</v>
      </c>
    </row>
    <row r="22" spans="1:25" ht="15.75" x14ac:dyDescent="0.2">
      <c r="A22" s="35">
        <f t="shared" si="0"/>
        <v>44419</v>
      </c>
      <c r="B22" s="36">
        <f>SUMIFS(СВЦЭМ!$D$39:$D$782,СВЦЭМ!$A$39:$A$782,$A22,СВЦЭМ!$B$39:$B$782,B$11)+'СЕТ СН'!$F$14+СВЦЭМ!$D$10+'СЕТ СН'!$F$8*'СЕТ СН'!$F$9-'СЕТ СН'!$F$26</f>
        <v>933.60224591999986</v>
      </c>
      <c r="C22" s="36">
        <f>SUMIFS(СВЦЭМ!$D$39:$D$782,СВЦЭМ!$A$39:$A$782,$A22,СВЦЭМ!$B$39:$B$782,C$11)+'СЕТ СН'!$F$14+СВЦЭМ!$D$10+'СЕТ СН'!$F$8*'СЕТ СН'!$F$9-'СЕТ СН'!$F$26</f>
        <v>996.26778487999991</v>
      </c>
      <c r="D22" s="36">
        <f>SUMIFS(СВЦЭМ!$D$39:$D$782,СВЦЭМ!$A$39:$A$782,$A22,СВЦЭМ!$B$39:$B$782,D$11)+'СЕТ СН'!$F$14+СВЦЭМ!$D$10+'СЕТ СН'!$F$8*'СЕТ СН'!$F$9-'СЕТ СН'!$F$26</f>
        <v>1049.1181750799999</v>
      </c>
      <c r="E22" s="36">
        <f>SUMIFS(СВЦЭМ!$D$39:$D$782,СВЦЭМ!$A$39:$A$782,$A22,СВЦЭМ!$B$39:$B$782,E$11)+'СЕТ СН'!$F$14+СВЦЭМ!$D$10+'СЕТ СН'!$F$8*'СЕТ СН'!$F$9-'СЕТ СН'!$F$26</f>
        <v>1071.7354181999999</v>
      </c>
      <c r="F22" s="36">
        <f>SUMIFS(СВЦЭМ!$D$39:$D$782,СВЦЭМ!$A$39:$A$782,$A22,СВЦЭМ!$B$39:$B$782,F$11)+'СЕТ СН'!$F$14+СВЦЭМ!$D$10+'СЕТ СН'!$F$8*'СЕТ СН'!$F$9-'СЕТ СН'!$F$26</f>
        <v>1072.24242987</v>
      </c>
      <c r="G22" s="36">
        <f>SUMIFS(СВЦЭМ!$D$39:$D$782,СВЦЭМ!$A$39:$A$782,$A22,СВЦЭМ!$B$39:$B$782,G$11)+'СЕТ СН'!$F$14+СВЦЭМ!$D$10+'СЕТ СН'!$F$8*'СЕТ СН'!$F$9-'СЕТ СН'!$F$26</f>
        <v>1065.8056799999999</v>
      </c>
      <c r="H22" s="36">
        <f>SUMIFS(СВЦЭМ!$D$39:$D$782,СВЦЭМ!$A$39:$A$782,$A22,СВЦЭМ!$B$39:$B$782,H$11)+'СЕТ СН'!$F$14+СВЦЭМ!$D$10+'СЕТ СН'!$F$8*'СЕТ СН'!$F$9-'СЕТ СН'!$F$26</f>
        <v>1037.3494301999999</v>
      </c>
      <c r="I22" s="36">
        <f>SUMIFS(СВЦЭМ!$D$39:$D$782,СВЦЭМ!$A$39:$A$782,$A22,СВЦЭМ!$B$39:$B$782,I$11)+'СЕТ СН'!$F$14+СВЦЭМ!$D$10+'СЕТ СН'!$F$8*'СЕТ СН'!$F$9-'СЕТ СН'!$F$26</f>
        <v>999.69793161999985</v>
      </c>
      <c r="J22" s="36">
        <f>SUMIFS(СВЦЭМ!$D$39:$D$782,СВЦЭМ!$A$39:$A$782,$A22,СВЦЭМ!$B$39:$B$782,J$11)+'СЕТ СН'!$F$14+СВЦЭМ!$D$10+'СЕТ СН'!$F$8*'СЕТ СН'!$F$9-'СЕТ СН'!$F$26</f>
        <v>946.34733240999992</v>
      </c>
      <c r="K22" s="36">
        <f>SUMIFS(СВЦЭМ!$D$39:$D$782,СВЦЭМ!$A$39:$A$782,$A22,СВЦЭМ!$B$39:$B$782,K$11)+'СЕТ СН'!$F$14+СВЦЭМ!$D$10+'СЕТ СН'!$F$8*'СЕТ СН'!$F$9-'СЕТ СН'!$F$26</f>
        <v>915.00330279999991</v>
      </c>
      <c r="L22" s="36">
        <f>SUMIFS(СВЦЭМ!$D$39:$D$782,СВЦЭМ!$A$39:$A$782,$A22,СВЦЭМ!$B$39:$B$782,L$11)+'СЕТ СН'!$F$14+СВЦЭМ!$D$10+'СЕТ СН'!$F$8*'СЕТ СН'!$F$9-'СЕТ СН'!$F$26</f>
        <v>888.16109584999992</v>
      </c>
      <c r="M22" s="36">
        <f>SUMIFS(СВЦЭМ!$D$39:$D$782,СВЦЭМ!$A$39:$A$782,$A22,СВЦЭМ!$B$39:$B$782,M$11)+'СЕТ СН'!$F$14+СВЦЭМ!$D$10+'СЕТ СН'!$F$8*'СЕТ СН'!$F$9-'СЕТ СН'!$F$26</f>
        <v>891.93417480999994</v>
      </c>
      <c r="N22" s="36">
        <f>SUMIFS(СВЦЭМ!$D$39:$D$782,СВЦЭМ!$A$39:$A$782,$A22,СВЦЭМ!$B$39:$B$782,N$11)+'СЕТ СН'!$F$14+СВЦЭМ!$D$10+'СЕТ СН'!$F$8*'СЕТ СН'!$F$9-'СЕТ СН'!$F$26</f>
        <v>913.85343033999993</v>
      </c>
      <c r="O22" s="36">
        <f>SUMIFS(СВЦЭМ!$D$39:$D$782,СВЦЭМ!$A$39:$A$782,$A22,СВЦЭМ!$B$39:$B$782,O$11)+'СЕТ СН'!$F$14+СВЦЭМ!$D$10+'СЕТ СН'!$F$8*'СЕТ СН'!$F$9-'СЕТ СН'!$F$26</f>
        <v>928.25844182999992</v>
      </c>
      <c r="P22" s="36">
        <f>SUMIFS(СВЦЭМ!$D$39:$D$782,СВЦЭМ!$A$39:$A$782,$A22,СВЦЭМ!$B$39:$B$782,P$11)+'СЕТ СН'!$F$14+СВЦЭМ!$D$10+'СЕТ СН'!$F$8*'СЕТ СН'!$F$9-'СЕТ СН'!$F$26</f>
        <v>969.52203453999994</v>
      </c>
      <c r="Q22" s="36">
        <f>SUMIFS(СВЦЭМ!$D$39:$D$782,СВЦЭМ!$A$39:$A$782,$A22,СВЦЭМ!$B$39:$B$782,Q$11)+'СЕТ СН'!$F$14+СВЦЭМ!$D$10+'СЕТ СН'!$F$8*'СЕТ СН'!$F$9-'СЕТ СН'!$F$26</f>
        <v>982.69791653999994</v>
      </c>
      <c r="R22" s="36">
        <f>SUMIFS(СВЦЭМ!$D$39:$D$782,СВЦЭМ!$A$39:$A$782,$A22,СВЦЭМ!$B$39:$B$782,R$11)+'СЕТ СН'!$F$14+СВЦЭМ!$D$10+'СЕТ СН'!$F$8*'СЕТ СН'!$F$9-'СЕТ СН'!$F$26</f>
        <v>974.89137157999994</v>
      </c>
      <c r="S22" s="36">
        <f>SUMIFS(СВЦЭМ!$D$39:$D$782,СВЦЭМ!$A$39:$A$782,$A22,СВЦЭМ!$B$39:$B$782,S$11)+'СЕТ СН'!$F$14+СВЦЭМ!$D$10+'СЕТ СН'!$F$8*'СЕТ СН'!$F$9-'СЕТ СН'!$F$26</f>
        <v>945.54504460999988</v>
      </c>
      <c r="T22" s="36">
        <f>SUMIFS(СВЦЭМ!$D$39:$D$782,СВЦЭМ!$A$39:$A$782,$A22,СВЦЭМ!$B$39:$B$782,T$11)+'СЕТ СН'!$F$14+СВЦЭМ!$D$10+'СЕТ СН'!$F$8*'СЕТ СН'!$F$9-'СЕТ СН'!$F$26</f>
        <v>920.4347025699999</v>
      </c>
      <c r="U22" s="36">
        <f>SUMIFS(СВЦЭМ!$D$39:$D$782,СВЦЭМ!$A$39:$A$782,$A22,СВЦЭМ!$B$39:$B$782,U$11)+'СЕТ СН'!$F$14+СВЦЭМ!$D$10+'СЕТ СН'!$F$8*'СЕТ СН'!$F$9-'СЕТ СН'!$F$26</f>
        <v>909.09138813999994</v>
      </c>
      <c r="V22" s="36">
        <f>SUMIFS(СВЦЭМ!$D$39:$D$782,СВЦЭМ!$A$39:$A$782,$A22,СВЦЭМ!$B$39:$B$782,V$11)+'СЕТ СН'!$F$14+СВЦЭМ!$D$10+'СЕТ СН'!$F$8*'СЕТ СН'!$F$9-'СЕТ СН'!$F$26</f>
        <v>913.92035442999986</v>
      </c>
      <c r="W22" s="36">
        <f>SUMIFS(СВЦЭМ!$D$39:$D$782,СВЦЭМ!$A$39:$A$782,$A22,СВЦЭМ!$B$39:$B$782,W$11)+'СЕТ СН'!$F$14+СВЦЭМ!$D$10+'СЕТ СН'!$F$8*'СЕТ СН'!$F$9-'СЕТ СН'!$F$26</f>
        <v>932.44120378999992</v>
      </c>
      <c r="X22" s="36">
        <f>SUMIFS(СВЦЭМ!$D$39:$D$782,СВЦЭМ!$A$39:$A$782,$A22,СВЦЭМ!$B$39:$B$782,X$11)+'СЕТ СН'!$F$14+СВЦЭМ!$D$10+'СЕТ СН'!$F$8*'СЕТ СН'!$F$9-'СЕТ СН'!$F$26</f>
        <v>912.35206176999986</v>
      </c>
      <c r="Y22" s="36">
        <f>SUMIFS(СВЦЭМ!$D$39:$D$782,СВЦЭМ!$A$39:$A$782,$A22,СВЦЭМ!$B$39:$B$782,Y$11)+'СЕТ СН'!$F$14+СВЦЭМ!$D$10+'СЕТ СН'!$F$8*'СЕТ СН'!$F$9-'СЕТ СН'!$F$26</f>
        <v>947.22357177999993</v>
      </c>
    </row>
    <row r="23" spans="1:25" ht="15.75" x14ac:dyDescent="0.2">
      <c r="A23" s="35">
        <f t="shared" si="0"/>
        <v>44420</v>
      </c>
      <c r="B23" s="36">
        <f>SUMIFS(СВЦЭМ!$D$39:$D$782,СВЦЭМ!$A$39:$A$782,$A23,СВЦЭМ!$B$39:$B$782,B$11)+'СЕТ СН'!$F$14+СВЦЭМ!$D$10+'СЕТ СН'!$F$8*'СЕТ СН'!$F$9-'СЕТ СН'!$F$26</f>
        <v>1030.03914356</v>
      </c>
      <c r="C23" s="36">
        <f>SUMIFS(СВЦЭМ!$D$39:$D$782,СВЦЭМ!$A$39:$A$782,$A23,СВЦЭМ!$B$39:$B$782,C$11)+'СЕТ СН'!$F$14+СВЦЭМ!$D$10+'СЕТ СН'!$F$8*'СЕТ СН'!$F$9-'СЕТ СН'!$F$26</f>
        <v>1094.10903293</v>
      </c>
      <c r="D23" s="36">
        <f>SUMIFS(СВЦЭМ!$D$39:$D$782,СВЦЭМ!$A$39:$A$782,$A23,СВЦЭМ!$B$39:$B$782,D$11)+'СЕТ СН'!$F$14+СВЦЭМ!$D$10+'СЕТ СН'!$F$8*'СЕТ СН'!$F$9-'СЕТ СН'!$F$26</f>
        <v>1143.7322098699999</v>
      </c>
      <c r="E23" s="36">
        <f>SUMIFS(СВЦЭМ!$D$39:$D$782,СВЦЭМ!$A$39:$A$782,$A23,СВЦЭМ!$B$39:$B$782,E$11)+'СЕТ СН'!$F$14+СВЦЭМ!$D$10+'СЕТ СН'!$F$8*'СЕТ СН'!$F$9-'СЕТ СН'!$F$26</f>
        <v>1157.7598148899999</v>
      </c>
      <c r="F23" s="36">
        <f>SUMIFS(СВЦЭМ!$D$39:$D$782,СВЦЭМ!$A$39:$A$782,$A23,СВЦЭМ!$B$39:$B$782,F$11)+'СЕТ СН'!$F$14+СВЦЭМ!$D$10+'СЕТ СН'!$F$8*'СЕТ СН'!$F$9-'СЕТ СН'!$F$26</f>
        <v>1164.6995468999999</v>
      </c>
      <c r="G23" s="36">
        <f>SUMIFS(СВЦЭМ!$D$39:$D$782,СВЦЭМ!$A$39:$A$782,$A23,СВЦЭМ!$B$39:$B$782,G$11)+'СЕТ СН'!$F$14+СВЦЭМ!$D$10+'СЕТ СН'!$F$8*'СЕТ СН'!$F$9-'СЕТ СН'!$F$26</f>
        <v>1160.7218685999999</v>
      </c>
      <c r="H23" s="36">
        <f>SUMIFS(СВЦЭМ!$D$39:$D$782,СВЦЭМ!$A$39:$A$782,$A23,СВЦЭМ!$B$39:$B$782,H$11)+'СЕТ СН'!$F$14+СВЦЭМ!$D$10+'СЕТ СН'!$F$8*'СЕТ СН'!$F$9-'СЕТ СН'!$F$26</f>
        <v>1111.5787521499999</v>
      </c>
      <c r="I23" s="36">
        <f>SUMIFS(СВЦЭМ!$D$39:$D$782,СВЦЭМ!$A$39:$A$782,$A23,СВЦЭМ!$B$39:$B$782,I$11)+'СЕТ СН'!$F$14+СВЦЭМ!$D$10+'СЕТ СН'!$F$8*'СЕТ СН'!$F$9-'СЕТ СН'!$F$26</f>
        <v>1033.1170023699999</v>
      </c>
      <c r="J23" s="36">
        <f>SUMIFS(СВЦЭМ!$D$39:$D$782,СВЦЭМ!$A$39:$A$782,$A23,СВЦЭМ!$B$39:$B$782,J$11)+'СЕТ СН'!$F$14+СВЦЭМ!$D$10+'СЕТ СН'!$F$8*'СЕТ СН'!$F$9-'СЕТ СН'!$F$26</f>
        <v>948.98616006999987</v>
      </c>
      <c r="K23" s="36">
        <f>SUMIFS(СВЦЭМ!$D$39:$D$782,СВЦЭМ!$A$39:$A$782,$A23,СВЦЭМ!$B$39:$B$782,K$11)+'СЕТ СН'!$F$14+СВЦЭМ!$D$10+'СЕТ СН'!$F$8*'СЕТ СН'!$F$9-'СЕТ СН'!$F$26</f>
        <v>929.25250790999985</v>
      </c>
      <c r="L23" s="36">
        <f>SUMIFS(СВЦЭМ!$D$39:$D$782,СВЦЭМ!$A$39:$A$782,$A23,СВЦЭМ!$B$39:$B$782,L$11)+'СЕТ СН'!$F$14+СВЦЭМ!$D$10+'СЕТ СН'!$F$8*'СЕТ СН'!$F$9-'СЕТ СН'!$F$26</f>
        <v>912.03189094999993</v>
      </c>
      <c r="M23" s="36">
        <f>SUMIFS(СВЦЭМ!$D$39:$D$782,СВЦЭМ!$A$39:$A$782,$A23,СВЦЭМ!$B$39:$B$782,M$11)+'СЕТ СН'!$F$14+СВЦЭМ!$D$10+'СЕТ СН'!$F$8*'СЕТ СН'!$F$9-'СЕТ СН'!$F$26</f>
        <v>906.70200385999988</v>
      </c>
      <c r="N23" s="36">
        <f>SUMIFS(СВЦЭМ!$D$39:$D$782,СВЦЭМ!$A$39:$A$782,$A23,СВЦЭМ!$B$39:$B$782,N$11)+'СЕТ СН'!$F$14+СВЦЭМ!$D$10+'СЕТ СН'!$F$8*'СЕТ СН'!$F$9-'СЕТ СН'!$F$26</f>
        <v>912.28130523999994</v>
      </c>
      <c r="O23" s="36">
        <f>SUMIFS(СВЦЭМ!$D$39:$D$782,СВЦЭМ!$A$39:$A$782,$A23,СВЦЭМ!$B$39:$B$782,O$11)+'СЕТ СН'!$F$14+СВЦЭМ!$D$10+'СЕТ СН'!$F$8*'СЕТ СН'!$F$9-'СЕТ СН'!$F$26</f>
        <v>923.79536606999989</v>
      </c>
      <c r="P23" s="36">
        <f>SUMIFS(СВЦЭМ!$D$39:$D$782,СВЦЭМ!$A$39:$A$782,$A23,СВЦЭМ!$B$39:$B$782,P$11)+'СЕТ СН'!$F$14+СВЦЭМ!$D$10+'СЕТ СН'!$F$8*'СЕТ СН'!$F$9-'СЕТ СН'!$F$26</f>
        <v>948.54750203999993</v>
      </c>
      <c r="Q23" s="36">
        <f>SUMIFS(СВЦЭМ!$D$39:$D$782,СВЦЭМ!$A$39:$A$782,$A23,СВЦЭМ!$B$39:$B$782,Q$11)+'СЕТ СН'!$F$14+СВЦЭМ!$D$10+'СЕТ СН'!$F$8*'СЕТ СН'!$F$9-'СЕТ СН'!$F$26</f>
        <v>955.31585411999993</v>
      </c>
      <c r="R23" s="36">
        <f>SUMIFS(СВЦЭМ!$D$39:$D$782,СВЦЭМ!$A$39:$A$782,$A23,СВЦЭМ!$B$39:$B$782,R$11)+'СЕТ СН'!$F$14+СВЦЭМ!$D$10+'СЕТ СН'!$F$8*'СЕТ СН'!$F$9-'СЕТ СН'!$F$26</f>
        <v>953.79284977999987</v>
      </c>
      <c r="S23" s="36">
        <f>SUMIFS(СВЦЭМ!$D$39:$D$782,СВЦЭМ!$A$39:$A$782,$A23,СВЦЭМ!$B$39:$B$782,S$11)+'СЕТ СН'!$F$14+СВЦЭМ!$D$10+'СЕТ СН'!$F$8*'СЕТ СН'!$F$9-'СЕТ СН'!$F$26</f>
        <v>915.57910818999994</v>
      </c>
      <c r="T23" s="36">
        <f>SUMIFS(СВЦЭМ!$D$39:$D$782,СВЦЭМ!$A$39:$A$782,$A23,СВЦЭМ!$B$39:$B$782,T$11)+'СЕТ СН'!$F$14+СВЦЭМ!$D$10+'СЕТ СН'!$F$8*'СЕТ СН'!$F$9-'СЕТ СН'!$F$26</f>
        <v>906.04385294999986</v>
      </c>
      <c r="U23" s="36">
        <f>SUMIFS(СВЦЭМ!$D$39:$D$782,СВЦЭМ!$A$39:$A$782,$A23,СВЦЭМ!$B$39:$B$782,U$11)+'СЕТ СН'!$F$14+СВЦЭМ!$D$10+'СЕТ СН'!$F$8*'СЕТ СН'!$F$9-'СЕТ СН'!$F$26</f>
        <v>905.21477532999995</v>
      </c>
      <c r="V23" s="36">
        <f>SUMIFS(СВЦЭМ!$D$39:$D$782,СВЦЭМ!$A$39:$A$782,$A23,СВЦЭМ!$B$39:$B$782,V$11)+'СЕТ СН'!$F$14+СВЦЭМ!$D$10+'СЕТ СН'!$F$8*'СЕТ СН'!$F$9-'СЕТ СН'!$F$26</f>
        <v>911.98470322999992</v>
      </c>
      <c r="W23" s="36">
        <f>SUMIFS(СВЦЭМ!$D$39:$D$782,СВЦЭМ!$A$39:$A$782,$A23,СВЦЭМ!$B$39:$B$782,W$11)+'СЕТ СН'!$F$14+СВЦЭМ!$D$10+'СЕТ СН'!$F$8*'СЕТ СН'!$F$9-'СЕТ СН'!$F$26</f>
        <v>920.01678776999995</v>
      </c>
      <c r="X23" s="36">
        <f>SUMIFS(СВЦЭМ!$D$39:$D$782,СВЦЭМ!$A$39:$A$782,$A23,СВЦЭМ!$B$39:$B$782,X$11)+'СЕТ СН'!$F$14+СВЦЭМ!$D$10+'СЕТ СН'!$F$8*'СЕТ СН'!$F$9-'СЕТ СН'!$F$26</f>
        <v>918.11173196999994</v>
      </c>
      <c r="Y23" s="36">
        <f>SUMIFS(СВЦЭМ!$D$39:$D$782,СВЦЭМ!$A$39:$A$782,$A23,СВЦЭМ!$B$39:$B$782,Y$11)+'СЕТ СН'!$F$14+СВЦЭМ!$D$10+'СЕТ СН'!$F$8*'СЕТ СН'!$F$9-'СЕТ СН'!$F$26</f>
        <v>979.99272773999985</v>
      </c>
    </row>
    <row r="24" spans="1:25" ht="15.75" x14ac:dyDescent="0.2">
      <c r="A24" s="35">
        <f t="shared" si="0"/>
        <v>44421</v>
      </c>
      <c r="B24" s="36">
        <f>SUMIFS(СВЦЭМ!$D$39:$D$782,СВЦЭМ!$A$39:$A$782,$A24,СВЦЭМ!$B$39:$B$782,B$11)+'СЕТ СН'!$F$14+СВЦЭМ!$D$10+'СЕТ СН'!$F$8*'СЕТ СН'!$F$9-'СЕТ СН'!$F$26</f>
        <v>1051.14029886</v>
      </c>
      <c r="C24" s="36">
        <f>SUMIFS(СВЦЭМ!$D$39:$D$782,СВЦЭМ!$A$39:$A$782,$A24,СВЦЭМ!$B$39:$B$782,C$11)+'СЕТ СН'!$F$14+СВЦЭМ!$D$10+'СЕТ СН'!$F$8*'СЕТ СН'!$F$9-'СЕТ СН'!$F$26</f>
        <v>1119.4756875399999</v>
      </c>
      <c r="D24" s="36">
        <f>SUMIFS(СВЦЭМ!$D$39:$D$782,СВЦЭМ!$A$39:$A$782,$A24,СВЦЭМ!$B$39:$B$782,D$11)+'СЕТ СН'!$F$14+СВЦЭМ!$D$10+'СЕТ СН'!$F$8*'СЕТ СН'!$F$9-'СЕТ СН'!$F$26</f>
        <v>1168.53237541</v>
      </c>
      <c r="E24" s="36">
        <f>SUMIFS(СВЦЭМ!$D$39:$D$782,СВЦЭМ!$A$39:$A$782,$A24,СВЦЭМ!$B$39:$B$782,E$11)+'СЕТ СН'!$F$14+СВЦЭМ!$D$10+'СЕТ СН'!$F$8*'СЕТ СН'!$F$9-'СЕТ СН'!$F$26</f>
        <v>1181.8671089299999</v>
      </c>
      <c r="F24" s="36">
        <f>SUMIFS(СВЦЭМ!$D$39:$D$782,СВЦЭМ!$A$39:$A$782,$A24,СВЦЭМ!$B$39:$B$782,F$11)+'СЕТ СН'!$F$14+СВЦЭМ!$D$10+'СЕТ СН'!$F$8*'СЕТ СН'!$F$9-'СЕТ СН'!$F$26</f>
        <v>1190.7884143299998</v>
      </c>
      <c r="G24" s="36">
        <f>SUMIFS(СВЦЭМ!$D$39:$D$782,СВЦЭМ!$A$39:$A$782,$A24,СВЦЭМ!$B$39:$B$782,G$11)+'СЕТ СН'!$F$14+СВЦЭМ!$D$10+'СЕТ СН'!$F$8*'СЕТ СН'!$F$9-'СЕТ СН'!$F$26</f>
        <v>1176.5101777699999</v>
      </c>
      <c r="H24" s="36">
        <f>SUMIFS(СВЦЭМ!$D$39:$D$782,СВЦЭМ!$A$39:$A$782,$A24,СВЦЭМ!$B$39:$B$782,H$11)+'СЕТ СН'!$F$14+СВЦЭМ!$D$10+'СЕТ СН'!$F$8*'СЕТ СН'!$F$9-'СЕТ СН'!$F$26</f>
        <v>1128.49124222</v>
      </c>
      <c r="I24" s="36">
        <f>SUMIFS(СВЦЭМ!$D$39:$D$782,СВЦЭМ!$A$39:$A$782,$A24,СВЦЭМ!$B$39:$B$782,I$11)+'СЕТ СН'!$F$14+СВЦЭМ!$D$10+'СЕТ СН'!$F$8*'СЕТ СН'!$F$9-'СЕТ СН'!$F$26</f>
        <v>1039.7600187799999</v>
      </c>
      <c r="J24" s="36">
        <f>SUMIFS(СВЦЭМ!$D$39:$D$782,СВЦЭМ!$A$39:$A$782,$A24,СВЦЭМ!$B$39:$B$782,J$11)+'СЕТ СН'!$F$14+СВЦЭМ!$D$10+'СЕТ СН'!$F$8*'СЕТ СН'!$F$9-'СЕТ СН'!$F$26</f>
        <v>974.55533753999987</v>
      </c>
      <c r="K24" s="36">
        <f>SUMIFS(СВЦЭМ!$D$39:$D$782,СВЦЭМ!$A$39:$A$782,$A24,СВЦЭМ!$B$39:$B$782,K$11)+'СЕТ СН'!$F$14+СВЦЭМ!$D$10+'СЕТ СН'!$F$8*'СЕТ СН'!$F$9-'СЕТ СН'!$F$26</f>
        <v>940.1553503099999</v>
      </c>
      <c r="L24" s="36">
        <f>SUMIFS(СВЦЭМ!$D$39:$D$782,СВЦЭМ!$A$39:$A$782,$A24,СВЦЭМ!$B$39:$B$782,L$11)+'СЕТ СН'!$F$14+СВЦЭМ!$D$10+'СЕТ СН'!$F$8*'СЕТ СН'!$F$9-'СЕТ СН'!$F$26</f>
        <v>915.08728004999989</v>
      </c>
      <c r="M24" s="36">
        <f>SUMIFS(СВЦЭМ!$D$39:$D$782,СВЦЭМ!$A$39:$A$782,$A24,СВЦЭМ!$B$39:$B$782,M$11)+'СЕТ СН'!$F$14+СВЦЭМ!$D$10+'СЕТ СН'!$F$8*'СЕТ СН'!$F$9-'СЕТ СН'!$F$26</f>
        <v>905.37894727999992</v>
      </c>
      <c r="N24" s="36">
        <f>SUMIFS(СВЦЭМ!$D$39:$D$782,СВЦЭМ!$A$39:$A$782,$A24,СВЦЭМ!$B$39:$B$782,N$11)+'СЕТ СН'!$F$14+СВЦЭМ!$D$10+'СЕТ СН'!$F$8*'СЕТ СН'!$F$9-'СЕТ СН'!$F$26</f>
        <v>896.53355168999985</v>
      </c>
      <c r="O24" s="36">
        <f>SUMIFS(СВЦЭМ!$D$39:$D$782,СВЦЭМ!$A$39:$A$782,$A24,СВЦЭМ!$B$39:$B$782,O$11)+'СЕТ СН'!$F$14+СВЦЭМ!$D$10+'СЕТ СН'!$F$8*'СЕТ СН'!$F$9-'СЕТ СН'!$F$26</f>
        <v>915.90434759999994</v>
      </c>
      <c r="P24" s="36">
        <f>SUMIFS(СВЦЭМ!$D$39:$D$782,СВЦЭМ!$A$39:$A$782,$A24,СВЦЭМ!$B$39:$B$782,P$11)+'СЕТ СН'!$F$14+СВЦЭМ!$D$10+'СЕТ СН'!$F$8*'СЕТ СН'!$F$9-'СЕТ СН'!$F$26</f>
        <v>944.04352109999991</v>
      </c>
      <c r="Q24" s="36">
        <f>SUMIFS(СВЦЭМ!$D$39:$D$782,СВЦЭМ!$A$39:$A$782,$A24,СВЦЭМ!$B$39:$B$782,Q$11)+'СЕТ СН'!$F$14+СВЦЭМ!$D$10+'СЕТ СН'!$F$8*'СЕТ СН'!$F$9-'СЕТ СН'!$F$26</f>
        <v>953.26798985999994</v>
      </c>
      <c r="R24" s="36">
        <f>SUMIFS(СВЦЭМ!$D$39:$D$782,СВЦЭМ!$A$39:$A$782,$A24,СВЦЭМ!$B$39:$B$782,R$11)+'СЕТ СН'!$F$14+СВЦЭМ!$D$10+'СЕТ СН'!$F$8*'СЕТ СН'!$F$9-'СЕТ СН'!$F$26</f>
        <v>970.57305494999991</v>
      </c>
      <c r="S24" s="36">
        <f>SUMIFS(СВЦЭМ!$D$39:$D$782,СВЦЭМ!$A$39:$A$782,$A24,СВЦЭМ!$B$39:$B$782,S$11)+'СЕТ СН'!$F$14+СВЦЭМ!$D$10+'СЕТ СН'!$F$8*'СЕТ СН'!$F$9-'СЕТ СН'!$F$26</f>
        <v>942.25907511999992</v>
      </c>
      <c r="T24" s="36">
        <f>SUMIFS(СВЦЭМ!$D$39:$D$782,СВЦЭМ!$A$39:$A$782,$A24,СВЦЭМ!$B$39:$B$782,T$11)+'СЕТ СН'!$F$14+СВЦЭМ!$D$10+'СЕТ СН'!$F$8*'СЕТ СН'!$F$9-'СЕТ СН'!$F$26</f>
        <v>918.44828249999989</v>
      </c>
      <c r="U24" s="36">
        <f>SUMIFS(СВЦЭМ!$D$39:$D$782,СВЦЭМ!$A$39:$A$782,$A24,СВЦЭМ!$B$39:$B$782,U$11)+'СЕТ СН'!$F$14+СВЦЭМ!$D$10+'СЕТ СН'!$F$8*'СЕТ СН'!$F$9-'СЕТ СН'!$F$26</f>
        <v>924.27793200999986</v>
      </c>
      <c r="V24" s="36">
        <f>SUMIFS(СВЦЭМ!$D$39:$D$782,СВЦЭМ!$A$39:$A$782,$A24,СВЦЭМ!$B$39:$B$782,V$11)+'СЕТ СН'!$F$14+СВЦЭМ!$D$10+'СЕТ СН'!$F$8*'СЕТ СН'!$F$9-'СЕТ СН'!$F$26</f>
        <v>889.58295009999995</v>
      </c>
      <c r="W24" s="36">
        <f>SUMIFS(СВЦЭМ!$D$39:$D$782,СВЦЭМ!$A$39:$A$782,$A24,СВЦЭМ!$B$39:$B$782,W$11)+'СЕТ СН'!$F$14+СВЦЭМ!$D$10+'СЕТ СН'!$F$8*'СЕТ СН'!$F$9-'СЕТ СН'!$F$26</f>
        <v>872.85772270999985</v>
      </c>
      <c r="X24" s="36">
        <f>SUMIFS(СВЦЭМ!$D$39:$D$782,СВЦЭМ!$A$39:$A$782,$A24,СВЦЭМ!$B$39:$B$782,X$11)+'СЕТ СН'!$F$14+СВЦЭМ!$D$10+'СЕТ СН'!$F$8*'СЕТ СН'!$F$9-'СЕТ СН'!$F$26</f>
        <v>898.71920420999993</v>
      </c>
      <c r="Y24" s="36">
        <f>SUMIFS(СВЦЭМ!$D$39:$D$782,СВЦЭМ!$A$39:$A$782,$A24,СВЦЭМ!$B$39:$B$782,Y$11)+'СЕТ СН'!$F$14+СВЦЭМ!$D$10+'СЕТ СН'!$F$8*'СЕТ СН'!$F$9-'СЕТ СН'!$F$26</f>
        <v>903.00333097999987</v>
      </c>
    </row>
    <row r="25" spans="1:25" ht="15.75" x14ac:dyDescent="0.2">
      <c r="A25" s="35">
        <f t="shared" si="0"/>
        <v>44422</v>
      </c>
      <c r="B25" s="36">
        <f>SUMIFS(СВЦЭМ!$D$39:$D$782,СВЦЭМ!$A$39:$A$782,$A25,СВЦЭМ!$B$39:$B$782,B$11)+'СЕТ СН'!$F$14+СВЦЭМ!$D$10+'СЕТ СН'!$F$8*'СЕТ СН'!$F$9-'СЕТ СН'!$F$26</f>
        <v>795.04373459999988</v>
      </c>
      <c r="C25" s="36">
        <f>SUMIFS(СВЦЭМ!$D$39:$D$782,СВЦЭМ!$A$39:$A$782,$A25,СВЦЭМ!$B$39:$B$782,C$11)+'СЕТ СН'!$F$14+СВЦЭМ!$D$10+'СЕТ СН'!$F$8*'СЕТ СН'!$F$9-'СЕТ СН'!$F$26</f>
        <v>857.92835839999987</v>
      </c>
      <c r="D25" s="36">
        <f>SUMIFS(СВЦЭМ!$D$39:$D$782,СВЦЭМ!$A$39:$A$782,$A25,СВЦЭМ!$B$39:$B$782,D$11)+'СЕТ СН'!$F$14+СВЦЭМ!$D$10+'СЕТ СН'!$F$8*'СЕТ СН'!$F$9-'СЕТ СН'!$F$26</f>
        <v>915.39772239999991</v>
      </c>
      <c r="E25" s="36">
        <f>SUMIFS(СВЦЭМ!$D$39:$D$782,СВЦЭМ!$A$39:$A$782,$A25,СВЦЭМ!$B$39:$B$782,E$11)+'СЕТ СН'!$F$14+СВЦЭМ!$D$10+'СЕТ СН'!$F$8*'СЕТ СН'!$F$9-'СЕТ СН'!$F$26</f>
        <v>919.19203500999993</v>
      </c>
      <c r="F25" s="36">
        <f>SUMIFS(СВЦЭМ!$D$39:$D$782,СВЦЭМ!$A$39:$A$782,$A25,СВЦЭМ!$B$39:$B$782,F$11)+'СЕТ СН'!$F$14+СВЦЭМ!$D$10+'СЕТ СН'!$F$8*'СЕТ СН'!$F$9-'СЕТ СН'!$F$26</f>
        <v>926.13410133999992</v>
      </c>
      <c r="G25" s="36">
        <f>SUMIFS(СВЦЭМ!$D$39:$D$782,СВЦЭМ!$A$39:$A$782,$A25,СВЦЭМ!$B$39:$B$782,G$11)+'СЕТ СН'!$F$14+СВЦЭМ!$D$10+'СЕТ СН'!$F$8*'СЕТ СН'!$F$9-'СЕТ СН'!$F$26</f>
        <v>978.72362853999994</v>
      </c>
      <c r="H25" s="36">
        <f>SUMIFS(СВЦЭМ!$D$39:$D$782,СВЦЭМ!$A$39:$A$782,$A25,СВЦЭМ!$B$39:$B$782,H$11)+'СЕТ СН'!$F$14+СВЦЭМ!$D$10+'СЕТ СН'!$F$8*'СЕТ СН'!$F$9-'СЕТ СН'!$F$26</f>
        <v>933.41601157999992</v>
      </c>
      <c r="I25" s="36">
        <f>SUMIFS(СВЦЭМ!$D$39:$D$782,СВЦЭМ!$A$39:$A$782,$A25,СВЦЭМ!$B$39:$B$782,I$11)+'СЕТ СН'!$F$14+СВЦЭМ!$D$10+'СЕТ СН'!$F$8*'СЕТ СН'!$F$9-'СЕТ СН'!$F$26</f>
        <v>847.84266195999987</v>
      </c>
      <c r="J25" s="36">
        <f>SUMIFS(СВЦЭМ!$D$39:$D$782,СВЦЭМ!$A$39:$A$782,$A25,СВЦЭМ!$B$39:$B$782,J$11)+'СЕТ СН'!$F$14+СВЦЭМ!$D$10+'СЕТ СН'!$F$8*'СЕТ СН'!$F$9-'СЕТ СН'!$F$26</f>
        <v>761.69588721999992</v>
      </c>
      <c r="K25" s="36">
        <f>SUMIFS(СВЦЭМ!$D$39:$D$782,СВЦЭМ!$A$39:$A$782,$A25,СВЦЭМ!$B$39:$B$782,K$11)+'СЕТ СН'!$F$14+СВЦЭМ!$D$10+'СЕТ СН'!$F$8*'СЕТ СН'!$F$9-'СЕТ СН'!$F$26</f>
        <v>729.1694996199999</v>
      </c>
      <c r="L25" s="36">
        <f>SUMIFS(СВЦЭМ!$D$39:$D$782,СВЦЭМ!$A$39:$A$782,$A25,СВЦЭМ!$B$39:$B$782,L$11)+'СЕТ СН'!$F$14+СВЦЭМ!$D$10+'СЕТ СН'!$F$8*'СЕТ СН'!$F$9-'СЕТ СН'!$F$26</f>
        <v>704.06618344999993</v>
      </c>
      <c r="M25" s="36">
        <f>SUMIFS(СВЦЭМ!$D$39:$D$782,СВЦЭМ!$A$39:$A$782,$A25,СВЦЭМ!$B$39:$B$782,M$11)+'СЕТ СН'!$F$14+СВЦЭМ!$D$10+'СЕТ СН'!$F$8*'СЕТ СН'!$F$9-'СЕТ СН'!$F$26</f>
        <v>700.51924846999987</v>
      </c>
      <c r="N25" s="36">
        <f>SUMIFS(СВЦЭМ!$D$39:$D$782,СВЦЭМ!$A$39:$A$782,$A25,СВЦЭМ!$B$39:$B$782,N$11)+'СЕТ СН'!$F$14+СВЦЭМ!$D$10+'СЕТ СН'!$F$8*'СЕТ СН'!$F$9-'СЕТ СН'!$F$26</f>
        <v>709.01672043999986</v>
      </c>
      <c r="O25" s="36">
        <f>SUMIFS(СВЦЭМ!$D$39:$D$782,СВЦЭМ!$A$39:$A$782,$A25,СВЦЭМ!$B$39:$B$782,O$11)+'СЕТ СН'!$F$14+СВЦЭМ!$D$10+'СЕТ СН'!$F$8*'СЕТ СН'!$F$9-'СЕТ СН'!$F$26</f>
        <v>732.40499115999989</v>
      </c>
      <c r="P25" s="36">
        <f>SUMIFS(СВЦЭМ!$D$39:$D$782,СВЦЭМ!$A$39:$A$782,$A25,СВЦЭМ!$B$39:$B$782,P$11)+'СЕТ СН'!$F$14+СВЦЭМ!$D$10+'СЕТ СН'!$F$8*'СЕТ СН'!$F$9-'СЕТ СН'!$F$26</f>
        <v>765.38251281999987</v>
      </c>
      <c r="Q25" s="36">
        <f>SUMIFS(СВЦЭМ!$D$39:$D$782,СВЦЭМ!$A$39:$A$782,$A25,СВЦЭМ!$B$39:$B$782,Q$11)+'СЕТ СН'!$F$14+СВЦЭМ!$D$10+'СЕТ СН'!$F$8*'СЕТ СН'!$F$9-'СЕТ СН'!$F$26</f>
        <v>776.33618119999994</v>
      </c>
      <c r="R25" s="36">
        <f>SUMIFS(СВЦЭМ!$D$39:$D$782,СВЦЭМ!$A$39:$A$782,$A25,СВЦЭМ!$B$39:$B$782,R$11)+'СЕТ СН'!$F$14+СВЦЭМ!$D$10+'СЕТ СН'!$F$8*'СЕТ СН'!$F$9-'СЕТ СН'!$F$26</f>
        <v>772.8449661599999</v>
      </c>
      <c r="S25" s="36">
        <f>SUMIFS(СВЦЭМ!$D$39:$D$782,СВЦЭМ!$A$39:$A$782,$A25,СВЦЭМ!$B$39:$B$782,S$11)+'СЕТ СН'!$F$14+СВЦЭМ!$D$10+'СЕТ СН'!$F$8*'СЕТ СН'!$F$9-'СЕТ СН'!$F$26</f>
        <v>737.38883912999995</v>
      </c>
      <c r="T25" s="36">
        <f>SUMIFS(СВЦЭМ!$D$39:$D$782,СВЦЭМ!$A$39:$A$782,$A25,СВЦЭМ!$B$39:$B$782,T$11)+'СЕТ СН'!$F$14+СВЦЭМ!$D$10+'СЕТ СН'!$F$8*'СЕТ СН'!$F$9-'СЕТ СН'!$F$26</f>
        <v>716.77052894999986</v>
      </c>
      <c r="U25" s="36">
        <f>SUMIFS(СВЦЭМ!$D$39:$D$782,СВЦЭМ!$A$39:$A$782,$A25,СВЦЭМ!$B$39:$B$782,U$11)+'СЕТ СН'!$F$14+СВЦЭМ!$D$10+'СЕТ СН'!$F$8*'СЕТ СН'!$F$9-'СЕТ СН'!$F$26</f>
        <v>716.25528095999994</v>
      </c>
      <c r="V25" s="36">
        <f>SUMIFS(СВЦЭМ!$D$39:$D$782,СВЦЭМ!$A$39:$A$782,$A25,СВЦЭМ!$B$39:$B$782,V$11)+'СЕТ СН'!$F$14+СВЦЭМ!$D$10+'СЕТ СН'!$F$8*'СЕТ СН'!$F$9-'СЕТ СН'!$F$26</f>
        <v>715.00830580999991</v>
      </c>
      <c r="W25" s="36">
        <f>SUMIFS(СВЦЭМ!$D$39:$D$782,СВЦЭМ!$A$39:$A$782,$A25,СВЦЭМ!$B$39:$B$782,W$11)+'СЕТ СН'!$F$14+СВЦЭМ!$D$10+'СЕТ СН'!$F$8*'СЕТ СН'!$F$9-'СЕТ СН'!$F$26</f>
        <v>722.43388514999992</v>
      </c>
      <c r="X25" s="36">
        <f>SUMIFS(СВЦЭМ!$D$39:$D$782,СВЦЭМ!$A$39:$A$782,$A25,СВЦЭМ!$B$39:$B$782,X$11)+'СЕТ СН'!$F$14+СВЦЭМ!$D$10+'СЕТ СН'!$F$8*'СЕТ СН'!$F$9-'СЕТ СН'!$F$26</f>
        <v>755.00004030999992</v>
      </c>
      <c r="Y25" s="36">
        <f>SUMIFS(СВЦЭМ!$D$39:$D$782,СВЦЭМ!$A$39:$A$782,$A25,СВЦЭМ!$B$39:$B$782,Y$11)+'СЕТ СН'!$F$14+СВЦЭМ!$D$10+'СЕТ СН'!$F$8*'СЕТ СН'!$F$9-'СЕТ СН'!$F$26</f>
        <v>795.91717119999987</v>
      </c>
    </row>
    <row r="26" spans="1:25" ht="15.75" x14ac:dyDescent="0.2">
      <c r="A26" s="35">
        <f t="shared" si="0"/>
        <v>44423</v>
      </c>
      <c r="B26" s="36">
        <f>SUMIFS(СВЦЭМ!$D$39:$D$782,СВЦЭМ!$A$39:$A$782,$A26,СВЦЭМ!$B$39:$B$782,B$11)+'СЕТ СН'!$F$14+СВЦЭМ!$D$10+'СЕТ СН'!$F$8*'СЕТ СН'!$F$9-'СЕТ СН'!$F$26</f>
        <v>841.26524949999987</v>
      </c>
      <c r="C26" s="36">
        <f>SUMIFS(СВЦЭМ!$D$39:$D$782,СВЦЭМ!$A$39:$A$782,$A26,СВЦЭМ!$B$39:$B$782,C$11)+'СЕТ СН'!$F$14+СВЦЭМ!$D$10+'СЕТ СН'!$F$8*'СЕТ СН'!$F$9-'СЕТ СН'!$F$26</f>
        <v>892.06649177999986</v>
      </c>
      <c r="D26" s="36">
        <f>SUMIFS(СВЦЭМ!$D$39:$D$782,СВЦЭМ!$A$39:$A$782,$A26,СВЦЭМ!$B$39:$B$782,D$11)+'СЕТ СН'!$F$14+СВЦЭМ!$D$10+'СЕТ СН'!$F$8*'СЕТ СН'!$F$9-'СЕТ СН'!$F$26</f>
        <v>946.65661037999985</v>
      </c>
      <c r="E26" s="36">
        <f>SUMIFS(СВЦЭМ!$D$39:$D$782,СВЦЭМ!$A$39:$A$782,$A26,СВЦЭМ!$B$39:$B$782,E$11)+'СЕТ СН'!$F$14+СВЦЭМ!$D$10+'СЕТ СН'!$F$8*'СЕТ СН'!$F$9-'СЕТ СН'!$F$26</f>
        <v>952.17601464999996</v>
      </c>
      <c r="F26" s="36">
        <f>SUMIFS(СВЦЭМ!$D$39:$D$782,СВЦЭМ!$A$39:$A$782,$A26,СВЦЭМ!$B$39:$B$782,F$11)+'СЕТ СН'!$F$14+СВЦЭМ!$D$10+'СЕТ СН'!$F$8*'СЕТ СН'!$F$9-'СЕТ СН'!$F$26</f>
        <v>957.37256837999985</v>
      </c>
      <c r="G26" s="36">
        <f>SUMIFS(СВЦЭМ!$D$39:$D$782,СВЦЭМ!$A$39:$A$782,$A26,СВЦЭМ!$B$39:$B$782,G$11)+'СЕТ СН'!$F$14+СВЦЭМ!$D$10+'СЕТ СН'!$F$8*'СЕТ СН'!$F$9-'СЕТ СН'!$F$26</f>
        <v>960.70378990999995</v>
      </c>
      <c r="H26" s="36">
        <f>SUMIFS(СВЦЭМ!$D$39:$D$782,СВЦЭМ!$A$39:$A$782,$A26,СВЦЭМ!$B$39:$B$782,H$11)+'СЕТ СН'!$F$14+СВЦЭМ!$D$10+'СЕТ СН'!$F$8*'СЕТ СН'!$F$9-'СЕТ СН'!$F$26</f>
        <v>933.16433892999987</v>
      </c>
      <c r="I26" s="36">
        <f>SUMIFS(СВЦЭМ!$D$39:$D$782,СВЦЭМ!$A$39:$A$782,$A26,СВЦЭМ!$B$39:$B$782,I$11)+'СЕТ СН'!$F$14+СВЦЭМ!$D$10+'СЕТ СН'!$F$8*'СЕТ СН'!$F$9-'СЕТ СН'!$F$26</f>
        <v>875.35826922999991</v>
      </c>
      <c r="J26" s="36">
        <f>SUMIFS(СВЦЭМ!$D$39:$D$782,СВЦЭМ!$A$39:$A$782,$A26,СВЦЭМ!$B$39:$B$782,J$11)+'СЕТ СН'!$F$14+СВЦЭМ!$D$10+'СЕТ СН'!$F$8*'СЕТ СН'!$F$9-'СЕТ СН'!$F$26</f>
        <v>801.1969143099999</v>
      </c>
      <c r="K26" s="36">
        <f>SUMIFS(СВЦЭМ!$D$39:$D$782,СВЦЭМ!$A$39:$A$782,$A26,СВЦЭМ!$B$39:$B$782,K$11)+'СЕТ СН'!$F$14+СВЦЭМ!$D$10+'СЕТ СН'!$F$8*'СЕТ СН'!$F$9-'СЕТ СН'!$F$26</f>
        <v>760.8888602799999</v>
      </c>
      <c r="L26" s="36">
        <f>SUMIFS(СВЦЭМ!$D$39:$D$782,СВЦЭМ!$A$39:$A$782,$A26,СВЦЭМ!$B$39:$B$782,L$11)+'СЕТ СН'!$F$14+СВЦЭМ!$D$10+'СЕТ СН'!$F$8*'СЕТ СН'!$F$9-'СЕТ СН'!$F$26</f>
        <v>729.54901779999989</v>
      </c>
      <c r="M26" s="36">
        <f>SUMIFS(СВЦЭМ!$D$39:$D$782,СВЦЭМ!$A$39:$A$782,$A26,СВЦЭМ!$B$39:$B$782,M$11)+'СЕТ СН'!$F$14+СВЦЭМ!$D$10+'СЕТ СН'!$F$8*'СЕТ СН'!$F$9-'СЕТ СН'!$F$26</f>
        <v>726.66571775999989</v>
      </c>
      <c r="N26" s="36">
        <f>SUMIFS(СВЦЭМ!$D$39:$D$782,СВЦЭМ!$A$39:$A$782,$A26,СВЦЭМ!$B$39:$B$782,N$11)+'СЕТ СН'!$F$14+СВЦЭМ!$D$10+'СЕТ СН'!$F$8*'СЕТ СН'!$F$9-'СЕТ СН'!$F$26</f>
        <v>734.43235628999992</v>
      </c>
      <c r="O26" s="36">
        <f>SUMIFS(СВЦЭМ!$D$39:$D$782,СВЦЭМ!$A$39:$A$782,$A26,СВЦЭМ!$B$39:$B$782,O$11)+'СЕТ СН'!$F$14+СВЦЭМ!$D$10+'СЕТ СН'!$F$8*'СЕТ СН'!$F$9-'СЕТ СН'!$F$26</f>
        <v>730.78925443999992</v>
      </c>
      <c r="P26" s="36">
        <f>SUMIFS(СВЦЭМ!$D$39:$D$782,СВЦЭМ!$A$39:$A$782,$A26,СВЦЭМ!$B$39:$B$782,P$11)+'СЕТ СН'!$F$14+СВЦЭМ!$D$10+'СЕТ СН'!$F$8*'СЕТ СН'!$F$9-'СЕТ СН'!$F$26</f>
        <v>746.40619659999993</v>
      </c>
      <c r="Q26" s="36">
        <f>SUMIFS(СВЦЭМ!$D$39:$D$782,СВЦЭМ!$A$39:$A$782,$A26,СВЦЭМ!$B$39:$B$782,Q$11)+'СЕТ СН'!$F$14+СВЦЭМ!$D$10+'СЕТ СН'!$F$8*'СЕТ СН'!$F$9-'СЕТ СН'!$F$26</f>
        <v>751.89730722999991</v>
      </c>
      <c r="R26" s="36">
        <f>SUMIFS(СВЦЭМ!$D$39:$D$782,СВЦЭМ!$A$39:$A$782,$A26,СВЦЭМ!$B$39:$B$782,R$11)+'СЕТ СН'!$F$14+СВЦЭМ!$D$10+'СЕТ СН'!$F$8*'СЕТ СН'!$F$9-'СЕТ СН'!$F$26</f>
        <v>749.31186846999992</v>
      </c>
      <c r="S26" s="36">
        <f>SUMIFS(СВЦЭМ!$D$39:$D$782,СВЦЭМ!$A$39:$A$782,$A26,СВЦЭМ!$B$39:$B$782,S$11)+'СЕТ СН'!$F$14+СВЦЭМ!$D$10+'СЕТ СН'!$F$8*'СЕТ СН'!$F$9-'СЕТ СН'!$F$26</f>
        <v>748.90727615999992</v>
      </c>
      <c r="T26" s="36">
        <f>SUMIFS(СВЦЭМ!$D$39:$D$782,СВЦЭМ!$A$39:$A$782,$A26,СВЦЭМ!$B$39:$B$782,T$11)+'СЕТ СН'!$F$14+СВЦЭМ!$D$10+'СЕТ СН'!$F$8*'СЕТ СН'!$F$9-'СЕТ СН'!$F$26</f>
        <v>716.19545613999992</v>
      </c>
      <c r="U26" s="36">
        <f>SUMIFS(СВЦЭМ!$D$39:$D$782,СВЦЭМ!$A$39:$A$782,$A26,СВЦЭМ!$B$39:$B$782,U$11)+'СЕТ СН'!$F$14+СВЦЭМ!$D$10+'СЕТ СН'!$F$8*'СЕТ СН'!$F$9-'СЕТ СН'!$F$26</f>
        <v>728.95762479999985</v>
      </c>
      <c r="V26" s="36">
        <f>SUMIFS(СВЦЭМ!$D$39:$D$782,СВЦЭМ!$A$39:$A$782,$A26,СВЦЭМ!$B$39:$B$782,V$11)+'СЕТ СН'!$F$14+СВЦЭМ!$D$10+'СЕТ СН'!$F$8*'СЕТ СН'!$F$9-'СЕТ СН'!$F$26</f>
        <v>721.84163986999988</v>
      </c>
      <c r="W26" s="36">
        <f>SUMIFS(СВЦЭМ!$D$39:$D$782,СВЦЭМ!$A$39:$A$782,$A26,СВЦЭМ!$B$39:$B$782,W$11)+'СЕТ СН'!$F$14+СВЦЭМ!$D$10+'СЕТ СН'!$F$8*'СЕТ СН'!$F$9-'СЕТ СН'!$F$26</f>
        <v>718.30234118999988</v>
      </c>
      <c r="X26" s="36">
        <f>SUMIFS(СВЦЭМ!$D$39:$D$782,СВЦЭМ!$A$39:$A$782,$A26,СВЦЭМ!$B$39:$B$782,X$11)+'СЕТ СН'!$F$14+СВЦЭМ!$D$10+'СЕТ СН'!$F$8*'СЕТ СН'!$F$9-'СЕТ СН'!$F$26</f>
        <v>692.08694386999991</v>
      </c>
      <c r="Y26" s="36">
        <f>SUMIFS(СВЦЭМ!$D$39:$D$782,СВЦЭМ!$A$39:$A$782,$A26,СВЦЭМ!$B$39:$B$782,Y$11)+'СЕТ СН'!$F$14+СВЦЭМ!$D$10+'СЕТ СН'!$F$8*'СЕТ СН'!$F$9-'СЕТ СН'!$F$26</f>
        <v>685.62952811999992</v>
      </c>
    </row>
    <row r="27" spans="1:25" ht="15.75" x14ac:dyDescent="0.2">
      <c r="A27" s="35">
        <f t="shared" si="0"/>
        <v>44424</v>
      </c>
      <c r="B27" s="36">
        <f>SUMIFS(СВЦЭМ!$D$39:$D$782,СВЦЭМ!$A$39:$A$782,$A27,СВЦЭМ!$B$39:$B$782,B$11)+'СЕТ СН'!$F$14+СВЦЭМ!$D$10+'СЕТ СН'!$F$8*'СЕТ СН'!$F$9-'СЕТ СН'!$F$26</f>
        <v>807.9024015199999</v>
      </c>
      <c r="C27" s="36">
        <f>SUMIFS(СВЦЭМ!$D$39:$D$782,СВЦЭМ!$A$39:$A$782,$A27,СВЦЭМ!$B$39:$B$782,C$11)+'СЕТ СН'!$F$14+СВЦЭМ!$D$10+'СЕТ СН'!$F$8*'СЕТ СН'!$F$9-'СЕТ СН'!$F$26</f>
        <v>864.40842772999986</v>
      </c>
      <c r="D27" s="36">
        <f>SUMIFS(СВЦЭМ!$D$39:$D$782,СВЦЭМ!$A$39:$A$782,$A27,СВЦЭМ!$B$39:$B$782,D$11)+'СЕТ СН'!$F$14+СВЦЭМ!$D$10+'СЕТ СН'!$F$8*'СЕТ СН'!$F$9-'СЕТ СН'!$F$26</f>
        <v>914.47824156999991</v>
      </c>
      <c r="E27" s="36">
        <f>SUMIFS(СВЦЭМ!$D$39:$D$782,СВЦЭМ!$A$39:$A$782,$A27,СВЦЭМ!$B$39:$B$782,E$11)+'СЕТ СН'!$F$14+СВЦЭМ!$D$10+'СЕТ СН'!$F$8*'СЕТ СН'!$F$9-'СЕТ СН'!$F$26</f>
        <v>956.86376362999988</v>
      </c>
      <c r="F27" s="36">
        <f>SUMIFS(СВЦЭМ!$D$39:$D$782,СВЦЭМ!$A$39:$A$782,$A27,СВЦЭМ!$B$39:$B$782,F$11)+'СЕТ СН'!$F$14+СВЦЭМ!$D$10+'СЕТ СН'!$F$8*'СЕТ СН'!$F$9-'СЕТ СН'!$F$26</f>
        <v>959.30787520999991</v>
      </c>
      <c r="G27" s="36">
        <f>SUMIFS(СВЦЭМ!$D$39:$D$782,СВЦЭМ!$A$39:$A$782,$A27,СВЦЭМ!$B$39:$B$782,G$11)+'СЕТ СН'!$F$14+СВЦЭМ!$D$10+'СЕТ СН'!$F$8*'СЕТ СН'!$F$9-'СЕТ СН'!$F$26</f>
        <v>958.70162992999985</v>
      </c>
      <c r="H27" s="36">
        <f>SUMIFS(СВЦЭМ!$D$39:$D$782,СВЦЭМ!$A$39:$A$782,$A27,СВЦЭМ!$B$39:$B$782,H$11)+'СЕТ СН'!$F$14+СВЦЭМ!$D$10+'СЕТ СН'!$F$8*'СЕТ СН'!$F$9-'СЕТ СН'!$F$26</f>
        <v>975.64424648999989</v>
      </c>
      <c r="I27" s="36">
        <f>SUMIFS(СВЦЭМ!$D$39:$D$782,СВЦЭМ!$A$39:$A$782,$A27,СВЦЭМ!$B$39:$B$782,I$11)+'СЕТ СН'!$F$14+СВЦЭМ!$D$10+'СЕТ СН'!$F$8*'СЕТ СН'!$F$9-'СЕТ СН'!$F$26</f>
        <v>1030.3101753999999</v>
      </c>
      <c r="J27" s="36">
        <f>SUMIFS(СВЦЭМ!$D$39:$D$782,СВЦЭМ!$A$39:$A$782,$A27,СВЦЭМ!$B$39:$B$782,J$11)+'СЕТ СН'!$F$14+СВЦЭМ!$D$10+'СЕТ СН'!$F$8*'СЕТ СН'!$F$9-'СЕТ СН'!$F$26</f>
        <v>1008.3476165699999</v>
      </c>
      <c r="K27" s="36">
        <f>SUMIFS(СВЦЭМ!$D$39:$D$782,СВЦЭМ!$A$39:$A$782,$A27,СВЦЭМ!$B$39:$B$782,K$11)+'СЕТ СН'!$F$14+СВЦЭМ!$D$10+'СЕТ СН'!$F$8*'СЕТ СН'!$F$9-'СЕТ СН'!$F$26</f>
        <v>922.79598049999993</v>
      </c>
      <c r="L27" s="36">
        <f>SUMIFS(СВЦЭМ!$D$39:$D$782,СВЦЭМ!$A$39:$A$782,$A27,СВЦЭМ!$B$39:$B$782,L$11)+'СЕТ СН'!$F$14+СВЦЭМ!$D$10+'СЕТ СН'!$F$8*'СЕТ СН'!$F$9-'СЕТ СН'!$F$26</f>
        <v>857.71675455999991</v>
      </c>
      <c r="M27" s="36">
        <f>SUMIFS(СВЦЭМ!$D$39:$D$782,СВЦЭМ!$A$39:$A$782,$A27,СВЦЭМ!$B$39:$B$782,M$11)+'СЕТ СН'!$F$14+СВЦЭМ!$D$10+'СЕТ СН'!$F$8*'СЕТ СН'!$F$9-'СЕТ СН'!$F$26</f>
        <v>855.61619183999994</v>
      </c>
      <c r="N27" s="36">
        <f>SUMIFS(СВЦЭМ!$D$39:$D$782,СВЦЭМ!$A$39:$A$782,$A27,СВЦЭМ!$B$39:$B$782,N$11)+'СЕТ СН'!$F$14+СВЦЭМ!$D$10+'СЕТ СН'!$F$8*'СЕТ СН'!$F$9-'СЕТ СН'!$F$26</f>
        <v>855.13976221999985</v>
      </c>
      <c r="O27" s="36">
        <f>SUMIFS(СВЦЭМ!$D$39:$D$782,СВЦЭМ!$A$39:$A$782,$A27,СВЦЭМ!$B$39:$B$782,O$11)+'СЕТ СН'!$F$14+СВЦЭМ!$D$10+'СЕТ СН'!$F$8*'СЕТ СН'!$F$9-'СЕТ СН'!$F$26</f>
        <v>848.89262124999993</v>
      </c>
      <c r="P27" s="36">
        <f>SUMIFS(СВЦЭМ!$D$39:$D$782,СВЦЭМ!$A$39:$A$782,$A27,СВЦЭМ!$B$39:$B$782,P$11)+'СЕТ СН'!$F$14+СВЦЭМ!$D$10+'СЕТ СН'!$F$8*'СЕТ СН'!$F$9-'СЕТ СН'!$F$26</f>
        <v>894.95827272999986</v>
      </c>
      <c r="Q27" s="36">
        <f>SUMIFS(СВЦЭМ!$D$39:$D$782,СВЦЭМ!$A$39:$A$782,$A27,СВЦЭМ!$B$39:$B$782,Q$11)+'СЕТ СН'!$F$14+СВЦЭМ!$D$10+'СЕТ СН'!$F$8*'СЕТ СН'!$F$9-'СЕТ СН'!$F$26</f>
        <v>885.02434552999989</v>
      </c>
      <c r="R27" s="36">
        <f>SUMIFS(СВЦЭМ!$D$39:$D$782,СВЦЭМ!$A$39:$A$782,$A27,СВЦЭМ!$B$39:$B$782,R$11)+'СЕТ СН'!$F$14+СВЦЭМ!$D$10+'СЕТ СН'!$F$8*'СЕТ СН'!$F$9-'СЕТ СН'!$F$26</f>
        <v>876.35871450999991</v>
      </c>
      <c r="S27" s="36">
        <f>SUMIFS(СВЦЭМ!$D$39:$D$782,СВЦЭМ!$A$39:$A$782,$A27,СВЦЭМ!$B$39:$B$782,S$11)+'СЕТ СН'!$F$14+СВЦЭМ!$D$10+'СЕТ СН'!$F$8*'СЕТ СН'!$F$9-'СЕТ СН'!$F$26</f>
        <v>857.09943297999985</v>
      </c>
      <c r="T27" s="36">
        <f>SUMIFS(СВЦЭМ!$D$39:$D$782,СВЦЭМ!$A$39:$A$782,$A27,СВЦЭМ!$B$39:$B$782,T$11)+'СЕТ СН'!$F$14+СВЦЭМ!$D$10+'СЕТ СН'!$F$8*'СЕТ СН'!$F$9-'СЕТ СН'!$F$26</f>
        <v>858.85258869999996</v>
      </c>
      <c r="U27" s="36">
        <f>SUMIFS(СВЦЭМ!$D$39:$D$782,СВЦЭМ!$A$39:$A$782,$A27,СВЦЭМ!$B$39:$B$782,U$11)+'СЕТ СН'!$F$14+СВЦЭМ!$D$10+'СЕТ СН'!$F$8*'СЕТ СН'!$F$9-'СЕТ СН'!$F$26</f>
        <v>866.94571592999989</v>
      </c>
      <c r="V27" s="36">
        <f>SUMIFS(СВЦЭМ!$D$39:$D$782,СВЦЭМ!$A$39:$A$782,$A27,СВЦЭМ!$B$39:$B$782,V$11)+'СЕТ СН'!$F$14+СВЦЭМ!$D$10+'СЕТ СН'!$F$8*'СЕТ СН'!$F$9-'СЕТ СН'!$F$26</f>
        <v>876.29171261999988</v>
      </c>
      <c r="W27" s="36">
        <f>SUMIFS(СВЦЭМ!$D$39:$D$782,СВЦЭМ!$A$39:$A$782,$A27,СВЦЭМ!$B$39:$B$782,W$11)+'СЕТ СН'!$F$14+СВЦЭМ!$D$10+'СЕТ СН'!$F$8*'СЕТ СН'!$F$9-'СЕТ СН'!$F$26</f>
        <v>881.14610169999992</v>
      </c>
      <c r="X27" s="36">
        <f>SUMIFS(СВЦЭМ!$D$39:$D$782,СВЦЭМ!$A$39:$A$782,$A27,СВЦЭМ!$B$39:$B$782,X$11)+'СЕТ СН'!$F$14+СВЦЭМ!$D$10+'СЕТ СН'!$F$8*'СЕТ СН'!$F$9-'СЕТ СН'!$F$26</f>
        <v>828.67839389999995</v>
      </c>
      <c r="Y27" s="36">
        <f>SUMIFS(СВЦЭМ!$D$39:$D$782,СВЦЭМ!$A$39:$A$782,$A27,СВЦЭМ!$B$39:$B$782,Y$11)+'СЕТ СН'!$F$14+СВЦЭМ!$D$10+'СЕТ СН'!$F$8*'СЕТ СН'!$F$9-'СЕТ СН'!$F$26</f>
        <v>796.82609035999985</v>
      </c>
    </row>
    <row r="28" spans="1:25" ht="15.75" x14ac:dyDescent="0.2">
      <c r="A28" s="35">
        <f t="shared" si="0"/>
        <v>44425</v>
      </c>
      <c r="B28" s="36">
        <f>SUMIFS(СВЦЭМ!$D$39:$D$782,СВЦЭМ!$A$39:$A$782,$A28,СВЦЭМ!$B$39:$B$782,B$11)+'СЕТ СН'!$F$14+СВЦЭМ!$D$10+'СЕТ СН'!$F$8*'СЕТ СН'!$F$9-'СЕТ СН'!$F$26</f>
        <v>940.75616408999986</v>
      </c>
      <c r="C28" s="36">
        <f>SUMIFS(СВЦЭМ!$D$39:$D$782,СВЦЭМ!$A$39:$A$782,$A28,СВЦЭМ!$B$39:$B$782,C$11)+'СЕТ СН'!$F$14+СВЦЭМ!$D$10+'СЕТ СН'!$F$8*'СЕТ СН'!$F$9-'СЕТ СН'!$F$26</f>
        <v>1008.2291208699999</v>
      </c>
      <c r="D28" s="36">
        <f>SUMIFS(СВЦЭМ!$D$39:$D$782,СВЦЭМ!$A$39:$A$782,$A28,СВЦЭМ!$B$39:$B$782,D$11)+'СЕТ СН'!$F$14+СВЦЭМ!$D$10+'СЕТ СН'!$F$8*'СЕТ СН'!$F$9-'СЕТ СН'!$F$26</f>
        <v>1058.9029669399999</v>
      </c>
      <c r="E28" s="36">
        <f>SUMIFS(СВЦЭМ!$D$39:$D$782,СВЦЭМ!$A$39:$A$782,$A28,СВЦЭМ!$B$39:$B$782,E$11)+'СЕТ СН'!$F$14+СВЦЭМ!$D$10+'СЕТ СН'!$F$8*'СЕТ СН'!$F$9-'СЕТ СН'!$F$26</f>
        <v>1077.0518781799999</v>
      </c>
      <c r="F28" s="36">
        <f>SUMIFS(СВЦЭМ!$D$39:$D$782,СВЦЭМ!$A$39:$A$782,$A28,СВЦЭМ!$B$39:$B$782,F$11)+'СЕТ СН'!$F$14+СВЦЭМ!$D$10+'СЕТ СН'!$F$8*'СЕТ СН'!$F$9-'СЕТ СН'!$F$26</f>
        <v>1073.08198907</v>
      </c>
      <c r="G28" s="36">
        <f>SUMIFS(СВЦЭМ!$D$39:$D$782,СВЦЭМ!$A$39:$A$782,$A28,СВЦЭМ!$B$39:$B$782,G$11)+'СЕТ СН'!$F$14+СВЦЭМ!$D$10+'СЕТ СН'!$F$8*'СЕТ СН'!$F$9-'СЕТ СН'!$F$26</f>
        <v>1053.2694749</v>
      </c>
      <c r="H28" s="36">
        <f>SUMIFS(СВЦЭМ!$D$39:$D$782,СВЦЭМ!$A$39:$A$782,$A28,СВЦЭМ!$B$39:$B$782,H$11)+'СЕТ СН'!$F$14+СВЦЭМ!$D$10+'СЕТ СН'!$F$8*'СЕТ СН'!$F$9-'СЕТ СН'!$F$26</f>
        <v>986.00534376999985</v>
      </c>
      <c r="I28" s="36">
        <f>SUMIFS(СВЦЭМ!$D$39:$D$782,СВЦЭМ!$A$39:$A$782,$A28,СВЦЭМ!$B$39:$B$782,I$11)+'СЕТ СН'!$F$14+СВЦЭМ!$D$10+'СЕТ СН'!$F$8*'СЕТ СН'!$F$9-'СЕТ СН'!$F$26</f>
        <v>919.86318673999995</v>
      </c>
      <c r="J28" s="36">
        <f>SUMIFS(СВЦЭМ!$D$39:$D$782,СВЦЭМ!$A$39:$A$782,$A28,СВЦЭМ!$B$39:$B$782,J$11)+'СЕТ СН'!$F$14+СВЦЭМ!$D$10+'СЕТ СН'!$F$8*'СЕТ СН'!$F$9-'СЕТ СН'!$F$26</f>
        <v>839.9707738699999</v>
      </c>
      <c r="K28" s="36">
        <f>SUMIFS(СВЦЭМ!$D$39:$D$782,СВЦЭМ!$A$39:$A$782,$A28,СВЦЭМ!$B$39:$B$782,K$11)+'СЕТ СН'!$F$14+СВЦЭМ!$D$10+'СЕТ СН'!$F$8*'СЕТ СН'!$F$9-'СЕТ СН'!$F$26</f>
        <v>835.98293752999996</v>
      </c>
      <c r="L28" s="36">
        <f>SUMIFS(СВЦЭМ!$D$39:$D$782,СВЦЭМ!$A$39:$A$782,$A28,СВЦЭМ!$B$39:$B$782,L$11)+'СЕТ СН'!$F$14+СВЦЭМ!$D$10+'СЕТ СН'!$F$8*'СЕТ СН'!$F$9-'СЕТ СН'!$F$26</f>
        <v>860.03245317999995</v>
      </c>
      <c r="M28" s="36">
        <f>SUMIFS(СВЦЭМ!$D$39:$D$782,СВЦЭМ!$A$39:$A$782,$A28,СВЦЭМ!$B$39:$B$782,M$11)+'СЕТ СН'!$F$14+СВЦЭМ!$D$10+'СЕТ СН'!$F$8*'СЕТ СН'!$F$9-'СЕТ СН'!$F$26</f>
        <v>867.15041946999986</v>
      </c>
      <c r="N28" s="36">
        <f>SUMIFS(СВЦЭМ!$D$39:$D$782,СВЦЭМ!$A$39:$A$782,$A28,СВЦЭМ!$B$39:$B$782,N$11)+'СЕТ СН'!$F$14+СВЦЭМ!$D$10+'СЕТ СН'!$F$8*'СЕТ СН'!$F$9-'СЕТ СН'!$F$26</f>
        <v>864.94456286999991</v>
      </c>
      <c r="O28" s="36">
        <f>SUMIFS(СВЦЭМ!$D$39:$D$782,СВЦЭМ!$A$39:$A$782,$A28,СВЦЭМ!$B$39:$B$782,O$11)+'СЕТ СН'!$F$14+СВЦЭМ!$D$10+'СЕТ СН'!$F$8*'СЕТ СН'!$F$9-'СЕТ СН'!$F$26</f>
        <v>840.63233594999986</v>
      </c>
      <c r="P28" s="36">
        <f>SUMIFS(СВЦЭМ!$D$39:$D$782,СВЦЭМ!$A$39:$A$782,$A28,СВЦЭМ!$B$39:$B$782,P$11)+'СЕТ СН'!$F$14+СВЦЭМ!$D$10+'СЕТ СН'!$F$8*'СЕТ СН'!$F$9-'СЕТ СН'!$F$26</f>
        <v>851.81162601999995</v>
      </c>
      <c r="Q28" s="36">
        <f>SUMIFS(СВЦЭМ!$D$39:$D$782,СВЦЭМ!$A$39:$A$782,$A28,СВЦЭМ!$B$39:$B$782,Q$11)+'СЕТ СН'!$F$14+СВЦЭМ!$D$10+'СЕТ СН'!$F$8*'СЕТ СН'!$F$9-'СЕТ СН'!$F$26</f>
        <v>855.07709705999991</v>
      </c>
      <c r="R28" s="36">
        <f>SUMIFS(СВЦЭМ!$D$39:$D$782,СВЦЭМ!$A$39:$A$782,$A28,СВЦЭМ!$B$39:$B$782,R$11)+'СЕТ СН'!$F$14+СВЦЭМ!$D$10+'СЕТ СН'!$F$8*'СЕТ СН'!$F$9-'СЕТ СН'!$F$26</f>
        <v>856.63042691999988</v>
      </c>
      <c r="S28" s="36">
        <f>SUMIFS(СВЦЭМ!$D$39:$D$782,СВЦЭМ!$A$39:$A$782,$A28,СВЦЭМ!$B$39:$B$782,S$11)+'СЕТ СН'!$F$14+СВЦЭМ!$D$10+'СЕТ СН'!$F$8*'СЕТ СН'!$F$9-'СЕТ СН'!$F$26</f>
        <v>833.15721131999987</v>
      </c>
      <c r="T28" s="36">
        <f>SUMIFS(СВЦЭМ!$D$39:$D$782,СВЦЭМ!$A$39:$A$782,$A28,СВЦЭМ!$B$39:$B$782,T$11)+'СЕТ СН'!$F$14+СВЦЭМ!$D$10+'СЕТ СН'!$F$8*'СЕТ СН'!$F$9-'СЕТ СН'!$F$26</f>
        <v>816.05030285999987</v>
      </c>
      <c r="U28" s="36">
        <f>SUMIFS(СВЦЭМ!$D$39:$D$782,СВЦЭМ!$A$39:$A$782,$A28,СВЦЭМ!$B$39:$B$782,U$11)+'СЕТ СН'!$F$14+СВЦЭМ!$D$10+'СЕТ СН'!$F$8*'СЕТ СН'!$F$9-'СЕТ СН'!$F$26</f>
        <v>814.64351281999996</v>
      </c>
      <c r="V28" s="36">
        <f>SUMIFS(СВЦЭМ!$D$39:$D$782,СВЦЭМ!$A$39:$A$782,$A28,СВЦЭМ!$B$39:$B$782,V$11)+'СЕТ СН'!$F$14+СВЦЭМ!$D$10+'СЕТ СН'!$F$8*'СЕТ СН'!$F$9-'СЕТ СН'!$F$26</f>
        <v>826.27457574999994</v>
      </c>
      <c r="W28" s="36">
        <f>SUMIFS(СВЦЭМ!$D$39:$D$782,СВЦЭМ!$A$39:$A$782,$A28,СВЦЭМ!$B$39:$B$782,W$11)+'СЕТ СН'!$F$14+СВЦЭМ!$D$10+'СЕТ СН'!$F$8*'СЕТ СН'!$F$9-'СЕТ СН'!$F$26</f>
        <v>849.50231877999988</v>
      </c>
      <c r="X28" s="36">
        <f>SUMIFS(СВЦЭМ!$D$39:$D$782,СВЦЭМ!$A$39:$A$782,$A28,СВЦЭМ!$B$39:$B$782,X$11)+'СЕТ СН'!$F$14+СВЦЭМ!$D$10+'СЕТ СН'!$F$8*'СЕТ СН'!$F$9-'СЕТ СН'!$F$26</f>
        <v>820.30144621999989</v>
      </c>
      <c r="Y28" s="36">
        <f>SUMIFS(СВЦЭМ!$D$39:$D$782,СВЦЭМ!$A$39:$A$782,$A28,СВЦЭМ!$B$39:$B$782,Y$11)+'СЕТ СН'!$F$14+СВЦЭМ!$D$10+'СЕТ СН'!$F$8*'СЕТ СН'!$F$9-'СЕТ СН'!$F$26</f>
        <v>846.91185240999994</v>
      </c>
    </row>
    <row r="29" spans="1:25" ht="15.75" x14ac:dyDescent="0.2">
      <c r="A29" s="35">
        <f t="shared" si="0"/>
        <v>44426</v>
      </c>
      <c r="B29" s="36">
        <f>SUMIFS(СВЦЭМ!$D$39:$D$782,СВЦЭМ!$A$39:$A$782,$A29,СВЦЭМ!$B$39:$B$782,B$11)+'СЕТ СН'!$F$14+СВЦЭМ!$D$10+'СЕТ СН'!$F$8*'СЕТ СН'!$F$9-'СЕТ СН'!$F$26</f>
        <v>928.32659107999996</v>
      </c>
      <c r="C29" s="36">
        <f>SUMIFS(СВЦЭМ!$D$39:$D$782,СВЦЭМ!$A$39:$A$782,$A29,СВЦЭМ!$B$39:$B$782,C$11)+'СЕТ СН'!$F$14+СВЦЭМ!$D$10+'СЕТ СН'!$F$8*'СЕТ СН'!$F$9-'СЕТ СН'!$F$26</f>
        <v>996.99911376999989</v>
      </c>
      <c r="D29" s="36">
        <f>SUMIFS(СВЦЭМ!$D$39:$D$782,СВЦЭМ!$A$39:$A$782,$A29,СВЦЭМ!$B$39:$B$782,D$11)+'СЕТ СН'!$F$14+СВЦЭМ!$D$10+'СЕТ СН'!$F$8*'СЕТ СН'!$F$9-'СЕТ СН'!$F$26</f>
        <v>1049.34997555</v>
      </c>
      <c r="E29" s="36">
        <f>SUMIFS(СВЦЭМ!$D$39:$D$782,СВЦЭМ!$A$39:$A$782,$A29,СВЦЭМ!$B$39:$B$782,E$11)+'СЕТ СН'!$F$14+СВЦЭМ!$D$10+'СЕТ СН'!$F$8*'СЕТ СН'!$F$9-'СЕТ СН'!$F$26</f>
        <v>1060.5578872199999</v>
      </c>
      <c r="F29" s="36">
        <f>SUMIFS(СВЦЭМ!$D$39:$D$782,СВЦЭМ!$A$39:$A$782,$A29,СВЦЭМ!$B$39:$B$782,F$11)+'СЕТ СН'!$F$14+СВЦЭМ!$D$10+'СЕТ СН'!$F$8*'СЕТ СН'!$F$9-'СЕТ СН'!$F$26</f>
        <v>1051.53586215</v>
      </c>
      <c r="G29" s="36">
        <f>SUMIFS(СВЦЭМ!$D$39:$D$782,СВЦЭМ!$A$39:$A$782,$A29,СВЦЭМ!$B$39:$B$782,G$11)+'СЕТ СН'!$F$14+СВЦЭМ!$D$10+'СЕТ СН'!$F$8*'СЕТ СН'!$F$9-'СЕТ СН'!$F$26</f>
        <v>1042.5920458000001</v>
      </c>
      <c r="H29" s="36">
        <f>SUMIFS(СВЦЭМ!$D$39:$D$782,СВЦЭМ!$A$39:$A$782,$A29,СВЦЭМ!$B$39:$B$782,H$11)+'СЕТ СН'!$F$14+СВЦЭМ!$D$10+'СЕТ СН'!$F$8*'СЕТ СН'!$F$9-'СЕТ СН'!$F$26</f>
        <v>1006.7900150999999</v>
      </c>
      <c r="I29" s="36">
        <f>SUMIFS(СВЦЭМ!$D$39:$D$782,СВЦЭМ!$A$39:$A$782,$A29,СВЦЭМ!$B$39:$B$782,I$11)+'СЕТ СН'!$F$14+СВЦЭМ!$D$10+'СЕТ СН'!$F$8*'СЕТ СН'!$F$9-'СЕТ СН'!$F$26</f>
        <v>955.61233506999986</v>
      </c>
      <c r="J29" s="36">
        <f>SUMIFS(СВЦЭМ!$D$39:$D$782,СВЦЭМ!$A$39:$A$782,$A29,СВЦЭМ!$B$39:$B$782,J$11)+'СЕТ СН'!$F$14+СВЦЭМ!$D$10+'СЕТ СН'!$F$8*'СЕТ СН'!$F$9-'СЕТ СН'!$F$26</f>
        <v>902.1526242299999</v>
      </c>
      <c r="K29" s="36">
        <f>SUMIFS(СВЦЭМ!$D$39:$D$782,СВЦЭМ!$A$39:$A$782,$A29,СВЦЭМ!$B$39:$B$782,K$11)+'СЕТ СН'!$F$14+СВЦЭМ!$D$10+'СЕТ СН'!$F$8*'СЕТ СН'!$F$9-'СЕТ СН'!$F$26</f>
        <v>930.26737262999995</v>
      </c>
      <c r="L29" s="36">
        <f>SUMIFS(СВЦЭМ!$D$39:$D$782,СВЦЭМ!$A$39:$A$782,$A29,СВЦЭМ!$B$39:$B$782,L$11)+'СЕТ СН'!$F$14+СВЦЭМ!$D$10+'СЕТ СН'!$F$8*'СЕТ СН'!$F$9-'СЕТ СН'!$F$26</f>
        <v>945.86580606999985</v>
      </c>
      <c r="M29" s="36">
        <f>SUMIFS(СВЦЭМ!$D$39:$D$782,СВЦЭМ!$A$39:$A$782,$A29,СВЦЭМ!$B$39:$B$782,M$11)+'СЕТ СН'!$F$14+СВЦЭМ!$D$10+'СЕТ СН'!$F$8*'СЕТ СН'!$F$9-'СЕТ СН'!$F$26</f>
        <v>949.59473907999995</v>
      </c>
      <c r="N29" s="36">
        <f>SUMIFS(СВЦЭМ!$D$39:$D$782,СВЦЭМ!$A$39:$A$782,$A29,СВЦЭМ!$B$39:$B$782,N$11)+'СЕТ СН'!$F$14+СВЦЭМ!$D$10+'СЕТ СН'!$F$8*'СЕТ СН'!$F$9-'СЕТ СН'!$F$26</f>
        <v>943.48548863999986</v>
      </c>
      <c r="O29" s="36">
        <f>SUMIFS(СВЦЭМ!$D$39:$D$782,СВЦЭМ!$A$39:$A$782,$A29,СВЦЭМ!$B$39:$B$782,O$11)+'СЕТ СН'!$F$14+СВЦЭМ!$D$10+'СЕТ СН'!$F$8*'СЕТ СН'!$F$9-'СЕТ СН'!$F$26</f>
        <v>926.37671899999987</v>
      </c>
      <c r="P29" s="36">
        <f>SUMIFS(СВЦЭМ!$D$39:$D$782,СВЦЭМ!$A$39:$A$782,$A29,СВЦЭМ!$B$39:$B$782,P$11)+'СЕТ СН'!$F$14+СВЦЭМ!$D$10+'СЕТ СН'!$F$8*'СЕТ СН'!$F$9-'СЕТ СН'!$F$26</f>
        <v>878.25139862999993</v>
      </c>
      <c r="Q29" s="36">
        <f>SUMIFS(СВЦЭМ!$D$39:$D$782,СВЦЭМ!$A$39:$A$782,$A29,СВЦЭМ!$B$39:$B$782,Q$11)+'СЕТ СН'!$F$14+СВЦЭМ!$D$10+'СЕТ СН'!$F$8*'СЕТ СН'!$F$9-'СЕТ СН'!$F$26</f>
        <v>876.18124264999994</v>
      </c>
      <c r="R29" s="36">
        <f>SUMIFS(СВЦЭМ!$D$39:$D$782,СВЦЭМ!$A$39:$A$782,$A29,СВЦЭМ!$B$39:$B$782,R$11)+'СЕТ СН'!$F$14+СВЦЭМ!$D$10+'СЕТ СН'!$F$8*'СЕТ СН'!$F$9-'СЕТ СН'!$F$26</f>
        <v>870.96128503999989</v>
      </c>
      <c r="S29" s="36">
        <f>SUMIFS(СВЦЭМ!$D$39:$D$782,СВЦЭМ!$A$39:$A$782,$A29,СВЦЭМ!$B$39:$B$782,S$11)+'СЕТ СН'!$F$14+СВЦЭМ!$D$10+'СЕТ СН'!$F$8*'СЕТ СН'!$F$9-'СЕТ СН'!$F$26</f>
        <v>836.76983656999994</v>
      </c>
      <c r="T29" s="36">
        <f>SUMIFS(СВЦЭМ!$D$39:$D$782,СВЦЭМ!$A$39:$A$782,$A29,СВЦЭМ!$B$39:$B$782,T$11)+'СЕТ СН'!$F$14+СВЦЭМ!$D$10+'СЕТ СН'!$F$8*'СЕТ СН'!$F$9-'СЕТ СН'!$F$26</f>
        <v>817.03247161999991</v>
      </c>
      <c r="U29" s="36">
        <f>SUMIFS(СВЦЭМ!$D$39:$D$782,СВЦЭМ!$A$39:$A$782,$A29,СВЦЭМ!$B$39:$B$782,U$11)+'СЕТ СН'!$F$14+СВЦЭМ!$D$10+'СЕТ СН'!$F$8*'СЕТ СН'!$F$9-'СЕТ СН'!$F$26</f>
        <v>806.13153190999992</v>
      </c>
      <c r="V29" s="36">
        <f>SUMIFS(СВЦЭМ!$D$39:$D$782,СВЦЭМ!$A$39:$A$782,$A29,СВЦЭМ!$B$39:$B$782,V$11)+'СЕТ СН'!$F$14+СВЦЭМ!$D$10+'СЕТ СН'!$F$8*'СЕТ СН'!$F$9-'СЕТ СН'!$F$26</f>
        <v>819.57496979999985</v>
      </c>
      <c r="W29" s="36">
        <f>SUMIFS(СВЦЭМ!$D$39:$D$782,СВЦЭМ!$A$39:$A$782,$A29,СВЦЭМ!$B$39:$B$782,W$11)+'СЕТ СН'!$F$14+СВЦЭМ!$D$10+'СЕТ СН'!$F$8*'СЕТ СН'!$F$9-'СЕТ СН'!$F$26</f>
        <v>875.39247634999992</v>
      </c>
      <c r="X29" s="36">
        <f>SUMIFS(СВЦЭМ!$D$39:$D$782,СВЦЭМ!$A$39:$A$782,$A29,СВЦЭМ!$B$39:$B$782,X$11)+'СЕТ СН'!$F$14+СВЦЭМ!$D$10+'СЕТ СН'!$F$8*'СЕТ СН'!$F$9-'СЕТ СН'!$F$26</f>
        <v>824.73951340999986</v>
      </c>
      <c r="Y29" s="36">
        <f>SUMIFS(СВЦЭМ!$D$39:$D$782,СВЦЭМ!$A$39:$A$782,$A29,СВЦЭМ!$B$39:$B$782,Y$11)+'СЕТ СН'!$F$14+СВЦЭМ!$D$10+'СЕТ СН'!$F$8*'СЕТ СН'!$F$9-'СЕТ СН'!$F$26</f>
        <v>811.70515044999991</v>
      </c>
    </row>
    <row r="30" spans="1:25" ht="15.75" x14ac:dyDescent="0.2">
      <c r="A30" s="35">
        <f t="shared" si="0"/>
        <v>44427</v>
      </c>
      <c r="B30" s="36">
        <f>SUMIFS(СВЦЭМ!$D$39:$D$782,СВЦЭМ!$A$39:$A$782,$A30,СВЦЭМ!$B$39:$B$782,B$11)+'СЕТ СН'!$F$14+СВЦЭМ!$D$10+'СЕТ СН'!$F$8*'СЕТ СН'!$F$9-'СЕТ СН'!$F$26</f>
        <v>880.08534273999987</v>
      </c>
      <c r="C30" s="36">
        <f>SUMIFS(СВЦЭМ!$D$39:$D$782,СВЦЭМ!$A$39:$A$782,$A30,СВЦЭМ!$B$39:$B$782,C$11)+'СЕТ СН'!$F$14+СВЦЭМ!$D$10+'СЕТ СН'!$F$8*'СЕТ СН'!$F$9-'СЕТ СН'!$F$26</f>
        <v>958.61623820999989</v>
      </c>
      <c r="D30" s="36">
        <f>SUMIFS(СВЦЭМ!$D$39:$D$782,СВЦЭМ!$A$39:$A$782,$A30,СВЦЭМ!$B$39:$B$782,D$11)+'СЕТ СН'!$F$14+СВЦЭМ!$D$10+'СЕТ СН'!$F$8*'СЕТ СН'!$F$9-'СЕТ СН'!$F$26</f>
        <v>1014.3933140999999</v>
      </c>
      <c r="E30" s="36">
        <f>SUMIFS(СВЦЭМ!$D$39:$D$782,СВЦЭМ!$A$39:$A$782,$A30,СВЦЭМ!$B$39:$B$782,E$11)+'СЕТ СН'!$F$14+СВЦЭМ!$D$10+'СЕТ СН'!$F$8*'СЕТ СН'!$F$9-'СЕТ СН'!$F$26</f>
        <v>1036.4364057400001</v>
      </c>
      <c r="F30" s="36">
        <f>SUMIFS(СВЦЭМ!$D$39:$D$782,СВЦЭМ!$A$39:$A$782,$A30,СВЦЭМ!$B$39:$B$782,F$11)+'СЕТ СН'!$F$14+СВЦЭМ!$D$10+'СЕТ СН'!$F$8*'СЕТ СН'!$F$9-'СЕТ СН'!$F$26</f>
        <v>1027.4754172599999</v>
      </c>
      <c r="G30" s="36">
        <f>SUMIFS(СВЦЭМ!$D$39:$D$782,СВЦЭМ!$A$39:$A$782,$A30,СВЦЭМ!$B$39:$B$782,G$11)+'СЕТ СН'!$F$14+СВЦЭМ!$D$10+'СЕТ СН'!$F$8*'СЕТ СН'!$F$9-'СЕТ СН'!$F$26</f>
        <v>1011.3477250699999</v>
      </c>
      <c r="H30" s="36">
        <f>SUMIFS(СВЦЭМ!$D$39:$D$782,СВЦЭМ!$A$39:$A$782,$A30,СВЦЭМ!$B$39:$B$782,H$11)+'СЕТ СН'!$F$14+СВЦЭМ!$D$10+'СЕТ СН'!$F$8*'СЕТ СН'!$F$9-'СЕТ СН'!$F$26</f>
        <v>951.45562557999995</v>
      </c>
      <c r="I30" s="36">
        <f>SUMIFS(СВЦЭМ!$D$39:$D$782,СВЦЭМ!$A$39:$A$782,$A30,СВЦЭМ!$B$39:$B$782,I$11)+'СЕТ СН'!$F$14+СВЦЭМ!$D$10+'СЕТ СН'!$F$8*'СЕТ СН'!$F$9-'СЕТ СН'!$F$26</f>
        <v>902.98129267999991</v>
      </c>
      <c r="J30" s="36">
        <f>SUMIFS(СВЦЭМ!$D$39:$D$782,СВЦЭМ!$A$39:$A$782,$A30,СВЦЭМ!$B$39:$B$782,J$11)+'СЕТ СН'!$F$14+СВЦЭМ!$D$10+'СЕТ СН'!$F$8*'СЕТ СН'!$F$9-'СЕТ СН'!$F$26</f>
        <v>826.09509543999991</v>
      </c>
      <c r="K30" s="36">
        <f>SUMIFS(СВЦЭМ!$D$39:$D$782,СВЦЭМ!$A$39:$A$782,$A30,СВЦЭМ!$B$39:$B$782,K$11)+'СЕТ СН'!$F$14+СВЦЭМ!$D$10+'СЕТ СН'!$F$8*'СЕТ СН'!$F$9-'СЕТ СН'!$F$26</f>
        <v>823.56843252999988</v>
      </c>
      <c r="L30" s="36">
        <f>SUMIFS(СВЦЭМ!$D$39:$D$782,СВЦЭМ!$A$39:$A$782,$A30,СВЦЭМ!$B$39:$B$782,L$11)+'СЕТ СН'!$F$14+СВЦЭМ!$D$10+'СЕТ СН'!$F$8*'СЕТ СН'!$F$9-'СЕТ СН'!$F$26</f>
        <v>819.41011103999995</v>
      </c>
      <c r="M30" s="36">
        <f>SUMIFS(СВЦЭМ!$D$39:$D$782,СВЦЭМ!$A$39:$A$782,$A30,СВЦЭМ!$B$39:$B$782,M$11)+'СЕТ СН'!$F$14+СВЦЭМ!$D$10+'СЕТ СН'!$F$8*'СЕТ СН'!$F$9-'СЕТ СН'!$F$26</f>
        <v>826.68146610999986</v>
      </c>
      <c r="N30" s="36">
        <f>SUMIFS(СВЦЭМ!$D$39:$D$782,СВЦЭМ!$A$39:$A$782,$A30,СВЦЭМ!$B$39:$B$782,N$11)+'СЕТ СН'!$F$14+СВЦЭМ!$D$10+'СЕТ СН'!$F$8*'СЕТ СН'!$F$9-'СЕТ СН'!$F$26</f>
        <v>822.07468585999993</v>
      </c>
      <c r="O30" s="36">
        <f>SUMIFS(СВЦЭМ!$D$39:$D$782,СВЦЭМ!$A$39:$A$782,$A30,СВЦЭМ!$B$39:$B$782,O$11)+'СЕТ СН'!$F$14+СВЦЭМ!$D$10+'СЕТ СН'!$F$8*'СЕТ СН'!$F$9-'СЕТ СН'!$F$26</f>
        <v>822.02687318999995</v>
      </c>
      <c r="P30" s="36">
        <f>SUMIFS(СВЦЭМ!$D$39:$D$782,СВЦЭМ!$A$39:$A$782,$A30,СВЦЭМ!$B$39:$B$782,P$11)+'СЕТ СН'!$F$14+СВЦЭМ!$D$10+'СЕТ СН'!$F$8*'СЕТ СН'!$F$9-'СЕТ СН'!$F$26</f>
        <v>878.74277343999995</v>
      </c>
      <c r="Q30" s="36">
        <f>SUMIFS(СВЦЭМ!$D$39:$D$782,СВЦЭМ!$A$39:$A$782,$A30,СВЦЭМ!$B$39:$B$782,Q$11)+'СЕТ СН'!$F$14+СВЦЭМ!$D$10+'СЕТ СН'!$F$8*'СЕТ СН'!$F$9-'СЕТ СН'!$F$26</f>
        <v>876.7937073999999</v>
      </c>
      <c r="R30" s="36">
        <f>SUMIFS(СВЦЭМ!$D$39:$D$782,СВЦЭМ!$A$39:$A$782,$A30,СВЦЭМ!$B$39:$B$782,R$11)+'СЕТ СН'!$F$14+СВЦЭМ!$D$10+'СЕТ СН'!$F$8*'СЕТ СН'!$F$9-'СЕТ СН'!$F$26</f>
        <v>873.21897740999987</v>
      </c>
      <c r="S30" s="36">
        <f>SUMIFS(СВЦЭМ!$D$39:$D$782,СВЦЭМ!$A$39:$A$782,$A30,СВЦЭМ!$B$39:$B$782,S$11)+'СЕТ СН'!$F$14+СВЦЭМ!$D$10+'СЕТ СН'!$F$8*'СЕТ СН'!$F$9-'СЕТ СН'!$F$26</f>
        <v>896.86341235999987</v>
      </c>
      <c r="T30" s="36">
        <f>SUMIFS(СВЦЭМ!$D$39:$D$782,СВЦЭМ!$A$39:$A$782,$A30,СВЦЭМ!$B$39:$B$782,T$11)+'СЕТ СН'!$F$14+СВЦЭМ!$D$10+'СЕТ СН'!$F$8*'СЕТ СН'!$F$9-'СЕТ СН'!$F$26</f>
        <v>860.96680179999987</v>
      </c>
      <c r="U30" s="36">
        <f>SUMIFS(СВЦЭМ!$D$39:$D$782,СВЦЭМ!$A$39:$A$782,$A30,СВЦЭМ!$B$39:$B$782,U$11)+'СЕТ СН'!$F$14+СВЦЭМ!$D$10+'СЕТ СН'!$F$8*'СЕТ СН'!$F$9-'СЕТ СН'!$F$26</f>
        <v>835.4903594299999</v>
      </c>
      <c r="V30" s="36">
        <f>SUMIFS(СВЦЭМ!$D$39:$D$782,СВЦЭМ!$A$39:$A$782,$A30,СВЦЭМ!$B$39:$B$782,V$11)+'СЕТ СН'!$F$14+СВЦЭМ!$D$10+'СЕТ СН'!$F$8*'СЕТ СН'!$F$9-'СЕТ СН'!$F$26</f>
        <v>847.3833884899999</v>
      </c>
      <c r="W30" s="36">
        <f>SUMIFS(СВЦЭМ!$D$39:$D$782,СВЦЭМ!$A$39:$A$782,$A30,СВЦЭМ!$B$39:$B$782,W$11)+'СЕТ СН'!$F$14+СВЦЭМ!$D$10+'СЕТ СН'!$F$8*'СЕТ СН'!$F$9-'СЕТ СН'!$F$26</f>
        <v>861.10872242999994</v>
      </c>
      <c r="X30" s="36">
        <f>SUMIFS(СВЦЭМ!$D$39:$D$782,СВЦЭМ!$A$39:$A$782,$A30,СВЦЭМ!$B$39:$B$782,X$11)+'СЕТ СН'!$F$14+СВЦЭМ!$D$10+'СЕТ СН'!$F$8*'СЕТ СН'!$F$9-'СЕТ СН'!$F$26</f>
        <v>823.87501672999986</v>
      </c>
      <c r="Y30" s="36">
        <f>SUMIFS(СВЦЭМ!$D$39:$D$782,СВЦЭМ!$A$39:$A$782,$A30,СВЦЭМ!$B$39:$B$782,Y$11)+'СЕТ СН'!$F$14+СВЦЭМ!$D$10+'СЕТ СН'!$F$8*'СЕТ СН'!$F$9-'СЕТ СН'!$F$26</f>
        <v>802.97648527999991</v>
      </c>
    </row>
    <row r="31" spans="1:25" ht="15.75" x14ac:dyDescent="0.2">
      <c r="A31" s="35">
        <f t="shared" si="0"/>
        <v>44428</v>
      </c>
      <c r="B31" s="36">
        <f>SUMIFS(СВЦЭМ!$D$39:$D$782,СВЦЭМ!$A$39:$A$782,$A31,СВЦЭМ!$B$39:$B$782,B$11)+'СЕТ СН'!$F$14+СВЦЭМ!$D$10+'СЕТ СН'!$F$8*'СЕТ СН'!$F$9-'СЕТ СН'!$F$26</f>
        <v>895.14535961999991</v>
      </c>
      <c r="C31" s="36">
        <f>SUMIFS(СВЦЭМ!$D$39:$D$782,СВЦЭМ!$A$39:$A$782,$A31,СВЦЭМ!$B$39:$B$782,C$11)+'СЕТ СН'!$F$14+СВЦЭМ!$D$10+'СЕТ СН'!$F$8*'СЕТ СН'!$F$9-'СЕТ СН'!$F$26</f>
        <v>947.65416866999988</v>
      </c>
      <c r="D31" s="36">
        <f>SUMIFS(СВЦЭМ!$D$39:$D$782,СВЦЭМ!$A$39:$A$782,$A31,СВЦЭМ!$B$39:$B$782,D$11)+'СЕТ СН'!$F$14+СВЦЭМ!$D$10+'СЕТ СН'!$F$8*'СЕТ СН'!$F$9-'СЕТ СН'!$F$26</f>
        <v>1006.2310489399999</v>
      </c>
      <c r="E31" s="36">
        <f>SUMIFS(СВЦЭМ!$D$39:$D$782,СВЦЭМ!$A$39:$A$782,$A31,СВЦЭМ!$B$39:$B$782,E$11)+'СЕТ СН'!$F$14+СВЦЭМ!$D$10+'СЕТ СН'!$F$8*'СЕТ СН'!$F$9-'СЕТ СН'!$F$26</f>
        <v>1018.9581135699999</v>
      </c>
      <c r="F31" s="36">
        <f>SUMIFS(СВЦЭМ!$D$39:$D$782,СВЦЭМ!$A$39:$A$782,$A31,СВЦЭМ!$B$39:$B$782,F$11)+'СЕТ СН'!$F$14+СВЦЭМ!$D$10+'СЕТ СН'!$F$8*'СЕТ СН'!$F$9-'СЕТ СН'!$F$26</f>
        <v>1016.2129026999999</v>
      </c>
      <c r="G31" s="36">
        <f>SUMIFS(СВЦЭМ!$D$39:$D$782,СВЦЭМ!$A$39:$A$782,$A31,СВЦЭМ!$B$39:$B$782,G$11)+'СЕТ СН'!$F$14+СВЦЭМ!$D$10+'СЕТ СН'!$F$8*'СЕТ СН'!$F$9-'СЕТ СН'!$F$26</f>
        <v>1002.3470297499999</v>
      </c>
      <c r="H31" s="36">
        <f>SUMIFS(СВЦЭМ!$D$39:$D$782,СВЦЭМ!$A$39:$A$782,$A31,СВЦЭМ!$B$39:$B$782,H$11)+'СЕТ СН'!$F$14+СВЦЭМ!$D$10+'СЕТ СН'!$F$8*'СЕТ СН'!$F$9-'СЕТ СН'!$F$26</f>
        <v>949.19150776999993</v>
      </c>
      <c r="I31" s="36">
        <f>SUMIFS(СВЦЭМ!$D$39:$D$782,СВЦЭМ!$A$39:$A$782,$A31,СВЦЭМ!$B$39:$B$782,I$11)+'СЕТ СН'!$F$14+СВЦЭМ!$D$10+'СЕТ СН'!$F$8*'СЕТ СН'!$F$9-'СЕТ СН'!$F$26</f>
        <v>869.32893334999994</v>
      </c>
      <c r="J31" s="36">
        <f>SUMIFS(СВЦЭМ!$D$39:$D$782,СВЦЭМ!$A$39:$A$782,$A31,СВЦЭМ!$B$39:$B$782,J$11)+'СЕТ СН'!$F$14+СВЦЭМ!$D$10+'СЕТ СН'!$F$8*'СЕТ СН'!$F$9-'СЕТ СН'!$F$26</f>
        <v>807.3442385699999</v>
      </c>
      <c r="K31" s="36">
        <f>SUMIFS(СВЦЭМ!$D$39:$D$782,СВЦЭМ!$A$39:$A$782,$A31,СВЦЭМ!$B$39:$B$782,K$11)+'СЕТ СН'!$F$14+СВЦЭМ!$D$10+'СЕТ СН'!$F$8*'СЕТ СН'!$F$9-'СЕТ СН'!$F$26</f>
        <v>790.00140095999996</v>
      </c>
      <c r="L31" s="36">
        <f>SUMIFS(СВЦЭМ!$D$39:$D$782,СВЦЭМ!$A$39:$A$782,$A31,СВЦЭМ!$B$39:$B$782,L$11)+'СЕТ СН'!$F$14+СВЦЭМ!$D$10+'СЕТ СН'!$F$8*'СЕТ СН'!$F$9-'СЕТ СН'!$F$26</f>
        <v>793.10915364999994</v>
      </c>
      <c r="M31" s="36">
        <f>SUMIFS(СВЦЭМ!$D$39:$D$782,СВЦЭМ!$A$39:$A$782,$A31,СВЦЭМ!$B$39:$B$782,M$11)+'СЕТ СН'!$F$14+СВЦЭМ!$D$10+'СЕТ СН'!$F$8*'СЕТ СН'!$F$9-'СЕТ СН'!$F$26</f>
        <v>778.44505418999995</v>
      </c>
      <c r="N31" s="36">
        <f>SUMIFS(СВЦЭМ!$D$39:$D$782,СВЦЭМ!$A$39:$A$782,$A31,СВЦЭМ!$B$39:$B$782,N$11)+'СЕТ СН'!$F$14+СВЦЭМ!$D$10+'СЕТ СН'!$F$8*'СЕТ СН'!$F$9-'СЕТ СН'!$F$26</f>
        <v>775.98751372999993</v>
      </c>
      <c r="O31" s="36">
        <f>SUMIFS(СВЦЭМ!$D$39:$D$782,СВЦЭМ!$A$39:$A$782,$A31,СВЦЭМ!$B$39:$B$782,O$11)+'СЕТ СН'!$F$14+СВЦЭМ!$D$10+'СЕТ СН'!$F$8*'СЕТ СН'!$F$9-'СЕТ СН'!$F$26</f>
        <v>781.77812913999992</v>
      </c>
      <c r="P31" s="36">
        <f>SUMIFS(СВЦЭМ!$D$39:$D$782,СВЦЭМ!$A$39:$A$782,$A31,СВЦЭМ!$B$39:$B$782,P$11)+'СЕТ СН'!$F$14+СВЦЭМ!$D$10+'СЕТ СН'!$F$8*'СЕТ СН'!$F$9-'СЕТ СН'!$F$26</f>
        <v>821.17568002999985</v>
      </c>
      <c r="Q31" s="36">
        <f>SUMIFS(СВЦЭМ!$D$39:$D$782,СВЦЭМ!$A$39:$A$782,$A31,СВЦЭМ!$B$39:$B$782,Q$11)+'СЕТ СН'!$F$14+СВЦЭМ!$D$10+'СЕТ СН'!$F$8*'СЕТ СН'!$F$9-'СЕТ СН'!$F$26</f>
        <v>819.90150430999995</v>
      </c>
      <c r="R31" s="36">
        <f>SUMIFS(СВЦЭМ!$D$39:$D$782,СВЦЭМ!$A$39:$A$782,$A31,СВЦЭМ!$B$39:$B$782,R$11)+'СЕТ СН'!$F$14+СВЦЭМ!$D$10+'СЕТ СН'!$F$8*'СЕТ СН'!$F$9-'СЕТ СН'!$F$26</f>
        <v>817.35028154999986</v>
      </c>
      <c r="S31" s="36">
        <f>SUMIFS(СВЦЭМ!$D$39:$D$782,СВЦЭМ!$A$39:$A$782,$A31,СВЦЭМ!$B$39:$B$782,S$11)+'СЕТ СН'!$F$14+СВЦЭМ!$D$10+'СЕТ СН'!$F$8*'СЕТ СН'!$F$9-'СЕТ СН'!$F$26</f>
        <v>817.2286691999999</v>
      </c>
      <c r="T31" s="36">
        <f>SUMIFS(СВЦЭМ!$D$39:$D$782,СВЦЭМ!$A$39:$A$782,$A31,СВЦЭМ!$B$39:$B$782,T$11)+'СЕТ СН'!$F$14+СВЦЭМ!$D$10+'СЕТ СН'!$F$8*'СЕТ СН'!$F$9-'СЕТ СН'!$F$26</f>
        <v>798.82593328999985</v>
      </c>
      <c r="U31" s="36">
        <f>SUMIFS(СВЦЭМ!$D$39:$D$782,СВЦЭМ!$A$39:$A$782,$A31,СВЦЭМ!$B$39:$B$782,U$11)+'СЕТ СН'!$F$14+СВЦЭМ!$D$10+'СЕТ СН'!$F$8*'СЕТ СН'!$F$9-'СЕТ СН'!$F$26</f>
        <v>787.80234228999996</v>
      </c>
      <c r="V31" s="36">
        <f>SUMIFS(СВЦЭМ!$D$39:$D$782,СВЦЭМ!$A$39:$A$782,$A31,СВЦЭМ!$B$39:$B$782,V$11)+'СЕТ СН'!$F$14+СВЦЭМ!$D$10+'СЕТ СН'!$F$8*'СЕТ СН'!$F$9-'СЕТ СН'!$F$26</f>
        <v>824.16578315999993</v>
      </c>
      <c r="W31" s="36">
        <f>SUMIFS(СВЦЭМ!$D$39:$D$782,СВЦЭМ!$A$39:$A$782,$A31,СВЦЭМ!$B$39:$B$782,W$11)+'СЕТ СН'!$F$14+СВЦЭМ!$D$10+'СЕТ СН'!$F$8*'СЕТ СН'!$F$9-'СЕТ СН'!$F$26</f>
        <v>837.76844270999993</v>
      </c>
      <c r="X31" s="36">
        <f>SUMIFS(СВЦЭМ!$D$39:$D$782,СВЦЭМ!$A$39:$A$782,$A31,СВЦЭМ!$B$39:$B$782,X$11)+'СЕТ СН'!$F$14+СВЦЭМ!$D$10+'СЕТ СН'!$F$8*'СЕТ СН'!$F$9-'СЕТ СН'!$F$26</f>
        <v>785.40869385999986</v>
      </c>
      <c r="Y31" s="36">
        <f>SUMIFS(СВЦЭМ!$D$39:$D$782,СВЦЭМ!$A$39:$A$782,$A31,СВЦЭМ!$B$39:$B$782,Y$11)+'СЕТ СН'!$F$14+СВЦЭМ!$D$10+'СЕТ СН'!$F$8*'СЕТ СН'!$F$9-'СЕТ СН'!$F$26</f>
        <v>789.76187429999993</v>
      </c>
    </row>
    <row r="32" spans="1:25" ht="15.75" x14ac:dyDescent="0.2">
      <c r="A32" s="35">
        <f t="shared" si="0"/>
        <v>44429</v>
      </c>
      <c r="B32" s="36">
        <f>SUMIFS(СВЦЭМ!$D$39:$D$782,СВЦЭМ!$A$39:$A$782,$A32,СВЦЭМ!$B$39:$B$782,B$11)+'СЕТ СН'!$F$14+СВЦЭМ!$D$10+'СЕТ СН'!$F$8*'СЕТ СН'!$F$9-'СЕТ СН'!$F$26</f>
        <v>846.85769727999991</v>
      </c>
      <c r="C32" s="36">
        <f>SUMIFS(СВЦЭМ!$D$39:$D$782,СВЦЭМ!$A$39:$A$782,$A32,СВЦЭМ!$B$39:$B$782,C$11)+'СЕТ СН'!$F$14+СВЦЭМ!$D$10+'СЕТ СН'!$F$8*'СЕТ СН'!$F$9-'СЕТ СН'!$F$26</f>
        <v>911.57593640999994</v>
      </c>
      <c r="D32" s="36">
        <f>SUMIFS(СВЦЭМ!$D$39:$D$782,СВЦЭМ!$A$39:$A$782,$A32,СВЦЭМ!$B$39:$B$782,D$11)+'СЕТ СН'!$F$14+СВЦЭМ!$D$10+'СЕТ СН'!$F$8*'СЕТ СН'!$F$9-'СЕТ СН'!$F$26</f>
        <v>964.09424226999988</v>
      </c>
      <c r="E32" s="36">
        <f>SUMIFS(СВЦЭМ!$D$39:$D$782,СВЦЭМ!$A$39:$A$782,$A32,СВЦЭМ!$B$39:$B$782,E$11)+'СЕТ СН'!$F$14+СВЦЭМ!$D$10+'СЕТ СН'!$F$8*'СЕТ СН'!$F$9-'СЕТ СН'!$F$26</f>
        <v>983.70919219999985</v>
      </c>
      <c r="F32" s="36">
        <f>SUMIFS(СВЦЭМ!$D$39:$D$782,СВЦЭМ!$A$39:$A$782,$A32,СВЦЭМ!$B$39:$B$782,F$11)+'СЕТ СН'!$F$14+СВЦЭМ!$D$10+'СЕТ СН'!$F$8*'СЕТ СН'!$F$9-'СЕТ СН'!$F$26</f>
        <v>987.29662668999993</v>
      </c>
      <c r="G32" s="36">
        <f>SUMIFS(СВЦЭМ!$D$39:$D$782,СВЦЭМ!$A$39:$A$782,$A32,СВЦЭМ!$B$39:$B$782,G$11)+'СЕТ СН'!$F$14+СВЦЭМ!$D$10+'СЕТ СН'!$F$8*'СЕТ СН'!$F$9-'СЕТ СН'!$F$26</f>
        <v>982.52301520999993</v>
      </c>
      <c r="H32" s="36">
        <f>SUMIFS(СВЦЭМ!$D$39:$D$782,СВЦЭМ!$A$39:$A$782,$A32,СВЦЭМ!$B$39:$B$782,H$11)+'СЕТ СН'!$F$14+СВЦЭМ!$D$10+'СЕТ СН'!$F$8*'СЕТ СН'!$F$9-'СЕТ СН'!$F$26</f>
        <v>944.76420323999992</v>
      </c>
      <c r="I32" s="36">
        <f>SUMIFS(СВЦЭМ!$D$39:$D$782,СВЦЭМ!$A$39:$A$782,$A32,СВЦЭМ!$B$39:$B$782,I$11)+'СЕТ СН'!$F$14+СВЦЭМ!$D$10+'СЕТ СН'!$F$8*'СЕТ СН'!$F$9-'СЕТ СН'!$F$26</f>
        <v>874.08474240999988</v>
      </c>
      <c r="J32" s="36">
        <f>SUMIFS(СВЦЭМ!$D$39:$D$782,СВЦЭМ!$A$39:$A$782,$A32,СВЦЭМ!$B$39:$B$782,J$11)+'СЕТ СН'!$F$14+СВЦЭМ!$D$10+'СЕТ СН'!$F$8*'СЕТ СН'!$F$9-'СЕТ СН'!$F$26</f>
        <v>831.99620260999995</v>
      </c>
      <c r="K32" s="36">
        <f>SUMIFS(СВЦЭМ!$D$39:$D$782,СВЦЭМ!$A$39:$A$782,$A32,СВЦЭМ!$B$39:$B$782,K$11)+'СЕТ СН'!$F$14+СВЦЭМ!$D$10+'СЕТ СН'!$F$8*'СЕТ СН'!$F$9-'СЕТ СН'!$F$26</f>
        <v>804.74767705999989</v>
      </c>
      <c r="L32" s="36">
        <f>SUMIFS(СВЦЭМ!$D$39:$D$782,СВЦЭМ!$A$39:$A$782,$A32,СВЦЭМ!$B$39:$B$782,L$11)+'СЕТ СН'!$F$14+СВЦЭМ!$D$10+'СЕТ СН'!$F$8*'СЕТ СН'!$F$9-'СЕТ СН'!$F$26</f>
        <v>801.44127293999986</v>
      </c>
      <c r="M32" s="36">
        <f>SUMIFS(СВЦЭМ!$D$39:$D$782,СВЦЭМ!$A$39:$A$782,$A32,СВЦЭМ!$B$39:$B$782,M$11)+'СЕТ СН'!$F$14+СВЦЭМ!$D$10+'СЕТ СН'!$F$8*'СЕТ СН'!$F$9-'СЕТ СН'!$F$26</f>
        <v>808.88173154999993</v>
      </c>
      <c r="N32" s="36">
        <f>SUMIFS(СВЦЭМ!$D$39:$D$782,СВЦЭМ!$A$39:$A$782,$A32,СВЦЭМ!$B$39:$B$782,N$11)+'СЕТ СН'!$F$14+СВЦЭМ!$D$10+'СЕТ СН'!$F$8*'СЕТ СН'!$F$9-'СЕТ СН'!$F$26</f>
        <v>803.6582943599999</v>
      </c>
      <c r="O32" s="36">
        <f>SUMIFS(СВЦЭМ!$D$39:$D$782,СВЦЭМ!$A$39:$A$782,$A32,СВЦЭМ!$B$39:$B$782,O$11)+'СЕТ СН'!$F$14+СВЦЭМ!$D$10+'СЕТ СН'!$F$8*'СЕТ СН'!$F$9-'СЕТ СН'!$F$26</f>
        <v>800.22032226999988</v>
      </c>
      <c r="P32" s="36">
        <f>SUMIFS(СВЦЭМ!$D$39:$D$782,СВЦЭМ!$A$39:$A$782,$A32,СВЦЭМ!$B$39:$B$782,P$11)+'СЕТ СН'!$F$14+СВЦЭМ!$D$10+'СЕТ СН'!$F$8*'СЕТ СН'!$F$9-'СЕТ СН'!$F$26</f>
        <v>806.43894734999992</v>
      </c>
      <c r="Q32" s="36">
        <f>SUMIFS(СВЦЭМ!$D$39:$D$782,СВЦЭМ!$A$39:$A$782,$A32,СВЦЭМ!$B$39:$B$782,Q$11)+'СЕТ СН'!$F$14+СВЦЭМ!$D$10+'СЕТ СН'!$F$8*'СЕТ СН'!$F$9-'СЕТ СН'!$F$26</f>
        <v>812.91627172999995</v>
      </c>
      <c r="R32" s="36">
        <f>SUMIFS(СВЦЭМ!$D$39:$D$782,СВЦЭМ!$A$39:$A$782,$A32,СВЦЭМ!$B$39:$B$782,R$11)+'СЕТ СН'!$F$14+СВЦЭМ!$D$10+'СЕТ СН'!$F$8*'СЕТ СН'!$F$9-'СЕТ СН'!$F$26</f>
        <v>804.36400602999993</v>
      </c>
      <c r="S32" s="36">
        <f>SUMIFS(СВЦЭМ!$D$39:$D$782,СВЦЭМ!$A$39:$A$782,$A32,СВЦЭМ!$B$39:$B$782,S$11)+'СЕТ СН'!$F$14+СВЦЭМ!$D$10+'СЕТ СН'!$F$8*'СЕТ СН'!$F$9-'СЕТ СН'!$F$26</f>
        <v>789.93835799999988</v>
      </c>
      <c r="T32" s="36">
        <f>SUMIFS(СВЦЭМ!$D$39:$D$782,СВЦЭМ!$A$39:$A$782,$A32,СВЦЭМ!$B$39:$B$782,T$11)+'СЕТ СН'!$F$14+СВЦЭМ!$D$10+'СЕТ СН'!$F$8*'СЕТ СН'!$F$9-'СЕТ СН'!$F$26</f>
        <v>810.99351124999987</v>
      </c>
      <c r="U32" s="36">
        <f>SUMIFS(СВЦЭМ!$D$39:$D$782,СВЦЭМ!$A$39:$A$782,$A32,СВЦЭМ!$B$39:$B$782,U$11)+'СЕТ СН'!$F$14+СВЦЭМ!$D$10+'СЕТ СН'!$F$8*'СЕТ СН'!$F$9-'СЕТ СН'!$F$26</f>
        <v>808.72818836999988</v>
      </c>
      <c r="V32" s="36">
        <f>SUMIFS(СВЦЭМ!$D$39:$D$782,СВЦЭМ!$A$39:$A$782,$A32,СВЦЭМ!$B$39:$B$782,V$11)+'СЕТ СН'!$F$14+СВЦЭМ!$D$10+'СЕТ СН'!$F$8*'СЕТ СН'!$F$9-'СЕТ СН'!$F$26</f>
        <v>812.03917194999985</v>
      </c>
      <c r="W32" s="36">
        <f>SUMIFS(СВЦЭМ!$D$39:$D$782,СВЦЭМ!$A$39:$A$782,$A32,СВЦЭМ!$B$39:$B$782,W$11)+'СЕТ СН'!$F$14+СВЦЭМ!$D$10+'СЕТ СН'!$F$8*'СЕТ СН'!$F$9-'СЕТ СН'!$F$26</f>
        <v>836.36061202999986</v>
      </c>
      <c r="X32" s="36">
        <f>SUMIFS(СВЦЭМ!$D$39:$D$782,СВЦЭМ!$A$39:$A$782,$A32,СВЦЭМ!$B$39:$B$782,X$11)+'СЕТ СН'!$F$14+СВЦЭМ!$D$10+'СЕТ СН'!$F$8*'СЕТ СН'!$F$9-'СЕТ СН'!$F$26</f>
        <v>798.23299408999992</v>
      </c>
      <c r="Y32" s="36">
        <f>SUMIFS(СВЦЭМ!$D$39:$D$782,СВЦЭМ!$A$39:$A$782,$A32,СВЦЭМ!$B$39:$B$782,Y$11)+'СЕТ СН'!$F$14+СВЦЭМ!$D$10+'СЕТ СН'!$F$8*'СЕТ СН'!$F$9-'СЕТ СН'!$F$26</f>
        <v>829.5720752499999</v>
      </c>
    </row>
    <row r="33" spans="1:27" ht="15.75" x14ac:dyDescent="0.2">
      <c r="A33" s="35">
        <f t="shared" si="0"/>
        <v>44430</v>
      </c>
      <c r="B33" s="36">
        <f>SUMIFS(СВЦЭМ!$D$39:$D$782,СВЦЭМ!$A$39:$A$782,$A33,СВЦЭМ!$B$39:$B$782,B$11)+'СЕТ СН'!$F$14+СВЦЭМ!$D$10+'СЕТ СН'!$F$8*'СЕТ СН'!$F$9-'СЕТ СН'!$F$26</f>
        <v>874.71490163999988</v>
      </c>
      <c r="C33" s="36">
        <f>SUMIFS(СВЦЭМ!$D$39:$D$782,СВЦЭМ!$A$39:$A$782,$A33,СВЦЭМ!$B$39:$B$782,C$11)+'СЕТ СН'!$F$14+СВЦЭМ!$D$10+'СЕТ СН'!$F$8*'СЕТ СН'!$F$9-'СЕТ СН'!$F$26</f>
        <v>949.16506747999995</v>
      </c>
      <c r="D33" s="36">
        <f>SUMIFS(СВЦЭМ!$D$39:$D$782,СВЦЭМ!$A$39:$A$782,$A33,СВЦЭМ!$B$39:$B$782,D$11)+'СЕТ СН'!$F$14+СВЦЭМ!$D$10+'СЕТ СН'!$F$8*'СЕТ СН'!$F$9-'СЕТ СН'!$F$26</f>
        <v>1043.1225187299999</v>
      </c>
      <c r="E33" s="36">
        <f>SUMIFS(СВЦЭМ!$D$39:$D$782,СВЦЭМ!$A$39:$A$782,$A33,СВЦЭМ!$B$39:$B$782,E$11)+'СЕТ СН'!$F$14+СВЦЭМ!$D$10+'СЕТ СН'!$F$8*'СЕТ СН'!$F$9-'СЕТ СН'!$F$26</f>
        <v>1112.6000871399999</v>
      </c>
      <c r="F33" s="36">
        <f>SUMIFS(СВЦЭМ!$D$39:$D$782,СВЦЭМ!$A$39:$A$782,$A33,СВЦЭМ!$B$39:$B$782,F$11)+'СЕТ СН'!$F$14+СВЦЭМ!$D$10+'СЕТ СН'!$F$8*'СЕТ СН'!$F$9-'СЕТ СН'!$F$26</f>
        <v>1126.2658118499999</v>
      </c>
      <c r="G33" s="36">
        <f>SUMIFS(СВЦЭМ!$D$39:$D$782,СВЦЭМ!$A$39:$A$782,$A33,СВЦЭМ!$B$39:$B$782,G$11)+'СЕТ СН'!$F$14+СВЦЭМ!$D$10+'СЕТ СН'!$F$8*'СЕТ СН'!$F$9-'СЕТ СН'!$F$26</f>
        <v>1121.19160743</v>
      </c>
      <c r="H33" s="36">
        <f>SUMIFS(СВЦЭМ!$D$39:$D$782,СВЦЭМ!$A$39:$A$782,$A33,СВЦЭМ!$B$39:$B$782,H$11)+'СЕТ СН'!$F$14+СВЦЭМ!$D$10+'СЕТ СН'!$F$8*'СЕТ СН'!$F$9-'СЕТ СН'!$F$26</f>
        <v>1077.4883307499999</v>
      </c>
      <c r="I33" s="36">
        <f>SUMIFS(СВЦЭМ!$D$39:$D$782,СВЦЭМ!$A$39:$A$782,$A33,СВЦЭМ!$B$39:$B$782,I$11)+'СЕТ СН'!$F$14+СВЦЭМ!$D$10+'СЕТ СН'!$F$8*'СЕТ СН'!$F$9-'СЕТ СН'!$F$26</f>
        <v>913.38120758999992</v>
      </c>
      <c r="J33" s="36">
        <f>SUMIFS(СВЦЭМ!$D$39:$D$782,СВЦЭМ!$A$39:$A$782,$A33,СВЦЭМ!$B$39:$B$782,J$11)+'СЕТ СН'!$F$14+СВЦЭМ!$D$10+'СЕТ СН'!$F$8*'СЕТ СН'!$F$9-'СЕТ СН'!$F$26</f>
        <v>834.70259614999986</v>
      </c>
      <c r="K33" s="36">
        <f>SUMIFS(СВЦЭМ!$D$39:$D$782,СВЦЭМ!$A$39:$A$782,$A33,СВЦЭМ!$B$39:$B$782,K$11)+'СЕТ СН'!$F$14+СВЦЭМ!$D$10+'СЕТ СН'!$F$8*'СЕТ СН'!$F$9-'СЕТ СН'!$F$26</f>
        <v>768.80372066999985</v>
      </c>
      <c r="L33" s="36">
        <f>SUMIFS(СВЦЭМ!$D$39:$D$782,СВЦЭМ!$A$39:$A$782,$A33,СВЦЭМ!$B$39:$B$782,L$11)+'СЕТ СН'!$F$14+СВЦЭМ!$D$10+'СЕТ СН'!$F$8*'СЕТ СН'!$F$9-'СЕТ СН'!$F$26</f>
        <v>750.67589042999987</v>
      </c>
      <c r="M33" s="36">
        <f>SUMIFS(СВЦЭМ!$D$39:$D$782,СВЦЭМ!$A$39:$A$782,$A33,СВЦЭМ!$B$39:$B$782,M$11)+'СЕТ СН'!$F$14+СВЦЭМ!$D$10+'СЕТ СН'!$F$8*'СЕТ СН'!$F$9-'СЕТ СН'!$F$26</f>
        <v>742.31887507999988</v>
      </c>
      <c r="N33" s="36">
        <f>SUMIFS(СВЦЭМ!$D$39:$D$782,СВЦЭМ!$A$39:$A$782,$A33,СВЦЭМ!$B$39:$B$782,N$11)+'СЕТ СН'!$F$14+СВЦЭМ!$D$10+'СЕТ СН'!$F$8*'СЕТ СН'!$F$9-'СЕТ СН'!$F$26</f>
        <v>738.90776981999988</v>
      </c>
      <c r="O33" s="36">
        <f>SUMIFS(СВЦЭМ!$D$39:$D$782,СВЦЭМ!$A$39:$A$782,$A33,СВЦЭМ!$B$39:$B$782,O$11)+'СЕТ СН'!$F$14+СВЦЭМ!$D$10+'СЕТ СН'!$F$8*'СЕТ СН'!$F$9-'СЕТ СН'!$F$26</f>
        <v>746.79832689999989</v>
      </c>
      <c r="P33" s="36">
        <f>SUMIFS(СВЦЭМ!$D$39:$D$782,СВЦЭМ!$A$39:$A$782,$A33,СВЦЭМ!$B$39:$B$782,P$11)+'СЕТ СН'!$F$14+СВЦЭМ!$D$10+'СЕТ СН'!$F$8*'СЕТ СН'!$F$9-'СЕТ СН'!$F$26</f>
        <v>778.43639188999987</v>
      </c>
      <c r="Q33" s="36">
        <f>SUMIFS(СВЦЭМ!$D$39:$D$782,СВЦЭМ!$A$39:$A$782,$A33,СВЦЭМ!$B$39:$B$782,Q$11)+'СЕТ СН'!$F$14+СВЦЭМ!$D$10+'СЕТ СН'!$F$8*'СЕТ СН'!$F$9-'СЕТ СН'!$F$26</f>
        <v>789.77726224999992</v>
      </c>
      <c r="R33" s="36">
        <f>SUMIFS(СВЦЭМ!$D$39:$D$782,СВЦЭМ!$A$39:$A$782,$A33,СВЦЭМ!$B$39:$B$782,R$11)+'СЕТ СН'!$F$14+СВЦЭМ!$D$10+'СЕТ СН'!$F$8*'СЕТ СН'!$F$9-'СЕТ СН'!$F$26</f>
        <v>785.2364134799999</v>
      </c>
      <c r="S33" s="36">
        <f>SUMIFS(СВЦЭМ!$D$39:$D$782,СВЦЭМ!$A$39:$A$782,$A33,СВЦЭМ!$B$39:$B$782,S$11)+'СЕТ СН'!$F$14+СВЦЭМ!$D$10+'СЕТ СН'!$F$8*'СЕТ СН'!$F$9-'СЕТ СН'!$F$26</f>
        <v>753.78346708999993</v>
      </c>
      <c r="T33" s="36">
        <f>SUMIFS(СВЦЭМ!$D$39:$D$782,СВЦЭМ!$A$39:$A$782,$A33,СВЦЭМ!$B$39:$B$782,T$11)+'СЕТ СН'!$F$14+СВЦЭМ!$D$10+'СЕТ СН'!$F$8*'СЕТ СН'!$F$9-'СЕТ СН'!$F$26</f>
        <v>727.15051368999991</v>
      </c>
      <c r="U33" s="36">
        <f>SUMIFS(СВЦЭМ!$D$39:$D$782,СВЦЭМ!$A$39:$A$782,$A33,СВЦЭМ!$B$39:$B$782,U$11)+'СЕТ СН'!$F$14+СВЦЭМ!$D$10+'СЕТ СН'!$F$8*'СЕТ СН'!$F$9-'СЕТ СН'!$F$26</f>
        <v>724.47604853999985</v>
      </c>
      <c r="V33" s="36">
        <f>SUMIFS(СВЦЭМ!$D$39:$D$782,СВЦЭМ!$A$39:$A$782,$A33,СВЦЭМ!$B$39:$B$782,V$11)+'СЕТ СН'!$F$14+СВЦЭМ!$D$10+'СЕТ СН'!$F$8*'СЕТ СН'!$F$9-'СЕТ СН'!$F$26</f>
        <v>721.8092241899999</v>
      </c>
      <c r="W33" s="36">
        <f>SUMIFS(СВЦЭМ!$D$39:$D$782,СВЦЭМ!$A$39:$A$782,$A33,СВЦЭМ!$B$39:$B$782,W$11)+'СЕТ СН'!$F$14+СВЦЭМ!$D$10+'СЕТ СН'!$F$8*'СЕТ СН'!$F$9-'СЕТ СН'!$F$26</f>
        <v>729.9149957699999</v>
      </c>
      <c r="X33" s="36">
        <f>SUMIFS(СВЦЭМ!$D$39:$D$782,СВЦЭМ!$A$39:$A$782,$A33,СВЦЭМ!$B$39:$B$782,X$11)+'СЕТ СН'!$F$14+СВЦЭМ!$D$10+'СЕТ СН'!$F$8*'СЕТ СН'!$F$9-'СЕТ СН'!$F$26</f>
        <v>739.25003761999994</v>
      </c>
      <c r="Y33" s="36">
        <f>SUMIFS(СВЦЭМ!$D$39:$D$782,СВЦЭМ!$A$39:$A$782,$A33,СВЦЭМ!$B$39:$B$782,Y$11)+'СЕТ СН'!$F$14+СВЦЭМ!$D$10+'СЕТ СН'!$F$8*'СЕТ СН'!$F$9-'СЕТ СН'!$F$26</f>
        <v>797.5052632899999</v>
      </c>
    </row>
    <row r="34" spans="1:27" ht="15.75" x14ac:dyDescent="0.2">
      <c r="A34" s="35">
        <f t="shared" si="0"/>
        <v>44431</v>
      </c>
      <c r="B34" s="36">
        <f>SUMIFS(СВЦЭМ!$D$39:$D$782,СВЦЭМ!$A$39:$A$782,$A34,СВЦЭМ!$B$39:$B$782,B$11)+'СЕТ СН'!$F$14+СВЦЭМ!$D$10+'СЕТ СН'!$F$8*'СЕТ СН'!$F$9-'СЕТ СН'!$F$26</f>
        <v>897.64645343999996</v>
      </c>
      <c r="C34" s="36">
        <f>SUMIFS(СВЦЭМ!$D$39:$D$782,СВЦЭМ!$A$39:$A$782,$A34,СВЦЭМ!$B$39:$B$782,C$11)+'СЕТ СН'!$F$14+СВЦЭМ!$D$10+'СЕТ СН'!$F$8*'СЕТ СН'!$F$9-'СЕТ СН'!$F$26</f>
        <v>912.20711018999987</v>
      </c>
      <c r="D34" s="36">
        <f>SUMIFS(СВЦЭМ!$D$39:$D$782,СВЦЭМ!$A$39:$A$782,$A34,СВЦЭМ!$B$39:$B$782,D$11)+'СЕТ СН'!$F$14+СВЦЭМ!$D$10+'СЕТ СН'!$F$8*'СЕТ СН'!$F$9-'СЕТ СН'!$F$26</f>
        <v>952.28937308999991</v>
      </c>
      <c r="E34" s="36">
        <f>SUMIFS(СВЦЭМ!$D$39:$D$782,СВЦЭМ!$A$39:$A$782,$A34,СВЦЭМ!$B$39:$B$782,E$11)+'СЕТ СН'!$F$14+СВЦЭМ!$D$10+'СЕТ СН'!$F$8*'СЕТ СН'!$F$9-'СЕТ СН'!$F$26</f>
        <v>977.68251817999987</v>
      </c>
      <c r="F34" s="36">
        <f>SUMIFS(СВЦЭМ!$D$39:$D$782,СВЦЭМ!$A$39:$A$782,$A34,СВЦЭМ!$B$39:$B$782,F$11)+'СЕТ СН'!$F$14+СВЦЭМ!$D$10+'СЕТ СН'!$F$8*'СЕТ СН'!$F$9-'СЕТ СН'!$F$26</f>
        <v>978.63306652999995</v>
      </c>
      <c r="G34" s="36">
        <f>SUMIFS(СВЦЭМ!$D$39:$D$782,СВЦЭМ!$A$39:$A$782,$A34,СВЦЭМ!$B$39:$B$782,G$11)+'СЕТ СН'!$F$14+СВЦЭМ!$D$10+'СЕТ СН'!$F$8*'СЕТ СН'!$F$9-'СЕТ СН'!$F$26</f>
        <v>968.14082563999989</v>
      </c>
      <c r="H34" s="36">
        <f>SUMIFS(СВЦЭМ!$D$39:$D$782,СВЦЭМ!$A$39:$A$782,$A34,СВЦЭМ!$B$39:$B$782,H$11)+'СЕТ СН'!$F$14+СВЦЭМ!$D$10+'СЕТ СН'!$F$8*'СЕТ СН'!$F$9-'СЕТ СН'!$F$26</f>
        <v>936.08117235999987</v>
      </c>
      <c r="I34" s="36">
        <f>SUMIFS(СВЦЭМ!$D$39:$D$782,СВЦЭМ!$A$39:$A$782,$A34,СВЦЭМ!$B$39:$B$782,I$11)+'СЕТ СН'!$F$14+СВЦЭМ!$D$10+'СЕТ СН'!$F$8*'СЕТ СН'!$F$9-'СЕТ СН'!$F$26</f>
        <v>887.37897783999995</v>
      </c>
      <c r="J34" s="36">
        <f>SUMIFS(СВЦЭМ!$D$39:$D$782,СВЦЭМ!$A$39:$A$782,$A34,СВЦЭМ!$B$39:$B$782,J$11)+'СЕТ СН'!$F$14+СВЦЭМ!$D$10+'СЕТ СН'!$F$8*'СЕТ СН'!$F$9-'СЕТ СН'!$F$26</f>
        <v>832.72237655999993</v>
      </c>
      <c r="K34" s="36">
        <f>SUMIFS(СВЦЭМ!$D$39:$D$782,СВЦЭМ!$A$39:$A$782,$A34,СВЦЭМ!$B$39:$B$782,K$11)+'СЕТ СН'!$F$14+СВЦЭМ!$D$10+'СЕТ СН'!$F$8*'СЕТ СН'!$F$9-'СЕТ СН'!$F$26</f>
        <v>833.99293856999986</v>
      </c>
      <c r="L34" s="36">
        <f>SUMIFS(СВЦЭМ!$D$39:$D$782,СВЦЭМ!$A$39:$A$782,$A34,СВЦЭМ!$B$39:$B$782,L$11)+'СЕТ СН'!$F$14+СВЦЭМ!$D$10+'СЕТ СН'!$F$8*'СЕТ СН'!$F$9-'СЕТ СН'!$F$26</f>
        <v>858.14143080999986</v>
      </c>
      <c r="M34" s="36">
        <f>SUMIFS(СВЦЭМ!$D$39:$D$782,СВЦЭМ!$A$39:$A$782,$A34,СВЦЭМ!$B$39:$B$782,M$11)+'СЕТ СН'!$F$14+СВЦЭМ!$D$10+'СЕТ СН'!$F$8*'СЕТ СН'!$F$9-'СЕТ СН'!$F$26</f>
        <v>861.18880154999988</v>
      </c>
      <c r="N34" s="36">
        <f>SUMIFS(СВЦЭМ!$D$39:$D$782,СВЦЭМ!$A$39:$A$782,$A34,СВЦЭМ!$B$39:$B$782,N$11)+'СЕТ СН'!$F$14+СВЦЭМ!$D$10+'СЕТ СН'!$F$8*'СЕТ СН'!$F$9-'СЕТ СН'!$F$26</f>
        <v>857.2851830699999</v>
      </c>
      <c r="O34" s="36">
        <f>SUMIFS(СВЦЭМ!$D$39:$D$782,СВЦЭМ!$A$39:$A$782,$A34,СВЦЭМ!$B$39:$B$782,O$11)+'СЕТ СН'!$F$14+СВЦЭМ!$D$10+'СЕТ СН'!$F$8*'СЕТ СН'!$F$9-'СЕТ СН'!$F$26</f>
        <v>877.87780486999986</v>
      </c>
      <c r="P34" s="36">
        <f>SUMIFS(СВЦЭМ!$D$39:$D$782,СВЦЭМ!$A$39:$A$782,$A34,СВЦЭМ!$B$39:$B$782,P$11)+'СЕТ СН'!$F$14+СВЦЭМ!$D$10+'СЕТ СН'!$F$8*'СЕТ СН'!$F$9-'СЕТ СН'!$F$26</f>
        <v>862.34599747999994</v>
      </c>
      <c r="Q34" s="36">
        <f>SUMIFS(СВЦЭМ!$D$39:$D$782,СВЦЭМ!$A$39:$A$782,$A34,СВЦЭМ!$B$39:$B$782,Q$11)+'СЕТ СН'!$F$14+СВЦЭМ!$D$10+'СЕТ СН'!$F$8*'СЕТ СН'!$F$9-'СЕТ СН'!$F$26</f>
        <v>858.47431903999995</v>
      </c>
      <c r="R34" s="36">
        <f>SUMIFS(СВЦЭМ!$D$39:$D$782,СВЦЭМ!$A$39:$A$782,$A34,СВЦЭМ!$B$39:$B$782,R$11)+'СЕТ СН'!$F$14+СВЦЭМ!$D$10+'СЕТ СН'!$F$8*'СЕТ СН'!$F$9-'СЕТ СН'!$F$26</f>
        <v>852.06283128999985</v>
      </c>
      <c r="S34" s="36">
        <f>SUMIFS(СВЦЭМ!$D$39:$D$782,СВЦЭМ!$A$39:$A$782,$A34,СВЦЭМ!$B$39:$B$782,S$11)+'СЕТ СН'!$F$14+СВЦЭМ!$D$10+'СЕТ СН'!$F$8*'СЕТ СН'!$F$9-'СЕТ СН'!$F$26</f>
        <v>841.64134729999989</v>
      </c>
      <c r="T34" s="36">
        <f>SUMIFS(СВЦЭМ!$D$39:$D$782,СВЦЭМ!$A$39:$A$782,$A34,СВЦЭМ!$B$39:$B$782,T$11)+'СЕТ СН'!$F$14+СВЦЭМ!$D$10+'СЕТ СН'!$F$8*'СЕТ СН'!$F$9-'СЕТ СН'!$F$26</f>
        <v>877.15809467999986</v>
      </c>
      <c r="U34" s="36">
        <f>SUMIFS(СВЦЭМ!$D$39:$D$782,СВЦЭМ!$A$39:$A$782,$A34,СВЦЭМ!$B$39:$B$782,U$11)+'СЕТ СН'!$F$14+СВЦЭМ!$D$10+'СЕТ СН'!$F$8*'СЕТ СН'!$F$9-'СЕТ СН'!$F$26</f>
        <v>864.07096557999989</v>
      </c>
      <c r="V34" s="36">
        <f>SUMIFS(СВЦЭМ!$D$39:$D$782,СВЦЭМ!$A$39:$A$782,$A34,СВЦЭМ!$B$39:$B$782,V$11)+'СЕТ СН'!$F$14+СВЦЭМ!$D$10+'СЕТ СН'!$F$8*'СЕТ СН'!$F$9-'СЕТ СН'!$F$26</f>
        <v>860.01915745999986</v>
      </c>
      <c r="W34" s="36">
        <f>SUMIFS(СВЦЭМ!$D$39:$D$782,СВЦЭМ!$A$39:$A$782,$A34,СВЦЭМ!$B$39:$B$782,W$11)+'СЕТ СН'!$F$14+СВЦЭМ!$D$10+'СЕТ СН'!$F$8*'СЕТ СН'!$F$9-'СЕТ СН'!$F$26</f>
        <v>877.73181929999987</v>
      </c>
      <c r="X34" s="36">
        <f>SUMIFS(СВЦЭМ!$D$39:$D$782,СВЦЭМ!$A$39:$A$782,$A34,СВЦЭМ!$B$39:$B$782,X$11)+'СЕТ СН'!$F$14+СВЦЭМ!$D$10+'СЕТ СН'!$F$8*'СЕТ СН'!$F$9-'СЕТ СН'!$F$26</f>
        <v>835.33536547999995</v>
      </c>
      <c r="Y34" s="36">
        <f>SUMIFS(СВЦЭМ!$D$39:$D$782,СВЦЭМ!$A$39:$A$782,$A34,СВЦЭМ!$B$39:$B$782,Y$11)+'СЕТ СН'!$F$14+СВЦЭМ!$D$10+'СЕТ СН'!$F$8*'СЕТ СН'!$F$9-'СЕТ СН'!$F$26</f>
        <v>860.31756525999992</v>
      </c>
    </row>
    <row r="35" spans="1:27" ht="15.75" x14ac:dyDescent="0.2">
      <c r="A35" s="35">
        <f t="shared" si="0"/>
        <v>44432</v>
      </c>
      <c r="B35" s="36">
        <f>SUMIFS(СВЦЭМ!$D$39:$D$782,СВЦЭМ!$A$39:$A$782,$A35,СВЦЭМ!$B$39:$B$782,B$11)+'СЕТ СН'!$F$14+СВЦЭМ!$D$10+'СЕТ СН'!$F$8*'СЕТ СН'!$F$9-'СЕТ СН'!$F$26</f>
        <v>852.81105810999986</v>
      </c>
      <c r="C35" s="36">
        <f>SUMIFS(СВЦЭМ!$D$39:$D$782,СВЦЭМ!$A$39:$A$782,$A35,СВЦЭМ!$B$39:$B$782,C$11)+'СЕТ СН'!$F$14+СВЦЭМ!$D$10+'СЕТ СН'!$F$8*'СЕТ СН'!$F$9-'СЕТ СН'!$F$26</f>
        <v>923.62917033999986</v>
      </c>
      <c r="D35" s="36">
        <f>SUMIFS(СВЦЭМ!$D$39:$D$782,СВЦЭМ!$A$39:$A$782,$A35,СВЦЭМ!$B$39:$B$782,D$11)+'СЕТ СН'!$F$14+СВЦЭМ!$D$10+'СЕТ СН'!$F$8*'СЕТ СН'!$F$9-'СЕТ СН'!$F$26</f>
        <v>970.02068010999994</v>
      </c>
      <c r="E35" s="36">
        <f>SUMIFS(СВЦЭМ!$D$39:$D$782,СВЦЭМ!$A$39:$A$782,$A35,СВЦЭМ!$B$39:$B$782,E$11)+'СЕТ СН'!$F$14+СВЦЭМ!$D$10+'СЕТ СН'!$F$8*'СЕТ СН'!$F$9-'СЕТ СН'!$F$26</f>
        <v>1029.36303628</v>
      </c>
      <c r="F35" s="36">
        <f>SUMIFS(СВЦЭМ!$D$39:$D$782,СВЦЭМ!$A$39:$A$782,$A35,СВЦЭМ!$B$39:$B$782,F$11)+'СЕТ СН'!$F$14+СВЦЭМ!$D$10+'СЕТ СН'!$F$8*'СЕТ СН'!$F$9-'СЕТ СН'!$F$26</f>
        <v>1028.4330992999999</v>
      </c>
      <c r="G35" s="36">
        <f>SUMIFS(СВЦЭМ!$D$39:$D$782,СВЦЭМ!$A$39:$A$782,$A35,СВЦЭМ!$B$39:$B$782,G$11)+'СЕТ СН'!$F$14+СВЦЭМ!$D$10+'СЕТ СН'!$F$8*'СЕТ СН'!$F$9-'СЕТ СН'!$F$26</f>
        <v>1008.0924808699999</v>
      </c>
      <c r="H35" s="36">
        <f>SUMIFS(СВЦЭМ!$D$39:$D$782,СВЦЭМ!$A$39:$A$782,$A35,СВЦЭМ!$B$39:$B$782,H$11)+'СЕТ СН'!$F$14+СВЦЭМ!$D$10+'СЕТ СН'!$F$8*'СЕТ СН'!$F$9-'СЕТ СН'!$F$26</f>
        <v>958.38400872999989</v>
      </c>
      <c r="I35" s="36">
        <f>SUMIFS(СВЦЭМ!$D$39:$D$782,СВЦЭМ!$A$39:$A$782,$A35,СВЦЭМ!$B$39:$B$782,I$11)+'СЕТ СН'!$F$14+СВЦЭМ!$D$10+'СЕТ СН'!$F$8*'СЕТ СН'!$F$9-'СЕТ СН'!$F$26</f>
        <v>887.95451865999985</v>
      </c>
      <c r="J35" s="36">
        <f>SUMIFS(СВЦЭМ!$D$39:$D$782,СВЦЭМ!$A$39:$A$782,$A35,СВЦЭМ!$B$39:$B$782,J$11)+'СЕТ СН'!$F$14+СВЦЭМ!$D$10+'СЕТ СН'!$F$8*'СЕТ СН'!$F$9-'СЕТ СН'!$F$26</f>
        <v>790.19664270999988</v>
      </c>
      <c r="K35" s="36">
        <f>SUMIFS(СВЦЭМ!$D$39:$D$782,СВЦЭМ!$A$39:$A$782,$A35,СВЦЭМ!$B$39:$B$782,K$11)+'СЕТ СН'!$F$14+СВЦЭМ!$D$10+'СЕТ СН'!$F$8*'СЕТ СН'!$F$9-'СЕТ СН'!$F$26</f>
        <v>780.09700371999986</v>
      </c>
      <c r="L35" s="36">
        <f>SUMIFS(СВЦЭМ!$D$39:$D$782,СВЦЭМ!$A$39:$A$782,$A35,СВЦЭМ!$B$39:$B$782,L$11)+'СЕТ СН'!$F$14+СВЦЭМ!$D$10+'СЕТ СН'!$F$8*'СЕТ СН'!$F$9-'СЕТ СН'!$F$26</f>
        <v>786.23247669999989</v>
      </c>
      <c r="M35" s="36">
        <f>SUMIFS(СВЦЭМ!$D$39:$D$782,СВЦЭМ!$A$39:$A$782,$A35,СВЦЭМ!$B$39:$B$782,M$11)+'СЕТ СН'!$F$14+СВЦЭМ!$D$10+'СЕТ СН'!$F$8*'СЕТ СН'!$F$9-'СЕТ СН'!$F$26</f>
        <v>784.99895968999988</v>
      </c>
      <c r="N35" s="36">
        <f>SUMIFS(СВЦЭМ!$D$39:$D$782,СВЦЭМ!$A$39:$A$782,$A35,СВЦЭМ!$B$39:$B$782,N$11)+'СЕТ СН'!$F$14+СВЦЭМ!$D$10+'СЕТ СН'!$F$8*'СЕТ СН'!$F$9-'СЕТ СН'!$F$26</f>
        <v>784.65522698999985</v>
      </c>
      <c r="O35" s="36">
        <f>SUMIFS(СВЦЭМ!$D$39:$D$782,СВЦЭМ!$A$39:$A$782,$A35,СВЦЭМ!$B$39:$B$782,O$11)+'СЕТ СН'!$F$14+СВЦЭМ!$D$10+'СЕТ СН'!$F$8*'СЕТ СН'!$F$9-'СЕТ СН'!$F$26</f>
        <v>771.42211381999994</v>
      </c>
      <c r="P35" s="36">
        <f>SUMIFS(СВЦЭМ!$D$39:$D$782,СВЦЭМ!$A$39:$A$782,$A35,СВЦЭМ!$B$39:$B$782,P$11)+'СЕТ СН'!$F$14+СВЦЭМ!$D$10+'СЕТ СН'!$F$8*'СЕТ СН'!$F$9-'СЕТ СН'!$F$26</f>
        <v>782.03763480999987</v>
      </c>
      <c r="Q35" s="36">
        <f>SUMIFS(СВЦЭМ!$D$39:$D$782,СВЦЭМ!$A$39:$A$782,$A35,СВЦЭМ!$B$39:$B$782,Q$11)+'СЕТ СН'!$F$14+СВЦЭМ!$D$10+'СЕТ СН'!$F$8*'СЕТ СН'!$F$9-'СЕТ СН'!$F$26</f>
        <v>793.37666124999987</v>
      </c>
      <c r="R35" s="36">
        <f>SUMIFS(СВЦЭМ!$D$39:$D$782,СВЦЭМ!$A$39:$A$782,$A35,СВЦЭМ!$B$39:$B$782,R$11)+'СЕТ СН'!$F$14+СВЦЭМ!$D$10+'СЕТ СН'!$F$8*'СЕТ СН'!$F$9-'СЕТ СН'!$F$26</f>
        <v>792.1092626599999</v>
      </c>
      <c r="S35" s="36">
        <f>SUMIFS(СВЦЭМ!$D$39:$D$782,СВЦЭМ!$A$39:$A$782,$A35,СВЦЭМ!$B$39:$B$782,S$11)+'СЕТ СН'!$F$14+СВЦЭМ!$D$10+'СЕТ СН'!$F$8*'СЕТ СН'!$F$9-'СЕТ СН'!$F$26</f>
        <v>771.9562606799999</v>
      </c>
      <c r="T35" s="36">
        <f>SUMIFS(СВЦЭМ!$D$39:$D$782,СВЦЭМ!$A$39:$A$782,$A35,СВЦЭМ!$B$39:$B$782,T$11)+'СЕТ СН'!$F$14+СВЦЭМ!$D$10+'СЕТ СН'!$F$8*'СЕТ СН'!$F$9-'СЕТ СН'!$F$26</f>
        <v>812.30281676999994</v>
      </c>
      <c r="U35" s="36">
        <f>SUMIFS(СВЦЭМ!$D$39:$D$782,СВЦЭМ!$A$39:$A$782,$A35,СВЦЭМ!$B$39:$B$782,U$11)+'СЕТ СН'!$F$14+СВЦЭМ!$D$10+'СЕТ СН'!$F$8*'СЕТ СН'!$F$9-'СЕТ СН'!$F$26</f>
        <v>808.6716631999999</v>
      </c>
      <c r="V35" s="36">
        <f>SUMIFS(СВЦЭМ!$D$39:$D$782,СВЦЭМ!$A$39:$A$782,$A35,СВЦЭМ!$B$39:$B$782,V$11)+'СЕТ СН'!$F$14+СВЦЭМ!$D$10+'СЕТ СН'!$F$8*'СЕТ СН'!$F$9-'СЕТ СН'!$F$26</f>
        <v>818.30175645999987</v>
      </c>
      <c r="W35" s="36">
        <f>SUMIFS(СВЦЭМ!$D$39:$D$782,СВЦЭМ!$A$39:$A$782,$A35,СВЦЭМ!$B$39:$B$782,W$11)+'СЕТ СН'!$F$14+СВЦЭМ!$D$10+'СЕТ СН'!$F$8*'СЕТ СН'!$F$9-'СЕТ СН'!$F$26</f>
        <v>836.98989149999989</v>
      </c>
      <c r="X35" s="36">
        <f>SUMIFS(СВЦЭМ!$D$39:$D$782,СВЦЭМ!$A$39:$A$782,$A35,СВЦЭМ!$B$39:$B$782,X$11)+'СЕТ СН'!$F$14+СВЦЭМ!$D$10+'СЕТ СН'!$F$8*'СЕТ СН'!$F$9-'СЕТ СН'!$F$26</f>
        <v>783.34763469999996</v>
      </c>
      <c r="Y35" s="36">
        <f>SUMIFS(СВЦЭМ!$D$39:$D$782,СВЦЭМ!$A$39:$A$782,$A35,СВЦЭМ!$B$39:$B$782,Y$11)+'СЕТ СН'!$F$14+СВЦЭМ!$D$10+'СЕТ СН'!$F$8*'СЕТ СН'!$F$9-'СЕТ СН'!$F$26</f>
        <v>807.31754957999988</v>
      </c>
    </row>
    <row r="36" spans="1:27" ht="15.75" x14ac:dyDescent="0.2">
      <c r="A36" s="35">
        <f t="shared" si="0"/>
        <v>44433</v>
      </c>
      <c r="B36" s="36">
        <f>SUMIFS(СВЦЭМ!$D$39:$D$782,СВЦЭМ!$A$39:$A$782,$A36,СВЦЭМ!$B$39:$B$782,B$11)+'СЕТ СН'!$F$14+СВЦЭМ!$D$10+'СЕТ СН'!$F$8*'СЕТ СН'!$F$9-'СЕТ СН'!$F$26</f>
        <v>922.03456515999994</v>
      </c>
      <c r="C36" s="36">
        <f>SUMIFS(СВЦЭМ!$D$39:$D$782,СВЦЭМ!$A$39:$A$782,$A36,СВЦЭМ!$B$39:$B$782,C$11)+'СЕТ СН'!$F$14+СВЦЭМ!$D$10+'СЕТ СН'!$F$8*'СЕТ СН'!$F$9-'СЕТ СН'!$F$26</f>
        <v>1001.57146639</v>
      </c>
      <c r="D36" s="36">
        <f>SUMIFS(СВЦЭМ!$D$39:$D$782,СВЦЭМ!$A$39:$A$782,$A36,СВЦЭМ!$B$39:$B$782,D$11)+'СЕТ СН'!$F$14+СВЦЭМ!$D$10+'СЕТ СН'!$F$8*'СЕТ СН'!$F$9-'СЕТ СН'!$F$26</f>
        <v>1032.84350614</v>
      </c>
      <c r="E36" s="36">
        <f>SUMIFS(СВЦЭМ!$D$39:$D$782,СВЦЭМ!$A$39:$A$782,$A36,СВЦЭМ!$B$39:$B$782,E$11)+'СЕТ СН'!$F$14+СВЦЭМ!$D$10+'СЕТ СН'!$F$8*'СЕТ СН'!$F$9-'СЕТ СН'!$F$26</f>
        <v>1039.6849227799999</v>
      </c>
      <c r="F36" s="36">
        <f>SUMIFS(СВЦЭМ!$D$39:$D$782,СВЦЭМ!$A$39:$A$782,$A36,СВЦЭМ!$B$39:$B$782,F$11)+'СЕТ СН'!$F$14+СВЦЭМ!$D$10+'СЕТ СН'!$F$8*'СЕТ СН'!$F$9-'СЕТ СН'!$F$26</f>
        <v>1031.7450269199999</v>
      </c>
      <c r="G36" s="36">
        <f>SUMIFS(СВЦЭМ!$D$39:$D$782,СВЦЭМ!$A$39:$A$782,$A36,СВЦЭМ!$B$39:$B$782,G$11)+'СЕТ СН'!$F$14+СВЦЭМ!$D$10+'СЕТ СН'!$F$8*'СЕТ СН'!$F$9-'СЕТ СН'!$F$26</f>
        <v>1018.8859632399999</v>
      </c>
      <c r="H36" s="36">
        <f>SUMIFS(СВЦЭМ!$D$39:$D$782,СВЦЭМ!$A$39:$A$782,$A36,СВЦЭМ!$B$39:$B$782,H$11)+'СЕТ СН'!$F$14+СВЦЭМ!$D$10+'СЕТ СН'!$F$8*'СЕТ СН'!$F$9-'СЕТ СН'!$F$26</f>
        <v>989.11462604999986</v>
      </c>
      <c r="I36" s="36">
        <f>SUMIFS(СВЦЭМ!$D$39:$D$782,СВЦЭМ!$A$39:$A$782,$A36,СВЦЭМ!$B$39:$B$782,I$11)+'СЕТ СН'!$F$14+СВЦЭМ!$D$10+'СЕТ СН'!$F$8*'СЕТ СН'!$F$9-'СЕТ СН'!$F$26</f>
        <v>911.60461727999996</v>
      </c>
      <c r="J36" s="36">
        <f>SUMIFS(СВЦЭМ!$D$39:$D$782,СВЦЭМ!$A$39:$A$782,$A36,СВЦЭМ!$B$39:$B$782,J$11)+'СЕТ СН'!$F$14+СВЦЭМ!$D$10+'СЕТ СН'!$F$8*'СЕТ СН'!$F$9-'СЕТ СН'!$F$26</f>
        <v>832.50682350999989</v>
      </c>
      <c r="K36" s="36">
        <f>SUMIFS(СВЦЭМ!$D$39:$D$782,СВЦЭМ!$A$39:$A$782,$A36,СВЦЭМ!$B$39:$B$782,K$11)+'СЕТ СН'!$F$14+СВЦЭМ!$D$10+'СЕТ СН'!$F$8*'СЕТ СН'!$F$9-'СЕТ СН'!$F$26</f>
        <v>806.06156434999991</v>
      </c>
      <c r="L36" s="36">
        <f>SUMIFS(СВЦЭМ!$D$39:$D$782,СВЦЭМ!$A$39:$A$782,$A36,СВЦЭМ!$B$39:$B$782,L$11)+'СЕТ СН'!$F$14+СВЦЭМ!$D$10+'СЕТ СН'!$F$8*'СЕТ СН'!$F$9-'СЕТ СН'!$F$26</f>
        <v>816.26785545999985</v>
      </c>
      <c r="M36" s="36">
        <f>SUMIFS(СВЦЭМ!$D$39:$D$782,СВЦЭМ!$A$39:$A$782,$A36,СВЦЭМ!$B$39:$B$782,M$11)+'СЕТ СН'!$F$14+СВЦЭМ!$D$10+'СЕТ СН'!$F$8*'СЕТ СН'!$F$9-'СЕТ СН'!$F$26</f>
        <v>826.14866948999986</v>
      </c>
      <c r="N36" s="36">
        <f>SUMIFS(СВЦЭМ!$D$39:$D$782,СВЦЭМ!$A$39:$A$782,$A36,СВЦЭМ!$B$39:$B$782,N$11)+'СЕТ СН'!$F$14+СВЦЭМ!$D$10+'СЕТ СН'!$F$8*'СЕТ СН'!$F$9-'СЕТ СН'!$F$26</f>
        <v>819.28513695999993</v>
      </c>
      <c r="O36" s="36">
        <f>SUMIFS(СВЦЭМ!$D$39:$D$782,СВЦЭМ!$A$39:$A$782,$A36,СВЦЭМ!$B$39:$B$782,O$11)+'СЕТ СН'!$F$14+СВЦЭМ!$D$10+'СЕТ СН'!$F$8*'СЕТ СН'!$F$9-'СЕТ СН'!$F$26</f>
        <v>821.51967651999985</v>
      </c>
      <c r="P36" s="36">
        <f>SUMIFS(СВЦЭМ!$D$39:$D$782,СВЦЭМ!$A$39:$A$782,$A36,СВЦЭМ!$B$39:$B$782,P$11)+'СЕТ СН'!$F$14+СВЦЭМ!$D$10+'СЕТ СН'!$F$8*'СЕТ СН'!$F$9-'СЕТ СН'!$F$26</f>
        <v>838.39644936999991</v>
      </c>
      <c r="Q36" s="36">
        <f>SUMIFS(СВЦЭМ!$D$39:$D$782,СВЦЭМ!$A$39:$A$782,$A36,СВЦЭМ!$B$39:$B$782,Q$11)+'СЕТ СН'!$F$14+СВЦЭМ!$D$10+'СЕТ СН'!$F$8*'СЕТ СН'!$F$9-'СЕТ СН'!$F$26</f>
        <v>843.57075932999987</v>
      </c>
      <c r="R36" s="36">
        <f>SUMIFS(СВЦЭМ!$D$39:$D$782,СВЦЭМ!$A$39:$A$782,$A36,СВЦЭМ!$B$39:$B$782,R$11)+'СЕТ СН'!$F$14+СВЦЭМ!$D$10+'СЕТ СН'!$F$8*'СЕТ СН'!$F$9-'СЕТ СН'!$F$26</f>
        <v>841.85633571999995</v>
      </c>
      <c r="S36" s="36">
        <f>SUMIFS(СВЦЭМ!$D$39:$D$782,СВЦЭМ!$A$39:$A$782,$A36,СВЦЭМ!$B$39:$B$782,S$11)+'СЕТ СН'!$F$14+СВЦЭМ!$D$10+'СЕТ СН'!$F$8*'СЕТ СН'!$F$9-'СЕТ СН'!$F$26</f>
        <v>826.46381967999992</v>
      </c>
      <c r="T36" s="36">
        <f>SUMIFS(СВЦЭМ!$D$39:$D$782,СВЦЭМ!$A$39:$A$782,$A36,СВЦЭМ!$B$39:$B$782,T$11)+'СЕТ СН'!$F$14+СВЦЭМ!$D$10+'СЕТ СН'!$F$8*'СЕТ СН'!$F$9-'СЕТ СН'!$F$26</f>
        <v>854.33034679999992</v>
      </c>
      <c r="U36" s="36">
        <f>SUMIFS(СВЦЭМ!$D$39:$D$782,СВЦЭМ!$A$39:$A$782,$A36,СВЦЭМ!$B$39:$B$782,U$11)+'СЕТ СН'!$F$14+СВЦЭМ!$D$10+'СЕТ СН'!$F$8*'СЕТ СН'!$F$9-'СЕТ СН'!$F$26</f>
        <v>849.29262191999987</v>
      </c>
      <c r="V36" s="36">
        <f>SUMIFS(СВЦЭМ!$D$39:$D$782,СВЦЭМ!$A$39:$A$782,$A36,СВЦЭМ!$B$39:$B$782,V$11)+'СЕТ СН'!$F$14+СВЦЭМ!$D$10+'СЕТ СН'!$F$8*'СЕТ СН'!$F$9-'СЕТ СН'!$F$26</f>
        <v>866.91687197999988</v>
      </c>
      <c r="W36" s="36">
        <f>SUMIFS(СВЦЭМ!$D$39:$D$782,СВЦЭМ!$A$39:$A$782,$A36,СВЦЭМ!$B$39:$B$782,W$11)+'СЕТ СН'!$F$14+СВЦЭМ!$D$10+'СЕТ СН'!$F$8*'СЕТ СН'!$F$9-'СЕТ СН'!$F$26</f>
        <v>879.55549849999989</v>
      </c>
      <c r="X36" s="36">
        <f>SUMIFS(СВЦЭМ!$D$39:$D$782,СВЦЭМ!$A$39:$A$782,$A36,СВЦЭМ!$B$39:$B$782,X$11)+'СЕТ СН'!$F$14+СВЦЭМ!$D$10+'СЕТ СН'!$F$8*'СЕТ СН'!$F$9-'СЕТ СН'!$F$26</f>
        <v>826.17043048999994</v>
      </c>
      <c r="Y36" s="36">
        <f>SUMIFS(СВЦЭМ!$D$39:$D$782,СВЦЭМ!$A$39:$A$782,$A36,СВЦЭМ!$B$39:$B$782,Y$11)+'СЕТ СН'!$F$14+СВЦЭМ!$D$10+'СЕТ СН'!$F$8*'СЕТ СН'!$F$9-'СЕТ СН'!$F$26</f>
        <v>839.32572380999989</v>
      </c>
    </row>
    <row r="37" spans="1:27" ht="15.75" x14ac:dyDescent="0.2">
      <c r="A37" s="35">
        <f t="shared" si="0"/>
        <v>44434</v>
      </c>
      <c r="B37" s="36">
        <f>SUMIFS(СВЦЭМ!$D$39:$D$782,СВЦЭМ!$A$39:$A$782,$A37,СВЦЭМ!$B$39:$B$782,B$11)+'СЕТ СН'!$F$14+СВЦЭМ!$D$10+'СЕТ СН'!$F$8*'СЕТ СН'!$F$9-'СЕТ СН'!$F$26</f>
        <v>936.61912863999987</v>
      </c>
      <c r="C37" s="36">
        <f>SUMIFS(СВЦЭМ!$D$39:$D$782,СВЦЭМ!$A$39:$A$782,$A37,СВЦЭМ!$B$39:$B$782,C$11)+'СЕТ СН'!$F$14+СВЦЭМ!$D$10+'СЕТ СН'!$F$8*'СЕТ СН'!$F$9-'СЕТ СН'!$F$26</f>
        <v>1006.8268047899999</v>
      </c>
      <c r="D37" s="36">
        <f>SUMIFS(СВЦЭМ!$D$39:$D$782,СВЦЭМ!$A$39:$A$782,$A37,СВЦЭМ!$B$39:$B$782,D$11)+'СЕТ СН'!$F$14+СВЦЭМ!$D$10+'СЕТ СН'!$F$8*'СЕТ СН'!$F$9-'СЕТ СН'!$F$26</f>
        <v>1064.2030410499999</v>
      </c>
      <c r="E37" s="36">
        <f>SUMIFS(СВЦЭМ!$D$39:$D$782,СВЦЭМ!$A$39:$A$782,$A37,СВЦЭМ!$B$39:$B$782,E$11)+'СЕТ СН'!$F$14+СВЦЭМ!$D$10+'СЕТ СН'!$F$8*'СЕТ СН'!$F$9-'СЕТ СН'!$F$26</f>
        <v>1080.8231658699999</v>
      </c>
      <c r="F37" s="36">
        <f>SUMIFS(СВЦЭМ!$D$39:$D$782,СВЦЭМ!$A$39:$A$782,$A37,СВЦЭМ!$B$39:$B$782,F$11)+'СЕТ СН'!$F$14+СВЦЭМ!$D$10+'СЕТ СН'!$F$8*'СЕТ СН'!$F$9-'СЕТ СН'!$F$26</f>
        <v>1077.42013208</v>
      </c>
      <c r="G37" s="36">
        <f>SUMIFS(СВЦЭМ!$D$39:$D$782,СВЦЭМ!$A$39:$A$782,$A37,СВЦЭМ!$B$39:$B$782,G$11)+'СЕТ СН'!$F$14+СВЦЭМ!$D$10+'СЕТ СН'!$F$8*'СЕТ СН'!$F$9-'СЕТ СН'!$F$26</f>
        <v>1060.5858117099999</v>
      </c>
      <c r="H37" s="36">
        <f>SUMIFS(СВЦЭМ!$D$39:$D$782,СВЦЭМ!$A$39:$A$782,$A37,СВЦЭМ!$B$39:$B$782,H$11)+'СЕТ СН'!$F$14+СВЦЭМ!$D$10+'СЕТ СН'!$F$8*'СЕТ СН'!$F$9-'СЕТ СН'!$F$26</f>
        <v>1021.2192188099999</v>
      </c>
      <c r="I37" s="36">
        <f>SUMIFS(СВЦЭМ!$D$39:$D$782,СВЦЭМ!$A$39:$A$782,$A37,СВЦЭМ!$B$39:$B$782,I$11)+'СЕТ СН'!$F$14+СВЦЭМ!$D$10+'СЕТ СН'!$F$8*'СЕТ СН'!$F$9-'СЕТ СН'!$F$26</f>
        <v>936.71502470999985</v>
      </c>
      <c r="J37" s="36">
        <f>SUMIFS(СВЦЭМ!$D$39:$D$782,СВЦЭМ!$A$39:$A$782,$A37,СВЦЭМ!$B$39:$B$782,J$11)+'СЕТ СН'!$F$14+СВЦЭМ!$D$10+'СЕТ СН'!$F$8*'СЕТ СН'!$F$9-'СЕТ СН'!$F$26</f>
        <v>850.48823513999992</v>
      </c>
      <c r="K37" s="36">
        <f>SUMIFS(СВЦЭМ!$D$39:$D$782,СВЦЭМ!$A$39:$A$782,$A37,СВЦЭМ!$B$39:$B$782,K$11)+'СЕТ СН'!$F$14+СВЦЭМ!$D$10+'СЕТ СН'!$F$8*'СЕТ СН'!$F$9-'СЕТ СН'!$F$26</f>
        <v>858.6660799199999</v>
      </c>
      <c r="L37" s="36">
        <f>SUMIFS(СВЦЭМ!$D$39:$D$782,СВЦЭМ!$A$39:$A$782,$A37,СВЦЭМ!$B$39:$B$782,L$11)+'СЕТ СН'!$F$14+СВЦЭМ!$D$10+'СЕТ СН'!$F$8*'СЕТ СН'!$F$9-'СЕТ СН'!$F$26</f>
        <v>877.31090747999986</v>
      </c>
      <c r="M37" s="36">
        <f>SUMIFS(СВЦЭМ!$D$39:$D$782,СВЦЭМ!$A$39:$A$782,$A37,СВЦЭМ!$B$39:$B$782,M$11)+'СЕТ СН'!$F$14+СВЦЭМ!$D$10+'СЕТ СН'!$F$8*'СЕТ СН'!$F$9-'СЕТ СН'!$F$26</f>
        <v>875.4845482799999</v>
      </c>
      <c r="N37" s="36">
        <f>SUMIFS(СВЦЭМ!$D$39:$D$782,СВЦЭМ!$A$39:$A$782,$A37,СВЦЭМ!$B$39:$B$782,N$11)+'СЕТ СН'!$F$14+СВЦЭМ!$D$10+'СЕТ СН'!$F$8*'СЕТ СН'!$F$9-'СЕТ СН'!$F$26</f>
        <v>871.29659379999987</v>
      </c>
      <c r="O37" s="36">
        <f>SUMIFS(СВЦЭМ!$D$39:$D$782,СВЦЭМ!$A$39:$A$782,$A37,СВЦЭМ!$B$39:$B$782,O$11)+'СЕТ СН'!$F$14+СВЦЭМ!$D$10+'СЕТ СН'!$F$8*'СЕТ СН'!$F$9-'СЕТ СН'!$F$26</f>
        <v>852.65387252999994</v>
      </c>
      <c r="P37" s="36">
        <f>SUMIFS(СВЦЭМ!$D$39:$D$782,СВЦЭМ!$A$39:$A$782,$A37,СВЦЭМ!$B$39:$B$782,P$11)+'СЕТ СН'!$F$14+СВЦЭМ!$D$10+'СЕТ СН'!$F$8*'СЕТ СН'!$F$9-'СЕТ СН'!$F$26</f>
        <v>853.50145916999986</v>
      </c>
      <c r="Q37" s="36">
        <f>SUMIFS(СВЦЭМ!$D$39:$D$782,СВЦЭМ!$A$39:$A$782,$A37,СВЦЭМ!$B$39:$B$782,Q$11)+'СЕТ СН'!$F$14+СВЦЭМ!$D$10+'СЕТ СН'!$F$8*'СЕТ СН'!$F$9-'СЕТ СН'!$F$26</f>
        <v>841.7771522999999</v>
      </c>
      <c r="R37" s="36">
        <f>SUMIFS(СВЦЭМ!$D$39:$D$782,СВЦЭМ!$A$39:$A$782,$A37,СВЦЭМ!$B$39:$B$782,R$11)+'СЕТ СН'!$F$14+СВЦЭМ!$D$10+'СЕТ СН'!$F$8*'СЕТ СН'!$F$9-'СЕТ СН'!$F$26</f>
        <v>832.43054473999996</v>
      </c>
      <c r="S37" s="36">
        <f>SUMIFS(СВЦЭМ!$D$39:$D$782,СВЦЭМ!$A$39:$A$782,$A37,СВЦЭМ!$B$39:$B$782,S$11)+'СЕТ СН'!$F$14+СВЦЭМ!$D$10+'СЕТ СН'!$F$8*'СЕТ СН'!$F$9-'СЕТ СН'!$F$26</f>
        <v>846.81775771999992</v>
      </c>
      <c r="T37" s="36">
        <f>SUMIFS(СВЦЭМ!$D$39:$D$782,СВЦЭМ!$A$39:$A$782,$A37,СВЦЭМ!$B$39:$B$782,T$11)+'СЕТ СН'!$F$14+СВЦЭМ!$D$10+'СЕТ СН'!$F$8*'СЕТ СН'!$F$9-'СЕТ СН'!$F$26</f>
        <v>901.56786468999985</v>
      </c>
      <c r="U37" s="36">
        <f>SUMIFS(СВЦЭМ!$D$39:$D$782,СВЦЭМ!$A$39:$A$782,$A37,СВЦЭМ!$B$39:$B$782,U$11)+'СЕТ СН'!$F$14+СВЦЭМ!$D$10+'СЕТ СН'!$F$8*'СЕТ СН'!$F$9-'СЕТ СН'!$F$26</f>
        <v>896.17506897999988</v>
      </c>
      <c r="V37" s="36">
        <f>SUMIFS(СВЦЭМ!$D$39:$D$782,СВЦЭМ!$A$39:$A$782,$A37,СВЦЭМ!$B$39:$B$782,V$11)+'СЕТ СН'!$F$14+СВЦЭМ!$D$10+'СЕТ СН'!$F$8*'СЕТ СН'!$F$9-'СЕТ СН'!$F$26</f>
        <v>918.3187607399999</v>
      </c>
      <c r="W37" s="36">
        <f>SUMIFS(СВЦЭМ!$D$39:$D$782,СВЦЭМ!$A$39:$A$782,$A37,СВЦЭМ!$B$39:$B$782,W$11)+'СЕТ СН'!$F$14+СВЦЭМ!$D$10+'СЕТ СН'!$F$8*'СЕТ СН'!$F$9-'СЕТ СН'!$F$26</f>
        <v>918.8684694399999</v>
      </c>
      <c r="X37" s="36">
        <f>SUMIFS(СВЦЭМ!$D$39:$D$782,СВЦЭМ!$A$39:$A$782,$A37,СВЦЭМ!$B$39:$B$782,X$11)+'СЕТ СН'!$F$14+СВЦЭМ!$D$10+'СЕТ СН'!$F$8*'СЕТ СН'!$F$9-'СЕТ СН'!$F$26</f>
        <v>885.53092716999993</v>
      </c>
      <c r="Y37" s="36">
        <f>SUMIFS(СВЦЭМ!$D$39:$D$782,СВЦЭМ!$A$39:$A$782,$A37,СВЦЭМ!$B$39:$B$782,Y$11)+'СЕТ СН'!$F$14+СВЦЭМ!$D$10+'СЕТ СН'!$F$8*'СЕТ СН'!$F$9-'СЕТ СН'!$F$26</f>
        <v>873.3975317899999</v>
      </c>
    </row>
    <row r="38" spans="1:27" ht="15.75" x14ac:dyDescent="0.2">
      <c r="A38" s="35">
        <f t="shared" si="0"/>
        <v>44435</v>
      </c>
      <c r="B38" s="36">
        <f>SUMIFS(СВЦЭМ!$D$39:$D$782,СВЦЭМ!$A$39:$A$782,$A38,СВЦЭМ!$B$39:$B$782,B$11)+'СЕТ СН'!$F$14+СВЦЭМ!$D$10+'СЕТ СН'!$F$8*'СЕТ СН'!$F$9-'СЕТ СН'!$F$26</f>
        <v>1023.2085137999999</v>
      </c>
      <c r="C38" s="36">
        <f>SUMIFS(СВЦЭМ!$D$39:$D$782,СВЦЭМ!$A$39:$A$782,$A38,СВЦЭМ!$B$39:$B$782,C$11)+'СЕТ СН'!$F$14+СВЦЭМ!$D$10+'СЕТ СН'!$F$8*'СЕТ СН'!$F$9-'СЕТ СН'!$F$26</f>
        <v>1093.5700861400001</v>
      </c>
      <c r="D38" s="36">
        <f>SUMIFS(СВЦЭМ!$D$39:$D$782,СВЦЭМ!$A$39:$A$782,$A38,СВЦЭМ!$B$39:$B$782,D$11)+'СЕТ СН'!$F$14+СВЦЭМ!$D$10+'СЕТ СН'!$F$8*'СЕТ СН'!$F$9-'СЕТ СН'!$F$26</f>
        <v>1181.0162133999997</v>
      </c>
      <c r="E38" s="36">
        <f>SUMIFS(СВЦЭМ!$D$39:$D$782,СВЦЭМ!$A$39:$A$782,$A38,СВЦЭМ!$B$39:$B$782,E$11)+'СЕТ СН'!$F$14+СВЦЭМ!$D$10+'СЕТ СН'!$F$8*'СЕТ СН'!$F$9-'СЕТ СН'!$F$26</f>
        <v>1221.85479248</v>
      </c>
      <c r="F38" s="36">
        <f>SUMIFS(СВЦЭМ!$D$39:$D$782,СВЦЭМ!$A$39:$A$782,$A38,СВЦЭМ!$B$39:$B$782,F$11)+'СЕТ СН'!$F$14+СВЦЭМ!$D$10+'СЕТ СН'!$F$8*'СЕТ СН'!$F$9-'СЕТ СН'!$F$26</f>
        <v>1230.9624228399998</v>
      </c>
      <c r="G38" s="36">
        <f>SUMIFS(СВЦЭМ!$D$39:$D$782,СВЦЭМ!$A$39:$A$782,$A38,СВЦЭМ!$B$39:$B$782,G$11)+'СЕТ СН'!$F$14+СВЦЭМ!$D$10+'СЕТ СН'!$F$8*'СЕТ СН'!$F$9-'СЕТ СН'!$F$26</f>
        <v>1213.20110389</v>
      </c>
      <c r="H38" s="36">
        <f>SUMIFS(СВЦЭМ!$D$39:$D$782,СВЦЭМ!$A$39:$A$782,$A38,СВЦЭМ!$B$39:$B$782,H$11)+'СЕТ СН'!$F$14+СВЦЭМ!$D$10+'СЕТ СН'!$F$8*'СЕТ СН'!$F$9-'СЕТ СН'!$F$26</f>
        <v>1135.2775903100001</v>
      </c>
      <c r="I38" s="36">
        <f>SUMIFS(СВЦЭМ!$D$39:$D$782,СВЦЭМ!$A$39:$A$782,$A38,СВЦЭМ!$B$39:$B$782,I$11)+'СЕТ СН'!$F$14+СВЦЭМ!$D$10+'СЕТ СН'!$F$8*'СЕТ СН'!$F$9-'СЕТ СН'!$F$26</f>
        <v>1015.3747642599999</v>
      </c>
      <c r="J38" s="36">
        <f>SUMIFS(СВЦЭМ!$D$39:$D$782,СВЦЭМ!$A$39:$A$782,$A38,СВЦЭМ!$B$39:$B$782,J$11)+'СЕТ СН'!$F$14+СВЦЭМ!$D$10+'СЕТ СН'!$F$8*'СЕТ СН'!$F$9-'СЕТ СН'!$F$26</f>
        <v>932.04059512999993</v>
      </c>
      <c r="K38" s="36">
        <f>SUMIFS(СВЦЭМ!$D$39:$D$782,СВЦЭМ!$A$39:$A$782,$A38,СВЦЭМ!$B$39:$B$782,K$11)+'СЕТ СН'!$F$14+СВЦЭМ!$D$10+'СЕТ СН'!$F$8*'СЕТ СН'!$F$9-'СЕТ СН'!$F$26</f>
        <v>881.90827745999991</v>
      </c>
      <c r="L38" s="36">
        <f>SUMIFS(СВЦЭМ!$D$39:$D$782,СВЦЭМ!$A$39:$A$782,$A38,СВЦЭМ!$B$39:$B$782,L$11)+'СЕТ СН'!$F$14+СВЦЭМ!$D$10+'СЕТ СН'!$F$8*'СЕТ СН'!$F$9-'СЕТ СН'!$F$26</f>
        <v>885.60989878999987</v>
      </c>
      <c r="M38" s="36">
        <f>SUMIFS(СВЦЭМ!$D$39:$D$782,СВЦЭМ!$A$39:$A$782,$A38,СВЦЭМ!$B$39:$B$782,M$11)+'СЕТ СН'!$F$14+СВЦЭМ!$D$10+'СЕТ СН'!$F$8*'СЕТ СН'!$F$9-'СЕТ СН'!$F$26</f>
        <v>888.39179186999991</v>
      </c>
      <c r="N38" s="36">
        <f>SUMIFS(СВЦЭМ!$D$39:$D$782,СВЦЭМ!$A$39:$A$782,$A38,СВЦЭМ!$B$39:$B$782,N$11)+'СЕТ СН'!$F$14+СВЦЭМ!$D$10+'СЕТ СН'!$F$8*'СЕТ СН'!$F$9-'СЕТ СН'!$F$26</f>
        <v>887.95855506999987</v>
      </c>
      <c r="O38" s="36">
        <f>SUMIFS(СВЦЭМ!$D$39:$D$782,СВЦЭМ!$A$39:$A$782,$A38,СВЦЭМ!$B$39:$B$782,O$11)+'СЕТ СН'!$F$14+СВЦЭМ!$D$10+'СЕТ СН'!$F$8*'СЕТ СН'!$F$9-'СЕТ СН'!$F$26</f>
        <v>888.39114173999985</v>
      </c>
      <c r="P38" s="36">
        <f>SUMIFS(СВЦЭМ!$D$39:$D$782,СВЦЭМ!$A$39:$A$782,$A38,СВЦЭМ!$B$39:$B$782,P$11)+'СЕТ СН'!$F$14+СВЦЭМ!$D$10+'СЕТ СН'!$F$8*'СЕТ СН'!$F$9-'СЕТ СН'!$F$26</f>
        <v>911.20861853999986</v>
      </c>
      <c r="Q38" s="36">
        <f>SUMIFS(СВЦЭМ!$D$39:$D$782,СВЦЭМ!$A$39:$A$782,$A38,СВЦЭМ!$B$39:$B$782,Q$11)+'СЕТ СН'!$F$14+СВЦЭМ!$D$10+'СЕТ СН'!$F$8*'СЕТ СН'!$F$9-'СЕТ СН'!$F$26</f>
        <v>917.8937310199999</v>
      </c>
      <c r="R38" s="36">
        <f>SUMIFS(СВЦЭМ!$D$39:$D$782,СВЦЭМ!$A$39:$A$782,$A38,СВЦЭМ!$B$39:$B$782,R$11)+'СЕТ СН'!$F$14+СВЦЭМ!$D$10+'СЕТ СН'!$F$8*'СЕТ СН'!$F$9-'СЕТ СН'!$F$26</f>
        <v>916.90427803999989</v>
      </c>
      <c r="S38" s="36">
        <f>SUMIFS(СВЦЭМ!$D$39:$D$782,СВЦЭМ!$A$39:$A$782,$A38,СВЦЭМ!$B$39:$B$782,S$11)+'СЕТ СН'!$F$14+СВЦЭМ!$D$10+'СЕТ СН'!$F$8*'СЕТ СН'!$F$9-'СЕТ СН'!$F$26</f>
        <v>884.1519744499999</v>
      </c>
      <c r="T38" s="36">
        <f>SUMIFS(СВЦЭМ!$D$39:$D$782,СВЦЭМ!$A$39:$A$782,$A38,СВЦЭМ!$B$39:$B$782,T$11)+'СЕТ СН'!$F$14+СВЦЭМ!$D$10+'СЕТ СН'!$F$8*'СЕТ СН'!$F$9-'СЕТ СН'!$F$26</f>
        <v>868.67803838999987</v>
      </c>
      <c r="U38" s="36">
        <f>SUMIFS(СВЦЭМ!$D$39:$D$782,СВЦЭМ!$A$39:$A$782,$A38,СВЦЭМ!$B$39:$B$782,U$11)+'СЕТ СН'!$F$14+СВЦЭМ!$D$10+'СЕТ СН'!$F$8*'СЕТ СН'!$F$9-'СЕТ СН'!$F$26</f>
        <v>877.89689560999989</v>
      </c>
      <c r="V38" s="36">
        <f>SUMIFS(СВЦЭМ!$D$39:$D$782,СВЦЭМ!$A$39:$A$782,$A38,СВЦЭМ!$B$39:$B$782,V$11)+'СЕТ СН'!$F$14+СВЦЭМ!$D$10+'СЕТ СН'!$F$8*'СЕТ СН'!$F$9-'СЕТ СН'!$F$26</f>
        <v>862.85185347999993</v>
      </c>
      <c r="W38" s="36">
        <f>SUMIFS(СВЦЭМ!$D$39:$D$782,СВЦЭМ!$A$39:$A$782,$A38,СВЦЭМ!$B$39:$B$782,W$11)+'СЕТ СН'!$F$14+СВЦЭМ!$D$10+'СЕТ СН'!$F$8*'СЕТ СН'!$F$9-'СЕТ СН'!$F$26</f>
        <v>853.44499510999992</v>
      </c>
      <c r="X38" s="36">
        <f>SUMIFS(СВЦЭМ!$D$39:$D$782,СВЦЭМ!$A$39:$A$782,$A38,СВЦЭМ!$B$39:$B$782,X$11)+'СЕТ СН'!$F$14+СВЦЭМ!$D$10+'СЕТ СН'!$F$8*'СЕТ СН'!$F$9-'СЕТ СН'!$F$26</f>
        <v>900.76112863999992</v>
      </c>
      <c r="Y38" s="36">
        <f>SUMIFS(СВЦЭМ!$D$39:$D$782,СВЦЭМ!$A$39:$A$782,$A38,СВЦЭМ!$B$39:$B$782,Y$11)+'СЕТ СН'!$F$14+СВЦЭМ!$D$10+'СЕТ СН'!$F$8*'СЕТ СН'!$F$9-'СЕТ СН'!$F$26</f>
        <v>965.41827863999993</v>
      </c>
    </row>
    <row r="39" spans="1:27" ht="15.75" x14ac:dyDescent="0.2">
      <c r="A39" s="35">
        <f t="shared" si="0"/>
        <v>44436</v>
      </c>
      <c r="B39" s="36">
        <f>SUMIFS(СВЦЭМ!$D$39:$D$782,СВЦЭМ!$A$39:$A$782,$A39,СВЦЭМ!$B$39:$B$782,B$11)+'СЕТ СН'!$F$14+СВЦЭМ!$D$10+'СЕТ СН'!$F$8*'СЕТ СН'!$F$9-'СЕТ СН'!$F$26</f>
        <v>976.71950018999985</v>
      </c>
      <c r="C39" s="36">
        <f>SUMIFS(СВЦЭМ!$D$39:$D$782,СВЦЭМ!$A$39:$A$782,$A39,СВЦЭМ!$B$39:$B$782,C$11)+'СЕТ СН'!$F$14+СВЦЭМ!$D$10+'СЕТ СН'!$F$8*'СЕТ СН'!$F$9-'СЕТ СН'!$F$26</f>
        <v>1047.53439205</v>
      </c>
      <c r="D39" s="36">
        <f>SUMIFS(СВЦЭМ!$D$39:$D$782,СВЦЭМ!$A$39:$A$782,$A39,СВЦЭМ!$B$39:$B$782,D$11)+'СЕТ СН'!$F$14+СВЦЭМ!$D$10+'СЕТ СН'!$F$8*'СЕТ СН'!$F$9-'СЕТ СН'!$F$26</f>
        <v>1101.97369073</v>
      </c>
      <c r="E39" s="36">
        <f>SUMIFS(СВЦЭМ!$D$39:$D$782,СВЦЭМ!$A$39:$A$782,$A39,СВЦЭМ!$B$39:$B$782,E$11)+'СЕТ СН'!$F$14+СВЦЭМ!$D$10+'СЕТ СН'!$F$8*'СЕТ СН'!$F$9-'СЕТ СН'!$F$26</f>
        <v>1124.77026301</v>
      </c>
      <c r="F39" s="36">
        <f>SUMIFS(СВЦЭМ!$D$39:$D$782,СВЦЭМ!$A$39:$A$782,$A39,СВЦЭМ!$B$39:$B$782,F$11)+'СЕТ СН'!$F$14+СВЦЭМ!$D$10+'СЕТ СН'!$F$8*'СЕТ СН'!$F$9-'СЕТ СН'!$F$26</f>
        <v>1131.67098321</v>
      </c>
      <c r="G39" s="36">
        <f>SUMIFS(СВЦЭМ!$D$39:$D$782,СВЦЭМ!$A$39:$A$782,$A39,СВЦЭМ!$B$39:$B$782,G$11)+'СЕТ СН'!$F$14+СВЦЭМ!$D$10+'СЕТ СН'!$F$8*'СЕТ СН'!$F$9-'СЕТ СН'!$F$26</f>
        <v>1129.51308853</v>
      </c>
      <c r="H39" s="36">
        <f>SUMIFS(СВЦЭМ!$D$39:$D$782,СВЦЭМ!$A$39:$A$782,$A39,СВЦЭМ!$B$39:$B$782,H$11)+'СЕТ СН'!$F$14+СВЦЭМ!$D$10+'СЕТ СН'!$F$8*'СЕТ СН'!$F$9-'СЕТ СН'!$F$26</f>
        <v>1099.9319859099999</v>
      </c>
      <c r="I39" s="36">
        <f>SUMIFS(СВЦЭМ!$D$39:$D$782,СВЦЭМ!$A$39:$A$782,$A39,СВЦЭМ!$B$39:$B$782,I$11)+'СЕТ СН'!$F$14+СВЦЭМ!$D$10+'СЕТ СН'!$F$8*'СЕТ СН'!$F$9-'СЕТ СН'!$F$26</f>
        <v>993.29221954999991</v>
      </c>
      <c r="J39" s="36">
        <f>SUMIFS(СВЦЭМ!$D$39:$D$782,СВЦЭМ!$A$39:$A$782,$A39,СВЦЭМ!$B$39:$B$782,J$11)+'СЕТ СН'!$F$14+СВЦЭМ!$D$10+'СЕТ СН'!$F$8*'СЕТ СН'!$F$9-'СЕТ СН'!$F$26</f>
        <v>902.19900996999991</v>
      </c>
      <c r="K39" s="36">
        <f>SUMIFS(СВЦЭМ!$D$39:$D$782,СВЦЭМ!$A$39:$A$782,$A39,СВЦЭМ!$B$39:$B$782,K$11)+'СЕТ СН'!$F$14+СВЦЭМ!$D$10+'СЕТ СН'!$F$8*'СЕТ СН'!$F$9-'СЕТ СН'!$F$26</f>
        <v>832.57441879999988</v>
      </c>
      <c r="L39" s="36">
        <f>SUMIFS(СВЦЭМ!$D$39:$D$782,СВЦЭМ!$A$39:$A$782,$A39,СВЦЭМ!$B$39:$B$782,L$11)+'СЕТ СН'!$F$14+СВЦЭМ!$D$10+'СЕТ СН'!$F$8*'СЕТ СН'!$F$9-'СЕТ СН'!$F$26</f>
        <v>795.43164497999987</v>
      </c>
      <c r="M39" s="36">
        <f>SUMIFS(СВЦЭМ!$D$39:$D$782,СВЦЭМ!$A$39:$A$782,$A39,СВЦЭМ!$B$39:$B$782,M$11)+'СЕТ СН'!$F$14+СВЦЭМ!$D$10+'СЕТ СН'!$F$8*'СЕТ СН'!$F$9-'СЕТ СН'!$F$26</f>
        <v>790.83797948999995</v>
      </c>
      <c r="N39" s="36">
        <f>SUMIFS(СВЦЭМ!$D$39:$D$782,СВЦЭМ!$A$39:$A$782,$A39,СВЦЭМ!$B$39:$B$782,N$11)+'СЕТ СН'!$F$14+СВЦЭМ!$D$10+'СЕТ СН'!$F$8*'СЕТ СН'!$F$9-'СЕТ СН'!$F$26</f>
        <v>800.74901843999987</v>
      </c>
      <c r="O39" s="36">
        <f>SUMIFS(СВЦЭМ!$D$39:$D$782,СВЦЭМ!$A$39:$A$782,$A39,СВЦЭМ!$B$39:$B$782,O$11)+'СЕТ СН'!$F$14+СВЦЭМ!$D$10+'СЕТ СН'!$F$8*'СЕТ СН'!$F$9-'СЕТ СН'!$F$26</f>
        <v>817.80896226999994</v>
      </c>
      <c r="P39" s="36">
        <f>SUMIFS(СВЦЭМ!$D$39:$D$782,СВЦЭМ!$A$39:$A$782,$A39,СВЦЭМ!$B$39:$B$782,P$11)+'СЕТ СН'!$F$14+СВЦЭМ!$D$10+'СЕТ СН'!$F$8*'СЕТ СН'!$F$9-'СЕТ СН'!$F$26</f>
        <v>835.19671777999986</v>
      </c>
      <c r="Q39" s="36">
        <f>SUMIFS(СВЦЭМ!$D$39:$D$782,СВЦЭМ!$A$39:$A$782,$A39,СВЦЭМ!$B$39:$B$782,Q$11)+'СЕТ СН'!$F$14+СВЦЭМ!$D$10+'СЕТ СН'!$F$8*'СЕТ СН'!$F$9-'СЕТ СН'!$F$26</f>
        <v>846.49824776999992</v>
      </c>
      <c r="R39" s="36">
        <f>SUMIFS(СВЦЭМ!$D$39:$D$782,СВЦЭМ!$A$39:$A$782,$A39,СВЦЭМ!$B$39:$B$782,R$11)+'СЕТ СН'!$F$14+СВЦЭМ!$D$10+'СЕТ СН'!$F$8*'СЕТ СН'!$F$9-'СЕТ СН'!$F$26</f>
        <v>843.63087582999992</v>
      </c>
      <c r="S39" s="36">
        <f>SUMIFS(СВЦЭМ!$D$39:$D$782,СВЦЭМ!$A$39:$A$782,$A39,СВЦЭМ!$B$39:$B$782,S$11)+'СЕТ СН'!$F$14+СВЦЭМ!$D$10+'СЕТ СН'!$F$8*'СЕТ СН'!$F$9-'СЕТ СН'!$F$26</f>
        <v>819.05617897999991</v>
      </c>
      <c r="T39" s="36">
        <f>SUMIFS(СВЦЭМ!$D$39:$D$782,СВЦЭМ!$A$39:$A$782,$A39,СВЦЭМ!$B$39:$B$782,T$11)+'СЕТ СН'!$F$14+СВЦЭМ!$D$10+'СЕТ СН'!$F$8*'СЕТ СН'!$F$9-'СЕТ СН'!$F$26</f>
        <v>803.55474595999988</v>
      </c>
      <c r="U39" s="36">
        <f>SUMIFS(СВЦЭМ!$D$39:$D$782,СВЦЭМ!$A$39:$A$782,$A39,СВЦЭМ!$B$39:$B$782,U$11)+'СЕТ СН'!$F$14+СВЦЭМ!$D$10+'СЕТ СН'!$F$8*'СЕТ СН'!$F$9-'СЕТ СН'!$F$26</f>
        <v>805.38654653999993</v>
      </c>
      <c r="V39" s="36">
        <f>SUMIFS(СВЦЭМ!$D$39:$D$782,СВЦЭМ!$A$39:$A$782,$A39,СВЦЭМ!$B$39:$B$782,V$11)+'СЕТ СН'!$F$14+СВЦЭМ!$D$10+'СЕТ СН'!$F$8*'СЕТ СН'!$F$9-'СЕТ СН'!$F$26</f>
        <v>799.17251302999989</v>
      </c>
      <c r="W39" s="36">
        <f>SUMIFS(СВЦЭМ!$D$39:$D$782,СВЦЭМ!$A$39:$A$782,$A39,СВЦЭМ!$B$39:$B$782,W$11)+'СЕТ СН'!$F$14+СВЦЭМ!$D$10+'СЕТ СН'!$F$8*'СЕТ СН'!$F$9-'СЕТ СН'!$F$26</f>
        <v>815.30918416999987</v>
      </c>
      <c r="X39" s="36">
        <f>SUMIFS(СВЦЭМ!$D$39:$D$782,СВЦЭМ!$A$39:$A$782,$A39,СВЦЭМ!$B$39:$B$782,X$11)+'СЕТ СН'!$F$14+СВЦЭМ!$D$10+'СЕТ СН'!$F$8*'СЕТ СН'!$F$9-'СЕТ СН'!$F$26</f>
        <v>840.80508747999988</v>
      </c>
      <c r="Y39" s="36">
        <f>SUMIFS(СВЦЭМ!$D$39:$D$782,СВЦЭМ!$A$39:$A$782,$A39,СВЦЭМ!$B$39:$B$782,Y$11)+'СЕТ СН'!$F$14+СВЦЭМ!$D$10+'СЕТ СН'!$F$8*'СЕТ СН'!$F$9-'СЕТ СН'!$F$26</f>
        <v>882.36729271999991</v>
      </c>
    </row>
    <row r="40" spans="1:27" ht="15.75" x14ac:dyDescent="0.2">
      <c r="A40" s="35">
        <f t="shared" si="0"/>
        <v>44437</v>
      </c>
      <c r="B40" s="36">
        <f>SUMIFS(СВЦЭМ!$D$39:$D$782,СВЦЭМ!$A$39:$A$782,$A40,СВЦЭМ!$B$39:$B$782,B$11)+'СЕТ СН'!$F$14+СВЦЭМ!$D$10+'СЕТ СН'!$F$8*'СЕТ СН'!$F$9-'СЕТ СН'!$F$26</f>
        <v>982.56819424999992</v>
      </c>
      <c r="C40" s="36">
        <f>SUMIFS(СВЦЭМ!$D$39:$D$782,СВЦЭМ!$A$39:$A$782,$A40,СВЦЭМ!$B$39:$B$782,C$11)+'СЕТ СН'!$F$14+СВЦЭМ!$D$10+'СЕТ СН'!$F$8*'СЕТ СН'!$F$9-'СЕТ СН'!$F$26</f>
        <v>1048.8603328300001</v>
      </c>
      <c r="D40" s="36">
        <f>SUMIFS(СВЦЭМ!$D$39:$D$782,СВЦЭМ!$A$39:$A$782,$A40,СВЦЭМ!$B$39:$B$782,D$11)+'СЕТ СН'!$F$14+СВЦЭМ!$D$10+'СЕТ СН'!$F$8*'СЕТ СН'!$F$9-'СЕТ СН'!$F$26</f>
        <v>1113.2477973299999</v>
      </c>
      <c r="E40" s="36">
        <f>SUMIFS(СВЦЭМ!$D$39:$D$782,СВЦЭМ!$A$39:$A$782,$A40,СВЦЭМ!$B$39:$B$782,E$11)+'СЕТ СН'!$F$14+СВЦЭМ!$D$10+'СЕТ СН'!$F$8*'СЕТ СН'!$F$9-'СЕТ СН'!$F$26</f>
        <v>1143.8845785099998</v>
      </c>
      <c r="F40" s="36">
        <f>SUMIFS(СВЦЭМ!$D$39:$D$782,СВЦЭМ!$A$39:$A$782,$A40,СВЦЭМ!$B$39:$B$782,F$11)+'СЕТ СН'!$F$14+СВЦЭМ!$D$10+'СЕТ СН'!$F$8*'СЕТ СН'!$F$9-'СЕТ СН'!$F$26</f>
        <v>1151.1561083399999</v>
      </c>
      <c r="G40" s="36">
        <f>SUMIFS(СВЦЭМ!$D$39:$D$782,СВЦЭМ!$A$39:$A$782,$A40,СВЦЭМ!$B$39:$B$782,G$11)+'СЕТ СН'!$F$14+СВЦЭМ!$D$10+'СЕТ СН'!$F$8*'СЕТ СН'!$F$9-'СЕТ СН'!$F$26</f>
        <v>1145.3864728499998</v>
      </c>
      <c r="H40" s="36">
        <f>SUMIFS(СВЦЭМ!$D$39:$D$782,СВЦЭМ!$A$39:$A$782,$A40,СВЦЭМ!$B$39:$B$782,H$11)+'СЕТ СН'!$F$14+СВЦЭМ!$D$10+'СЕТ СН'!$F$8*'СЕТ СН'!$F$9-'СЕТ СН'!$F$26</f>
        <v>1115.3566111</v>
      </c>
      <c r="I40" s="36">
        <f>SUMIFS(СВЦЭМ!$D$39:$D$782,СВЦЭМ!$A$39:$A$782,$A40,СВЦЭМ!$B$39:$B$782,I$11)+'СЕТ СН'!$F$14+СВЦЭМ!$D$10+'СЕТ СН'!$F$8*'СЕТ СН'!$F$9-'СЕТ СН'!$F$26</f>
        <v>1047.5209961399999</v>
      </c>
      <c r="J40" s="36">
        <f>SUMIFS(СВЦЭМ!$D$39:$D$782,СВЦЭМ!$A$39:$A$782,$A40,СВЦЭМ!$B$39:$B$782,J$11)+'СЕТ СН'!$F$14+СВЦЭМ!$D$10+'СЕТ СН'!$F$8*'СЕТ СН'!$F$9-'СЕТ СН'!$F$26</f>
        <v>947.31801620999988</v>
      </c>
      <c r="K40" s="36">
        <f>SUMIFS(СВЦЭМ!$D$39:$D$782,СВЦЭМ!$A$39:$A$782,$A40,СВЦЭМ!$B$39:$B$782,K$11)+'СЕТ СН'!$F$14+СВЦЭМ!$D$10+'СЕТ СН'!$F$8*'СЕТ СН'!$F$9-'СЕТ СН'!$F$26</f>
        <v>880.97426575999987</v>
      </c>
      <c r="L40" s="36">
        <f>SUMIFS(СВЦЭМ!$D$39:$D$782,СВЦЭМ!$A$39:$A$782,$A40,СВЦЭМ!$B$39:$B$782,L$11)+'СЕТ СН'!$F$14+СВЦЭМ!$D$10+'СЕТ СН'!$F$8*'СЕТ СН'!$F$9-'СЕТ СН'!$F$26</f>
        <v>840.73563121999996</v>
      </c>
      <c r="M40" s="36">
        <f>SUMIFS(СВЦЭМ!$D$39:$D$782,СВЦЭМ!$A$39:$A$782,$A40,СВЦЭМ!$B$39:$B$782,M$11)+'СЕТ СН'!$F$14+СВЦЭМ!$D$10+'СЕТ СН'!$F$8*'СЕТ СН'!$F$9-'СЕТ СН'!$F$26</f>
        <v>832.62178682999991</v>
      </c>
      <c r="N40" s="36">
        <f>SUMIFS(СВЦЭМ!$D$39:$D$782,СВЦЭМ!$A$39:$A$782,$A40,СВЦЭМ!$B$39:$B$782,N$11)+'СЕТ СН'!$F$14+СВЦЭМ!$D$10+'СЕТ СН'!$F$8*'СЕТ СН'!$F$9-'СЕТ СН'!$F$26</f>
        <v>832.33967919999986</v>
      </c>
      <c r="O40" s="36">
        <f>SUMIFS(СВЦЭМ!$D$39:$D$782,СВЦЭМ!$A$39:$A$782,$A40,СВЦЭМ!$B$39:$B$782,O$11)+'СЕТ СН'!$F$14+СВЦЭМ!$D$10+'СЕТ СН'!$F$8*'СЕТ СН'!$F$9-'СЕТ СН'!$F$26</f>
        <v>845.0512766899999</v>
      </c>
      <c r="P40" s="36">
        <f>SUMIFS(СВЦЭМ!$D$39:$D$782,СВЦЭМ!$A$39:$A$782,$A40,СВЦЭМ!$B$39:$B$782,P$11)+'СЕТ СН'!$F$14+СВЦЭМ!$D$10+'СЕТ СН'!$F$8*'СЕТ СН'!$F$9-'СЕТ СН'!$F$26</f>
        <v>872.49838953999995</v>
      </c>
      <c r="Q40" s="36">
        <f>SUMIFS(СВЦЭМ!$D$39:$D$782,СВЦЭМ!$A$39:$A$782,$A40,СВЦЭМ!$B$39:$B$782,Q$11)+'СЕТ СН'!$F$14+СВЦЭМ!$D$10+'СЕТ СН'!$F$8*'СЕТ СН'!$F$9-'СЕТ СН'!$F$26</f>
        <v>880.81245163999995</v>
      </c>
      <c r="R40" s="36">
        <f>SUMIFS(СВЦЭМ!$D$39:$D$782,СВЦЭМ!$A$39:$A$782,$A40,СВЦЭМ!$B$39:$B$782,R$11)+'СЕТ СН'!$F$14+СВЦЭМ!$D$10+'СЕТ СН'!$F$8*'СЕТ СН'!$F$9-'СЕТ СН'!$F$26</f>
        <v>874.16110182999989</v>
      </c>
      <c r="S40" s="36">
        <f>SUMIFS(СВЦЭМ!$D$39:$D$782,СВЦЭМ!$A$39:$A$782,$A40,СВЦЭМ!$B$39:$B$782,S$11)+'СЕТ СН'!$F$14+СВЦЭМ!$D$10+'СЕТ СН'!$F$8*'СЕТ СН'!$F$9-'СЕТ СН'!$F$26</f>
        <v>848.21444365999992</v>
      </c>
      <c r="T40" s="36">
        <f>SUMIFS(СВЦЭМ!$D$39:$D$782,СВЦЭМ!$A$39:$A$782,$A40,СВЦЭМ!$B$39:$B$782,T$11)+'СЕТ СН'!$F$14+СВЦЭМ!$D$10+'СЕТ СН'!$F$8*'СЕТ СН'!$F$9-'СЕТ СН'!$F$26</f>
        <v>824.2752726299999</v>
      </c>
      <c r="U40" s="36">
        <f>SUMIFS(СВЦЭМ!$D$39:$D$782,СВЦЭМ!$A$39:$A$782,$A40,СВЦЭМ!$B$39:$B$782,U$11)+'СЕТ СН'!$F$14+СВЦЭМ!$D$10+'СЕТ СН'!$F$8*'СЕТ СН'!$F$9-'СЕТ СН'!$F$26</f>
        <v>822.7618623599999</v>
      </c>
      <c r="V40" s="36">
        <f>SUMIFS(СВЦЭМ!$D$39:$D$782,СВЦЭМ!$A$39:$A$782,$A40,СВЦЭМ!$B$39:$B$782,V$11)+'СЕТ СН'!$F$14+СВЦЭМ!$D$10+'СЕТ СН'!$F$8*'СЕТ СН'!$F$9-'СЕТ СН'!$F$26</f>
        <v>815.2178471499999</v>
      </c>
      <c r="W40" s="36">
        <f>SUMIFS(СВЦЭМ!$D$39:$D$782,СВЦЭМ!$A$39:$A$782,$A40,СВЦЭМ!$B$39:$B$782,W$11)+'СЕТ СН'!$F$14+СВЦЭМ!$D$10+'СЕТ СН'!$F$8*'СЕТ СН'!$F$9-'СЕТ СН'!$F$26</f>
        <v>834.02315865999992</v>
      </c>
      <c r="X40" s="36">
        <f>SUMIFS(СВЦЭМ!$D$39:$D$782,СВЦЭМ!$A$39:$A$782,$A40,СВЦЭМ!$B$39:$B$782,X$11)+'СЕТ СН'!$F$14+СВЦЭМ!$D$10+'СЕТ СН'!$F$8*'СЕТ СН'!$F$9-'СЕТ СН'!$F$26</f>
        <v>823.88130060999993</v>
      </c>
      <c r="Y40" s="36">
        <f>SUMIFS(СВЦЭМ!$D$39:$D$782,СВЦЭМ!$A$39:$A$782,$A40,СВЦЭМ!$B$39:$B$782,Y$11)+'СЕТ СН'!$F$14+СВЦЭМ!$D$10+'СЕТ СН'!$F$8*'СЕТ СН'!$F$9-'СЕТ СН'!$F$26</f>
        <v>869.62189680999995</v>
      </c>
    </row>
    <row r="41" spans="1:27" ht="15.75" x14ac:dyDescent="0.2">
      <c r="A41" s="35">
        <f t="shared" si="0"/>
        <v>44438</v>
      </c>
      <c r="B41" s="36">
        <f>SUMIFS(СВЦЭМ!$D$39:$D$782,СВЦЭМ!$A$39:$A$782,$A41,СВЦЭМ!$B$39:$B$782,B$11)+'СЕТ СН'!$F$14+СВЦЭМ!$D$10+'СЕТ СН'!$F$8*'СЕТ СН'!$F$9-'СЕТ СН'!$F$26</f>
        <v>952.67109879999987</v>
      </c>
      <c r="C41" s="36">
        <f>SUMIFS(СВЦЭМ!$D$39:$D$782,СВЦЭМ!$A$39:$A$782,$A41,СВЦЭМ!$B$39:$B$782,C$11)+'СЕТ СН'!$F$14+СВЦЭМ!$D$10+'СЕТ СН'!$F$8*'СЕТ СН'!$F$9-'СЕТ СН'!$F$26</f>
        <v>1030.9999078599999</v>
      </c>
      <c r="D41" s="36">
        <f>SUMIFS(СВЦЭМ!$D$39:$D$782,СВЦЭМ!$A$39:$A$782,$A41,СВЦЭМ!$B$39:$B$782,D$11)+'СЕТ СН'!$F$14+СВЦЭМ!$D$10+'СЕТ СН'!$F$8*'СЕТ СН'!$F$9-'СЕТ СН'!$F$26</f>
        <v>1083.8554723299999</v>
      </c>
      <c r="E41" s="36">
        <f>SUMIFS(СВЦЭМ!$D$39:$D$782,СВЦЭМ!$A$39:$A$782,$A41,СВЦЭМ!$B$39:$B$782,E$11)+'СЕТ СН'!$F$14+СВЦЭМ!$D$10+'СЕТ СН'!$F$8*'СЕТ СН'!$F$9-'СЕТ СН'!$F$26</f>
        <v>1109.9280404199999</v>
      </c>
      <c r="F41" s="36">
        <f>SUMIFS(СВЦЭМ!$D$39:$D$782,СВЦЭМ!$A$39:$A$782,$A41,СВЦЭМ!$B$39:$B$782,F$11)+'СЕТ СН'!$F$14+СВЦЭМ!$D$10+'СЕТ СН'!$F$8*'СЕТ СН'!$F$9-'СЕТ СН'!$F$26</f>
        <v>1115.85858957</v>
      </c>
      <c r="G41" s="36">
        <f>SUMIFS(СВЦЭМ!$D$39:$D$782,СВЦЭМ!$A$39:$A$782,$A41,СВЦЭМ!$B$39:$B$782,G$11)+'СЕТ СН'!$F$14+СВЦЭМ!$D$10+'СЕТ СН'!$F$8*'СЕТ СН'!$F$9-'СЕТ СН'!$F$26</f>
        <v>1099.4539503599999</v>
      </c>
      <c r="H41" s="36">
        <f>SUMIFS(СВЦЭМ!$D$39:$D$782,СВЦЭМ!$A$39:$A$782,$A41,СВЦЭМ!$B$39:$B$782,H$11)+'СЕТ СН'!$F$14+СВЦЭМ!$D$10+'СЕТ СН'!$F$8*'СЕТ СН'!$F$9-'СЕТ СН'!$F$26</f>
        <v>1050.73019608</v>
      </c>
      <c r="I41" s="36">
        <f>SUMIFS(СВЦЭМ!$D$39:$D$782,СВЦЭМ!$A$39:$A$782,$A41,СВЦЭМ!$B$39:$B$782,I$11)+'СЕТ СН'!$F$14+СВЦЭМ!$D$10+'СЕТ СН'!$F$8*'СЕТ СН'!$F$9-'СЕТ СН'!$F$26</f>
        <v>955.46909175999986</v>
      </c>
      <c r="J41" s="36">
        <f>SUMIFS(СВЦЭМ!$D$39:$D$782,СВЦЭМ!$A$39:$A$782,$A41,СВЦЭМ!$B$39:$B$782,J$11)+'СЕТ СН'!$F$14+СВЦЭМ!$D$10+'СЕТ СН'!$F$8*'СЕТ СН'!$F$9-'СЕТ СН'!$F$26</f>
        <v>893.60519369999986</v>
      </c>
      <c r="K41" s="36">
        <f>SUMIFS(СВЦЭМ!$D$39:$D$782,СВЦЭМ!$A$39:$A$782,$A41,СВЦЭМ!$B$39:$B$782,K$11)+'СЕТ СН'!$F$14+СВЦЭМ!$D$10+'СЕТ СН'!$F$8*'СЕТ СН'!$F$9-'СЕТ СН'!$F$26</f>
        <v>823.04314470999986</v>
      </c>
      <c r="L41" s="36">
        <f>SUMIFS(СВЦЭМ!$D$39:$D$782,СВЦЭМ!$A$39:$A$782,$A41,СВЦЭМ!$B$39:$B$782,L$11)+'СЕТ СН'!$F$14+СВЦЭМ!$D$10+'СЕТ СН'!$F$8*'СЕТ СН'!$F$9-'СЕТ СН'!$F$26</f>
        <v>821.53063216999988</v>
      </c>
      <c r="M41" s="36">
        <f>SUMIFS(СВЦЭМ!$D$39:$D$782,СВЦЭМ!$A$39:$A$782,$A41,СВЦЭМ!$B$39:$B$782,M$11)+'СЕТ СН'!$F$14+СВЦЭМ!$D$10+'СЕТ СН'!$F$8*'СЕТ СН'!$F$9-'СЕТ СН'!$F$26</f>
        <v>822.89369497999985</v>
      </c>
      <c r="N41" s="36">
        <f>SUMIFS(СВЦЭМ!$D$39:$D$782,СВЦЭМ!$A$39:$A$782,$A41,СВЦЭМ!$B$39:$B$782,N$11)+'СЕТ СН'!$F$14+СВЦЭМ!$D$10+'СЕТ СН'!$F$8*'СЕТ СН'!$F$9-'СЕТ СН'!$F$26</f>
        <v>820.41575908999994</v>
      </c>
      <c r="O41" s="36">
        <f>SUMIFS(СВЦЭМ!$D$39:$D$782,СВЦЭМ!$A$39:$A$782,$A41,СВЦЭМ!$B$39:$B$782,O$11)+'СЕТ СН'!$F$14+СВЦЭМ!$D$10+'СЕТ СН'!$F$8*'СЕТ СН'!$F$9-'СЕТ СН'!$F$26</f>
        <v>865.17260073999989</v>
      </c>
      <c r="P41" s="36">
        <f>SUMIFS(СВЦЭМ!$D$39:$D$782,СВЦЭМ!$A$39:$A$782,$A41,СВЦЭМ!$B$39:$B$782,P$11)+'СЕТ СН'!$F$14+СВЦЭМ!$D$10+'СЕТ СН'!$F$8*'СЕТ СН'!$F$9-'СЕТ СН'!$F$26</f>
        <v>859.5003614499999</v>
      </c>
      <c r="Q41" s="36">
        <f>SUMIFS(СВЦЭМ!$D$39:$D$782,СВЦЭМ!$A$39:$A$782,$A41,СВЦЭМ!$B$39:$B$782,Q$11)+'СЕТ СН'!$F$14+СВЦЭМ!$D$10+'СЕТ СН'!$F$8*'СЕТ СН'!$F$9-'СЕТ СН'!$F$26</f>
        <v>859.14099657999986</v>
      </c>
      <c r="R41" s="36">
        <f>SUMIFS(СВЦЭМ!$D$39:$D$782,СВЦЭМ!$A$39:$A$782,$A41,СВЦЭМ!$B$39:$B$782,R$11)+'СЕТ СН'!$F$14+СВЦЭМ!$D$10+'СЕТ СН'!$F$8*'СЕТ СН'!$F$9-'СЕТ СН'!$F$26</f>
        <v>854.66415826999992</v>
      </c>
      <c r="S41" s="36">
        <f>SUMIFS(СВЦЭМ!$D$39:$D$782,СВЦЭМ!$A$39:$A$782,$A41,СВЦЭМ!$B$39:$B$782,S$11)+'СЕТ СН'!$F$14+СВЦЭМ!$D$10+'СЕТ СН'!$F$8*'СЕТ СН'!$F$9-'СЕТ СН'!$F$26</f>
        <v>828.99645868999994</v>
      </c>
      <c r="T41" s="36">
        <f>SUMIFS(СВЦЭМ!$D$39:$D$782,СВЦЭМ!$A$39:$A$782,$A41,СВЦЭМ!$B$39:$B$782,T$11)+'СЕТ СН'!$F$14+СВЦЭМ!$D$10+'СЕТ СН'!$F$8*'СЕТ СН'!$F$9-'СЕТ СН'!$F$26</f>
        <v>839.67256846999987</v>
      </c>
      <c r="U41" s="36">
        <f>SUMIFS(СВЦЭМ!$D$39:$D$782,СВЦЭМ!$A$39:$A$782,$A41,СВЦЭМ!$B$39:$B$782,U$11)+'СЕТ СН'!$F$14+СВЦЭМ!$D$10+'СЕТ СН'!$F$8*'СЕТ СН'!$F$9-'СЕТ СН'!$F$26</f>
        <v>840.62421943999993</v>
      </c>
      <c r="V41" s="36">
        <f>SUMIFS(СВЦЭМ!$D$39:$D$782,СВЦЭМ!$A$39:$A$782,$A41,СВЦЭМ!$B$39:$B$782,V$11)+'СЕТ СН'!$F$14+СВЦЭМ!$D$10+'СЕТ СН'!$F$8*'СЕТ СН'!$F$9-'СЕТ СН'!$F$26</f>
        <v>845.70499543999995</v>
      </c>
      <c r="W41" s="36">
        <f>SUMIFS(СВЦЭМ!$D$39:$D$782,СВЦЭМ!$A$39:$A$782,$A41,СВЦЭМ!$B$39:$B$782,W$11)+'СЕТ СН'!$F$14+СВЦЭМ!$D$10+'СЕТ СН'!$F$8*'СЕТ СН'!$F$9-'СЕТ СН'!$F$26</f>
        <v>852.66168350999988</v>
      </c>
      <c r="X41" s="36">
        <f>SUMIFS(СВЦЭМ!$D$39:$D$782,СВЦЭМ!$A$39:$A$782,$A41,СВЦЭМ!$B$39:$B$782,X$11)+'СЕТ СН'!$F$14+СВЦЭМ!$D$10+'СЕТ СН'!$F$8*'СЕТ СН'!$F$9-'СЕТ СН'!$F$26</f>
        <v>831.08292771999993</v>
      </c>
      <c r="Y41" s="36">
        <f>SUMIFS(СВЦЭМ!$D$39:$D$782,СВЦЭМ!$A$39:$A$782,$A41,СВЦЭМ!$B$39:$B$782,Y$11)+'СЕТ СН'!$F$14+СВЦЭМ!$D$10+'СЕТ СН'!$F$8*'СЕТ СН'!$F$9-'СЕТ СН'!$F$26</f>
        <v>894.59777439999993</v>
      </c>
    </row>
    <row r="42" spans="1:27" ht="15.75" x14ac:dyDescent="0.2">
      <c r="A42" s="35">
        <f t="shared" si="0"/>
        <v>44439</v>
      </c>
      <c r="B42" s="36">
        <f>SUMIFS(СВЦЭМ!$D$39:$D$782,СВЦЭМ!$A$39:$A$782,$A42,СВЦЭМ!$B$39:$B$782,B$11)+'СЕТ СН'!$F$14+СВЦЭМ!$D$10+'СЕТ СН'!$F$8*'СЕТ СН'!$F$9-'СЕТ СН'!$F$26</f>
        <v>993.82110794999994</v>
      </c>
      <c r="C42" s="36">
        <f>SUMIFS(СВЦЭМ!$D$39:$D$782,СВЦЭМ!$A$39:$A$782,$A42,СВЦЭМ!$B$39:$B$782,C$11)+'СЕТ СН'!$F$14+СВЦЭМ!$D$10+'СЕТ СН'!$F$8*'СЕТ СН'!$F$9-'СЕТ СН'!$F$26</f>
        <v>1067.5639324599999</v>
      </c>
      <c r="D42" s="36">
        <f>SUMIFS(СВЦЭМ!$D$39:$D$782,СВЦЭМ!$A$39:$A$782,$A42,СВЦЭМ!$B$39:$B$782,D$11)+'СЕТ СН'!$F$14+СВЦЭМ!$D$10+'СЕТ СН'!$F$8*'СЕТ СН'!$F$9-'СЕТ СН'!$F$26</f>
        <v>1117.9189283399999</v>
      </c>
      <c r="E42" s="36">
        <f>SUMIFS(СВЦЭМ!$D$39:$D$782,СВЦЭМ!$A$39:$A$782,$A42,СВЦЭМ!$B$39:$B$782,E$11)+'СЕТ СН'!$F$14+СВЦЭМ!$D$10+'СЕТ СН'!$F$8*'СЕТ СН'!$F$9-'СЕТ СН'!$F$26</f>
        <v>1134.4493086799998</v>
      </c>
      <c r="F42" s="36">
        <f>SUMIFS(СВЦЭМ!$D$39:$D$782,СВЦЭМ!$A$39:$A$782,$A42,СВЦЭМ!$B$39:$B$782,F$11)+'СЕТ СН'!$F$14+СВЦЭМ!$D$10+'СЕТ СН'!$F$8*'СЕТ СН'!$F$9-'СЕТ СН'!$F$26</f>
        <v>1142.7306678599998</v>
      </c>
      <c r="G42" s="36">
        <f>SUMIFS(СВЦЭМ!$D$39:$D$782,СВЦЭМ!$A$39:$A$782,$A42,СВЦЭМ!$B$39:$B$782,G$11)+'СЕТ СН'!$F$14+СВЦЭМ!$D$10+'СЕТ СН'!$F$8*'СЕТ СН'!$F$9-'СЕТ СН'!$F$26</f>
        <v>1140.7438273899998</v>
      </c>
      <c r="H42" s="36">
        <f>SUMIFS(СВЦЭМ!$D$39:$D$782,СВЦЭМ!$A$39:$A$782,$A42,СВЦЭМ!$B$39:$B$782,H$11)+'СЕТ СН'!$F$14+СВЦЭМ!$D$10+'СЕТ СН'!$F$8*'СЕТ СН'!$F$9-'СЕТ СН'!$F$26</f>
        <v>1090.37057153</v>
      </c>
      <c r="I42" s="36">
        <f>SUMIFS(СВЦЭМ!$D$39:$D$782,СВЦЭМ!$A$39:$A$782,$A42,СВЦЭМ!$B$39:$B$782,I$11)+'СЕТ СН'!$F$14+СВЦЭМ!$D$10+'СЕТ СН'!$F$8*'СЕТ СН'!$F$9-'СЕТ СН'!$F$26</f>
        <v>961.37495328999989</v>
      </c>
      <c r="J42" s="36">
        <f>SUMIFS(СВЦЭМ!$D$39:$D$782,СВЦЭМ!$A$39:$A$782,$A42,СВЦЭМ!$B$39:$B$782,J$11)+'СЕТ СН'!$F$14+СВЦЭМ!$D$10+'СЕТ СН'!$F$8*'СЕТ СН'!$F$9-'СЕТ СН'!$F$26</f>
        <v>858.48560134999991</v>
      </c>
      <c r="K42" s="36">
        <f>SUMIFS(СВЦЭМ!$D$39:$D$782,СВЦЭМ!$A$39:$A$782,$A42,СВЦЭМ!$B$39:$B$782,K$11)+'СЕТ СН'!$F$14+СВЦЭМ!$D$10+'СЕТ СН'!$F$8*'СЕТ СН'!$F$9-'СЕТ СН'!$F$26</f>
        <v>804.8117274199999</v>
      </c>
      <c r="L42" s="36">
        <f>SUMIFS(СВЦЭМ!$D$39:$D$782,СВЦЭМ!$A$39:$A$782,$A42,СВЦЭМ!$B$39:$B$782,L$11)+'СЕТ СН'!$F$14+СВЦЭМ!$D$10+'СЕТ СН'!$F$8*'СЕТ СН'!$F$9-'СЕТ СН'!$F$26</f>
        <v>796.21025926999994</v>
      </c>
      <c r="M42" s="36">
        <f>SUMIFS(СВЦЭМ!$D$39:$D$782,СВЦЭМ!$A$39:$A$782,$A42,СВЦЭМ!$B$39:$B$782,M$11)+'СЕТ СН'!$F$14+СВЦЭМ!$D$10+'СЕТ СН'!$F$8*'СЕТ СН'!$F$9-'СЕТ СН'!$F$26</f>
        <v>795.30221163999988</v>
      </c>
      <c r="N42" s="36">
        <f>SUMIFS(СВЦЭМ!$D$39:$D$782,СВЦЭМ!$A$39:$A$782,$A42,СВЦЭМ!$B$39:$B$782,N$11)+'СЕТ СН'!$F$14+СВЦЭМ!$D$10+'СЕТ СН'!$F$8*'СЕТ СН'!$F$9-'СЕТ СН'!$F$26</f>
        <v>793.15038022999988</v>
      </c>
      <c r="O42" s="36">
        <f>SUMIFS(СВЦЭМ!$D$39:$D$782,СВЦЭМ!$A$39:$A$782,$A42,СВЦЭМ!$B$39:$B$782,O$11)+'СЕТ СН'!$F$14+СВЦЭМ!$D$10+'СЕТ СН'!$F$8*'СЕТ СН'!$F$9-'СЕТ СН'!$F$26</f>
        <v>802.64992654999992</v>
      </c>
      <c r="P42" s="36">
        <f>SUMIFS(СВЦЭМ!$D$39:$D$782,СВЦЭМ!$A$39:$A$782,$A42,СВЦЭМ!$B$39:$B$782,P$11)+'СЕТ СН'!$F$14+СВЦЭМ!$D$10+'СЕТ СН'!$F$8*'СЕТ СН'!$F$9-'СЕТ СН'!$F$26</f>
        <v>836.23703453999985</v>
      </c>
      <c r="Q42" s="36">
        <f>SUMIFS(СВЦЭМ!$D$39:$D$782,СВЦЭМ!$A$39:$A$782,$A42,СВЦЭМ!$B$39:$B$782,Q$11)+'СЕТ СН'!$F$14+СВЦЭМ!$D$10+'СЕТ СН'!$F$8*'СЕТ СН'!$F$9-'СЕТ СН'!$F$26</f>
        <v>839.50181312999996</v>
      </c>
      <c r="R42" s="36">
        <f>SUMIFS(СВЦЭМ!$D$39:$D$782,СВЦЭМ!$A$39:$A$782,$A42,СВЦЭМ!$B$39:$B$782,R$11)+'СЕТ СН'!$F$14+СВЦЭМ!$D$10+'СЕТ СН'!$F$8*'СЕТ СН'!$F$9-'СЕТ СН'!$F$26</f>
        <v>833.68381695999994</v>
      </c>
      <c r="S42" s="36">
        <f>SUMIFS(СВЦЭМ!$D$39:$D$782,СВЦЭМ!$A$39:$A$782,$A42,СВЦЭМ!$B$39:$B$782,S$11)+'СЕТ СН'!$F$14+СВЦЭМ!$D$10+'СЕТ СН'!$F$8*'СЕТ СН'!$F$9-'СЕТ СН'!$F$26</f>
        <v>816.02442375999988</v>
      </c>
      <c r="T42" s="36">
        <f>SUMIFS(СВЦЭМ!$D$39:$D$782,СВЦЭМ!$A$39:$A$782,$A42,СВЦЭМ!$B$39:$B$782,T$11)+'СЕТ СН'!$F$14+СВЦЭМ!$D$10+'СЕТ СН'!$F$8*'СЕТ СН'!$F$9-'СЕТ СН'!$F$26</f>
        <v>818.5063953099999</v>
      </c>
      <c r="U42" s="36">
        <f>SUMIFS(СВЦЭМ!$D$39:$D$782,СВЦЭМ!$A$39:$A$782,$A42,СВЦЭМ!$B$39:$B$782,U$11)+'СЕТ СН'!$F$14+СВЦЭМ!$D$10+'СЕТ СН'!$F$8*'СЕТ СН'!$F$9-'СЕТ СН'!$F$26</f>
        <v>818.09308093999994</v>
      </c>
      <c r="V42" s="36">
        <f>SUMIFS(СВЦЭМ!$D$39:$D$782,СВЦЭМ!$A$39:$A$782,$A42,СВЦЭМ!$B$39:$B$782,V$11)+'СЕТ СН'!$F$14+СВЦЭМ!$D$10+'СЕТ СН'!$F$8*'СЕТ СН'!$F$9-'СЕТ СН'!$F$26</f>
        <v>835.99168149999991</v>
      </c>
      <c r="W42" s="36">
        <f>SUMIFS(СВЦЭМ!$D$39:$D$782,СВЦЭМ!$A$39:$A$782,$A42,СВЦЭМ!$B$39:$B$782,W$11)+'СЕТ СН'!$F$14+СВЦЭМ!$D$10+'СЕТ СН'!$F$8*'СЕТ СН'!$F$9-'СЕТ СН'!$F$26</f>
        <v>841.25238436999996</v>
      </c>
      <c r="X42" s="36">
        <f>SUMIFS(СВЦЭМ!$D$39:$D$782,СВЦЭМ!$A$39:$A$782,$A42,СВЦЭМ!$B$39:$B$782,X$11)+'СЕТ СН'!$F$14+СВЦЭМ!$D$10+'СЕТ СН'!$F$8*'СЕТ СН'!$F$9-'СЕТ СН'!$F$26</f>
        <v>810.98980205999987</v>
      </c>
      <c r="Y42" s="36">
        <f>SUMIFS(СВЦЭМ!$D$39:$D$782,СВЦЭМ!$A$39:$A$782,$A42,СВЦЭМ!$B$39:$B$782,Y$11)+'СЕТ СН'!$F$14+СВЦЭМ!$D$10+'СЕТ СН'!$F$8*'СЕТ СН'!$F$9-'СЕТ СН'!$F$26</f>
        <v>874.70586257999992</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01.08.2021</v>
      </c>
      <c r="B48" s="36">
        <f>SUMIFS(СВЦЭМ!$D$39:$D$782,СВЦЭМ!$A$39:$A$782,$A48,СВЦЭМ!$B$39:$B$782,B$47)+'СЕТ СН'!$F$14+СВЦЭМ!$D$10+'СЕТ СН'!$F$6-'СЕТ СН'!$F$26</f>
        <v>947.66351012000007</v>
      </c>
      <c r="C48" s="36">
        <f>SUMIFS(СВЦЭМ!$D$39:$D$782,СВЦЭМ!$A$39:$A$782,$A48,СВЦЭМ!$B$39:$B$782,C$47)+'СЕТ СН'!$F$14+СВЦЭМ!$D$10+'СЕТ СН'!$F$6-'СЕТ СН'!$F$26</f>
        <v>1026.1801631599999</v>
      </c>
      <c r="D48" s="36">
        <f>SUMIFS(СВЦЭМ!$D$39:$D$782,СВЦЭМ!$A$39:$A$782,$A48,СВЦЭМ!$B$39:$B$782,D$47)+'СЕТ СН'!$F$14+СВЦЭМ!$D$10+'СЕТ СН'!$F$6-'СЕТ СН'!$F$26</f>
        <v>1090.84699125</v>
      </c>
      <c r="E48" s="36">
        <f>SUMIFS(СВЦЭМ!$D$39:$D$782,СВЦЭМ!$A$39:$A$782,$A48,СВЦЭМ!$B$39:$B$782,E$47)+'СЕТ СН'!$F$14+СВЦЭМ!$D$10+'СЕТ СН'!$F$6-'СЕТ СН'!$F$26</f>
        <v>1114.15297455</v>
      </c>
      <c r="F48" s="36">
        <f>SUMIFS(СВЦЭМ!$D$39:$D$782,СВЦЭМ!$A$39:$A$782,$A48,СВЦЭМ!$B$39:$B$782,F$47)+'СЕТ СН'!$F$14+СВЦЭМ!$D$10+'СЕТ СН'!$F$6-'СЕТ СН'!$F$26</f>
        <v>1115.42981672</v>
      </c>
      <c r="G48" s="36">
        <f>SUMIFS(СВЦЭМ!$D$39:$D$782,СВЦЭМ!$A$39:$A$782,$A48,СВЦЭМ!$B$39:$B$782,G$47)+'СЕТ СН'!$F$14+СВЦЭМ!$D$10+'СЕТ СН'!$F$6-'СЕТ СН'!$F$26</f>
        <v>1109.3759518799998</v>
      </c>
      <c r="H48" s="36">
        <f>SUMIFS(СВЦЭМ!$D$39:$D$782,СВЦЭМ!$A$39:$A$782,$A48,СВЦЭМ!$B$39:$B$782,H$47)+'СЕТ СН'!$F$14+СВЦЭМ!$D$10+'СЕТ СН'!$F$6-'СЕТ СН'!$F$26</f>
        <v>1083.39688828</v>
      </c>
      <c r="I48" s="36">
        <f>SUMIFS(СВЦЭМ!$D$39:$D$782,СВЦЭМ!$A$39:$A$782,$A48,СВЦЭМ!$B$39:$B$782,I$47)+'СЕТ СН'!$F$14+СВЦЭМ!$D$10+'СЕТ СН'!$F$6-'СЕТ СН'!$F$26</f>
        <v>1015.70841842</v>
      </c>
      <c r="J48" s="36">
        <f>SUMIFS(СВЦЭМ!$D$39:$D$782,СВЦЭМ!$A$39:$A$782,$A48,СВЦЭМ!$B$39:$B$782,J$47)+'СЕТ СН'!$F$14+СВЦЭМ!$D$10+'СЕТ СН'!$F$6-'СЕТ СН'!$F$26</f>
        <v>936.02670059000002</v>
      </c>
      <c r="K48" s="36">
        <f>SUMIFS(СВЦЭМ!$D$39:$D$782,СВЦЭМ!$A$39:$A$782,$A48,СВЦЭМ!$B$39:$B$782,K$47)+'СЕТ СН'!$F$14+СВЦЭМ!$D$10+'СЕТ СН'!$F$6-'СЕТ СН'!$F$26</f>
        <v>879.93268076000004</v>
      </c>
      <c r="L48" s="36">
        <f>SUMIFS(СВЦЭМ!$D$39:$D$782,СВЦЭМ!$A$39:$A$782,$A48,СВЦЭМ!$B$39:$B$782,L$47)+'СЕТ СН'!$F$14+СВЦЭМ!$D$10+'СЕТ СН'!$F$6-'СЕТ СН'!$F$26</f>
        <v>901.05583004000005</v>
      </c>
      <c r="M48" s="36">
        <f>SUMIFS(СВЦЭМ!$D$39:$D$782,СВЦЭМ!$A$39:$A$782,$A48,СВЦЭМ!$B$39:$B$782,M$47)+'СЕТ СН'!$F$14+СВЦЭМ!$D$10+'СЕТ СН'!$F$6-'СЕТ СН'!$F$26</f>
        <v>886.2835394</v>
      </c>
      <c r="N48" s="36">
        <f>SUMIFS(СВЦЭМ!$D$39:$D$782,СВЦЭМ!$A$39:$A$782,$A48,СВЦЭМ!$B$39:$B$782,N$47)+'СЕТ СН'!$F$14+СВЦЭМ!$D$10+'СЕТ СН'!$F$6-'СЕТ СН'!$F$26</f>
        <v>899.19176791000007</v>
      </c>
      <c r="O48" s="36">
        <f>SUMIFS(СВЦЭМ!$D$39:$D$782,СВЦЭМ!$A$39:$A$782,$A48,СВЦЭМ!$B$39:$B$782,O$47)+'СЕТ СН'!$F$14+СВЦЭМ!$D$10+'СЕТ СН'!$F$6-'СЕТ СН'!$F$26</f>
        <v>908.95721638999999</v>
      </c>
      <c r="P48" s="36">
        <f>SUMIFS(СВЦЭМ!$D$39:$D$782,СВЦЭМ!$A$39:$A$782,$A48,СВЦЭМ!$B$39:$B$782,P$47)+'СЕТ СН'!$F$14+СВЦЭМ!$D$10+'СЕТ СН'!$F$6-'СЕТ СН'!$F$26</f>
        <v>919.574523</v>
      </c>
      <c r="Q48" s="36">
        <f>SUMIFS(СВЦЭМ!$D$39:$D$782,СВЦЭМ!$A$39:$A$782,$A48,СВЦЭМ!$B$39:$B$782,Q$47)+'СЕТ СН'!$F$14+СВЦЭМ!$D$10+'СЕТ СН'!$F$6-'СЕТ СН'!$F$26</f>
        <v>928.32062344999997</v>
      </c>
      <c r="R48" s="36">
        <f>SUMIFS(СВЦЭМ!$D$39:$D$782,СВЦЭМ!$A$39:$A$782,$A48,СВЦЭМ!$B$39:$B$782,R$47)+'СЕТ СН'!$F$14+СВЦЭМ!$D$10+'СЕТ СН'!$F$6-'СЕТ СН'!$F$26</f>
        <v>912.71988292000003</v>
      </c>
      <c r="S48" s="36">
        <f>SUMIFS(СВЦЭМ!$D$39:$D$782,СВЦЭМ!$A$39:$A$782,$A48,СВЦЭМ!$B$39:$B$782,S$47)+'СЕТ СН'!$F$14+СВЦЭМ!$D$10+'СЕТ СН'!$F$6-'СЕТ СН'!$F$26</f>
        <v>897.78087582000001</v>
      </c>
      <c r="T48" s="36">
        <f>SUMIFS(СВЦЭМ!$D$39:$D$782,СВЦЭМ!$A$39:$A$782,$A48,СВЦЭМ!$B$39:$B$782,T$47)+'СЕТ СН'!$F$14+СВЦЭМ!$D$10+'СЕТ СН'!$F$6-'СЕТ СН'!$F$26</f>
        <v>884.26450670999998</v>
      </c>
      <c r="U48" s="36">
        <f>SUMIFS(СВЦЭМ!$D$39:$D$782,СВЦЭМ!$A$39:$A$782,$A48,СВЦЭМ!$B$39:$B$782,U$47)+'СЕТ СН'!$F$14+СВЦЭМ!$D$10+'СЕТ СН'!$F$6-'СЕТ СН'!$F$26</f>
        <v>869.54820837</v>
      </c>
      <c r="V48" s="36">
        <f>SUMIFS(СВЦЭМ!$D$39:$D$782,СВЦЭМ!$A$39:$A$782,$A48,СВЦЭМ!$B$39:$B$782,V$47)+'СЕТ СН'!$F$14+СВЦЭМ!$D$10+'СЕТ СН'!$F$6-'СЕТ СН'!$F$26</f>
        <v>855.07270175999997</v>
      </c>
      <c r="W48" s="36">
        <f>SUMIFS(СВЦЭМ!$D$39:$D$782,СВЦЭМ!$A$39:$A$782,$A48,СВЦЭМ!$B$39:$B$782,W$47)+'СЕТ СН'!$F$14+СВЦЭМ!$D$10+'СЕТ СН'!$F$6-'СЕТ СН'!$F$26</f>
        <v>865.70998328999997</v>
      </c>
      <c r="X48" s="36">
        <f>SUMIFS(СВЦЭМ!$D$39:$D$782,СВЦЭМ!$A$39:$A$782,$A48,СВЦЭМ!$B$39:$B$782,X$47)+'СЕТ СН'!$F$14+СВЦЭМ!$D$10+'СЕТ СН'!$F$6-'СЕТ СН'!$F$26</f>
        <v>847.53472474</v>
      </c>
      <c r="Y48" s="36">
        <f>SUMIFS(СВЦЭМ!$D$39:$D$782,СВЦЭМ!$A$39:$A$782,$A48,СВЦЭМ!$B$39:$B$782,Y$47)+'СЕТ СН'!$F$14+СВЦЭМ!$D$10+'СЕТ СН'!$F$6-'СЕТ СН'!$F$26</f>
        <v>887.78827277000005</v>
      </c>
      <c r="AA48" s="45"/>
    </row>
    <row r="49" spans="1:25" ht="15.75" x14ac:dyDescent="0.2">
      <c r="A49" s="35">
        <f>A48+1</f>
        <v>44410</v>
      </c>
      <c r="B49" s="36">
        <f>SUMIFS(СВЦЭМ!$D$39:$D$782,СВЦЭМ!$A$39:$A$782,$A49,СВЦЭМ!$B$39:$B$782,B$47)+'СЕТ СН'!$F$14+СВЦЭМ!$D$10+'СЕТ СН'!$F$6-'СЕТ СН'!$F$26</f>
        <v>946.69271188000005</v>
      </c>
      <c r="C49" s="36">
        <f>SUMIFS(СВЦЭМ!$D$39:$D$782,СВЦЭМ!$A$39:$A$782,$A49,СВЦЭМ!$B$39:$B$782,C$47)+'СЕТ СН'!$F$14+СВЦЭМ!$D$10+'СЕТ СН'!$F$6-'СЕТ СН'!$F$26</f>
        <v>980.05934678000006</v>
      </c>
      <c r="D49" s="36">
        <f>SUMIFS(СВЦЭМ!$D$39:$D$782,СВЦЭМ!$A$39:$A$782,$A49,СВЦЭМ!$B$39:$B$782,D$47)+'СЕТ СН'!$F$14+СВЦЭМ!$D$10+'СЕТ СН'!$F$6-'СЕТ СН'!$F$26</f>
        <v>1030.10228224</v>
      </c>
      <c r="E49" s="36">
        <f>SUMIFS(СВЦЭМ!$D$39:$D$782,СВЦЭМ!$A$39:$A$782,$A49,СВЦЭМ!$B$39:$B$782,E$47)+'СЕТ СН'!$F$14+СВЦЭМ!$D$10+'СЕТ СН'!$F$6-'СЕТ СН'!$F$26</f>
        <v>1054.5978496</v>
      </c>
      <c r="F49" s="36">
        <f>SUMIFS(СВЦЭМ!$D$39:$D$782,СВЦЭМ!$A$39:$A$782,$A49,СВЦЭМ!$B$39:$B$782,F$47)+'СЕТ СН'!$F$14+СВЦЭМ!$D$10+'СЕТ СН'!$F$6-'СЕТ СН'!$F$26</f>
        <v>1052.15436146</v>
      </c>
      <c r="G49" s="36">
        <f>SUMIFS(СВЦЭМ!$D$39:$D$782,СВЦЭМ!$A$39:$A$782,$A49,СВЦЭМ!$B$39:$B$782,G$47)+'СЕТ СН'!$F$14+СВЦЭМ!$D$10+'СЕТ СН'!$F$6-'СЕТ СН'!$F$26</f>
        <v>1031.2936940099999</v>
      </c>
      <c r="H49" s="36">
        <f>SUMIFS(СВЦЭМ!$D$39:$D$782,СВЦЭМ!$A$39:$A$782,$A49,СВЦЭМ!$B$39:$B$782,H$47)+'СЕТ СН'!$F$14+СВЦЭМ!$D$10+'СЕТ СН'!$F$6-'СЕТ СН'!$F$26</f>
        <v>997.64904823000006</v>
      </c>
      <c r="I49" s="36">
        <f>SUMIFS(СВЦЭМ!$D$39:$D$782,СВЦЭМ!$A$39:$A$782,$A49,СВЦЭМ!$B$39:$B$782,I$47)+'СЕТ СН'!$F$14+СВЦЭМ!$D$10+'СЕТ СН'!$F$6-'СЕТ СН'!$F$26</f>
        <v>937.09839664000003</v>
      </c>
      <c r="J49" s="36">
        <f>SUMIFS(СВЦЭМ!$D$39:$D$782,СВЦЭМ!$A$39:$A$782,$A49,СВЦЭМ!$B$39:$B$782,J$47)+'СЕТ СН'!$F$14+СВЦЭМ!$D$10+'СЕТ СН'!$F$6-'СЕТ СН'!$F$26</f>
        <v>868.83381823000002</v>
      </c>
      <c r="K49" s="36">
        <f>SUMIFS(СВЦЭМ!$D$39:$D$782,СВЦЭМ!$A$39:$A$782,$A49,СВЦЭМ!$B$39:$B$782,K$47)+'СЕТ СН'!$F$14+СВЦЭМ!$D$10+'СЕТ СН'!$F$6-'СЕТ СН'!$F$26</f>
        <v>832.97242215000006</v>
      </c>
      <c r="L49" s="36">
        <f>SUMIFS(СВЦЭМ!$D$39:$D$782,СВЦЭМ!$A$39:$A$782,$A49,СВЦЭМ!$B$39:$B$782,L$47)+'СЕТ СН'!$F$14+СВЦЭМ!$D$10+'СЕТ СН'!$F$6-'СЕТ СН'!$F$26</f>
        <v>856.59041007999997</v>
      </c>
      <c r="M49" s="36">
        <f>SUMIFS(СВЦЭМ!$D$39:$D$782,СВЦЭМ!$A$39:$A$782,$A49,СВЦЭМ!$B$39:$B$782,M$47)+'СЕТ СН'!$F$14+СВЦЭМ!$D$10+'СЕТ СН'!$F$6-'СЕТ СН'!$F$26</f>
        <v>870.0585231</v>
      </c>
      <c r="N49" s="36">
        <f>SUMIFS(СВЦЭМ!$D$39:$D$782,СВЦЭМ!$A$39:$A$782,$A49,СВЦЭМ!$B$39:$B$782,N$47)+'СЕТ СН'!$F$14+СВЦЭМ!$D$10+'СЕТ СН'!$F$6-'СЕТ СН'!$F$26</f>
        <v>866.79215368000007</v>
      </c>
      <c r="O49" s="36">
        <f>SUMIFS(СВЦЭМ!$D$39:$D$782,СВЦЭМ!$A$39:$A$782,$A49,СВЦЭМ!$B$39:$B$782,O$47)+'СЕТ СН'!$F$14+СВЦЭМ!$D$10+'СЕТ СН'!$F$6-'СЕТ СН'!$F$26</f>
        <v>868.37537313999997</v>
      </c>
      <c r="P49" s="36">
        <f>SUMIFS(СВЦЭМ!$D$39:$D$782,СВЦЭМ!$A$39:$A$782,$A49,СВЦЭМ!$B$39:$B$782,P$47)+'СЕТ СН'!$F$14+СВЦЭМ!$D$10+'СЕТ СН'!$F$6-'СЕТ СН'!$F$26</f>
        <v>871.37094278999996</v>
      </c>
      <c r="Q49" s="36">
        <f>SUMIFS(СВЦЭМ!$D$39:$D$782,СВЦЭМ!$A$39:$A$782,$A49,СВЦЭМ!$B$39:$B$782,Q$47)+'СЕТ СН'!$F$14+СВЦЭМ!$D$10+'СЕТ СН'!$F$6-'СЕТ СН'!$F$26</f>
        <v>875.28505107000001</v>
      </c>
      <c r="R49" s="36">
        <f>SUMIFS(СВЦЭМ!$D$39:$D$782,СВЦЭМ!$A$39:$A$782,$A49,СВЦЭМ!$B$39:$B$782,R$47)+'СЕТ СН'!$F$14+СВЦЭМ!$D$10+'СЕТ СН'!$F$6-'СЕТ СН'!$F$26</f>
        <v>868.04895887999999</v>
      </c>
      <c r="S49" s="36">
        <f>SUMIFS(СВЦЭМ!$D$39:$D$782,СВЦЭМ!$A$39:$A$782,$A49,СВЦЭМ!$B$39:$B$782,S$47)+'СЕТ СН'!$F$14+СВЦЭМ!$D$10+'СЕТ СН'!$F$6-'СЕТ СН'!$F$26</f>
        <v>884.73657464999997</v>
      </c>
      <c r="T49" s="36">
        <f>SUMIFS(СВЦЭМ!$D$39:$D$782,СВЦЭМ!$A$39:$A$782,$A49,СВЦЭМ!$B$39:$B$782,T$47)+'СЕТ СН'!$F$14+СВЦЭМ!$D$10+'СЕТ СН'!$F$6-'СЕТ СН'!$F$26</f>
        <v>921.21840485999996</v>
      </c>
      <c r="U49" s="36">
        <f>SUMIFS(СВЦЭМ!$D$39:$D$782,СВЦЭМ!$A$39:$A$782,$A49,СВЦЭМ!$B$39:$B$782,U$47)+'СЕТ СН'!$F$14+СВЦЭМ!$D$10+'СЕТ СН'!$F$6-'СЕТ СН'!$F$26</f>
        <v>920.92728185999999</v>
      </c>
      <c r="V49" s="36">
        <f>SUMIFS(СВЦЭМ!$D$39:$D$782,СВЦЭМ!$A$39:$A$782,$A49,СВЦЭМ!$B$39:$B$782,V$47)+'СЕТ СН'!$F$14+СВЦЭМ!$D$10+'СЕТ СН'!$F$6-'СЕТ СН'!$F$26</f>
        <v>886.45014448999996</v>
      </c>
      <c r="W49" s="36">
        <f>SUMIFS(СВЦЭМ!$D$39:$D$782,СВЦЭМ!$A$39:$A$782,$A49,СВЦЭМ!$B$39:$B$782,W$47)+'СЕТ СН'!$F$14+СВЦЭМ!$D$10+'СЕТ СН'!$F$6-'СЕТ СН'!$F$26</f>
        <v>894.53073823</v>
      </c>
      <c r="X49" s="36">
        <f>SUMIFS(СВЦЭМ!$D$39:$D$782,СВЦЭМ!$A$39:$A$782,$A49,СВЦЭМ!$B$39:$B$782,X$47)+'СЕТ СН'!$F$14+СВЦЭМ!$D$10+'СЕТ СН'!$F$6-'СЕТ СН'!$F$26</f>
        <v>899.91234000999998</v>
      </c>
      <c r="Y49" s="36">
        <f>SUMIFS(СВЦЭМ!$D$39:$D$782,СВЦЭМ!$A$39:$A$782,$A49,СВЦЭМ!$B$39:$B$782,Y$47)+'СЕТ СН'!$F$14+СВЦЭМ!$D$10+'СЕТ СН'!$F$6-'СЕТ СН'!$F$26</f>
        <v>869.74163292000003</v>
      </c>
    </row>
    <row r="50" spans="1:25" ht="15.75" x14ac:dyDescent="0.2">
      <c r="A50" s="35">
        <f t="shared" ref="A50:A78" si="1">A49+1</f>
        <v>44411</v>
      </c>
      <c r="B50" s="36">
        <f>SUMIFS(СВЦЭМ!$D$39:$D$782,СВЦЭМ!$A$39:$A$782,$A50,СВЦЭМ!$B$39:$B$782,B$47)+'СЕТ СН'!$F$14+СВЦЭМ!$D$10+'СЕТ СН'!$F$6-'СЕТ СН'!$F$26</f>
        <v>1022.1225160400001</v>
      </c>
      <c r="C50" s="36">
        <f>SUMIFS(СВЦЭМ!$D$39:$D$782,СВЦЭМ!$A$39:$A$782,$A50,СВЦЭМ!$B$39:$B$782,C$47)+'СЕТ СН'!$F$14+СВЦЭМ!$D$10+'СЕТ СН'!$F$6-'СЕТ СН'!$F$26</f>
        <v>1097.3799902399999</v>
      </c>
      <c r="D50" s="36">
        <f>SUMIFS(СВЦЭМ!$D$39:$D$782,СВЦЭМ!$A$39:$A$782,$A50,СВЦЭМ!$B$39:$B$782,D$47)+'СЕТ СН'!$F$14+СВЦЭМ!$D$10+'СЕТ СН'!$F$6-'СЕТ СН'!$F$26</f>
        <v>1162.44836302</v>
      </c>
      <c r="E50" s="36">
        <f>SUMIFS(СВЦЭМ!$D$39:$D$782,СВЦЭМ!$A$39:$A$782,$A50,СВЦЭМ!$B$39:$B$782,E$47)+'СЕТ СН'!$F$14+СВЦЭМ!$D$10+'СЕТ СН'!$F$6-'СЕТ СН'!$F$26</f>
        <v>1191.2894045199998</v>
      </c>
      <c r="F50" s="36">
        <f>SUMIFS(СВЦЭМ!$D$39:$D$782,СВЦЭМ!$A$39:$A$782,$A50,СВЦЭМ!$B$39:$B$782,F$47)+'СЕТ СН'!$F$14+СВЦЭМ!$D$10+'СЕТ СН'!$F$6-'СЕТ СН'!$F$26</f>
        <v>1191.9173301699998</v>
      </c>
      <c r="G50" s="36">
        <f>SUMIFS(СВЦЭМ!$D$39:$D$782,СВЦЭМ!$A$39:$A$782,$A50,СВЦЭМ!$B$39:$B$782,G$47)+'СЕТ СН'!$F$14+СВЦЭМ!$D$10+'СЕТ СН'!$F$6-'СЕТ СН'!$F$26</f>
        <v>1167.54671805</v>
      </c>
      <c r="H50" s="36">
        <f>SUMIFS(СВЦЭМ!$D$39:$D$782,СВЦЭМ!$A$39:$A$782,$A50,СВЦЭМ!$B$39:$B$782,H$47)+'СЕТ СН'!$F$14+СВЦЭМ!$D$10+'СЕТ СН'!$F$6-'СЕТ СН'!$F$26</f>
        <v>1108.75740787</v>
      </c>
      <c r="I50" s="36">
        <f>SUMIFS(СВЦЭМ!$D$39:$D$782,СВЦЭМ!$A$39:$A$782,$A50,СВЦЭМ!$B$39:$B$782,I$47)+'СЕТ СН'!$F$14+СВЦЭМ!$D$10+'СЕТ СН'!$F$6-'СЕТ СН'!$F$26</f>
        <v>1010.59417381</v>
      </c>
      <c r="J50" s="36">
        <f>SUMIFS(СВЦЭМ!$D$39:$D$782,СВЦЭМ!$A$39:$A$782,$A50,СВЦЭМ!$B$39:$B$782,J$47)+'СЕТ СН'!$F$14+СВЦЭМ!$D$10+'СЕТ СН'!$F$6-'СЕТ СН'!$F$26</f>
        <v>919.20381178000002</v>
      </c>
      <c r="K50" s="36">
        <f>SUMIFS(СВЦЭМ!$D$39:$D$782,СВЦЭМ!$A$39:$A$782,$A50,СВЦЭМ!$B$39:$B$782,K$47)+'СЕТ СН'!$F$14+СВЦЭМ!$D$10+'СЕТ СН'!$F$6-'СЕТ СН'!$F$26</f>
        <v>870.78551375000006</v>
      </c>
      <c r="L50" s="36">
        <f>SUMIFS(СВЦЭМ!$D$39:$D$782,СВЦЭМ!$A$39:$A$782,$A50,СВЦЭМ!$B$39:$B$782,L$47)+'СЕТ СН'!$F$14+СВЦЭМ!$D$10+'СЕТ СН'!$F$6-'СЕТ СН'!$F$26</f>
        <v>882.62040809000007</v>
      </c>
      <c r="M50" s="36">
        <f>SUMIFS(СВЦЭМ!$D$39:$D$782,СВЦЭМ!$A$39:$A$782,$A50,СВЦЭМ!$B$39:$B$782,M$47)+'СЕТ СН'!$F$14+СВЦЭМ!$D$10+'СЕТ СН'!$F$6-'СЕТ СН'!$F$26</f>
        <v>899.19105115000002</v>
      </c>
      <c r="N50" s="36">
        <f>SUMIFS(СВЦЭМ!$D$39:$D$782,СВЦЭМ!$A$39:$A$782,$A50,СВЦЭМ!$B$39:$B$782,N$47)+'СЕТ СН'!$F$14+СВЦЭМ!$D$10+'СЕТ СН'!$F$6-'СЕТ СН'!$F$26</f>
        <v>893.71671575000005</v>
      </c>
      <c r="O50" s="36">
        <f>SUMIFS(СВЦЭМ!$D$39:$D$782,СВЦЭМ!$A$39:$A$782,$A50,СВЦЭМ!$B$39:$B$782,O$47)+'СЕТ СН'!$F$14+СВЦЭМ!$D$10+'СЕТ СН'!$F$6-'СЕТ СН'!$F$26</f>
        <v>925.81533568999998</v>
      </c>
      <c r="P50" s="36">
        <f>SUMIFS(СВЦЭМ!$D$39:$D$782,СВЦЭМ!$A$39:$A$782,$A50,СВЦЭМ!$B$39:$B$782,P$47)+'СЕТ СН'!$F$14+СВЦЭМ!$D$10+'СЕТ СН'!$F$6-'СЕТ СН'!$F$26</f>
        <v>939.88306446000001</v>
      </c>
      <c r="Q50" s="36">
        <f>SUMIFS(СВЦЭМ!$D$39:$D$782,СВЦЭМ!$A$39:$A$782,$A50,СВЦЭМ!$B$39:$B$782,Q$47)+'СЕТ СН'!$F$14+СВЦЭМ!$D$10+'СЕТ СН'!$F$6-'СЕТ СН'!$F$26</f>
        <v>970.34032050999997</v>
      </c>
      <c r="R50" s="36">
        <f>SUMIFS(СВЦЭМ!$D$39:$D$782,СВЦЭМ!$A$39:$A$782,$A50,СВЦЭМ!$B$39:$B$782,R$47)+'СЕТ СН'!$F$14+СВЦЭМ!$D$10+'СЕТ СН'!$F$6-'СЕТ СН'!$F$26</f>
        <v>952.56393942</v>
      </c>
      <c r="S50" s="36">
        <f>SUMIFS(СВЦЭМ!$D$39:$D$782,СВЦЭМ!$A$39:$A$782,$A50,СВЦЭМ!$B$39:$B$782,S$47)+'СЕТ СН'!$F$14+СВЦЭМ!$D$10+'СЕТ СН'!$F$6-'СЕТ СН'!$F$26</f>
        <v>967.87635924000006</v>
      </c>
      <c r="T50" s="36">
        <f>SUMIFS(СВЦЭМ!$D$39:$D$782,СВЦЭМ!$A$39:$A$782,$A50,СВЦЭМ!$B$39:$B$782,T$47)+'СЕТ СН'!$F$14+СВЦЭМ!$D$10+'СЕТ СН'!$F$6-'СЕТ СН'!$F$26</f>
        <v>920.39981506000004</v>
      </c>
      <c r="U50" s="36">
        <f>SUMIFS(СВЦЭМ!$D$39:$D$782,СВЦЭМ!$A$39:$A$782,$A50,СВЦЭМ!$B$39:$B$782,U$47)+'СЕТ СН'!$F$14+СВЦЭМ!$D$10+'СЕТ СН'!$F$6-'СЕТ СН'!$F$26</f>
        <v>911.93882102999999</v>
      </c>
      <c r="V50" s="36">
        <f>SUMIFS(СВЦЭМ!$D$39:$D$782,СВЦЭМ!$A$39:$A$782,$A50,СВЦЭМ!$B$39:$B$782,V$47)+'СЕТ СН'!$F$14+СВЦЭМ!$D$10+'СЕТ СН'!$F$6-'СЕТ СН'!$F$26</f>
        <v>932.46654259000002</v>
      </c>
      <c r="W50" s="36">
        <f>SUMIFS(СВЦЭМ!$D$39:$D$782,СВЦЭМ!$A$39:$A$782,$A50,СВЦЭМ!$B$39:$B$782,W$47)+'СЕТ СН'!$F$14+СВЦЭМ!$D$10+'СЕТ СН'!$F$6-'СЕТ СН'!$F$26</f>
        <v>948.72827783000002</v>
      </c>
      <c r="X50" s="36">
        <f>SUMIFS(СВЦЭМ!$D$39:$D$782,СВЦЭМ!$A$39:$A$782,$A50,СВЦЭМ!$B$39:$B$782,X$47)+'СЕТ СН'!$F$14+СВЦЭМ!$D$10+'СЕТ СН'!$F$6-'СЕТ СН'!$F$26</f>
        <v>917.70293021999998</v>
      </c>
      <c r="Y50" s="36">
        <f>SUMIFS(СВЦЭМ!$D$39:$D$782,СВЦЭМ!$A$39:$A$782,$A50,СВЦЭМ!$B$39:$B$782,Y$47)+'СЕТ СН'!$F$14+СВЦЭМ!$D$10+'СЕТ СН'!$F$6-'СЕТ СН'!$F$26</f>
        <v>932.31563176999998</v>
      </c>
    </row>
    <row r="51" spans="1:25" ht="15.75" x14ac:dyDescent="0.2">
      <c r="A51" s="35">
        <f t="shared" si="1"/>
        <v>44412</v>
      </c>
      <c r="B51" s="36">
        <f>SUMIFS(СВЦЭМ!$D$39:$D$782,СВЦЭМ!$A$39:$A$782,$A51,СВЦЭМ!$B$39:$B$782,B$47)+'СЕТ СН'!$F$14+СВЦЭМ!$D$10+'СЕТ СН'!$F$6-'СЕТ СН'!$F$26</f>
        <v>955.36559752000005</v>
      </c>
      <c r="C51" s="36">
        <f>SUMIFS(СВЦЭМ!$D$39:$D$782,СВЦЭМ!$A$39:$A$782,$A51,СВЦЭМ!$B$39:$B$782,C$47)+'СЕТ СН'!$F$14+СВЦЭМ!$D$10+'СЕТ СН'!$F$6-'СЕТ СН'!$F$26</f>
        <v>1038.4312831899999</v>
      </c>
      <c r="D51" s="36">
        <f>SUMIFS(СВЦЭМ!$D$39:$D$782,СВЦЭМ!$A$39:$A$782,$A51,СВЦЭМ!$B$39:$B$782,D$47)+'СЕТ СН'!$F$14+СВЦЭМ!$D$10+'СЕТ СН'!$F$6-'СЕТ СН'!$F$26</f>
        <v>1103.87982801</v>
      </c>
      <c r="E51" s="36">
        <f>SUMIFS(СВЦЭМ!$D$39:$D$782,СВЦЭМ!$A$39:$A$782,$A51,СВЦЭМ!$B$39:$B$782,E$47)+'СЕТ СН'!$F$14+СВЦЭМ!$D$10+'СЕТ СН'!$F$6-'СЕТ СН'!$F$26</f>
        <v>1128.78257106</v>
      </c>
      <c r="F51" s="36">
        <f>SUMIFS(СВЦЭМ!$D$39:$D$782,СВЦЭМ!$A$39:$A$782,$A51,СВЦЭМ!$B$39:$B$782,F$47)+'СЕТ СН'!$F$14+СВЦЭМ!$D$10+'СЕТ СН'!$F$6-'СЕТ СН'!$F$26</f>
        <v>1130.9254540699999</v>
      </c>
      <c r="G51" s="36">
        <f>SUMIFS(СВЦЭМ!$D$39:$D$782,СВЦЭМ!$A$39:$A$782,$A51,СВЦЭМ!$B$39:$B$782,G$47)+'СЕТ СН'!$F$14+СВЦЭМ!$D$10+'СЕТ СН'!$F$6-'СЕТ СН'!$F$26</f>
        <v>1113.6610164199999</v>
      </c>
      <c r="H51" s="36">
        <f>SUMIFS(СВЦЭМ!$D$39:$D$782,СВЦЭМ!$A$39:$A$782,$A51,СВЦЭМ!$B$39:$B$782,H$47)+'СЕТ СН'!$F$14+СВЦЭМ!$D$10+'СЕТ СН'!$F$6-'СЕТ СН'!$F$26</f>
        <v>1066.20178237</v>
      </c>
      <c r="I51" s="36">
        <f>SUMIFS(СВЦЭМ!$D$39:$D$782,СВЦЭМ!$A$39:$A$782,$A51,СВЦЭМ!$B$39:$B$782,I$47)+'СЕТ СН'!$F$14+СВЦЭМ!$D$10+'СЕТ СН'!$F$6-'СЕТ СН'!$F$26</f>
        <v>978.16095048</v>
      </c>
      <c r="J51" s="36">
        <f>SUMIFS(СВЦЭМ!$D$39:$D$782,СВЦЭМ!$A$39:$A$782,$A51,СВЦЭМ!$B$39:$B$782,J$47)+'СЕТ СН'!$F$14+СВЦЭМ!$D$10+'СЕТ СН'!$F$6-'СЕТ СН'!$F$26</f>
        <v>898.69222711999998</v>
      </c>
      <c r="K51" s="36">
        <f>SUMIFS(СВЦЭМ!$D$39:$D$782,СВЦЭМ!$A$39:$A$782,$A51,СВЦЭМ!$B$39:$B$782,K$47)+'СЕТ СН'!$F$14+СВЦЭМ!$D$10+'СЕТ СН'!$F$6-'СЕТ СН'!$F$26</f>
        <v>851.20157522</v>
      </c>
      <c r="L51" s="36">
        <f>SUMIFS(СВЦЭМ!$D$39:$D$782,СВЦЭМ!$A$39:$A$782,$A51,СВЦЭМ!$B$39:$B$782,L$47)+'СЕТ СН'!$F$14+СВЦЭМ!$D$10+'СЕТ СН'!$F$6-'СЕТ СН'!$F$26</f>
        <v>857.08966588999999</v>
      </c>
      <c r="M51" s="36">
        <f>SUMIFS(СВЦЭМ!$D$39:$D$782,СВЦЭМ!$A$39:$A$782,$A51,СВЦЭМ!$B$39:$B$782,M$47)+'СЕТ СН'!$F$14+СВЦЭМ!$D$10+'СЕТ СН'!$F$6-'СЕТ СН'!$F$26</f>
        <v>863.19359313999996</v>
      </c>
      <c r="N51" s="36">
        <f>SUMIFS(СВЦЭМ!$D$39:$D$782,СВЦЭМ!$A$39:$A$782,$A51,СВЦЭМ!$B$39:$B$782,N$47)+'СЕТ СН'!$F$14+СВЦЭМ!$D$10+'СЕТ СН'!$F$6-'СЕТ СН'!$F$26</f>
        <v>863.82481179000001</v>
      </c>
      <c r="O51" s="36">
        <f>SUMIFS(СВЦЭМ!$D$39:$D$782,СВЦЭМ!$A$39:$A$782,$A51,СВЦЭМ!$B$39:$B$782,O$47)+'СЕТ СН'!$F$14+СВЦЭМ!$D$10+'СЕТ СН'!$F$6-'СЕТ СН'!$F$26</f>
        <v>877.34877437</v>
      </c>
      <c r="P51" s="36">
        <f>SUMIFS(СВЦЭМ!$D$39:$D$782,СВЦЭМ!$A$39:$A$782,$A51,СВЦЭМ!$B$39:$B$782,P$47)+'СЕТ СН'!$F$14+СВЦЭМ!$D$10+'СЕТ СН'!$F$6-'СЕТ СН'!$F$26</f>
        <v>881.95234018999997</v>
      </c>
      <c r="Q51" s="36">
        <f>SUMIFS(СВЦЭМ!$D$39:$D$782,СВЦЭМ!$A$39:$A$782,$A51,СВЦЭМ!$B$39:$B$782,Q$47)+'СЕТ СН'!$F$14+СВЦЭМ!$D$10+'СЕТ СН'!$F$6-'СЕТ СН'!$F$26</f>
        <v>888.14242092999996</v>
      </c>
      <c r="R51" s="36">
        <f>SUMIFS(СВЦЭМ!$D$39:$D$782,СВЦЭМ!$A$39:$A$782,$A51,СВЦЭМ!$B$39:$B$782,R$47)+'СЕТ СН'!$F$14+СВЦЭМ!$D$10+'СЕТ СН'!$F$6-'СЕТ СН'!$F$26</f>
        <v>886.89069363999999</v>
      </c>
      <c r="S51" s="36">
        <f>SUMIFS(СВЦЭМ!$D$39:$D$782,СВЦЭМ!$A$39:$A$782,$A51,СВЦЭМ!$B$39:$B$782,S$47)+'СЕТ СН'!$F$14+СВЦЭМ!$D$10+'СЕТ СН'!$F$6-'СЕТ СН'!$F$26</f>
        <v>895.43572594</v>
      </c>
      <c r="T51" s="36">
        <f>SUMIFS(СВЦЭМ!$D$39:$D$782,СВЦЭМ!$A$39:$A$782,$A51,СВЦЭМ!$B$39:$B$782,T$47)+'СЕТ СН'!$F$14+СВЦЭМ!$D$10+'СЕТ СН'!$F$6-'СЕТ СН'!$F$26</f>
        <v>923.64620258000002</v>
      </c>
      <c r="U51" s="36">
        <f>SUMIFS(СВЦЭМ!$D$39:$D$782,СВЦЭМ!$A$39:$A$782,$A51,СВЦЭМ!$B$39:$B$782,U$47)+'СЕТ СН'!$F$14+СВЦЭМ!$D$10+'СЕТ СН'!$F$6-'СЕТ СН'!$F$26</f>
        <v>909.81516583000007</v>
      </c>
      <c r="V51" s="36">
        <f>SUMIFS(СВЦЭМ!$D$39:$D$782,СВЦЭМ!$A$39:$A$782,$A51,СВЦЭМ!$B$39:$B$782,V$47)+'СЕТ СН'!$F$14+СВЦЭМ!$D$10+'СЕТ СН'!$F$6-'СЕТ СН'!$F$26</f>
        <v>902.08526375999998</v>
      </c>
      <c r="W51" s="36">
        <f>SUMIFS(СВЦЭМ!$D$39:$D$782,СВЦЭМ!$A$39:$A$782,$A51,СВЦЭМ!$B$39:$B$782,W$47)+'СЕТ СН'!$F$14+СВЦЭМ!$D$10+'СЕТ СН'!$F$6-'СЕТ СН'!$F$26</f>
        <v>926.27807843000005</v>
      </c>
      <c r="X51" s="36">
        <f>SUMIFS(СВЦЭМ!$D$39:$D$782,СВЦЭМ!$A$39:$A$782,$A51,СВЦЭМ!$B$39:$B$782,X$47)+'СЕТ СН'!$F$14+СВЦЭМ!$D$10+'СЕТ СН'!$F$6-'СЕТ СН'!$F$26</f>
        <v>888.00219505999996</v>
      </c>
      <c r="Y51" s="36">
        <f>SUMIFS(СВЦЭМ!$D$39:$D$782,СВЦЭМ!$A$39:$A$782,$A51,СВЦЭМ!$B$39:$B$782,Y$47)+'СЕТ СН'!$F$14+СВЦЭМ!$D$10+'СЕТ СН'!$F$6-'СЕТ СН'!$F$26</f>
        <v>872.05268262000004</v>
      </c>
    </row>
    <row r="52" spans="1:25" ht="15.75" x14ac:dyDescent="0.2">
      <c r="A52" s="35">
        <f t="shared" si="1"/>
        <v>44413</v>
      </c>
      <c r="B52" s="36">
        <f>SUMIFS(СВЦЭМ!$D$39:$D$782,СВЦЭМ!$A$39:$A$782,$A52,СВЦЭМ!$B$39:$B$782,B$47)+'СЕТ СН'!$F$14+СВЦЭМ!$D$10+'СЕТ СН'!$F$6-'СЕТ СН'!$F$26</f>
        <v>1028.4242909499999</v>
      </c>
      <c r="C52" s="36">
        <f>SUMIFS(СВЦЭМ!$D$39:$D$782,СВЦЭМ!$A$39:$A$782,$A52,СВЦЭМ!$B$39:$B$782,C$47)+'СЕТ СН'!$F$14+СВЦЭМ!$D$10+'СЕТ СН'!$F$6-'СЕТ СН'!$F$26</f>
        <v>1101.9685479099999</v>
      </c>
      <c r="D52" s="36">
        <f>SUMIFS(СВЦЭМ!$D$39:$D$782,СВЦЭМ!$A$39:$A$782,$A52,СВЦЭМ!$B$39:$B$782,D$47)+'СЕТ СН'!$F$14+СВЦЭМ!$D$10+'СЕТ СН'!$F$6-'СЕТ СН'!$F$26</f>
        <v>1174.3713621099998</v>
      </c>
      <c r="E52" s="36">
        <f>SUMIFS(СВЦЭМ!$D$39:$D$782,СВЦЭМ!$A$39:$A$782,$A52,СВЦЭМ!$B$39:$B$782,E$47)+'СЕТ СН'!$F$14+СВЦЭМ!$D$10+'СЕТ СН'!$F$6-'СЕТ СН'!$F$26</f>
        <v>1196.8759537199999</v>
      </c>
      <c r="F52" s="36">
        <f>SUMIFS(СВЦЭМ!$D$39:$D$782,СВЦЭМ!$A$39:$A$782,$A52,СВЦЭМ!$B$39:$B$782,F$47)+'СЕТ СН'!$F$14+СВЦЭМ!$D$10+'СЕТ СН'!$F$6-'СЕТ СН'!$F$26</f>
        <v>1194.8634948099998</v>
      </c>
      <c r="G52" s="36">
        <f>SUMIFS(СВЦЭМ!$D$39:$D$782,СВЦЭМ!$A$39:$A$782,$A52,СВЦЭМ!$B$39:$B$782,G$47)+'СЕТ СН'!$F$14+СВЦЭМ!$D$10+'СЕТ СН'!$F$6-'СЕТ СН'!$F$26</f>
        <v>1176.8668449299998</v>
      </c>
      <c r="H52" s="36">
        <f>SUMIFS(СВЦЭМ!$D$39:$D$782,СВЦЭМ!$A$39:$A$782,$A52,СВЦЭМ!$B$39:$B$782,H$47)+'СЕТ СН'!$F$14+СВЦЭМ!$D$10+'СЕТ СН'!$F$6-'СЕТ СН'!$F$26</f>
        <v>1143.3586166599998</v>
      </c>
      <c r="I52" s="36">
        <f>SUMIFS(СВЦЭМ!$D$39:$D$782,СВЦЭМ!$A$39:$A$782,$A52,СВЦЭМ!$B$39:$B$782,I$47)+'СЕТ СН'!$F$14+СВЦЭМ!$D$10+'СЕТ СН'!$F$6-'СЕТ СН'!$F$26</f>
        <v>1054.9809717799999</v>
      </c>
      <c r="J52" s="36">
        <f>SUMIFS(СВЦЭМ!$D$39:$D$782,СВЦЭМ!$A$39:$A$782,$A52,СВЦЭМ!$B$39:$B$782,J$47)+'СЕТ СН'!$F$14+СВЦЭМ!$D$10+'СЕТ СН'!$F$6-'СЕТ СН'!$F$26</f>
        <v>977.69664915999999</v>
      </c>
      <c r="K52" s="36">
        <f>SUMIFS(СВЦЭМ!$D$39:$D$782,СВЦЭМ!$A$39:$A$782,$A52,СВЦЭМ!$B$39:$B$782,K$47)+'СЕТ СН'!$F$14+СВЦЭМ!$D$10+'СЕТ СН'!$F$6-'СЕТ СН'!$F$26</f>
        <v>916.20788564999998</v>
      </c>
      <c r="L52" s="36">
        <f>SUMIFS(СВЦЭМ!$D$39:$D$782,СВЦЭМ!$A$39:$A$782,$A52,СВЦЭМ!$B$39:$B$782,L$47)+'СЕТ СН'!$F$14+СВЦЭМ!$D$10+'СЕТ СН'!$F$6-'СЕТ СН'!$F$26</f>
        <v>924.37447825000004</v>
      </c>
      <c r="M52" s="36">
        <f>SUMIFS(СВЦЭМ!$D$39:$D$782,СВЦЭМ!$A$39:$A$782,$A52,СВЦЭМ!$B$39:$B$782,M$47)+'СЕТ СН'!$F$14+СВЦЭМ!$D$10+'СЕТ СН'!$F$6-'СЕТ СН'!$F$26</f>
        <v>933.27657050000005</v>
      </c>
      <c r="N52" s="36">
        <f>SUMIFS(СВЦЭМ!$D$39:$D$782,СВЦЭМ!$A$39:$A$782,$A52,СВЦЭМ!$B$39:$B$782,N$47)+'СЕТ СН'!$F$14+СВЦЭМ!$D$10+'СЕТ СН'!$F$6-'СЕТ СН'!$F$26</f>
        <v>908.21665682000003</v>
      </c>
      <c r="O52" s="36">
        <f>SUMIFS(СВЦЭМ!$D$39:$D$782,СВЦЭМ!$A$39:$A$782,$A52,СВЦЭМ!$B$39:$B$782,O$47)+'СЕТ СН'!$F$14+СВЦЭМ!$D$10+'СЕТ СН'!$F$6-'СЕТ СН'!$F$26</f>
        <v>916.44091274000004</v>
      </c>
      <c r="P52" s="36">
        <f>SUMIFS(СВЦЭМ!$D$39:$D$782,СВЦЭМ!$A$39:$A$782,$A52,СВЦЭМ!$B$39:$B$782,P$47)+'СЕТ СН'!$F$14+СВЦЭМ!$D$10+'СЕТ СН'!$F$6-'СЕТ СН'!$F$26</f>
        <v>954.08756319999998</v>
      </c>
      <c r="Q52" s="36">
        <f>SUMIFS(СВЦЭМ!$D$39:$D$782,СВЦЭМ!$A$39:$A$782,$A52,СВЦЭМ!$B$39:$B$782,Q$47)+'СЕТ СН'!$F$14+СВЦЭМ!$D$10+'СЕТ СН'!$F$6-'СЕТ СН'!$F$26</f>
        <v>963.04323521000003</v>
      </c>
      <c r="R52" s="36">
        <f>SUMIFS(СВЦЭМ!$D$39:$D$782,СВЦЭМ!$A$39:$A$782,$A52,СВЦЭМ!$B$39:$B$782,R$47)+'СЕТ СН'!$F$14+СВЦЭМ!$D$10+'СЕТ СН'!$F$6-'СЕТ СН'!$F$26</f>
        <v>968.33159658</v>
      </c>
      <c r="S52" s="36">
        <f>SUMIFS(СВЦЭМ!$D$39:$D$782,СВЦЭМ!$A$39:$A$782,$A52,СВЦЭМ!$B$39:$B$782,S$47)+'СЕТ СН'!$F$14+СВЦЭМ!$D$10+'СЕТ СН'!$F$6-'СЕТ СН'!$F$26</f>
        <v>931.14903409999999</v>
      </c>
      <c r="T52" s="36">
        <f>SUMIFS(СВЦЭМ!$D$39:$D$782,СВЦЭМ!$A$39:$A$782,$A52,СВЦЭМ!$B$39:$B$782,T$47)+'СЕТ СН'!$F$14+СВЦЭМ!$D$10+'СЕТ СН'!$F$6-'СЕТ СН'!$F$26</f>
        <v>922.57615785999997</v>
      </c>
      <c r="U52" s="36">
        <f>SUMIFS(СВЦЭМ!$D$39:$D$782,СВЦЭМ!$A$39:$A$782,$A52,СВЦЭМ!$B$39:$B$782,U$47)+'СЕТ СН'!$F$14+СВЦЭМ!$D$10+'СЕТ СН'!$F$6-'СЕТ СН'!$F$26</f>
        <v>916.60591779000003</v>
      </c>
      <c r="V52" s="36">
        <f>SUMIFS(СВЦЭМ!$D$39:$D$782,СВЦЭМ!$A$39:$A$782,$A52,СВЦЭМ!$B$39:$B$782,V$47)+'СЕТ СН'!$F$14+СВЦЭМ!$D$10+'СЕТ СН'!$F$6-'СЕТ СН'!$F$26</f>
        <v>912.80058325000005</v>
      </c>
      <c r="W52" s="36">
        <f>SUMIFS(СВЦЭМ!$D$39:$D$782,СВЦЭМ!$A$39:$A$782,$A52,СВЦЭМ!$B$39:$B$782,W$47)+'СЕТ СН'!$F$14+СВЦЭМ!$D$10+'СЕТ СН'!$F$6-'СЕТ СН'!$F$26</f>
        <v>927.26240358999996</v>
      </c>
      <c r="X52" s="36">
        <f>SUMIFS(СВЦЭМ!$D$39:$D$782,СВЦЭМ!$A$39:$A$782,$A52,СВЦЭМ!$B$39:$B$782,X$47)+'СЕТ СН'!$F$14+СВЦЭМ!$D$10+'СЕТ СН'!$F$6-'СЕТ СН'!$F$26</f>
        <v>897.12215839999999</v>
      </c>
      <c r="Y52" s="36">
        <f>SUMIFS(СВЦЭМ!$D$39:$D$782,СВЦЭМ!$A$39:$A$782,$A52,СВЦЭМ!$B$39:$B$782,Y$47)+'СЕТ СН'!$F$14+СВЦЭМ!$D$10+'СЕТ СН'!$F$6-'СЕТ СН'!$F$26</f>
        <v>902.55027655000004</v>
      </c>
    </row>
    <row r="53" spans="1:25" ht="15.75" x14ac:dyDescent="0.2">
      <c r="A53" s="35">
        <f t="shared" si="1"/>
        <v>44414</v>
      </c>
      <c r="B53" s="36">
        <f>SUMIFS(СВЦЭМ!$D$39:$D$782,СВЦЭМ!$A$39:$A$782,$A53,СВЦЭМ!$B$39:$B$782,B$47)+'СЕТ СН'!$F$14+СВЦЭМ!$D$10+'СЕТ СН'!$F$6-'СЕТ СН'!$F$26</f>
        <v>931.97358940000004</v>
      </c>
      <c r="C53" s="36">
        <f>SUMIFS(СВЦЭМ!$D$39:$D$782,СВЦЭМ!$A$39:$A$782,$A53,СВЦЭМ!$B$39:$B$782,C$47)+'СЕТ СН'!$F$14+СВЦЭМ!$D$10+'СЕТ СН'!$F$6-'СЕТ СН'!$F$26</f>
        <v>963.77382948000002</v>
      </c>
      <c r="D53" s="36">
        <f>SUMIFS(СВЦЭМ!$D$39:$D$782,СВЦЭМ!$A$39:$A$782,$A53,СВЦЭМ!$B$39:$B$782,D$47)+'СЕТ СН'!$F$14+СВЦЭМ!$D$10+'СЕТ СН'!$F$6-'СЕТ СН'!$F$26</f>
        <v>990.15341416000001</v>
      </c>
      <c r="E53" s="36">
        <f>SUMIFS(СВЦЭМ!$D$39:$D$782,СВЦЭМ!$A$39:$A$782,$A53,СВЦЭМ!$B$39:$B$782,E$47)+'СЕТ СН'!$F$14+СВЦЭМ!$D$10+'СЕТ СН'!$F$6-'СЕТ СН'!$F$26</f>
        <v>1003.40609541</v>
      </c>
      <c r="F53" s="36">
        <f>SUMIFS(СВЦЭМ!$D$39:$D$782,СВЦЭМ!$A$39:$A$782,$A53,СВЦЭМ!$B$39:$B$782,F$47)+'СЕТ СН'!$F$14+СВЦЭМ!$D$10+'СЕТ СН'!$F$6-'СЕТ СН'!$F$26</f>
        <v>999.69938539999998</v>
      </c>
      <c r="G53" s="36">
        <f>SUMIFS(СВЦЭМ!$D$39:$D$782,СВЦЭМ!$A$39:$A$782,$A53,СВЦЭМ!$B$39:$B$782,G$47)+'СЕТ СН'!$F$14+СВЦЭМ!$D$10+'СЕТ СН'!$F$6-'СЕТ СН'!$F$26</f>
        <v>1001.91475107</v>
      </c>
      <c r="H53" s="36">
        <f>SUMIFS(СВЦЭМ!$D$39:$D$782,СВЦЭМ!$A$39:$A$782,$A53,СВЦЭМ!$B$39:$B$782,H$47)+'СЕТ СН'!$F$14+СВЦЭМ!$D$10+'СЕТ СН'!$F$6-'СЕТ СН'!$F$26</f>
        <v>997.97052839000003</v>
      </c>
      <c r="I53" s="36">
        <f>SUMIFS(СВЦЭМ!$D$39:$D$782,СВЦЭМ!$A$39:$A$782,$A53,СВЦЭМ!$B$39:$B$782,I$47)+'СЕТ СН'!$F$14+СВЦЭМ!$D$10+'СЕТ СН'!$F$6-'СЕТ СН'!$F$26</f>
        <v>903.16682223999999</v>
      </c>
      <c r="J53" s="36">
        <f>SUMIFS(СВЦЭМ!$D$39:$D$782,СВЦЭМ!$A$39:$A$782,$A53,СВЦЭМ!$B$39:$B$782,J$47)+'СЕТ СН'!$F$14+СВЦЭМ!$D$10+'СЕТ СН'!$F$6-'СЕТ СН'!$F$26</f>
        <v>844.64056201000005</v>
      </c>
      <c r="K53" s="36">
        <f>SUMIFS(СВЦЭМ!$D$39:$D$782,СВЦЭМ!$A$39:$A$782,$A53,СВЦЭМ!$B$39:$B$782,K$47)+'СЕТ СН'!$F$14+СВЦЭМ!$D$10+'СЕТ СН'!$F$6-'СЕТ СН'!$F$26</f>
        <v>834.90649887000006</v>
      </c>
      <c r="L53" s="36">
        <f>SUMIFS(СВЦЭМ!$D$39:$D$782,СВЦЭМ!$A$39:$A$782,$A53,СВЦЭМ!$B$39:$B$782,L$47)+'СЕТ СН'!$F$14+СВЦЭМ!$D$10+'СЕТ СН'!$F$6-'СЕТ СН'!$F$26</f>
        <v>835.04782136000006</v>
      </c>
      <c r="M53" s="36">
        <f>SUMIFS(СВЦЭМ!$D$39:$D$782,СВЦЭМ!$A$39:$A$782,$A53,СВЦЭМ!$B$39:$B$782,M$47)+'СЕТ СН'!$F$14+СВЦЭМ!$D$10+'СЕТ СН'!$F$6-'СЕТ СН'!$F$26</f>
        <v>840.65773976000003</v>
      </c>
      <c r="N53" s="36">
        <f>SUMIFS(СВЦЭМ!$D$39:$D$782,СВЦЭМ!$A$39:$A$782,$A53,СВЦЭМ!$B$39:$B$782,N$47)+'СЕТ СН'!$F$14+СВЦЭМ!$D$10+'СЕТ СН'!$F$6-'СЕТ СН'!$F$26</f>
        <v>846.44586117000006</v>
      </c>
      <c r="O53" s="36">
        <f>SUMIFS(СВЦЭМ!$D$39:$D$782,СВЦЭМ!$A$39:$A$782,$A53,СВЦЭМ!$B$39:$B$782,O$47)+'СЕТ СН'!$F$14+СВЦЭМ!$D$10+'СЕТ СН'!$F$6-'СЕТ СН'!$F$26</f>
        <v>842.53764058000002</v>
      </c>
      <c r="P53" s="36">
        <f>SUMIFS(СВЦЭМ!$D$39:$D$782,СВЦЭМ!$A$39:$A$782,$A53,СВЦЭМ!$B$39:$B$782,P$47)+'СЕТ СН'!$F$14+СВЦЭМ!$D$10+'СЕТ СН'!$F$6-'СЕТ СН'!$F$26</f>
        <v>823.37215320999996</v>
      </c>
      <c r="Q53" s="36">
        <f>SUMIFS(СВЦЭМ!$D$39:$D$782,СВЦЭМ!$A$39:$A$782,$A53,СВЦЭМ!$B$39:$B$782,Q$47)+'СЕТ СН'!$F$14+СВЦЭМ!$D$10+'СЕТ СН'!$F$6-'СЕТ СН'!$F$26</f>
        <v>818.76661436000006</v>
      </c>
      <c r="R53" s="36">
        <f>SUMIFS(СВЦЭМ!$D$39:$D$782,СВЦЭМ!$A$39:$A$782,$A53,СВЦЭМ!$B$39:$B$782,R$47)+'СЕТ СН'!$F$14+СВЦЭМ!$D$10+'СЕТ СН'!$F$6-'СЕТ СН'!$F$26</f>
        <v>821.90665192000006</v>
      </c>
      <c r="S53" s="36">
        <f>SUMIFS(СВЦЭМ!$D$39:$D$782,СВЦЭМ!$A$39:$A$782,$A53,СВЦЭМ!$B$39:$B$782,S$47)+'СЕТ СН'!$F$14+СВЦЭМ!$D$10+'СЕТ СН'!$F$6-'СЕТ СН'!$F$26</f>
        <v>843.19223604000001</v>
      </c>
      <c r="T53" s="36">
        <f>SUMIFS(СВЦЭМ!$D$39:$D$782,СВЦЭМ!$A$39:$A$782,$A53,СВЦЭМ!$B$39:$B$782,T$47)+'СЕТ СН'!$F$14+СВЦЭМ!$D$10+'СЕТ СН'!$F$6-'СЕТ СН'!$F$26</f>
        <v>876.52466520999997</v>
      </c>
      <c r="U53" s="36">
        <f>SUMIFS(СВЦЭМ!$D$39:$D$782,СВЦЭМ!$A$39:$A$782,$A53,СВЦЭМ!$B$39:$B$782,U$47)+'СЕТ СН'!$F$14+СВЦЭМ!$D$10+'СЕТ СН'!$F$6-'СЕТ СН'!$F$26</f>
        <v>861.54333136000002</v>
      </c>
      <c r="V53" s="36">
        <f>SUMIFS(СВЦЭМ!$D$39:$D$782,СВЦЭМ!$A$39:$A$782,$A53,СВЦЭМ!$B$39:$B$782,V$47)+'СЕТ СН'!$F$14+СВЦЭМ!$D$10+'СЕТ СН'!$F$6-'СЕТ СН'!$F$26</f>
        <v>862.95039970000005</v>
      </c>
      <c r="W53" s="36">
        <f>SUMIFS(СВЦЭМ!$D$39:$D$782,СВЦЭМ!$A$39:$A$782,$A53,СВЦЭМ!$B$39:$B$782,W$47)+'СЕТ СН'!$F$14+СВЦЭМ!$D$10+'СЕТ СН'!$F$6-'СЕТ СН'!$F$26</f>
        <v>881.37758986000006</v>
      </c>
      <c r="X53" s="36">
        <f>SUMIFS(СВЦЭМ!$D$39:$D$782,СВЦЭМ!$A$39:$A$782,$A53,СВЦЭМ!$B$39:$B$782,X$47)+'СЕТ СН'!$F$14+СВЦЭМ!$D$10+'СЕТ СН'!$F$6-'СЕТ СН'!$F$26</f>
        <v>851.02121557999999</v>
      </c>
      <c r="Y53" s="36">
        <f>SUMIFS(СВЦЭМ!$D$39:$D$782,СВЦЭМ!$A$39:$A$782,$A53,СВЦЭМ!$B$39:$B$782,Y$47)+'СЕТ СН'!$F$14+СВЦЭМ!$D$10+'СЕТ СН'!$F$6-'СЕТ СН'!$F$26</f>
        <v>900.60098315000005</v>
      </c>
    </row>
    <row r="54" spans="1:25" ht="15.75" x14ac:dyDescent="0.2">
      <c r="A54" s="35">
        <f t="shared" si="1"/>
        <v>44415</v>
      </c>
      <c r="B54" s="36">
        <f>SUMIFS(СВЦЭМ!$D$39:$D$782,СВЦЭМ!$A$39:$A$782,$A54,СВЦЭМ!$B$39:$B$782,B$47)+'СЕТ СН'!$F$14+СВЦЭМ!$D$10+'СЕТ СН'!$F$6-'СЕТ СН'!$F$26</f>
        <v>900.38106564999998</v>
      </c>
      <c r="C54" s="36">
        <f>SUMIFS(СВЦЭМ!$D$39:$D$782,СВЦЭМ!$A$39:$A$782,$A54,СВЦЭМ!$B$39:$B$782,C$47)+'СЕТ СН'!$F$14+СВЦЭМ!$D$10+'СЕТ СН'!$F$6-'СЕТ СН'!$F$26</f>
        <v>934.93308559000002</v>
      </c>
      <c r="D54" s="36">
        <f>SUMIFS(СВЦЭМ!$D$39:$D$782,СВЦЭМ!$A$39:$A$782,$A54,СВЦЭМ!$B$39:$B$782,D$47)+'СЕТ СН'!$F$14+СВЦЭМ!$D$10+'СЕТ СН'!$F$6-'СЕТ СН'!$F$26</f>
        <v>1009.19257873</v>
      </c>
      <c r="E54" s="36">
        <f>SUMIFS(СВЦЭМ!$D$39:$D$782,СВЦЭМ!$A$39:$A$782,$A54,СВЦЭМ!$B$39:$B$782,E$47)+'СЕТ СН'!$F$14+СВЦЭМ!$D$10+'СЕТ СН'!$F$6-'СЕТ СН'!$F$26</f>
        <v>1023.10041331</v>
      </c>
      <c r="F54" s="36">
        <f>SUMIFS(СВЦЭМ!$D$39:$D$782,СВЦЭМ!$A$39:$A$782,$A54,СВЦЭМ!$B$39:$B$782,F$47)+'СЕТ СН'!$F$14+СВЦЭМ!$D$10+'СЕТ СН'!$F$6-'СЕТ СН'!$F$26</f>
        <v>1024.4892341699999</v>
      </c>
      <c r="G54" s="36">
        <f>SUMIFS(СВЦЭМ!$D$39:$D$782,СВЦЭМ!$A$39:$A$782,$A54,СВЦЭМ!$B$39:$B$782,G$47)+'СЕТ СН'!$F$14+СВЦЭМ!$D$10+'СЕТ СН'!$F$6-'СЕТ СН'!$F$26</f>
        <v>1032.3021937599999</v>
      </c>
      <c r="H54" s="36">
        <f>SUMIFS(СВЦЭМ!$D$39:$D$782,СВЦЭМ!$A$39:$A$782,$A54,СВЦЭМ!$B$39:$B$782,H$47)+'СЕТ СН'!$F$14+СВЦЭМ!$D$10+'СЕТ СН'!$F$6-'СЕТ СН'!$F$26</f>
        <v>1016.15693676</v>
      </c>
      <c r="I54" s="36">
        <f>SUMIFS(СВЦЭМ!$D$39:$D$782,СВЦЭМ!$A$39:$A$782,$A54,СВЦЭМ!$B$39:$B$782,I$47)+'СЕТ СН'!$F$14+СВЦЭМ!$D$10+'СЕТ СН'!$F$6-'СЕТ СН'!$F$26</f>
        <v>984.64856874999998</v>
      </c>
      <c r="J54" s="36">
        <f>SUMIFS(СВЦЭМ!$D$39:$D$782,СВЦЭМ!$A$39:$A$782,$A54,СВЦЭМ!$B$39:$B$782,J$47)+'СЕТ СН'!$F$14+СВЦЭМ!$D$10+'СЕТ СН'!$F$6-'СЕТ СН'!$F$26</f>
        <v>890.85844807000001</v>
      </c>
      <c r="K54" s="36">
        <f>SUMIFS(СВЦЭМ!$D$39:$D$782,СВЦЭМ!$A$39:$A$782,$A54,СВЦЭМ!$B$39:$B$782,K$47)+'СЕТ СН'!$F$14+СВЦЭМ!$D$10+'СЕТ СН'!$F$6-'СЕТ СН'!$F$26</f>
        <v>826.33089004999999</v>
      </c>
      <c r="L54" s="36">
        <f>SUMIFS(СВЦЭМ!$D$39:$D$782,СВЦЭМ!$A$39:$A$782,$A54,СВЦЭМ!$B$39:$B$782,L$47)+'СЕТ СН'!$F$14+СВЦЭМ!$D$10+'СЕТ СН'!$F$6-'СЕТ СН'!$F$26</f>
        <v>794.39179571</v>
      </c>
      <c r="M54" s="36">
        <f>SUMIFS(СВЦЭМ!$D$39:$D$782,СВЦЭМ!$A$39:$A$782,$A54,СВЦЭМ!$B$39:$B$782,M$47)+'СЕТ СН'!$F$14+СВЦЭМ!$D$10+'СЕТ СН'!$F$6-'СЕТ СН'!$F$26</f>
        <v>794.48548589000006</v>
      </c>
      <c r="N54" s="36">
        <f>SUMIFS(СВЦЭМ!$D$39:$D$782,СВЦЭМ!$A$39:$A$782,$A54,СВЦЭМ!$B$39:$B$782,N$47)+'СЕТ СН'!$F$14+СВЦЭМ!$D$10+'СЕТ СН'!$F$6-'СЕТ СН'!$F$26</f>
        <v>794.22005964000004</v>
      </c>
      <c r="O54" s="36">
        <f>SUMIFS(СВЦЭМ!$D$39:$D$782,СВЦЭМ!$A$39:$A$782,$A54,СВЦЭМ!$B$39:$B$782,O$47)+'СЕТ СН'!$F$14+СВЦЭМ!$D$10+'СЕТ СН'!$F$6-'СЕТ СН'!$F$26</f>
        <v>816.7337066</v>
      </c>
      <c r="P54" s="36">
        <f>SUMIFS(СВЦЭМ!$D$39:$D$782,СВЦЭМ!$A$39:$A$782,$A54,СВЦЭМ!$B$39:$B$782,P$47)+'СЕТ СН'!$F$14+СВЦЭМ!$D$10+'СЕТ СН'!$F$6-'СЕТ СН'!$F$26</f>
        <v>818.96642036000003</v>
      </c>
      <c r="Q54" s="36">
        <f>SUMIFS(СВЦЭМ!$D$39:$D$782,СВЦЭМ!$A$39:$A$782,$A54,СВЦЭМ!$B$39:$B$782,Q$47)+'СЕТ СН'!$F$14+СВЦЭМ!$D$10+'СЕТ СН'!$F$6-'СЕТ СН'!$F$26</f>
        <v>828.26887181999996</v>
      </c>
      <c r="R54" s="36">
        <f>SUMIFS(СВЦЭМ!$D$39:$D$782,СВЦЭМ!$A$39:$A$782,$A54,СВЦЭМ!$B$39:$B$782,R$47)+'СЕТ СН'!$F$14+СВЦЭМ!$D$10+'СЕТ СН'!$F$6-'СЕТ СН'!$F$26</f>
        <v>821.39277675000005</v>
      </c>
      <c r="S54" s="36">
        <f>SUMIFS(СВЦЭМ!$D$39:$D$782,СВЦЭМ!$A$39:$A$782,$A54,СВЦЭМ!$B$39:$B$782,S$47)+'СЕТ СН'!$F$14+СВЦЭМ!$D$10+'СЕТ СН'!$F$6-'СЕТ СН'!$F$26</f>
        <v>819.43831152999996</v>
      </c>
      <c r="T54" s="36">
        <f>SUMIFS(СВЦЭМ!$D$39:$D$782,СВЦЭМ!$A$39:$A$782,$A54,СВЦЭМ!$B$39:$B$782,T$47)+'СЕТ СН'!$F$14+СВЦЭМ!$D$10+'СЕТ СН'!$F$6-'СЕТ СН'!$F$26</f>
        <v>799.95965526999998</v>
      </c>
      <c r="U54" s="36">
        <f>SUMIFS(СВЦЭМ!$D$39:$D$782,СВЦЭМ!$A$39:$A$782,$A54,СВЦЭМ!$B$39:$B$782,U$47)+'СЕТ СН'!$F$14+СВЦЭМ!$D$10+'СЕТ СН'!$F$6-'СЕТ СН'!$F$26</f>
        <v>799.20634920999998</v>
      </c>
      <c r="V54" s="36">
        <f>SUMIFS(СВЦЭМ!$D$39:$D$782,СВЦЭМ!$A$39:$A$782,$A54,СВЦЭМ!$B$39:$B$782,V$47)+'СЕТ СН'!$F$14+СВЦЭМ!$D$10+'СЕТ СН'!$F$6-'СЕТ СН'!$F$26</f>
        <v>796.04120479000005</v>
      </c>
      <c r="W54" s="36">
        <f>SUMIFS(СВЦЭМ!$D$39:$D$782,СВЦЭМ!$A$39:$A$782,$A54,СВЦЭМ!$B$39:$B$782,W$47)+'СЕТ СН'!$F$14+СВЦЭМ!$D$10+'СЕТ СН'!$F$6-'СЕТ СН'!$F$26</f>
        <v>815.65443201000005</v>
      </c>
      <c r="X54" s="36">
        <f>SUMIFS(СВЦЭМ!$D$39:$D$782,СВЦЭМ!$A$39:$A$782,$A54,СВЦЭМ!$B$39:$B$782,X$47)+'СЕТ СН'!$F$14+СВЦЭМ!$D$10+'СЕТ СН'!$F$6-'СЕТ СН'!$F$26</f>
        <v>820.73862016999999</v>
      </c>
      <c r="Y54" s="36">
        <f>SUMIFS(СВЦЭМ!$D$39:$D$782,СВЦЭМ!$A$39:$A$782,$A54,СВЦЭМ!$B$39:$B$782,Y$47)+'СЕТ СН'!$F$14+СВЦЭМ!$D$10+'СЕТ СН'!$F$6-'СЕТ СН'!$F$26</f>
        <v>858.61982681000006</v>
      </c>
    </row>
    <row r="55" spans="1:25" ht="15.75" x14ac:dyDescent="0.2">
      <c r="A55" s="35">
        <f t="shared" si="1"/>
        <v>44416</v>
      </c>
      <c r="B55" s="36">
        <f>SUMIFS(СВЦЭМ!$D$39:$D$782,СВЦЭМ!$A$39:$A$782,$A55,СВЦЭМ!$B$39:$B$782,B$47)+'СЕТ СН'!$F$14+СВЦЭМ!$D$10+'СЕТ СН'!$F$6-'СЕТ СН'!$F$26</f>
        <v>939.82048500999997</v>
      </c>
      <c r="C55" s="36">
        <f>SUMIFS(СВЦЭМ!$D$39:$D$782,СВЦЭМ!$A$39:$A$782,$A55,СВЦЭМ!$B$39:$B$782,C$47)+'СЕТ СН'!$F$14+СВЦЭМ!$D$10+'СЕТ СН'!$F$6-'СЕТ СН'!$F$26</f>
        <v>1013.96761511</v>
      </c>
      <c r="D55" s="36">
        <f>SUMIFS(СВЦЭМ!$D$39:$D$782,СВЦЭМ!$A$39:$A$782,$A55,СВЦЭМ!$B$39:$B$782,D$47)+'СЕТ СН'!$F$14+СВЦЭМ!$D$10+'СЕТ СН'!$F$6-'СЕТ СН'!$F$26</f>
        <v>1069.58909664</v>
      </c>
      <c r="E55" s="36">
        <f>SUMIFS(СВЦЭМ!$D$39:$D$782,СВЦЭМ!$A$39:$A$782,$A55,СВЦЭМ!$B$39:$B$782,E$47)+'СЕТ СН'!$F$14+СВЦЭМ!$D$10+'СЕТ СН'!$F$6-'СЕТ СН'!$F$26</f>
        <v>1093.2122054399999</v>
      </c>
      <c r="F55" s="36">
        <f>SUMIFS(СВЦЭМ!$D$39:$D$782,СВЦЭМ!$A$39:$A$782,$A55,СВЦЭМ!$B$39:$B$782,F$47)+'СЕТ СН'!$F$14+СВЦЭМ!$D$10+'СЕТ СН'!$F$6-'СЕТ СН'!$F$26</f>
        <v>1095.3527398399999</v>
      </c>
      <c r="G55" s="36">
        <f>SUMIFS(СВЦЭМ!$D$39:$D$782,СВЦЭМ!$A$39:$A$782,$A55,СВЦЭМ!$B$39:$B$782,G$47)+'СЕТ СН'!$F$14+СВЦЭМ!$D$10+'СЕТ СН'!$F$6-'СЕТ СН'!$F$26</f>
        <v>1087.6299919999999</v>
      </c>
      <c r="H55" s="36">
        <f>SUMIFS(СВЦЭМ!$D$39:$D$782,СВЦЭМ!$A$39:$A$782,$A55,СВЦЭМ!$B$39:$B$782,H$47)+'СЕТ СН'!$F$14+СВЦЭМ!$D$10+'СЕТ СН'!$F$6-'СЕТ СН'!$F$26</f>
        <v>1055.79742536</v>
      </c>
      <c r="I55" s="36">
        <f>SUMIFS(СВЦЭМ!$D$39:$D$782,СВЦЭМ!$A$39:$A$782,$A55,СВЦЭМ!$B$39:$B$782,I$47)+'СЕТ СН'!$F$14+СВЦЭМ!$D$10+'СЕТ СН'!$F$6-'СЕТ СН'!$F$26</f>
        <v>997.07786730999999</v>
      </c>
      <c r="J55" s="36">
        <f>SUMIFS(СВЦЭМ!$D$39:$D$782,СВЦЭМ!$A$39:$A$782,$A55,СВЦЭМ!$B$39:$B$782,J$47)+'СЕТ СН'!$F$14+СВЦЭМ!$D$10+'СЕТ СН'!$F$6-'СЕТ СН'!$F$26</f>
        <v>898.43064303000006</v>
      </c>
      <c r="K55" s="36">
        <f>SUMIFS(СВЦЭМ!$D$39:$D$782,СВЦЭМ!$A$39:$A$782,$A55,СВЦЭМ!$B$39:$B$782,K$47)+'СЕТ СН'!$F$14+СВЦЭМ!$D$10+'СЕТ СН'!$F$6-'СЕТ СН'!$F$26</f>
        <v>841.48773375999997</v>
      </c>
      <c r="L55" s="36">
        <f>SUMIFS(СВЦЭМ!$D$39:$D$782,СВЦЭМ!$A$39:$A$782,$A55,СВЦЭМ!$B$39:$B$782,L$47)+'СЕТ СН'!$F$14+СВЦЭМ!$D$10+'СЕТ СН'!$F$6-'СЕТ СН'!$F$26</f>
        <v>868.12776416999998</v>
      </c>
      <c r="M55" s="36">
        <f>SUMIFS(СВЦЭМ!$D$39:$D$782,СВЦЭМ!$A$39:$A$782,$A55,СВЦЭМ!$B$39:$B$782,M$47)+'СЕТ СН'!$F$14+СВЦЭМ!$D$10+'СЕТ СН'!$F$6-'СЕТ СН'!$F$26</f>
        <v>802.58077044000004</v>
      </c>
      <c r="N55" s="36">
        <f>SUMIFS(СВЦЭМ!$D$39:$D$782,СВЦЭМ!$A$39:$A$782,$A55,СВЦЭМ!$B$39:$B$782,N$47)+'СЕТ СН'!$F$14+СВЦЭМ!$D$10+'СЕТ СН'!$F$6-'СЕТ СН'!$F$26</f>
        <v>817.25711922000005</v>
      </c>
      <c r="O55" s="36">
        <f>SUMIFS(СВЦЭМ!$D$39:$D$782,СВЦЭМ!$A$39:$A$782,$A55,СВЦЭМ!$B$39:$B$782,O$47)+'СЕТ СН'!$F$14+СВЦЭМ!$D$10+'СЕТ СН'!$F$6-'СЕТ СН'!$F$26</f>
        <v>860.92563791999999</v>
      </c>
      <c r="P55" s="36">
        <f>SUMIFS(СВЦЭМ!$D$39:$D$782,СВЦЭМ!$A$39:$A$782,$A55,СВЦЭМ!$B$39:$B$782,P$47)+'СЕТ СН'!$F$14+СВЦЭМ!$D$10+'СЕТ СН'!$F$6-'СЕТ СН'!$F$26</f>
        <v>842.54376745000002</v>
      </c>
      <c r="Q55" s="36">
        <f>SUMIFS(СВЦЭМ!$D$39:$D$782,СВЦЭМ!$A$39:$A$782,$A55,СВЦЭМ!$B$39:$B$782,Q$47)+'СЕТ СН'!$F$14+СВЦЭМ!$D$10+'СЕТ СН'!$F$6-'СЕТ СН'!$F$26</f>
        <v>864.49240070999997</v>
      </c>
      <c r="R55" s="36">
        <f>SUMIFS(СВЦЭМ!$D$39:$D$782,СВЦЭМ!$A$39:$A$782,$A55,СВЦЭМ!$B$39:$B$782,R$47)+'СЕТ СН'!$F$14+СВЦЭМ!$D$10+'СЕТ СН'!$F$6-'СЕТ СН'!$F$26</f>
        <v>852.19424145000005</v>
      </c>
      <c r="S55" s="36">
        <f>SUMIFS(СВЦЭМ!$D$39:$D$782,СВЦЭМ!$A$39:$A$782,$A55,СВЦЭМ!$B$39:$B$782,S$47)+'СЕТ СН'!$F$14+СВЦЭМ!$D$10+'СЕТ СН'!$F$6-'СЕТ СН'!$F$26</f>
        <v>850.93385668999997</v>
      </c>
      <c r="T55" s="36">
        <f>SUMIFS(СВЦЭМ!$D$39:$D$782,СВЦЭМ!$A$39:$A$782,$A55,СВЦЭМ!$B$39:$B$782,T$47)+'СЕТ СН'!$F$14+СВЦЭМ!$D$10+'СЕТ СН'!$F$6-'СЕТ СН'!$F$26</f>
        <v>800.81314775999999</v>
      </c>
      <c r="U55" s="36">
        <f>SUMIFS(СВЦЭМ!$D$39:$D$782,СВЦЭМ!$A$39:$A$782,$A55,СВЦЭМ!$B$39:$B$782,U$47)+'СЕТ СН'!$F$14+СВЦЭМ!$D$10+'СЕТ СН'!$F$6-'СЕТ СН'!$F$26</f>
        <v>801.90531337000004</v>
      </c>
      <c r="V55" s="36">
        <f>SUMIFS(СВЦЭМ!$D$39:$D$782,СВЦЭМ!$A$39:$A$782,$A55,СВЦЭМ!$B$39:$B$782,V$47)+'СЕТ СН'!$F$14+СВЦЭМ!$D$10+'СЕТ СН'!$F$6-'СЕТ СН'!$F$26</f>
        <v>794.71381293000002</v>
      </c>
      <c r="W55" s="36">
        <f>SUMIFS(СВЦЭМ!$D$39:$D$782,СВЦЭМ!$A$39:$A$782,$A55,СВЦЭМ!$B$39:$B$782,W$47)+'СЕТ СН'!$F$14+СВЦЭМ!$D$10+'СЕТ СН'!$F$6-'СЕТ СН'!$F$26</f>
        <v>806.29999244999999</v>
      </c>
      <c r="X55" s="36">
        <f>SUMIFS(СВЦЭМ!$D$39:$D$782,СВЦЭМ!$A$39:$A$782,$A55,СВЦЭМ!$B$39:$B$782,X$47)+'СЕТ СН'!$F$14+СВЦЭМ!$D$10+'СЕТ СН'!$F$6-'СЕТ СН'!$F$26</f>
        <v>851.37487835000002</v>
      </c>
      <c r="Y55" s="36">
        <f>SUMIFS(СВЦЭМ!$D$39:$D$782,СВЦЭМ!$A$39:$A$782,$A55,СВЦЭМ!$B$39:$B$782,Y$47)+'СЕТ СН'!$F$14+СВЦЭМ!$D$10+'СЕТ СН'!$F$6-'СЕТ СН'!$F$26</f>
        <v>878.29081540000004</v>
      </c>
    </row>
    <row r="56" spans="1:25" ht="15.75" x14ac:dyDescent="0.2">
      <c r="A56" s="35">
        <f t="shared" si="1"/>
        <v>44417</v>
      </c>
      <c r="B56" s="36">
        <f>SUMIFS(СВЦЭМ!$D$39:$D$782,СВЦЭМ!$A$39:$A$782,$A56,СВЦЭМ!$B$39:$B$782,B$47)+'СЕТ СН'!$F$14+СВЦЭМ!$D$10+'СЕТ СН'!$F$6-'СЕТ СН'!$F$26</f>
        <v>941.96704624000006</v>
      </c>
      <c r="C56" s="36">
        <f>SUMIFS(СВЦЭМ!$D$39:$D$782,СВЦЭМ!$A$39:$A$782,$A56,СВЦЭМ!$B$39:$B$782,C$47)+'СЕТ СН'!$F$14+СВЦЭМ!$D$10+'СЕТ СН'!$F$6-'СЕТ СН'!$F$26</f>
        <v>1014.07930902</v>
      </c>
      <c r="D56" s="36">
        <f>SUMIFS(СВЦЭМ!$D$39:$D$782,СВЦЭМ!$A$39:$A$782,$A56,СВЦЭМ!$B$39:$B$782,D$47)+'СЕТ СН'!$F$14+СВЦЭМ!$D$10+'СЕТ СН'!$F$6-'СЕТ СН'!$F$26</f>
        <v>1065.82740616</v>
      </c>
      <c r="E56" s="36">
        <f>SUMIFS(СВЦЭМ!$D$39:$D$782,СВЦЭМ!$A$39:$A$782,$A56,СВЦЭМ!$B$39:$B$782,E$47)+'СЕТ СН'!$F$14+СВЦЭМ!$D$10+'СЕТ СН'!$F$6-'СЕТ СН'!$F$26</f>
        <v>1078.7142811900001</v>
      </c>
      <c r="F56" s="36">
        <f>SUMIFS(СВЦЭМ!$D$39:$D$782,СВЦЭМ!$A$39:$A$782,$A56,СВЦЭМ!$B$39:$B$782,F$47)+'СЕТ СН'!$F$14+СВЦЭМ!$D$10+'СЕТ СН'!$F$6-'СЕТ СН'!$F$26</f>
        <v>1080.0573303900001</v>
      </c>
      <c r="G56" s="36">
        <f>SUMIFS(СВЦЭМ!$D$39:$D$782,СВЦЭМ!$A$39:$A$782,$A56,СВЦЭМ!$B$39:$B$782,G$47)+'СЕТ СН'!$F$14+СВЦЭМ!$D$10+'СЕТ СН'!$F$6-'СЕТ СН'!$F$26</f>
        <v>1073.2720271999999</v>
      </c>
      <c r="H56" s="36">
        <f>SUMIFS(СВЦЭМ!$D$39:$D$782,СВЦЭМ!$A$39:$A$782,$A56,СВЦЭМ!$B$39:$B$782,H$47)+'СЕТ СН'!$F$14+СВЦЭМ!$D$10+'СЕТ СН'!$F$6-'СЕТ СН'!$F$26</f>
        <v>1033.8970639699999</v>
      </c>
      <c r="I56" s="36">
        <f>SUMIFS(СВЦЭМ!$D$39:$D$782,СВЦЭМ!$A$39:$A$782,$A56,СВЦЭМ!$B$39:$B$782,I$47)+'СЕТ СН'!$F$14+СВЦЭМ!$D$10+'СЕТ СН'!$F$6-'СЕТ СН'!$F$26</f>
        <v>989.45121247999998</v>
      </c>
      <c r="J56" s="36">
        <f>SUMIFS(СВЦЭМ!$D$39:$D$782,СВЦЭМ!$A$39:$A$782,$A56,СВЦЭМ!$B$39:$B$782,J$47)+'СЕТ СН'!$F$14+СВЦЭМ!$D$10+'СЕТ СН'!$F$6-'СЕТ СН'!$F$26</f>
        <v>892.99207048000005</v>
      </c>
      <c r="K56" s="36">
        <f>SUMIFS(СВЦЭМ!$D$39:$D$782,СВЦЭМ!$A$39:$A$782,$A56,СВЦЭМ!$B$39:$B$782,K$47)+'СЕТ СН'!$F$14+СВЦЭМ!$D$10+'СЕТ СН'!$F$6-'СЕТ СН'!$F$26</f>
        <v>842.09763065000004</v>
      </c>
      <c r="L56" s="36">
        <f>SUMIFS(СВЦЭМ!$D$39:$D$782,СВЦЭМ!$A$39:$A$782,$A56,СВЦЭМ!$B$39:$B$782,L$47)+'СЕТ СН'!$F$14+СВЦЭМ!$D$10+'СЕТ СН'!$F$6-'СЕТ СН'!$F$26</f>
        <v>816.64467768999998</v>
      </c>
      <c r="M56" s="36">
        <f>SUMIFS(СВЦЭМ!$D$39:$D$782,СВЦЭМ!$A$39:$A$782,$A56,СВЦЭМ!$B$39:$B$782,M$47)+'СЕТ СН'!$F$14+СВЦЭМ!$D$10+'СЕТ СН'!$F$6-'СЕТ СН'!$F$26</f>
        <v>825.72973304000004</v>
      </c>
      <c r="N56" s="36">
        <f>SUMIFS(СВЦЭМ!$D$39:$D$782,СВЦЭМ!$A$39:$A$782,$A56,СВЦЭМ!$B$39:$B$782,N$47)+'СЕТ СН'!$F$14+СВЦЭМ!$D$10+'СЕТ СН'!$F$6-'СЕТ СН'!$F$26</f>
        <v>837.00334789999999</v>
      </c>
      <c r="O56" s="36">
        <f>SUMIFS(СВЦЭМ!$D$39:$D$782,СВЦЭМ!$A$39:$A$782,$A56,СВЦЭМ!$B$39:$B$782,O$47)+'СЕТ СН'!$F$14+СВЦЭМ!$D$10+'СЕТ СН'!$F$6-'СЕТ СН'!$F$26</f>
        <v>873.36480037000001</v>
      </c>
      <c r="P56" s="36">
        <f>SUMIFS(СВЦЭМ!$D$39:$D$782,СВЦЭМ!$A$39:$A$782,$A56,СВЦЭМ!$B$39:$B$782,P$47)+'СЕТ СН'!$F$14+СВЦЭМ!$D$10+'СЕТ СН'!$F$6-'СЕТ СН'!$F$26</f>
        <v>883.51976559000002</v>
      </c>
      <c r="Q56" s="36">
        <f>SUMIFS(СВЦЭМ!$D$39:$D$782,СВЦЭМ!$A$39:$A$782,$A56,СВЦЭМ!$B$39:$B$782,Q$47)+'СЕТ СН'!$F$14+СВЦЭМ!$D$10+'СЕТ СН'!$F$6-'СЕТ СН'!$F$26</f>
        <v>906.18855915000006</v>
      </c>
      <c r="R56" s="36">
        <f>SUMIFS(СВЦЭМ!$D$39:$D$782,СВЦЭМ!$A$39:$A$782,$A56,СВЦЭМ!$B$39:$B$782,R$47)+'СЕТ СН'!$F$14+СВЦЭМ!$D$10+'СЕТ СН'!$F$6-'СЕТ СН'!$F$26</f>
        <v>884.18781336999996</v>
      </c>
      <c r="S56" s="36">
        <f>SUMIFS(СВЦЭМ!$D$39:$D$782,СВЦЭМ!$A$39:$A$782,$A56,СВЦЭМ!$B$39:$B$782,S$47)+'СЕТ СН'!$F$14+СВЦЭМ!$D$10+'СЕТ СН'!$F$6-'СЕТ СН'!$F$26</f>
        <v>870.12514032000001</v>
      </c>
      <c r="T56" s="36">
        <f>SUMIFS(СВЦЭМ!$D$39:$D$782,СВЦЭМ!$A$39:$A$782,$A56,СВЦЭМ!$B$39:$B$782,T$47)+'СЕТ СН'!$F$14+СВЦЭМ!$D$10+'СЕТ СН'!$F$6-'СЕТ СН'!$F$26</f>
        <v>911.54132402000005</v>
      </c>
      <c r="U56" s="36">
        <f>SUMIFS(СВЦЭМ!$D$39:$D$782,СВЦЭМ!$A$39:$A$782,$A56,СВЦЭМ!$B$39:$B$782,U$47)+'СЕТ СН'!$F$14+СВЦЭМ!$D$10+'СЕТ СН'!$F$6-'СЕТ СН'!$F$26</f>
        <v>902.78921481999998</v>
      </c>
      <c r="V56" s="36">
        <f>SUMIFS(СВЦЭМ!$D$39:$D$782,СВЦЭМ!$A$39:$A$782,$A56,СВЦЭМ!$B$39:$B$782,V$47)+'СЕТ СН'!$F$14+СВЦЭМ!$D$10+'СЕТ СН'!$F$6-'СЕТ СН'!$F$26</f>
        <v>857.22913403999996</v>
      </c>
      <c r="W56" s="36">
        <f>SUMIFS(СВЦЭМ!$D$39:$D$782,СВЦЭМ!$A$39:$A$782,$A56,СВЦЭМ!$B$39:$B$782,W$47)+'СЕТ СН'!$F$14+СВЦЭМ!$D$10+'СЕТ СН'!$F$6-'СЕТ СН'!$F$26</f>
        <v>872.98548257000004</v>
      </c>
      <c r="X56" s="36">
        <f>SUMIFS(СВЦЭМ!$D$39:$D$782,СВЦЭМ!$A$39:$A$782,$A56,СВЦЭМ!$B$39:$B$782,X$47)+'СЕТ СН'!$F$14+СВЦЭМ!$D$10+'СЕТ СН'!$F$6-'СЕТ СН'!$F$26</f>
        <v>881.20392912</v>
      </c>
      <c r="Y56" s="36">
        <f>SUMIFS(СВЦЭМ!$D$39:$D$782,СВЦЭМ!$A$39:$A$782,$A56,СВЦЭМ!$B$39:$B$782,Y$47)+'СЕТ СН'!$F$14+СВЦЭМ!$D$10+'СЕТ СН'!$F$6-'СЕТ СН'!$F$26</f>
        <v>912.31560297999999</v>
      </c>
    </row>
    <row r="57" spans="1:25" ht="15.75" x14ac:dyDescent="0.2">
      <c r="A57" s="35">
        <f t="shared" si="1"/>
        <v>44418</v>
      </c>
      <c r="B57" s="36">
        <f>SUMIFS(СВЦЭМ!$D$39:$D$782,СВЦЭМ!$A$39:$A$782,$A57,СВЦЭМ!$B$39:$B$782,B$47)+'СЕТ СН'!$F$14+СВЦЭМ!$D$10+'СЕТ СН'!$F$6-'СЕТ СН'!$F$26</f>
        <v>962.72197020999999</v>
      </c>
      <c r="C57" s="36">
        <f>SUMIFS(СВЦЭМ!$D$39:$D$782,СВЦЭМ!$A$39:$A$782,$A57,СВЦЭМ!$B$39:$B$782,C$47)+'СЕТ СН'!$F$14+СВЦЭМ!$D$10+'СЕТ СН'!$F$6-'СЕТ СН'!$F$26</f>
        <v>1030.9441912</v>
      </c>
      <c r="D57" s="36">
        <f>SUMIFS(СВЦЭМ!$D$39:$D$782,СВЦЭМ!$A$39:$A$782,$A57,СВЦЭМ!$B$39:$B$782,D$47)+'СЕТ СН'!$F$14+СВЦЭМ!$D$10+'СЕТ СН'!$F$6-'СЕТ СН'!$F$26</f>
        <v>1078.5456087600001</v>
      </c>
      <c r="E57" s="36">
        <f>SUMIFS(СВЦЭМ!$D$39:$D$782,СВЦЭМ!$A$39:$A$782,$A57,СВЦЭМ!$B$39:$B$782,E$47)+'СЕТ СН'!$F$14+СВЦЭМ!$D$10+'СЕТ СН'!$F$6-'СЕТ СН'!$F$26</f>
        <v>1096.4449851499999</v>
      </c>
      <c r="F57" s="36">
        <f>SUMIFS(СВЦЭМ!$D$39:$D$782,СВЦЭМ!$A$39:$A$782,$A57,СВЦЭМ!$B$39:$B$782,F$47)+'СЕТ СН'!$F$14+СВЦЭМ!$D$10+'СЕТ СН'!$F$6-'СЕТ СН'!$F$26</f>
        <v>1095.5227090999999</v>
      </c>
      <c r="G57" s="36">
        <f>SUMIFS(СВЦЭМ!$D$39:$D$782,СВЦЭМ!$A$39:$A$782,$A57,СВЦЭМ!$B$39:$B$782,G$47)+'СЕТ СН'!$F$14+СВЦЭМ!$D$10+'СЕТ СН'!$F$6-'СЕТ СН'!$F$26</f>
        <v>1079.13576298</v>
      </c>
      <c r="H57" s="36">
        <f>SUMIFS(СВЦЭМ!$D$39:$D$782,СВЦЭМ!$A$39:$A$782,$A57,СВЦЭМ!$B$39:$B$782,H$47)+'СЕТ СН'!$F$14+СВЦЭМ!$D$10+'СЕТ СН'!$F$6-'СЕТ СН'!$F$26</f>
        <v>1041.3155128799999</v>
      </c>
      <c r="I57" s="36">
        <f>SUMIFS(СВЦЭМ!$D$39:$D$782,СВЦЭМ!$A$39:$A$782,$A57,СВЦЭМ!$B$39:$B$782,I$47)+'СЕТ СН'!$F$14+СВЦЭМ!$D$10+'СЕТ СН'!$F$6-'СЕТ СН'!$F$26</f>
        <v>984.23557416000006</v>
      </c>
      <c r="J57" s="36">
        <f>SUMIFS(СВЦЭМ!$D$39:$D$782,СВЦЭМ!$A$39:$A$782,$A57,СВЦЭМ!$B$39:$B$782,J$47)+'СЕТ СН'!$F$14+СВЦЭМ!$D$10+'СЕТ СН'!$F$6-'СЕТ СН'!$F$26</f>
        <v>912.20347178999998</v>
      </c>
      <c r="K57" s="36">
        <f>SUMIFS(СВЦЭМ!$D$39:$D$782,СВЦЭМ!$A$39:$A$782,$A57,СВЦЭМ!$B$39:$B$782,K$47)+'СЕТ СН'!$F$14+СВЦЭМ!$D$10+'СЕТ СН'!$F$6-'СЕТ СН'!$F$26</f>
        <v>863.72029162000001</v>
      </c>
      <c r="L57" s="36">
        <f>SUMIFS(СВЦЭМ!$D$39:$D$782,СВЦЭМ!$A$39:$A$782,$A57,СВЦЭМ!$B$39:$B$782,L$47)+'СЕТ СН'!$F$14+СВЦЭМ!$D$10+'СЕТ СН'!$F$6-'СЕТ СН'!$F$26</f>
        <v>866.68404940000005</v>
      </c>
      <c r="M57" s="36">
        <f>SUMIFS(СВЦЭМ!$D$39:$D$782,СВЦЭМ!$A$39:$A$782,$A57,СВЦЭМ!$B$39:$B$782,M$47)+'СЕТ СН'!$F$14+СВЦЭМ!$D$10+'СЕТ СН'!$F$6-'СЕТ СН'!$F$26</f>
        <v>875.34223600999997</v>
      </c>
      <c r="N57" s="36">
        <f>SUMIFS(СВЦЭМ!$D$39:$D$782,СВЦЭМ!$A$39:$A$782,$A57,СВЦЭМ!$B$39:$B$782,N$47)+'СЕТ СН'!$F$14+СВЦЭМ!$D$10+'СЕТ СН'!$F$6-'СЕТ СН'!$F$26</f>
        <v>879.50175109999998</v>
      </c>
      <c r="O57" s="36">
        <f>SUMIFS(СВЦЭМ!$D$39:$D$782,СВЦЭМ!$A$39:$A$782,$A57,СВЦЭМ!$B$39:$B$782,O$47)+'СЕТ СН'!$F$14+СВЦЭМ!$D$10+'СЕТ СН'!$F$6-'СЕТ СН'!$F$26</f>
        <v>872.84573884999998</v>
      </c>
      <c r="P57" s="36">
        <f>SUMIFS(СВЦЭМ!$D$39:$D$782,СВЦЭМ!$A$39:$A$782,$A57,СВЦЭМ!$B$39:$B$782,P$47)+'СЕТ СН'!$F$14+СВЦЭМ!$D$10+'СЕТ СН'!$F$6-'СЕТ СН'!$F$26</f>
        <v>888.72721253999998</v>
      </c>
      <c r="Q57" s="36">
        <f>SUMIFS(СВЦЭМ!$D$39:$D$782,СВЦЭМ!$A$39:$A$782,$A57,СВЦЭМ!$B$39:$B$782,Q$47)+'СЕТ СН'!$F$14+СВЦЭМ!$D$10+'СЕТ СН'!$F$6-'СЕТ СН'!$F$26</f>
        <v>905.12177650000001</v>
      </c>
      <c r="R57" s="36">
        <f>SUMIFS(СВЦЭМ!$D$39:$D$782,СВЦЭМ!$A$39:$A$782,$A57,СВЦЭМ!$B$39:$B$782,R$47)+'СЕТ СН'!$F$14+СВЦЭМ!$D$10+'СЕТ СН'!$F$6-'СЕТ СН'!$F$26</f>
        <v>929.81226629000003</v>
      </c>
      <c r="S57" s="36">
        <f>SUMIFS(СВЦЭМ!$D$39:$D$782,СВЦЭМ!$A$39:$A$782,$A57,СВЦЭМ!$B$39:$B$782,S$47)+'СЕТ СН'!$F$14+СВЦЭМ!$D$10+'СЕТ СН'!$F$6-'СЕТ СН'!$F$26</f>
        <v>899.40562149000004</v>
      </c>
      <c r="T57" s="36">
        <f>SUMIFS(СВЦЭМ!$D$39:$D$782,СВЦЭМ!$A$39:$A$782,$A57,СВЦЭМ!$B$39:$B$782,T$47)+'СЕТ СН'!$F$14+СВЦЭМ!$D$10+'СЕТ СН'!$F$6-'СЕТ СН'!$F$26</f>
        <v>849.48240283000007</v>
      </c>
      <c r="U57" s="36">
        <f>SUMIFS(СВЦЭМ!$D$39:$D$782,СВЦЭМ!$A$39:$A$782,$A57,СВЦЭМ!$B$39:$B$782,U$47)+'СЕТ СН'!$F$14+СВЦЭМ!$D$10+'СЕТ СН'!$F$6-'СЕТ СН'!$F$26</f>
        <v>843.30318164000005</v>
      </c>
      <c r="V57" s="36">
        <f>SUMIFS(СВЦЭМ!$D$39:$D$782,СВЦЭМ!$A$39:$A$782,$A57,СВЦЭМ!$B$39:$B$782,V$47)+'СЕТ СН'!$F$14+СВЦЭМ!$D$10+'СЕТ СН'!$F$6-'СЕТ СН'!$F$26</f>
        <v>848.79552978000004</v>
      </c>
      <c r="W57" s="36">
        <f>SUMIFS(СВЦЭМ!$D$39:$D$782,СВЦЭМ!$A$39:$A$782,$A57,СВЦЭМ!$B$39:$B$782,W$47)+'СЕТ СН'!$F$14+СВЦЭМ!$D$10+'СЕТ СН'!$F$6-'СЕТ СН'!$F$26</f>
        <v>869.17567368000005</v>
      </c>
      <c r="X57" s="36">
        <f>SUMIFS(СВЦЭМ!$D$39:$D$782,СВЦЭМ!$A$39:$A$782,$A57,СВЦЭМ!$B$39:$B$782,X$47)+'СЕТ СН'!$F$14+СВЦЭМ!$D$10+'СЕТ СН'!$F$6-'СЕТ СН'!$F$26</f>
        <v>824.77430231000005</v>
      </c>
      <c r="Y57" s="36">
        <f>SUMIFS(СВЦЭМ!$D$39:$D$782,СВЦЭМ!$A$39:$A$782,$A57,СВЦЭМ!$B$39:$B$782,Y$47)+'СЕТ СН'!$F$14+СВЦЭМ!$D$10+'СЕТ СН'!$F$6-'СЕТ СН'!$F$26</f>
        <v>827.05762126000002</v>
      </c>
    </row>
    <row r="58" spans="1:25" ht="15.75" x14ac:dyDescent="0.2">
      <c r="A58" s="35">
        <f t="shared" si="1"/>
        <v>44419</v>
      </c>
      <c r="B58" s="36">
        <f>SUMIFS(СВЦЭМ!$D$39:$D$782,СВЦЭМ!$A$39:$A$782,$A58,СВЦЭМ!$B$39:$B$782,B$47)+'СЕТ СН'!$F$14+СВЦЭМ!$D$10+'СЕТ СН'!$F$6-'СЕТ СН'!$F$26</f>
        <v>883.00304891999997</v>
      </c>
      <c r="C58" s="36">
        <f>SUMIFS(СВЦЭМ!$D$39:$D$782,СВЦЭМ!$A$39:$A$782,$A58,СВЦЭМ!$B$39:$B$782,C$47)+'СЕТ СН'!$F$14+СВЦЭМ!$D$10+'СЕТ СН'!$F$6-'СЕТ СН'!$F$26</f>
        <v>945.66858788000002</v>
      </c>
      <c r="D58" s="36">
        <f>SUMIFS(СВЦЭМ!$D$39:$D$782,СВЦЭМ!$A$39:$A$782,$A58,СВЦЭМ!$B$39:$B$782,D$47)+'СЕТ СН'!$F$14+СВЦЭМ!$D$10+'СЕТ СН'!$F$6-'СЕТ СН'!$F$26</f>
        <v>998.51897808000001</v>
      </c>
      <c r="E58" s="36">
        <f>SUMIFS(СВЦЭМ!$D$39:$D$782,СВЦЭМ!$A$39:$A$782,$A58,СВЦЭМ!$B$39:$B$782,E$47)+'СЕТ СН'!$F$14+СВЦЭМ!$D$10+'СЕТ СН'!$F$6-'СЕТ СН'!$F$26</f>
        <v>1021.1362212</v>
      </c>
      <c r="F58" s="36">
        <f>SUMIFS(СВЦЭМ!$D$39:$D$782,СВЦЭМ!$A$39:$A$782,$A58,СВЦЭМ!$B$39:$B$782,F$47)+'СЕТ СН'!$F$14+СВЦЭМ!$D$10+'СЕТ СН'!$F$6-'СЕТ СН'!$F$26</f>
        <v>1021.64323287</v>
      </c>
      <c r="G58" s="36">
        <f>SUMIFS(СВЦЭМ!$D$39:$D$782,СВЦЭМ!$A$39:$A$782,$A58,СВЦЭМ!$B$39:$B$782,G$47)+'СЕТ СН'!$F$14+СВЦЭМ!$D$10+'СЕТ СН'!$F$6-'СЕТ СН'!$F$26</f>
        <v>1015.206483</v>
      </c>
      <c r="H58" s="36">
        <f>SUMIFS(СВЦЭМ!$D$39:$D$782,СВЦЭМ!$A$39:$A$782,$A58,СВЦЭМ!$B$39:$B$782,H$47)+'СЕТ СН'!$F$14+СВЦЭМ!$D$10+'СЕТ СН'!$F$6-'СЕТ СН'!$F$26</f>
        <v>986.75023320000003</v>
      </c>
      <c r="I58" s="36">
        <f>SUMIFS(СВЦЭМ!$D$39:$D$782,СВЦЭМ!$A$39:$A$782,$A58,СВЦЭМ!$B$39:$B$782,I$47)+'СЕТ СН'!$F$14+СВЦЭМ!$D$10+'СЕТ СН'!$F$6-'СЕТ СН'!$F$26</f>
        <v>949.09873461999996</v>
      </c>
      <c r="J58" s="36">
        <f>SUMIFS(СВЦЭМ!$D$39:$D$782,СВЦЭМ!$A$39:$A$782,$A58,СВЦЭМ!$B$39:$B$782,J$47)+'СЕТ СН'!$F$14+СВЦЭМ!$D$10+'СЕТ СН'!$F$6-'СЕТ СН'!$F$26</f>
        <v>895.74813541000003</v>
      </c>
      <c r="K58" s="36">
        <f>SUMIFS(СВЦЭМ!$D$39:$D$782,СВЦЭМ!$A$39:$A$782,$A58,СВЦЭМ!$B$39:$B$782,K$47)+'СЕТ СН'!$F$14+СВЦЭМ!$D$10+'СЕТ СН'!$F$6-'СЕТ СН'!$F$26</f>
        <v>864.40410580000002</v>
      </c>
      <c r="L58" s="36">
        <f>SUMIFS(СВЦЭМ!$D$39:$D$782,СВЦЭМ!$A$39:$A$782,$A58,СВЦЭМ!$B$39:$B$782,L$47)+'СЕТ СН'!$F$14+СВЦЭМ!$D$10+'СЕТ СН'!$F$6-'СЕТ СН'!$F$26</f>
        <v>837.56189885000003</v>
      </c>
      <c r="M58" s="36">
        <f>SUMIFS(СВЦЭМ!$D$39:$D$782,СВЦЭМ!$A$39:$A$782,$A58,СВЦЭМ!$B$39:$B$782,M$47)+'СЕТ СН'!$F$14+СВЦЭМ!$D$10+'СЕТ СН'!$F$6-'СЕТ СН'!$F$26</f>
        <v>841.33497781000005</v>
      </c>
      <c r="N58" s="36">
        <f>SUMIFS(СВЦЭМ!$D$39:$D$782,СВЦЭМ!$A$39:$A$782,$A58,СВЦЭМ!$B$39:$B$782,N$47)+'СЕТ СН'!$F$14+СВЦЭМ!$D$10+'СЕТ СН'!$F$6-'СЕТ СН'!$F$26</f>
        <v>863.25423334000004</v>
      </c>
      <c r="O58" s="36">
        <f>SUMIFS(СВЦЭМ!$D$39:$D$782,СВЦЭМ!$A$39:$A$782,$A58,СВЦЭМ!$B$39:$B$782,O$47)+'СЕТ СН'!$F$14+СВЦЭМ!$D$10+'СЕТ СН'!$F$6-'СЕТ СН'!$F$26</f>
        <v>877.65924483000003</v>
      </c>
      <c r="P58" s="36">
        <f>SUMIFS(СВЦЭМ!$D$39:$D$782,СВЦЭМ!$A$39:$A$782,$A58,СВЦЭМ!$B$39:$B$782,P$47)+'СЕТ СН'!$F$14+СВЦЭМ!$D$10+'СЕТ СН'!$F$6-'СЕТ СН'!$F$26</f>
        <v>918.92283754000005</v>
      </c>
      <c r="Q58" s="36">
        <f>SUMIFS(СВЦЭМ!$D$39:$D$782,СВЦЭМ!$A$39:$A$782,$A58,СВЦЭМ!$B$39:$B$782,Q$47)+'СЕТ СН'!$F$14+СВЦЭМ!$D$10+'СЕТ СН'!$F$6-'СЕТ СН'!$F$26</f>
        <v>932.09871954000005</v>
      </c>
      <c r="R58" s="36">
        <f>SUMIFS(СВЦЭМ!$D$39:$D$782,СВЦЭМ!$A$39:$A$782,$A58,СВЦЭМ!$B$39:$B$782,R$47)+'СЕТ СН'!$F$14+СВЦЭМ!$D$10+'СЕТ СН'!$F$6-'СЕТ СН'!$F$26</f>
        <v>924.29217458000005</v>
      </c>
      <c r="S58" s="36">
        <f>SUMIFS(СВЦЭМ!$D$39:$D$782,СВЦЭМ!$A$39:$A$782,$A58,СВЦЭМ!$B$39:$B$782,S$47)+'СЕТ СН'!$F$14+СВЦЭМ!$D$10+'СЕТ СН'!$F$6-'СЕТ СН'!$F$26</f>
        <v>894.94584760999999</v>
      </c>
      <c r="T58" s="36">
        <f>SUMIFS(СВЦЭМ!$D$39:$D$782,СВЦЭМ!$A$39:$A$782,$A58,СВЦЭМ!$B$39:$B$782,T$47)+'СЕТ СН'!$F$14+СВЦЭМ!$D$10+'СЕТ СН'!$F$6-'СЕТ СН'!$F$26</f>
        <v>869.83550557000001</v>
      </c>
      <c r="U58" s="36">
        <f>SUMIFS(СВЦЭМ!$D$39:$D$782,СВЦЭМ!$A$39:$A$782,$A58,СВЦЭМ!$B$39:$B$782,U$47)+'СЕТ СН'!$F$14+СВЦЭМ!$D$10+'СЕТ СН'!$F$6-'СЕТ СН'!$F$26</f>
        <v>858.49219114000005</v>
      </c>
      <c r="V58" s="36">
        <f>SUMIFS(СВЦЭМ!$D$39:$D$782,СВЦЭМ!$A$39:$A$782,$A58,СВЦЭМ!$B$39:$B$782,V$47)+'СЕТ СН'!$F$14+СВЦЭМ!$D$10+'СЕТ СН'!$F$6-'СЕТ СН'!$F$26</f>
        <v>863.32115742999997</v>
      </c>
      <c r="W58" s="36">
        <f>SUMIFS(СВЦЭМ!$D$39:$D$782,СВЦЭМ!$A$39:$A$782,$A58,СВЦЭМ!$B$39:$B$782,W$47)+'СЕТ СН'!$F$14+СВЦЭМ!$D$10+'СЕТ СН'!$F$6-'СЕТ СН'!$F$26</f>
        <v>881.84200679000003</v>
      </c>
      <c r="X58" s="36">
        <f>SUMIFS(СВЦЭМ!$D$39:$D$782,СВЦЭМ!$A$39:$A$782,$A58,СВЦЭМ!$B$39:$B$782,X$47)+'СЕТ СН'!$F$14+СВЦЭМ!$D$10+'СЕТ СН'!$F$6-'СЕТ СН'!$F$26</f>
        <v>861.75286476999997</v>
      </c>
      <c r="Y58" s="36">
        <f>SUMIFS(СВЦЭМ!$D$39:$D$782,СВЦЭМ!$A$39:$A$782,$A58,СВЦЭМ!$B$39:$B$782,Y$47)+'СЕТ СН'!$F$14+СВЦЭМ!$D$10+'СЕТ СН'!$F$6-'СЕТ СН'!$F$26</f>
        <v>896.62437478000004</v>
      </c>
    </row>
    <row r="59" spans="1:25" ht="15.75" x14ac:dyDescent="0.2">
      <c r="A59" s="35">
        <f t="shared" si="1"/>
        <v>44420</v>
      </c>
      <c r="B59" s="36">
        <f>SUMIFS(СВЦЭМ!$D$39:$D$782,СВЦЭМ!$A$39:$A$782,$A59,СВЦЭМ!$B$39:$B$782,B$47)+'СЕТ СН'!$F$14+СВЦЭМ!$D$10+'СЕТ СН'!$F$6-'СЕТ СН'!$F$26</f>
        <v>979.43994656000007</v>
      </c>
      <c r="C59" s="36">
        <f>SUMIFS(СВЦЭМ!$D$39:$D$782,СВЦЭМ!$A$39:$A$782,$A59,СВЦЭМ!$B$39:$B$782,C$47)+'СЕТ СН'!$F$14+СВЦЭМ!$D$10+'СЕТ СН'!$F$6-'СЕТ СН'!$F$26</f>
        <v>1043.50983593</v>
      </c>
      <c r="D59" s="36">
        <f>SUMIFS(СВЦЭМ!$D$39:$D$782,СВЦЭМ!$A$39:$A$782,$A59,СВЦЭМ!$B$39:$B$782,D$47)+'СЕТ СН'!$F$14+СВЦЭМ!$D$10+'СЕТ СН'!$F$6-'СЕТ СН'!$F$26</f>
        <v>1093.1330128699999</v>
      </c>
      <c r="E59" s="36">
        <f>SUMIFS(СВЦЭМ!$D$39:$D$782,СВЦЭМ!$A$39:$A$782,$A59,СВЦЭМ!$B$39:$B$782,E$47)+'СЕТ СН'!$F$14+СВЦЭМ!$D$10+'СЕТ СН'!$F$6-'СЕТ СН'!$F$26</f>
        <v>1107.1606178899999</v>
      </c>
      <c r="F59" s="36">
        <f>SUMIFS(СВЦЭМ!$D$39:$D$782,СВЦЭМ!$A$39:$A$782,$A59,СВЦЭМ!$B$39:$B$782,F$47)+'СЕТ СН'!$F$14+СВЦЭМ!$D$10+'СЕТ СН'!$F$6-'СЕТ СН'!$F$26</f>
        <v>1114.1003498999999</v>
      </c>
      <c r="G59" s="36">
        <f>SUMIFS(СВЦЭМ!$D$39:$D$782,СВЦЭМ!$A$39:$A$782,$A59,СВЦЭМ!$B$39:$B$782,G$47)+'СЕТ СН'!$F$14+СВЦЭМ!$D$10+'СЕТ СН'!$F$6-'СЕТ СН'!$F$26</f>
        <v>1110.1226715999999</v>
      </c>
      <c r="H59" s="36">
        <f>SUMIFS(СВЦЭМ!$D$39:$D$782,СВЦЭМ!$A$39:$A$782,$A59,СВЦЭМ!$B$39:$B$782,H$47)+'СЕТ СН'!$F$14+СВЦЭМ!$D$10+'СЕТ СН'!$F$6-'СЕТ СН'!$F$26</f>
        <v>1060.9795551499999</v>
      </c>
      <c r="I59" s="36">
        <f>SUMIFS(СВЦЭМ!$D$39:$D$782,СВЦЭМ!$A$39:$A$782,$A59,СВЦЭМ!$B$39:$B$782,I$47)+'СЕТ СН'!$F$14+СВЦЭМ!$D$10+'СЕТ СН'!$F$6-'СЕТ СН'!$F$26</f>
        <v>982.51780537000002</v>
      </c>
      <c r="J59" s="36">
        <f>SUMIFS(СВЦЭМ!$D$39:$D$782,СВЦЭМ!$A$39:$A$782,$A59,СВЦЭМ!$B$39:$B$782,J$47)+'СЕТ СН'!$F$14+СВЦЭМ!$D$10+'СЕТ СН'!$F$6-'СЕТ СН'!$F$26</f>
        <v>898.38696306999998</v>
      </c>
      <c r="K59" s="36">
        <f>SUMIFS(СВЦЭМ!$D$39:$D$782,СВЦЭМ!$A$39:$A$782,$A59,СВЦЭМ!$B$39:$B$782,K$47)+'СЕТ СН'!$F$14+СВЦЭМ!$D$10+'СЕТ СН'!$F$6-'СЕТ СН'!$F$26</f>
        <v>878.65331090999996</v>
      </c>
      <c r="L59" s="36">
        <f>SUMIFS(СВЦЭМ!$D$39:$D$782,СВЦЭМ!$A$39:$A$782,$A59,СВЦЭМ!$B$39:$B$782,L$47)+'СЕТ СН'!$F$14+СВЦЭМ!$D$10+'СЕТ СН'!$F$6-'СЕТ СН'!$F$26</f>
        <v>861.43269395000004</v>
      </c>
      <c r="M59" s="36">
        <f>SUMIFS(СВЦЭМ!$D$39:$D$782,СВЦЭМ!$A$39:$A$782,$A59,СВЦЭМ!$B$39:$B$782,M$47)+'СЕТ СН'!$F$14+СВЦЭМ!$D$10+'СЕТ СН'!$F$6-'СЕТ СН'!$F$26</f>
        <v>856.10280685999999</v>
      </c>
      <c r="N59" s="36">
        <f>SUMIFS(СВЦЭМ!$D$39:$D$782,СВЦЭМ!$A$39:$A$782,$A59,СВЦЭМ!$B$39:$B$782,N$47)+'СЕТ СН'!$F$14+СВЦЭМ!$D$10+'СЕТ СН'!$F$6-'СЕТ СН'!$F$26</f>
        <v>861.68210824000005</v>
      </c>
      <c r="O59" s="36">
        <f>SUMIFS(СВЦЭМ!$D$39:$D$782,СВЦЭМ!$A$39:$A$782,$A59,СВЦЭМ!$B$39:$B$782,O$47)+'СЕТ СН'!$F$14+СВЦЭМ!$D$10+'СЕТ СН'!$F$6-'СЕТ СН'!$F$26</f>
        <v>873.19616907</v>
      </c>
      <c r="P59" s="36">
        <f>SUMIFS(СВЦЭМ!$D$39:$D$782,СВЦЭМ!$A$39:$A$782,$A59,СВЦЭМ!$B$39:$B$782,P$47)+'СЕТ СН'!$F$14+СВЦЭМ!$D$10+'СЕТ СН'!$F$6-'СЕТ СН'!$F$26</f>
        <v>897.94830504000004</v>
      </c>
      <c r="Q59" s="36">
        <f>SUMIFS(СВЦЭМ!$D$39:$D$782,СВЦЭМ!$A$39:$A$782,$A59,СВЦЭМ!$B$39:$B$782,Q$47)+'СЕТ СН'!$F$14+СВЦЭМ!$D$10+'СЕТ СН'!$F$6-'СЕТ СН'!$F$26</f>
        <v>904.71665712000004</v>
      </c>
      <c r="R59" s="36">
        <f>SUMIFS(СВЦЭМ!$D$39:$D$782,СВЦЭМ!$A$39:$A$782,$A59,СВЦЭМ!$B$39:$B$782,R$47)+'СЕТ СН'!$F$14+СВЦЭМ!$D$10+'СЕТ СН'!$F$6-'СЕТ СН'!$F$26</f>
        <v>903.19365277999998</v>
      </c>
      <c r="S59" s="36">
        <f>SUMIFS(СВЦЭМ!$D$39:$D$782,СВЦЭМ!$A$39:$A$782,$A59,СВЦЭМ!$B$39:$B$782,S$47)+'СЕТ СН'!$F$14+СВЦЭМ!$D$10+'СЕТ СН'!$F$6-'СЕТ СН'!$F$26</f>
        <v>864.97991119000005</v>
      </c>
      <c r="T59" s="36">
        <f>SUMIFS(СВЦЭМ!$D$39:$D$782,СВЦЭМ!$A$39:$A$782,$A59,СВЦЭМ!$B$39:$B$782,T$47)+'СЕТ СН'!$F$14+СВЦЭМ!$D$10+'СЕТ СН'!$F$6-'СЕТ СН'!$F$26</f>
        <v>855.44465594999997</v>
      </c>
      <c r="U59" s="36">
        <f>SUMIFS(СВЦЭМ!$D$39:$D$782,СВЦЭМ!$A$39:$A$782,$A59,СВЦЭМ!$B$39:$B$782,U$47)+'СЕТ СН'!$F$14+СВЦЭМ!$D$10+'СЕТ СН'!$F$6-'СЕТ СН'!$F$26</f>
        <v>854.61557833000006</v>
      </c>
      <c r="V59" s="36">
        <f>SUMIFS(СВЦЭМ!$D$39:$D$782,СВЦЭМ!$A$39:$A$782,$A59,СВЦЭМ!$B$39:$B$782,V$47)+'СЕТ СН'!$F$14+СВЦЭМ!$D$10+'СЕТ СН'!$F$6-'СЕТ СН'!$F$26</f>
        <v>861.38550623000003</v>
      </c>
      <c r="W59" s="36">
        <f>SUMIFS(СВЦЭМ!$D$39:$D$782,СВЦЭМ!$A$39:$A$782,$A59,СВЦЭМ!$B$39:$B$782,W$47)+'СЕТ СН'!$F$14+СВЦЭМ!$D$10+'СЕТ СН'!$F$6-'СЕТ СН'!$F$26</f>
        <v>869.41759077000006</v>
      </c>
      <c r="X59" s="36">
        <f>SUMIFS(СВЦЭМ!$D$39:$D$782,СВЦЭМ!$A$39:$A$782,$A59,СВЦЭМ!$B$39:$B$782,X$47)+'СЕТ СН'!$F$14+СВЦЭМ!$D$10+'СЕТ СН'!$F$6-'СЕТ СН'!$F$26</f>
        <v>867.51253497000005</v>
      </c>
      <c r="Y59" s="36">
        <f>SUMIFS(СВЦЭМ!$D$39:$D$782,СВЦЭМ!$A$39:$A$782,$A59,СВЦЭМ!$B$39:$B$782,Y$47)+'СЕТ СН'!$F$14+СВЦЭМ!$D$10+'СЕТ СН'!$F$6-'СЕТ СН'!$F$26</f>
        <v>929.39353073999996</v>
      </c>
    </row>
    <row r="60" spans="1:25" ht="15.75" x14ac:dyDescent="0.2">
      <c r="A60" s="35">
        <f t="shared" si="1"/>
        <v>44421</v>
      </c>
      <c r="B60" s="36">
        <f>SUMIFS(СВЦЭМ!$D$39:$D$782,СВЦЭМ!$A$39:$A$782,$A60,СВЦЭМ!$B$39:$B$782,B$47)+'СЕТ СН'!$F$14+СВЦЭМ!$D$10+'СЕТ СН'!$F$6-'СЕТ СН'!$F$26</f>
        <v>1000.54110186</v>
      </c>
      <c r="C60" s="36">
        <f>SUMIFS(СВЦЭМ!$D$39:$D$782,СВЦЭМ!$A$39:$A$782,$A60,СВЦЭМ!$B$39:$B$782,C$47)+'СЕТ СН'!$F$14+СВЦЭМ!$D$10+'СЕТ СН'!$F$6-'СЕТ СН'!$F$26</f>
        <v>1068.8764905399998</v>
      </c>
      <c r="D60" s="36">
        <f>SUMIFS(СВЦЭМ!$D$39:$D$782,СВЦЭМ!$A$39:$A$782,$A60,СВЦЭМ!$B$39:$B$782,D$47)+'СЕТ СН'!$F$14+СВЦЭМ!$D$10+'СЕТ СН'!$F$6-'СЕТ СН'!$F$26</f>
        <v>1117.93317841</v>
      </c>
      <c r="E60" s="36">
        <f>SUMIFS(СВЦЭМ!$D$39:$D$782,СВЦЭМ!$A$39:$A$782,$A60,СВЦЭМ!$B$39:$B$782,E$47)+'СЕТ СН'!$F$14+СВЦЭМ!$D$10+'СЕТ СН'!$F$6-'СЕТ СН'!$F$26</f>
        <v>1131.2679119299999</v>
      </c>
      <c r="F60" s="36">
        <f>SUMIFS(СВЦЭМ!$D$39:$D$782,СВЦЭМ!$A$39:$A$782,$A60,СВЦЭМ!$B$39:$B$782,F$47)+'СЕТ СН'!$F$14+СВЦЭМ!$D$10+'СЕТ СН'!$F$6-'СЕТ СН'!$F$26</f>
        <v>1140.1892173299998</v>
      </c>
      <c r="G60" s="36">
        <f>SUMIFS(СВЦЭМ!$D$39:$D$782,СВЦЭМ!$A$39:$A$782,$A60,СВЦЭМ!$B$39:$B$782,G$47)+'СЕТ СН'!$F$14+СВЦЭМ!$D$10+'СЕТ СН'!$F$6-'СЕТ СН'!$F$26</f>
        <v>1125.9109807699999</v>
      </c>
      <c r="H60" s="36">
        <f>SUMIFS(СВЦЭМ!$D$39:$D$782,СВЦЭМ!$A$39:$A$782,$A60,СВЦЭМ!$B$39:$B$782,H$47)+'СЕТ СН'!$F$14+СВЦЭМ!$D$10+'СЕТ СН'!$F$6-'СЕТ СН'!$F$26</f>
        <v>1077.89204522</v>
      </c>
      <c r="I60" s="36">
        <f>SUMIFS(СВЦЭМ!$D$39:$D$782,СВЦЭМ!$A$39:$A$782,$A60,СВЦЭМ!$B$39:$B$782,I$47)+'СЕТ СН'!$F$14+СВЦЭМ!$D$10+'СЕТ СН'!$F$6-'СЕТ СН'!$F$26</f>
        <v>989.16082177999999</v>
      </c>
      <c r="J60" s="36">
        <f>SUMIFS(СВЦЭМ!$D$39:$D$782,СВЦЭМ!$A$39:$A$782,$A60,СВЦЭМ!$B$39:$B$782,J$47)+'СЕТ СН'!$F$14+СВЦЭМ!$D$10+'СЕТ СН'!$F$6-'СЕТ СН'!$F$26</f>
        <v>923.95614053999998</v>
      </c>
      <c r="K60" s="36">
        <f>SUMIFS(СВЦЭМ!$D$39:$D$782,СВЦЭМ!$A$39:$A$782,$A60,СВЦЭМ!$B$39:$B$782,K$47)+'СЕТ СН'!$F$14+СВЦЭМ!$D$10+'СЕТ СН'!$F$6-'СЕТ СН'!$F$26</f>
        <v>889.55615331000001</v>
      </c>
      <c r="L60" s="36">
        <f>SUMIFS(СВЦЭМ!$D$39:$D$782,СВЦЭМ!$A$39:$A$782,$A60,СВЦЭМ!$B$39:$B$782,L$47)+'СЕТ СН'!$F$14+СВЦЭМ!$D$10+'СЕТ СН'!$F$6-'СЕТ СН'!$F$26</f>
        <v>864.48808305</v>
      </c>
      <c r="M60" s="36">
        <f>SUMIFS(СВЦЭМ!$D$39:$D$782,СВЦЭМ!$A$39:$A$782,$A60,СВЦЭМ!$B$39:$B$782,M$47)+'СЕТ СН'!$F$14+СВЦЭМ!$D$10+'СЕТ СН'!$F$6-'СЕТ СН'!$F$26</f>
        <v>854.77975028000003</v>
      </c>
      <c r="N60" s="36">
        <f>SUMIFS(СВЦЭМ!$D$39:$D$782,СВЦЭМ!$A$39:$A$782,$A60,СВЦЭМ!$B$39:$B$782,N$47)+'СЕТ СН'!$F$14+СВЦЭМ!$D$10+'СЕТ СН'!$F$6-'СЕТ СН'!$F$26</f>
        <v>845.93435468999996</v>
      </c>
      <c r="O60" s="36">
        <f>SUMIFS(СВЦЭМ!$D$39:$D$782,СВЦЭМ!$A$39:$A$782,$A60,СВЦЭМ!$B$39:$B$782,O$47)+'СЕТ СН'!$F$14+СВЦЭМ!$D$10+'СЕТ СН'!$F$6-'СЕТ СН'!$F$26</f>
        <v>865.30515060000005</v>
      </c>
      <c r="P60" s="36">
        <f>SUMIFS(СВЦЭМ!$D$39:$D$782,СВЦЭМ!$A$39:$A$782,$A60,СВЦЭМ!$B$39:$B$782,P$47)+'СЕТ СН'!$F$14+СВЦЭМ!$D$10+'СЕТ СН'!$F$6-'СЕТ СН'!$F$26</f>
        <v>893.44432410000002</v>
      </c>
      <c r="Q60" s="36">
        <f>SUMIFS(СВЦЭМ!$D$39:$D$782,СВЦЭМ!$A$39:$A$782,$A60,СВЦЭМ!$B$39:$B$782,Q$47)+'СЕТ СН'!$F$14+СВЦЭМ!$D$10+'СЕТ СН'!$F$6-'СЕТ СН'!$F$26</f>
        <v>902.66879286000005</v>
      </c>
      <c r="R60" s="36">
        <f>SUMIFS(СВЦЭМ!$D$39:$D$782,СВЦЭМ!$A$39:$A$782,$A60,СВЦЭМ!$B$39:$B$782,R$47)+'СЕТ СН'!$F$14+СВЦЭМ!$D$10+'СЕТ СН'!$F$6-'СЕТ СН'!$F$26</f>
        <v>919.97385795000002</v>
      </c>
      <c r="S60" s="36">
        <f>SUMIFS(СВЦЭМ!$D$39:$D$782,СВЦЭМ!$A$39:$A$782,$A60,СВЦЭМ!$B$39:$B$782,S$47)+'СЕТ СН'!$F$14+СВЦЭМ!$D$10+'СЕТ СН'!$F$6-'СЕТ СН'!$F$26</f>
        <v>891.65987812000003</v>
      </c>
      <c r="T60" s="36">
        <f>SUMIFS(СВЦЭМ!$D$39:$D$782,СВЦЭМ!$A$39:$A$782,$A60,СВЦЭМ!$B$39:$B$782,T$47)+'СЕТ СН'!$F$14+СВЦЭМ!$D$10+'СЕТ СН'!$F$6-'СЕТ СН'!$F$26</f>
        <v>867.8490855</v>
      </c>
      <c r="U60" s="36">
        <f>SUMIFS(СВЦЭМ!$D$39:$D$782,СВЦЭМ!$A$39:$A$782,$A60,СВЦЭМ!$B$39:$B$782,U$47)+'СЕТ СН'!$F$14+СВЦЭМ!$D$10+'СЕТ СН'!$F$6-'СЕТ СН'!$F$26</f>
        <v>873.67873500999997</v>
      </c>
      <c r="V60" s="36">
        <f>SUMIFS(СВЦЭМ!$D$39:$D$782,СВЦЭМ!$A$39:$A$782,$A60,СВЦЭМ!$B$39:$B$782,V$47)+'СЕТ СН'!$F$14+СВЦЭМ!$D$10+'СЕТ СН'!$F$6-'СЕТ СН'!$F$26</f>
        <v>838.98375310000006</v>
      </c>
      <c r="W60" s="36">
        <f>SUMIFS(СВЦЭМ!$D$39:$D$782,СВЦЭМ!$A$39:$A$782,$A60,СВЦЭМ!$B$39:$B$782,W$47)+'СЕТ СН'!$F$14+СВЦЭМ!$D$10+'СЕТ СН'!$F$6-'СЕТ СН'!$F$26</f>
        <v>822.25852570999996</v>
      </c>
      <c r="X60" s="36">
        <f>SUMIFS(СВЦЭМ!$D$39:$D$782,СВЦЭМ!$A$39:$A$782,$A60,СВЦЭМ!$B$39:$B$782,X$47)+'СЕТ СН'!$F$14+СВЦЭМ!$D$10+'СЕТ СН'!$F$6-'СЕТ СН'!$F$26</f>
        <v>848.12000721000004</v>
      </c>
      <c r="Y60" s="36">
        <f>SUMIFS(СВЦЭМ!$D$39:$D$782,СВЦЭМ!$A$39:$A$782,$A60,СВЦЭМ!$B$39:$B$782,Y$47)+'СЕТ СН'!$F$14+СВЦЭМ!$D$10+'СЕТ СН'!$F$6-'СЕТ СН'!$F$26</f>
        <v>852.40413397999998</v>
      </c>
    </row>
    <row r="61" spans="1:25" ht="15.75" x14ac:dyDescent="0.2">
      <c r="A61" s="35">
        <f t="shared" si="1"/>
        <v>44422</v>
      </c>
      <c r="B61" s="36">
        <f>SUMIFS(СВЦЭМ!$D$39:$D$782,СВЦЭМ!$A$39:$A$782,$A61,СВЦЭМ!$B$39:$B$782,B$47)+'СЕТ СН'!$F$14+СВЦЭМ!$D$10+'СЕТ СН'!$F$6-'СЕТ СН'!$F$26</f>
        <v>744.44453759999999</v>
      </c>
      <c r="C61" s="36">
        <f>SUMIFS(СВЦЭМ!$D$39:$D$782,СВЦЭМ!$A$39:$A$782,$A61,СВЦЭМ!$B$39:$B$782,C$47)+'СЕТ СН'!$F$14+СВЦЭМ!$D$10+'СЕТ СН'!$F$6-'СЕТ СН'!$F$26</f>
        <v>807.32916139999998</v>
      </c>
      <c r="D61" s="36">
        <f>SUMIFS(СВЦЭМ!$D$39:$D$782,СВЦЭМ!$A$39:$A$782,$A61,СВЦЭМ!$B$39:$B$782,D$47)+'СЕТ СН'!$F$14+СВЦЭМ!$D$10+'СЕТ СН'!$F$6-'СЕТ СН'!$F$26</f>
        <v>864.79852540000002</v>
      </c>
      <c r="E61" s="36">
        <f>SUMIFS(СВЦЭМ!$D$39:$D$782,СВЦЭМ!$A$39:$A$782,$A61,СВЦЭМ!$B$39:$B$782,E$47)+'СЕТ СН'!$F$14+СВЦЭМ!$D$10+'СЕТ СН'!$F$6-'СЕТ СН'!$F$26</f>
        <v>868.59283801000004</v>
      </c>
      <c r="F61" s="36">
        <f>SUMIFS(СВЦЭМ!$D$39:$D$782,СВЦЭМ!$A$39:$A$782,$A61,СВЦЭМ!$B$39:$B$782,F$47)+'СЕТ СН'!$F$14+СВЦЭМ!$D$10+'СЕТ СН'!$F$6-'СЕТ СН'!$F$26</f>
        <v>875.53490434000003</v>
      </c>
      <c r="G61" s="36">
        <f>SUMIFS(СВЦЭМ!$D$39:$D$782,СВЦЭМ!$A$39:$A$782,$A61,СВЦЭМ!$B$39:$B$782,G$47)+'СЕТ СН'!$F$14+СВЦЭМ!$D$10+'СЕТ СН'!$F$6-'СЕТ СН'!$F$26</f>
        <v>928.12443154000005</v>
      </c>
      <c r="H61" s="36">
        <f>SUMIFS(СВЦЭМ!$D$39:$D$782,СВЦЭМ!$A$39:$A$782,$A61,СВЦЭМ!$B$39:$B$782,H$47)+'СЕТ СН'!$F$14+СВЦЭМ!$D$10+'СЕТ СН'!$F$6-'СЕТ СН'!$F$26</f>
        <v>882.81681458000003</v>
      </c>
      <c r="I61" s="36">
        <f>SUMIFS(СВЦЭМ!$D$39:$D$782,СВЦЭМ!$A$39:$A$782,$A61,СВЦЭМ!$B$39:$B$782,I$47)+'СЕТ СН'!$F$14+СВЦЭМ!$D$10+'СЕТ СН'!$F$6-'СЕТ СН'!$F$26</f>
        <v>797.24346495999998</v>
      </c>
      <c r="J61" s="36">
        <f>SUMIFS(СВЦЭМ!$D$39:$D$782,СВЦЭМ!$A$39:$A$782,$A61,СВЦЭМ!$B$39:$B$782,J$47)+'СЕТ СН'!$F$14+СВЦЭМ!$D$10+'СЕТ СН'!$F$6-'СЕТ СН'!$F$26</f>
        <v>711.09669022000003</v>
      </c>
      <c r="K61" s="36">
        <f>SUMIFS(СВЦЭМ!$D$39:$D$782,СВЦЭМ!$A$39:$A$782,$A61,СВЦЭМ!$B$39:$B$782,K$47)+'СЕТ СН'!$F$14+СВЦЭМ!$D$10+'СЕТ СН'!$F$6-'СЕТ СН'!$F$26</f>
        <v>678.57030262000001</v>
      </c>
      <c r="L61" s="36">
        <f>SUMIFS(СВЦЭМ!$D$39:$D$782,СВЦЭМ!$A$39:$A$782,$A61,СВЦЭМ!$B$39:$B$782,L$47)+'СЕТ СН'!$F$14+СВЦЭМ!$D$10+'СЕТ СН'!$F$6-'СЕТ СН'!$F$26</f>
        <v>653.46698645000004</v>
      </c>
      <c r="M61" s="36">
        <f>SUMIFS(СВЦЭМ!$D$39:$D$782,СВЦЭМ!$A$39:$A$782,$A61,СВЦЭМ!$B$39:$B$782,M$47)+'СЕТ СН'!$F$14+СВЦЭМ!$D$10+'СЕТ СН'!$F$6-'СЕТ СН'!$F$26</f>
        <v>649.92005146999998</v>
      </c>
      <c r="N61" s="36">
        <f>SUMIFS(СВЦЭМ!$D$39:$D$782,СВЦЭМ!$A$39:$A$782,$A61,СВЦЭМ!$B$39:$B$782,N$47)+'СЕТ СН'!$F$14+СВЦЭМ!$D$10+'СЕТ СН'!$F$6-'СЕТ СН'!$F$26</f>
        <v>658.41752343999997</v>
      </c>
      <c r="O61" s="36">
        <f>SUMIFS(СВЦЭМ!$D$39:$D$782,СВЦЭМ!$A$39:$A$782,$A61,СВЦЭМ!$B$39:$B$782,O$47)+'СЕТ СН'!$F$14+СВЦЭМ!$D$10+'СЕТ СН'!$F$6-'СЕТ СН'!$F$26</f>
        <v>681.80579416</v>
      </c>
      <c r="P61" s="36">
        <f>SUMIFS(СВЦЭМ!$D$39:$D$782,СВЦЭМ!$A$39:$A$782,$A61,СВЦЭМ!$B$39:$B$782,P$47)+'СЕТ СН'!$F$14+СВЦЭМ!$D$10+'СЕТ СН'!$F$6-'СЕТ СН'!$F$26</f>
        <v>714.78331581999998</v>
      </c>
      <c r="Q61" s="36">
        <f>SUMIFS(СВЦЭМ!$D$39:$D$782,СВЦЭМ!$A$39:$A$782,$A61,СВЦЭМ!$B$39:$B$782,Q$47)+'СЕТ СН'!$F$14+СВЦЭМ!$D$10+'СЕТ СН'!$F$6-'СЕТ СН'!$F$26</f>
        <v>725.73698420000005</v>
      </c>
      <c r="R61" s="36">
        <f>SUMIFS(СВЦЭМ!$D$39:$D$782,СВЦЭМ!$A$39:$A$782,$A61,СВЦЭМ!$B$39:$B$782,R$47)+'СЕТ СН'!$F$14+СВЦЭМ!$D$10+'СЕТ СН'!$F$6-'СЕТ СН'!$F$26</f>
        <v>722.24576916000001</v>
      </c>
      <c r="S61" s="36">
        <f>SUMIFS(СВЦЭМ!$D$39:$D$782,СВЦЭМ!$A$39:$A$782,$A61,СВЦЭМ!$B$39:$B$782,S$47)+'СЕТ СН'!$F$14+СВЦЭМ!$D$10+'СЕТ СН'!$F$6-'СЕТ СН'!$F$26</f>
        <v>686.78964213000006</v>
      </c>
      <c r="T61" s="36">
        <f>SUMIFS(СВЦЭМ!$D$39:$D$782,СВЦЭМ!$A$39:$A$782,$A61,СВЦЭМ!$B$39:$B$782,T$47)+'СЕТ СН'!$F$14+СВЦЭМ!$D$10+'СЕТ СН'!$F$6-'СЕТ СН'!$F$26</f>
        <v>666.17133194999997</v>
      </c>
      <c r="U61" s="36">
        <f>SUMIFS(СВЦЭМ!$D$39:$D$782,СВЦЭМ!$A$39:$A$782,$A61,СВЦЭМ!$B$39:$B$782,U$47)+'СЕТ СН'!$F$14+СВЦЭМ!$D$10+'СЕТ СН'!$F$6-'СЕТ СН'!$F$26</f>
        <v>665.65608396000005</v>
      </c>
      <c r="V61" s="36">
        <f>SUMIFS(СВЦЭМ!$D$39:$D$782,СВЦЭМ!$A$39:$A$782,$A61,СВЦЭМ!$B$39:$B$782,V$47)+'СЕТ СН'!$F$14+СВЦЭМ!$D$10+'СЕТ СН'!$F$6-'СЕТ СН'!$F$26</f>
        <v>664.40910881000002</v>
      </c>
      <c r="W61" s="36">
        <f>SUMIFS(СВЦЭМ!$D$39:$D$782,СВЦЭМ!$A$39:$A$782,$A61,СВЦЭМ!$B$39:$B$782,W$47)+'СЕТ СН'!$F$14+СВЦЭМ!$D$10+'СЕТ СН'!$F$6-'СЕТ СН'!$F$26</f>
        <v>671.83468815000003</v>
      </c>
      <c r="X61" s="36">
        <f>SUMIFS(СВЦЭМ!$D$39:$D$782,СВЦЭМ!$A$39:$A$782,$A61,СВЦЭМ!$B$39:$B$782,X$47)+'СЕТ СН'!$F$14+СВЦЭМ!$D$10+'СЕТ СН'!$F$6-'СЕТ СН'!$F$26</f>
        <v>704.40084331000003</v>
      </c>
      <c r="Y61" s="36">
        <f>SUMIFS(СВЦЭМ!$D$39:$D$782,СВЦЭМ!$A$39:$A$782,$A61,СВЦЭМ!$B$39:$B$782,Y$47)+'СЕТ СН'!$F$14+СВЦЭМ!$D$10+'СЕТ СН'!$F$6-'СЕТ СН'!$F$26</f>
        <v>745.31797419999998</v>
      </c>
    </row>
    <row r="62" spans="1:25" ht="15.75" x14ac:dyDescent="0.2">
      <c r="A62" s="35">
        <f t="shared" si="1"/>
        <v>44423</v>
      </c>
      <c r="B62" s="36">
        <f>SUMIFS(СВЦЭМ!$D$39:$D$782,СВЦЭМ!$A$39:$A$782,$A62,СВЦЭМ!$B$39:$B$782,B$47)+'СЕТ СН'!$F$14+СВЦЭМ!$D$10+'СЕТ СН'!$F$6-'СЕТ СН'!$F$26</f>
        <v>790.66605249999998</v>
      </c>
      <c r="C62" s="36">
        <f>SUMIFS(СВЦЭМ!$D$39:$D$782,СВЦЭМ!$A$39:$A$782,$A62,СВЦЭМ!$B$39:$B$782,C$47)+'СЕТ СН'!$F$14+СВЦЭМ!$D$10+'СЕТ СН'!$F$6-'СЕТ СН'!$F$26</f>
        <v>841.46729477999997</v>
      </c>
      <c r="D62" s="36">
        <f>SUMIFS(СВЦЭМ!$D$39:$D$782,СВЦЭМ!$A$39:$A$782,$A62,СВЦЭМ!$B$39:$B$782,D$47)+'СЕТ СН'!$F$14+СВЦЭМ!$D$10+'СЕТ СН'!$F$6-'СЕТ СН'!$F$26</f>
        <v>896.05741337999996</v>
      </c>
      <c r="E62" s="36">
        <f>SUMIFS(СВЦЭМ!$D$39:$D$782,СВЦЭМ!$A$39:$A$782,$A62,СВЦЭМ!$B$39:$B$782,E$47)+'СЕТ СН'!$F$14+СВЦЭМ!$D$10+'СЕТ СН'!$F$6-'СЕТ СН'!$F$26</f>
        <v>901.57681765000007</v>
      </c>
      <c r="F62" s="36">
        <f>SUMIFS(СВЦЭМ!$D$39:$D$782,СВЦЭМ!$A$39:$A$782,$A62,СВЦЭМ!$B$39:$B$782,F$47)+'СЕТ СН'!$F$14+СВЦЭМ!$D$10+'СЕТ СН'!$F$6-'СЕТ СН'!$F$26</f>
        <v>906.77337137999996</v>
      </c>
      <c r="G62" s="36">
        <f>SUMIFS(СВЦЭМ!$D$39:$D$782,СВЦЭМ!$A$39:$A$782,$A62,СВЦЭМ!$B$39:$B$782,G$47)+'СЕТ СН'!$F$14+СВЦЭМ!$D$10+'СЕТ СН'!$F$6-'СЕТ СН'!$F$26</f>
        <v>910.10459291000006</v>
      </c>
      <c r="H62" s="36">
        <f>SUMIFS(СВЦЭМ!$D$39:$D$782,СВЦЭМ!$A$39:$A$782,$A62,СВЦЭМ!$B$39:$B$782,H$47)+'СЕТ СН'!$F$14+СВЦЭМ!$D$10+'СЕТ СН'!$F$6-'СЕТ СН'!$F$26</f>
        <v>882.56514192999998</v>
      </c>
      <c r="I62" s="36">
        <f>SUMIFS(СВЦЭМ!$D$39:$D$782,СВЦЭМ!$A$39:$A$782,$A62,СВЦЭМ!$B$39:$B$782,I$47)+'СЕТ СН'!$F$14+СВЦЭМ!$D$10+'СЕТ СН'!$F$6-'СЕТ СН'!$F$26</f>
        <v>824.75907223000002</v>
      </c>
      <c r="J62" s="36">
        <f>SUMIFS(СВЦЭМ!$D$39:$D$782,СВЦЭМ!$A$39:$A$782,$A62,СВЦЭМ!$B$39:$B$782,J$47)+'СЕТ СН'!$F$14+СВЦЭМ!$D$10+'СЕТ СН'!$F$6-'СЕТ СН'!$F$26</f>
        <v>750.59771731000001</v>
      </c>
      <c r="K62" s="36">
        <f>SUMIFS(СВЦЭМ!$D$39:$D$782,СВЦЭМ!$A$39:$A$782,$A62,СВЦЭМ!$B$39:$B$782,K$47)+'СЕТ СН'!$F$14+СВЦЭМ!$D$10+'СЕТ СН'!$F$6-'СЕТ СН'!$F$26</f>
        <v>710.28966328000001</v>
      </c>
      <c r="L62" s="36">
        <f>SUMIFS(СВЦЭМ!$D$39:$D$782,СВЦЭМ!$A$39:$A$782,$A62,СВЦЭМ!$B$39:$B$782,L$47)+'СЕТ СН'!$F$14+СВЦЭМ!$D$10+'СЕТ СН'!$F$6-'СЕТ СН'!$F$26</f>
        <v>678.9498208</v>
      </c>
      <c r="M62" s="36">
        <f>SUMIFS(СВЦЭМ!$D$39:$D$782,СВЦЭМ!$A$39:$A$782,$A62,СВЦЭМ!$B$39:$B$782,M$47)+'СЕТ СН'!$F$14+СВЦЭМ!$D$10+'СЕТ СН'!$F$6-'СЕТ СН'!$F$26</f>
        <v>676.06652076</v>
      </c>
      <c r="N62" s="36">
        <f>SUMIFS(СВЦЭМ!$D$39:$D$782,СВЦЭМ!$A$39:$A$782,$A62,СВЦЭМ!$B$39:$B$782,N$47)+'СЕТ СН'!$F$14+СВЦЭМ!$D$10+'СЕТ СН'!$F$6-'СЕТ СН'!$F$26</f>
        <v>683.83315929000003</v>
      </c>
      <c r="O62" s="36">
        <f>SUMIFS(СВЦЭМ!$D$39:$D$782,СВЦЭМ!$A$39:$A$782,$A62,СВЦЭМ!$B$39:$B$782,O$47)+'СЕТ СН'!$F$14+СВЦЭМ!$D$10+'СЕТ СН'!$F$6-'СЕТ СН'!$F$26</f>
        <v>680.19005744000003</v>
      </c>
      <c r="P62" s="36">
        <f>SUMIFS(СВЦЭМ!$D$39:$D$782,СВЦЭМ!$A$39:$A$782,$A62,СВЦЭМ!$B$39:$B$782,P$47)+'СЕТ СН'!$F$14+СВЦЭМ!$D$10+'СЕТ СН'!$F$6-'СЕТ СН'!$F$26</f>
        <v>695.80699960000004</v>
      </c>
      <c r="Q62" s="36">
        <f>SUMIFS(СВЦЭМ!$D$39:$D$782,СВЦЭМ!$A$39:$A$782,$A62,СВЦЭМ!$B$39:$B$782,Q$47)+'СЕТ СН'!$F$14+СВЦЭМ!$D$10+'СЕТ СН'!$F$6-'СЕТ СН'!$F$26</f>
        <v>701.29811023000002</v>
      </c>
      <c r="R62" s="36">
        <f>SUMIFS(СВЦЭМ!$D$39:$D$782,СВЦЭМ!$A$39:$A$782,$A62,СВЦЭМ!$B$39:$B$782,R$47)+'СЕТ СН'!$F$14+СВЦЭМ!$D$10+'СЕТ СН'!$F$6-'СЕТ СН'!$F$26</f>
        <v>698.71267147000003</v>
      </c>
      <c r="S62" s="36">
        <f>SUMIFS(СВЦЭМ!$D$39:$D$782,СВЦЭМ!$A$39:$A$782,$A62,СВЦЭМ!$B$39:$B$782,S$47)+'СЕТ СН'!$F$14+СВЦЭМ!$D$10+'СЕТ СН'!$F$6-'СЕТ СН'!$F$26</f>
        <v>698.30807916000003</v>
      </c>
      <c r="T62" s="36">
        <f>SUMIFS(СВЦЭМ!$D$39:$D$782,СВЦЭМ!$A$39:$A$782,$A62,СВЦЭМ!$B$39:$B$782,T$47)+'СЕТ СН'!$F$14+СВЦЭМ!$D$10+'СЕТ СН'!$F$6-'СЕТ СН'!$F$26</f>
        <v>665.59625914000003</v>
      </c>
      <c r="U62" s="36">
        <f>SUMIFS(СВЦЭМ!$D$39:$D$782,СВЦЭМ!$A$39:$A$782,$A62,СВЦЭМ!$B$39:$B$782,U$47)+'СЕТ СН'!$F$14+СВЦЭМ!$D$10+'СЕТ СН'!$F$6-'СЕТ СН'!$F$26</f>
        <v>678.35842779999996</v>
      </c>
      <c r="V62" s="36">
        <f>SUMIFS(СВЦЭМ!$D$39:$D$782,СВЦЭМ!$A$39:$A$782,$A62,СВЦЭМ!$B$39:$B$782,V$47)+'СЕТ СН'!$F$14+СВЦЭМ!$D$10+'СЕТ СН'!$F$6-'СЕТ СН'!$F$26</f>
        <v>671.24244286999999</v>
      </c>
      <c r="W62" s="36">
        <f>SUMIFS(СВЦЭМ!$D$39:$D$782,СВЦЭМ!$A$39:$A$782,$A62,СВЦЭМ!$B$39:$B$782,W$47)+'СЕТ СН'!$F$14+СВЦЭМ!$D$10+'СЕТ СН'!$F$6-'СЕТ СН'!$F$26</f>
        <v>667.70314418999999</v>
      </c>
      <c r="X62" s="36">
        <f>SUMIFS(СВЦЭМ!$D$39:$D$782,СВЦЭМ!$A$39:$A$782,$A62,СВЦЭМ!$B$39:$B$782,X$47)+'СЕТ СН'!$F$14+СВЦЭМ!$D$10+'СЕТ СН'!$F$6-'СЕТ СН'!$F$26</f>
        <v>641.48774687000002</v>
      </c>
      <c r="Y62" s="36">
        <f>SUMIFS(СВЦЭМ!$D$39:$D$782,СВЦЭМ!$A$39:$A$782,$A62,СВЦЭМ!$B$39:$B$782,Y$47)+'СЕТ СН'!$F$14+СВЦЭМ!$D$10+'СЕТ СН'!$F$6-'СЕТ СН'!$F$26</f>
        <v>635.03033112000003</v>
      </c>
    </row>
    <row r="63" spans="1:25" ht="15.75" x14ac:dyDescent="0.2">
      <c r="A63" s="35">
        <f t="shared" si="1"/>
        <v>44424</v>
      </c>
      <c r="B63" s="36">
        <f>SUMIFS(СВЦЭМ!$D$39:$D$782,СВЦЭМ!$A$39:$A$782,$A63,СВЦЭМ!$B$39:$B$782,B$47)+'СЕТ СН'!$F$14+СВЦЭМ!$D$10+'СЕТ СН'!$F$6-'СЕТ СН'!$F$26</f>
        <v>757.30320452000001</v>
      </c>
      <c r="C63" s="36">
        <f>SUMIFS(СВЦЭМ!$D$39:$D$782,СВЦЭМ!$A$39:$A$782,$A63,СВЦЭМ!$B$39:$B$782,C$47)+'СЕТ СН'!$F$14+СВЦЭМ!$D$10+'СЕТ СН'!$F$6-'СЕТ СН'!$F$26</f>
        <v>813.80923072999997</v>
      </c>
      <c r="D63" s="36">
        <f>SUMIFS(СВЦЭМ!$D$39:$D$782,СВЦЭМ!$A$39:$A$782,$A63,СВЦЭМ!$B$39:$B$782,D$47)+'СЕТ СН'!$F$14+СВЦЭМ!$D$10+'СЕТ СН'!$F$6-'СЕТ СН'!$F$26</f>
        <v>863.87904457000002</v>
      </c>
      <c r="E63" s="36">
        <f>SUMIFS(СВЦЭМ!$D$39:$D$782,СВЦЭМ!$A$39:$A$782,$A63,СВЦЭМ!$B$39:$B$782,E$47)+'СЕТ СН'!$F$14+СВЦЭМ!$D$10+'СЕТ СН'!$F$6-'СЕТ СН'!$F$26</f>
        <v>906.26456662999999</v>
      </c>
      <c r="F63" s="36">
        <f>SUMIFS(СВЦЭМ!$D$39:$D$782,СВЦЭМ!$A$39:$A$782,$A63,СВЦЭМ!$B$39:$B$782,F$47)+'СЕТ СН'!$F$14+СВЦЭМ!$D$10+'СЕТ СН'!$F$6-'СЕТ СН'!$F$26</f>
        <v>908.70867821000002</v>
      </c>
      <c r="G63" s="36">
        <f>SUMIFS(СВЦЭМ!$D$39:$D$782,СВЦЭМ!$A$39:$A$782,$A63,СВЦЭМ!$B$39:$B$782,G$47)+'СЕТ СН'!$F$14+СВЦЭМ!$D$10+'СЕТ СН'!$F$6-'СЕТ СН'!$F$26</f>
        <v>908.10243292999996</v>
      </c>
      <c r="H63" s="36">
        <f>SUMIFS(СВЦЭМ!$D$39:$D$782,СВЦЭМ!$A$39:$A$782,$A63,СВЦЭМ!$B$39:$B$782,H$47)+'СЕТ СН'!$F$14+СВЦЭМ!$D$10+'СЕТ СН'!$F$6-'СЕТ СН'!$F$26</f>
        <v>925.04504949</v>
      </c>
      <c r="I63" s="36">
        <f>SUMIFS(СВЦЭМ!$D$39:$D$782,СВЦЭМ!$A$39:$A$782,$A63,СВЦЭМ!$B$39:$B$782,I$47)+'СЕТ СН'!$F$14+СВЦЭМ!$D$10+'СЕТ СН'!$F$6-'СЕТ СН'!$F$26</f>
        <v>979.71097840000004</v>
      </c>
      <c r="J63" s="36">
        <f>SUMIFS(СВЦЭМ!$D$39:$D$782,СВЦЭМ!$A$39:$A$782,$A63,СВЦЭМ!$B$39:$B$782,J$47)+'СЕТ СН'!$F$14+СВЦЭМ!$D$10+'СЕТ СН'!$F$6-'СЕТ СН'!$F$26</f>
        <v>957.74841957000001</v>
      </c>
      <c r="K63" s="36">
        <f>SUMIFS(СВЦЭМ!$D$39:$D$782,СВЦЭМ!$A$39:$A$782,$A63,СВЦЭМ!$B$39:$B$782,K$47)+'СЕТ СН'!$F$14+СВЦЭМ!$D$10+'СЕТ СН'!$F$6-'СЕТ СН'!$F$26</f>
        <v>872.19678350000004</v>
      </c>
      <c r="L63" s="36">
        <f>SUMIFS(СВЦЭМ!$D$39:$D$782,СВЦЭМ!$A$39:$A$782,$A63,СВЦЭМ!$B$39:$B$782,L$47)+'СЕТ СН'!$F$14+СВЦЭМ!$D$10+'СЕТ СН'!$F$6-'СЕТ СН'!$F$26</f>
        <v>807.11755756000002</v>
      </c>
      <c r="M63" s="36">
        <f>SUMIFS(СВЦЭМ!$D$39:$D$782,СВЦЭМ!$A$39:$A$782,$A63,СВЦЭМ!$B$39:$B$782,M$47)+'СЕТ СН'!$F$14+СВЦЭМ!$D$10+'СЕТ СН'!$F$6-'СЕТ СН'!$F$26</f>
        <v>805.01699484000005</v>
      </c>
      <c r="N63" s="36">
        <f>SUMIFS(СВЦЭМ!$D$39:$D$782,СВЦЭМ!$A$39:$A$782,$A63,СВЦЭМ!$B$39:$B$782,N$47)+'СЕТ СН'!$F$14+СВЦЭМ!$D$10+'СЕТ СН'!$F$6-'СЕТ СН'!$F$26</f>
        <v>804.54056521999996</v>
      </c>
      <c r="O63" s="36">
        <f>SUMIFS(СВЦЭМ!$D$39:$D$782,СВЦЭМ!$A$39:$A$782,$A63,СВЦЭМ!$B$39:$B$782,O$47)+'СЕТ СН'!$F$14+СВЦЭМ!$D$10+'СЕТ СН'!$F$6-'СЕТ СН'!$F$26</f>
        <v>798.29342425000004</v>
      </c>
      <c r="P63" s="36">
        <f>SUMIFS(СВЦЭМ!$D$39:$D$782,СВЦЭМ!$A$39:$A$782,$A63,СВЦЭМ!$B$39:$B$782,P$47)+'СЕТ СН'!$F$14+СВЦЭМ!$D$10+'СЕТ СН'!$F$6-'СЕТ СН'!$F$26</f>
        <v>844.35907572999997</v>
      </c>
      <c r="Q63" s="36">
        <f>SUMIFS(СВЦЭМ!$D$39:$D$782,СВЦЭМ!$A$39:$A$782,$A63,СВЦЭМ!$B$39:$B$782,Q$47)+'СЕТ СН'!$F$14+СВЦЭМ!$D$10+'СЕТ СН'!$F$6-'СЕТ СН'!$F$26</f>
        <v>834.42514853</v>
      </c>
      <c r="R63" s="36">
        <f>SUMIFS(СВЦЭМ!$D$39:$D$782,СВЦЭМ!$A$39:$A$782,$A63,СВЦЭМ!$B$39:$B$782,R$47)+'СЕТ СН'!$F$14+СВЦЭМ!$D$10+'СЕТ СН'!$F$6-'СЕТ СН'!$F$26</f>
        <v>825.75951751000002</v>
      </c>
      <c r="S63" s="36">
        <f>SUMIFS(СВЦЭМ!$D$39:$D$782,СВЦЭМ!$A$39:$A$782,$A63,СВЦЭМ!$B$39:$B$782,S$47)+'СЕТ СН'!$F$14+СВЦЭМ!$D$10+'СЕТ СН'!$F$6-'СЕТ СН'!$F$26</f>
        <v>806.50023597999996</v>
      </c>
      <c r="T63" s="36">
        <f>SUMIFS(СВЦЭМ!$D$39:$D$782,СВЦЭМ!$A$39:$A$782,$A63,СВЦЭМ!$B$39:$B$782,T$47)+'СЕТ СН'!$F$14+СВЦЭМ!$D$10+'СЕТ СН'!$F$6-'СЕТ СН'!$F$26</f>
        <v>808.25339170000007</v>
      </c>
      <c r="U63" s="36">
        <f>SUMIFS(СВЦЭМ!$D$39:$D$782,СВЦЭМ!$A$39:$A$782,$A63,СВЦЭМ!$B$39:$B$782,U$47)+'СЕТ СН'!$F$14+СВЦЭМ!$D$10+'СЕТ СН'!$F$6-'СЕТ СН'!$F$26</f>
        <v>816.34651893</v>
      </c>
      <c r="V63" s="36">
        <f>SUMIFS(СВЦЭМ!$D$39:$D$782,СВЦЭМ!$A$39:$A$782,$A63,СВЦЭМ!$B$39:$B$782,V$47)+'СЕТ СН'!$F$14+СВЦЭМ!$D$10+'СЕТ СН'!$F$6-'СЕТ СН'!$F$26</f>
        <v>825.69251561999999</v>
      </c>
      <c r="W63" s="36">
        <f>SUMIFS(СВЦЭМ!$D$39:$D$782,СВЦЭМ!$A$39:$A$782,$A63,СВЦЭМ!$B$39:$B$782,W$47)+'СЕТ СН'!$F$14+СВЦЭМ!$D$10+'СЕТ СН'!$F$6-'СЕТ СН'!$F$26</f>
        <v>830.54690470000003</v>
      </c>
      <c r="X63" s="36">
        <f>SUMIFS(СВЦЭМ!$D$39:$D$782,СВЦЭМ!$A$39:$A$782,$A63,СВЦЭМ!$B$39:$B$782,X$47)+'СЕТ СН'!$F$14+СВЦЭМ!$D$10+'СЕТ СН'!$F$6-'СЕТ СН'!$F$26</f>
        <v>778.07919690000006</v>
      </c>
      <c r="Y63" s="36">
        <f>SUMIFS(СВЦЭМ!$D$39:$D$782,СВЦЭМ!$A$39:$A$782,$A63,СВЦЭМ!$B$39:$B$782,Y$47)+'СЕТ СН'!$F$14+СВЦЭМ!$D$10+'СЕТ СН'!$F$6-'СЕТ СН'!$F$26</f>
        <v>746.22689335999996</v>
      </c>
    </row>
    <row r="64" spans="1:25" ht="15.75" x14ac:dyDescent="0.2">
      <c r="A64" s="35">
        <f t="shared" si="1"/>
        <v>44425</v>
      </c>
      <c r="B64" s="36">
        <f>SUMIFS(СВЦЭМ!$D$39:$D$782,СВЦЭМ!$A$39:$A$782,$A64,СВЦЭМ!$B$39:$B$782,B$47)+'СЕТ СН'!$F$14+СВЦЭМ!$D$10+'СЕТ СН'!$F$6-'СЕТ СН'!$F$26</f>
        <v>890.15696708999997</v>
      </c>
      <c r="C64" s="36">
        <f>SUMIFS(СВЦЭМ!$D$39:$D$782,СВЦЭМ!$A$39:$A$782,$A64,СВЦЭМ!$B$39:$B$782,C$47)+'СЕТ СН'!$F$14+СВЦЭМ!$D$10+'СЕТ СН'!$F$6-'СЕТ СН'!$F$26</f>
        <v>957.62992386999997</v>
      </c>
      <c r="D64" s="36">
        <f>SUMIFS(СВЦЭМ!$D$39:$D$782,СВЦЭМ!$A$39:$A$782,$A64,СВЦЭМ!$B$39:$B$782,D$47)+'СЕТ СН'!$F$14+СВЦЭМ!$D$10+'СЕТ СН'!$F$6-'СЕТ СН'!$F$26</f>
        <v>1008.3037699400001</v>
      </c>
      <c r="E64" s="36">
        <f>SUMIFS(СВЦЭМ!$D$39:$D$782,СВЦЭМ!$A$39:$A$782,$A64,СВЦЭМ!$B$39:$B$782,E$47)+'СЕТ СН'!$F$14+СВЦЭМ!$D$10+'СЕТ СН'!$F$6-'СЕТ СН'!$F$26</f>
        <v>1026.4526811799999</v>
      </c>
      <c r="F64" s="36">
        <f>SUMIFS(СВЦЭМ!$D$39:$D$782,СВЦЭМ!$A$39:$A$782,$A64,СВЦЭМ!$B$39:$B$782,F$47)+'СЕТ СН'!$F$14+СВЦЭМ!$D$10+'СЕТ СН'!$F$6-'СЕТ СН'!$F$26</f>
        <v>1022.48279207</v>
      </c>
      <c r="G64" s="36">
        <f>SUMIFS(СВЦЭМ!$D$39:$D$782,СВЦЭМ!$A$39:$A$782,$A64,СВЦЭМ!$B$39:$B$782,G$47)+'СЕТ СН'!$F$14+СВЦЭМ!$D$10+'СЕТ СН'!$F$6-'СЕТ СН'!$F$26</f>
        <v>1002.6702779</v>
      </c>
      <c r="H64" s="36">
        <f>SUMIFS(СВЦЭМ!$D$39:$D$782,СВЦЭМ!$A$39:$A$782,$A64,СВЦЭМ!$B$39:$B$782,H$47)+'СЕТ СН'!$F$14+СВЦЭМ!$D$10+'СЕТ СН'!$F$6-'СЕТ СН'!$F$26</f>
        <v>935.40614676999996</v>
      </c>
      <c r="I64" s="36">
        <f>SUMIFS(СВЦЭМ!$D$39:$D$782,СВЦЭМ!$A$39:$A$782,$A64,СВЦЭМ!$B$39:$B$782,I$47)+'СЕТ СН'!$F$14+СВЦЭМ!$D$10+'СЕТ СН'!$F$6-'СЕТ СН'!$F$26</f>
        <v>869.26398974000006</v>
      </c>
      <c r="J64" s="36">
        <f>SUMIFS(СВЦЭМ!$D$39:$D$782,СВЦЭМ!$A$39:$A$782,$A64,СВЦЭМ!$B$39:$B$782,J$47)+'СЕТ СН'!$F$14+СВЦЭМ!$D$10+'СЕТ СН'!$F$6-'СЕТ СН'!$F$26</f>
        <v>789.37157687000001</v>
      </c>
      <c r="K64" s="36">
        <f>SUMIFS(СВЦЭМ!$D$39:$D$782,СВЦЭМ!$A$39:$A$782,$A64,СВЦЭМ!$B$39:$B$782,K$47)+'СЕТ СН'!$F$14+СВЦЭМ!$D$10+'СЕТ СН'!$F$6-'СЕТ СН'!$F$26</f>
        <v>785.38374053000007</v>
      </c>
      <c r="L64" s="36">
        <f>SUMIFS(СВЦЭМ!$D$39:$D$782,СВЦЭМ!$A$39:$A$782,$A64,СВЦЭМ!$B$39:$B$782,L$47)+'СЕТ СН'!$F$14+СВЦЭМ!$D$10+'СЕТ СН'!$F$6-'СЕТ СН'!$F$26</f>
        <v>809.43325618000006</v>
      </c>
      <c r="M64" s="36">
        <f>SUMIFS(СВЦЭМ!$D$39:$D$782,СВЦЭМ!$A$39:$A$782,$A64,СВЦЭМ!$B$39:$B$782,M$47)+'СЕТ СН'!$F$14+СВЦЭМ!$D$10+'СЕТ СН'!$F$6-'СЕТ СН'!$F$26</f>
        <v>816.55122246999997</v>
      </c>
      <c r="N64" s="36">
        <f>SUMIFS(СВЦЭМ!$D$39:$D$782,СВЦЭМ!$A$39:$A$782,$A64,СВЦЭМ!$B$39:$B$782,N$47)+'СЕТ СН'!$F$14+СВЦЭМ!$D$10+'СЕТ СН'!$F$6-'СЕТ СН'!$F$26</f>
        <v>814.34536587000002</v>
      </c>
      <c r="O64" s="36">
        <f>SUMIFS(СВЦЭМ!$D$39:$D$782,СВЦЭМ!$A$39:$A$782,$A64,СВЦЭМ!$B$39:$B$782,O$47)+'СЕТ СН'!$F$14+СВЦЭМ!$D$10+'СЕТ СН'!$F$6-'СЕТ СН'!$F$26</f>
        <v>790.03313894999997</v>
      </c>
      <c r="P64" s="36">
        <f>SUMIFS(СВЦЭМ!$D$39:$D$782,СВЦЭМ!$A$39:$A$782,$A64,СВЦЭМ!$B$39:$B$782,P$47)+'СЕТ СН'!$F$14+СВЦЭМ!$D$10+'СЕТ СН'!$F$6-'СЕТ СН'!$F$26</f>
        <v>801.21242902000006</v>
      </c>
      <c r="Q64" s="36">
        <f>SUMIFS(СВЦЭМ!$D$39:$D$782,СВЦЭМ!$A$39:$A$782,$A64,СВЦЭМ!$B$39:$B$782,Q$47)+'СЕТ СН'!$F$14+СВЦЭМ!$D$10+'СЕТ СН'!$F$6-'СЕТ СН'!$F$26</f>
        <v>804.47790006000002</v>
      </c>
      <c r="R64" s="36">
        <f>SUMIFS(СВЦЭМ!$D$39:$D$782,СВЦЭМ!$A$39:$A$782,$A64,СВЦЭМ!$B$39:$B$782,R$47)+'СЕТ СН'!$F$14+СВЦЭМ!$D$10+'СЕТ СН'!$F$6-'СЕТ СН'!$F$26</f>
        <v>806.03122991999999</v>
      </c>
      <c r="S64" s="36">
        <f>SUMIFS(СВЦЭМ!$D$39:$D$782,СВЦЭМ!$A$39:$A$782,$A64,СВЦЭМ!$B$39:$B$782,S$47)+'СЕТ СН'!$F$14+СВЦЭМ!$D$10+'СЕТ СН'!$F$6-'СЕТ СН'!$F$26</f>
        <v>782.55801431999998</v>
      </c>
      <c r="T64" s="36">
        <f>SUMIFS(СВЦЭМ!$D$39:$D$782,СВЦЭМ!$A$39:$A$782,$A64,СВЦЭМ!$B$39:$B$782,T$47)+'СЕТ СН'!$F$14+СВЦЭМ!$D$10+'СЕТ СН'!$F$6-'СЕТ СН'!$F$26</f>
        <v>765.45110585999998</v>
      </c>
      <c r="U64" s="36">
        <f>SUMIFS(СВЦЭМ!$D$39:$D$782,СВЦЭМ!$A$39:$A$782,$A64,СВЦЭМ!$B$39:$B$782,U$47)+'СЕТ СН'!$F$14+СВЦЭМ!$D$10+'СЕТ СН'!$F$6-'СЕТ СН'!$F$26</f>
        <v>764.04431582000007</v>
      </c>
      <c r="V64" s="36">
        <f>SUMIFS(СВЦЭМ!$D$39:$D$782,СВЦЭМ!$A$39:$A$782,$A64,СВЦЭМ!$B$39:$B$782,V$47)+'СЕТ СН'!$F$14+СВЦЭМ!$D$10+'СЕТ СН'!$F$6-'СЕТ СН'!$F$26</f>
        <v>775.67537875000005</v>
      </c>
      <c r="W64" s="36">
        <f>SUMIFS(СВЦЭМ!$D$39:$D$782,СВЦЭМ!$A$39:$A$782,$A64,СВЦЭМ!$B$39:$B$782,W$47)+'СЕТ СН'!$F$14+СВЦЭМ!$D$10+'СЕТ СН'!$F$6-'СЕТ СН'!$F$26</f>
        <v>798.90312177999999</v>
      </c>
      <c r="X64" s="36">
        <f>SUMIFS(СВЦЭМ!$D$39:$D$782,СВЦЭМ!$A$39:$A$782,$A64,СВЦЭМ!$B$39:$B$782,X$47)+'СЕТ СН'!$F$14+СВЦЭМ!$D$10+'СЕТ СН'!$F$6-'СЕТ СН'!$F$26</f>
        <v>769.70224922</v>
      </c>
      <c r="Y64" s="36">
        <f>SUMIFS(СВЦЭМ!$D$39:$D$782,СВЦЭМ!$A$39:$A$782,$A64,СВЦЭМ!$B$39:$B$782,Y$47)+'СЕТ СН'!$F$14+СВЦЭМ!$D$10+'СЕТ СН'!$F$6-'СЕТ СН'!$F$26</f>
        <v>796.31265541000005</v>
      </c>
    </row>
    <row r="65" spans="1:25" ht="15.75" x14ac:dyDescent="0.2">
      <c r="A65" s="35">
        <f t="shared" si="1"/>
        <v>44426</v>
      </c>
      <c r="B65" s="36">
        <f>SUMIFS(СВЦЭМ!$D$39:$D$782,СВЦЭМ!$A$39:$A$782,$A65,СВЦЭМ!$B$39:$B$782,B$47)+'СЕТ СН'!$F$14+СВЦЭМ!$D$10+'СЕТ СН'!$F$6-'СЕТ СН'!$F$26</f>
        <v>877.72739408000007</v>
      </c>
      <c r="C65" s="36">
        <f>SUMIFS(СВЦЭМ!$D$39:$D$782,СВЦЭМ!$A$39:$A$782,$A65,СВЦЭМ!$B$39:$B$782,C$47)+'СЕТ СН'!$F$14+СВЦЭМ!$D$10+'СЕТ СН'!$F$6-'СЕТ СН'!$F$26</f>
        <v>946.39991677</v>
      </c>
      <c r="D65" s="36">
        <f>SUMIFS(СВЦЭМ!$D$39:$D$782,СВЦЭМ!$A$39:$A$782,$A65,СВЦЭМ!$B$39:$B$782,D$47)+'СЕТ СН'!$F$14+СВЦЭМ!$D$10+'СЕТ СН'!$F$6-'СЕТ СН'!$F$26</f>
        <v>998.75077855000006</v>
      </c>
      <c r="E65" s="36">
        <f>SUMIFS(СВЦЭМ!$D$39:$D$782,СВЦЭМ!$A$39:$A$782,$A65,СВЦЭМ!$B$39:$B$782,E$47)+'СЕТ СН'!$F$14+СВЦЭМ!$D$10+'СЕТ СН'!$F$6-'СЕТ СН'!$F$26</f>
        <v>1009.95869022</v>
      </c>
      <c r="F65" s="36">
        <f>SUMIFS(СВЦЭМ!$D$39:$D$782,СВЦЭМ!$A$39:$A$782,$A65,СВЦЭМ!$B$39:$B$782,F$47)+'СЕТ СН'!$F$14+СВЦЭМ!$D$10+'СЕТ СН'!$F$6-'СЕТ СН'!$F$26</f>
        <v>1000.9366651500001</v>
      </c>
      <c r="G65" s="36">
        <f>SUMIFS(СВЦЭМ!$D$39:$D$782,СВЦЭМ!$A$39:$A$782,$A65,СВЦЭМ!$B$39:$B$782,G$47)+'СЕТ СН'!$F$14+СВЦЭМ!$D$10+'СЕТ СН'!$F$6-'СЕТ СН'!$F$26</f>
        <v>991.99284880000005</v>
      </c>
      <c r="H65" s="36">
        <f>SUMIFS(СВЦЭМ!$D$39:$D$782,СВЦЭМ!$A$39:$A$782,$A65,СВЦЭМ!$B$39:$B$782,H$47)+'СЕТ СН'!$F$14+СВЦЭМ!$D$10+'СЕТ СН'!$F$6-'СЕТ СН'!$F$26</f>
        <v>956.1908181</v>
      </c>
      <c r="I65" s="36">
        <f>SUMIFS(СВЦЭМ!$D$39:$D$782,СВЦЭМ!$A$39:$A$782,$A65,СВЦЭМ!$B$39:$B$782,I$47)+'СЕТ СН'!$F$14+СВЦЭМ!$D$10+'СЕТ СН'!$F$6-'СЕТ СН'!$F$26</f>
        <v>905.01313806999997</v>
      </c>
      <c r="J65" s="36">
        <f>SUMIFS(СВЦЭМ!$D$39:$D$782,СВЦЭМ!$A$39:$A$782,$A65,СВЦЭМ!$B$39:$B$782,J$47)+'СЕТ СН'!$F$14+СВЦЭМ!$D$10+'СЕТ СН'!$F$6-'СЕТ СН'!$F$26</f>
        <v>851.55342723000001</v>
      </c>
      <c r="K65" s="36">
        <f>SUMIFS(СВЦЭМ!$D$39:$D$782,СВЦЭМ!$A$39:$A$782,$A65,СВЦЭМ!$B$39:$B$782,K$47)+'СЕТ СН'!$F$14+СВЦЭМ!$D$10+'СЕТ СН'!$F$6-'СЕТ СН'!$F$26</f>
        <v>879.66817563000006</v>
      </c>
      <c r="L65" s="36">
        <f>SUMIFS(СВЦЭМ!$D$39:$D$782,СВЦЭМ!$A$39:$A$782,$A65,СВЦЭМ!$B$39:$B$782,L$47)+'СЕТ СН'!$F$14+СВЦЭМ!$D$10+'СЕТ СН'!$F$6-'СЕТ СН'!$F$26</f>
        <v>895.26660906999996</v>
      </c>
      <c r="M65" s="36">
        <f>SUMIFS(СВЦЭМ!$D$39:$D$782,СВЦЭМ!$A$39:$A$782,$A65,СВЦЭМ!$B$39:$B$782,M$47)+'СЕТ СН'!$F$14+СВЦЭМ!$D$10+'СЕТ СН'!$F$6-'СЕТ СН'!$F$26</f>
        <v>898.99554208000006</v>
      </c>
      <c r="N65" s="36">
        <f>SUMIFS(СВЦЭМ!$D$39:$D$782,СВЦЭМ!$A$39:$A$782,$A65,СВЦЭМ!$B$39:$B$782,N$47)+'СЕТ СН'!$F$14+СВЦЭМ!$D$10+'СЕТ СН'!$F$6-'СЕТ СН'!$F$26</f>
        <v>892.88629163999997</v>
      </c>
      <c r="O65" s="36">
        <f>SUMIFS(СВЦЭМ!$D$39:$D$782,СВЦЭМ!$A$39:$A$782,$A65,СВЦЭМ!$B$39:$B$782,O$47)+'СЕТ СН'!$F$14+СВЦЭМ!$D$10+'СЕТ СН'!$F$6-'СЕТ СН'!$F$26</f>
        <v>875.77752199999998</v>
      </c>
      <c r="P65" s="36">
        <f>SUMIFS(СВЦЭМ!$D$39:$D$782,СВЦЭМ!$A$39:$A$782,$A65,СВЦЭМ!$B$39:$B$782,P$47)+'СЕТ СН'!$F$14+СВЦЭМ!$D$10+'СЕТ СН'!$F$6-'СЕТ СН'!$F$26</f>
        <v>827.65220163000004</v>
      </c>
      <c r="Q65" s="36">
        <f>SUMIFS(СВЦЭМ!$D$39:$D$782,СВЦЭМ!$A$39:$A$782,$A65,СВЦЭМ!$B$39:$B$782,Q$47)+'СЕТ СН'!$F$14+СВЦЭМ!$D$10+'СЕТ СН'!$F$6-'СЕТ СН'!$F$26</f>
        <v>825.58204565000005</v>
      </c>
      <c r="R65" s="36">
        <f>SUMIFS(СВЦЭМ!$D$39:$D$782,СВЦЭМ!$A$39:$A$782,$A65,СВЦЭМ!$B$39:$B$782,R$47)+'СЕТ СН'!$F$14+СВЦЭМ!$D$10+'СЕТ СН'!$F$6-'СЕТ СН'!$F$26</f>
        <v>820.36208804</v>
      </c>
      <c r="S65" s="36">
        <f>SUMIFS(СВЦЭМ!$D$39:$D$782,СВЦЭМ!$A$39:$A$782,$A65,СВЦЭМ!$B$39:$B$782,S$47)+'СЕТ СН'!$F$14+СВЦЭМ!$D$10+'СЕТ СН'!$F$6-'СЕТ СН'!$F$26</f>
        <v>786.17063957000005</v>
      </c>
      <c r="T65" s="36">
        <f>SUMIFS(СВЦЭМ!$D$39:$D$782,СВЦЭМ!$A$39:$A$782,$A65,СВЦЭМ!$B$39:$B$782,T$47)+'СЕТ СН'!$F$14+СВЦЭМ!$D$10+'СЕТ СН'!$F$6-'СЕТ СН'!$F$26</f>
        <v>766.43327462000002</v>
      </c>
      <c r="U65" s="36">
        <f>SUMIFS(СВЦЭМ!$D$39:$D$782,СВЦЭМ!$A$39:$A$782,$A65,СВЦЭМ!$B$39:$B$782,U$47)+'СЕТ СН'!$F$14+СВЦЭМ!$D$10+'СЕТ СН'!$F$6-'СЕТ СН'!$F$26</f>
        <v>755.53233491000003</v>
      </c>
      <c r="V65" s="36">
        <f>SUMIFS(СВЦЭМ!$D$39:$D$782,СВЦЭМ!$A$39:$A$782,$A65,СВЦЭМ!$B$39:$B$782,V$47)+'СЕТ СН'!$F$14+СВЦЭМ!$D$10+'СЕТ СН'!$F$6-'СЕТ СН'!$F$26</f>
        <v>768.97577279999996</v>
      </c>
      <c r="W65" s="36">
        <f>SUMIFS(СВЦЭМ!$D$39:$D$782,СВЦЭМ!$A$39:$A$782,$A65,СВЦЭМ!$B$39:$B$782,W$47)+'СЕТ СН'!$F$14+СВЦЭМ!$D$10+'СЕТ СН'!$F$6-'СЕТ СН'!$F$26</f>
        <v>824.79327935000003</v>
      </c>
      <c r="X65" s="36">
        <f>SUMIFS(СВЦЭМ!$D$39:$D$782,СВЦЭМ!$A$39:$A$782,$A65,СВЦЭМ!$B$39:$B$782,X$47)+'СЕТ СН'!$F$14+СВЦЭМ!$D$10+'СЕТ СН'!$F$6-'СЕТ СН'!$F$26</f>
        <v>774.14031640999997</v>
      </c>
      <c r="Y65" s="36">
        <f>SUMIFS(СВЦЭМ!$D$39:$D$782,СВЦЭМ!$A$39:$A$782,$A65,СВЦЭМ!$B$39:$B$782,Y$47)+'СЕТ СН'!$F$14+СВЦЭМ!$D$10+'СЕТ СН'!$F$6-'СЕТ СН'!$F$26</f>
        <v>761.10595345000002</v>
      </c>
    </row>
    <row r="66" spans="1:25" ht="15.75" x14ac:dyDescent="0.2">
      <c r="A66" s="35">
        <f t="shared" si="1"/>
        <v>44427</v>
      </c>
      <c r="B66" s="36">
        <f>SUMIFS(СВЦЭМ!$D$39:$D$782,СВЦЭМ!$A$39:$A$782,$A66,СВЦЭМ!$B$39:$B$782,B$47)+'СЕТ СН'!$F$14+СВЦЭМ!$D$10+'СЕТ СН'!$F$6-'СЕТ СН'!$F$26</f>
        <v>829.48614573999998</v>
      </c>
      <c r="C66" s="36">
        <f>SUMIFS(СВЦЭМ!$D$39:$D$782,СВЦЭМ!$A$39:$A$782,$A66,СВЦЭМ!$B$39:$B$782,C$47)+'СЕТ СН'!$F$14+СВЦЭМ!$D$10+'СЕТ СН'!$F$6-'СЕТ СН'!$F$26</f>
        <v>908.01704121</v>
      </c>
      <c r="D66" s="36">
        <f>SUMIFS(СВЦЭМ!$D$39:$D$782,СВЦЭМ!$A$39:$A$782,$A66,СВЦЭМ!$B$39:$B$782,D$47)+'СЕТ СН'!$F$14+СВЦЭМ!$D$10+'СЕТ СН'!$F$6-'СЕТ СН'!$F$26</f>
        <v>963.79411709999999</v>
      </c>
      <c r="E66" s="36">
        <f>SUMIFS(СВЦЭМ!$D$39:$D$782,СВЦЭМ!$A$39:$A$782,$A66,СВЦЭМ!$B$39:$B$782,E$47)+'СЕТ СН'!$F$14+СВЦЭМ!$D$10+'СЕТ СН'!$F$6-'СЕТ СН'!$F$26</f>
        <v>985.83720874000005</v>
      </c>
      <c r="F66" s="36">
        <f>SUMIFS(СВЦЭМ!$D$39:$D$782,СВЦЭМ!$A$39:$A$782,$A66,СВЦЭМ!$B$39:$B$782,F$47)+'СЕТ СН'!$F$14+СВЦЭМ!$D$10+'СЕТ СН'!$F$6-'СЕТ СН'!$F$26</f>
        <v>976.87622025999997</v>
      </c>
      <c r="G66" s="36">
        <f>SUMIFS(СВЦЭМ!$D$39:$D$782,СВЦЭМ!$A$39:$A$782,$A66,СВЦЭМ!$B$39:$B$782,G$47)+'СЕТ СН'!$F$14+СВЦЭМ!$D$10+'СЕТ СН'!$F$6-'СЕТ СН'!$F$26</f>
        <v>960.74852807000002</v>
      </c>
      <c r="H66" s="36">
        <f>SUMIFS(СВЦЭМ!$D$39:$D$782,СВЦЭМ!$A$39:$A$782,$A66,СВЦЭМ!$B$39:$B$782,H$47)+'СЕТ СН'!$F$14+СВЦЭМ!$D$10+'СЕТ СН'!$F$6-'СЕТ СН'!$F$26</f>
        <v>900.85642858000006</v>
      </c>
      <c r="I66" s="36">
        <f>SUMIFS(СВЦЭМ!$D$39:$D$782,СВЦЭМ!$A$39:$A$782,$A66,СВЦЭМ!$B$39:$B$782,I$47)+'СЕТ СН'!$F$14+СВЦЭМ!$D$10+'СЕТ СН'!$F$6-'СЕТ СН'!$F$26</f>
        <v>852.38209568000002</v>
      </c>
      <c r="J66" s="36">
        <f>SUMIFS(СВЦЭМ!$D$39:$D$782,СВЦЭМ!$A$39:$A$782,$A66,СВЦЭМ!$B$39:$B$782,J$47)+'СЕТ СН'!$F$14+СВЦЭМ!$D$10+'СЕТ СН'!$F$6-'СЕТ СН'!$F$26</f>
        <v>775.49589844000002</v>
      </c>
      <c r="K66" s="36">
        <f>SUMIFS(СВЦЭМ!$D$39:$D$782,СВЦЭМ!$A$39:$A$782,$A66,СВЦЭМ!$B$39:$B$782,K$47)+'СЕТ СН'!$F$14+СВЦЭМ!$D$10+'СЕТ СН'!$F$6-'СЕТ СН'!$F$26</f>
        <v>772.96923552999999</v>
      </c>
      <c r="L66" s="36">
        <f>SUMIFS(СВЦЭМ!$D$39:$D$782,СВЦЭМ!$A$39:$A$782,$A66,СВЦЭМ!$B$39:$B$782,L$47)+'СЕТ СН'!$F$14+СВЦЭМ!$D$10+'СЕТ СН'!$F$6-'СЕТ СН'!$F$26</f>
        <v>768.81091404000006</v>
      </c>
      <c r="M66" s="36">
        <f>SUMIFS(СВЦЭМ!$D$39:$D$782,СВЦЭМ!$A$39:$A$782,$A66,СВЦЭМ!$B$39:$B$782,M$47)+'СЕТ СН'!$F$14+СВЦЭМ!$D$10+'СЕТ СН'!$F$6-'СЕТ СН'!$F$26</f>
        <v>776.08226910999997</v>
      </c>
      <c r="N66" s="36">
        <f>SUMIFS(СВЦЭМ!$D$39:$D$782,СВЦЭМ!$A$39:$A$782,$A66,СВЦЭМ!$B$39:$B$782,N$47)+'СЕТ СН'!$F$14+СВЦЭМ!$D$10+'СЕТ СН'!$F$6-'СЕТ СН'!$F$26</f>
        <v>771.47548886000004</v>
      </c>
      <c r="O66" s="36">
        <f>SUMIFS(СВЦЭМ!$D$39:$D$782,СВЦЭМ!$A$39:$A$782,$A66,СВЦЭМ!$B$39:$B$782,O$47)+'СЕТ СН'!$F$14+СВЦЭМ!$D$10+'СЕТ СН'!$F$6-'СЕТ СН'!$F$26</f>
        <v>771.42767619000006</v>
      </c>
      <c r="P66" s="36">
        <f>SUMIFS(СВЦЭМ!$D$39:$D$782,СВЦЭМ!$A$39:$A$782,$A66,СВЦЭМ!$B$39:$B$782,P$47)+'СЕТ СН'!$F$14+СВЦЭМ!$D$10+'СЕТ СН'!$F$6-'СЕТ СН'!$F$26</f>
        <v>828.14357644000006</v>
      </c>
      <c r="Q66" s="36">
        <f>SUMIFS(СВЦЭМ!$D$39:$D$782,СВЦЭМ!$A$39:$A$782,$A66,СВЦЭМ!$B$39:$B$782,Q$47)+'СЕТ СН'!$F$14+СВЦЭМ!$D$10+'СЕТ СН'!$F$6-'СЕТ СН'!$F$26</f>
        <v>826.19451040000001</v>
      </c>
      <c r="R66" s="36">
        <f>SUMIFS(СВЦЭМ!$D$39:$D$782,СВЦЭМ!$A$39:$A$782,$A66,СВЦЭМ!$B$39:$B$782,R$47)+'СЕТ СН'!$F$14+СВЦЭМ!$D$10+'СЕТ СН'!$F$6-'СЕТ СН'!$F$26</f>
        <v>822.61978040999998</v>
      </c>
      <c r="S66" s="36">
        <f>SUMIFS(СВЦЭМ!$D$39:$D$782,СВЦЭМ!$A$39:$A$782,$A66,СВЦЭМ!$B$39:$B$782,S$47)+'СЕТ СН'!$F$14+СВЦЭМ!$D$10+'СЕТ СН'!$F$6-'СЕТ СН'!$F$26</f>
        <v>846.26421535999998</v>
      </c>
      <c r="T66" s="36">
        <f>SUMIFS(СВЦЭМ!$D$39:$D$782,СВЦЭМ!$A$39:$A$782,$A66,СВЦЭМ!$B$39:$B$782,T$47)+'СЕТ СН'!$F$14+СВЦЭМ!$D$10+'СЕТ СН'!$F$6-'СЕТ СН'!$F$26</f>
        <v>810.36760479999998</v>
      </c>
      <c r="U66" s="36">
        <f>SUMIFS(СВЦЭМ!$D$39:$D$782,СВЦЭМ!$A$39:$A$782,$A66,СВЦЭМ!$B$39:$B$782,U$47)+'СЕТ СН'!$F$14+СВЦЭМ!$D$10+'СЕТ СН'!$F$6-'СЕТ СН'!$F$26</f>
        <v>784.89116243000001</v>
      </c>
      <c r="V66" s="36">
        <f>SUMIFS(СВЦЭМ!$D$39:$D$782,СВЦЭМ!$A$39:$A$782,$A66,СВЦЭМ!$B$39:$B$782,V$47)+'СЕТ СН'!$F$14+СВЦЭМ!$D$10+'СЕТ СН'!$F$6-'СЕТ СН'!$F$26</f>
        <v>796.78419149000001</v>
      </c>
      <c r="W66" s="36">
        <f>SUMIFS(СВЦЭМ!$D$39:$D$782,СВЦЭМ!$A$39:$A$782,$A66,СВЦЭМ!$B$39:$B$782,W$47)+'СЕТ СН'!$F$14+СВЦЭМ!$D$10+'СЕТ СН'!$F$6-'СЕТ СН'!$F$26</f>
        <v>810.50952543000005</v>
      </c>
      <c r="X66" s="36">
        <f>SUMIFS(СВЦЭМ!$D$39:$D$782,СВЦЭМ!$A$39:$A$782,$A66,СВЦЭМ!$B$39:$B$782,X$47)+'СЕТ СН'!$F$14+СВЦЭМ!$D$10+'СЕТ СН'!$F$6-'СЕТ СН'!$F$26</f>
        <v>773.27581972999997</v>
      </c>
      <c r="Y66" s="36">
        <f>SUMIFS(СВЦЭМ!$D$39:$D$782,СВЦЭМ!$A$39:$A$782,$A66,СВЦЭМ!$B$39:$B$782,Y$47)+'СЕТ СН'!$F$14+СВЦЭМ!$D$10+'СЕТ СН'!$F$6-'СЕТ СН'!$F$26</f>
        <v>752.37728828000002</v>
      </c>
    </row>
    <row r="67" spans="1:25" ht="15.75" x14ac:dyDescent="0.2">
      <c r="A67" s="35">
        <f t="shared" si="1"/>
        <v>44428</v>
      </c>
      <c r="B67" s="36">
        <f>SUMIFS(СВЦЭМ!$D$39:$D$782,СВЦЭМ!$A$39:$A$782,$A67,СВЦЭМ!$B$39:$B$782,B$47)+'СЕТ СН'!$F$14+СВЦЭМ!$D$10+'СЕТ СН'!$F$6-'СЕТ СН'!$F$26</f>
        <v>844.54616262000002</v>
      </c>
      <c r="C67" s="36">
        <f>SUMIFS(СВЦЭМ!$D$39:$D$782,СВЦЭМ!$A$39:$A$782,$A67,СВЦЭМ!$B$39:$B$782,C$47)+'СЕТ СН'!$F$14+СВЦЭМ!$D$10+'СЕТ СН'!$F$6-'СЕТ СН'!$F$26</f>
        <v>897.05497166999999</v>
      </c>
      <c r="D67" s="36">
        <f>SUMIFS(СВЦЭМ!$D$39:$D$782,СВЦЭМ!$A$39:$A$782,$A67,СВЦЭМ!$B$39:$B$782,D$47)+'СЕТ СН'!$F$14+СВЦЭМ!$D$10+'СЕТ СН'!$F$6-'СЕТ СН'!$F$26</f>
        <v>955.63185194000005</v>
      </c>
      <c r="E67" s="36">
        <f>SUMIFS(СВЦЭМ!$D$39:$D$782,СВЦЭМ!$A$39:$A$782,$A67,СВЦЭМ!$B$39:$B$782,E$47)+'СЕТ СН'!$F$14+СВЦЭМ!$D$10+'СЕТ СН'!$F$6-'СЕТ СН'!$F$26</f>
        <v>968.35891657000002</v>
      </c>
      <c r="F67" s="36">
        <f>SUMIFS(СВЦЭМ!$D$39:$D$782,СВЦЭМ!$A$39:$A$782,$A67,СВЦЭМ!$B$39:$B$782,F$47)+'СЕТ СН'!$F$14+СВЦЭМ!$D$10+'СЕТ СН'!$F$6-'СЕТ СН'!$F$26</f>
        <v>965.61370569999997</v>
      </c>
      <c r="G67" s="36">
        <f>SUMIFS(СВЦЭМ!$D$39:$D$782,СВЦЭМ!$A$39:$A$782,$A67,СВЦЭМ!$B$39:$B$782,G$47)+'СЕТ СН'!$F$14+СВЦЭМ!$D$10+'СЕТ СН'!$F$6-'СЕТ СН'!$F$26</f>
        <v>951.74783275000004</v>
      </c>
      <c r="H67" s="36">
        <f>SUMIFS(СВЦЭМ!$D$39:$D$782,СВЦЭМ!$A$39:$A$782,$A67,СВЦЭМ!$B$39:$B$782,H$47)+'СЕТ СН'!$F$14+СВЦЭМ!$D$10+'СЕТ СН'!$F$6-'СЕТ СН'!$F$26</f>
        <v>898.59231077000004</v>
      </c>
      <c r="I67" s="36">
        <f>SUMIFS(СВЦЭМ!$D$39:$D$782,СВЦЭМ!$A$39:$A$782,$A67,СВЦЭМ!$B$39:$B$782,I$47)+'СЕТ СН'!$F$14+СВЦЭМ!$D$10+'СЕТ СН'!$F$6-'СЕТ СН'!$F$26</f>
        <v>818.72973635000005</v>
      </c>
      <c r="J67" s="36">
        <f>SUMIFS(СВЦЭМ!$D$39:$D$782,СВЦЭМ!$A$39:$A$782,$A67,СВЦЭМ!$B$39:$B$782,J$47)+'СЕТ СН'!$F$14+СВЦЭМ!$D$10+'СЕТ СН'!$F$6-'СЕТ СН'!$F$26</f>
        <v>756.74504157000001</v>
      </c>
      <c r="K67" s="36">
        <f>SUMIFS(СВЦЭМ!$D$39:$D$782,СВЦЭМ!$A$39:$A$782,$A67,СВЦЭМ!$B$39:$B$782,K$47)+'СЕТ СН'!$F$14+СВЦЭМ!$D$10+'СЕТ СН'!$F$6-'СЕТ СН'!$F$26</f>
        <v>739.40220396000007</v>
      </c>
      <c r="L67" s="36">
        <f>SUMIFS(СВЦЭМ!$D$39:$D$782,СВЦЭМ!$A$39:$A$782,$A67,СВЦЭМ!$B$39:$B$782,L$47)+'СЕТ СН'!$F$14+СВЦЭМ!$D$10+'СЕТ СН'!$F$6-'СЕТ СН'!$F$26</f>
        <v>742.50995665000005</v>
      </c>
      <c r="M67" s="36">
        <f>SUMIFS(СВЦЭМ!$D$39:$D$782,СВЦЭМ!$A$39:$A$782,$A67,СВЦЭМ!$B$39:$B$782,M$47)+'СЕТ СН'!$F$14+СВЦЭМ!$D$10+'СЕТ СН'!$F$6-'СЕТ СН'!$F$26</f>
        <v>727.84585719000006</v>
      </c>
      <c r="N67" s="36">
        <f>SUMIFS(СВЦЭМ!$D$39:$D$782,СВЦЭМ!$A$39:$A$782,$A67,СВЦЭМ!$B$39:$B$782,N$47)+'СЕТ СН'!$F$14+СВЦЭМ!$D$10+'СЕТ СН'!$F$6-'СЕТ СН'!$F$26</f>
        <v>725.38831673000004</v>
      </c>
      <c r="O67" s="36">
        <f>SUMIFS(СВЦЭМ!$D$39:$D$782,СВЦЭМ!$A$39:$A$782,$A67,СВЦЭМ!$B$39:$B$782,O$47)+'СЕТ СН'!$F$14+СВЦЭМ!$D$10+'СЕТ СН'!$F$6-'СЕТ СН'!$F$26</f>
        <v>731.17893214000003</v>
      </c>
      <c r="P67" s="36">
        <f>SUMIFS(СВЦЭМ!$D$39:$D$782,СВЦЭМ!$A$39:$A$782,$A67,СВЦЭМ!$B$39:$B$782,P$47)+'СЕТ СН'!$F$14+СВЦЭМ!$D$10+'СЕТ СН'!$F$6-'СЕТ СН'!$F$26</f>
        <v>770.57648302999996</v>
      </c>
      <c r="Q67" s="36">
        <f>SUMIFS(СВЦЭМ!$D$39:$D$782,СВЦЭМ!$A$39:$A$782,$A67,СВЦЭМ!$B$39:$B$782,Q$47)+'СЕТ СН'!$F$14+СВЦЭМ!$D$10+'СЕТ СН'!$F$6-'СЕТ СН'!$F$26</f>
        <v>769.30230731000006</v>
      </c>
      <c r="R67" s="36">
        <f>SUMIFS(СВЦЭМ!$D$39:$D$782,СВЦЭМ!$A$39:$A$782,$A67,СВЦЭМ!$B$39:$B$782,R$47)+'СЕТ СН'!$F$14+СВЦЭМ!$D$10+'СЕТ СН'!$F$6-'СЕТ СН'!$F$26</f>
        <v>766.75108454999997</v>
      </c>
      <c r="S67" s="36">
        <f>SUMIFS(СВЦЭМ!$D$39:$D$782,СВЦЭМ!$A$39:$A$782,$A67,СВЦЭМ!$B$39:$B$782,S$47)+'СЕТ СН'!$F$14+СВЦЭМ!$D$10+'СЕТ СН'!$F$6-'СЕТ СН'!$F$26</f>
        <v>766.62947220000001</v>
      </c>
      <c r="T67" s="36">
        <f>SUMIFS(СВЦЭМ!$D$39:$D$782,СВЦЭМ!$A$39:$A$782,$A67,СВЦЭМ!$B$39:$B$782,T$47)+'СЕТ СН'!$F$14+СВЦЭМ!$D$10+'СЕТ СН'!$F$6-'СЕТ СН'!$F$26</f>
        <v>748.22673628999996</v>
      </c>
      <c r="U67" s="36">
        <f>SUMIFS(СВЦЭМ!$D$39:$D$782,СВЦЭМ!$A$39:$A$782,$A67,СВЦЭМ!$B$39:$B$782,U$47)+'СЕТ СН'!$F$14+СВЦЭМ!$D$10+'СЕТ СН'!$F$6-'СЕТ СН'!$F$26</f>
        <v>737.20314529000007</v>
      </c>
      <c r="V67" s="36">
        <f>SUMIFS(СВЦЭМ!$D$39:$D$782,СВЦЭМ!$A$39:$A$782,$A67,СВЦЭМ!$B$39:$B$782,V$47)+'СЕТ СН'!$F$14+СВЦЭМ!$D$10+'СЕТ СН'!$F$6-'СЕТ СН'!$F$26</f>
        <v>773.56658616000004</v>
      </c>
      <c r="W67" s="36">
        <f>SUMIFS(СВЦЭМ!$D$39:$D$782,СВЦЭМ!$A$39:$A$782,$A67,СВЦЭМ!$B$39:$B$782,W$47)+'СЕТ СН'!$F$14+СВЦЭМ!$D$10+'СЕТ СН'!$F$6-'СЕТ СН'!$F$26</f>
        <v>787.16924571000004</v>
      </c>
      <c r="X67" s="36">
        <f>SUMIFS(СВЦЭМ!$D$39:$D$782,СВЦЭМ!$A$39:$A$782,$A67,СВЦЭМ!$B$39:$B$782,X$47)+'СЕТ СН'!$F$14+СВЦЭМ!$D$10+'СЕТ СН'!$F$6-'СЕТ СН'!$F$26</f>
        <v>734.80949685999997</v>
      </c>
      <c r="Y67" s="36">
        <f>SUMIFS(СВЦЭМ!$D$39:$D$782,СВЦЭМ!$A$39:$A$782,$A67,СВЦЭМ!$B$39:$B$782,Y$47)+'СЕТ СН'!$F$14+СВЦЭМ!$D$10+'СЕТ СН'!$F$6-'СЕТ СН'!$F$26</f>
        <v>739.16267730000004</v>
      </c>
    </row>
    <row r="68" spans="1:25" ht="15.75" x14ac:dyDescent="0.2">
      <c r="A68" s="35">
        <f t="shared" si="1"/>
        <v>44429</v>
      </c>
      <c r="B68" s="36">
        <f>SUMIFS(СВЦЭМ!$D$39:$D$782,СВЦЭМ!$A$39:$A$782,$A68,СВЦЭМ!$B$39:$B$782,B$47)+'СЕТ СН'!$F$14+СВЦЭМ!$D$10+'СЕТ СН'!$F$6-'СЕТ СН'!$F$26</f>
        <v>796.25850028000002</v>
      </c>
      <c r="C68" s="36">
        <f>SUMIFS(СВЦЭМ!$D$39:$D$782,СВЦЭМ!$A$39:$A$782,$A68,СВЦЭМ!$B$39:$B$782,C$47)+'СЕТ СН'!$F$14+СВЦЭМ!$D$10+'СЕТ СН'!$F$6-'СЕТ СН'!$F$26</f>
        <v>860.97673941000005</v>
      </c>
      <c r="D68" s="36">
        <f>SUMIFS(СВЦЭМ!$D$39:$D$782,СВЦЭМ!$A$39:$A$782,$A68,СВЦЭМ!$B$39:$B$782,D$47)+'СЕТ СН'!$F$14+СВЦЭМ!$D$10+'СЕТ СН'!$F$6-'СЕТ СН'!$F$26</f>
        <v>913.49504526999999</v>
      </c>
      <c r="E68" s="36">
        <f>SUMIFS(СВЦЭМ!$D$39:$D$782,СВЦЭМ!$A$39:$A$782,$A68,СВЦЭМ!$B$39:$B$782,E$47)+'СЕТ СН'!$F$14+СВЦЭМ!$D$10+'СЕТ СН'!$F$6-'СЕТ СН'!$F$26</f>
        <v>933.10999519999996</v>
      </c>
      <c r="F68" s="36">
        <f>SUMIFS(СВЦЭМ!$D$39:$D$782,СВЦЭМ!$A$39:$A$782,$A68,СВЦЭМ!$B$39:$B$782,F$47)+'СЕТ СН'!$F$14+СВЦЭМ!$D$10+'СЕТ СН'!$F$6-'СЕТ СН'!$F$26</f>
        <v>936.69742969000004</v>
      </c>
      <c r="G68" s="36">
        <f>SUMIFS(СВЦЭМ!$D$39:$D$782,СВЦЭМ!$A$39:$A$782,$A68,СВЦЭМ!$B$39:$B$782,G$47)+'СЕТ СН'!$F$14+СВЦЭМ!$D$10+'СЕТ СН'!$F$6-'СЕТ СН'!$F$26</f>
        <v>931.92381821000004</v>
      </c>
      <c r="H68" s="36">
        <f>SUMIFS(СВЦЭМ!$D$39:$D$782,СВЦЭМ!$A$39:$A$782,$A68,СВЦЭМ!$B$39:$B$782,H$47)+'СЕТ СН'!$F$14+СВЦЭМ!$D$10+'СЕТ СН'!$F$6-'СЕТ СН'!$F$26</f>
        <v>894.16500624000003</v>
      </c>
      <c r="I68" s="36">
        <f>SUMIFS(СВЦЭМ!$D$39:$D$782,СВЦЭМ!$A$39:$A$782,$A68,СВЦЭМ!$B$39:$B$782,I$47)+'СЕТ СН'!$F$14+СВЦЭМ!$D$10+'СЕТ СН'!$F$6-'СЕТ СН'!$F$26</f>
        <v>823.48554540999999</v>
      </c>
      <c r="J68" s="36">
        <f>SUMIFS(СВЦЭМ!$D$39:$D$782,СВЦЭМ!$A$39:$A$782,$A68,СВЦЭМ!$B$39:$B$782,J$47)+'СЕТ СН'!$F$14+СВЦЭМ!$D$10+'СЕТ СН'!$F$6-'СЕТ СН'!$F$26</f>
        <v>781.39700561000006</v>
      </c>
      <c r="K68" s="36">
        <f>SUMIFS(СВЦЭМ!$D$39:$D$782,СВЦЭМ!$A$39:$A$782,$A68,СВЦЭМ!$B$39:$B$782,K$47)+'СЕТ СН'!$F$14+СВЦЭМ!$D$10+'СЕТ СН'!$F$6-'СЕТ СН'!$F$26</f>
        <v>754.14848006</v>
      </c>
      <c r="L68" s="36">
        <f>SUMIFS(СВЦЭМ!$D$39:$D$782,СВЦЭМ!$A$39:$A$782,$A68,СВЦЭМ!$B$39:$B$782,L$47)+'СЕТ СН'!$F$14+СВЦЭМ!$D$10+'СЕТ СН'!$F$6-'СЕТ СН'!$F$26</f>
        <v>750.84207593999997</v>
      </c>
      <c r="M68" s="36">
        <f>SUMIFS(СВЦЭМ!$D$39:$D$782,СВЦЭМ!$A$39:$A$782,$A68,СВЦЭМ!$B$39:$B$782,M$47)+'СЕТ СН'!$F$14+СВЦЭМ!$D$10+'СЕТ СН'!$F$6-'СЕТ СН'!$F$26</f>
        <v>758.28253455000004</v>
      </c>
      <c r="N68" s="36">
        <f>SUMIFS(СВЦЭМ!$D$39:$D$782,СВЦЭМ!$A$39:$A$782,$A68,СВЦЭМ!$B$39:$B$782,N$47)+'СЕТ СН'!$F$14+СВЦЭМ!$D$10+'СЕТ СН'!$F$6-'СЕТ СН'!$F$26</f>
        <v>753.05909736000001</v>
      </c>
      <c r="O68" s="36">
        <f>SUMIFS(СВЦЭМ!$D$39:$D$782,СВЦЭМ!$A$39:$A$782,$A68,СВЦЭМ!$B$39:$B$782,O$47)+'СЕТ СН'!$F$14+СВЦЭМ!$D$10+'СЕТ СН'!$F$6-'СЕТ СН'!$F$26</f>
        <v>749.62112526999999</v>
      </c>
      <c r="P68" s="36">
        <f>SUMIFS(СВЦЭМ!$D$39:$D$782,СВЦЭМ!$A$39:$A$782,$A68,СВЦЭМ!$B$39:$B$782,P$47)+'СЕТ СН'!$F$14+СВЦЭМ!$D$10+'СЕТ СН'!$F$6-'СЕТ СН'!$F$26</f>
        <v>755.83975035000003</v>
      </c>
      <c r="Q68" s="36">
        <f>SUMIFS(СВЦЭМ!$D$39:$D$782,СВЦЭМ!$A$39:$A$782,$A68,СВЦЭМ!$B$39:$B$782,Q$47)+'СЕТ СН'!$F$14+СВЦЭМ!$D$10+'СЕТ СН'!$F$6-'СЕТ СН'!$F$26</f>
        <v>762.31707473000006</v>
      </c>
      <c r="R68" s="36">
        <f>SUMIFS(СВЦЭМ!$D$39:$D$782,СВЦЭМ!$A$39:$A$782,$A68,СВЦЭМ!$B$39:$B$782,R$47)+'СЕТ СН'!$F$14+СВЦЭМ!$D$10+'СЕТ СН'!$F$6-'СЕТ СН'!$F$26</f>
        <v>753.76480903000004</v>
      </c>
      <c r="S68" s="36">
        <f>SUMIFS(СВЦЭМ!$D$39:$D$782,СВЦЭМ!$A$39:$A$782,$A68,СВЦЭМ!$B$39:$B$782,S$47)+'СЕТ СН'!$F$14+СВЦЭМ!$D$10+'СЕТ СН'!$F$6-'СЕТ СН'!$F$26</f>
        <v>739.33916099999999</v>
      </c>
      <c r="T68" s="36">
        <f>SUMIFS(СВЦЭМ!$D$39:$D$782,СВЦЭМ!$A$39:$A$782,$A68,СВЦЭМ!$B$39:$B$782,T$47)+'СЕТ СН'!$F$14+СВЦЭМ!$D$10+'СЕТ СН'!$F$6-'СЕТ СН'!$F$26</f>
        <v>760.39431424999998</v>
      </c>
      <c r="U68" s="36">
        <f>SUMIFS(СВЦЭМ!$D$39:$D$782,СВЦЭМ!$A$39:$A$782,$A68,СВЦЭМ!$B$39:$B$782,U$47)+'СЕТ СН'!$F$14+СВЦЭМ!$D$10+'СЕТ СН'!$F$6-'СЕТ СН'!$F$26</f>
        <v>758.12899136999999</v>
      </c>
      <c r="V68" s="36">
        <f>SUMIFS(СВЦЭМ!$D$39:$D$782,СВЦЭМ!$A$39:$A$782,$A68,СВЦЭМ!$B$39:$B$782,V$47)+'СЕТ СН'!$F$14+СВЦЭМ!$D$10+'СЕТ СН'!$F$6-'СЕТ СН'!$F$26</f>
        <v>761.43997494999996</v>
      </c>
      <c r="W68" s="36">
        <f>SUMIFS(СВЦЭМ!$D$39:$D$782,СВЦЭМ!$A$39:$A$782,$A68,СВЦЭМ!$B$39:$B$782,W$47)+'СЕТ СН'!$F$14+СВЦЭМ!$D$10+'СЕТ СН'!$F$6-'СЕТ СН'!$F$26</f>
        <v>785.76141502999997</v>
      </c>
      <c r="X68" s="36">
        <f>SUMIFS(СВЦЭМ!$D$39:$D$782,СВЦЭМ!$A$39:$A$782,$A68,СВЦЭМ!$B$39:$B$782,X$47)+'СЕТ СН'!$F$14+СВЦЭМ!$D$10+'СЕТ СН'!$F$6-'СЕТ СН'!$F$26</f>
        <v>747.63379709000003</v>
      </c>
      <c r="Y68" s="36">
        <f>SUMIFS(СВЦЭМ!$D$39:$D$782,СВЦЭМ!$A$39:$A$782,$A68,СВЦЭМ!$B$39:$B$782,Y$47)+'СЕТ СН'!$F$14+СВЦЭМ!$D$10+'СЕТ СН'!$F$6-'СЕТ СН'!$F$26</f>
        <v>778.97287825000001</v>
      </c>
    </row>
    <row r="69" spans="1:25" ht="15.75" x14ac:dyDescent="0.2">
      <c r="A69" s="35">
        <f t="shared" si="1"/>
        <v>44430</v>
      </c>
      <c r="B69" s="36">
        <f>SUMIFS(СВЦЭМ!$D$39:$D$782,СВЦЭМ!$A$39:$A$782,$A69,СВЦЭМ!$B$39:$B$782,B$47)+'СЕТ СН'!$F$14+СВЦЭМ!$D$10+'СЕТ СН'!$F$6-'СЕТ СН'!$F$26</f>
        <v>824.11570463999999</v>
      </c>
      <c r="C69" s="36">
        <f>SUMIFS(СВЦЭМ!$D$39:$D$782,СВЦЭМ!$A$39:$A$782,$A69,СВЦЭМ!$B$39:$B$782,C$47)+'СЕТ СН'!$F$14+СВЦЭМ!$D$10+'СЕТ СН'!$F$6-'СЕТ СН'!$F$26</f>
        <v>898.56587048000006</v>
      </c>
      <c r="D69" s="36">
        <f>SUMIFS(СВЦЭМ!$D$39:$D$782,СВЦЭМ!$A$39:$A$782,$A69,СВЦЭМ!$B$39:$B$782,D$47)+'СЕТ СН'!$F$14+СВЦЭМ!$D$10+'СЕТ СН'!$F$6-'СЕТ СН'!$F$26</f>
        <v>992.52332173000002</v>
      </c>
      <c r="E69" s="36">
        <f>SUMIFS(СВЦЭМ!$D$39:$D$782,СВЦЭМ!$A$39:$A$782,$A69,СВЦЭМ!$B$39:$B$782,E$47)+'СЕТ СН'!$F$14+СВЦЭМ!$D$10+'СЕТ СН'!$F$6-'СЕТ СН'!$F$26</f>
        <v>1062.0008901399999</v>
      </c>
      <c r="F69" s="36">
        <f>SUMIFS(СВЦЭМ!$D$39:$D$782,СВЦЭМ!$A$39:$A$782,$A69,СВЦЭМ!$B$39:$B$782,F$47)+'СЕТ СН'!$F$14+СВЦЭМ!$D$10+'СЕТ СН'!$F$6-'СЕТ СН'!$F$26</f>
        <v>1075.6666148499999</v>
      </c>
      <c r="G69" s="36">
        <f>SUMIFS(СВЦЭМ!$D$39:$D$782,СВЦЭМ!$A$39:$A$782,$A69,СВЦЭМ!$B$39:$B$782,G$47)+'СЕТ СН'!$F$14+СВЦЭМ!$D$10+'СЕТ СН'!$F$6-'СЕТ СН'!$F$26</f>
        <v>1070.59241043</v>
      </c>
      <c r="H69" s="36">
        <f>SUMIFS(СВЦЭМ!$D$39:$D$782,СВЦЭМ!$A$39:$A$782,$A69,СВЦЭМ!$B$39:$B$782,H$47)+'СЕТ СН'!$F$14+СВЦЭМ!$D$10+'СЕТ СН'!$F$6-'СЕТ СН'!$F$26</f>
        <v>1026.8891337499999</v>
      </c>
      <c r="I69" s="36">
        <f>SUMIFS(СВЦЭМ!$D$39:$D$782,СВЦЭМ!$A$39:$A$782,$A69,СВЦЭМ!$B$39:$B$782,I$47)+'СЕТ СН'!$F$14+СВЦЭМ!$D$10+'СЕТ СН'!$F$6-'СЕТ СН'!$F$26</f>
        <v>862.78201059000003</v>
      </c>
      <c r="J69" s="36">
        <f>SUMIFS(СВЦЭМ!$D$39:$D$782,СВЦЭМ!$A$39:$A$782,$A69,СВЦЭМ!$B$39:$B$782,J$47)+'СЕТ СН'!$F$14+СВЦЭМ!$D$10+'СЕТ СН'!$F$6-'СЕТ СН'!$F$26</f>
        <v>784.10339914999997</v>
      </c>
      <c r="K69" s="36">
        <f>SUMIFS(СВЦЭМ!$D$39:$D$782,СВЦЭМ!$A$39:$A$782,$A69,СВЦЭМ!$B$39:$B$782,K$47)+'СЕТ СН'!$F$14+СВЦЭМ!$D$10+'СЕТ СН'!$F$6-'СЕТ СН'!$F$26</f>
        <v>718.20452366999996</v>
      </c>
      <c r="L69" s="36">
        <f>SUMIFS(СВЦЭМ!$D$39:$D$782,СВЦЭМ!$A$39:$A$782,$A69,СВЦЭМ!$B$39:$B$782,L$47)+'СЕТ СН'!$F$14+СВЦЭМ!$D$10+'СЕТ СН'!$F$6-'СЕТ СН'!$F$26</f>
        <v>700.07669342999998</v>
      </c>
      <c r="M69" s="36">
        <f>SUMIFS(СВЦЭМ!$D$39:$D$782,СВЦЭМ!$A$39:$A$782,$A69,СВЦЭМ!$B$39:$B$782,M$47)+'СЕТ СН'!$F$14+СВЦЭМ!$D$10+'СЕТ СН'!$F$6-'СЕТ СН'!$F$26</f>
        <v>691.71967807999999</v>
      </c>
      <c r="N69" s="36">
        <f>SUMIFS(СВЦЭМ!$D$39:$D$782,СВЦЭМ!$A$39:$A$782,$A69,СВЦЭМ!$B$39:$B$782,N$47)+'СЕТ СН'!$F$14+СВЦЭМ!$D$10+'СЕТ СН'!$F$6-'СЕТ СН'!$F$26</f>
        <v>688.30857281999999</v>
      </c>
      <c r="O69" s="36">
        <f>SUMIFS(СВЦЭМ!$D$39:$D$782,СВЦЭМ!$A$39:$A$782,$A69,СВЦЭМ!$B$39:$B$782,O$47)+'СЕТ СН'!$F$14+СВЦЭМ!$D$10+'СЕТ СН'!$F$6-'СЕТ СН'!$F$26</f>
        <v>696.1991299</v>
      </c>
      <c r="P69" s="36">
        <f>SUMIFS(СВЦЭМ!$D$39:$D$782,СВЦЭМ!$A$39:$A$782,$A69,СВЦЭМ!$B$39:$B$782,P$47)+'СЕТ СН'!$F$14+СВЦЭМ!$D$10+'СЕТ СН'!$F$6-'СЕТ СН'!$F$26</f>
        <v>727.83719488999998</v>
      </c>
      <c r="Q69" s="36">
        <f>SUMIFS(СВЦЭМ!$D$39:$D$782,СВЦЭМ!$A$39:$A$782,$A69,СВЦЭМ!$B$39:$B$782,Q$47)+'СЕТ СН'!$F$14+СВЦЭМ!$D$10+'СЕТ СН'!$F$6-'СЕТ СН'!$F$26</f>
        <v>739.17806525000003</v>
      </c>
      <c r="R69" s="36">
        <f>SUMIFS(СВЦЭМ!$D$39:$D$782,СВЦЭМ!$A$39:$A$782,$A69,СВЦЭМ!$B$39:$B$782,R$47)+'СЕТ СН'!$F$14+СВЦЭМ!$D$10+'СЕТ СН'!$F$6-'СЕТ СН'!$F$26</f>
        <v>734.63721648000001</v>
      </c>
      <c r="S69" s="36">
        <f>SUMIFS(СВЦЭМ!$D$39:$D$782,СВЦЭМ!$A$39:$A$782,$A69,СВЦЭМ!$B$39:$B$782,S$47)+'СЕТ СН'!$F$14+СВЦЭМ!$D$10+'СЕТ СН'!$F$6-'СЕТ СН'!$F$26</f>
        <v>703.18427009000004</v>
      </c>
      <c r="T69" s="36">
        <f>SUMIFS(СВЦЭМ!$D$39:$D$782,СВЦЭМ!$A$39:$A$782,$A69,СВЦЭМ!$B$39:$B$782,T$47)+'СЕТ СН'!$F$14+СВЦЭМ!$D$10+'СЕТ СН'!$F$6-'СЕТ СН'!$F$26</f>
        <v>676.55131669000002</v>
      </c>
      <c r="U69" s="36">
        <f>SUMIFS(СВЦЭМ!$D$39:$D$782,СВЦЭМ!$A$39:$A$782,$A69,СВЦЭМ!$B$39:$B$782,U$47)+'СЕТ СН'!$F$14+СВЦЭМ!$D$10+'СЕТ СН'!$F$6-'СЕТ СН'!$F$26</f>
        <v>673.87685153999996</v>
      </c>
      <c r="V69" s="36">
        <f>SUMIFS(СВЦЭМ!$D$39:$D$782,СВЦЭМ!$A$39:$A$782,$A69,СВЦЭМ!$B$39:$B$782,V$47)+'СЕТ СН'!$F$14+СВЦЭМ!$D$10+'СЕТ СН'!$F$6-'СЕТ СН'!$F$26</f>
        <v>671.21002719000001</v>
      </c>
      <c r="W69" s="36">
        <f>SUMIFS(СВЦЭМ!$D$39:$D$782,СВЦЭМ!$A$39:$A$782,$A69,СВЦЭМ!$B$39:$B$782,W$47)+'СЕТ СН'!$F$14+СВЦЭМ!$D$10+'СЕТ СН'!$F$6-'СЕТ СН'!$F$26</f>
        <v>679.31579877000001</v>
      </c>
      <c r="X69" s="36">
        <f>SUMIFS(СВЦЭМ!$D$39:$D$782,СВЦЭМ!$A$39:$A$782,$A69,СВЦЭМ!$B$39:$B$782,X$47)+'СЕТ СН'!$F$14+СВЦЭМ!$D$10+'СЕТ СН'!$F$6-'СЕТ СН'!$F$26</f>
        <v>688.65084062000005</v>
      </c>
      <c r="Y69" s="36">
        <f>SUMIFS(СВЦЭМ!$D$39:$D$782,СВЦЭМ!$A$39:$A$782,$A69,СВЦЭМ!$B$39:$B$782,Y$47)+'СЕТ СН'!$F$14+СВЦЭМ!$D$10+'СЕТ СН'!$F$6-'СЕТ СН'!$F$26</f>
        <v>746.90606629000001</v>
      </c>
    </row>
    <row r="70" spans="1:25" ht="15.75" x14ac:dyDescent="0.2">
      <c r="A70" s="35">
        <f t="shared" si="1"/>
        <v>44431</v>
      </c>
      <c r="B70" s="36">
        <f>SUMIFS(СВЦЭМ!$D$39:$D$782,СВЦЭМ!$A$39:$A$782,$A70,СВЦЭМ!$B$39:$B$782,B$47)+'СЕТ СН'!$F$14+СВЦЭМ!$D$10+'СЕТ СН'!$F$6-'СЕТ СН'!$F$26</f>
        <v>847.04725644000007</v>
      </c>
      <c r="C70" s="36">
        <f>SUMIFS(СВЦЭМ!$D$39:$D$782,СВЦЭМ!$A$39:$A$782,$A70,СВЦЭМ!$B$39:$B$782,C$47)+'СЕТ СН'!$F$14+СВЦЭМ!$D$10+'СЕТ СН'!$F$6-'СЕТ СН'!$F$26</f>
        <v>861.60791318999998</v>
      </c>
      <c r="D70" s="36">
        <f>SUMIFS(СВЦЭМ!$D$39:$D$782,СВЦЭМ!$A$39:$A$782,$A70,СВЦЭМ!$B$39:$B$782,D$47)+'СЕТ СН'!$F$14+СВЦЭМ!$D$10+'СЕТ СН'!$F$6-'СЕТ СН'!$F$26</f>
        <v>901.69017609000002</v>
      </c>
      <c r="E70" s="36">
        <f>SUMIFS(СВЦЭМ!$D$39:$D$782,СВЦЭМ!$A$39:$A$782,$A70,СВЦЭМ!$B$39:$B$782,E$47)+'СЕТ СН'!$F$14+СВЦЭМ!$D$10+'СЕТ СН'!$F$6-'СЕТ СН'!$F$26</f>
        <v>927.08332117999998</v>
      </c>
      <c r="F70" s="36">
        <f>SUMIFS(СВЦЭМ!$D$39:$D$782,СВЦЭМ!$A$39:$A$782,$A70,СВЦЭМ!$B$39:$B$782,F$47)+'СЕТ СН'!$F$14+СВЦЭМ!$D$10+'СЕТ СН'!$F$6-'СЕТ СН'!$F$26</f>
        <v>928.03386953000006</v>
      </c>
      <c r="G70" s="36">
        <f>SUMIFS(СВЦЭМ!$D$39:$D$782,СВЦЭМ!$A$39:$A$782,$A70,СВЦЭМ!$B$39:$B$782,G$47)+'СЕТ СН'!$F$14+СВЦЭМ!$D$10+'СЕТ СН'!$F$6-'СЕТ СН'!$F$26</f>
        <v>917.54162864</v>
      </c>
      <c r="H70" s="36">
        <f>SUMIFS(СВЦЭМ!$D$39:$D$782,СВЦЭМ!$A$39:$A$782,$A70,СВЦЭМ!$B$39:$B$782,H$47)+'СЕТ СН'!$F$14+СВЦЭМ!$D$10+'СЕТ СН'!$F$6-'СЕТ СН'!$F$26</f>
        <v>885.48197535999998</v>
      </c>
      <c r="I70" s="36">
        <f>SUMIFS(СВЦЭМ!$D$39:$D$782,СВЦЭМ!$A$39:$A$782,$A70,СВЦЭМ!$B$39:$B$782,I$47)+'СЕТ СН'!$F$14+СВЦЭМ!$D$10+'СЕТ СН'!$F$6-'СЕТ СН'!$F$26</f>
        <v>836.77978084000006</v>
      </c>
      <c r="J70" s="36">
        <f>SUMIFS(СВЦЭМ!$D$39:$D$782,СВЦЭМ!$A$39:$A$782,$A70,СВЦЭМ!$B$39:$B$782,J$47)+'СЕТ СН'!$F$14+СВЦЭМ!$D$10+'СЕТ СН'!$F$6-'СЕТ СН'!$F$26</f>
        <v>782.12317956000004</v>
      </c>
      <c r="K70" s="36">
        <f>SUMIFS(СВЦЭМ!$D$39:$D$782,СВЦЭМ!$A$39:$A$782,$A70,СВЦЭМ!$B$39:$B$782,K$47)+'СЕТ СН'!$F$14+СВЦЭМ!$D$10+'СЕТ СН'!$F$6-'СЕТ СН'!$F$26</f>
        <v>783.39374156999997</v>
      </c>
      <c r="L70" s="36">
        <f>SUMIFS(СВЦЭМ!$D$39:$D$782,СВЦЭМ!$A$39:$A$782,$A70,СВЦЭМ!$B$39:$B$782,L$47)+'СЕТ СН'!$F$14+СВЦЭМ!$D$10+'СЕТ СН'!$F$6-'СЕТ СН'!$F$26</f>
        <v>807.54223380999997</v>
      </c>
      <c r="M70" s="36">
        <f>SUMIFS(СВЦЭМ!$D$39:$D$782,СВЦЭМ!$A$39:$A$782,$A70,СВЦЭМ!$B$39:$B$782,M$47)+'СЕТ СН'!$F$14+СВЦЭМ!$D$10+'СЕТ СН'!$F$6-'СЕТ СН'!$F$26</f>
        <v>810.58960454999999</v>
      </c>
      <c r="N70" s="36">
        <f>SUMIFS(СВЦЭМ!$D$39:$D$782,СВЦЭМ!$A$39:$A$782,$A70,СВЦЭМ!$B$39:$B$782,N$47)+'СЕТ СН'!$F$14+СВЦЭМ!$D$10+'СЕТ СН'!$F$6-'СЕТ СН'!$F$26</f>
        <v>806.68598607000001</v>
      </c>
      <c r="O70" s="36">
        <f>SUMIFS(СВЦЭМ!$D$39:$D$782,СВЦЭМ!$A$39:$A$782,$A70,СВЦЭМ!$B$39:$B$782,O$47)+'СЕТ СН'!$F$14+СВЦЭМ!$D$10+'СЕТ СН'!$F$6-'СЕТ СН'!$F$26</f>
        <v>827.27860786999997</v>
      </c>
      <c r="P70" s="36">
        <f>SUMIFS(СВЦЭМ!$D$39:$D$782,СВЦЭМ!$A$39:$A$782,$A70,СВЦЭМ!$B$39:$B$782,P$47)+'СЕТ СН'!$F$14+СВЦЭМ!$D$10+'СЕТ СН'!$F$6-'СЕТ СН'!$F$26</f>
        <v>811.74680048000005</v>
      </c>
      <c r="Q70" s="36">
        <f>SUMIFS(СВЦЭМ!$D$39:$D$782,СВЦЭМ!$A$39:$A$782,$A70,СВЦЭМ!$B$39:$B$782,Q$47)+'СЕТ СН'!$F$14+СВЦЭМ!$D$10+'СЕТ СН'!$F$6-'СЕТ СН'!$F$26</f>
        <v>807.87512204000006</v>
      </c>
      <c r="R70" s="36">
        <f>SUMIFS(СВЦЭМ!$D$39:$D$782,СВЦЭМ!$A$39:$A$782,$A70,СВЦЭМ!$B$39:$B$782,R$47)+'СЕТ СН'!$F$14+СВЦЭМ!$D$10+'СЕТ СН'!$F$6-'СЕТ СН'!$F$26</f>
        <v>801.46363428999996</v>
      </c>
      <c r="S70" s="36">
        <f>SUMIFS(СВЦЭМ!$D$39:$D$782,СВЦЭМ!$A$39:$A$782,$A70,СВЦЭМ!$B$39:$B$782,S$47)+'СЕТ СН'!$F$14+СВЦЭМ!$D$10+'СЕТ СН'!$F$6-'СЕТ СН'!$F$26</f>
        <v>791.0421503</v>
      </c>
      <c r="T70" s="36">
        <f>SUMIFS(СВЦЭМ!$D$39:$D$782,СВЦЭМ!$A$39:$A$782,$A70,СВЦЭМ!$B$39:$B$782,T$47)+'СЕТ СН'!$F$14+СВЦЭМ!$D$10+'СЕТ СН'!$F$6-'СЕТ СН'!$F$26</f>
        <v>826.55889767999997</v>
      </c>
      <c r="U70" s="36">
        <f>SUMIFS(СВЦЭМ!$D$39:$D$782,СВЦЭМ!$A$39:$A$782,$A70,СВЦЭМ!$B$39:$B$782,U$47)+'СЕТ СН'!$F$14+СВЦЭМ!$D$10+'СЕТ СН'!$F$6-'СЕТ СН'!$F$26</f>
        <v>813.47176858</v>
      </c>
      <c r="V70" s="36">
        <f>SUMIFS(СВЦЭМ!$D$39:$D$782,СВЦЭМ!$A$39:$A$782,$A70,СВЦЭМ!$B$39:$B$782,V$47)+'СЕТ СН'!$F$14+СВЦЭМ!$D$10+'СЕТ СН'!$F$6-'СЕТ СН'!$F$26</f>
        <v>809.41996045999997</v>
      </c>
      <c r="W70" s="36">
        <f>SUMIFS(СВЦЭМ!$D$39:$D$782,СВЦЭМ!$A$39:$A$782,$A70,СВЦЭМ!$B$39:$B$782,W$47)+'СЕТ СН'!$F$14+СВЦЭМ!$D$10+'СЕТ СН'!$F$6-'СЕТ СН'!$F$26</f>
        <v>827.13262229999998</v>
      </c>
      <c r="X70" s="36">
        <f>SUMIFS(СВЦЭМ!$D$39:$D$782,СВЦЭМ!$A$39:$A$782,$A70,СВЦЭМ!$B$39:$B$782,X$47)+'СЕТ СН'!$F$14+СВЦЭМ!$D$10+'СЕТ СН'!$F$6-'СЕТ СН'!$F$26</f>
        <v>784.73616848000006</v>
      </c>
      <c r="Y70" s="36">
        <f>SUMIFS(СВЦЭМ!$D$39:$D$782,СВЦЭМ!$A$39:$A$782,$A70,СВЦЭМ!$B$39:$B$782,Y$47)+'СЕТ СН'!$F$14+СВЦЭМ!$D$10+'СЕТ СН'!$F$6-'СЕТ СН'!$F$26</f>
        <v>809.71836826000003</v>
      </c>
    </row>
    <row r="71" spans="1:25" ht="15.75" x14ac:dyDescent="0.2">
      <c r="A71" s="35">
        <f t="shared" si="1"/>
        <v>44432</v>
      </c>
      <c r="B71" s="36">
        <f>SUMIFS(СВЦЭМ!$D$39:$D$782,СВЦЭМ!$A$39:$A$782,$A71,СВЦЭМ!$B$39:$B$782,B$47)+'СЕТ СН'!$F$14+СВЦЭМ!$D$10+'СЕТ СН'!$F$6-'СЕТ СН'!$F$26</f>
        <v>802.21186110999997</v>
      </c>
      <c r="C71" s="36">
        <f>SUMIFS(СВЦЭМ!$D$39:$D$782,СВЦЭМ!$A$39:$A$782,$A71,СВЦЭМ!$B$39:$B$782,C$47)+'СЕТ СН'!$F$14+СВЦЭМ!$D$10+'СЕТ СН'!$F$6-'СЕТ СН'!$F$26</f>
        <v>873.02997333999997</v>
      </c>
      <c r="D71" s="36">
        <f>SUMIFS(СВЦЭМ!$D$39:$D$782,СВЦЭМ!$A$39:$A$782,$A71,СВЦЭМ!$B$39:$B$782,D$47)+'СЕТ СН'!$F$14+СВЦЭМ!$D$10+'СЕТ СН'!$F$6-'СЕТ СН'!$F$26</f>
        <v>919.42148311000005</v>
      </c>
      <c r="E71" s="36">
        <f>SUMIFS(СВЦЭМ!$D$39:$D$782,СВЦЭМ!$A$39:$A$782,$A71,СВЦЭМ!$B$39:$B$782,E$47)+'СЕТ СН'!$F$14+СВЦЭМ!$D$10+'СЕТ СН'!$F$6-'СЕТ СН'!$F$26</f>
        <v>978.76383927999996</v>
      </c>
      <c r="F71" s="36">
        <f>SUMIFS(СВЦЭМ!$D$39:$D$782,СВЦЭМ!$A$39:$A$782,$A71,СВЦЭМ!$B$39:$B$782,F$47)+'СЕТ СН'!$F$14+СВЦЭМ!$D$10+'СЕТ СН'!$F$6-'СЕТ СН'!$F$26</f>
        <v>977.83390229999998</v>
      </c>
      <c r="G71" s="36">
        <f>SUMIFS(СВЦЭМ!$D$39:$D$782,СВЦЭМ!$A$39:$A$782,$A71,СВЦЭМ!$B$39:$B$782,G$47)+'СЕТ СН'!$F$14+СВЦЭМ!$D$10+'СЕТ СН'!$F$6-'СЕТ СН'!$F$26</f>
        <v>957.49328387000003</v>
      </c>
      <c r="H71" s="36">
        <f>SUMIFS(СВЦЭМ!$D$39:$D$782,СВЦЭМ!$A$39:$A$782,$A71,СВЦЭМ!$B$39:$B$782,H$47)+'СЕТ СН'!$F$14+СВЦЭМ!$D$10+'СЕТ СН'!$F$6-'СЕТ СН'!$F$26</f>
        <v>907.78481173</v>
      </c>
      <c r="I71" s="36">
        <f>SUMIFS(СВЦЭМ!$D$39:$D$782,СВЦЭМ!$A$39:$A$782,$A71,СВЦЭМ!$B$39:$B$782,I$47)+'СЕТ СН'!$F$14+СВЦЭМ!$D$10+'СЕТ СН'!$F$6-'СЕТ СН'!$F$26</f>
        <v>837.35532165999996</v>
      </c>
      <c r="J71" s="36">
        <f>SUMIFS(СВЦЭМ!$D$39:$D$782,СВЦЭМ!$A$39:$A$782,$A71,СВЦЭМ!$B$39:$B$782,J$47)+'СЕТ СН'!$F$14+СВЦЭМ!$D$10+'СЕТ СН'!$F$6-'СЕТ СН'!$F$26</f>
        <v>739.59744570999999</v>
      </c>
      <c r="K71" s="36">
        <f>SUMIFS(СВЦЭМ!$D$39:$D$782,СВЦЭМ!$A$39:$A$782,$A71,СВЦЭМ!$B$39:$B$782,K$47)+'СЕТ СН'!$F$14+СВЦЭМ!$D$10+'СЕТ СН'!$F$6-'СЕТ СН'!$F$26</f>
        <v>729.49780671999997</v>
      </c>
      <c r="L71" s="36">
        <f>SUMIFS(СВЦЭМ!$D$39:$D$782,СВЦЭМ!$A$39:$A$782,$A71,СВЦЭМ!$B$39:$B$782,L$47)+'СЕТ СН'!$F$14+СВЦЭМ!$D$10+'СЕТ СН'!$F$6-'СЕТ СН'!$F$26</f>
        <v>735.6332797</v>
      </c>
      <c r="M71" s="36">
        <f>SUMIFS(СВЦЭМ!$D$39:$D$782,СВЦЭМ!$A$39:$A$782,$A71,СВЦЭМ!$B$39:$B$782,M$47)+'СЕТ СН'!$F$14+СВЦЭМ!$D$10+'СЕТ СН'!$F$6-'СЕТ СН'!$F$26</f>
        <v>734.39976268999999</v>
      </c>
      <c r="N71" s="36">
        <f>SUMIFS(СВЦЭМ!$D$39:$D$782,СВЦЭМ!$A$39:$A$782,$A71,СВЦЭМ!$B$39:$B$782,N$47)+'СЕТ СН'!$F$14+СВЦЭМ!$D$10+'СЕТ СН'!$F$6-'СЕТ СН'!$F$26</f>
        <v>734.05602998999996</v>
      </c>
      <c r="O71" s="36">
        <f>SUMIFS(СВЦЭМ!$D$39:$D$782,СВЦЭМ!$A$39:$A$782,$A71,СВЦЭМ!$B$39:$B$782,O$47)+'СЕТ СН'!$F$14+СВЦЭМ!$D$10+'СЕТ СН'!$F$6-'СЕТ СН'!$F$26</f>
        <v>720.82291682000005</v>
      </c>
      <c r="P71" s="36">
        <f>SUMIFS(СВЦЭМ!$D$39:$D$782,СВЦЭМ!$A$39:$A$782,$A71,СВЦЭМ!$B$39:$B$782,P$47)+'СЕТ СН'!$F$14+СВЦЭМ!$D$10+'СЕТ СН'!$F$6-'СЕТ СН'!$F$26</f>
        <v>731.43843780999998</v>
      </c>
      <c r="Q71" s="36">
        <f>SUMIFS(СВЦЭМ!$D$39:$D$782,СВЦЭМ!$A$39:$A$782,$A71,СВЦЭМ!$B$39:$B$782,Q$47)+'СЕТ СН'!$F$14+СВЦЭМ!$D$10+'СЕТ СН'!$F$6-'СЕТ СН'!$F$26</f>
        <v>742.77746424999998</v>
      </c>
      <c r="R71" s="36">
        <f>SUMIFS(СВЦЭМ!$D$39:$D$782,СВЦЭМ!$A$39:$A$782,$A71,СВЦЭМ!$B$39:$B$782,R$47)+'СЕТ СН'!$F$14+СВЦЭМ!$D$10+'СЕТ СН'!$F$6-'СЕТ СН'!$F$26</f>
        <v>741.51006566000001</v>
      </c>
      <c r="S71" s="36">
        <f>SUMIFS(СВЦЭМ!$D$39:$D$782,СВЦЭМ!$A$39:$A$782,$A71,СВЦЭМ!$B$39:$B$782,S$47)+'СЕТ СН'!$F$14+СВЦЭМ!$D$10+'СЕТ СН'!$F$6-'СЕТ СН'!$F$26</f>
        <v>721.35706368000001</v>
      </c>
      <c r="T71" s="36">
        <f>SUMIFS(СВЦЭМ!$D$39:$D$782,СВЦЭМ!$A$39:$A$782,$A71,СВЦЭМ!$B$39:$B$782,T$47)+'СЕТ СН'!$F$14+СВЦЭМ!$D$10+'СЕТ СН'!$F$6-'СЕТ СН'!$F$26</f>
        <v>761.70361977000005</v>
      </c>
      <c r="U71" s="36">
        <f>SUMIFS(СВЦЭМ!$D$39:$D$782,СВЦЭМ!$A$39:$A$782,$A71,СВЦЭМ!$B$39:$B$782,U$47)+'СЕТ СН'!$F$14+СВЦЭМ!$D$10+'СЕТ СН'!$F$6-'СЕТ СН'!$F$26</f>
        <v>758.07246620000001</v>
      </c>
      <c r="V71" s="36">
        <f>SUMIFS(СВЦЭМ!$D$39:$D$782,СВЦЭМ!$A$39:$A$782,$A71,СВЦЭМ!$B$39:$B$782,V$47)+'СЕТ СН'!$F$14+СВЦЭМ!$D$10+'СЕТ СН'!$F$6-'СЕТ СН'!$F$26</f>
        <v>767.70255945999997</v>
      </c>
      <c r="W71" s="36">
        <f>SUMIFS(СВЦЭМ!$D$39:$D$782,СВЦЭМ!$A$39:$A$782,$A71,СВЦЭМ!$B$39:$B$782,W$47)+'СЕТ СН'!$F$14+СВЦЭМ!$D$10+'СЕТ СН'!$F$6-'СЕТ СН'!$F$26</f>
        <v>786.3906945</v>
      </c>
      <c r="X71" s="36">
        <f>SUMIFS(СВЦЭМ!$D$39:$D$782,СВЦЭМ!$A$39:$A$782,$A71,СВЦЭМ!$B$39:$B$782,X$47)+'СЕТ СН'!$F$14+СВЦЭМ!$D$10+'СЕТ СН'!$F$6-'СЕТ СН'!$F$26</f>
        <v>732.74843770000007</v>
      </c>
      <c r="Y71" s="36">
        <f>SUMIFS(СВЦЭМ!$D$39:$D$782,СВЦЭМ!$A$39:$A$782,$A71,СВЦЭМ!$B$39:$B$782,Y$47)+'СЕТ СН'!$F$14+СВЦЭМ!$D$10+'СЕТ СН'!$F$6-'СЕТ СН'!$F$26</f>
        <v>756.71835257999999</v>
      </c>
    </row>
    <row r="72" spans="1:25" ht="15.75" x14ac:dyDescent="0.2">
      <c r="A72" s="35">
        <f t="shared" si="1"/>
        <v>44433</v>
      </c>
      <c r="B72" s="36">
        <f>SUMIFS(СВЦЭМ!$D$39:$D$782,СВЦЭМ!$A$39:$A$782,$A72,СВЦЭМ!$B$39:$B$782,B$47)+'СЕТ СН'!$F$14+СВЦЭМ!$D$10+'СЕТ СН'!$F$6-'СЕТ СН'!$F$26</f>
        <v>871.43536816000005</v>
      </c>
      <c r="C72" s="36">
        <f>SUMIFS(СВЦЭМ!$D$39:$D$782,СВЦЭМ!$A$39:$A$782,$A72,СВЦЭМ!$B$39:$B$782,C$47)+'СЕТ СН'!$F$14+СВЦЭМ!$D$10+'СЕТ СН'!$F$6-'СЕТ СН'!$F$26</f>
        <v>950.97226939000006</v>
      </c>
      <c r="D72" s="36">
        <f>SUMIFS(СВЦЭМ!$D$39:$D$782,СВЦЭМ!$A$39:$A$782,$A72,СВЦЭМ!$B$39:$B$782,D$47)+'СЕТ СН'!$F$14+СВЦЭМ!$D$10+'СЕТ СН'!$F$6-'СЕТ СН'!$F$26</f>
        <v>982.24430914000004</v>
      </c>
      <c r="E72" s="36">
        <f>SUMIFS(СВЦЭМ!$D$39:$D$782,СВЦЭМ!$A$39:$A$782,$A72,СВЦЭМ!$B$39:$B$782,E$47)+'СЕТ СН'!$F$14+СВЦЭМ!$D$10+'СЕТ СН'!$F$6-'СЕТ СН'!$F$26</f>
        <v>989.08572577999996</v>
      </c>
      <c r="F72" s="36">
        <f>SUMIFS(СВЦЭМ!$D$39:$D$782,СВЦЭМ!$A$39:$A$782,$A72,СВЦЭМ!$B$39:$B$782,F$47)+'СЕТ СН'!$F$14+СВЦЭМ!$D$10+'СЕТ СН'!$F$6-'СЕТ СН'!$F$26</f>
        <v>981.14582991999998</v>
      </c>
      <c r="G72" s="36">
        <f>SUMIFS(СВЦЭМ!$D$39:$D$782,СВЦЭМ!$A$39:$A$782,$A72,СВЦЭМ!$B$39:$B$782,G$47)+'СЕТ СН'!$F$14+СВЦЭМ!$D$10+'СЕТ СН'!$F$6-'СЕТ СН'!$F$26</f>
        <v>968.28676624000002</v>
      </c>
      <c r="H72" s="36">
        <f>SUMIFS(СВЦЭМ!$D$39:$D$782,СВЦЭМ!$A$39:$A$782,$A72,СВЦЭМ!$B$39:$B$782,H$47)+'СЕТ СН'!$F$14+СВЦЭМ!$D$10+'СЕТ СН'!$F$6-'СЕТ СН'!$F$26</f>
        <v>938.51542904999997</v>
      </c>
      <c r="I72" s="36">
        <f>SUMIFS(СВЦЭМ!$D$39:$D$782,СВЦЭМ!$A$39:$A$782,$A72,СВЦЭМ!$B$39:$B$782,I$47)+'СЕТ СН'!$F$14+СВЦЭМ!$D$10+'СЕТ СН'!$F$6-'СЕТ СН'!$F$26</f>
        <v>861.00542028000007</v>
      </c>
      <c r="J72" s="36">
        <f>SUMIFS(СВЦЭМ!$D$39:$D$782,СВЦЭМ!$A$39:$A$782,$A72,СВЦЭМ!$B$39:$B$782,J$47)+'СЕТ СН'!$F$14+СВЦЭМ!$D$10+'СЕТ СН'!$F$6-'СЕТ СН'!$F$26</f>
        <v>781.90762651</v>
      </c>
      <c r="K72" s="36">
        <f>SUMIFS(СВЦЭМ!$D$39:$D$782,СВЦЭМ!$A$39:$A$782,$A72,СВЦЭМ!$B$39:$B$782,K$47)+'СЕТ СН'!$F$14+СВЦЭМ!$D$10+'СЕТ СН'!$F$6-'СЕТ СН'!$F$26</f>
        <v>755.46236735000002</v>
      </c>
      <c r="L72" s="36">
        <f>SUMIFS(СВЦЭМ!$D$39:$D$782,СВЦЭМ!$A$39:$A$782,$A72,СВЦЭМ!$B$39:$B$782,L$47)+'СЕТ СН'!$F$14+СВЦЭМ!$D$10+'СЕТ СН'!$F$6-'СЕТ СН'!$F$26</f>
        <v>765.66865845999996</v>
      </c>
      <c r="M72" s="36">
        <f>SUMIFS(СВЦЭМ!$D$39:$D$782,СВЦЭМ!$A$39:$A$782,$A72,СВЦЭМ!$B$39:$B$782,M$47)+'СЕТ СН'!$F$14+СВЦЭМ!$D$10+'СЕТ СН'!$F$6-'СЕТ СН'!$F$26</f>
        <v>775.54947248999997</v>
      </c>
      <c r="N72" s="36">
        <f>SUMIFS(СВЦЭМ!$D$39:$D$782,СВЦЭМ!$A$39:$A$782,$A72,СВЦЭМ!$B$39:$B$782,N$47)+'СЕТ СН'!$F$14+СВЦЭМ!$D$10+'СЕТ СН'!$F$6-'СЕТ СН'!$F$26</f>
        <v>768.68593996000004</v>
      </c>
      <c r="O72" s="36">
        <f>SUMIFS(СВЦЭМ!$D$39:$D$782,СВЦЭМ!$A$39:$A$782,$A72,СВЦЭМ!$B$39:$B$782,O$47)+'СЕТ СН'!$F$14+СВЦЭМ!$D$10+'СЕТ СН'!$F$6-'СЕТ СН'!$F$26</f>
        <v>770.92047951999996</v>
      </c>
      <c r="P72" s="36">
        <f>SUMIFS(СВЦЭМ!$D$39:$D$782,СВЦЭМ!$A$39:$A$782,$A72,СВЦЭМ!$B$39:$B$782,P$47)+'СЕТ СН'!$F$14+СВЦЭМ!$D$10+'СЕТ СН'!$F$6-'СЕТ СН'!$F$26</f>
        <v>787.79725237000002</v>
      </c>
      <c r="Q72" s="36">
        <f>SUMIFS(СВЦЭМ!$D$39:$D$782,СВЦЭМ!$A$39:$A$782,$A72,СВЦЭМ!$B$39:$B$782,Q$47)+'СЕТ СН'!$F$14+СВЦЭМ!$D$10+'СЕТ СН'!$F$6-'СЕТ СН'!$F$26</f>
        <v>792.97156232999998</v>
      </c>
      <c r="R72" s="36">
        <f>SUMIFS(СВЦЭМ!$D$39:$D$782,СВЦЭМ!$A$39:$A$782,$A72,СВЦЭМ!$B$39:$B$782,R$47)+'СЕТ СН'!$F$14+СВЦЭМ!$D$10+'СЕТ СН'!$F$6-'СЕТ СН'!$F$26</f>
        <v>791.25713872000006</v>
      </c>
      <c r="S72" s="36">
        <f>SUMIFS(СВЦЭМ!$D$39:$D$782,СВЦЭМ!$A$39:$A$782,$A72,СВЦЭМ!$B$39:$B$782,S$47)+'СЕТ СН'!$F$14+СВЦЭМ!$D$10+'СЕТ СН'!$F$6-'СЕТ СН'!$F$26</f>
        <v>775.86462268000002</v>
      </c>
      <c r="T72" s="36">
        <f>SUMIFS(СВЦЭМ!$D$39:$D$782,СВЦЭМ!$A$39:$A$782,$A72,СВЦЭМ!$B$39:$B$782,T$47)+'СЕТ СН'!$F$14+СВЦЭМ!$D$10+'СЕТ СН'!$F$6-'СЕТ СН'!$F$26</f>
        <v>803.73114980000003</v>
      </c>
      <c r="U72" s="36">
        <f>SUMIFS(СВЦЭМ!$D$39:$D$782,СВЦЭМ!$A$39:$A$782,$A72,СВЦЭМ!$B$39:$B$782,U$47)+'СЕТ СН'!$F$14+СВЦЭМ!$D$10+'СЕТ СН'!$F$6-'СЕТ СН'!$F$26</f>
        <v>798.69342491999998</v>
      </c>
      <c r="V72" s="36">
        <f>SUMIFS(СВЦЭМ!$D$39:$D$782,СВЦЭМ!$A$39:$A$782,$A72,СВЦЭМ!$B$39:$B$782,V$47)+'СЕТ СН'!$F$14+СВЦЭМ!$D$10+'СЕТ СН'!$F$6-'СЕТ СН'!$F$26</f>
        <v>816.31767497999999</v>
      </c>
      <c r="W72" s="36">
        <f>SUMIFS(СВЦЭМ!$D$39:$D$782,СВЦЭМ!$A$39:$A$782,$A72,СВЦЭМ!$B$39:$B$782,W$47)+'СЕТ СН'!$F$14+СВЦЭМ!$D$10+'СЕТ СН'!$F$6-'СЕТ СН'!$F$26</f>
        <v>828.9563015</v>
      </c>
      <c r="X72" s="36">
        <f>SUMIFS(СВЦЭМ!$D$39:$D$782,СВЦЭМ!$A$39:$A$782,$A72,СВЦЭМ!$B$39:$B$782,X$47)+'СЕТ СН'!$F$14+СВЦЭМ!$D$10+'СЕТ СН'!$F$6-'СЕТ СН'!$F$26</f>
        <v>775.57123349000005</v>
      </c>
      <c r="Y72" s="36">
        <f>SUMIFS(СВЦЭМ!$D$39:$D$782,СВЦЭМ!$A$39:$A$782,$A72,СВЦЭМ!$B$39:$B$782,Y$47)+'СЕТ СН'!$F$14+СВЦЭМ!$D$10+'СЕТ СН'!$F$6-'СЕТ СН'!$F$26</f>
        <v>788.72652681</v>
      </c>
    </row>
    <row r="73" spans="1:25" ht="15.75" x14ac:dyDescent="0.2">
      <c r="A73" s="35">
        <f t="shared" si="1"/>
        <v>44434</v>
      </c>
      <c r="B73" s="36">
        <f>SUMIFS(СВЦЭМ!$D$39:$D$782,СВЦЭМ!$A$39:$A$782,$A73,СВЦЭМ!$B$39:$B$782,B$47)+'СЕТ СН'!$F$14+СВЦЭМ!$D$10+'СЕТ СН'!$F$6-'СЕТ СН'!$F$26</f>
        <v>886.01993163999998</v>
      </c>
      <c r="C73" s="36">
        <f>SUMIFS(СВЦЭМ!$D$39:$D$782,СВЦЭМ!$A$39:$A$782,$A73,СВЦЭМ!$B$39:$B$782,C$47)+'СЕТ СН'!$F$14+СВЦЭМ!$D$10+'СЕТ СН'!$F$6-'СЕТ СН'!$F$26</f>
        <v>956.22760778999998</v>
      </c>
      <c r="D73" s="36">
        <f>SUMIFS(СВЦЭМ!$D$39:$D$782,СВЦЭМ!$A$39:$A$782,$A73,СВЦЭМ!$B$39:$B$782,D$47)+'СЕТ СН'!$F$14+СВЦЭМ!$D$10+'СЕТ СН'!$F$6-'СЕТ СН'!$F$26</f>
        <v>1013.60384405</v>
      </c>
      <c r="E73" s="36">
        <f>SUMIFS(СВЦЭМ!$D$39:$D$782,СВЦЭМ!$A$39:$A$782,$A73,СВЦЭМ!$B$39:$B$782,E$47)+'СЕТ СН'!$F$14+СВЦЭМ!$D$10+'СЕТ СН'!$F$6-'СЕТ СН'!$F$26</f>
        <v>1030.2239688699999</v>
      </c>
      <c r="F73" s="36">
        <f>SUMIFS(СВЦЭМ!$D$39:$D$782,СВЦЭМ!$A$39:$A$782,$A73,СВЦЭМ!$B$39:$B$782,F$47)+'СЕТ СН'!$F$14+СВЦЭМ!$D$10+'СЕТ СН'!$F$6-'СЕТ СН'!$F$26</f>
        <v>1026.82093508</v>
      </c>
      <c r="G73" s="36">
        <f>SUMIFS(СВЦЭМ!$D$39:$D$782,СВЦЭМ!$A$39:$A$782,$A73,СВЦЭМ!$B$39:$B$782,G$47)+'СЕТ СН'!$F$14+СВЦЭМ!$D$10+'СЕТ СН'!$F$6-'СЕТ СН'!$F$26</f>
        <v>1009.98661471</v>
      </c>
      <c r="H73" s="36">
        <f>SUMIFS(СВЦЭМ!$D$39:$D$782,СВЦЭМ!$A$39:$A$782,$A73,СВЦЭМ!$B$39:$B$782,H$47)+'СЕТ СН'!$F$14+СВЦЭМ!$D$10+'СЕТ СН'!$F$6-'СЕТ СН'!$F$26</f>
        <v>970.62002181000003</v>
      </c>
      <c r="I73" s="36">
        <f>SUMIFS(СВЦЭМ!$D$39:$D$782,СВЦЭМ!$A$39:$A$782,$A73,СВЦЭМ!$B$39:$B$782,I$47)+'СЕТ СН'!$F$14+СВЦЭМ!$D$10+'СЕТ СН'!$F$6-'СЕТ СН'!$F$26</f>
        <v>886.11582770999996</v>
      </c>
      <c r="J73" s="36">
        <f>SUMIFS(СВЦЭМ!$D$39:$D$782,СВЦЭМ!$A$39:$A$782,$A73,СВЦЭМ!$B$39:$B$782,J$47)+'СЕТ СН'!$F$14+СВЦЭМ!$D$10+'СЕТ СН'!$F$6-'СЕТ СН'!$F$26</f>
        <v>799.88903814000003</v>
      </c>
      <c r="K73" s="36">
        <f>SUMIFS(СВЦЭМ!$D$39:$D$782,СВЦЭМ!$A$39:$A$782,$A73,СВЦЭМ!$B$39:$B$782,K$47)+'СЕТ СН'!$F$14+СВЦЭМ!$D$10+'СЕТ СН'!$F$6-'СЕТ СН'!$F$26</f>
        <v>808.06688292000001</v>
      </c>
      <c r="L73" s="36">
        <f>SUMIFS(СВЦЭМ!$D$39:$D$782,СВЦЭМ!$A$39:$A$782,$A73,СВЦЭМ!$B$39:$B$782,L$47)+'СЕТ СН'!$F$14+СВЦЭМ!$D$10+'СЕТ СН'!$F$6-'СЕТ СН'!$F$26</f>
        <v>826.71171047999997</v>
      </c>
      <c r="M73" s="36">
        <f>SUMIFS(СВЦЭМ!$D$39:$D$782,СВЦЭМ!$A$39:$A$782,$A73,СВЦЭМ!$B$39:$B$782,M$47)+'СЕТ СН'!$F$14+СВЦЭМ!$D$10+'СЕТ СН'!$F$6-'СЕТ СН'!$F$26</f>
        <v>824.88535128000001</v>
      </c>
      <c r="N73" s="36">
        <f>SUMIFS(СВЦЭМ!$D$39:$D$782,СВЦЭМ!$A$39:$A$782,$A73,СВЦЭМ!$B$39:$B$782,N$47)+'СЕТ СН'!$F$14+СВЦЭМ!$D$10+'СЕТ СН'!$F$6-'СЕТ СН'!$F$26</f>
        <v>820.69739679999998</v>
      </c>
      <c r="O73" s="36">
        <f>SUMIFS(СВЦЭМ!$D$39:$D$782,СВЦЭМ!$A$39:$A$782,$A73,СВЦЭМ!$B$39:$B$782,O$47)+'СЕТ СН'!$F$14+СВЦЭМ!$D$10+'СЕТ СН'!$F$6-'СЕТ СН'!$F$26</f>
        <v>802.05467553000005</v>
      </c>
      <c r="P73" s="36">
        <f>SUMIFS(СВЦЭМ!$D$39:$D$782,СВЦЭМ!$A$39:$A$782,$A73,СВЦЭМ!$B$39:$B$782,P$47)+'СЕТ СН'!$F$14+СВЦЭМ!$D$10+'СЕТ СН'!$F$6-'СЕТ СН'!$F$26</f>
        <v>802.90226216999997</v>
      </c>
      <c r="Q73" s="36">
        <f>SUMIFS(СВЦЭМ!$D$39:$D$782,СВЦЭМ!$A$39:$A$782,$A73,СВЦЭМ!$B$39:$B$782,Q$47)+'СЕТ СН'!$F$14+СВЦЭМ!$D$10+'СЕТ СН'!$F$6-'СЕТ СН'!$F$26</f>
        <v>791.17795530000001</v>
      </c>
      <c r="R73" s="36">
        <f>SUMIFS(СВЦЭМ!$D$39:$D$782,СВЦЭМ!$A$39:$A$782,$A73,СВЦЭМ!$B$39:$B$782,R$47)+'СЕТ СН'!$F$14+СВЦЭМ!$D$10+'СЕТ СН'!$F$6-'СЕТ СН'!$F$26</f>
        <v>781.83134774000007</v>
      </c>
      <c r="S73" s="36">
        <f>SUMIFS(СВЦЭМ!$D$39:$D$782,СВЦЭМ!$A$39:$A$782,$A73,СВЦЭМ!$B$39:$B$782,S$47)+'СЕТ СН'!$F$14+СВЦЭМ!$D$10+'СЕТ СН'!$F$6-'СЕТ СН'!$F$26</f>
        <v>796.21856072000003</v>
      </c>
      <c r="T73" s="36">
        <f>SUMIFS(СВЦЭМ!$D$39:$D$782,СВЦЭМ!$A$39:$A$782,$A73,СВЦЭМ!$B$39:$B$782,T$47)+'СЕТ СН'!$F$14+СВЦЭМ!$D$10+'СЕТ СН'!$F$6-'СЕТ СН'!$F$26</f>
        <v>850.96866768999996</v>
      </c>
      <c r="U73" s="36">
        <f>SUMIFS(СВЦЭМ!$D$39:$D$782,СВЦЭМ!$A$39:$A$782,$A73,СВЦЭМ!$B$39:$B$782,U$47)+'СЕТ СН'!$F$14+СВЦЭМ!$D$10+'СЕТ СН'!$F$6-'СЕТ СН'!$F$26</f>
        <v>845.57587197999999</v>
      </c>
      <c r="V73" s="36">
        <f>SUMIFS(СВЦЭМ!$D$39:$D$782,СВЦЭМ!$A$39:$A$782,$A73,СВЦЭМ!$B$39:$B$782,V$47)+'СЕТ СН'!$F$14+СВЦЭМ!$D$10+'СЕТ СН'!$F$6-'СЕТ СН'!$F$26</f>
        <v>867.71956374000001</v>
      </c>
      <c r="W73" s="36">
        <f>SUMIFS(СВЦЭМ!$D$39:$D$782,СВЦЭМ!$A$39:$A$782,$A73,СВЦЭМ!$B$39:$B$782,W$47)+'СЕТ СН'!$F$14+СВЦЭМ!$D$10+'СЕТ СН'!$F$6-'СЕТ СН'!$F$26</f>
        <v>868.26927244000001</v>
      </c>
      <c r="X73" s="36">
        <f>SUMIFS(СВЦЭМ!$D$39:$D$782,СВЦЭМ!$A$39:$A$782,$A73,СВЦЭМ!$B$39:$B$782,X$47)+'СЕТ СН'!$F$14+СВЦЭМ!$D$10+'СЕТ СН'!$F$6-'СЕТ СН'!$F$26</f>
        <v>834.93173017000004</v>
      </c>
      <c r="Y73" s="36">
        <f>SUMIFS(СВЦЭМ!$D$39:$D$782,СВЦЭМ!$A$39:$A$782,$A73,СВЦЭМ!$B$39:$B$782,Y$47)+'СЕТ СН'!$F$14+СВЦЭМ!$D$10+'СЕТ СН'!$F$6-'СЕТ СН'!$F$26</f>
        <v>822.79833479000001</v>
      </c>
    </row>
    <row r="74" spans="1:25" ht="15.75" x14ac:dyDescent="0.2">
      <c r="A74" s="35">
        <f t="shared" si="1"/>
        <v>44435</v>
      </c>
      <c r="B74" s="36">
        <f>SUMIFS(СВЦЭМ!$D$39:$D$782,СВЦЭМ!$A$39:$A$782,$A74,СВЦЭМ!$B$39:$B$782,B$47)+'СЕТ СН'!$F$14+СВЦЭМ!$D$10+'СЕТ СН'!$F$6-'СЕТ СН'!$F$26</f>
        <v>972.60931679999999</v>
      </c>
      <c r="C74" s="36">
        <f>SUMIFS(СВЦЭМ!$D$39:$D$782,СВЦЭМ!$A$39:$A$782,$A74,СВЦЭМ!$B$39:$B$782,C$47)+'СЕТ СН'!$F$14+СВЦЭМ!$D$10+'СЕТ СН'!$F$6-'СЕТ СН'!$F$26</f>
        <v>1042.9708891400001</v>
      </c>
      <c r="D74" s="36">
        <f>SUMIFS(СВЦЭМ!$D$39:$D$782,СВЦЭМ!$A$39:$A$782,$A74,СВЦЭМ!$B$39:$B$782,D$47)+'СЕТ СН'!$F$14+СВЦЭМ!$D$10+'СЕТ СН'!$F$6-'СЕТ СН'!$F$26</f>
        <v>1130.4170163999997</v>
      </c>
      <c r="E74" s="36">
        <f>SUMIFS(СВЦЭМ!$D$39:$D$782,СВЦЭМ!$A$39:$A$782,$A74,СВЦЭМ!$B$39:$B$782,E$47)+'СЕТ СН'!$F$14+СВЦЭМ!$D$10+'СЕТ СН'!$F$6-'СЕТ СН'!$F$26</f>
        <v>1171.25559548</v>
      </c>
      <c r="F74" s="36">
        <f>SUMIFS(СВЦЭМ!$D$39:$D$782,СВЦЭМ!$A$39:$A$782,$A74,СВЦЭМ!$B$39:$B$782,F$47)+'СЕТ СН'!$F$14+СВЦЭМ!$D$10+'СЕТ СН'!$F$6-'СЕТ СН'!$F$26</f>
        <v>1180.3632258399998</v>
      </c>
      <c r="G74" s="36">
        <f>SUMIFS(СВЦЭМ!$D$39:$D$782,СВЦЭМ!$A$39:$A$782,$A74,СВЦЭМ!$B$39:$B$782,G$47)+'СЕТ СН'!$F$14+СВЦЭМ!$D$10+'СЕТ СН'!$F$6-'СЕТ СН'!$F$26</f>
        <v>1162.60190689</v>
      </c>
      <c r="H74" s="36">
        <f>SUMIFS(СВЦЭМ!$D$39:$D$782,СВЦЭМ!$A$39:$A$782,$A74,СВЦЭМ!$B$39:$B$782,H$47)+'СЕТ СН'!$F$14+СВЦЭМ!$D$10+'СЕТ СН'!$F$6-'СЕТ СН'!$F$26</f>
        <v>1084.67839331</v>
      </c>
      <c r="I74" s="36">
        <f>SUMIFS(СВЦЭМ!$D$39:$D$782,СВЦЭМ!$A$39:$A$782,$A74,СВЦЭМ!$B$39:$B$782,I$47)+'СЕТ СН'!$F$14+СВЦЭМ!$D$10+'СЕТ СН'!$F$6-'СЕТ СН'!$F$26</f>
        <v>964.77556726</v>
      </c>
      <c r="J74" s="36">
        <f>SUMIFS(СВЦЭМ!$D$39:$D$782,СВЦЭМ!$A$39:$A$782,$A74,СВЦЭМ!$B$39:$B$782,J$47)+'СЕТ СН'!$F$14+СВЦЭМ!$D$10+'СЕТ СН'!$F$6-'СЕТ СН'!$F$26</f>
        <v>881.44139813000004</v>
      </c>
      <c r="K74" s="36">
        <f>SUMIFS(СВЦЭМ!$D$39:$D$782,СВЦЭМ!$A$39:$A$782,$A74,СВЦЭМ!$B$39:$B$782,K$47)+'СЕТ СН'!$F$14+СВЦЭМ!$D$10+'СЕТ СН'!$F$6-'СЕТ СН'!$F$26</f>
        <v>831.30908046000002</v>
      </c>
      <c r="L74" s="36">
        <f>SUMIFS(СВЦЭМ!$D$39:$D$782,СВЦЭМ!$A$39:$A$782,$A74,СВЦЭМ!$B$39:$B$782,L$47)+'СЕТ СН'!$F$14+СВЦЭМ!$D$10+'СЕТ СН'!$F$6-'СЕТ СН'!$F$26</f>
        <v>835.01070178999998</v>
      </c>
      <c r="M74" s="36">
        <f>SUMIFS(СВЦЭМ!$D$39:$D$782,СВЦЭМ!$A$39:$A$782,$A74,СВЦЭМ!$B$39:$B$782,M$47)+'СЕТ СН'!$F$14+СВЦЭМ!$D$10+'СЕТ СН'!$F$6-'СЕТ СН'!$F$26</f>
        <v>837.79259487000002</v>
      </c>
      <c r="N74" s="36">
        <f>SUMIFS(СВЦЭМ!$D$39:$D$782,СВЦЭМ!$A$39:$A$782,$A74,СВЦЭМ!$B$39:$B$782,N$47)+'СЕТ СН'!$F$14+СВЦЭМ!$D$10+'СЕТ СН'!$F$6-'СЕТ СН'!$F$26</f>
        <v>837.35935806999998</v>
      </c>
      <c r="O74" s="36">
        <f>SUMIFS(СВЦЭМ!$D$39:$D$782,СВЦЭМ!$A$39:$A$782,$A74,СВЦЭМ!$B$39:$B$782,O$47)+'СЕТ СН'!$F$14+СВЦЭМ!$D$10+'СЕТ СН'!$F$6-'СЕТ СН'!$F$26</f>
        <v>837.79194473999996</v>
      </c>
      <c r="P74" s="36">
        <f>SUMIFS(СВЦЭМ!$D$39:$D$782,СВЦЭМ!$A$39:$A$782,$A74,СВЦЭМ!$B$39:$B$782,P$47)+'СЕТ СН'!$F$14+СВЦЭМ!$D$10+'СЕТ СН'!$F$6-'СЕТ СН'!$F$26</f>
        <v>860.60942153999997</v>
      </c>
      <c r="Q74" s="36">
        <f>SUMIFS(СВЦЭМ!$D$39:$D$782,СВЦЭМ!$A$39:$A$782,$A74,СВЦЭМ!$B$39:$B$782,Q$47)+'СЕТ СН'!$F$14+СВЦЭМ!$D$10+'СЕТ СН'!$F$6-'СЕТ СН'!$F$26</f>
        <v>867.29453402000001</v>
      </c>
      <c r="R74" s="36">
        <f>SUMIFS(СВЦЭМ!$D$39:$D$782,СВЦЭМ!$A$39:$A$782,$A74,СВЦЭМ!$B$39:$B$782,R$47)+'СЕТ СН'!$F$14+СВЦЭМ!$D$10+'СЕТ СН'!$F$6-'СЕТ СН'!$F$26</f>
        <v>866.30508104</v>
      </c>
      <c r="S74" s="36">
        <f>SUMIFS(СВЦЭМ!$D$39:$D$782,СВЦЭМ!$A$39:$A$782,$A74,СВЦЭМ!$B$39:$B$782,S$47)+'СЕТ СН'!$F$14+СВЦЭМ!$D$10+'СЕТ СН'!$F$6-'СЕТ СН'!$F$26</f>
        <v>833.55277745000001</v>
      </c>
      <c r="T74" s="36">
        <f>SUMIFS(СВЦЭМ!$D$39:$D$782,СВЦЭМ!$A$39:$A$782,$A74,СВЦЭМ!$B$39:$B$782,T$47)+'СЕТ СН'!$F$14+СВЦЭМ!$D$10+'СЕТ СН'!$F$6-'СЕТ СН'!$F$26</f>
        <v>818.07884138999998</v>
      </c>
      <c r="U74" s="36">
        <f>SUMIFS(СВЦЭМ!$D$39:$D$782,СВЦЭМ!$A$39:$A$782,$A74,СВЦЭМ!$B$39:$B$782,U$47)+'СЕТ СН'!$F$14+СВЦЭМ!$D$10+'СЕТ СН'!$F$6-'СЕТ СН'!$F$26</f>
        <v>827.29769861</v>
      </c>
      <c r="V74" s="36">
        <f>SUMIFS(СВЦЭМ!$D$39:$D$782,СВЦЭМ!$A$39:$A$782,$A74,СВЦЭМ!$B$39:$B$782,V$47)+'СЕТ СН'!$F$14+СВЦЭМ!$D$10+'СЕТ СН'!$F$6-'СЕТ СН'!$F$26</f>
        <v>812.25265648000004</v>
      </c>
      <c r="W74" s="36">
        <f>SUMIFS(СВЦЭМ!$D$39:$D$782,СВЦЭМ!$A$39:$A$782,$A74,СВЦЭМ!$B$39:$B$782,W$47)+'СЕТ СН'!$F$14+СВЦЭМ!$D$10+'СЕТ СН'!$F$6-'СЕТ СН'!$F$26</f>
        <v>802.84579811000003</v>
      </c>
      <c r="X74" s="36">
        <f>SUMIFS(СВЦЭМ!$D$39:$D$782,СВЦЭМ!$A$39:$A$782,$A74,СВЦЭМ!$B$39:$B$782,X$47)+'СЕТ СН'!$F$14+СВЦЭМ!$D$10+'СЕТ СН'!$F$6-'СЕТ СН'!$F$26</f>
        <v>850.16193164000003</v>
      </c>
      <c r="Y74" s="36">
        <f>SUMIFS(СВЦЭМ!$D$39:$D$782,СВЦЭМ!$A$39:$A$782,$A74,СВЦЭМ!$B$39:$B$782,Y$47)+'СЕТ СН'!$F$14+СВЦЭМ!$D$10+'СЕТ СН'!$F$6-'СЕТ СН'!$F$26</f>
        <v>914.81908164000004</v>
      </c>
    </row>
    <row r="75" spans="1:25" ht="15.75" x14ac:dyDescent="0.2">
      <c r="A75" s="35">
        <f t="shared" si="1"/>
        <v>44436</v>
      </c>
      <c r="B75" s="36">
        <f>SUMIFS(СВЦЭМ!$D$39:$D$782,СВЦЭМ!$A$39:$A$782,$A75,СВЦЭМ!$B$39:$B$782,B$47)+'СЕТ СН'!$F$14+СВЦЭМ!$D$10+'СЕТ СН'!$F$6-'СЕТ СН'!$F$26</f>
        <v>926.12030318999996</v>
      </c>
      <c r="C75" s="36">
        <f>SUMIFS(СВЦЭМ!$D$39:$D$782,СВЦЭМ!$A$39:$A$782,$A75,СВЦЭМ!$B$39:$B$782,C$47)+'СЕТ СН'!$F$14+СВЦЭМ!$D$10+'СЕТ СН'!$F$6-'СЕТ СН'!$F$26</f>
        <v>996.93519505000006</v>
      </c>
      <c r="D75" s="36">
        <f>SUMIFS(СВЦЭМ!$D$39:$D$782,СВЦЭМ!$A$39:$A$782,$A75,СВЦЭМ!$B$39:$B$782,D$47)+'СЕТ СН'!$F$14+СВЦЭМ!$D$10+'СЕТ СН'!$F$6-'СЕТ СН'!$F$26</f>
        <v>1051.37449373</v>
      </c>
      <c r="E75" s="36">
        <f>SUMIFS(СВЦЭМ!$D$39:$D$782,СВЦЭМ!$A$39:$A$782,$A75,СВЦЭМ!$B$39:$B$782,E$47)+'СЕТ СН'!$F$14+СВЦЭМ!$D$10+'СЕТ СН'!$F$6-'СЕТ СН'!$F$26</f>
        <v>1074.17106601</v>
      </c>
      <c r="F75" s="36">
        <f>SUMIFS(СВЦЭМ!$D$39:$D$782,СВЦЭМ!$A$39:$A$782,$A75,СВЦЭМ!$B$39:$B$782,F$47)+'СЕТ СН'!$F$14+СВЦЭМ!$D$10+'СЕТ СН'!$F$6-'СЕТ СН'!$F$26</f>
        <v>1081.07178621</v>
      </c>
      <c r="G75" s="36">
        <f>SUMIFS(СВЦЭМ!$D$39:$D$782,СВЦЭМ!$A$39:$A$782,$A75,СВЦЭМ!$B$39:$B$782,G$47)+'СЕТ СН'!$F$14+СВЦЭМ!$D$10+'СЕТ СН'!$F$6-'СЕТ СН'!$F$26</f>
        <v>1078.91389153</v>
      </c>
      <c r="H75" s="36">
        <f>SUMIFS(СВЦЭМ!$D$39:$D$782,СВЦЭМ!$A$39:$A$782,$A75,СВЦЭМ!$B$39:$B$782,H$47)+'СЕТ СН'!$F$14+СВЦЭМ!$D$10+'СЕТ СН'!$F$6-'СЕТ СН'!$F$26</f>
        <v>1049.3327889099999</v>
      </c>
      <c r="I75" s="36">
        <f>SUMIFS(СВЦЭМ!$D$39:$D$782,СВЦЭМ!$A$39:$A$782,$A75,СВЦЭМ!$B$39:$B$782,I$47)+'СЕТ СН'!$F$14+СВЦЭМ!$D$10+'СЕТ СН'!$F$6-'СЕТ СН'!$F$26</f>
        <v>942.69302255000002</v>
      </c>
      <c r="J75" s="36">
        <f>SUMIFS(СВЦЭМ!$D$39:$D$782,СВЦЭМ!$A$39:$A$782,$A75,СВЦЭМ!$B$39:$B$782,J$47)+'СЕТ СН'!$F$14+СВЦЭМ!$D$10+'СЕТ СН'!$F$6-'СЕТ СН'!$F$26</f>
        <v>851.59981297000002</v>
      </c>
      <c r="K75" s="36">
        <f>SUMIFS(СВЦЭМ!$D$39:$D$782,СВЦЭМ!$A$39:$A$782,$A75,СВЦЭМ!$B$39:$B$782,K$47)+'СЕТ СН'!$F$14+СВЦЭМ!$D$10+'СЕТ СН'!$F$6-'СЕТ СН'!$F$26</f>
        <v>781.97522179999999</v>
      </c>
      <c r="L75" s="36">
        <f>SUMIFS(СВЦЭМ!$D$39:$D$782,СВЦЭМ!$A$39:$A$782,$A75,СВЦЭМ!$B$39:$B$782,L$47)+'СЕТ СН'!$F$14+СВЦЭМ!$D$10+'СЕТ СН'!$F$6-'СЕТ СН'!$F$26</f>
        <v>744.83244797999998</v>
      </c>
      <c r="M75" s="36">
        <f>SUMIFS(СВЦЭМ!$D$39:$D$782,СВЦЭМ!$A$39:$A$782,$A75,СВЦЭМ!$B$39:$B$782,M$47)+'СЕТ СН'!$F$14+СВЦЭМ!$D$10+'СЕТ СН'!$F$6-'СЕТ СН'!$F$26</f>
        <v>740.23878249000006</v>
      </c>
      <c r="N75" s="36">
        <f>SUMIFS(СВЦЭМ!$D$39:$D$782,СВЦЭМ!$A$39:$A$782,$A75,СВЦЭМ!$B$39:$B$782,N$47)+'СЕТ СН'!$F$14+СВЦЭМ!$D$10+'СЕТ СН'!$F$6-'СЕТ СН'!$F$26</f>
        <v>750.14982143999998</v>
      </c>
      <c r="O75" s="36">
        <f>SUMIFS(СВЦЭМ!$D$39:$D$782,СВЦЭМ!$A$39:$A$782,$A75,СВЦЭМ!$B$39:$B$782,O$47)+'СЕТ СН'!$F$14+СВЦЭМ!$D$10+'СЕТ СН'!$F$6-'СЕТ СН'!$F$26</f>
        <v>767.20976527000005</v>
      </c>
      <c r="P75" s="36">
        <f>SUMIFS(СВЦЭМ!$D$39:$D$782,СВЦЭМ!$A$39:$A$782,$A75,СВЦЭМ!$B$39:$B$782,P$47)+'СЕТ СН'!$F$14+СВЦЭМ!$D$10+'СЕТ СН'!$F$6-'СЕТ СН'!$F$26</f>
        <v>784.59752077999997</v>
      </c>
      <c r="Q75" s="36">
        <f>SUMIFS(СВЦЭМ!$D$39:$D$782,СВЦЭМ!$A$39:$A$782,$A75,СВЦЭМ!$B$39:$B$782,Q$47)+'СЕТ СН'!$F$14+СВЦЭМ!$D$10+'СЕТ СН'!$F$6-'СЕТ СН'!$F$26</f>
        <v>795.89905077000003</v>
      </c>
      <c r="R75" s="36">
        <f>SUMIFS(СВЦЭМ!$D$39:$D$782,СВЦЭМ!$A$39:$A$782,$A75,СВЦЭМ!$B$39:$B$782,R$47)+'СЕТ СН'!$F$14+СВЦЭМ!$D$10+'СЕТ СН'!$F$6-'СЕТ СН'!$F$26</f>
        <v>793.03167883000003</v>
      </c>
      <c r="S75" s="36">
        <f>SUMIFS(СВЦЭМ!$D$39:$D$782,СВЦЭМ!$A$39:$A$782,$A75,СВЦЭМ!$B$39:$B$782,S$47)+'СЕТ СН'!$F$14+СВЦЭМ!$D$10+'СЕТ СН'!$F$6-'СЕТ СН'!$F$26</f>
        <v>768.45698198000002</v>
      </c>
      <c r="T75" s="36">
        <f>SUMIFS(СВЦЭМ!$D$39:$D$782,СВЦЭМ!$A$39:$A$782,$A75,СВЦЭМ!$B$39:$B$782,T$47)+'СЕТ СН'!$F$14+СВЦЭМ!$D$10+'СЕТ СН'!$F$6-'СЕТ СН'!$F$26</f>
        <v>752.95554895999999</v>
      </c>
      <c r="U75" s="36">
        <f>SUMIFS(СВЦЭМ!$D$39:$D$782,СВЦЭМ!$A$39:$A$782,$A75,СВЦЭМ!$B$39:$B$782,U$47)+'СЕТ СН'!$F$14+СВЦЭМ!$D$10+'СЕТ СН'!$F$6-'СЕТ СН'!$F$26</f>
        <v>754.78734954000004</v>
      </c>
      <c r="V75" s="36">
        <f>SUMIFS(СВЦЭМ!$D$39:$D$782,СВЦЭМ!$A$39:$A$782,$A75,СВЦЭМ!$B$39:$B$782,V$47)+'СЕТ СН'!$F$14+СВЦЭМ!$D$10+'СЕТ СН'!$F$6-'СЕТ СН'!$F$26</f>
        <v>748.57331603</v>
      </c>
      <c r="W75" s="36">
        <f>SUMIFS(СВЦЭМ!$D$39:$D$782,СВЦЭМ!$A$39:$A$782,$A75,СВЦЭМ!$B$39:$B$782,W$47)+'СЕТ СН'!$F$14+СВЦЭМ!$D$10+'СЕТ СН'!$F$6-'СЕТ СН'!$F$26</f>
        <v>764.70998716999998</v>
      </c>
      <c r="X75" s="36">
        <f>SUMIFS(СВЦЭМ!$D$39:$D$782,СВЦЭМ!$A$39:$A$782,$A75,СВЦЭМ!$B$39:$B$782,X$47)+'СЕТ СН'!$F$14+СВЦЭМ!$D$10+'СЕТ СН'!$F$6-'СЕТ СН'!$F$26</f>
        <v>790.20589047999999</v>
      </c>
      <c r="Y75" s="36">
        <f>SUMIFS(СВЦЭМ!$D$39:$D$782,СВЦЭМ!$A$39:$A$782,$A75,СВЦЭМ!$B$39:$B$782,Y$47)+'СЕТ СН'!$F$14+СВЦЭМ!$D$10+'СЕТ СН'!$F$6-'СЕТ СН'!$F$26</f>
        <v>831.76809572000002</v>
      </c>
    </row>
    <row r="76" spans="1:25" ht="15.75" x14ac:dyDescent="0.2">
      <c r="A76" s="35">
        <f t="shared" si="1"/>
        <v>44437</v>
      </c>
      <c r="B76" s="36">
        <f>SUMIFS(СВЦЭМ!$D$39:$D$782,СВЦЭМ!$A$39:$A$782,$A76,СВЦЭМ!$B$39:$B$782,B$47)+'СЕТ СН'!$F$14+СВЦЭМ!$D$10+'СЕТ СН'!$F$6-'СЕТ СН'!$F$26</f>
        <v>931.96899725000003</v>
      </c>
      <c r="C76" s="36">
        <f>SUMIFS(СВЦЭМ!$D$39:$D$782,СВЦЭМ!$A$39:$A$782,$A76,СВЦЭМ!$B$39:$B$782,C$47)+'СЕТ СН'!$F$14+СВЦЭМ!$D$10+'СЕТ СН'!$F$6-'СЕТ СН'!$F$26</f>
        <v>998.26113583000006</v>
      </c>
      <c r="D76" s="36">
        <f>SUMIFS(СВЦЭМ!$D$39:$D$782,СВЦЭМ!$A$39:$A$782,$A76,СВЦЭМ!$B$39:$B$782,D$47)+'СЕТ СН'!$F$14+СВЦЭМ!$D$10+'СЕТ СН'!$F$6-'СЕТ СН'!$F$26</f>
        <v>1062.6486003299999</v>
      </c>
      <c r="E76" s="36">
        <f>SUMIFS(СВЦЭМ!$D$39:$D$782,СВЦЭМ!$A$39:$A$782,$A76,СВЦЭМ!$B$39:$B$782,E$47)+'СЕТ СН'!$F$14+СВЦЭМ!$D$10+'СЕТ СН'!$F$6-'СЕТ СН'!$F$26</f>
        <v>1093.2853815099998</v>
      </c>
      <c r="F76" s="36">
        <f>SUMIFS(СВЦЭМ!$D$39:$D$782,СВЦЭМ!$A$39:$A$782,$A76,СВЦЭМ!$B$39:$B$782,F$47)+'СЕТ СН'!$F$14+СВЦЭМ!$D$10+'СЕТ СН'!$F$6-'СЕТ СН'!$F$26</f>
        <v>1100.5569113399999</v>
      </c>
      <c r="G76" s="36">
        <f>SUMIFS(СВЦЭМ!$D$39:$D$782,СВЦЭМ!$A$39:$A$782,$A76,СВЦЭМ!$B$39:$B$782,G$47)+'СЕТ СН'!$F$14+СВЦЭМ!$D$10+'СЕТ СН'!$F$6-'СЕТ СН'!$F$26</f>
        <v>1094.7872758499998</v>
      </c>
      <c r="H76" s="36">
        <f>SUMIFS(СВЦЭМ!$D$39:$D$782,СВЦЭМ!$A$39:$A$782,$A76,СВЦЭМ!$B$39:$B$782,H$47)+'СЕТ СН'!$F$14+СВЦЭМ!$D$10+'СЕТ СН'!$F$6-'СЕТ СН'!$F$26</f>
        <v>1064.7574141</v>
      </c>
      <c r="I76" s="36">
        <f>SUMIFS(СВЦЭМ!$D$39:$D$782,СВЦЭМ!$A$39:$A$782,$A76,СВЦЭМ!$B$39:$B$782,I$47)+'СЕТ СН'!$F$14+СВЦЭМ!$D$10+'СЕТ СН'!$F$6-'СЕТ СН'!$F$26</f>
        <v>996.92179913999996</v>
      </c>
      <c r="J76" s="36">
        <f>SUMIFS(СВЦЭМ!$D$39:$D$782,СВЦЭМ!$A$39:$A$782,$A76,СВЦЭМ!$B$39:$B$782,J$47)+'СЕТ СН'!$F$14+СВЦЭМ!$D$10+'СЕТ СН'!$F$6-'СЕТ СН'!$F$26</f>
        <v>896.71881920999999</v>
      </c>
      <c r="K76" s="36">
        <f>SUMIFS(СВЦЭМ!$D$39:$D$782,СВЦЭМ!$A$39:$A$782,$A76,СВЦЭМ!$B$39:$B$782,K$47)+'СЕТ СН'!$F$14+СВЦЭМ!$D$10+'СЕТ СН'!$F$6-'СЕТ СН'!$F$26</f>
        <v>830.37506875999998</v>
      </c>
      <c r="L76" s="36">
        <f>SUMIFS(СВЦЭМ!$D$39:$D$782,СВЦЭМ!$A$39:$A$782,$A76,СВЦЭМ!$B$39:$B$782,L$47)+'СЕТ СН'!$F$14+СВЦЭМ!$D$10+'СЕТ СН'!$F$6-'СЕТ СН'!$F$26</f>
        <v>790.13643422000007</v>
      </c>
      <c r="M76" s="36">
        <f>SUMIFS(СВЦЭМ!$D$39:$D$782,СВЦЭМ!$A$39:$A$782,$A76,СВЦЭМ!$B$39:$B$782,M$47)+'СЕТ СН'!$F$14+СВЦЭМ!$D$10+'СЕТ СН'!$F$6-'СЕТ СН'!$F$26</f>
        <v>782.02258983000002</v>
      </c>
      <c r="N76" s="36">
        <f>SUMIFS(СВЦЭМ!$D$39:$D$782,СВЦЭМ!$A$39:$A$782,$A76,СВЦЭМ!$B$39:$B$782,N$47)+'СЕТ СН'!$F$14+СВЦЭМ!$D$10+'СЕТ СН'!$F$6-'СЕТ СН'!$F$26</f>
        <v>781.74048219999997</v>
      </c>
      <c r="O76" s="36">
        <f>SUMIFS(СВЦЭМ!$D$39:$D$782,СВЦЭМ!$A$39:$A$782,$A76,СВЦЭМ!$B$39:$B$782,O$47)+'СЕТ СН'!$F$14+СВЦЭМ!$D$10+'СЕТ СН'!$F$6-'СЕТ СН'!$F$26</f>
        <v>794.45207969000001</v>
      </c>
      <c r="P76" s="36">
        <f>SUMIFS(СВЦЭМ!$D$39:$D$782,СВЦЭМ!$A$39:$A$782,$A76,СВЦЭМ!$B$39:$B$782,P$47)+'СЕТ СН'!$F$14+СВЦЭМ!$D$10+'СЕТ СН'!$F$6-'СЕТ СН'!$F$26</f>
        <v>821.89919254000006</v>
      </c>
      <c r="Q76" s="36">
        <f>SUMIFS(СВЦЭМ!$D$39:$D$782,СВЦЭМ!$A$39:$A$782,$A76,СВЦЭМ!$B$39:$B$782,Q$47)+'СЕТ СН'!$F$14+СВЦЭМ!$D$10+'СЕТ СН'!$F$6-'СЕТ СН'!$F$26</f>
        <v>830.21325464000006</v>
      </c>
      <c r="R76" s="36">
        <f>SUMIFS(СВЦЭМ!$D$39:$D$782,СВЦЭМ!$A$39:$A$782,$A76,СВЦЭМ!$B$39:$B$782,R$47)+'СЕТ СН'!$F$14+СВЦЭМ!$D$10+'СЕТ СН'!$F$6-'СЕТ СН'!$F$26</f>
        <v>823.56190483</v>
      </c>
      <c r="S76" s="36">
        <f>SUMIFS(СВЦЭМ!$D$39:$D$782,СВЦЭМ!$A$39:$A$782,$A76,СВЦЭМ!$B$39:$B$782,S$47)+'СЕТ СН'!$F$14+СВЦЭМ!$D$10+'СЕТ СН'!$F$6-'СЕТ СН'!$F$26</f>
        <v>797.61524666000003</v>
      </c>
      <c r="T76" s="36">
        <f>SUMIFS(СВЦЭМ!$D$39:$D$782,СВЦЭМ!$A$39:$A$782,$A76,СВЦЭМ!$B$39:$B$782,T$47)+'СЕТ СН'!$F$14+СВЦЭМ!$D$10+'СЕТ СН'!$F$6-'СЕТ СН'!$F$26</f>
        <v>773.67607563000001</v>
      </c>
      <c r="U76" s="36">
        <f>SUMIFS(СВЦЭМ!$D$39:$D$782,СВЦЭМ!$A$39:$A$782,$A76,СВЦЭМ!$B$39:$B$782,U$47)+'СЕТ СН'!$F$14+СВЦЭМ!$D$10+'СЕТ СН'!$F$6-'СЕТ СН'!$F$26</f>
        <v>772.16266536000001</v>
      </c>
      <c r="V76" s="36">
        <f>SUMIFS(СВЦЭМ!$D$39:$D$782,СВЦЭМ!$A$39:$A$782,$A76,СВЦЭМ!$B$39:$B$782,V$47)+'СЕТ СН'!$F$14+СВЦЭМ!$D$10+'СЕТ СН'!$F$6-'СЕТ СН'!$F$26</f>
        <v>764.61865015000001</v>
      </c>
      <c r="W76" s="36">
        <f>SUMIFS(СВЦЭМ!$D$39:$D$782,СВЦЭМ!$A$39:$A$782,$A76,СВЦЭМ!$B$39:$B$782,W$47)+'СЕТ СН'!$F$14+СВЦЭМ!$D$10+'СЕТ СН'!$F$6-'СЕТ СН'!$F$26</f>
        <v>783.42396166000003</v>
      </c>
      <c r="X76" s="36">
        <f>SUMIFS(СВЦЭМ!$D$39:$D$782,СВЦЭМ!$A$39:$A$782,$A76,СВЦЭМ!$B$39:$B$782,X$47)+'СЕТ СН'!$F$14+СВЦЭМ!$D$10+'СЕТ СН'!$F$6-'СЕТ СН'!$F$26</f>
        <v>773.28210361000004</v>
      </c>
      <c r="Y76" s="36">
        <f>SUMIFS(СВЦЭМ!$D$39:$D$782,СВЦЭМ!$A$39:$A$782,$A76,СВЦЭМ!$B$39:$B$782,Y$47)+'СЕТ СН'!$F$14+СВЦЭМ!$D$10+'СЕТ СН'!$F$6-'СЕТ СН'!$F$26</f>
        <v>819.02269981000006</v>
      </c>
    </row>
    <row r="77" spans="1:25" ht="15.75" x14ac:dyDescent="0.2">
      <c r="A77" s="35">
        <f t="shared" si="1"/>
        <v>44438</v>
      </c>
      <c r="B77" s="36">
        <f>SUMIFS(СВЦЭМ!$D$39:$D$782,СВЦЭМ!$A$39:$A$782,$A77,СВЦЭМ!$B$39:$B$782,B$47)+'СЕТ СН'!$F$14+СВЦЭМ!$D$10+'СЕТ СН'!$F$6-'СЕТ СН'!$F$26</f>
        <v>902.07190179999998</v>
      </c>
      <c r="C77" s="36">
        <f>SUMIFS(СВЦЭМ!$D$39:$D$782,СВЦЭМ!$A$39:$A$782,$A77,СВЦЭМ!$B$39:$B$782,C$47)+'СЕТ СН'!$F$14+СВЦЭМ!$D$10+'СЕТ СН'!$F$6-'СЕТ СН'!$F$26</f>
        <v>980.40071086</v>
      </c>
      <c r="D77" s="36">
        <f>SUMIFS(СВЦЭМ!$D$39:$D$782,СВЦЭМ!$A$39:$A$782,$A77,СВЦЭМ!$B$39:$B$782,D$47)+'СЕТ СН'!$F$14+СВЦЭМ!$D$10+'СЕТ СН'!$F$6-'СЕТ СН'!$F$26</f>
        <v>1033.2562753299999</v>
      </c>
      <c r="E77" s="36">
        <f>SUMIFS(СВЦЭМ!$D$39:$D$782,СВЦЭМ!$A$39:$A$782,$A77,СВЦЭМ!$B$39:$B$782,E$47)+'СЕТ СН'!$F$14+СВЦЭМ!$D$10+'СЕТ СН'!$F$6-'СЕТ СН'!$F$26</f>
        <v>1059.3288434199999</v>
      </c>
      <c r="F77" s="36">
        <f>SUMIFS(СВЦЭМ!$D$39:$D$782,СВЦЭМ!$A$39:$A$782,$A77,СВЦЭМ!$B$39:$B$782,F$47)+'СЕТ СН'!$F$14+СВЦЭМ!$D$10+'СЕТ СН'!$F$6-'СЕТ СН'!$F$26</f>
        <v>1065.25939257</v>
      </c>
      <c r="G77" s="36">
        <f>SUMIFS(СВЦЭМ!$D$39:$D$782,СВЦЭМ!$A$39:$A$782,$A77,СВЦЭМ!$B$39:$B$782,G$47)+'СЕТ СН'!$F$14+СВЦЭМ!$D$10+'СЕТ СН'!$F$6-'СЕТ СН'!$F$26</f>
        <v>1048.8547533599999</v>
      </c>
      <c r="H77" s="36">
        <f>SUMIFS(СВЦЭМ!$D$39:$D$782,СВЦЭМ!$A$39:$A$782,$A77,СВЦЭМ!$B$39:$B$782,H$47)+'СЕТ СН'!$F$14+СВЦЭМ!$D$10+'СЕТ СН'!$F$6-'СЕТ СН'!$F$26</f>
        <v>1000.13099908</v>
      </c>
      <c r="I77" s="36">
        <f>SUMIFS(СВЦЭМ!$D$39:$D$782,СВЦЭМ!$A$39:$A$782,$A77,СВЦЭМ!$B$39:$B$782,I$47)+'СЕТ СН'!$F$14+СВЦЭМ!$D$10+'СЕТ СН'!$F$6-'СЕТ СН'!$F$26</f>
        <v>904.86989475999997</v>
      </c>
      <c r="J77" s="36">
        <f>SUMIFS(СВЦЭМ!$D$39:$D$782,СВЦЭМ!$A$39:$A$782,$A77,СВЦЭМ!$B$39:$B$782,J$47)+'СЕТ СН'!$F$14+СВЦЭМ!$D$10+'СЕТ СН'!$F$6-'СЕТ СН'!$F$26</f>
        <v>843.00599669999997</v>
      </c>
      <c r="K77" s="36">
        <f>SUMIFS(СВЦЭМ!$D$39:$D$782,СВЦЭМ!$A$39:$A$782,$A77,СВЦЭМ!$B$39:$B$782,K$47)+'СЕТ СН'!$F$14+СВЦЭМ!$D$10+'СЕТ СН'!$F$6-'СЕТ СН'!$F$26</f>
        <v>772.44394770999997</v>
      </c>
      <c r="L77" s="36">
        <f>SUMIFS(СВЦЭМ!$D$39:$D$782,СВЦЭМ!$A$39:$A$782,$A77,СВЦЭМ!$B$39:$B$782,L$47)+'СЕТ СН'!$F$14+СВЦЭМ!$D$10+'СЕТ СН'!$F$6-'СЕТ СН'!$F$26</f>
        <v>770.93143516999999</v>
      </c>
      <c r="M77" s="36">
        <f>SUMIFS(СВЦЭМ!$D$39:$D$782,СВЦЭМ!$A$39:$A$782,$A77,СВЦЭМ!$B$39:$B$782,M$47)+'СЕТ СН'!$F$14+СВЦЭМ!$D$10+'СЕТ СН'!$F$6-'СЕТ СН'!$F$26</f>
        <v>772.29449797999996</v>
      </c>
      <c r="N77" s="36">
        <f>SUMIFS(СВЦЭМ!$D$39:$D$782,СВЦЭМ!$A$39:$A$782,$A77,СВЦЭМ!$B$39:$B$782,N$47)+'СЕТ СН'!$F$14+СВЦЭМ!$D$10+'СЕТ СН'!$F$6-'СЕТ СН'!$F$26</f>
        <v>769.81656209000005</v>
      </c>
      <c r="O77" s="36">
        <f>SUMIFS(СВЦЭМ!$D$39:$D$782,СВЦЭМ!$A$39:$A$782,$A77,СВЦЭМ!$B$39:$B$782,O$47)+'СЕТ СН'!$F$14+СВЦЭМ!$D$10+'СЕТ СН'!$F$6-'СЕТ СН'!$F$26</f>
        <v>814.57340374</v>
      </c>
      <c r="P77" s="36">
        <f>SUMIFS(СВЦЭМ!$D$39:$D$782,СВЦЭМ!$A$39:$A$782,$A77,СВЦЭМ!$B$39:$B$782,P$47)+'СЕТ СН'!$F$14+СВЦЭМ!$D$10+'СЕТ СН'!$F$6-'СЕТ СН'!$F$26</f>
        <v>808.90116445000001</v>
      </c>
      <c r="Q77" s="36">
        <f>SUMIFS(СВЦЭМ!$D$39:$D$782,СВЦЭМ!$A$39:$A$782,$A77,СВЦЭМ!$B$39:$B$782,Q$47)+'СЕТ СН'!$F$14+СВЦЭМ!$D$10+'СЕТ СН'!$F$6-'СЕТ СН'!$F$26</f>
        <v>808.54179957999997</v>
      </c>
      <c r="R77" s="36">
        <f>SUMIFS(СВЦЭМ!$D$39:$D$782,СВЦЭМ!$A$39:$A$782,$A77,СВЦЭМ!$B$39:$B$782,R$47)+'СЕТ СН'!$F$14+СВЦЭМ!$D$10+'СЕТ СН'!$F$6-'СЕТ СН'!$F$26</f>
        <v>804.06496127000003</v>
      </c>
      <c r="S77" s="36">
        <f>SUMIFS(СВЦЭМ!$D$39:$D$782,СВЦЭМ!$A$39:$A$782,$A77,СВЦЭМ!$B$39:$B$782,S$47)+'СЕТ СН'!$F$14+СВЦЭМ!$D$10+'СЕТ СН'!$F$6-'СЕТ СН'!$F$26</f>
        <v>778.39726169000005</v>
      </c>
      <c r="T77" s="36">
        <f>SUMIFS(СВЦЭМ!$D$39:$D$782,СВЦЭМ!$A$39:$A$782,$A77,СВЦЭМ!$B$39:$B$782,T$47)+'СЕТ СН'!$F$14+СВЦЭМ!$D$10+'СЕТ СН'!$F$6-'СЕТ СН'!$F$26</f>
        <v>789.07337146999998</v>
      </c>
      <c r="U77" s="36">
        <f>SUMIFS(СВЦЭМ!$D$39:$D$782,СВЦЭМ!$A$39:$A$782,$A77,СВЦЭМ!$B$39:$B$782,U$47)+'СЕТ СН'!$F$14+СВЦЭМ!$D$10+'СЕТ СН'!$F$6-'СЕТ СН'!$F$26</f>
        <v>790.02502244000004</v>
      </c>
      <c r="V77" s="36">
        <f>SUMIFS(СВЦЭМ!$D$39:$D$782,СВЦЭМ!$A$39:$A$782,$A77,СВЦЭМ!$B$39:$B$782,V$47)+'СЕТ СН'!$F$14+СВЦЭМ!$D$10+'СЕТ СН'!$F$6-'СЕТ СН'!$F$26</f>
        <v>795.10579844000006</v>
      </c>
      <c r="W77" s="36">
        <f>SUMIFS(СВЦЭМ!$D$39:$D$782,СВЦЭМ!$A$39:$A$782,$A77,СВЦЭМ!$B$39:$B$782,W$47)+'СЕТ СН'!$F$14+СВЦЭМ!$D$10+'СЕТ СН'!$F$6-'СЕТ СН'!$F$26</f>
        <v>802.06248650999999</v>
      </c>
      <c r="X77" s="36">
        <f>SUMIFS(СВЦЭМ!$D$39:$D$782,СВЦЭМ!$A$39:$A$782,$A77,СВЦЭМ!$B$39:$B$782,X$47)+'СЕТ СН'!$F$14+СВЦЭМ!$D$10+'СЕТ СН'!$F$6-'СЕТ СН'!$F$26</f>
        <v>780.48373072000004</v>
      </c>
      <c r="Y77" s="36">
        <f>SUMIFS(СВЦЭМ!$D$39:$D$782,СВЦЭМ!$A$39:$A$782,$A77,СВЦЭМ!$B$39:$B$782,Y$47)+'СЕТ СН'!$F$14+СВЦЭМ!$D$10+'СЕТ СН'!$F$6-'СЕТ СН'!$F$26</f>
        <v>843.99857740000004</v>
      </c>
    </row>
    <row r="78" spans="1:25" ht="15.75" x14ac:dyDescent="0.2">
      <c r="A78" s="35">
        <f t="shared" si="1"/>
        <v>44439</v>
      </c>
      <c r="B78" s="36">
        <f>SUMIFS(СВЦЭМ!$D$39:$D$782,СВЦЭМ!$A$39:$A$782,$A78,СВЦЭМ!$B$39:$B$782,B$47)+'СЕТ СН'!$F$14+СВЦЭМ!$D$10+'СЕТ СН'!$F$6-'СЕТ СН'!$F$26</f>
        <v>943.22191095000005</v>
      </c>
      <c r="C78" s="36">
        <f>SUMIFS(СВЦЭМ!$D$39:$D$782,СВЦЭМ!$A$39:$A$782,$A78,СВЦЭМ!$B$39:$B$782,C$47)+'СЕТ СН'!$F$14+СВЦЭМ!$D$10+'СЕТ СН'!$F$6-'СЕТ СН'!$F$26</f>
        <v>1016.96473546</v>
      </c>
      <c r="D78" s="36">
        <f>SUMIFS(СВЦЭМ!$D$39:$D$782,СВЦЭМ!$A$39:$A$782,$A78,СВЦЭМ!$B$39:$B$782,D$47)+'СЕТ СН'!$F$14+СВЦЭМ!$D$10+'СЕТ СН'!$F$6-'СЕТ СН'!$F$26</f>
        <v>1067.3197313399999</v>
      </c>
      <c r="E78" s="36">
        <f>SUMIFS(СВЦЭМ!$D$39:$D$782,СВЦЭМ!$A$39:$A$782,$A78,СВЦЭМ!$B$39:$B$782,E$47)+'СЕТ СН'!$F$14+СВЦЭМ!$D$10+'СЕТ СН'!$F$6-'СЕТ СН'!$F$26</f>
        <v>1083.8501116799998</v>
      </c>
      <c r="F78" s="36">
        <f>SUMIFS(СВЦЭМ!$D$39:$D$782,СВЦЭМ!$A$39:$A$782,$A78,СВЦЭМ!$B$39:$B$782,F$47)+'СЕТ СН'!$F$14+СВЦЭМ!$D$10+'СЕТ СН'!$F$6-'СЕТ СН'!$F$26</f>
        <v>1092.1314708599998</v>
      </c>
      <c r="G78" s="36">
        <f>SUMIFS(СВЦЭМ!$D$39:$D$782,СВЦЭМ!$A$39:$A$782,$A78,СВЦЭМ!$B$39:$B$782,G$47)+'СЕТ СН'!$F$14+СВЦЭМ!$D$10+'СЕТ СН'!$F$6-'СЕТ СН'!$F$26</f>
        <v>1090.1446303899997</v>
      </c>
      <c r="H78" s="36">
        <f>SUMIFS(СВЦЭМ!$D$39:$D$782,СВЦЭМ!$A$39:$A$782,$A78,СВЦЭМ!$B$39:$B$782,H$47)+'СЕТ СН'!$F$14+СВЦЭМ!$D$10+'СЕТ СН'!$F$6-'СЕТ СН'!$F$26</f>
        <v>1039.77137453</v>
      </c>
      <c r="I78" s="36">
        <f>SUMIFS(СВЦЭМ!$D$39:$D$782,СВЦЭМ!$A$39:$A$782,$A78,СВЦЭМ!$B$39:$B$782,I$47)+'СЕТ СН'!$F$14+СВЦЭМ!$D$10+'СЕТ СН'!$F$6-'СЕТ СН'!$F$26</f>
        <v>910.77575629</v>
      </c>
      <c r="J78" s="36">
        <f>SUMIFS(СВЦЭМ!$D$39:$D$782,СВЦЭМ!$A$39:$A$782,$A78,СВЦЭМ!$B$39:$B$782,J$47)+'СЕТ СН'!$F$14+СВЦЭМ!$D$10+'СЕТ СН'!$F$6-'СЕТ СН'!$F$26</f>
        <v>807.88640435000002</v>
      </c>
      <c r="K78" s="36">
        <f>SUMIFS(СВЦЭМ!$D$39:$D$782,СВЦЭМ!$A$39:$A$782,$A78,СВЦЭМ!$B$39:$B$782,K$47)+'СЕТ СН'!$F$14+СВЦЭМ!$D$10+'СЕТ СН'!$F$6-'СЕТ СН'!$F$26</f>
        <v>754.21253042000001</v>
      </c>
      <c r="L78" s="36">
        <f>SUMIFS(СВЦЭМ!$D$39:$D$782,СВЦЭМ!$A$39:$A$782,$A78,СВЦЭМ!$B$39:$B$782,L$47)+'СЕТ СН'!$F$14+СВЦЭМ!$D$10+'СЕТ СН'!$F$6-'СЕТ СН'!$F$26</f>
        <v>745.61106227000005</v>
      </c>
      <c r="M78" s="36">
        <f>SUMIFS(СВЦЭМ!$D$39:$D$782,СВЦЭМ!$A$39:$A$782,$A78,СВЦЭМ!$B$39:$B$782,M$47)+'СЕТ СН'!$F$14+СВЦЭМ!$D$10+'СЕТ СН'!$F$6-'СЕТ СН'!$F$26</f>
        <v>744.70301463999999</v>
      </c>
      <c r="N78" s="36">
        <f>SUMIFS(СВЦЭМ!$D$39:$D$782,СВЦЭМ!$A$39:$A$782,$A78,СВЦЭМ!$B$39:$B$782,N$47)+'СЕТ СН'!$F$14+СВЦЭМ!$D$10+'СЕТ СН'!$F$6-'СЕТ СН'!$F$26</f>
        <v>742.55118322999999</v>
      </c>
      <c r="O78" s="36">
        <f>SUMIFS(СВЦЭМ!$D$39:$D$782,СВЦЭМ!$A$39:$A$782,$A78,СВЦЭМ!$B$39:$B$782,O$47)+'СЕТ СН'!$F$14+СВЦЭМ!$D$10+'СЕТ СН'!$F$6-'СЕТ СН'!$F$26</f>
        <v>752.05072955000003</v>
      </c>
      <c r="P78" s="36">
        <f>SUMIFS(СВЦЭМ!$D$39:$D$782,СВЦЭМ!$A$39:$A$782,$A78,СВЦЭМ!$B$39:$B$782,P$47)+'СЕТ СН'!$F$14+СВЦЭМ!$D$10+'СЕТ СН'!$F$6-'СЕТ СН'!$F$26</f>
        <v>785.63783753999996</v>
      </c>
      <c r="Q78" s="36">
        <f>SUMIFS(СВЦЭМ!$D$39:$D$782,СВЦЭМ!$A$39:$A$782,$A78,СВЦЭМ!$B$39:$B$782,Q$47)+'СЕТ СН'!$F$14+СВЦЭМ!$D$10+'СЕТ СН'!$F$6-'СЕТ СН'!$F$26</f>
        <v>788.90261613000007</v>
      </c>
      <c r="R78" s="36">
        <f>SUMIFS(СВЦЭМ!$D$39:$D$782,СВЦЭМ!$A$39:$A$782,$A78,СВЦЭМ!$B$39:$B$782,R$47)+'СЕТ СН'!$F$14+СВЦЭМ!$D$10+'СЕТ СН'!$F$6-'СЕТ СН'!$F$26</f>
        <v>783.08461996000005</v>
      </c>
      <c r="S78" s="36">
        <f>SUMIFS(СВЦЭМ!$D$39:$D$782,СВЦЭМ!$A$39:$A$782,$A78,СВЦЭМ!$B$39:$B$782,S$47)+'СЕТ СН'!$F$14+СВЦЭМ!$D$10+'СЕТ СН'!$F$6-'СЕТ СН'!$F$26</f>
        <v>765.42522675999999</v>
      </c>
      <c r="T78" s="36">
        <f>SUMIFS(СВЦЭМ!$D$39:$D$782,СВЦЭМ!$A$39:$A$782,$A78,СВЦЭМ!$B$39:$B$782,T$47)+'СЕТ СН'!$F$14+СВЦЭМ!$D$10+'СЕТ СН'!$F$6-'СЕТ СН'!$F$26</f>
        <v>767.90719831000001</v>
      </c>
      <c r="U78" s="36">
        <f>SUMIFS(СВЦЭМ!$D$39:$D$782,СВЦЭМ!$A$39:$A$782,$A78,СВЦЭМ!$B$39:$B$782,U$47)+'СЕТ СН'!$F$14+СВЦЭМ!$D$10+'СЕТ СН'!$F$6-'СЕТ СН'!$F$26</f>
        <v>767.49388394000005</v>
      </c>
      <c r="V78" s="36">
        <f>SUMIFS(СВЦЭМ!$D$39:$D$782,СВЦЭМ!$A$39:$A$782,$A78,СВЦЭМ!$B$39:$B$782,V$47)+'СЕТ СН'!$F$14+СВЦЭМ!$D$10+'СЕТ СН'!$F$6-'СЕТ СН'!$F$26</f>
        <v>785.39248450000002</v>
      </c>
      <c r="W78" s="36">
        <f>SUMIFS(СВЦЭМ!$D$39:$D$782,СВЦЭМ!$A$39:$A$782,$A78,СВЦЭМ!$B$39:$B$782,W$47)+'СЕТ СН'!$F$14+СВЦЭМ!$D$10+'СЕТ СН'!$F$6-'СЕТ СН'!$F$26</f>
        <v>790.65318737000007</v>
      </c>
      <c r="X78" s="36">
        <f>SUMIFS(СВЦЭМ!$D$39:$D$782,СВЦЭМ!$A$39:$A$782,$A78,СВЦЭМ!$B$39:$B$782,X$47)+'СЕТ СН'!$F$14+СВЦЭМ!$D$10+'СЕТ СН'!$F$6-'СЕТ СН'!$F$26</f>
        <v>760.39060505999998</v>
      </c>
      <c r="Y78" s="36">
        <f>SUMIFS(СВЦЭМ!$D$39:$D$782,СВЦЭМ!$A$39:$A$782,$A78,СВЦЭМ!$B$39:$B$782,Y$47)+'СЕТ СН'!$F$14+СВЦЭМ!$D$10+'СЕТ СН'!$F$6-'СЕТ СН'!$F$26</f>
        <v>824.10666558000003</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01.08.2021</v>
      </c>
      <c r="B84" s="36">
        <f>SUMIFS(СВЦЭМ!$D$39:$D$782,СВЦЭМ!$A$39:$A$782,$A84,СВЦЭМ!$B$39:$B$782,B$83)+'СЕТ СН'!$G$14+СВЦЭМ!$D$10+'СЕТ СН'!$G$6-'СЕТ СН'!$G$26</f>
        <v>1106.1735101199999</v>
      </c>
      <c r="C84" s="36">
        <f>SUMIFS(СВЦЭМ!$D$39:$D$782,СВЦЭМ!$A$39:$A$782,$A84,СВЦЭМ!$B$39:$B$782,C$83)+'СЕТ СН'!$G$14+СВЦЭМ!$D$10+'СЕТ СН'!$G$6-'СЕТ СН'!$G$26</f>
        <v>1184.6901631599999</v>
      </c>
      <c r="D84" s="36">
        <f>SUMIFS(СВЦЭМ!$D$39:$D$782,СВЦЭМ!$A$39:$A$782,$A84,СВЦЭМ!$B$39:$B$782,D$83)+'СЕТ СН'!$G$14+СВЦЭМ!$D$10+'СЕТ СН'!$G$6-'СЕТ СН'!$G$26</f>
        <v>1249.35699125</v>
      </c>
      <c r="E84" s="36">
        <f>SUMIFS(СВЦЭМ!$D$39:$D$782,СВЦЭМ!$A$39:$A$782,$A84,СВЦЭМ!$B$39:$B$782,E$83)+'СЕТ СН'!$G$14+СВЦЭМ!$D$10+'СЕТ СН'!$G$6-'СЕТ СН'!$G$26</f>
        <v>1272.6629745499999</v>
      </c>
      <c r="F84" s="36">
        <f>SUMIFS(СВЦЭМ!$D$39:$D$782,СВЦЭМ!$A$39:$A$782,$A84,СВЦЭМ!$B$39:$B$782,F$83)+'СЕТ СН'!$G$14+СВЦЭМ!$D$10+'СЕТ СН'!$G$6-'СЕТ СН'!$G$26</f>
        <v>1273.93981672</v>
      </c>
      <c r="G84" s="36">
        <f>SUMIFS(СВЦЭМ!$D$39:$D$782,СВЦЭМ!$A$39:$A$782,$A84,СВЦЭМ!$B$39:$B$782,G$83)+'СЕТ СН'!$G$14+СВЦЭМ!$D$10+'СЕТ СН'!$G$6-'СЕТ СН'!$G$26</f>
        <v>1267.8859518799998</v>
      </c>
      <c r="H84" s="36">
        <f>SUMIFS(СВЦЭМ!$D$39:$D$782,СВЦЭМ!$A$39:$A$782,$A84,СВЦЭМ!$B$39:$B$782,H$83)+'СЕТ СН'!$G$14+СВЦЭМ!$D$10+'СЕТ СН'!$G$6-'СЕТ СН'!$G$26</f>
        <v>1241.90688828</v>
      </c>
      <c r="I84" s="36">
        <f>SUMIFS(СВЦЭМ!$D$39:$D$782,СВЦЭМ!$A$39:$A$782,$A84,СВЦЭМ!$B$39:$B$782,I$83)+'СЕТ СН'!$G$14+СВЦЭМ!$D$10+'СЕТ СН'!$G$6-'СЕТ СН'!$G$26</f>
        <v>1174.21841842</v>
      </c>
      <c r="J84" s="36">
        <f>SUMIFS(СВЦЭМ!$D$39:$D$782,СВЦЭМ!$A$39:$A$782,$A84,СВЦЭМ!$B$39:$B$782,J$83)+'СЕТ СН'!$G$14+СВЦЭМ!$D$10+'СЕТ СН'!$G$6-'СЕТ СН'!$G$26</f>
        <v>1094.53670059</v>
      </c>
      <c r="K84" s="36">
        <f>SUMIFS(СВЦЭМ!$D$39:$D$782,СВЦЭМ!$A$39:$A$782,$A84,СВЦЭМ!$B$39:$B$782,K$83)+'СЕТ СН'!$G$14+СВЦЭМ!$D$10+'СЕТ СН'!$G$6-'СЕТ СН'!$G$26</f>
        <v>1038.44268076</v>
      </c>
      <c r="L84" s="36">
        <f>SUMIFS(СВЦЭМ!$D$39:$D$782,СВЦЭМ!$A$39:$A$782,$A84,СВЦЭМ!$B$39:$B$782,L$83)+'СЕТ СН'!$G$14+СВЦЭМ!$D$10+'СЕТ СН'!$G$6-'СЕТ СН'!$G$26</f>
        <v>1059.56583004</v>
      </c>
      <c r="M84" s="36">
        <f>SUMIFS(СВЦЭМ!$D$39:$D$782,СВЦЭМ!$A$39:$A$782,$A84,СВЦЭМ!$B$39:$B$782,M$83)+'СЕТ СН'!$G$14+СВЦЭМ!$D$10+'СЕТ СН'!$G$6-'СЕТ СН'!$G$26</f>
        <v>1044.7935393999999</v>
      </c>
      <c r="N84" s="36">
        <f>SUMIFS(СВЦЭМ!$D$39:$D$782,СВЦЭМ!$A$39:$A$782,$A84,СВЦЭМ!$B$39:$B$782,N$83)+'СЕТ СН'!$G$14+СВЦЭМ!$D$10+'СЕТ СН'!$G$6-'СЕТ СН'!$G$26</f>
        <v>1057.7017679099999</v>
      </c>
      <c r="O84" s="36">
        <f>SUMIFS(СВЦЭМ!$D$39:$D$782,СВЦЭМ!$A$39:$A$782,$A84,СВЦЭМ!$B$39:$B$782,O$83)+'СЕТ СН'!$G$14+СВЦЭМ!$D$10+'СЕТ СН'!$G$6-'СЕТ СН'!$G$26</f>
        <v>1067.46721639</v>
      </c>
      <c r="P84" s="36">
        <f>SUMIFS(СВЦЭМ!$D$39:$D$782,СВЦЭМ!$A$39:$A$782,$A84,СВЦЭМ!$B$39:$B$782,P$83)+'СЕТ СН'!$G$14+СВЦЭМ!$D$10+'СЕТ СН'!$G$6-'СЕТ СН'!$G$26</f>
        <v>1078.084523</v>
      </c>
      <c r="Q84" s="36">
        <f>SUMIFS(СВЦЭМ!$D$39:$D$782,СВЦЭМ!$A$39:$A$782,$A84,СВЦЭМ!$B$39:$B$782,Q$83)+'СЕТ СН'!$G$14+СВЦЭМ!$D$10+'СЕТ СН'!$G$6-'СЕТ СН'!$G$26</f>
        <v>1086.8306234499998</v>
      </c>
      <c r="R84" s="36">
        <f>SUMIFS(СВЦЭМ!$D$39:$D$782,СВЦЭМ!$A$39:$A$782,$A84,СВЦЭМ!$B$39:$B$782,R$83)+'СЕТ СН'!$G$14+СВЦЭМ!$D$10+'СЕТ СН'!$G$6-'СЕТ СН'!$G$26</f>
        <v>1071.2298829199999</v>
      </c>
      <c r="S84" s="36">
        <f>SUMIFS(СВЦЭМ!$D$39:$D$782,СВЦЭМ!$A$39:$A$782,$A84,СВЦЭМ!$B$39:$B$782,S$83)+'СЕТ СН'!$G$14+СВЦЭМ!$D$10+'СЕТ СН'!$G$6-'СЕТ СН'!$G$26</f>
        <v>1056.2908758199999</v>
      </c>
      <c r="T84" s="36">
        <f>SUMIFS(СВЦЭМ!$D$39:$D$782,СВЦЭМ!$A$39:$A$782,$A84,СВЦЭМ!$B$39:$B$782,T$83)+'СЕТ СН'!$G$14+СВЦЭМ!$D$10+'СЕТ СН'!$G$6-'СЕТ СН'!$G$26</f>
        <v>1042.77450671</v>
      </c>
      <c r="U84" s="36">
        <f>SUMIFS(СВЦЭМ!$D$39:$D$782,СВЦЭМ!$A$39:$A$782,$A84,СВЦЭМ!$B$39:$B$782,U$83)+'СЕТ СН'!$G$14+СВЦЭМ!$D$10+'СЕТ СН'!$G$6-'СЕТ СН'!$G$26</f>
        <v>1028.0582083699999</v>
      </c>
      <c r="V84" s="36">
        <f>SUMIFS(СВЦЭМ!$D$39:$D$782,СВЦЭМ!$A$39:$A$782,$A84,СВЦЭМ!$B$39:$B$782,V$83)+'СЕТ СН'!$G$14+СВЦЭМ!$D$10+'СЕТ СН'!$G$6-'СЕТ СН'!$G$26</f>
        <v>1013.58270176</v>
      </c>
      <c r="W84" s="36">
        <f>SUMIFS(СВЦЭМ!$D$39:$D$782,СВЦЭМ!$A$39:$A$782,$A84,СВЦЭМ!$B$39:$B$782,W$83)+'СЕТ СН'!$G$14+СВЦЭМ!$D$10+'СЕТ СН'!$G$6-'СЕТ СН'!$G$26</f>
        <v>1024.2199832899998</v>
      </c>
      <c r="X84" s="36">
        <f>SUMIFS(СВЦЭМ!$D$39:$D$782,СВЦЭМ!$A$39:$A$782,$A84,СВЦЭМ!$B$39:$B$782,X$83)+'СЕТ СН'!$G$14+СВЦЭМ!$D$10+'СЕТ СН'!$G$6-'СЕТ СН'!$G$26</f>
        <v>1006.04472474</v>
      </c>
      <c r="Y84" s="36">
        <f>SUMIFS(СВЦЭМ!$D$39:$D$782,СВЦЭМ!$A$39:$A$782,$A84,СВЦЭМ!$B$39:$B$782,Y$83)+'СЕТ СН'!$G$14+СВЦЭМ!$D$10+'СЕТ СН'!$G$6-'СЕТ СН'!$G$26</f>
        <v>1046.29827277</v>
      </c>
      <c r="AA84" s="45"/>
    </row>
    <row r="85" spans="1:27" ht="15.75" x14ac:dyDescent="0.2">
      <c r="A85" s="35">
        <f>A84+1</f>
        <v>44410</v>
      </c>
      <c r="B85" s="36">
        <f>SUMIFS(СВЦЭМ!$D$39:$D$782,СВЦЭМ!$A$39:$A$782,$A85,СВЦЭМ!$B$39:$B$782,B$83)+'СЕТ СН'!$G$14+СВЦЭМ!$D$10+'СЕТ СН'!$G$6-'СЕТ СН'!$G$26</f>
        <v>1105.2027118799999</v>
      </c>
      <c r="C85" s="36">
        <f>SUMIFS(СВЦЭМ!$D$39:$D$782,СВЦЭМ!$A$39:$A$782,$A85,СВЦЭМ!$B$39:$B$782,C$83)+'СЕТ СН'!$G$14+СВЦЭМ!$D$10+'СЕТ СН'!$G$6-'СЕТ СН'!$G$26</f>
        <v>1138.5693467799999</v>
      </c>
      <c r="D85" s="36">
        <f>SUMIFS(СВЦЭМ!$D$39:$D$782,СВЦЭМ!$A$39:$A$782,$A85,СВЦЭМ!$B$39:$B$782,D$83)+'СЕТ СН'!$G$14+СВЦЭМ!$D$10+'СЕТ СН'!$G$6-'СЕТ СН'!$G$26</f>
        <v>1188.61228224</v>
      </c>
      <c r="E85" s="36">
        <f>SUMIFS(СВЦЭМ!$D$39:$D$782,СВЦЭМ!$A$39:$A$782,$A85,СВЦЭМ!$B$39:$B$782,E$83)+'СЕТ СН'!$G$14+СВЦЭМ!$D$10+'СЕТ СН'!$G$6-'СЕТ СН'!$G$26</f>
        <v>1213.1078496</v>
      </c>
      <c r="F85" s="36">
        <f>SUMIFS(СВЦЭМ!$D$39:$D$782,СВЦЭМ!$A$39:$A$782,$A85,СВЦЭМ!$B$39:$B$782,F$83)+'СЕТ СН'!$G$14+СВЦЭМ!$D$10+'СЕТ СН'!$G$6-'СЕТ СН'!$G$26</f>
        <v>1210.66436146</v>
      </c>
      <c r="G85" s="36">
        <f>SUMIFS(СВЦЭМ!$D$39:$D$782,СВЦЭМ!$A$39:$A$782,$A85,СВЦЭМ!$B$39:$B$782,G$83)+'СЕТ СН'!$G$14+СВЦЭМ!$D$10+'СЕТ СН'!$G$6-'СЕТ СН'!$G$26</f>
        <v>1189.8036940099998</v>
      </c>
      <c r="H85" s="36">
        <f>SUMIFS(СВЦЭМ!$D$39:$D$782,СВЦЭМ!$A$39:$A$782,$A85,СВЦЭМ!$B$39:$B$782,H$83)+'СЕТ СН'!$G$14+СВЦЭМ!$D$10+'СЕТ СН'!$G$6-'СЕТ СН'!$G$26</f>
        <v>1156.1590482300001</v>
      </c>
      <c r="I85" s="36">
        <f>SUMIFS(СВЦЭМ!$D$39:$D$782,СВЦЭМ!$A$39:$A$782,$A85,СВЦЭМ!$B$39:$B$782,I$83)+'СЕТ СН'!$G$14+СВЦЭМ!$D$10+'СЕТ СН'!$G$6-'СЕТ СН'!$G$26</f>
        <v>1095.6083966399999</v>
      </c>
      <c r="J85" s="36">
        <f>SUMIFS(СВЦЭМ!$D$39:$D$782,СВЦЭМ!$A$39:$A$782,$A85,СВЦЭМ!$B$39:$B$782,J$83)+'СЕТ СН'!$G$14+СВЦЭМ!$D$10+'СЕТ СН'!$G$6-'СЕТ СН'!$G$26</f>
        <v>1027.3438182299999</v>
      </c>
      <c r="K85" s="36">
        <f>SUMIFS(СВЦЭМ!$D$39:$D$782,СВЦЭМ!$A$39:$A$782,$A85,СВЦЭМ!$B$39:$B$782,K$83)+'СЕТ СН'!$G$14+СВЦЭМ!$D$10+'СЕТ СН'!$G$6-'СЕТ СН'!$G$26</f>
        <v>991.48242215000005</v>
      </c>
      <c r="L85" s="36">
        <f>SUMIFS(СВЦЭМ!$D$39:$D$782,СВЦЭМ!$A$39:$A$782,$A85,СВЦЭМ!$B$39:$B$782,L$83)+'СЕТ СН'!$G$14+СВЦЭМ!$D$10+'СЕТ СН'!$G$6-'СЕТ СН'!$G$26</f>
        <v>1015.10041008</v>
      </c>
      <c r="M85" s="36">
        <f>SUMIFS(СВЦЭМ!$D$39:$D$782,СВЦЭМ!$A$39:$A$782,$A85,СВЦЭМ!$B$39:$B$782,M$83)+'СЕТ СН'!$G$14+СВЦЭМ!$D$10+'СЕТ СН'!$G$6-'СЕТ СН'!$G$26</f>
        <v>1028.5685231</v>
      </c>
      <c r="N85" s="36">
        <f>SUMIFS(СВЦЭМ!$D$39:$D$782,СВЦЭМ!$A$39:$A$782,$A85,СВЦЭМ!$B$39:$B$782,N$83)+'СЕТ СН'!$G$14+СВЦЭМ!$D$10+'СЕТ СН'!$G$6-'СЕТ СН'!$G$26</f>
        <v>1025.3021536799999</v>
      </c>
      <c r="O85" s="36">
        <f>SUMIFS(СВЦЭМ!$D$39:$D$782,СВЦЭМ!$A$39:$A$782,$A85,СВЦЭМ!$B$39:$B$782,O$83)+'СЕТ СН'!$G$14+СВЦЭМ!$D$10+'СЕТ СН'!$G$6-'СЕТ СН'!$G$26</f>
        <v>1026.88537314</v>
      </c>
      <c r="P85" s="36">
        <f>SUMIFS(СВЦЭМ!$D$39:$D$782,СВЦЭМ!$A$39:$A$782,$A85,СВЦЭМ!$B$39:$B$782,P$83)+'СЕТ СН'!$G$14+СВЦЭМ!$D$10+'СЕТ СН'!$G$6-'СЕТ СН'!$G$26</f>
        <v>1029.8809427899998</v>
      </c>
      <c r="Q85" s="36">
        <f>SUMIFS(СВЦЭМ!$D$39:$D$782,СВЦЭМ!$A$39:$A$782,$A85,СВЦЭМ!$B$39:$B$782,Q$83)+'СЕТ СН'!$G$14+СВЦЭМ!$D$10+'СЕТ СН'!$G$6-'СЕТ СН'!$G$26</f>
        <v>1033.79505107</v>
      </c>
      <c r="R85" s="36">
        <f>SUMIFS(СВЦЭМ!$D$39:$D$782,СВЦЭМ!$A$39:$A$782,$A85,СВЦЭМ!$B$39:$B$782,R$83)+'СЕТ СН'!$G$14+СВЦЭМ!$D$10+'СЕТ СН'!$G$6-'СЕТ СН'!$G$26</f>
        <v>1026.5589588799999</v>
      </c>
      <c r="S85" s="36">
        <f>SUMIFS(СВЦЭМ!$D$39:$D$782,СВЦЭМ!$A$39:$A$782,$A85,СВЦЭМ!$B$39:$B$782,S$83)+'СЕТ СН'!$G$14+СВЦЭМ!$D$10+'СЕТ СН'!$G$6-'СЕТ СН'!$G$26</f>
        <v>1043.24657465</v>
      </c>
      <c r="T85" s="36">
        <f>SUMIFS(СВЦЭМ!$D$39:$D$782,СВЦЭМ!$A$39:$A$782,$A85,СВЦЭМ!$B$39:$B$782,T$83)+'СЕТ СН'!$G$14+СВЦЭМ!$D$10+'СЕТ СН'!$G$6-'СЕТ СН'!$G$26</f>
        <v>1079.72840486</v>
      </c>
      <c r="U85" s="36">
        <f>SUMIFS(СВЦЭМ!$D$39:$D$782,СВЦЭМ!$A$39:$A$782,$A85,СВЦЭМ!$B$39:$B$782,U$83)+'СЕТ СН'!$G$14+СВЦЭМ!$D$10+'СЕТ СН'!$G$6-'СЕТ СН'!$G$26</f>
        <v>1079.43728186</v>
      </c>
      <c r="V85" s="36">
        <f>SUMIFS(СВЦЭМ!$D$39:$D$782,СВЦЭМ!$A$39:$A$782,$A85,СВЦЭМ!$B$39:$B$782,V$83)+'СЕТ СН'!$G$14+СВЦЭМ!$D$10+'СЕТ СН'!$G$6-'СЕТ СН'!$G$26</f>
        <v>1044.9601444899999</v>
      </c>
      <c r="W85" s="36">
        <f>SUMIFS(СВЦЭМ!$D$39:$D$782,СВЦЭМ!$A$39:$A$782,$A85,СВЦЭМ!$B$39:$B$782,W$83)+'СЕТ СН'!$G$14+СВЦЭМ!$D$10+'СЕТ СН'!$G$6-'СЕТ СН'!$G$26</f>
        <v>1053.04073823</v>
      </c>
      <c r="X85" s="36">
        <f>SUMIFS(СВЦЭМ!$D$39:$D$782,СВЦЭМ!$A$39:$A$782,$A85,СВЦЭМ!$B$39:$B$782,X$83)+'СЕТ СН'!$G$14+СВЦЭМ!$D$10+'СЕТ СН'!$G$6-'СЕТ СН'!$G$26</f>
        <v>1058.42234001</v>
      </c>
      <c r="Y85" s="36">
        <f>SUMIFS(СВЦЭМ!$D$39:$D$782,СВЦЭМ!$A$39:$A$782,$A85,СВЦЭМ!$B$39:$B$782,Y$83)+'СЕТ СН'!$G$14+СВЦЭМ!$D$10+'СЕТ СН'!$G$6-'СЕТ СН'!$G$26</f>
        <v>1028.25163292</v>
      </c>
    </row>
    <row r="86" spans="1:27" ht="15.75" x14ac:dyDescent="0.2">
      <c r="A86" s="35">
        <f t="shared" ref="A86:A114" si="2">A85+1</f>
        <v>44411</v>
      </c>
      <c r="B86" s="36">
        <f>SUMIFS(СВЦЭМ!$D$39:$D$782,СВЦЭМ!$A$39:$A$782,$A86,СВЦЭМ!$B$39:$B$782,B$83)+'СЕТ СН'!$G$14+СВЦЭМ!$D$10+'СЕТ СН'!$G$6-'СЕТ СН'!$G$26</f>
        <v>1180.6325160399999</v>
      </c>
      <c r="C86" s="36">
        <f>SUMIFS(СВЦЭМ!$D$39:$D$782,СВЦЭМ!$A$39:$A$782,$A86,СВЦЭМ!$B$39:$B$782,C$83)+'СЕТ СН'!$G$14+СВЦЭМ!$D$10+'СЕТ СН'!$G$6-'СЕТ СН'!$G$26</f>
        <v>1255.8899902399999</v>
      </c>
      <c r="D86" s="36">
        <f>SUMIFS(СВЦЭМ!$D$39:$D$782,СВЦЭМ!$A$39:$A$782,$A86,СВЦЭМ!$B$39:$B$782,D$83)+'СЕТ СН'!$G$14+СВЦЭМ!$D$10+'СЕТ СН'!$G$6-'СЕТ СН'!$G$26</f>
        <v>1320.95836302</v>
      </c>
      <c r="E86" s="36">
        <f>SUMIFS(СВЦЭМ!$D$39:$D$782,СВЦЭМ!$A$39:$A$782,$A86,СВЦЭМ!$B$39:$B$782,E$83)+'СЕТ СН'!$G$14+СВЦЭМ!$D$10+'СЕТ СН'!$G$6-'СЕТ СН'!$G$26</f>
        <v>1349.7994045199998</v>
      </c>
      <c r="F86" s="36">
        <f>SUMIFS(СВЦЭМ!$D$39:$D$782,СВЦЭМ!$A$39:$A$782,$A86,СВЦЭМ!$B$39:$B$782,F$83)+'СЕТ СН'!$G$14+СВЦЭМ!$D$10+'СЕТ СН'!$G$6-'СЕТ СН'!$G$26</f>
        <v>1350.4273301699998</v>
      </c>
      <c r="G86" s="36">
        <f>SUMIFS(СВЦЭМ!$D$39:$D$782,СВЦЭМ!$A$39:$A$782,$A86,СВЦЭМ!$B$39:$B$782,G$83)+'СЕТ СН'!$G$14+СВЦЭМ!$D$10+'СЕТ СН'!$G$6-'СЕТ СН'!$G$26</f>
        <v>1326.05671805</v>
      </c>
      <c r="H86" s="36">
        <f>SUMIFS(СВЦЭМ!$D$39:$D$782,СВЦЭМ!$A$39:$A$782,$A86,СВЦЭМ!$B$39:$B$782,H$83)+'СЕТ СН'!$G$14+СВЦЭМ!$D$10+'СЕТ СН'!$G$6-'СЕТ СН'!$G$26</f>
        <v>1267.2674078699999</v>
      </c>
      <c r="I86" s="36">
        <f>SUMIFS(СВЦЭМ!$D$39:$D$782,СВЦЭМ!$A$39:$A$782,$A86,СВЦЭМ!$B$39:$B$782,I$83)+'СЕТ СН'!$G$14+СВЦЭМ!$D$10+'СЕТ СН'!$G$6-'СЕТ СН'!$G$26</f>
        <v>1169.10417381</v>
      </c>
      <c r="J86" s="36">
        <f>SUMIFS(СВЦЭМ!$D$39:$D$782,СВЦЭМ!$A$39:$A$782,$A86,СВЦЭМ!$B$39:$B$782,J$83)+'СЕТ СН'!$G$14+СВЦЭМ!$D$10+'СЕТ СН'!$G$6-'СЕТ СН'!$G$26</f>
        <v>1077.71381178</v>
      </c>
      <c r="K86" s="36">
        <f>SUMIFS(СВЦЭМ!$D$39:$D$782,СВЦЭМ!$A$39:$A$782,$A86,СВЦЭМ!$B$39:$B$782,K$83)+'СЕТ СН'!$G$14+СВЦЭМ!$D$10+'СЕТ СН'!$G$6-'СЕТ СН'!$G$26</f>
        <v>1029.2955137500001</v>
      </c>
      <c r="L86" s="36">
        <f>SUMIFS(СВЦЭМ!$D$39:$D$782,СВЦЭМ!$A$39:$A$782,$A86,СВЦЭМ!$B$39:$B$782,L$83)+'СЕТ СН'!$G$14+СВЦЭМ!$D$10+'СЕТ СН'!$G$6-'СЕТ СН'!$G$26</f>
        <v>1041.1304080899999</v>
      </c>
      <c r="M86" s="36">
        <f>SUMIFS(СВЦЭМ!$D$39:$D$782,СВЦЭМ!$A$39:$A$782,$A86,СВЦЭМ!$B$39:$B$782,M$83)+'СЕТ СН'!$G$14+СВЦЭМ!$D$10+'СЕТ СН'!$G$6-'СЕТ СН'!$G$26</f>
        <v>1057.70105115</v>
      </c>
      <c r="N86" s="36">
        <f>SUMIFS(СВЦЭМ!$D$39:$D$782,СВЦЭМ!$A$39:$A$782,$A86,СВЦЭМ!$B$39:$B$782,N$83)+'СЕТ СН'!$G$14+СВЦЭМ!$D$10+'СЕТ СН'!$G$6-'СЕТ СН'!$G$26</f>
        <v>1052.22671575</v>
      </c>
      <c r="O86" s="36">
        <f>SUMIFS(СВЦЭМ!$D$39:$D$782,СВЦЭМ!$A$39:$A$782,$A86,СВЦЭМ!$B$39:$B$782,O$83)+'СЕТ СН'!$G$14+СВЦЭМ!$D$10+'СЕТ СН'!$G$6-'СЕТ СН'!$G$26</f>
        <v>1084.32533569</v>
      </c>
      <c r="P86" s="36">
        <f>SUMIFS(СВЦЭМ!$D$39:$D$782,СВЦЭМ!$A$39:$A$782,$A86,СВЦЭМ!$B$39:$B$782,P$83)+'СЕТ СН'!$G$14+СВЦЭМ!$D$10+'СЕТ СН'!$G$6-'СЕТ СН'!$G$26</f>
        <v>1098.39306446</v>
      </c>
      <c r="Q86" s="36">
        <f>SUMIFS(СВЦЭМ!$D$39:$D$782,СВЦЭМ!$A$39:$A$782,$A86,СВЦЭМ!$B$39:$B$782,Q$83)+'СЕТ СН'!$G$14+СВЦЭМ!$D$10+'СЕТ СН'!$G$6-'СЕТ СН'!$G$26</f>
        <v>1128.8503205099998</v>
      </c>
      <c r="R86" s="36">
        <f>SUMIFS(СВЦЭМ!$D$39:$D$782,СВЦЭМ!$A$39:$A$782,$A86,СВЦЭМ!$B$39:$B$782,R$83)+'СЕТ СН'!$G$14+СВЦЭМ!$D$10+'СЕТ СН'!$G$6-'СЕТ СН'!$G$26</f>
        <v>1111.07393942</v>
      </c>
      <c r="S86" s="36">
        <f>SUMIFS(СВЦЭМ!$D$39:$D$782,СВЦЭМ!$A$39:$A$782,$A86,СВЦЭМ!$B$39:$B$782,S$83)+'СЕТ СН'!$G$14+СВЦЭМ!$D$10+'СЕТ СН'!$G$6-'СЕТ СН'!$G$26</f>
        <v>1126.38635924</v>
      </c>
      <c r="T86" s="36">
        <f>SUMIFS(СВЦЭМ!$D$39:$D$782,СВЦЭМ!$A$39:$A$782,$A86,СВЦЭМ!$B$39:$B$782,T$83)+'СЕТ СН'!$G$14+СВЦЭМ!$D$10+'СЕТ СН'!$G$6-'СЕТ СН'!$G$26</f>
        <v>1078.90981506</v>
      </c>
      <c r="U86" s="36">
        <f>SUMIFS(СВЦЭМ!$D$39:$D$782,СВЦЭМ!$A$39:$A$782,$A86,СВЦЭМ!$B$39:$B$782,U$83)+'СЕТ СН'!$G$14+СВЦЭМ!$D$10+'СЕТ СН'!$G$6-'СЕТ СН'!$G$26</f>
        <v>1070.4488210299999</v>
      </c>
      <c r="V86" s="36">
        <f>SUMIFS(СВЦЭМ!$D$39:$D$782,СВЦЭМ!$A$39:$A$782,$A86,СВЦЭМ!$B$39:$B$782,V$83)+'СЕТ СН'!$G$14+СВЦЭМ!$D$10+'СЕТ СН'!$G$6-'СЕТ СН'!$G$26</f>
        <v>1090.97654259</v>
      </c>
      <c r="W86" s="36">
        <f>SUMIFS(СВЦЭМ!$D$39:$D$782,СВЦЭМ!$A$39:$A$782,$A86,СВЦЭМ!$B$39:$B$782,W$83)+'СЕТ СН'!$G$14+СВЦЭМ!$D$10+'СЕТ СН'!$G$6-'СЕТ СН'!$G$26</f>
        <v>1107.23827783</v>
      </c>
      <c r="X86" s="36">
        <f>SUMIFS(СВЦЭМ!$D$39:$D$782,СВЦЭМ!$A$39:$A$782,$A86,СВЦЭМ!$B$39:$B$782,X$83)+'СЕТ СН'!$G$14+СВЦЭМ!$D$10+'СЕТ СН'!$G$6-'СЕТ СН'!$G$26</f>
        <v>1076.2129302199999</v>
      </c>
      <c r="Y86" s="36">
        <f>SUMIFS(СВЦЭМ!$D$39:$D$782,СВЦЭМ!$A$39:$A$782,$A86,СВЦЭМ!$B$39:$B$782,Y$83)+'СЕТ СН'!$G$14+СВЦЭМ!$D$10+'СЕТ СН'!$G$6-'СЕТ СН'!$G$26</f>
        <v>1090.82563177</v>
      </c>
    </row>
    <row r="87" spans="1:27" ht="15.75" x14ac:dyDescent="0.2">
      <c r="A87" s="35">
        <f t="shared" si="2"/>
        <v>44412</v>
      </c>
      <c r="B87" s="36">
        <f>SUMIFS(СВЦЭМ!$D$39:$D$782,СВЦЭМ!$A$39:$A$782,$A87,СВЦЭМ!$B$39:$B$782,B$83)+'СЕТ СН'!$G$14+СВЦЭМ!$D$10+'СЕТ СН'!$G$6-'СЕТ СН'!$G$26</f>
        <v>1113.8755975199999</v>
      </c>
      <c r="C87" s="36">
        <f>SUMIFS(СВЦЭМ!$D$39:$D$782,СВЦЭМ!$A$39:$A$782,$A87,СВЦЭМ!$B$39:$B$782,C$83)+'СЕТ СН'!$G$14+СВЦЭМ!$D$10+'СЕТ СН'!$G$6-'СЕТ СН'!$G$26</f>
        <v>1196.9412831899999</v>
      </c>
      <c r="D87" s="36">
        <f>SUMIFS(СВЦЭМ!$D$39:$D$782,СВЦЭМ!$A$39:$A$782,$A87,СВЦЭМ!$B$39:$B$782,D$83)+'СЕТ СН'!$G$14+СВЦЭМ!$D$10+'СЕТ СН'!$G$6-'СЕТ СН'!$G$26</f>
        <v>1262.38982801</v>
      </c>
      <c r="E87" s="36">
        <f>SUMIFS(СВЦЭМ!$D$39:$D$782,СВЦЭМ!$A$39:$A$782,$A87,СВЦЭМ!$B$39:$B$782,E$83)+'СЕТ СН'!$G$14+СВЦЭМ!$D$10+'СЕТ СН'!$G$6-'СЕТ СН'!$G$26</f>
        <v>1287.29257106</v>
      </c>
      <c r="F87" s="36">
        <f>SUMIFS(СВЦЭМ!$D$39:$D$782,СВЦЭМ!$A$39:$A$782,$A87,СВЦЭМ!$B$39:$B$782,F$83)+'СЕТ СН'!$G$14+СВЦЭМ!$D$10+'СЕТ СН'!$G$6-'СЕТ СН'!$G$26</f>
        <v>1289.4354540699999</v>
      </c>
      <c r="G87" s="36">
        <f>SUMIFS(СВЦЭМ!$D$39:$D$782,СВЦЭМ!$A$39:$A$782,$A87,СВЦЭМ!$B$39:$B$782,G$83)+'СЕТ СН'!$G$14+СВЦЭМ!$D$10+'СЕТ СН'!$G$6-'СЕТ СН'!$G$26</f>
        <v>1272.1710164199999</v>
      </c>
      <c r="H87" s="36">
        <f>SUMIFS(СВЦЭМ!$D$39:$D$782,СВЦЭМ!$A$39:$A$782,$A87,СВЦЭМ!$B$39:$B$782,H$83)+'СЕТ СН'!$G$14+СВЦЭМ!$D$10+'СЕТ СН'!$G$6-'СЕТ СН'!$G$26</f>
        <v>1224.71178237</v>
      </c>
      <c r="I87" s="36">
        <f>SUMIFS(СВЦЭМ!$D$39:$D$782,СВЦЭМ!$A$39:$A$782,$A87,СВЦЭМ!$B$39:$B$782,I$83)+'СЕТ СН'!$G$14+СВЦЭМ!$D$10+'СЕТ СН'!$G$6-'СЕТ СН'!$G$26</f>
        <v>1136.6709504799999</v>
      </c>
      <c r="J87" s="36">
        <f>SUMIFS(СВЦЭМ!$D$39:$D$782,СВЦЭМ!$A$39:$A$782,$A87,СВЦЭМ!$B$39:$B$782,J$83)+'СЕТ СН'!$G$14+СВЦЭМ!$D$10+'СЕТ СН'!$G$6-'СЕТ СН'!$G$26</f>
        <v>1057.2022271199999</v>
      </c>
      <c r="K87" s="36">
        <f>SUMIFS(СВЦЭМ!$D$39:$D$782,СВЦЭМ!$A$39:$A$782,$A87,СВЦЭМ!$B$39:$B$782,K$83)+'СЕТ СН'!$G$14+СВЦЭМ!$D$10+'СЕТ СН'!$G$6-'СЕТ СН'!$G$26</f>
        <v>1009.71157522</v>
      </c>
      <c r="L87" s="36">
        <f>SUMIFS(СВЦЭМ!$D$39:$D$782,СВЦЭМ!$A$39:$A$782,$A87,СВЦЭМ!$B$39:$B$782,L$83)+'СЕТ СН'!$G$14+СВЦЭМ!$D$10+'СЕТ СН'!$G$6-'СЕТ СН'!$G$26</f>
        <v>1015.59966589</v>
      </c>
      <c r="M87" s="36">
        <f>SUMIFS(СВЦЭМ!$D$39:$D$782,СВЦЭМ!$A$39:$A$782,$A87,СВЦЭМ!$B$39:$B$782,M$83)+'СЕТ СН'!$G$14+СВЦЭМ!$D$10+'СЕТ СН'!$G$6-'СЕТ СН'!$G$26</f>
        <v>1021.70359314</v>
      </c>
      <c r="N87" s="36">
        <f>SUMIFS(СВЦЭМ!$D$39:$D$782,СВЦЭМ!$A$39:$A$782,$A87,СВЦЭМ!$B$39:$B$782,N$83)+'СЕТ СН'!$G$14+СВЦЭМ!$D$10+'СЕТ СН'!$G$6-'СЕТ СН'!$G$26</f>
        <v>1022.33481179</v>
      </c>
      <c r="O87" s="36">
        <f>SUMIFS(СВЦЭМ!$D$39:$D$782,СВЦЭМ!$A$39:$A$782,$A87,СВЦЭМ!$B$39:$B$782,O$83)+'СЕТ СН'!$G$14+СВЦЭМ!$D$10+'СЕТ СН'!$G$6-'СЕТ СН'!$G$26</f>
        <v>1035.85877437</v>
      </c>
      <c r="P87" s="36">
        <f>SUMIFS(СВЦЭМ!$D$39:$D$782,СВЦЭМ!$A$39:$A$782,$A87,СВЦЭМ!$B$39:$B$782,P$83)+'СЕТ СН'!$G$14+СВЦЭМ!$D$10+'СЕТ СН'!$G$6-'СЕТ СН'!$G$26</f>
        <v>1040.4623401899998</v>
      </c>
      <c r="Q87" s="36">
        <f>SUMIFS(СВЦЭМ!$D$39:$D$782,СВЦЭМ!$A$39:$A$782,$A87,СВЦЭМ!$B$39:$B$782,Q$83)+'СЕТ СН'!$G$14+СВЦЭМ!$D$10+'СЕТ СН'!$G$6-'СЕТ СН'!$G$26</f>
        <v>1046.6524209299998</v>
      </c>
      <c r="R87" s="36">
        <f>SUMIFS(СВЦЭМ!$D$39:$D$782,СВЦЭМ!$A$39:$A$782,$A87,СВЦЭМ!$B$39:$B$782,R$83)+'СЕТ СН'!$G$14+СВЦЭМ!$D$10+'СЕТ СН'!$G$6-'СЕТ СН'!$G$26</f>
        <v>1045.4006936399999</v>
      </c>
      <c r="S87" s="36">
        <f>SUMIFS(СВЦЭМ!$D$39:$D$782,СВЦЭМ!$A$39:$A$782,$A87,СВЦЭМ!$B$39:$B$782,S$83)+'СЕТ СН'!$G$14+СВЦЭМ!$D$10+'СЕТ СН'!$G$6-'СЕТ СН'!$G$26</f>
        <v>1053.9457259399999</v>
      </c>
      <c r="T87" s="36">
        <f>SUMIFS(СВЦЭМ!$D$39:$D$782,СВЦЭМ!$A$39:$A$782,$A87,СВЦЭМ!$B$39:$B$782,T$83)+'СЕТ СН'!$G$14+СВЦЭМ!$D$10+'СЕТ СН'!$G$6-'СЕТ СН'!$G$26</f>
        <v>1082.1562025799999</v>
      </c>
      <c r="U87" s="36">
        <f>SUMIFS(СВЦЭМ!$D$39:$D$782,СВЦЭМ!$A$39:$A$782,$A87,СВЦЭМ!$B$39:$B$782,U$83)+'СЕТ СН'!$G$14+СВЦЭМ!$D$10+'СЕТ СН'!$G$6-'СЕТ СН'!$G$26</f>
        <v>1068.3251658300001</v>
      </c>
      <c r="V87" s="36">
        <f>SUMIFS(СВЦЭМ!$D$39:$D$782,СВЦЭМ!$A$39:$A$782,$A87,СВЦЭМ!$B$39:$B$782,V$83)+'СЕТ СН'!$G$14+СВЦЭМ!$D$10+'СЕТ СН'!$G$6-'СЕТ СН'!$G$26</f>
        <v>1060.5952637599999</v>
      </c>
      <c r="W87" s="36">
        <f>SUMIFS(СВЦЭМ!$D$39:$D$782,СВЦЭМ!$A$39:$A$782,$A87,СВЦЭМ!$B$39:$B$782,W$83)+'СЕТ СН'!$G$14+СВЦЭМ!$D$10+'СЕТ СН'!$G$6-'СЕТ СН'!$G$26</f>
        <v>1084.78807843</v>
      </c>
      <c r="X87" s="36">
        <f>SUMIFS(СВЦЭМ!$D$39:$D$782,СВЦЭМ!$A$39:$A$782,$A87,СВЦЭМ!$B$39:$B$782,X$83)+'СЕТ СН'!$G$14+СВЦЭМ!$D$10+'СЕТ СН'!$G$6-'СЕТ СН'!$G$26</f>
        <v>1046.5121950599998</v>
      </c>
      <c r="Y87" s="36">
        <f>SUMIFS(СВЦЭМ!$D$39:$D$782,СВЦЭМ!$A$39:$A$782,$A87,СВЦЭМ!$B$39:$B$782,Y$83)+'СЕТ СН'!$G$14+СВЦЭМ!$D$10+'СЕТ СН'!$G$6-'СЕТ СН'!$G$26</f>
        <v>1030.56268262</v>
      </c>
    </row>
    <row r="88" spans="1:27" ht="15.75" x14ac:dyDescent="0.2">
      <c r="A88" s="35">
        <f t="shared" si="2"/>
        <v>44413</v>
      </c>
      <c r="B88" s="36">
        <f>SUMIFS(СВЦЭМ!$D$39:$D$782,СВЦЭМ!$A$39:$A$782,$A88,СВЦЭМ!$B$39:$B$782,B$83)+'СЕТ СН'!$G$14+СВЦЭМ!$D$10+'СЕТ СН'!$G$6-'СЕТ СН'!$G$26</f>
        <v>1186.9342909499999</v>
      </c>
      <c r="C88" s="36">
        <f>SUMIFS(СВЦЭМ!$D$39:$D$782,СВЦЭМ!$A$39:$A$782,$A88,СВЦЭМ!$B$39:$B$782,C$83)+'СЕТ СН'!$G$14+СВЦЭМ!$D$10+'СЕТ СН'!$G$6-'СЕТ СН'!$G$26</f>
        <v>1260.4785479099999</v>
      </c>
      <c r="D88" s="36">
        <f>SUMIFS(СВЦЭМ!$D$39:$D$782,СВЦЭМ!$A$39:$A$782,$A88,СВЦЭМ!$B$39:$B$782,D$83)+'СЕТ СН'!$G$14+СВЦЭМ!$D$10+'СЕТ СН'!$G$6-'СЕТ СН'!$G$26</f>
        <v>1332.8813621099998</v>
      </c>
      <c r="E88" s="36">
        <f>SUMIFS(СВЦЭМ!$D$39:$D$782,СВЦЭМ!$A$39:$A$782,$A88,СВЦЭМ!$B$39:$B$782,E$83)+'СЕТ СН'!$G$14+СВЦЭМ!$D$10+'СЕТ СН'!$G$6-'СЕТ СН'!$G$26</f>
        <v>1355.3859537199999</v>
      </c>
      <c r="F88" s="36">
        <f>SUMIFS(СВЦЭМ!$D$39:$D$782,СВЦЭМ!$A$39:$A$782,$A88,СВЦЭМ!$B$39:$B$782,F$83)+'СЕТ СН'!$G$14+СВЦЭМ!$D$10+'СЕТ СН'!$G$6-'СЕТ СН'!$G$26</f>
        <v>1353.3734948099998</v>
      </c>
      <c r="G88" s="36">
        <f>SUMIFS(СВЦЭМ!$D$39:$D$782,СВЦЭМ!$A$39:$A$782,$A88,СВЦЭМ!$B$39:$B$782,G$83)+'СЕТ СН'!$G$14+СВЦЭМ!$D$10+'СЕТ СН'!$G$6-'СЕТ СН'!$G$26</f>
        <v>1335.3768449299998</v>
      </c>
      <c r="H88" s="36">
        <f>SUMIFS(СВЦЭМ!$D$39:$D$782,СВЦЭМ!$A$39:$A$782,$A88,СВЦЭМ!$B$39:$B$782,H$83)+'СЕТ СН'!$G$14+СВЦЭМ!$D$10+'СЕТ СН'!$G$6-'СЕТ СН'!$G$26</f>
        <v>1301.8686166599998</v>
      </c>
      <c r="I88" s="36">
        <f>SUMIFS(СВЦЭМ!$D$39:$D$782,СВЦЭМ!$A$39:$A$782,$A88,СВЦЭМ!$B$39:$B$782,I$83)+'СЕТ СН'!$G$14+СВЦЭМ!$D$10+'СЕТ СН'!$G$6-'СЕТ СН'!$G$26</f>
        <v>1213.4909717799999</v>
      </c>
      <c r="J88" s="36">
        <f>SUMIFS(СВЦЭМ!$D$39:$D$782,СВЦЭМ!$A$39:$A$782,$A88,СВЦЭМ!$B$39:$B$782,J$83)+'СЕТ СН'!$G$14+СВЦЭМ!$D$10+'СЕТ СН'!$G$6-'СЕТ СН'!$G$26</f>
        <v>1136.2066491599999</v>
      </c>
      <c r="K88" s="36">
        <f>SUMIFS(СВЦЭМ!$D$39:$D$782,СВЦЭМ!$A$39:$A$782,$A88,СВЦЭМ!$B$39:$B$782,K$83)+'СЕТ СН'!$G$14+СВЦЭМ!$D$10+'СЕТ СН'!$G$6-'СЕТ СН'!$G$26</f>
        <v>1074.71788565</v>
      </c>
      <c r="L88" s="36">
        <f>SUMIFS(СВЦЭМ!$D$39:$D$782,СВЦЭМ!$A$39:$A$782,$A88,СВЦЭМ!$B$39:$B$782,L$83)+'СЕТ СН'!$G$14+СВЦЭМ!$D$10+'СЕТ СН'!$G$6-'СЕТ СН'!$G$26</f>
        <v>1082.88447825</v>
      </c>
      <c r="M88" s="36">
        <f>SUMIFS(СВЦЭМ!$D$39:$D$782,СВЦЭМ!$A$39:$A$782,$A88,СВЦЭМ!$B$39:$B$782,M$83)+'СЕТ СН'!$G$14+СВЦЭМ!$D$10+'СЕТ СН'!$G$6-'СЕТ СН'!$G$26</f>
        <v>1091.7865704999999</v>
      </c>
      <c r="N88" s="36">
        <f>SUMIFS(СВЦЭМ!$D$39:$D$782,СВЦЭМ!$A$39:$A$782,$A88,СВЦЭМ!$B$39:$B$782,N$83)+'СЕТ СН'!$G$14+СВЦЭМ!$D$10+'СЕТ СН'!$G$6-'СЕТ СН'!$G$26</f>
        <v>1066.72665682</v>
      </c>
      <c r="O88" s="36">
        <f>SUMIFS(СВЦЭМ!$D$39:$D$782,СВЦЭМ!$A$39:$A$782,$A88,СВЦЭМ!$B$39:$B$782,O$83)+'СЕТ СН'!$G$14+СВЦЭМ!$D$10+'СЕТ СН'!$G$6-'СЕТ СН'!$G$26</f>
        <v>1074.9509127399999</v>
      </c>
      <c r="P88" s="36">
        <f>SUMIFS(СВЦЭМ!$D$39:$D$782,СВЦЭМ!$A$39:$A$782,$A88,СВЦЭМ!$B$39:$B$782,P$83)+'СЕТ СН'!$G$14+СВЦЭМ!$D$10+'СЕТ СН'!$G$6-'СЕТ СН'!$G$26</f>
        <v>1112.5975632</v>
      </c>
      <c r="Q88" s="36">
        <f>SUMIFS(СВЦЭМ!$D$39:$D$782,СВЦЭМ!$A$39:$A$782,$A88,СВЦЭМ!$B$39:$B$782,Q$83)+'СЕТ СН'!$G$14+СВЦЭМ!$D$10+'СЕТ СН'!$G$6-'СЕТ СН'!$G$26</f>
        <v>1121.5532352099999</v>
      </c>
      <c r="R88" s="36">
        <f>SUMIFS(СВЦЭМ!$D$39:$D$782,СВЦЭМ!$A$39:$A$782,$A88,СВЦЭМ!$B$39:$B$782,R$83)+'СЕТ СН'!$G$14+СВЦЭМ!$D$10+'СЕТ СН'!$G$6-'СЕТ СН'!$G$26</f>
        <v>1126.84159658</v>
      </c>
      <c r="S88" s="36">
        <f>SUMIFS(СВЦЭМ!$D$39:$D$782,СВЦЭМ!$A$39:$A$782,$A88,СВЦЭМ!$B$39:$B$782,S$83)+'СЕТ СН'!$G$14+СВЦЭМ!$D$10+'СЕТ СН'!$G$6-'СЕТ СН'!$G$26</f>
        <v>1089.6590340999999</v>
      </c>
      <c r="T88" s="36">
        <f>SUMIFS(СВЦЭМ!$D$39:$D$782,СВЦЭМ!$A$39:$A$782,$A88,СВЦЭМ!$B$39:$B$782,T$83)+'СЕТ СН'!$G$14+СВЦЭМ!$D$10+'СЕТ СН'!$G$6-'СЕТ СН'!$G$26</f>
        <v>1081.08615786</v>
      </c>
      <c r="U88" s="36">
        <f>SUMIFS(СВЦЭМ!$D$39:$D$782,СВЦЭМ!$A$39:$A$782,$A88,СВЦЭМ!$B$39:$B$782,U$83)+'СЕТ СН'!$G$14+СВЦЭМ!$D$10+'СЕТ СН'!$G$6-'СЕТ СН'!$G$26</f>
        <v>1075.1159177899999</v>
      </c>
      <c r="V88" s="36">
        <f>SUMIFS(СВЦЭМ!$D$39:$D$782,СВЦЭМ!$A$39:$A$782,$A88,СВЦЭМ!$B$39:$B$782,V$83)+'СЕТ СН'!$G$14+СВЦЭМ!$D$10+'СЕТ СН'!$G$6-'СЕТ СН'!$G$26</f>
        <v>1071.31058325</v>
      </c>
      <c r="W88" s="36">
        <f>SUMIFS(СВЦЭМ!$D$39:$D$782,СВЦЭМ!$A$39:$A$782,$A88,СВЦЭМ!$B$39:$B$782,W$83)+'СЕТ СН'!$G$14+СВЦЭМ!$D$10+'СЕТ СН'!$G$6-'СЕТ СН'!$G$26</f>
        <v>1085.7724035899998</v>
      </c>
      <c r="X88" s="36">
        <f>SUMIFS(СВЦЭМ!$D$39:$D$782,СВЦЭМ!$A$39:$A$782,$A88,СВЦЭМ!$B$39:$B$782,X$83)+'СЕТ СН'!$G$14+СВЦЭМ!$D$10+'СЕТ СН'!$G$6-'СЕТ СН'!$G$26</f>
        <v>1055.6321584</v>
      </c>
      <c r="Y88" s="36">
        <f>SUMIFS(СВЦЭМ!$D$39:$D$782,СВЦЭМ!$A$39:$A$782,$A88,СВЦЭМ!$B$39:$B$782,Y$83)+'СЕТ СН'!$G$14+СВЦЭМ!$D$10+'СЕТ СН'!$G$6-'СЕТ СН'!$G$26</f>
        <v>1061.06027655</v>
      </c>
    </row>
    <row r="89" spans="1:27" ht="15.75" x14ac:dyDescent="0.2">
      <c r="A89" s="35">
        <f t="shared" si="2"/>
        <v>44414</v>
      </c>
      <c r="B89" s="36">
        <f>SUMIFS(СВЦЭМ!$D$39:$D$782,СВЦЭМ!$A$39:$A$782,$A89,СВЦЭМ!$B$39:$B$782,B$83)+'СЕТ СН'!$G$14+СВЦЭМ!$D$10+'СЕТ СН'!$G$6-'СЕТ СН'!$G$26</f>
        <v>1090.4835894</v>
      </c>
      <c r="C89" s="36">
        <f>SUMIFS(СВЦЭМ!$D$39:$D$782,СВЦЭМ!$A$39:$A$782,$A89,СВЦЭМ!$B$39:$B$782,C$83)+'СЕТ СН'!$G$14+СВЦЭМ!$D$10+'СЕТ СН'!$G$6-'СЕТ СН'!$G$26</f>
        <v>1122.2838294799999</v>
      </c>
      <c r="D89" s="36">
        <f>SUMIFS(СВЦЭМ!$D$39:$D$782,СВЦЭМ!$A$39:$A$782,$A89,СВЦЭМ!$B$39:$B$782,D$83)+'СЕТ СН'!$G$14+СВЦЭМ!$D$10+'СЕТ СН'!$G$6-'СЕТ СН'!$G$26</f>
        <v>1148.66341416</v>
      </c>
      <c r="E89" s="36">
        <f>SUMIFS(СВЦЭМ!$D$39:$D$782,СВЦЭМ!$A$39:$A$782,$A89,СВЦЭМ!$B$39:$B$782,E$83)+'СЕТ СН'!$G$14+СВЦЭМ!$D$10+'СЕТ СН'!$G$6-'СЕТ СН'!$G$26</f>
        <v>1161.91609541</v>
      </c>
      <c r="F89" s="36">
        <f>SUMIFS(СВЦЭМ!$D$39:$D$782,СВЦЭМ!$A$39:$A$782,$A89,СВЦЭМ!$B$39:$B$782,F$83)+'СЕТ СН'!$G$14+СВЦЭМ!$D$10+'СЕТ СН'!$G$6-'СЕТ СН'!$G$26</f>
        <v>1158.2093854</v>
      </c>
      <c r="G89" s="36">
        <f>SUMIFS(СВЦЭМ!$D$39:$D$782,СВЦЭМ!$A$39:$A$782,$A89,СВЦЭМ!$B$39:$B$782,G$83)+'СЕТ СН'!$G$14+СВЦЭМ!$D$10+'СЕТ СН'!$G$6-'СЕТ СН'!$G$26</f>
        <v>1160.42475107</v>
      </c>
      <c r="H89" s="36">
        <f>SUMIFS(СВЦЭМ!$D$39:$D$782,СВЦЭМ!$A$39:$A$782,$A89,СВЦЭМ!$B$39:$B$782,H$83)+'СЕТ СН'!$G$14+СВЦЭМ!$D$10+'СЕТ СН'!$G$6-'СЕТ СН'!$G$26</f>
        <v>1156.48052839</v>
      </c>
      <c r="I89" s="36">
        <f>SUMIFS(СВЦЭМ!$D$39:$D$782,СВЦЭМ!$A$39:$A$782,$A89,СВЦЭМ!$B$39:$B$782,I$83)+'СЕТ СН'!$G$14+СВЦЭМ!$D$10+'СЕТ СН'!$G$6-'СЕТ СН'!$G$26</f>
        <v>1061.6768222399999</v>
      </c>
      <c r="J89" s="36">
        <f>SUMIFS(СВЦЭМ!$D$39:$D$782,СВЦЭМ!$A$39:$A$782,$A89,СВЦЭМ!$B$39:$B$782,J$83)+'СЕТ СН'!$G$14+СВЦЭМ!$D$10+'СЕТ СН'!$G$6-'СЕТ СН'!$G$26</f>
        <v>1003.15056201</v>
      </c>
      <c r="K89" s="36">
        <f>SUMIFS(СВЦЭМ!$D$39:$D$782,СВЦЭМ!$A$39:$A$782,$A89,СВЦЭМ!$B$39:$B$782,K$83)+'СЕТ СН'!$G$14+СВЦЭМ!$D$10+'СЕТ СН'!$G$6-'СЕТ СН'!$G$26</f>
        <v>993.41649887000005</v>
      </c>
      <c r="L89" s="36">
        <f>SUMIFS(СВЦЭМ!$D$39:$D$782,СВЦЭМ!$A$39:$A$782,$A89,СВЦЭМ!$B$39:$B$782,L$83)+'СЕТ СН'!$G$14+СВЦЭМ!$D$10+'СЕТ СН'!$G$6-'СЕТ СН'!$G$26</f>
        <v>993.55782136000005</v>
      </c>
      <c r="M89" s="36">
        <f>SUMIFS(СВЦЭМ!$D$39:$D$782,СВЦЭМ!$A$39:$A$782,$A89,СВЦЭМ!$B$39:$B$782,M$83)+'СЕТ СН'!$G$14+СВЦЭМ!$D$10+'СЕТ СН'!$G$6-'СЕТ СН'!$G$26</f>
        <v>999.16773976000002</v>
      </c>
      <c r="N89" s="36">
        <f>SUMIFS(СВЦЭМ!$D$39:$D$782,СВЦЭМ!$A$39:$A$782,$A89,СВЦЭМ!$B$39:$B$782,N$83)+'СЕТ СН'!$G$14+СВЦЭМ!$D$10+'СЕТ СН'!$G$6-'СЕТ СН'!$G$26</f>
        <v>1004.95586117</v>
      </c>
      <c r="O89" s="36">
        <f>SUMIFS(СВЦЭМ!$D$39:$D$782,СВЦЭМ!$A$39:$A$782,$A89,СВЦЭМ!$B$39:$B$782,O$83)+'СЕТ СН'!$G$14+СВЦЭМ!$D$10+'СЕТ СН'!$G$6-'СЕТ СН'!$G$26</f>
        <v>1001.04764058</v>
      </c>
      <c r="P89" s="36">
        <f>SUMIFS(СВЦЭМ!$D$39:$D$782,СВЦЭМ!$A$39:$A$782,$A89,СВЦЭМ!$B$39:$B$782,P$83)+'СЕТ СН'!$G$14+СВЦЭМ!$D$10+'СЕТ СН'!$G$6-'СЕТ СН'!$G$26</f>
        <v>981.88215320999996</v>
      </c>
      <c r="Q89" s="36">
        <f>SUMIFS(СВЦЭМ!$D$39:$D$782,СВЦЭМ!$A$39:$A$782,$A89,СВЦЭМ!$B$39:$B$782,Q$83)+'СЕТ СН'!$G$14+СВЦЭМ!$D$10+'СЕТ СН'!$G$6-'СЕТ СН'!$G$26</f>
        <v>977.27661436000005</v>
      </c>
      <c r="R89" s="36">
        <f>SUMIFS(СВЦЭМ!$D$39:$D$782,СВЦЭМ!$A$39:$A$782,$A89,СВЦЭМ!$B$39:$B$782,R$83)+'СЕТ СН'!$G$14+СВЦЭМ!$D$10+'СЕТ СН'!$G$6-'СЕТ СН'!$G$26</f>
        <v>980.41665192000005</v>
      </c>
      <c r="S89" s="36">
        <f>SUMIFS(СВЦЭМ!$D$39:$D$782,СВЦЭМ!$A$39:$A$782,$A89,СВЦЭМ!$B$39:$B$782,S$83)+'СЕТ СН'!$G$14+СВЦЭМ!$D$10+'СЕТ СН'!$G$6-'СЕТ СН'!$G$26</f>
        <v>1001.70223604</v>
      </c>
      <c r="T89" s="36">
        <f>SUMIFS(СВЦЭМ!$D$39:$D$782,СВЦЭМ!$A$39:$A$782,$A89,СВЦЭМ!$B$39:$B$782,T$83)+'СЕТ СН'!$G$14+СВЦЭМ!$D$10+'СЕТ СН'!$G$6-'СЕТ СН'!$G$26</f>
        <v>1035.03466521</v>
      </c>
      <c r="U89" s="36">
        <f>SUMIFS(СВЦЭМ!$D$39:$D$782,СВЦЭМ!$A$39:$A$782,$A89,СВЦЭМ!$B$39:$B$782,U$83)+'СЕТ СН'!$G$14+СВЦЭМ!$D$10+'СЕТ СН'!$G$6-'СЕТ СН'!$G$26</f>
        <v>1020.05333136</v>
      </c>
      <c r="V89" s="36">
        <f>SUMIFS(СВЦЭМ!$D$39:$D$782,СВЦЭМ!$A$39:$A$782,$A89,СВЦЭМ!$B$39:$B$782,V$83)+'СЕТ СН'!$G$14+СВЦЭМ!$D$10+'СЕТ СН'!$G$6-'СЕТ СН'!$G$26</f>
        <v>1021.4603997</v>
      </c>
      <c r="W89" s="36">
        <f>SUMIFS(СВЦЭМ!$D$39:$D$782,СВЦЭМ!$A$39:$A$782,$A89,СВЦЭМ!$B$39:$B$782,W$83)+'СЕТ СН'!$G$14+СВЦЭМ!$D$10+'СЕТ СН'!$G$6-'СЕТ СН'!$G$26</f>
        <v>1039.8875898599999</v>
      </c>
      <c r="X89" s="36">
        <f>SUMIFS(СВЦЭМ!$D$39:$D$782,СВЦЭМ!$A$39:$A$782,$A89,СВЦЭМ!$B$39:$B$782,X$83)+'СЕТ СН'!$G$14+СВЦЭМ!$D$10+'СЕТ СН'!$G$6-'СЕТ СН'!$G$26</f>
        <v>1009.53121558</v>
      </c>
      <c r="Y89" s="36">
        <f>SUMIFS(СВЦЭМ!$D$39:$D$782,СВЦЭМ!$A$39:$A$782,$A89,СВЦЭМ!$B$39:$B$782,Y$83)+'СЕТ СН'!$G$14+СВЦЭМ!$D$10+'СЕТ СН'!$G$6-'СЕТ СН'!$G$26</f>
        <v>1059.11098315</v>
      </c>
    </row>
    <row r="90" spans="1:27" ht="15.75" x14ac:dyDescent="0.2">
      <c r="A90" s="35">
        <f t="shared" si="2"/>
        <v>44415</v>
      </c>
      <c r="B90" s="36">
        <f>SUMIFS(СВЦЭМ!$D$39:$D$782,СВЦЭМ!$A$39:$A$782,$A90,СВЦЭМ!$B$39:$B$782,B$83)+'СЕТ СН'!$G$14+СВЦЭМ!$D$10+'СЕТ СН'!$G$6-'СЕТ СН'!$G$26</f>
        <v>1058.89106565</v>
      </c>
      <c r="C90" s="36">
        <f>SUMIFS(СВЦЭМ!$D$39:$D$782,СВЦЭМ!$A$39:$A$782,$A90,СВЦЭМ!$B$39:$B$782,C$83)+'СЕТ СН'!$G$14+СВЦЭМ!$D$10+'СЕТ СН'!$G$6-'СЕТ СН'!$G$26</f>
        <v>1093.44308559</v>
      </c>
      <c r="D90" s="36">
        <f>SUMIFS(СВЦЭМ!$D$39:$D$782,СВЦЭМ!$A$39:$A$782,$A90,СВЦЭМ!$B$39:$B$782,D$83)+'СЕТ СН'!$G$14+СВЦЭМ!$D$10+'СЕТ СН'!$G$6-'СЕТ СН'!$G$26</f>
        <v>1167.7025787299999</v>
      </c>
      <c r="E90" s="36">
        <f>SUMIFS(СВЦЭМ!$D$39:$D$782,СВЦЭМ!$A$39:$A$782,$A90,СВЦЭМ!$B$39:$B$782,E$83)+'СЕТ СН'!$G$14+СВЦЭМ!$D$10+'СЕТ СН'!$G$6-'СЕТ СН'!$G$26</f>
        <v>1181.61041331</v>
      </c>
      <c r="F90" s="36">
        <f>SUMIFS(СВЦЭМ!$D$39:$D$782,СВЦЭМ!$A$39:$A$782,$A90,СВЦЭМ!$B$39:$B$782,F$83)+'СЕТ СН'!$G$14+СВЦЭМ!$D$10+'СЕТ СН'!$G$6-'СЕТ СН'!$G$26</f>
        <v>1182.9992341699999</v>
      </c>
      <c r="G90" s="36">
        <f>SUMIFS(СВЦЭМ!$D$39:$D$782,СВЦЭМ!$A$39:$A$782,$A90,СВЦЭМ!$B$39:$B$782,G$83)+'СЕТ СН'!$G$14+СВЦЭМ!$D$10+'СЕТ СН'!$G$6-'СЕТ СН'!$G$26</f>
        <v>1190.8121937599999</v>
      </c>
      <c r="H90" s="36">
        <f>SUMIFS(СВЦЭМ!$D$39:$D$782,СВЦЭМ!$A$39:$A$782,$A90,СВЦЭМ!$B$39:$B$782,H$83)+'СЕТ СН'!$G$14+СВЦЭМ!$D$10+'СЕТ СН'!$G$6-'СЕТ СН'!$G$26</f>
        <v>1174.66693676</v>
      </c>
      <c r="I90" s="36">
        <f>SUMIFS(СВЦЭМ!$D$39:$D$782,СВЦЭМ!$A$39:$A$782,$A90,СВЦЭМ!$B$39:$B$782,I$83)+'СЕТ СН'!$G$14+СВЦЭМ!$D$10+'СЕТ СН'!$G$6-'СЕТ СН'!$G$26</f>
        <v>1143.1585687499999</v>
      </c>
      <c r="J90" s="36">
        <f>SUMIFS(СВЦЭМ!$D$39:$D$782,СВЦЭМ!$A$39:$A$782,$A90,СВЦЭМ!$B$39:$B$782,J$83)+'СЕТ СН'!$G$14+СВЦЭМ!$D$10+'СЕТ СН'!$G$6-'СЕТ СН'!$G$26</f>
        <v>1049.3684480699999</v>
      </c>
      <c r="K90" s="36">
        <f>SUMIFS(СВЦЭМ!$D$39:$D$782,СВЦЭМ!$A$39:$A$782,$A90,СВЦЭМ!$B$39:$B$782,K$83)+'СЕТ СН'!$G$14+СВЦЭМ!$D$10+'СЕТ СН'!$G$6-'СЕТ СН'!$G$26</f>
        <v>984.84089004999998</v>
      </c>
      <c r="L90" s="36">
        <f>SUMIFS(СВЦЭМ!$D$39:$D$782,СВЦЭМ!$A$39:$A$782,$A90,СВЦЭМ!$B$39:$B$782,L$83)+'СЕТ СН'!$G$14+СВЦЭМ!$D$10+'СЕТ СН'!$G$6-'СЕТ СН'!$G$26</f>
        <v>952.90179570999999</v>
      </c>
      <c r="M90" s="36">
        <f>SUMIFS(СВЦЭМ!$D$39:$D$782,СВЦЭМ!$A$39:$A$782,$A90,СВЦЭМ!$B$39:$B$782,M$83)+'СЕТ СН'!$G$14+СВЦЭМ!$D$10+'СЕТ СН'!$G$6-'СЕТ СН'!$G$26</f>
        <v>952.99548589000005</v>
      </c>
      <c r="N90" s="36">
        <f>SUMIFS(СВЦЭМ!$D$39:$D$782,СВЦЭМ!$A$39:$A$782,$A90,СВЦЭМ!$B$39:$B$782,N$83)+'СЕТ СН'!$G$14+СВЦЭМ!$D$10+'СЕТ СН'!$G$6-'СЕТ СН'!$G$26</f>
        <v>952.73005964000004</v>
      </c>
      <c r="O90" s="36">
        <f>SUMIFS(СВЦЭМ!$D$39:$D$782,СВЦЭМ!$A$39:$A$782,$A90,СВЦЭМ!$B$39:$B$782,O$83)+'СЕТ СН'!$G$14+СВЦЭМ!$D$10+'СЕТ СН'!$G$6-'СЕТ СН'!$G$26</f>
        <v>975.2437066</v>
      </c>
      <c r="P90" s="36">
        <f>SUMIFS(СВЦЭМ!$D$39:$D$782,СВЦЭМ!$A$39:$A$782,$A90,СВЦЭМ!$B$39:$B$782,P$83)+'СЕТ СН'!$G$14+СВЦЭМ!$D$10+'СЕТ СН'!$G$6-'СЕТ СН'!$G$26</f>
        <v>977.47642036000002</v>
      </c>
      <c r="Q90" s="36">
        <f>SUMIFS(СВЦЭМ!$D$39:$D$782,СВЦЭМ!$A$39:$A$782,$A90,СВЦЭМ!$B$39:$B$782,Q$83)+'СЕТ СН'!$G$14+СВЦЭМ!$D$10+'СЕТ СН'!$G$6-'СЕТ СН'!$G$26</f>
        <v>986.77887181999995</v>
      </c>
      <c r="R90" s="36">
        <f>SUMIFS(СВЦЭМ!$D$39:$D$782,СВЦЭМ!$A$39:$A$782,$A90,СВЦЭМ!$B$39:$B$782,R$83)+'СЕТ СН'!$G$14+СВЦЭМ!$D$10+'СЕТ СН'!$G$6-'СЕТ СН'!$G$26</f>
        <v>979.90277675000004</v>
      </c>
      <c r="S90" s="36">
        <f>SUMIFS(СВЦЭМ!$D$39:$D$782,СВЦЭМ!$A$39:$A$782,$A90,СВЦЭМ!$B$39:$B$782,S$83)+'СЕТ СН'!$G$14+СВЦЭМ!$D$10+'СЕТ СН'!$G$6-'СЕТ СН'!$G$26</f>
        <v>977.94831152999996</v>
      </c>
      <c r="T90" s="36">
        <f>SUMIFS(СВЦЭМ!$D$39:$D$782,СВЦЭМ!$A$39:$A$782,$A90,СВЦЭМ!$B$39:$B$782,T$83)+'СЕТ СН'!$G$14+СВЦЭМ!$D$10+'СЕТ СН'!$G$6-'СЕТ СН'!$G$26</f>
        <v>958.46965526999998</v>
      </c>
      <c r="U90" s="36">
        <f>SUMIFS(СВЦЭМ!$D$39:$D$782,СВЦЭМ!$A$39:$A$782,$A90,СВЦЭМ!$B$39:$B$782,U$83)+'СЕТ СН'!$G$14+СВЦЭМ!$D$10+'СЕТ СН'!$G$6-'СЕТ СН'!$G$26</f>
        <v>957.71634920999998</v>
      </c>
      <c r="V90" s="36">
        <f>SUMIFS(СВЦЭМ!$D$39:$D$782,СВЦЭМ!$A$39:$A$782,$A90,СВЦЭМ!$B$39:$B$782,V$83)+'СЕТ СН'!$G$14+СВЦЭМ!$D$10+'СЕТ СН'!$G$6-'СЕТ СН'!$G$26</f>
        <v>954.55120479000004</v>
      </c>
      <c r="W90" s="36">
        <f>SUMIFS(СВЦЭМ!$D$39:$D$782,СВЦЭМ!$A$39:$A$782,$A90,СВЦЭМ!$B$39:$B$782,W$83)+'СЕТ СН'!$G$14+СВЦЭМ!$D$10+'СЕТ СН'!$G$6-'СЕТ СН'!$G$26</f>
        <v>974.16443201000004</v>
      </c>
      <c r="X90" s="36">
        <f>SUMIFS(СВЦЭМ!$D$39:$D$782,СВЦЭМ!$A$39:$A$782,$A90,СВЦЭМ!$B$39:$B$782,X$83)+'СЕТ СН'!$G$14+СВЦЭМ!$D$10+'СЕТ СН'!$G$6-'СЕТ СН'!$G$26</f>
        <v>979.24862016999998</v>
      </c>
      <c r="Y90" s="36">
        <f>SUMIFS(СВЦЭМ!$D$39:$D$782,СВЦЭМ!$A$39:$A$782,$A90,СВЦЭМ!$B$39:$B$782,Y$83)+'СЕТ СН'!$G$14+СВЦЭМ!$D$10+'СЕТ СН'!$G$6-'СЕТ СН'!$G$26</f>
        <v>1017.1298268100001</v>
      </c>
    </row>
    <row r="91" spans="1:27" ht="15.75" x14ac:dyDescent="0.2">
      <c r="A91" s="35">
        <f t="shared" si="2"/>
        <v>44416</v>
      </c>
      <c r="B91" s="36">
        <f>SUMIFS(СВЦЭМ!$D$39:$D$782,СВЦЭМ!$A$39:$A$782,$A91,СВЦЭМ!$B$39:$B$782,B$83)+'СЕТ СН'!$G$14+СВЦЭМ!$D$10+'СЕТ СН'!$G$6-'СЕТ СН'!$G$26</f>
        <v>1098.3304850099998</v>
      </c>
      <c r="C91" s="36">
        <f>SUMIFS(СВЦЭМ!$D$39:$D$782,СВЦЭМ!$A$39:$A$782,$A91,СВЦЭМ!$B$39:$B$782,C$83)+'СЕТ СН'!$G$14+СВЦЭМ!$D$10+'СЕТ СН'!$G$6-'СЕТ СН'!$G$26</f>
        <v>1172.47761511</v>
      </c>
      <c r="D91" s="36">
        <f>SUMIFS(СВЦЭМ!$D$39:$D$782,СВЦЭМ!$A$39:$A$782,$A91,СВЦЭМ!$B$39:$B$782,D$83)+'СЕТ СН'!$G$14+СВЦЭМ!$D$10+'СЕТ СН'!$G$6-'СЕТ СН'!$G$26</f>
        <v>1228.09909664</v>
      </c>
      <c r="E91" s="36">
        <f>SUMIFS(СВЦЭМ!$D$39:$D$782,СВЦЭМ!$A$39:$A$782,$A91,СВЦЭМ!$B$39:$B$782,E$83)+'СЕТ СН'!$G$14+СВЦЭМ!$D$10+'СЕТ СН'!$G$6-'СЕТ СН'!$G$26</f>
        <v>1251.7222054399999</v>
      </c>
      <c r="F91" s="36">
        <f>SUMIFS(СВЦЭМ!$D$39:$D$782,СВЦЭМ!$A$39:$A$782,$A91,СВЦЭМ!$B$39:$B$782,F$83)+'СЕТ СН'!$G$14+СВЦЭМ!$D$10+'СЕТ СН'!$G$6-'СЕТ СН'!$G$26</f>
        <v>1253.8627398399999</v>
      </c>
      <c r="G91" s="36">
        <f>SUMIFS(СВЦЭМ!$D$39:$D$782,СВЦЭМ!$A$39:$A$782,$A91,СВЦЭМ!$B$39:$B$782,G$83)+'СЕТ СН'!$G$14+СВЦЭМ!$D$10+'СЕТ СН'!$G$6-'СЕТ СН'!$G$26</f>
        <v>1246.1399919999999</v>
      </c>
      <c r="H91" s="36">
        <f>SUMIFS(СВЦЭМ!$D$39:$D$782,СВЦЭМ!$A$39:$A$782,$A91,СВЦЭМ!$B$39:$B$782,H$83)+'СЕТ СН'!$G$14+СВЦЭМ!$D$10+'СЕТ СН'!$G$6-'СЕТ СН'!$G$26</f>
        <v>1214.30742536</v>
      </c>
      <c r="I91" s="36">
        <f>SUMIFS(СВЦЭМ!$D$39:$D$782,СВЦЭМ!$A$39:$A$782,$A91,СВЦЭМ!$B$39:$B$782,I$83)+'СЕТ СН'!$G$14+СВЦЭМ!$D$10+'СЕТ СН'!$G$6-'СЕТ СН'!$G$26</f>
        <v>1155.5878673099999</v>
      </c>
      <c r="J91" s="36">
        <f>SUMIFS(СВЦЭМ!$D$39:$D$782,СВЦЭМ!$A$39:$A$782,$A91,СВЦЭМ!$B$39:$B$782,J$83)+'СЕТ СН'!$G$14+СВЦЭМ!$D$10+'СЕТ СН'!$G$6-'СЕТ СН'!$G$26</f>
        <v>1056.94064303</v>
      </c>
      <c r="K91" s="36">
        <f>SUMIFS(СВЦЭМ!$D$39:$D$782,СВЦЭМ!$A$39:$A$782,$A91,СВЦЭМ!$B$39:$B$782,K$83)+'СЕТ СН'!$G$14+СВЦЭМ!$D$10+'СЕТ СН'!$G$6-'СЕТ СН'!$G$26</f>
        <v>999.99773375999996</v>
      </c>
      <c r="L91" s="36">
        <f>SUMIFS(СВЦЭМ!$D$39:$D$782,СВЦЭМ!$A$39:$A$782,$A91,СВЦЭМ!$B$39:$B$782,L$83)+'СЕТ СН'!$G$14+СВЦЭМ!$D$10+'СЕТ СН'!$G$6-'СЕТ СН'!$G$26</f>
        <v>1026.6377641699999</v>
      </c>
      <c r="M91" s="36">
        <f>SUMIFS(СВЦЭМ!$D$39:$D$782,СВЦЭМ!$A$39:$A$782,$A91,СВЦЭМ!$B$39:$B$782,M$83)+'СЕТ СН'!$G$14+СВЦЭМ!$D$10+'СЕТ СН'!$G$6-'СЕТ СН'!$G$26</f>
        <v>961.09077044000003</v>
      </c>
      <c r="N91" s="36">
        <f>SUMIFS(СВЦЭМ!$D$39:$D$782,СВЦЭМ!$A$39:$A$782,$A91,СВЦЭМ!$B$39:$B$782,N$83)+'СЕТ СН'!$G$14+СВЦЭМ!$D$10+'СЕТ СН'!$G$6-'СЕТ СН'!$G$26</f>
        <v>975.76711922000004</v>
      </c>
      <c r="O91" s="36">
        <f>SUMIFS(СВЦЭМ!$D$39:$D$782,СВЦЭМ!$A$39:$A$782,$A91,СВЦЭМ!$B$39:$B$782,O$83)+'СЕТ СН'!$G$14+СВЦЭМ!$D$10+'СЕТ СН'!$G$6-'СЕТ СН'!$G$26</f>
        <v>1019.43563792</v>
      </c>
      <c r="P91" s="36">
        <f>SUMIFS(СВЦЭМ!$D$39:$D$782,СВЦЭМ!$A$39:$A$782,$A91,СВЦЭМ!$B$39:$B$782,P$83)+'СЕТ СН'!$G$14+СВЦЭМ!$D$10+'СЕТ СН'!$G$6-'СЕТ СН'!$G$26</f>
        <v>1001.05376745</v>
      </c>
      <c r="Q91" s="36">
        <f>SUMIFS(СВЦЭМ!$D$39:$D$782,СВЦЭМ!$A$39:$A$782,$A91,СВЦЭМ!$B$39:$B$782,Q$83)+'СЕТ СН'!$G$14+СВЦЭМ!$D$10+'СЕТ СН'!$G$6-'СЕТ СН'!$G$26</f>
        <v>1023.00240071</v>
      </c>
      <c r="R91" s="36">
        <f>SUMIFS(СВЦЭМ!$D$39:$D$782,СВЦЭМ!$A$39:$A$782,$A91,СВЦЭМ!$B$39:$B$782,R$83)+'СЕТ СН'!$G$14+СВЦЭМ!$D$10+'СЕТ СН'!$G$6-'СЕТ СН'!$G$26</f>
        <v>1010.70424145</v>
      </c>
      <c r="S91" s="36">
        <f>SUMIFS(СВЦЭМ!$D$39:$D$782,СВЦЭМ!$A$39:$A$782,$A91,СВЦЭМ!$B$39:$B$782,S$83)+'СЕТ СН'!$G$14+СВЦЭМ!$D$10+'СЕТ СН'!$G$6-'СЕТ СН'!$G$26</f>
        <v>1009.44385669</v>
      </c>
      <c r="T91" s="36">
        <f>SUMIFS(СВЦЭМ!$D$39:$D$782,СВЦЭМ!$A$39:$A$782,$A91,СВЦЭМ!$B$39:$B$782,T$83)+'СЕТ СН'!$G$14+СВЦЭМ!$D$10+'СЕТ СН'!$G$6-'СЕТ СН'!$G$26</f>
        <v>959.32314775999998</v>
      </c>
      <c r="U91" s="36">
        <f>SUMIFS(СВЦЭМ!$D$39:$D$782,СВЦЭМ!$A$39:$A$782,$A91,СВЦЭМ!$B$39:$B$782,U$83)+'СЕТ СН'!$G$14+СВЦЭМ!$D$10+'СЕТ СН'!$G$6-'СЕТ СН'!$G$26</f>
        <v>960.41531337000004</v>
      </c>
      <c r="V91" s="36">
        <f>SUMIFS(СВЦЭМ!$D$39:$D$782,СВЦЭМ!$A$39:$A$782,$A91,СВЦЭМ!$B$39:$B$782,V$83)+'СЕТ СН'!$G$14+СВЦЭМ!$D$10+'СЕТ СН'!$G$6-'СЕТ СН'!$G$26</f>
        <v>953.22381293000001</v>
      </c>
      <c r="W91" s="36">
        <f>SUMIFS(СВЦЭМ!$D$39:$D$782,СВЦЭМ!$A$39:$A$782,$A91,СВЦЭМ!$B$39:$B$782,W$83)+'СЕТ СН'!$G$14+СВЦЭМ!$D$10+'СЕТ СН'!$G$6-'СЕТ СН'!$G$26</f>
        <v>964.80999244999998</v>
      </c>
      <c r="X91" s="36">
        <f>SUMIFS(СВЦЭМ!$D$39:$D$782,СВЦЭМ!$A$39:$A$782,$A91,СВЦЭМ!$B$39:$B$782,X$83)+'СЕТ СН'!$G$14+СВЦЭМ!$D$10+'СЕТ СН'!$G$6-'СЕТ СН'!$G$26</f>
        <v>1009.88487835</v>
      </c>
      <c r="Y91" s="36">
        <f>SUMIFS(СВЦЭМ!$D$39:$D$782,СВЦЭМ!$A$39:$A$782,$A91,СВЦЭМ!$B$39:$B$782,Y$83)+'СЕТ СН'!$G$14+СВЦЭМ!$D$10+'СЕТ СН'!$G$6-'СЕТ СН'!$G$26</f>
        <v>1036.8008153999999</v>
      </c>
    </row>
    <row r="92" spans="1:27" ht="15.75" x14ac:dyDescent="0.2">
      <c r="A92" s="35">
        <f t="shared" si="2"/>
        <v>44417</v>
      </c>
      <c r="B92" s="36">
        <f>SUMIFS(СВЦЭМ!$D$39:$D$782,СВЦЭМ!$A$39:$A$782,$A92,СВЦЭМ!$B$39:$B$782,B$83)+'СЕТ СН'!$G$14+СВЦЭМ!$D$10+'СЕТ СН'!$G$6-'СЕТ СН'!$G$26</f>
        <v>1100.4770462399999</v>
      </c>
      <c r="C92" s="36">
        <f>SUMIFS(СВЦЭМ!$D$39:$D$782,СВЦЭМ!$A$39:$A$782,$A92,СВЦЭМ!$B$39:$B$782,C$83)+'СЕТ СН'!$G$14+СВЦЭМ!$D$10+'СЕТ СН'!$G$6-'СЕТ СН'!$G$26</f>
        <v>1172.58930902</v>
      </c>
      <c r="D92" s="36">
        <f>SUMIFS(СВЦЭМ!$D$39:$D$782,СВЦЭМ!$A$39:$A$782,$A92,СВЦЭМ!$B$39:$B$782,D$83)+'СЕТ СН'!$G$14+СВЦЭМ!$D$10+'СЕТ СН'!$G$6-'СЕТ СН'!$G$26</f>
        <v>1224.33740616</v>
      </c>
      <c r="E92" s="36">
        <f>SUMIFS(СВЦЭМ!$D$39:$D$782,СВЦЭМ!$A$39:$A$782,$A92,СВЦЭМ!$B$39:$B$782,E$83)+'СЕТ СН'!$G$14+СВЦЭМ!$D$10+'СЕТ СН'!$G$6-'СЕТ СН'!$G$26</f>
        <v>1237.2242811900001</v>
      </c>
      <c r="F92" s="36">
        <f>SUMIFS(СВЦЭМ!$D$39:$D$782,СВЦЭМ!$A$39:$A$782,$A92,СВЦЭМ!$B$39:$B$782,F$83)+'СЕТ СН'!$G$14+СВЦЭМ!$D$10+'СЕТ СН'!$G$6-'СЕТ СН'!$G$26</f>
        <v>1238.5673303900001</v>
      </c>
      <c r="G92" s="36">
        <f>SUMIFS(СВЦЭМ!$D$39:$D$782,СВЦЭМ!$A$39:$A$782,$A92,СВЦЭМ!$B$39:$B$782,G$83)+'СЕТ СН'!$G$14+СВЦЭМ!$D$10+'СЕТ СН'!$G$6-'СЕТ СН'!$G$26</f>
        <v>1231.7820271999999</v>
      </c>
      <c r="H92" s="36">
        <f>SUMIFS(СВЦЭМ!$D$39:$D$782,СВЦЭМ!$A$39:$A$782,$A92,СВЦЭМ!$B$39:$B$782,H$83)+'СЕТ СН'!$G$14+СВЦЭМ!$D$10+'СЕТ СН'!$G$6-'СЕТ СН'!$G$26</f>
        <v>1192.4070639699999</v>
      </c>
      <c r="I92" s="36">
        <f>SUMIFS(СВЦЭМ!$D$39:$D$782,СВЦЭМ!$A$39:$A$782,$A92,СВЦЭМ!$B$39:$B$782,I$83)+'СЕТ СН'!$G$14+СВЦЭМ!$D$10+'СЕТ СН'!$G$6-'СЕТ СН'!$G$26</f>
        <v>1147.9612124799999</v>
      </c>
      <c r="J92" s="36">
        <f>SUMIFS(СВЦЭМ!$D$39:$D$782,СВЦЭМ!$A$39:$A$782,$A92,СВЦЭМ!$B$39:$B$782,J$83)+'СЕТ СН'!$G$14+СВЦЭМ!$D$10+'СЕТ СН'!$G$6-'СЕТ СН'!$G$26</f>
        <v>1051.5020704799999</v>
      </c>
      <c r="K92" s="36">
        <f>SUMIFS(СВЦЭМ!$D$39:$D$782,СВЦЭМ!$A$39:$A$782,$A92,СВЦЭМ!$B$39:$B$782,K$83)+'СЕТ СН'!$G$14+СВЦЭМ!$D$10+'СЕТ СН'!$G$6-'СЕТ СН'!$G$26</f>
        <v>1000.60763065</v>
      </c>
      <c r="L92" s="36">
        <f>SUMIFS(СВЦЭМ!$D$39:$D$782,СВЦЭМ!$A$39:$A$782,$A92,СВЦЭМ!$B$39:$B$782,L$83)+'СЕТ СН'!$G$14+СВЦЭМ!$D$10+'СЕТ СН'!$G$6-'СЕТ СН'!$G$26</f>
        <v>975.15467768999997</v>
      </c>
      <c r="M92" s="36">
        <f>SUMIFS(СВЦЭМ!$D$39:$D$782,СВЦЭМ!$A$39:$A$782,$A92,СВЦЭМ!$B$39:$B$782,M$83)+'СЕТ СН'!$G$14+СВЦЭМ!$D$10+'СЕТ СН'!$G$6-'СЕТ СН'!$G$26</f>
        <v>984.23973304000003</v>
      </c>
      <c r="N92" s="36">
        <f>SUMIFS(СВЦЭМ!$D$39:$D$782,СВЦЭМ!$A$39:$A$782,$A92,СВЦЭМ!$B$39:$B$782,N$83)+'СЕТ СН'!$G$14+СВЦЭМ!$D$10+'СЕТ СН'!$G$6-'СЕТ СН'!$G$26</f>
        <v>995.51334789999999</v>
      </c>
      <c r="O92" s="36">
        <f>SUMIFS(СВЦЭМ!$D$39:$D$782,СВЦЭМ!$A$39:$A$782,$A92,СВЦЭМ!$B$39:$B$782,O$83)+'СЕТ СН'!$G$14+СВЦЭМ!$D$10+'СЕТ СН'!$G$6-'СЕТ СН'!$G$26</f>
        <v>1031.87480037</v>
      </c>
      <c r="P92" s="36">
        <f>SUMIFS(СВЦЭМ!$D$39:$D$782,СВЦЭМ!$A$39:$A$782,$A92,СВЦЭМ!$B$39:$B$782,P$83)+'СЕТ СН'!$G$14+СВЦЭМ!$D$10+'СЕТ СН'!$G$6-'СЕТ СН'!$G$26</f>
        <v>1042.0297655899999</v>
      </c>
      <c r="Q92" s="36">
        <f>SUMIFS(СВЦЭМ!$D$39:$D$782,СВЦЭМ!$A$39:$A$782,$A92,СВЦЭМ!$B$39:$B$782,Q$83)+'СЕТ СН'!$G$14+СВЦЭМ!$D$10+'СЕТ СН'!$G$6-'СЕТ СН'!$G$26</f>
        <v>1064.6985591499999</v>
      </c>
      <c r="R92" s="36">
        <f>SUMIFS(СВЦЭМ!$D$39:$D$782,СВЦЭМ!$A$39:$A$782,$A92,СВЦЭМ!$B$39:$B$782,R$83)+'СЕТ СН'!$G$14+СВЦЭМ!$D$10+'СЕТ СН'!$G$6-'СЕТ СН'!$G$26</f>
        <v>1042.6978133699999</v>
      </c>
      <c r="S92" s="36">
        <f>SUMIFS(СВЦЭМ!$D$39:$D$782,СВЦЭМ!$A$39:$A$782,$A92,СВЦЭМ!$B$39:$B$782,S$83)+'СЕТ СН'!$G$14+СВЦЭМ!$D$10+'СЕТ СН'!$G$6-'СЕТ СН'!$G$26</f>
        <v>1028.6351403199999</v>
      </c>
      <c r="T92" s="36">
        <f>SUMIFS(СВЦЭМ!$D$39:$D$782,СВЦЭМ!$A$39:$A$782,$A92,СВЦЭМ!$B$39:$B$782,T$83)+'СЕТ СН'!$G$14+СВЦЭМ!$D$10+'СЕТ СН'!$G$6-'СЕТ СН'!$G$26</f>
        <v>1070.05132402</v>
      </c>
      <c r="U92" s="36">
        <f>SUMIFS(СВЦЭМ!$D$39:$D$782,СВЦЭМ!$A$39:$A$782,$A92,СВЦЭМ!$B$39:$B$782,U$83)+'СЕТ СН'!$G$14+СВЦЭМ!$D$10+'СЕТ СН'!$G$6-'СЕТ СН'!$G$26</f>
        <v>1061.2992148199999</v>
      </c>
      <c r="V92" s="36">
        <f>SUMIFS(СВЦЭМ!$D$39:$D$782,СВЦЭМ!$A$39:$A$782,$A92,СВЦЭМ!$B$39:$B$782,V$83)+'СЕТ СН'!$G$14+СВЦЭМ!$D$10+'СЕТ СН'!$G$6-'СЕТ СН'!$G$26</f>
        <v>1015.73913404</v>
      </c>
      <c r="W92" s="36">
        <f>SUMIFS(СВЦЭМ!$D$39:$D$782,СВЦЭМ!$A$39:$A$782,$A92,СВЦЭМ!$B$39:$B$782,W$83)+'СЕТ СН'!$G$14+СВЦЭМ!$D$10+'СЕТ СН'!$G$6-'СЕТ СН'!$G$26</f>
        <v>1031.4954825699999</v>
      </c>
      <c r="X92" s="36">
        <f>SUMIFS(СВЦЭМ!$D$39:$D$782,СВЦЭМ!$A$39:$A$782,$A92,СВЦЭМ!$B$39:$B$782,X$83)+'СЕТ СН'!$G$14+СВЦЭМ!$D$10+'СЕТ СН'!$G$6-'СЕТ СН'!$G$26</f>
        <v>1039.7139291199999</v>
      </c>
      <c r="Y92" s="36">
        <f>SUMIFS(СВЦЭМ!$D$39:$D$782,СВЦЭМ!$A$39:$A$782,$A92,СВЦЭМ!$B$39:$B$782,Y$83)+'СЕТ СН'!$G$14+СВЦЭМ!$D$10+'СЕТ СН'!$G$6-'СЕТ СН'!$G$26</f>
        <v>1070.82560298</v>
      </c>
    </row>
    <row r="93" spans="1:27" ht="15.75" x14ac:dyDescent="0.2">
      <c r="A93" s="35">
        <f t="shared" si="2"/>
        <v>44418</v>
      </c>
      <c r="B93" s="36">
        <f>SUMIFS(СВЦЭМ!$D$39:$D$782,СВЦЭМ!$A$39:$A$782,$A93,СВЦЭМ!$B$39:$B$782,B$83)+'СЕТ СН'!$G$14+СВЦЭМ!$D$10+'СЕТ СН'!$G$6-'СЕТ СН'!$G$26</f>
        <v>1121.2319702099999</v>
      </c>
      <c r="C93" s="36">
        <f>SUMIFS(СВЦЭМ!$D$39:$D$782,СВЦЭМ!$A$39:$A$782,$A93,СВЦЭМ!$B$39:$B$782,C$83)+'СЕТ СН'!$G$14+СВЦЭМ!$D$10+'СЕТ СН'!$G$6-'СЕТ СН'!$G$26</f>
        <v>1189.4541912</v>
      </c>
      <c r="D93" s="36">
        <f>SUMIFS(СВЦЭМ!$D$39:$D$782,СВЦЭМ!$A$39:$A$782,$A93,СВЦЭМ!$B$39:$B$782,D$83)+'СЕТ СН'!$G$14+СВЦЭМ!$D$10+'СЕТ СН'!$G$6-'СЕТ СН'!$G$26</f>
        <v>1237.05560876</v>
      </c>
      <c r="E93" s="36">
        <f>SUMIFS(СВЦЭМ!$D$39:$D$782,СВЦЭМ!$A$39:$A$782,$A93,СВЦЭМ!$B$39:$B$782,E$83)+'СЕТ СН'!$G$14+СВЦЭМ!$D$10+'СЕТ СН'!$G$6-'СЕТ СН'!$G$26</f>
        <v>1254.9549851499999</v>
      </c>
      <c r="F93" s="36">
        <f>SUMIFS(СВЦЭМ!$D$39:$D$782,СВЦЭМ!$A$39:$A$782,$A93,СВЦЭМ!$B$39:$B$782,F$83)+'СЕТ СН'!$G$14+СВЦЭМ!$D$10+'СЕТ СН'!$G$6-'СЕТ СН'!$G$26</f>
        <v>1254.0327090999999</v>
      </c>
      <c r="G93" s="36">
        <f>SUMIFS(СВЦЭМ!$D$39:$D$782,СВЦЭМ!$A$39:$A$782,$A93,СВЦЭМ!$B$39:$B$782,G$83)+'СЕТ СН'!$G$14+СВЦЭМ!$D$10+'СЕТ СН'!$G$6-'СЕТ СН'!$G$26</f>
        <v>1237.64576298</v>
      </c>
      <c r="H93" s="36">
        <f>SUMIFS(СВЦЭМ!$D$39:$D$782,СВЦЭМ!$A$39:$A$782,$A93,СВЦЭМ!$B$39:$B$782,H$83)+'СЕТ СН'!$G$14+СВЦЭМ!$D$10+'СЕТ СН'!$G$6-'СЕТ СН'!$G$26</f>
        <v>1199.8255128799999</v>
      </c>
      <c r="I93" s="36">
        <f>SUMIFS(СВЦЭМ!$D$39:$D$782,СВЦЭМ!$A$39:$A$782,$A93,СВЦЭМ!$B$39:$B$782,I$83)+'СЕТ СН'!$G$14+СВЦЭМ!$D$10+'СЕТ СН'!$G$6-'СЕТ СН'!$G$26</f>
        <v>1142.7455741599999</v>
      </c>
      <c r="J93" s="36">
        <f>SUMIFS(СВЦЭМ!$D$39:$D$782,СВЦЭМ!$A$39:$A$782,$A93,СВЦЭМ!$B$39:$B$782,J$83)+'СЕТ СН'!$G$14+СВЦЭМ!$D$10+'СЕТ СН'!$G$6-'СЕТ СН'!$G$26</f>
        <v>1070.7134717899999</v>
      </c>
      <c r="K93" s="36">
        <f>SUMIFS(СВЦЭМ!$D$39:$D$782,СВЦЭМ!$A$39:$A$782,$A93,СВЦЭМ!$B$39:$B$782,K$83)+'СЕТ СН'!$G$14+СВЦЭМ!$D$10+'СЕТ СН'!$G$6-'СЕТ СН'!$G$26</f>
        <v>1022.23029162</v>
      </c>
      <c r="L93" s="36">
        <f>SUMIFS(СВЦЭМ!$D$39:$D$782,СВЦЭМ!$A$39:$A$782,$A93,СВЦЭМ!$B$39:$B$782,L$83)+'СЕТ СН'!$G$14+СВЦЭМ!$D$10+'СЕТ СН'!$G$6-'СЕТ СН'!$G$26</f>
        <v>1025.1940494</v>
      </c>
      <c r="M93" s="36">
        <f>SUMIFS(СВЦЭМ!$D$39:$D$782,СВЦЭМ!$A$39:$A$782,$A93,СВЦЭМ!$B$39:$B$782,M$83)+'СЕТ СН'!$G$14+СВЦЭМ!$D$10+'СЕТ СН'!$G$6-'СЕТ СН'!$G$26</f>
        <v>1033.8522360099998</v>
      </c>
      <c r="N93" s="36">
        <f>SUMIFS(СВЦЭМ!$D$39:$D$782,СВЦЭМ!$A$39:$A$782,$A93,СВЦЭМ!$B$39:$B$782,N$83)+'СЕТ СН'!$G$14+СВЦЭМ!$D$10+'СЕТ СН'!$G$6-'СЕТ СН'!$G$26</f>
        <v>1038.0117510999999</v>
      </c>
      <c r="O93" s="36">
        <f>SUMIFS(СВЦЭМ!$D$39:$D$782,СВЦЭМ!$A$39:$A$782,$A93,СВЦЭМ!$B$39:$B$782,O$83)+'СЕТ СН'!$G$14+СВЦЭМ!$D$10+'СЕТ СН'!$G$6-'СЕТ СН'!$G$26</f>
        <v>1031.3557388499999</v>
      </c>
      <c r="P93" s="36">
        <f>SUMIFS(СВЦЭМ!$D$39:$D$782,СВЦЭМ!$A$39:$A$782,$A93,СВЦЭМ!$B$39:$B$782,P$83)+'СЕТ СН'!$G$14+СВЦЭМ!$D$10+'СЕТ СН'!$G$6-'СЕТ СН'!$G$26</f>
        <v>1047.23721254</v>
      </c>
      <c r="Q93" s="36">
        <f>SUMIFS(СВЦЭМ!$D$39:$D$782,СВЦЭМ!$A$39:$A$782,$A93,СВЦЭМ!$B$39:$B$782,Q$83)+'СЕТ СН'!$G$14+СВЦЭМ!$D$10+'СЕТ СН'!$G$6-'СЕТ СН'!$G$26</f>
        <v>1063.6317764999999</v>
      </c>
      <c r="R93" s="36">
        <f>SUMIFS(СВЦЭМ!$D$39:$D$782,СВЦЭМ!$A$39:$A$782,$A93,СВЦЭМ!$B$39:$B$782,R$83)+'СЕТ СН'!$G$14+СВЦЭМ!$D$10+'СЕТ СН'!$G$6-'СЕТ СН'!$G$26</f>
        <v>1088.32226629</v>
      </c>
      <c r="S93" s="36">
        <f>SUMIFS(СВЦЭМ!$D$39:$D$782,СВЦЭМ!$A$39:$A$782,$A93,СВЦЭМ!$B$39:$B$782,S$83)+'СЕТ СН'!$G$14+СВЦЭМ!$D$10+'СЕТ СН'!$G$6-'СЕТ СН'!$G$26</f>
        <v>1057.9156214899999</v>
      </c>
      <c r="T93" s="36">
        <f>SUMIFS(СВЦЭМ!$D$39:$D$782,СВЦЭМ!$A$39:$A$782,$A93,СВЦЭМ!$B$39:$B$782,T$83)+'СЕТ СН'!$G$14+СВЦЭМ!$D$10+'СЕТ СН'!$G$6-'СЕТ СН'!$G$26</f>
        <v>1007.9924028300001</v>
      </c>
      <c r="U93" s="36">
        <f>SUMIFS(СВЦЭМ!$D$39:$D$782,СВЦЭМ!$A$39:$A$782,$A93,СВЦЭМ!$B$39:$B$782,U$83)+'СЕТ СН'!$G$14+СВЦЭМ!$D$10+'СЕТ СН'!$G$6-'СЕТ СН'!$G$26</f>
        <v>1001.81318164</v>
      </c>
      <c r="V93" s="36">
        <f>SUMIFS(СВЦЭМ!$D$39:$D$782,СВЦЭМ!$A$39:$A$782,$A93,СВЦЭМ!$B$39:$B$782,V$83)+'СЕТ СН'!$G$14+СВЦЭМ!$D$10+'СЕТ СН'!$G$6-'СЕТ СН'!$G$26</f>
        <v>1007.30552978</v>
      </c>
      <c r="W93" s="36">
        <f>SUMIFS(СВЦЭМ!$D$39:$D$782,СВЦЭМ!$A$39:$A$782,$A93,СВЦЭМ!$B$39:$B$782,W$83)+'СЕТ СН'!$G$14+СВЦЭМ!$D$10+'СЕТ СН'!$G$6-'СЕТ СН'!$G$26</f>
        <v>1027.68567368</v>
      </c>
      <c r="X93" s="36">
        <f>SUMIFS(СВЦЭМ!$D$39:$D$782,СВЦЭМ!$A$39:$A$782,$A93,СВЦЭМ!$B$39:$B$782,X$83)+'СЕТ СН'!$G$14+СВЦЭМ!$D$10+'СЕТ СН'!$G$6-'СЕТ СН'!$G$26</f>
        <v>983.28430231000004</v>
      </c>
      <c r="Y93" s="36">
        <f>SUMIFS(СВЦЭМ!$D$39:$D$782,СВЦЭМ!$A$39:$A$782,$A93,СВЦЭМ!$B$39:$B$782,Y$83)+'СЕТ СН'!$G$14+СВЦЭМ!$D$10+'СЕТ СН'!$G$6-'СЕТ СН'!$G$26</f>
        <v>985.56762126000001</v>
      </c>
    </row>
    <row r="94" spans="1:27" ht="15.75" x14ac:dyDescent="0.2">
      <c r="A94" s="35">
        <f t="shared" si="2"/>
        <v>44419</v>
      </c>
      <c r="B94" s="36">
        <f>SUMIFS(СВЦЭМ!$D$39:$D$782,СВЦЭМ!$A$39:$A$782,$A94,СВЦЭМ!$B$39:$B$782,B$83)+'СЕТ СН'!$G$14+СВЦЭМ!$D$10+'СЕТ СН'!$G$6-'СЕТ СН'!$G$26</f>
        <v>1041.5130489199998</v>
      </c>
      <c r="C94" s="36">
        <f>SUMIFS(СВЦЭМ!$D$39:$D$782,СВЦЭМ!$A$39:$A$782,$A94,СВЦЭМ!$B$39:$B$782,C$83)+'СЕТ СН'!$G$14+СВЦЭМ!$D$10+'СЕТ СН'!$G$6-'СЕТ СН'!$G$26</f>
        <v>1104.1785878799999</v>
      </c>
      <c r="D94" s="36">
        <f>SUMIFS(СВЦЭМ!$D$39:$D$782,СВЦЭМ!$A$39:$A$782,$A94,СВЦЭМ!$B$39:$B$782,D$83)+'СЕТ СН'!$G$14+СВЦЭМ!$D$10+'СЕТ СН'!$G$6-'СЕТ СН'!$G$26</f>
        <v>1157.0289780799999</v>
      </c>
      <c r="E94" s="36">
        <f>SUMIFS(СВЦЭМ!$D$39:$D$782,СВЦЭМ!$A$39:$A$782,$A94,СВЦЭМ!$B$39:$B$782,E$83)+'СЕТ СН'!$G$14+СВЦЭМ!$D$10+'СЕТ СН'!$G$6-'СЕТ СН'!$G$26</f>
        <v>1179.6462211999999</v>
      </c>
      <c r="F94" s="36">
        <f>SUMIFS(СВЦЭМ!$D$39:$D$782,СВЦЭМ!$A$39:$A$782,$A94,СВЦЭМ!$B$39:$B$782,F$83)+'СЕТ СН'!$G$14+СВЦЭМ!$D$10+'СЕТ СН'!$G$6-'СЕТ СН'!$G$26</f>
        <v>1180.15323287</v>
      </c>
      <c r="G94" s="36">
        <f>SUMIFS(СВЦЭМ!$D$39:$D$782,СВЦЭМ!$A$39:$A$782,$A94,СВЦЭМ!$B$39:$B$782,G$83)+'СЕТ СН'!$G$14+СВЦЭМ!$D$10+'СЕТ СН'!$G$6-'СЕТ СН'!$G$26</f>
        <v>1173.7164829999999</v>
      </c>
      <c r="H94" s="36">
        <f>SUMIFS(СВЦЭМ!$D$39:$D$782,СВЦЭМ!$A$39:$A$782,$A94,СВЦЭМ!$B$39:$B$782,H$83)+'СЕТ СН'!$G$14+СВЦЭМ!$D$10+'СЕТ СН'!$G$6-'СЕТ СН'!$G$26</f>
        <v>1145.2602331999999</v>
      </c>
      <c r="I94" s="36">
        <f>SUMIFS(СВЦЭМ!$D$39:$D$782,СВЦЭМ!$A$39:$A$782,$A94,СВЦЭМ!$B$39:$B$782,I$83)+'СЕТ СН'!$G$14+СВЦЭМ!$D$10+'СЕТ СН'!$G$6-'СЕТ СН'!$G$26</f>
        <v>1107.60873462</v>
      </c>
      <c r="J94" s="36">
        <f>SUMIFS(СВЦЭМ!$D$39:$D$782,СВЦЭМ!$A$39:$A$782,$A94,СВЦЭМ!$B$39:$B$782,J$83)+'СЕТ СН'!$G$14+СВЦЭМ!$D$10+'СЕТ СН'!$G$6-'СЕТ СН'!$G$26</f>
        <v>1054.25813541</v>
      </c>
      <c r="K94" s="36">
        <f>SUMIFS(СВЦЭМ!$D$39:$D$782,СВЦЭМ!$A$39:$A$782,$A94,СВЦЭМ!$B$39:$B$782,K$83)+'СЕТ СН'!$G$14+СВЦЭМ!$D$10+'СЕТ СН'!$G$6-'СЕТ СН'!$G$26</f>
        <v>1022.9141058</v>
      </c>
      <c r="L94" s="36">
        <f>SUMIFS(СВЦЭМ!$D$39:$D$782,СВЦЭМ!$A$39:$A$782,$A94,СВЦЭМ!$B$39:$B$782,L$83)+'СЕТ СН'!$G$14+СВЦЭМ!$D$10+'СЕТ СН'!$G$6-'СЕТ СН'!$G$26</f>
        <v>996.07189885000003</v>
      </c>
      <c r="M94" s="36">
        <f>SUMIFS(СВЦЭМ!$D$39:$D$782,СВЦЭМ!$A$39:$A$782,$A94,СВЦЭМ!$B$39:$B$782,M$83)+'СЕТ СН'!$G$14+СВЦЭМ!$D$10+'СЕТ СН'!$G$6-'СЕТ СН'!$G$26</f>
        <v>999.84497781000005</v>
      </c>
      <c r="N94" s="36">
        <f>SUMIFS(СВЦЭМ!$D$39:$D$782,СВЦЭМ!$A$39:$A$782,$A94,СВЦЭМ!$B$39:$B$782,N$83)+'СЕТ СН'!$G$14+СВЦЭМ!$D$10+'СЕТ СН'!$G$6-'СЕТ СН'!$G$26</f>
        <v>1021.76423334</v>
      </c>
      <c r="O94" s="36">
        <f>SUMIFS(СВЦЭМ!$D$39:$D$782,СВЦЭМ!$A$39:$A$782,$A94,СВЦЭМ!$B$39:$B$782,O$83)+'СЕТ СН'!$G$14+СВЦЭМ!$D$10+'СЕТ СН'!$G$6-'СЕТ СН'!$G$26</f>
        <v>1036.16924483</v>
      </c>
      <c r="P94" s="36">
        <f>SUMIFS(СВЦЭМ!$D$39:$D$782,СВЦЭМ!$A$39:$A$782,$A94,СВЦЭМ!$B$39:$B$782,P$83)+'СЕТ СН'!$G$14+СВЦЭМ!$D$10+'СЕТ СН'!$G$6-'СЕТ СН'!$G$26</f>
        <v>1077.43283754</v>
      </c>
      <c r="Q94" s="36">
        <f>SUMIFS(СВЦЭМ!$D$39:$D$782,СВЦЭМ!$A$39:$A$782,$A94,СВЦЭМ!$B$39:$B$782,Q$83)+'СЕТ СН'!$G$14+СВЦЭМ!$D$10+'СЕТ СН'!$G$6-'СЕТ СН'!$G$26</f>
        <v>1090.60871954</v>
      </c>
      <c r="R94" s="36">
        <f>SUMIFS(СВЦЭМ!$D$39:$D$782,СВЦЭМ!$A$39:$A$782,$A94,СВЦЭМ!$B$39:$B$782,R$83)+'СЕТ СН'!$G$14+СВЦЭМ!$D$10+'СЕТ СН'!$G$6-'СЕТ СН'!$G$26</f>
        <v>1082.8021745799999</v>
      </c>
      <c r="S94" s="36">
        <f>SUMIFS(СВЦЭМ!$D$39:$D$782,СВЦЭМ!$A$39:$A$782,$A94,СВЦЭМ!$B$39:$B$782,S$83)+'СЕТ СН'!$G$14+СВЦЭМ!$D$10+'СЕТ СН'!$G$6-'СЕТ СН'!$G$26</f>
        <v>1053.4558476099999</v>
      </c>
      <c r="T94" s="36">
        <f>SUMIFS(СВЦЭМ!$D$39:$D$782,СВЦЭМ!$A$39:$A$782,$A94,СВЦЭМ!$B$39:$B$782,T$83)+'СЕТ СН'!$G$14+СВЦЭМ!$D$10+'СЕТ СН'!$G$6-'СЕТ СН'!$G$26</f>
        <v>1028.3455055699999</v>
      </c>
      <c r="U94" s="36">
        <f>SUMIFS(СВЦЭМ!$D$39:$D$782,СВЦЭМ!$A$39:$A$782,$A94,СВЦЭМ!$B$39:$B$782,U$83)+'СЕТ СН'!$G$14+СВЦЭМ!$D$10+'СЕТ СН'!$G$6-'СЕТ СН'!$G$26</f>
        <v>1017.00219114</v>
      </c>
      <c r="V94" s="36">
        <f>SUMIFS(СВЦЭМ!$D$39:$D$782,СВЦЭМ!$A$39:$A$782,$A94,СВЦЭМ!$B$39:$B$782,V$83)+'СЕТ СН'!$G$14+СВЦЭМ!$D$10+'СЕТ СН'!$G$6-'СЕТ СН'!$G$26</f>
        <v>1021.83115743</v>
      </c>
      <c r="W94" s="36">
        <f>SUMIFS(СВЦЭМ!$D$39:$D$782,СВЦЭМ!$A$39:$A$782,$A94,СВЦЭМ!$B$39:$B$782,W$83)+'СЕТ СН'!$G$14+СВЦЭМ!$D$10+'СЕТ СН'!$G$6-'СЕТ СН'!$G$26</f>
        <v>1040.3520067899999</v>
      </c>
      <c r="X94" s="36">
        <f>SUMIFS(СВЦЭМ!$D$39:$D$782,СВЦЭМ!$A$39:$A$782,$A94,СВЦЭМ!$B$39:$B$782,X$83)+'СЕТ СН'!$G$14+СВЦЭМ!$D$10+'СЕТ СН'!$G$6-'СЕТ СН'!$G$26</f>
        <v>1020.26286477</v>
      </c>
      <c r="Y94" s="36">
        <f>SUMIFS(СВЦЭМ!$D$39:$D$782,СВЦЭМ!$A$39:$A$782,$A94,СВЦЭМ!$B$39:$B$782,Y$83)+'СЕТ СН'!$G$14+СВЦЭМ!$D$10+'СЕТ СН'!$G$6-'СЕТ СН'!$G$26</f>
        <v>1055.1343747799999</v>
      </c>
    </row>
    <row r="95" spans="1:27" ht="15.75" x14ac:dyDescent="0.2">
      <c r="A95" s="35">
        <f t="shared" si="2"/>
        <v>44420</v>
      </c>
      <c r="B95" s="36">
        <f>SUMIFS(СВЦЭМ!$D$39:$D$782,СВЦЭМ!$A$39:$A$782,$A95,СВЦЭМ!$B$39:$B$782,B$83)+'СЕТ СН'!$G$14+СВЦЭМ!$D$10+'СЕТ СН'!$G$6-'СЕТ СН'!$G$26</f>
        <v>1137.9499465599999</v>
      </c>
      <c r="C95" s="36">
        <f>SUMIFS(СВЦЭМ!$D$39:$D$782,СВЦЭМ!$A$39:$A$782,$A95,СВЦЭМ!$B$39:$B$782,C$83)+'СЕТ СН'!$G$14+СВЦЭМ!$D$10+'СЕТ СН'!$G$6-'СЕТ СН'!$G$26</f>
        <v>1202.01983593</v>
      </c>
      <c r="D95" s="36">
        <f>SUMIFS(СВЦЭМ!$D$39:$D$782,СВЦЭМ!$A$39:$A$782,$A95,СВЦЭМ!$B$39:$B$782,D$83)+'СЕТ СН'!$G$14+СВЦЭМ!$D$10+'СЕТ СН'!$G$6-'СЕТ СН'!$G$26</f>
        <v>1251.6430128699999</v>
      </c>
      <c r="E95" s="36">
        <f>SUMIFS(СВЦЭМ!$D$39:$D$782,СВЦЭМ!$A$39:$A$782,$A95,СВЦЭМ!$B$39:$B$782,E$83)+'СЕТ СН'!$G$14+СВЦЭМ!$D$10+'СЕТ СН'!$G$6-'СЕТ СН'!$G$26</f>
        <v>1265.6706178899999</v>
      </c>
      <c r="F95" s="36">
        <f>SUMIFS(СВЦЭМ!$D$39:$D$782,СВЦЭМ!$A$39:$A$782,$A95,СВЦЭМ!$B$39:$B$782,F$83)+'СЕТ СН'!$G$14+СВЦЭМ!$D$10+'СЕТ СН'!$G$6-'СЕТ СН'!$G$26</f>
        <v>1272.6103498999998</v>
      </c>
      <c r="G95" s="36">
        <f>SUMIFS(СВЦЭМ!$D$39:$D$782,СВЦЭМ!$A$39:$A$782,$A95,СВЦЭМ!$B$39:$B$782,G$83)+'СЕТ СН'!$G$14+СВЦЭМ!$D$10+'СЕТ СН'!$G$6-'СЕТ СН'!$G$26</f>
        <v>1268.6326715999999</v>
      </c>
      <c r="H95" s="36">
        <f>SUMIFS(СВЦЭМ!$D$39:$D$782,СВЦЭМ!$A$39:$A$782,$A95,СВЦЭМ!$B$39:$B$782,H$83)+'СЕТ СН'!$G$14+СВЦЭМ!$D$10+'СЕТ СН'!$G$6-'СЕТ СН'!$G$26</f>
        <v>1219.4895551499999</v>
      </c>
      <c r="I95" s="36">
        <f>SUMIFS(СВЦЭМ!$D$39:$D$782,СВЦЭМ!$A$39:$A$782,$A95,СВЦЭМ!$B$39:$B$782,I$83)+'СЕТ СН'!$G$14+СВЦЭМ!$D$10+'СЕТ СН'!$G$6-'СЕТ СН'!$G$26</f>
        <v>1141.0278053699999</v>
      </c>
      <c r="J95" s="36">
        <f>SUMIFS(СВЦЭМ!$D$39:$D$782,СВЦЭМ!$A$39:$A$782,$A95,СВЦЭМ!$B$39:$B$782,J$83)+'СЕТ СН'!$G$14+СВЦЭМ!$D$10+'СЕТ СН'!$G$6-'СЕТ СН'!$G$26</f>
        <v>1056.8969630699999</v>
      </c>
      <c r="K95" s="36">
        <f>SUMIFS(СВЦЭМ!$D$39:$D$782,СВЦЭМ!$A$39:$A$782,$A95,СВЦЭМ!$B$39:$B$782,K$83)+'СЕТ СН'!$G$14+СВЦЭМ!$D$10+'СЕТ СН'!$G$6-'СЕТ СН'!$G$26</f>
        <v>1037.1633109099998</v>
      </c>
      <c r="L95" s="36">
        <f>SUMIFS(СВЦЭМ!$D$39:$D$782,СВЦЭМ!$A$39:$A$782,$A95,СВЦЭМ!$B$39:$B$782,L$83)+'СЕТ СН'!$G$14+СВЦЭМ!$D$10+'СЕТ СН'!$G$6-'СЕТ СН'!$G$26</f>
        <v>1019.94269395</v>
      </c>
      <c r="M95" s="36">
        <f>SUMIFS(СВЦЭМ!$D$39:$D$782,СВЦЭМ!$A$39:$A$782,$A95,СВЦЭМ!$B$39:$B$782,M$83)+'СЕТ СН'!$G$14+СВЦЭМ!$D$10+'СЕТ СН'!$G$6-'СЕТ СН'!$G$26</f>
        <v>1014.61280686</v>
      </c>
      <c r="N95" s="36">
        <f>SUMIFS(СВЦЭМ!$D$39:$D$782,СВЦЭМ!$A$39:$A$782,$A95,СВЦЭМ!$B$39:$B$782,N$83)+'СЕТ СН'!$G$14+СВЦЭМ!$D$10+'СЕТ СН'!$G$6-'СЕТ СН'!$G$26</f>
        <v>1020.19210824</v>
      </c>
      <c r="O95" s="36">
        <f>SUMIFS(СВЦЭМ!$D$39:$D$782,СВЦЭМ!$A$39:$A$782,$A95,СВЦЭМ!$B$39:$B$782,O$83)+'СЕТ СН'!$G$14+СВЦЭМ!$D$10+'СЕТ СН'!$G$6-'СЕТ СН'!$G$26</f>
        <v>1031.70616907</v>
      </c>
      <c r="P95" s="36">
        <f>SUMIFS(СВЦЭМ!$D$39:$D$782,СВЦЭМ!$A$39:$A$782,$A95,СВЦЭМ!$B$39:$B$782,P$83)+'СЕТ СН'!$G$14+СВЦЭМ!$D$10+'СЕТ СН'!$G$6-'СЕТ СН'!$G$26</f>
        <v>1056.4583050399999</v>
      </c>
      <c r="Q95" s="36">
        <f>SUMIFS(СВЦЭМ!$D$39:$D$782,СВЦЭМ!$A$39:$A$782,$A95,СВЦЭМ!$B$39:$B$782,Q$83)+'СЕТ СН'!$G$14+СВЦЭМ!$D$10+'СЕТ СН'!$G$6-'СЕТ СН'!$G$26</f>
        <v>1063.22665712</v>
      </c>
      <c r="R95" s="36">
        <f>SUMIFS(СВЦЭМ!$D$39:$D$782,СВЦЭМ!$A$39:$A$782,$A95,СВЦЭМ!$B$39:$B$782,R$83)+'СЕТ СН'!$G$14+СВЦЭМ!$D$10+'СЕТ СН'!$G$6-'СЕТ СН'!$G$26</f>
        <v>1061.7036527799999</v>
      </c>
      <c r="S95" s="36">
        <f>SUMIFS(СВЦЭМ!$D$39:$D$782,СВЦЭМ!$A$39:$A$782,$A95,СВЦЭМ!$B$39:$B$782,S$83)+'СЕТ СН'!$G$14+СВЦЭМ!$D$10+'СЕТ СН'!$G$6-'СЕТ СН'!$G$26</f>
        <v>1023.48991119</v>
      </c>
      <c r="T95" s="36">
        <f>SUMIFS(СВЦЭМ!$D$39:$D$782,СВЦЭМ!$A$39:$A$782,$A95,СВЦЭМ!$B$39:$B$782,T$83)+'СЕТ СН'!$G$14+СВЦЭМ!$D$10+'СЕТ СН'!$G$6-'СЕТ СН'!$G$26</f>
        <v>1013.95465595</v>
      </c>
      <c r="U95" s="36">
        <f>SUMIFS(СВЦЭМ!$D$39:$D$782,СВЦЭМ!$A$39:$A$782,$A95,СВЦЭМ!$B$39:$B$782,U$83)+'СЕТ СН'!$G$14+СВЦЭМ!$D$10+'СЕТ СН'!$G$6-'СЕТ СН'!$G$26</f>
        <v>1013.1255783300001</v>
      </c>
      <c r="V95" s="36">
        <f>SUMIFS(СВЦЭМ!$D$39:$D$782,СВЦЭМ!$A$39:$A$782,$A95,СВЦЭМ!$B$39:$B$782,V$83)+'СЕТ СН'!$G$14+СВЦЭМ!$D$10+'СЕТ СН'!$G$6-'СЕТ СН'!$G$26</f>
        <v>1019.89550623</v>
      </c>
      <c r="W95" s="36">
        <f>SUMIFS(СВЦЭМ!$D$39:$D$782,СВЦЭМ!$A$39:$A$782,$A95,СВЦЭМ!$B$39:$B$782,W$83)+'СЕТ СН'!$G$14+СВЦЭМ!$D$10+'СЕТ СН'!$G$6-'СЕТ СН'!$G$26</f>
        <v>1027.9275907700001</v>
      </c>
      <c r="X95" s="36">
        <f>SUMIFS(СВЦЭМ!$D$39:$D$782,СВЦЭМ!$A$39:$A$782,$A95,СВЦЭМ!$B$39:$B$782,X$83)+'СЕТ СН'!$G$14+СВЦЭМ!$D$10+'СЕТ СН'!$G$6-'СЕТ СН'!$G$26</f>
        <v>1026.0225349699999</v>
      </c>
      <c r="Y95" s="36">
        <f>SUMIFS(СВЦЭМ!$D$39:$D$782,СВЦЭМ!$A$39:$A$782,$A95,СВЦЭМ!$B$39:$B$782,Y$83)+'СЕТ СН'!$G$14+СВЦЭМ!$D$10+'СЕТ СН'!$G$6-'СЕТ СН'!$G$26</f>
        <v>1087.90353074</v>
      </c>
    </row>
    <row r="96" spans="1:27" ht="15.75" x14ac:dyDescent="0.2">
      <c r="A96" s="35">
        <f t="shared" si="2"/>
        <v>44421</v>
      </c>
      <c r="B96" s="36">
        <f>SUMIFS(СВЦЭМ!$D$39:$D$782,СВЦЭМ!$A$39:$A$782,$A96,СВЦЭМ!$B$39:$B$782,B$83)+'СЕТ СН'!$G$14+СВЦЭМ!$D$10+'СЕТ СН'!$G$6-'СЕТ СН'!$G$26</f>
        <v>1159.05110186</v>
      </c>
      <c r="C96" s="36">
        <f>SUMIFS(СВЦЭМ!$D$39:$D$782,СВЦЭМ!$A$39:$A$782,$A96,СВЦЭМ!$B$39:$B$782,C$83)+'СЕТ СН'!$G$14+СВЦЭМ!$D$10+'СЕТ СН'!$G$6-'СЕТ СН'!$G$26</f>
        <v>1227.3864905399998</v>
      </c>
      <c r="D96" s="36">
        <f>SUMIFS(СВЦЭМ!$D$39:$D$782,СВЦЭМ!$A$39:$A$782,$A96,СВЦЭМ!$B$39:$B$782,D$83)+'СЕТ СН'!$G$14+СВЦЭМ!$D$10+'СЕТ СН'!$G$6-'СЕТ СН'!$G$26</f>
        <v>1276.44317841</v>
      </c>
      <c r="E96" s="36">
        <f>SUMIFS(СВЦЭМ!$D$39:$D$782,СВЦЭМ!$A$39:$A$782,$A96,СВЦЭМ!$B$39:$B$782,E$83)+'СЕТ СН'!$G$14+СВЦЭМ!$D$10+'СЕТ СН'!$G$6-'СЕТ СН'!$G$26</f>
        <v>1289.7779119299998</v>
      </c>
      <c r="F96" s="36">
        <f>SUMIFS(СВЦЭМ!$D$39:$D$782,СВЦЭМ!$A$39:$A$782,$A96,СВЦЭМ!$B$39:$B$782,F$83)+'СЕТ СН'!$G$14+СВЦЭМ!$D$10+'СЕТ СН'!$G$6-'СЕТ СН'!$G$26</f>
        <v>1298.6992173299998</v>
      </c>
      <c r="G96" s="36">
        <f>SUMIFS(СВЦЭМ!$D$39:$D$782,СВЦЭМ!$A$39:$A$782,$A96,СВЦЭМ!$B$39:$B$782,G$83)+'СЕТ СН'!$G$14+СВЦЭМ!$D$10+'СЕТ СН'!$G$6-'СЕТ СН'!$G$26</f>
        <v>1284.4209807699999</v>
      </c>
      <c r="H96" s="36">
        <f>SUMIFS(СВЦЭМ!$D$39:$D$782,СВЦЭМ!$A$39:$A$782,$A96,СВЦЭМ!$B$39:$B$782,H$83)+'СЕТ СН'!$G$14+СВЦЭМ!$D$10+'СЕТ СН'!$G$6-'СЕТ СН'!$G$26</f>
        <v>1236.40204522</v>
      </c>
      <c r="I96" s="36">
        <f>SUMIFS(СВЦЭМ!$D$39:$D$782,СВЦЭМ!$A$39:$A$782,$A96,СВЦЭМ!$B$39:$B$782,I$83)+'СЕТ СН'!$G$14+СВЦЭМ!$D$10+'СЕТ СН'!$G$6-'СЕТ СН'!$G$26</f>
        <v>1147.6708217799999</v>
      </c>
      <c r="J96" s="36">
        <f>SUMIFS(СВЦЭМ!$D$39:$D$782,СВЦЭМ!$A$39:$A$782,$A96,СВЦЭМ!$B$39:$B$782,J$83)+'СЕТ СН'!$G$14+СВЦЭМ!$D$10+'СЕТ СН'!$G$6-'СЕТ СН'!$G$26</f>
        <v>1082.46614054</v>
      </c>
      <c r="K96" s="36">
        <f>SUMIFS(СВЦЭМ!$D$39:$D$782,СВЦЭМ!$A$39:$A$782,$A96,СВЦЭМ!$B$39:$B$782,K$83)+'СЕТ СН'!$G$14+СВЦЭМ!$D$10+'СЕТ СН'!$G$6-'СЕТ СН'!$G$26</f>
        <v>1048.0661533099999</v>
      </c>
      <c r="L96" s="36">
        <f>SUMIFS(СВЦЭМ!$D$39:$D$782,СВЦЭМ!$A$39:$A$782,$A96,СВЦЭМ!$B$39:$B$782,L$83)+'СЕТ СН'!$G$14+СВЦЭМ!$D$10+'СЕТ СН'!$G$6-'СЕТ СН'!$G$26</f>
        <v>1022.99808305</v>
      </c>
      <c r="M96" s="36">
        <f>SUMIFS(СВЦЭМ!$D$39:$D$782,СВЦЭМ!$A$39:$A$782,$A96,СВЦЭМ!$B$39:$B$782,M$83)+'СЕТ СН'!$G$14+СВЦЭМ!$D$10+'СЕТ СН'!$G$6-'СЕТ СН'!$G$26</f>
        <v>1013.28975028</v>
      </c>
      <c r="N96" s="36">
        <f>SUMIFS(СВЦЭМ!$D$39:$D$782,СВЦЭМ!$A$39:$A$782,$A96,СВЦЭМ!$B$39:$B$782,N$83)+'СЕТ СН'!$G$14+СВЦЭМ!$D$10+'СЕТ СН'!$G$6-'СЕТ СН'!$G$26</f>
        <v>1004.44435469</v>
      </c>
      <c r="O96" s="36">
        <f>SUMIFS(СВЦЭМ!$D$39:$D$782,СВЦЭМ!$A$39:$A$782,$A96,СВЦЭМ!$B$39:$B$782,O$83)+'СЕТ СН'!$G$14+СВЦЭМ!$D$10+'СЕТ СН'!$G$6-'СЕТ СН'!$G$26</f>
        <v>1023.8151506</v>
      </c>
      <c r="P96" s="36">
        <f>SUMIFS(СВЦЭМ!$D$39:$D$782,СВЦЭМ!$A$39:$A$782,$A96,СВЦЭМ!$B$39:$B$782,P$83)+'СЕТ СН'!$G$14+СВЦЭМ!$D$10+'СЕТ СН'!$G$6-'СЕТ СН'!$G$26</f>
        <v>1051.9543240999999</v>
      </c>
      <c r="Q96" s="36">
        <f>SUMIFS(СВЦЭМ!$D$39:$D$782,СВЦЭМ!$A$39:$A$782,$A96,СВЦЭМ!$B$39:$B$782,Q$83)+'СЕТ СН'!$G$14+СВЦЭМ!$D$10+'СЕТ СН'!$G$6-'СЕТ СН'!$G$26</f>
        <v>1061.1787928599999</v>
      </c>
      <c r="R96" s="36">
        <f>SUMIFS(СВЦЭМ!$D$39:$D$782,СВЦЭМ!$A$39:$A$782,$A96,СВЦЭМ!$B$39:$B$782,R$83)+'СЕТ СН'!$G$14+СВЦЭМ!$D$10+'СЕТ СН'!$G$6-'СЕТ СН'!$G$26</f>
        <v>1078.4838579499999</v>
      </c>
      <c r="S96" s="36">
        <f>SUMIFS(СВЦЭМ!$D$39:$D$782,СВЦЭМ!$A$39:$A$782,$A96,СВЦЭМ!$B$39:$B$782,S$83)+'СЕТ СН'!$G$14+СВЦЭМ!$D$10+'СЕТ СН'!$G$6-'СЕТ СН'!$G$26</f>
        <v>1050.16987812</v>
      </c>
      <c r="T96" s="36">
        <f>SUMIFS(СВЦЭМ!$D$39:$D$782,СВЦЭМ!$A$39:$A$782,$A96,СВЦЭМ!$B$39:$B$782,T$83)+'СЕТ СН'!$G$14+СВЦЭМ!$D$10+'СЕТ СН'!$G$6-'СЕТ СН'!$G$26</f>
        <v>1026.3590855</v>
      </c>
      <c r="U96" s="36">
        <f>SUMIFS(СВЦЭМ!$D$39:$D$782,СВЦЭМ!$A$39:$A$782,$A96,СВЦЭМ!$B$39:$B$782,U$83)+'СЕТ СН'!$G$14+СВЦЭМ!$D$10+'СЕТ СН'!$G$6-'СЕТ СН'!$G$26</f>
        <v>1032.1887350099998</v>
      </c>
      <c r="V96" s="36">
        <f>SUMIFS(СВЦЭМ!$D$39:$D$782,СВЦЭМ!$A$39:$A$782,$A96,СВЦЭМ!$B$39:$B$782,V$83)+'СЕТ СН'!$G$14+СВЦЭМ!$D$10+'СЕТ СН'!$G$6-'СЕТ СН'!$G$26</f>
        <v>997.49375310000005</v>
      </c>
      <c r="W96" s="36">
        <f>SUMIFS(СВЦЭМ!$D$39:$D$782,СВЦЭМ!$A$39:$A$782,$A96,СВЦЭМ!$B$39:$B$782,W$83)+'СЕТ СН'!$G$14+СВЦЭМ!$D$10+'СЕТ СН'!$G$6-'СЕТ СН'!$G$26</f>
        <v>980.76852570999995</v>
      </c>
      <c r="X96" s="36">
        <f>SUMIFS(СВЦЭМ!$D$39:$D$782,СВЦЭМ!$A$39:$A$782,$A96,СВЦЭМ!$B$39:$B$782,X$83)+'СЕТ СН'!$G$14+СВЦЭМ!$D$10+'СЕТ СН'!$G$6-'СЕТ СН'!$G$26</f>
        <v>1006.63000721</v>
      </c>
      <c r="Y96" s="36">
        <f>SUMIFS(СВЦЭМ!$D$39:$D$782,СВЦЭМ!$A$39:$A$782,$A96,СВЦЭМ!$B$39:$B$782,Y$83)+'СЕТ СН'!$G$14+СВЦЭМ!$D$10+'СЕТ СН'!$G$6-'СЕТ СН'!$G$26</f>
        <v>1010.91413398</v>
      </c>
    </row>
    <row r="97" spans="1:25" ht="15.75" x14ac:dyDescent="0.2">
      <c r="A97" s="35">
        <f t="shared" si="2"/>
        <v>44422</v>
      </c>
      <c r="B97" s="36">
        <f>SUMIFS(СВЦЭМ!$D$39:$D$782,СВЦЭМ!$A$39:$A$782,$A97,СВЦЭМ!$B$39:$B$782,B$83)+'СЕТ СН'!$G$14+СВЦЭМ!$D$10+'СЕТ СН'!$G$6-'СЕТ СН'!$G$26</f>
        <v>902.95453759999998</v>
      </c>
      <c r="C97" s="36">
        <f>SUMIFS(СВЦЭМ!$D$39:$D$782,СВЦЭМ!$A$39:$A$782,$A97,СВЦЭМ!$B$39:$B$782,C$83)+'СЕТ СН'!$G$14+СВЦЭМ!$D$10+'СЕТ СН'!$G$6-'СЕТ СН'!$G$26</f>
        <v>965.83916139999997</v>
      </c>
      <c r="D97" s="36">
        <f>SUMIFS(СВЦЭМ!$D$39:$D$782,СВЦЭМ!$A$39:$A$782,$A97,СВЦЭМ!$B$39:$B$782,D$83)+'СЕТ СН'!$G$14+СВЦЭМ!$D$10+'СЕТ СН'!$G$6-'СЕТ СН'!$G$26</f>
        <v>1023.3085254</v>
      </c>
      <c r="E97" s="36">
        <f>SUMIFS(СВЦЭМ!$D$39:$D$782,СВЦЭМ!$A$39:$A$782,$A97,СВЦЭМ!$B$39:$B$782,E$83)+'СЕТ СН'!$G$14+СВЦЭМ!$D$10+'СЕТ СН'!$G$6-'СЕТ СН'!$G$26</f>
        <v>1027.1028380099999</v>
      </c>
      <c r="F97" s="36">
        <f>SUMIFS(СВЦЭМ!$D$39:$D$782,СВЦЭМ!$A$39:$A$782,$A97,СВЦЭМ!$B$39:$B$782,F$83)+'СЕТ СН'!$G$14+СВЦЭМ!$D$10+'СЕТ СН'!$G$6-'СЕТ СН'!$G$26</f>
        <v>1034.0449043399999</v>
      </c>
      <c r="G97" s="36">
        <f>SUMIFS(СВЦЭМ!$D$39:$D$782,СВЦЭМ!$A$39:$A$782,$A97,СВЦЭМ!$B$39:$B$782,G$83)+'СЕТ СН'!$G$14+СВЦЭМ!$D$10+'СЕТ СН'!$G$6-'СЕТ СН'!$G$26</f>
        <v>1086.6344315399999</v>
      </c>
      <c r="H97" s="36">
        <f>SUMIFS(СВЦЭМ!$D$39:$D$782,СВЦЭМ!$A$39:$A$782,$A97,СВЦЭМ!$B$39:$B$782,H$83)+'СЕТ СН'!$G$14+СВЦЭМ!$D$10+'СЕТ СН'!$G$6-'СЕТ СН'!$G$26</f>
        <v>1041.32681458</v>
      </c>
      <c r="I97" s="36">
        <f>SUMIFS(СВЦЭМ!$D$39:$D$782,СВЦЭМ!$A$39:$A$782,$A97,СВЦЭМ!$B$39:$B$782,I$83)+'СЕТ СН'!$G$14+СВЦЭМ!$D$10+'СЕТ СН'!$G$6-'СЕТ СН'!$G$26</f>
        <v>955.75346495999997</v>
      </c>
      <c r="J97" s="36">
        <f>SUMIFS(СВЦЭМ!$D$39:$D$782,СВЦЭМ!$A$39:$A$782,$A97,СВЦЭМ!$B$39:$B$782,J$83)+'СЕТ СН'!$G$14+СВЦЭМ!$D$10+'СЕТ СН'!$G$6-'СЕТ СН'!$G$26</f>
        <v>869.60669022000002</v>
      </c>
      <c r="K97" s="36">
        <f>SUMIFS(СВЦЭМ!$D$39:$D$782,СВЦЭМ!$A$39:$A$782,$A97,СВЦЭМ!$B$39:$B$782,K$83)+'СЕТ СН'!$G$14+СВЦЭМ!$D$10+'СЕТ СН'!$G$6-'СЕТ СН'!$G$26</f>
        <v>837.08030262</v>
      </c>
      <c r="L97" s="36">
        <f>SUMIFS(СВЦЭМ!$D$39:$D$782,СВЦЭМ!$A$39:$A$782,$A97,СВЦЭМ!$B$39:$B$782,L$83)+'СЕТ СН'!$G$14+СВЦЭМ!$D$10+'СЕТ СН'!$G$6-'СЕТ СН'!$G$26</f>
        <v>811.97698645000003</v>
      </c>
      <c r="M97" s="36">
        <f>SUMIFS(СВЦЭМ!$D$39:$D$782,СВЦЭМ!$A$39:$A$782,$A97,СВЦЭМ!$B$39:$B$782,M$83)+'СЕТ СН'!$G$14+СВЦЭМ!$D$10+'СЕТ СН'!$G$6-'СЕТ СН'!$G$26</f>
        <v>808.43005146999997</v>
      </c>
      <c r="N97" s="36">
        <f>SUMIFS(СВЦЭМ!$D$39:$D$782,СВЦЭМ!$A$39:$A$782,$A97,СВЦЭМ!$B$39:$B$782,N$83)+'СЕТ СН'!$G$14+СВЦЭМ!$D$10+'СЕТ СН'!$G$6-'СЕТ СН'!$G$26</f>
        <v>816.92752343999996</v>
      </c>
      <c r="O97" s="36">
        <f>SUMIFS(СВЦЭМ!$D$39:$D$782,СВЦЭМ!$A$39:$A$782,$A97,СВЦЭМ!$B$39:$B$782,O$83)+'СЕТ СН'!$G$14+СВЦЭМ!$D$10+'СЕТ СН'!$G$6-'СЕТ СН'!$G$26</f>
        <v>840.31579416</v>
      </c>
      <c r="P97" s="36">
        <f>SUMIFS(СВЦЭМ!$D$39:$D$782,СВЦЭМ!$A$39:$A$782,$A97,СВЦЭМ!$B$39:$B$782,P$83)+'СЕТ СН'!$G$14+СВЦЭМ!$D$10+'СЕТ СН'!$G$6-'СЕТ СН'!$G$26</f>
        <v>873.29331581999998</v>
      </c>
      <c r="Q97" s="36">
        <f>SUMIFS(СВЦЭМ!$D$39:$D$782,СВЦЭМ!$A$39:$A$782,$A97,СВЦЭМ!$B$39:$B$782,Q$83)+'СЕТ СН'!$G$14+СВЦЭМ!$D$10+'СЕТ СН'!$G$6-'СЕТ СН'!$G$26</f>
        <v>884.24698420000004</v>
      </c>
      <c r="R97" s="36">
        <f>SUMIFS(СВЦЭМ!$D$39:$D$782,СВЦЭМ!$A$39:$A$782,$A97,СВЦЭМ!$B$39:$B$782,R$83)+'СЕТ СН'!$G$14+СВЦЭМ!$D$10+'СЕТ СН'!$G$6-'СЕТ СН'!$G$26</f>
        <v>880.75576916</v>
      </c>
      <c r="S97" s="36">
        <f>SUMIFS(СВЦЭМ!$D$39:$D$782,СВЦЭМ!$A$39:$A$782,$A97,СВЦЭМ!$B$39:$B$782,S$83)+'СЕТ СН'!$G$14+СВЦЭМ!$D$10+'СЕТ СН'!$G$6-'СЕТ СН'!$G$26</f>
        <v>845.29964213000005</v>
      </c>
      <c r="T97" s="36">
        <f>SUMIFS(СВЦЭМ!$D$39:$D$782,СВЦЭМ!$A$39:$A$782,$A97,СВЦЭМ!$B$39:$B$782,T$83)+'СЕТ СН'!$G$14+СВЦЭМ!$D$10+'СЕТ СН'!$G$6-'СЕТ СН'!$G$26</f>
        <v>824.68133194999996</v>
      </c>
      <c r="U97" s="36">
        <f>SUMIFS(СВЦЭМ!$D$39:$D$782,СВЦЭМ!$A$39:$A$782,$A97,СВЦЭМ!$B$39:$B$782,U$83)+'СЕТ СН'!$G$14+СВЦЭМ!$D$10+'СЕТ СН'!$G$6-'СЕТ СН'!$G$26</f>
        <v>824.16608396000004</v>
      </c>
      <c r="V97" s="36">
        <f>SUMIFS(СВЦЭМ!$D$39:$D$782,СВЦЭМ!$A$39:$A$782,$A97,СВЦЭМ!$B$39:$B$782,V$83)+'СЕТ СН'!$G$14+СВЦЭМ!$D$10+'СЕТ СН'!$G$6-'СЕТ СН'!$G$26</f>
        <v>822.91910881000001</v>
      </c>
      <c r="W97" s="36">
        <f>SUMIFS(СВЦЭМ!$D$39:$D$782,СВЦЭМ!$A$39:$A$782,$A97,СВЦЭМ!$B$39:$B$782,W$83)+'СЕТ СН'!$G$14+СВЦЭМ!$D$10+'СЕТ СН'!$G$6-'СЕТ СН'!$G$26</f>
        <v>830.34468815000002</v>
      </c>
      <c r="X97" s="36">
        <f>SUMIFS(СВЦЭМ!$D$39:$D$782,СВЦЭМ!$A$39:$A$782,$A97,СВЦЭМ!$B$39:$B$782,X$83)+'СЕТ СН'!$G$14+СВЦЭМ!$D$10+'СЕТ СН'!$G$6-'СЕТ СН'!$G$26</f>
        <v>862.91084331000002</v>
      </c>
      <c r="Y97" s="36">
        <f>SUMIFS(СВЦЭМ!$D$39:$D$782,СВЦЭМ!$A$39:$A$782,$A97,СВЦЭМ!$B$39:$B$782,Y$83)+'СЕТ СН'!$G$14+СВЦЭМ!$D$10+'СЕТ СН'!$G$6-'СЕТ СН'!$G$26</f>
        <v>903.82797419999997</v>
      </c>
    </row>
    <row r="98" spans="1:25" ht="15.75" x14ac:dyDescent="0.2">
      <c r="A98" s="35">
        <f t="shared" si="2"/>
        <v>44423</v>
      </c>
      <c r="B98" s="36">
        <f>SUMIFS(СВЦЭМ!$D$39:$D$782,СВЦЭМ!$A$39:$A$782,$A98,СВЦЭМ!$B$39:$B$782,B$83)+'СЕТ СН'!$G$14+СВЦЭМ!$D$10+'СЕТ СН'!$G$6-'СЕТ СН'!$G$26</f>
        <v>949.17605249999997</v>
      </c>
      <c r="C98" s="36">
        <f>SUMIFS(СВЦЭМ!$D$39:$D$782,СВЦЭМ!$A$39:$A$782,$A98,СВЦЭМ!$B$39:$B$782,C$83)+'СЕТ СН'!$G$14+СВЦЭМ!$D$10+'СЕТ СН'!$G$6-'СЕТ СН'!$G$26</f>
        <v>999.97729477999997</v>
      </c>
      <c r="D98" s="36">
        <f>SUMIFS(СВЦЭМ!$D$39:$D$782,СВЦЭМ!$A$39:$A$782,$A98,СВЦЭМ!$B$39:$B$782,D$83)+'СЕТ СН'!$G$14+СВЦЭМ!$D$10+'СЕТ СН'!$G$6-'СЕТ СН'!$G$26</f>
        <v>1054.5674133799998</v>
      </c>
      <c r="E98" s="36">
        <f>SUMIFS(СВЦЭМ!$D$39:$D$782,СВЦЭМ!$A$39:$A$782,$A98,СВЦЭМ!$B$39:$B$782,E$83)+'СЕТ СН'!$G$14+СВЦЭМ!$D$10+'СЕТ СН'!$G$6-'СЕТ СН'!$G$26</f>
        <v>1060.0868176500001</v>
      </c>
      <c r="F98" s="36">
        <f>SUMIFS(СВЦЭМ!$D$39:$D$782,СВЦЭМ!$A$39:$A$782,$A98,СВЦЭМ!$B$39:$B$782,F$83)+'СЕТ СН'!$G$14+СВЦЭМ!$D$10+'СЕТ СН'!$G$6-'СЕТ СН'!$G$26</f>
        <v>1065.2833713799998</v>
      </c>
      <c r="G98" s="36">
        <f>SUMIFS(СВЦЭМ!$D$39:$D$782,СВЦЭМ!$A$39:$A$782,$A98,СВЦЭМ!$B$39:$B$782,G$83)+'СЕТ СН'!$G$14+СВЦЭМ!$D$10+'СЕТ СН'!$G$6-'СЕТ СН'!$G$26</f>
        <v>1068.6145929100001</v>
      </c>
      <c r="H98" s="36">
        <f>SUMIFS(СВЦЭМ!$D$39:$D$782,СВЦЭМ!$A$39:$A$782,$A98,СВЦЭМ!$B$39:$B$782,H$83)+'СЕТ СН'!$G$14+СВЦЭМ!$D$10+'СЕТ СН'!$G$6-'СЕТ СН'!$G$26</f>
        <v>1041.07514193</v>
      </c>
      <c r="I98" s="36">
        <f>SUMIFS(СВЦЭМ!$D$39:$D$782,СВЦЭМ!$A$39:$A$782,$A98,СВЦЭМ!$B$39:$B$782,I$83)+'СЕТ СН'!$G$14+СВЦЭМ!$D$10+'СЕТ СН'!$G$6-'СЕТ СН'!$G$26</f>
        <v>983.26907223000001</v>
      </c>
      <c r="J98" s="36">
        <f>SUMIFS(СВЦЭМ!$D$39:$D$782,СВЦЭМ!$A$39:$A$782,$A98,СВЦЭМ!$B$39:$B$782,J$83)+'СЕТ СН'!$G$14+СВЦЭМ!$D$10+'СЕТ СН'!$G$6-'СЕТ СН'!$G$26</f>
        <v>909.10771731</v>
      </c>
      <c r="K98" s="36">
        <f>SUMIFS(СВЦЭМ!$D$39:$D$782,СВЦЭМ!$A$39:$A$782,$A98,СВЦЭМ!$B$39:$B$782,K$83)+'СЕТ СН'!$G$14+СВЦЭМ!$D$10+'СЕТ СН'!$G$6-'СЕТ СН'!$G$26</f>
        <v>868.79966328</v>
      </c>
      <c r="L98" s="36">
        <f>SUMIFS(СВЦЭМ!$D$39:$D$782,СВЦЭМ!$A$39:$A$782,$A98,СВЦЭМ!$B$39:$B$782,L$83)+'СЕТ СН'!$G$14+СВЦЭМ!$D$10+'СЕТ СН'!$G$6-'СЕТ СН'!$G$26</f>
        <v>837.45982079999999</v>
      </c>
      <c r="M98" s="36">
        <f>SUMIFS(СВЦЭМ!$D$39:$D$782,СВЦЭМ!$A$39:$A$782,$A98,СВЦЭМ!$B$39:$B$782,M$83)+'СЕТ СН'!$G$14+СВЦЭМ!$D$10+'СЕТ СН'!$G$6-'СЕТ СН'!$G$26</f>
        <v>834.57652075999999</v>
      </c>
      <c r="N98" s="36">
        <f>SUMIFS(СВЦЭМ!$D$39:$D$782,СВЦЭМ!$A$39:$A$782,$A98,СВЦЭМ!$B$39:$B$782,N$83)+'СЕТ СН'!$G$14+СВЦЭМ!$D$10+'СЕТ СН'!$G$6-'СЕТ СН'!$G$26</f>
        <v>842.34315929000002</v>
      </c>
      <c r="O98" s="36">
        <f>SUMIFS(СВЦЭМ!$D$39:$D$782,СВЦЭМ!$A$39:$A$782,$A98,СВЦЭМ!$B$39:$B$782,O$83)+'СЕТ СН'!$G$14+СВЦЭМ!$D$10+'СЕТ СН'!$G$6-'СЕТ СН'!$G$26</f>
        <v>838.70005744000002</v>
      </c>
      <c r="P98" s="36">
        <f>SUMIFS(СВЦЭМ!$D$39:$D$782,СВЦЭМ!$A$39:$A$782,$A98,СВЦЭМ!$B$39:$B$782,P$83)+'СЕТ СН'!$G$14+СВЦЭМ!$D$10+'СЕТ СН'!$G$6-'СЕТ СН'!$G$26</f>
        <v>854.31699960000003</v>
      </c>
      <c r="Q98" s="36">
        <f>SUMIFS(СВЦЭМ!$D$39:$D$782,СВЦЭМ!$A$39:$A$782,$A98,СВЦЭМ!$B$39:$B$782,Q$83)+'СЕТ СН'!$G$14+СВЦЭМ!$D$10+'СЕТ СН'!$G$6-'СЕТ СН'!$G$26</f>
        <v>859.80811023000001</v>
      </c>
      <c r="R98" s="36">
        <f>SUMIFS(СВЦЭМ!$D$39:$D$782,СВЦЭМ!$A$39:$A$782,$A98,СВЦЭМ!$B$39:$B$782,R$83)+'СЕТ СН'!$G$14+СВЦЭМ!$D$10+'СЕТ СН'!$G$6-'СЕТ СН'!$G$26</f>
        <v>857.22267147000002</v>
      </c>
      <c r="S98" s="36">
        <f>SUMIFS(СВЦЭМ!$D$39:$D$782,СВЦЭМ!$A$39:$A$782,$A98,СВЦЭМ!$B$39:$B$782,S$83)+'СЕТ СН'!$G$14+СВЦЭМ!$D$10+'СЕТ СН'!$G$6-'СЕТ СН'!$G$26</f>
        <v>856.81807916000002</v>
      </c>
      <c r="T98" s="36">
        <f>SUMIFS(СВЦЭМ!$D$39:$D$782,СВЦЭМ!$A$39:$A$782,$A98,СВЦЭМ!$B$39:$B$782,T$83)+'СЕТ СН'!$G$14+СВЦЭМ!$D$10+'СЕТ СН'!$G$6-'СЕТ СН'!$G$26</f>
        <v>824.10625914000002</v>
      </c>
      <c r="U98" s="36">
        <f>SUMIFS(СВЦЭМ!$D$39:$D$782,СВЦЭМ!$A$39:$A$782,$A98,СВЦЭМ!$B$39:$B$782,U$83)+'СЕТ СН'!$G$14+СВЦЭМ!$D$10+'СЕТ СН'!$G$6-'СЕТ СН'!$G$26</f>
        <v>836.86842779999995</v>
      </c>
      <c r="V98" s="36">
        <f>SUMIFS(СВЦЭМ!$D$39:$D$782,СВЦЭМ!$A$39:$A$782,$A98,СВЦЭМ!$B$39:$B$782,V$83)+'СЕТ СН'!$G$14+СВЦЭМ!$D$10+'СЕТ СН'!$G$6-'СЕТ СН'!$G$26</f>
        <v>829.75244286999998</v>
      </c>
      <c r="W98" s="36">
        <f>SUMIFS(СВЦЭМ!$D$39:$D$782,СВЦЭМ!$A$39:$A$782,$A98,СВЦЭМ!$B$39:$B$782,W$83)+'СЕТ СН'!$G$14+СВЦЭМ!$D$10+'СЕТ СН'!$G$6-'СЕТ СН'!$G$26</f>
        <v>826.21314418999998</v>
      </c>
      <c r="X98" s="36">
        <f>SUMIFS(СВЦЭМ!$D$39:$D$782,СВЦЭМ!$A$39:$A$782,$A98,СВЦЭМ!$B$39:$B$782,X$83)+'СЕТ СН'!$G$14+СВЦЭМ!$D$10+'СЕТ СН'!$G$6-'СЕТ СН'!$G$26</f>
        <v>799.99774687000001</v>
      </c>
      <c r="Y98" s="36">
        <f>SUMIFS(СВЦЭМ!$D$39:$D$782,СВЦЭМ!$A$39:$A$782,$A98,СВЦЭМ!$B$39:$B$782,Y$83)+'СЕТ СН'!$G$14+СВЦЭМ!$D$10+'СЕТ СН'!$G$6-'СЕТ СН'!$G$26</f>
        <v>793.54033112000002</v>
      </c>
    </row>
    <row r="99" spans="1:25" ht="15.75" x14ac:dyDescent="0.2">
      <c r="A99" s="35">
        <f t="shared" si="2"/>
        <v>44424</v>
      </c>
      <c r="B99" s="36">
        <f>SUMIFS(СВЦЭМ!$D$39:$D$782,СВЦЭМ!$A$39:$A$782,$A99,СВЦЭМ!$B$39:$B$782,B$83)+'СЕТ СН'!$G$14+СВЦЭМ!$D$10+'СЕТ СН'!$G$6-'СЕТ СН'!$G$26</f>
        <v>915.81320452</v>
      </c>
      <c r="C99" s="36">
        <f>SUMIFS(СВЦЭМ!$D$39:$D$782,СВЦЭМ!$A$39:$A$782,$A99,СВЦЭМ!$B$39:$B$782,C$83)+'СЕТ СН'!$G$14+СВЦЭМ!$D$10+'СЕТ СН'!$G$6-'СЕТ СН'!$G$26</f>
        <v>972.31923072999996</v>
      </c>
      <c r="D99" s="36">
        <f>SUMIFS(СВЦЭМ!$D$39:$D$782,СВЦЭМ!$A$39:$A$782,$A99,СВЦЭМ!$B$39:$B$782,D$83)+'СЕТ СН'!$G$14+СВЦЭМ!$D$10+'СЕТ СН'!$G$6-'СЕТ СН'!$G$26</f>
        <v>1022.38904457</v>
      </c>
      <c r="E99" s="36">
        <f>SUMIFS(СВЦЭМ!$D$39:$D$782,СВЦЭМ!$A$39:$A$782,$A99,СВЦЭМ!$B$39:$B$782,E$83)+'СЕТ СН'!$G$14+СВЦЭМ!$D$10+'СЕТ СН'!$G$6-'СЕТ СН'!$G$26</f>
        <v>1064.77456663</v>
      </c>
      <c r="F99" s="36">
        <f>SUMIFS(СВЦЭМ!$D$39:$D$782,СВЦЭМ!$A$39:$A$782,$A99,СВЦЭМ!$B$39:$B$782,F$83)+'СЕТ СН'!$G$14+СВЦЭМ!$D$10+'СЕТ СН'!$G$6-'СЕТ СН'!$G$26</f>
        <v>1067.21867821</v>
      </c>
      <c r="G99" s="36">
        <f>SUMIFS(СВЦЭМ!$D$39:$D$782,СВЦЭМ!$A$39:$A$782,$A99,СВЦЭМ!$B$39:$B$782,G$83)+'СЕТ СН'!$G$14+СВЦЭМ!$D$10+'СЕТ СН'!$G$6-'СЕТ СН'!$G$26</f>
        <v>1066.6124329299998</v>
      </c>
      <c r="H99" s="36">
        <f>SUMIFS(СВЦЭМ!$D$39:$D$782,СВЦЭМ!$A$39:$A$782,$A99,СВЦЭМ!$B$39:$B$782,H$83)+'СЕТ СН'!$G$14+СВЦЭМ!$D$10+'СЕТ СН'!$G$6-'СЕТ СН'!$G$26</f>
        <v>1083.5550494899999</v>
      </c>
      <c r="I99" s="36">
        <f>SUMIFS(СВЦЭМ!$D$39:$D$782,СВЦЭМ!$A$39:$A$782,$A99,СВЦЭМ!$B$39:$B$782,I$83)+'СЕТ СН'!$G$14+СВЦЭМ!$D$10+'СЕТ СН'!$G$6-'СЕТ СН'!$G$26</f>
        <v>1138.2209783999999</v>
      </c>
      <c r="J99" s="36">
        <f>SUMIFS(СВЦЭМ!$D$39:$D$782,СВЦЭМ!$A$39:$A$782,$A99,СВЦЭМ!$B$39:$B$782,J$83)+'СЕТ СН'!$G$14+СВЦЭМ!$D$10+'СЕТ СН'!$G$6-'СЕТ СН'!$G$26</f>
        <v>1116.2584195699999</v>
      </c>
      <c r="K99" s="36">
        <f>SUMIFS(СВЦЭМ!$D$39:$D$782,СВЦЭМ!$A$39:$A$782,$A99,СВЦЭМ!$B$39:$B$782,K$83)+'СЕТ СН'!$G$14+СВЦЭМ!$D$10+'СЕТ СН'!$G$6-'СЕТ СН'!$G$26</f>
        <v>1030.7067835</v>
      </c>
      <c r="L99" s="36">
        <f>SUMIFS(СВЦЭМ!$D$39:$D$782,СВЦЭМ!$A$39:$A$782,$A99,СВЦЭМ!$B$39:$B$782,L$83)+'СЕТ СН'!$G$14+СВЦЭМ!$D$10+'СЕТ СН'!$G$6-'СЕТ СН'!$G$26</f>
        <v>965.62755756000001</v>
      </c>
      <c r="M99" s="36">
        <f>SUMIFS(СВЦЭМ!$D$39:$D$782,СВЦЭМ!$A$39:$A$782,$A99,СВЦЭМ!$B$39:$B$782,M$83)+'СЕТ СН'!$G$14+СВЦЭМ!$D$10+'СЕТ СН'!$G$6-'СЕТ СН'!$G$26</f>
        <v>963.52699484000004</v>
      </c>
      <c r="N99" s="36">
        <f>SUMIFS(СВЦЭМ!$D$39:$D$782,СВЦЭМ!$A$39:$A$782,$A99,СВЦЭМ!$B$39:$B$782,N$83)+'СЕТ СН'!$G$14+СВЦЭМ!$D$10+'СЕТ СН'!$G$6-'СЕТ СН'!$G$26</f>
        <v>963.05056521999995</v>
      </c>
      <c r="O99" s="36">
        <f>SUMIFS(СВЦЭМ!$D$39:$D$782,СВЦЭМ!$A$39:$A$782,$A99,СВЦЭМ!$B$39:$B$782,O$83)+'СЕТ СН'!$G$14+СВЦЭМ!$D$10+'СЕТ СН'!$G$6-'СЕТ СН'!$G$26</f>
        <v>956.80342425000003</v>
      </c>
      <c r="P99" s="36">
        <f>SUMIFS(СВЦЭМ!$D$39:$D$782,СВЦЭМ!$A$39:$A$782,$A99,СВЦЭМ!$B$39:$B$782,P$83)+'СЕТ СН'!$G$14+СВЦЭМ!$D$10+'СЕТ СН'!$G$6-'СЕТ СН'!$G$26</f>
        <v>1002.86907573</v>
      </c>
      <c r="Q99" s="36">
        <f>SUMIFS(СВЦЭМ!$D$39:$D$782,СВЦЭМ!$A$39:$A$782,$A99,СВЦЭМ!$B$39:$B$782,Q$83)+'СЕТ СН'!$G$14+СВЦЭМ!$D$10+'СЕТ СН'!$G$6-'СЕТ СН'!$G$26</f>
        <v>992.93514852999999</v>
      </c>
      <c r="R99" s="36">
        <f>SUMIFS(СВЦЭМ!$D$39:$D$782,СВЦЭМ!$A$39:$A$782,$A99,СВЦЭМ!$B$39:$B$782,R$83)+'СЕТ СН'!$G$14+СВЦЭМ!$D$10+'СЕТ СН'!$G$6-'СЕТ СН'!$G$26</f>
        <v>984.26951751000001</v>
      </c>
      <c r="S99" s="36">
        <f>SUMIFS(СВЦЭМ!$D$39:$D$782,СВЦЭМ!$A$39:$A$782,$A99,СВЦЭМ!$B$39:$B$782,S$83)+'СЕТ СН'!$G$14+СВЦЭМ!$D$10+'СЕТ СН'!$G$6-'СЕТ СН'!$G$26</f>
        <v>965.01023597999995</v>
      </c>
      <c r="T99" s="36">
        <f>SUMIFS(СВЦЭМ!$D$39:$D$782,СВЦЭМ!$A$39:$A$782,$A99,СВЦЭМ!$B$39:$B$782,T$83)+'СЕТ СН'!$G$14+СВЦЭМ!$D$10+'СЕТ СН'!$G$6-'СЕТ СН'!$G$26</f>
        <v>966.76339170000006</v>
      </c>
      <c r="U99" s="36">
        <f>SUMIFS(СВЦЭМ!$D$39:$D$782,СВЦЭМ!$A$39:$A$782,$A99,СВЦЭМ!$B$39:$B$782,U$83)+'СЕТ СН'!$G$14+СВЦЭМ!$D$10+'СЕТ СН'!$G$6-'СЕТ СН'!$G$26</f>
        <v>974.85651892999999</v>
      </c>
      <c r="V99" s="36">
        <f>SUMIFS(СВЦЭМ!$D$39:$D$782,СВЦЭМ!$A$39:$A$782,$A99,СВЦЭМ!$B$39:$B$782,V$83)+'СЕТ СН'!$G$14+СВЦЭМ!$D$10+'СЕТ СН'!$G$6-'СЕТ СН'!$G$26</f>
        <v>984.20251561999999</v>
      </c>
      <c r="W99" s="36">
        <f>SUMIFS(СВЦЭМ!$D$39:$D$782,СВЦЭМ!$A$39:$A$782,$A99,СВЦЭМ!$B$39:$B$782,W$83)+'СЕТ СН'!$G$14+СВЦЭМ!$D$10+'СЕТ СН'!$G$6-'СЕТ СН'!$G$26</f>
        <v>989.05690470000002</v>
      </c>
      <c r="X99" s="36">
        <f>SUMIFS(СВЦЭМ!$D$39:$D$782,СВЦЭМ!$A$39:$A$782,$A99,СВЦЭМ!$B$39:$B$782,X$83)+'СЕТ СН'!$G$14+СВЦЭМ!$D$10+'СЕТ СН'!$G$6-'СЕТ СН'!$G$26</f>
        <v>936.58919690000005</v>
      </c>
      <c r="Y99" s="36">
        <f>SUMIFS(СВЦЭМ!$D$39:$D$782,СВЦЭМ!$A$39:$A$782,$A99,СВЦЭМ!$B$39:$B$782,Y$83)+'СЕТ СН'!$G$14+СВЦЭМ!$D$10+'СЕТ СН'!$G$6-'СЕТ СН'!$G$26</f>
        <v>904.73689335999995</v>
      </c>
    </row>
    <row r="100" spans="1:25" ht="15.75" x14ac:dyDescent="0.2">
      <c r="A100" s="35">
        <f t="shared" si="2"/>
        <v>44425</v>
      </c>
      <c r="B100" s="36">
        <f>SUMIFS(СВЦЭМ!$D$39:$D$782,СВЦЭМ!$A$39:$A$782,$A100,СВЦЭМ!$B$39:$B$782,B$83)+'СЕТ СН'!$G$14+СВЦЭМ!$D$10+'СЕТ СН'!$G$6-'СЕТ СН'!$G$26</f>
        <v>1048.6669670899998</v>
      </c>
      <c r="C100" s="36">
        <f>SUMIFS(СВЦЭМ!$D$39:$D$782,СВЦЭМ!$A$39:$A$782,$A100,СВЦЭМ!$B$39:$B$782,C$83)+'СЕТ СН'!$G$14+СВЦЭМ!$D$10+'СЕТ СН'!$G$6-'СЕТ СН'!$G$26</f>
        <v>1116.1399238699998</v>
      </c>
      <c r="D100" s="36">
        <f>SUMIFS(СВЦЭМ!$D$39:$D$782,СВЦЭМ!$A$39:$A$782,$A100,СВЦЭМ!$B$39:$B$782,D$83)+'СЕТ СН'!$G$14+СВЦЭМ!$D$10+'СЕТ СН'!$G$6-'СЕТ СН'!$G$26</f>
        <v>1166.8137699399999</v>
      </c>
      <c r="E100" s="36">
        <f>SUMIFS(СВЦЭМ!$D$39:$D$782,СВЦЭМ!$A$39:$A$782,$A100,СВЦЭМ!$B$39:$B$782,E$83)+'СЕТ СН'!$G$14+СВЦЭМ!$D$10+'СЕТ СН'!$G$6-'СЕТ СН'!$G$26</f>
        <v>1184.9626811799999</v>
      </c>
      <c r="F100" s="36">
        <f>SUMIFS(СВЦЭМ!$D$39:$D$782,СВЦЭМ!$A$39:$A$782,$A100,СВЦЭМ!$B$39:$B$782,F$83)+'СЕТ СН'!$G$14+СВЦЭМ!$D$10+'СЕТ СН'!$G$6-'СЕТ СН'!$G$26</f>
        <v>1180.99279207</v>
      </c>
      <c r="G100" s="36">
        <f>SUMIFS(СВЦЭМ!$D$39:$D$782,СВЦЭМ!$A$39:$A$782,$A100,СВЦЭМ!$B$39:$B$782,G$83)+'СЕТ СН'!$G$14+СВЦЭМ!$D$10+'СЕТ СН'!$G$6-'СЕТ СН'!$G$26</f>
        <v>1161.1802779</v>
      </c>
      <c r="H100" s="36">
        <f>SUMIFS(СВЦЭМ!$D$39:$D$782,СВЦЭМ!$A$39:$A$782,$A100,СВЦЭМ!$B$39:$B$782,H$83)+'СЕТ СН'!$G$14+СВЦЭМ!$D$10+'СЕТ СН'!$G$6-'СЕТ СН'!$G$26</f>
        <v>1093.9161467699998</v>
      </c>
      <c r="I100" s="36">
        <f>SUMIFS(СВЦЭМ!$D$39:$D$782,СВЦЭМ!$A$39:$A$782,$A100,СВЦЭМ!$B$39:$B$782,I$83)+'СЕТ СН'!$G$14+СВЦЭМ!$D$10+'СЕТ СН'!$G$6-'СЕТ СН'!$G$26</f>
        <v>1027.7739897399999</v>
      </c>
      <c r="J100" s="36">
        <f>SUMIFS(СВЦЭМ!$D$39:$D$782,СВЦЭМ!$A$39:$A$782,$A100,СВЦЭМ!$B$39:$B$782,J$83)+'СЕТ СН'!$G$14+СВЦЭМ!$D$10+'СЕТ СН'!$G$6-'СЕТ СН'!$G$26</f>
        <v>947.88157687</v>
      </c>
      <c r="K100" s="36">
        <f>SUMIFS(СВЦЭМ!$D$39:$D$782,СВЦЭМ!$A$39:$A$782,$A100,СВЦЭМ!$B$39:$B$782,K$83)+'СЕТ СН'!$G$14+СВЦЭМ!$D$10+'СЕТ СН'!$G$6-'СЕТ СН'!$G$26</f>
        <v>943.89374053000006</v>
      </c>
      <c r="L100" s="36">
        <f>SUMIFS(СВЦЭМ!$D$39:$D$782,СВЦЭМ!$A$39:$A$782,$A100,СВЦЭМ!$B$39:$B$782,L$83)+'СЕТ СН'!$G$14+СВЦЭМ!$D$10+'СЕТ СН'!$G$6-'СЕТ СН'!$G$26</f>
        <v>967.94325618000005</v>
      </c>
      <c r="M100" s="36">
        <f>SUMIFS(СВЦЭМ!$D$39:$D$782,СВЦЭМ!$A$39:$A$782,$A100,СВЦЭМ!$B$39:$B$782,M$83)+'СЕТ СН'!$G$14+СВЦЭМ!$D$10+'СЕТ СН'!$G$6-'СЕТ СН'!$G$26</f>
        <v>975.06122246999996</v>
      </c>
      <c r="N100" s="36">
        <f>SUMIFS(СВЦЭМ!$D$39:$D$782,СВЦЭМ!$A$39:$A$782,$A100,СВЦЭМ!$B$39:$B$782,N$83)+'СЕТ СН'!$G$14+СВЦЭМ!$D$10+'СЕТ СН'!$G$6-'СЕТ СН'!$G$26</f>
        <v>972.85536587000001</v>
      </c>
      <c r="O100" s="36">
        <f>SUMIFS(СВЦЭМ!$D$39:$D$782,СВЦЭМ!$A$39:$A$782,$A100,СВЦЭМ!$B$39:$B$782,O$83)+'СЕТ СН'!$G$14+СВЦЭМ!$D$10+'СЕТ СН'!$G$6-'СЕТ СН'!$G$26</f>
        <v>948.54313894999996</v>
      </c>
      <c r="P100" s="36">
        <f>SUMIFS(СВЦЭМ!$D$39:$D$782,СВЦЭМ!$A$39:$A$782,$A100,СВЦЭМ!$B$39:$B$782,P$83)+'СЕТ СН'!$G$14+СВЦЭМ!$D$10+'СЕТ СН'!$G$6-'СЕТ СН'!$G$26</f>
        <v>959.72242902000005</v>
      </c>
      <c r="Q100" s="36">
        <f>SUMIFS(СВЦЭМ!$D$39:$D$782,СВЦЭМ!$A$39:$A$782,$A100,СВЦЭМ!$B$39:$B$782,Q$83)+'СЕТ СН'!$G$14+СВЦЭМ!$D$10+'СЕТ СН'!$G$6-'СЕТ СН'!$G$26</f>
        <v>962.98790006000002</v>
      </c>
      <c r="R100" s="36">
        <f>SUMIFS(СВЦЭМ!$D$39:$D$782,СВЦЭМ!$A$39:$A$782,$A100,СВЦЭМ!$B$39:$B$782,R$83)+'СЕТ СН'!$G$14+СВЦЭМ!$D$10+'СЕТ СН'!$G$6-'СЕТ СН'!$G$26</f>
        <v>964.54122991999998</v>
      </c>
      <c r="S100" s="36">
        <f>SUMIFS(СВЦЭМ!$D$39:$D$782,СВЦЭМ!$A$39:$A$782,$A100,СВЦЭМ!$B$39:$B$782,S$83)+'СЕТ СН'!$G$14+СВЦЭМ!$D$10+'СЕТ СН'!$G$6-'СЕТ СН'!$G$26</f>
        <v>941.06801431999997</v>
      </c>
      <c r="T100" s="36">
        <f>SUMIFS(СВЦЭМ!$D$39:$D$782,СВЦЭМ!$A$39:$A$782,$A100,СВЦЭМ!$B$39:$B$782,T$83)+'СЕТ СН'!$G$14+СВЦЭМ!$D$10+'СЕТ СН'!$G$6-'СЕТ СН'!$G$26</f>
        <v>923.96110585999998</v>
      </c>
      <c r="U100" s="36">
        <f>SUMIFS(СВЦЭМ!$D$39:$D$782,СВЦЭМ!$A$39:$A$782,$A100,СВЦЭМ!$B$39:$B$782,U$83)+'СЕТ СН'!$G$14+СВЦЭМ!$D$10+'СЕТ СН'!$G$6-'СЕТ СН'!$G$26</f>
        <v>922.55431582000006</v>
      </c>
      <c r="V100" s="36">
        <f>SUMIFS(СВЦЭМ!$D$39:$D$782,СВЦЭМ!$A$39:$A$782,$A100,СВЦЭМ!$B$39:$B$782,V$83)+'СЕТ СН'!$G$14+СВЦЭМ!$D$10+'СЕТ СН'!$G$6-'СЕТ СН'!$G$26</f>
        <v>934.18537875000004</v>
      </c>
      <c r="W100" s="36">
        <f>SUMIFS(СВЦЭМ!$D$39:$D$782,СВЦЭМ!$A$39:$A$782,$A100,СВЦЭМ!$B$39:$B$782,W$83)+'СЕТ СН'!$G$14+СВЦЭМ!$D$10+'СЕТ СН'!$G$6-'СЕТ СН'!$G$26</f>
        <v>957.41312177999998</v>
      </c>
      <c r="X100" s="36">
        <f>SUMIFS(СВЦЭМ!$D$39:$D$782,СВЦЭМ!$A$39:$A$782,$A100,СВЦЭМ!$B$39:$B$782,X$83)+'СЕТ СН'!$G$14+СВЦЭМ!$D$10+'СЕТ СН'!$G$6-'СЕТ СН'!$G$26</f>
        <v>928.21224921999999</v>
      </c>
      <c r="Y100" s="36">
        <f>SUMIFS(СВЦЭМ!$D$39:$D$782,СВЦЭМ!$A$39:$A$782,$A100,СВЦЭМ!$B$39:$B$782,Y$83)+'СЕТ СН'!$G$14+СВЦЭМ!$D$10+'СЕТ СН'!$G$6-'СЕТ СН'!$G$26</f>
        <v>954.82265541000004</v>
      </c>
    </row>
    <row r="101" spans="1:25" ht="15.75" x14ac:dyDescent="0.2">
      <c r="A101" s="35">
        <f t="shared" si="2"/>
        <v>44426</v>
      </c>
      <c r="B101" s="36">
        <f>SUMIFS(СВЦЭМ!$D$39:$D$782,СВЦЭМ!$A$39:$A$782,$A101,СВЦЭМ!$B$39:$B$782,B$83)+'СЕТ СН'!$G$14+СВЦЭМ!$D$10+'СЕТ СН'!$G$6-'СЕТ СН'!$G$26</f>
        <v>1036.2373940800001</v>
      </c>
      <c r="C101" s="36">
        <f>SUMIFS(СВЦЭМ!$D$39:$D$782,СВЦЭМ!$A$39:$A$782,$A101,СВЦЭМ!$B$39:$B$782,C$83)+'СЕТ СН'!$G$14+СВЦЭМ!$D$10+'СЕТ СН'!$G$6-'СЕТ СН'!$G$26</f>
        <v>1104.9099167699999</v>
      </c>
      <c r="D101" s="36">
        <f>SUMIFS(СВЦЭМ!$D$39:$D$782,СВЦЭМ!$A$39:$A$782,$A101,СВЦЭМ!$B$39:$B$782,D$83)+'СЕТ СН'!$G$14+СВЦЭМ!$D$10+'СЕТ СН'!$G$6-'СЕТ СН'!$G$26</f>
        <v>1157.2607785499999</v>
      </c>
      <c r="E101" s="36">
        <f>SUMIFS(СВЦЭМ!$D$39:$D$782,СВЦЭМ!$A$39:$A$782,$A101,СВЦЭМ!$B$39:$B$782,E$83)+'СЕТ СН'!$G$14+СВЦЭМ!$D$10+'СЕТ СН'!$G$6-'СЕТ СН'!$G$26</f>
        <v>1168.4686902199999</v>
      </c>
      <c r="F101" s="36">
        <f>SUMIFS(СВЦЭМ!$D$39:$D$782,СВЦЭМ!$A$39:$A$782,$A101,СВЦЭМ!$B$39:$B$782,F$83)+'СЕТ СН'!$G$14+СВЦЭМ!$D$10+'СЕТ СН'!$G$6-'СЕТ СН'!$G$26</f>
        <v>1159.4466651499999</v>
      </c>
      <c r="G101" s="36">
        <f>SUMIFS(СВЦЭМ!$D$39:$D$782,СВЦЭМ!$A$39:$A$782,$A101,СВЦЭМ!$B$39:$B$782,G$83)+'СЕТ СН'!$G$14+СВЦЭМ!$D$10+'СЕТ СН'!$G$6-'СЕТ СН'!$G$26</f>
        <v>1150.5028488</v>
      </c>
      <c r="H101" s="36">
        <f>SUMIFS(СВЦЭМ!$D$39:$D$782,СВЦЭМ!$A$39:$A$782,$A101,СВЦЭМ!$B$39:$B$782,H$83)+'СЕТ СН'!$G$14+СВЦЭМ!$D$10+'СЕТ СН'!$G$6-'СЕТ СН'!$G$26</f>
        <v>1114.7008180999999</v>
      </c>
      <c r="I101" s="36">
        <f>SUMIFS(СВЦЭМ!$D$39:$D$782,СВЦЭМ!$A$39:$A$782,$A101,СВЦЭМ!$B$39:$B$782,I$83)+'СЕТ СН'!$G$14+СВЦЭМ!$D$10+'СЕТ СН'!$G$6-'СЕТ СН'!$G$26</f>
        <v>1063.52313807</v>
      </c>
      <c r="J101" s="36">
        <f>SUMIFS(СВЦЭМ!$D$39:$D$782,СВЦЭМ!$A$39:$A$782,$A101,СВЦЭМ!$B$39:$B$782,J$83)+'СЕТ СН'!$G$14+СВЦЭМ!$D$10+'СЕТ СН'!$G$6-'СЕТ СН'!$G$26</f>
        <v>1010.06342723</v>
      </c>
      <c r="K101" s="36">
        <f>SUMIFS(СВЦЭМ!$D$39:$D$782,СВЦЭМ!$A$39:$A$782,$A101,СВЦЭМ!$B$39:$B$782,K$83)+'СЕТ СН'!$G$14+СВЦЭМ!$D$10+'СЕТ СН'!$G$6-'СЕТ СН'!$G$26</f>
        <v>1038.1781756299999</v>
      </c>
      <c r="L101" s="36">
        <f>SUMIFS(СВЦЭМ!$D$39:$D$782,СВЦЭМ!$A$39:$A$782,$A101,СВЦЭМ!$B$39:$B$782,L$83)+'СЕТ СН'!$G$14+СВЦЭМ!$D$10+'СЕТ СН'!$G$6-'СЕТ СН'!$G$26</f>
        <v>1053.7766090699999</v>
      </c>
      <c r="M101" s="36">
        <f>SUMIFS(СВЦЭМ!$D$39:$D$782,СВЦЭМ!$A$39:$A$782,$A101,СВЦЭМ!$B$39:$B$782,M$83)+'СЕТ СН'!$G$14+СВЦЭМ!$D$10+'СЕТ СН'!$G$6-'СЕТ СН'!$G$26</f>
        <v>1057.5055420799999</v>
      </c>
      <c r="N101" s="36">
        <f>SUMIFS(СВЦЭМ!$D$39:$D$782,СВЦЭМ!$A$39:$A$782,$A101,СВЦЭМ!$B$39:$B$782,N$83)+'СЕТ СН'!$G$14+СВЦЭМ!$D$10+'СЕТ СН'!$G$6-'СЕТ СН'!$G$26</f>
        <v>1051.3962916399998</v>
      </c>
      <c r="O101" s="36">
        <f>SUMIFS(СВЦЭМ!$D$39:$D$782,СВЦЭМ!$A$39:$A$782,$A101,СВЦЭМ!$B$39:$B$782,O$83)+'СЕТ СН'!$G$14+СВЦЭМ!$D$10+'СЕТ СН'!$G$6-'СЕТ СН'!$G$26</f>
        <v>1034.2875219999999</v>
      </c>
      <c r="P101" s="36">
        <f>SUMIFS(СВЦЭМ!$D$39:$D$782,СВЦЭМ!$A$39:$A$782,$A101,СВЦЭМ!$B$39:$B$782,P$83)+'СЕТ СН'!$G$14+СВЦЭМ!$D$10+'СЕТ СН'!$G$6-'СЕТ СН'!$G$26</f>
        <v>986.16220163000003</v>
      </c>
      <c r="Q101" s="36">
        <f>SUMIFS(СВЦЭМ!$D$39:$D$782,СВЦЭМ!$A$39:$A$782,$A101,СВЦЭМ!$B$39:$B$782,Q$83)+'СЕТ СН'!$G$14+СВЦЭМ!$D$10+'СЕТ СН'!$G$6-'СЕТ СН'!$G$26</f>
        <v>984.09204565000005</v>
      </c>
      <c r="R101" s="36">
        <f>SUMIFS(СВЦЭМ!$D$39:$D$782,СВЦЭМ!$A$39:$A$782,$A101,СВЦЭМ!$B$39:$B$782,R$83)+'СЕТ СН'!$G$14+СВЦЭМ!$D$10+'СЕТ СН'!$G$6-'СЕТ СН'!$G$26</f>
        <v>978.87208803999999</v>
      </c>
      <c r="S101" s="36">
        <f>SUMIFS(СВЦЭМ!$D$39:$D$782,СВЦЭМ!$A$39:$A$782,$A101,СВЦЭМ!$B$39:$B$782,S$83)+'СЕТ СН'!$G$14+СВЦЭМ!$D$10+'СЕТ СН'!$G$6-'СЕТ СН'!$G$26</f>
        <v>944.68063957000004</v>
      </c>
      <c r="T101" s="36">
        <f>SUMIFS(СВЦЭМ!$D$39:$D$782,СВЦЭМ!$A$39:$A$782,$A101,СВЦЭМ!$B$39:$B$782,T$83)+'СЕТ СН'!$G$14+СВЦЭМ!$D$10+'СЕТ СН'!$G$6-'СЕТ СН'!$G$26</f>
        <v>924.94327462000001</v>
      </c>
      <c r="U101" s="36">
        <f>SUMIFS(СВЦЭМ!$D$39:$D$782,СВЦЭМ!$A$39:$A$782,$A101,СВЦЭМ!$B$39:$B$782,U$83)+'СЕТ СН'!$G$14+СВЦЭМ!$D$10+'СЕТ СН'!$G$6-'СЕТ СН'!$G$26</f>
        <v>914.04233491000002</v>
      </c>
      <c r="V101" s="36">
        <f>SUMIFS(СВЦЭМ!$D$39:$D$782,СВЦЭМ!$A$39:$A$782,$A101,СВЦЭМ!$B$39:$B$782,V$83)+'СЕТ СН'!$G$14+СВЦЭМ!$D$10+'СЕТ СН'!$G$6-'СЕТ СН'!$G$26</f>
        <v>927.48577279999995</v>
      </c>
      <c r="W101" s="36">
        <f>SUMIFS(СВЦЭМ!$D$39:$D$782,СВЦЭМ!$A$39:$A$782,$A101,СВЦЭМ!$B$39:$B$782,W$83)+'СЕТ СН'!$G$14+СВЦЭМ!$D$10+'СЕТ СН'!$G$6-'СЕТ СН'!$G$26</f>
        <v>983.30327935000003</v>
      </c>
      <c r="X101" s="36">
        <f>SUMIFS(СВЦЭМ!$D$39:$D$782,СВЦЭМ!$A$39:$A$782,$A101,СВЦЭМ!$B$39:$B$782,X$83)+'СЕТ СН'!$G$14+СВЦЭМ!$D$10+'СЕТ СН'!$G$6-'СЕТ СН'!$G$26</f>
        <v>932.65031640999996</v>
      </c>
      <c r="Y101" s="36">
        <f>SUMIFS(СВЦЭМ!$D$39:$D$782,СВЦЭМ!$A$39:$A$782,$A101,СВЦЭМ!$B$39:$B$782,Y$83)+'СЕТ СН'!$G$14+СВЦЭМ!$D$10+'СЕТ СН'!$G$6-'СЕТ СН'!$G$26</f>
        <v>919.61595345000001</v>
      </c>
    </row>
    <row r="102" spans="1:25" ht="15.75" x14ac:dyDescent="0.2">
      <c r="A102" s="35">
        <f t="shared" si="2"/>
        <v>44427</v>
      </c>
      <c r="B102" s="36">
        <f>SUMIFS(СВЦЭМ!$D$39:$D$782,СВЦЭМ!$A$39:$A$782,$A102,СВЦЭМ!$B$39:$B$782,B$83)+'СЕТ СН'!$G$14+СВЦЭМ!$D$10+'СЕТ СН'!$G$6-'СЕТ СН'!$G$26</f>
        <v>987.99614573999997</v>
      </c>
      <c r="C102" s="36">
        <f>SUMIFS(СВЦЭМ!$D$39:$D$782,СВЦЭМ!$A$39:$A$782,$A102,СВЦЭМ!$B$39:$B$782,C$83)+'СЕТ СН'!$G$14+СВЦЭМ!$D$10+'СЕТ СН'!$G$6-'СЕТ СН'!$G$26</f>
        <v>1066.5270412099999</v>
      </c>
      <c r="D102" s="36">
        <f>SUMIFS(СВЦЭМ!$D$39:$D$782,СВЦЭМ!$A$39:$A$782,$A102,СВЦЭМ!$B$39:$B$782,D$83)+'СЕТ СН'!$G$14+СВЦЭМ!$D$10+'СЕТ СН'!$G$6-'СЕТ СН'!$G$26</f>
        <v>1122.3041171</v>
      </c>
      <c r="E102" s="36">
        <f>SUMIFS(СВЦЭМ!$D$39:$D$782,СВЦЭМ!$A$39:$A$782,$A102,СВЦЭМ!$B$39:$B$782,E$83)+'СЕТ СН'!$G$14+СВЦЭМ!$D$10+'СЕТ СН'!$G$6-'СЕТ СН'!$G$26</f>
        <v>1144.34720874</v>
      </c>
      <c r="F102" s="36">
        <f>SUMIFS(СВЦЭМ!$D$39:$D$782,СВЦЭМ!$A$39:$A$782,$A102,СВЦЭМ!$B$39:$B$782,F$83)+'СЕТ СН'!$G$14+СВЦЭМ!$D$10+'СЕТ СН'!$G$6-'СЕТ СН'!$G$26</f>
        <v>1135.3862202599998</v>
      </c>
      <c r="G102" s="36">
        <f>SUMIFS(СВЦЭМ!$D$39:$D$782,СВЦЭМ!$A$39:$A$782,$A102,СВЦЭМ!$B$39:$B$782,G$83)+'СЕТ СН'!$G$14+СВЦЭМ!$D$10+'СЕТ СН'!$G$6-'СЕТ СН'!$G$26</f>
        <v>1119.25852807</v>
      </c>
      <c r="H102" s="36">
        <f>SUMIFS(СВЦЭМ!$D$39:$D$782,СВЦЭМ!$A$39:$A$782,$A102,СВЦЭМ!$B$39:$B$782,H$83)+'СЕТ СН'!$G$14+СВЦЭМ!$D$10+'СЕТ СН'!$G$6-'СЕТ СН'!$G$26</f>
        <v>1059.36642858</v>
      </c>
      <c r="I102" s="36">
        <f>SUMIFS(СВЦЭМ!$D$39:$D$782,СВЦЭМ!$A$39:$A$782,$A102,СВЦЭМ!$B$39:$B$782,I$83)+'СЕТ СН'!$G$14+СВЦЭМ!$D$10+'СЕТ СН'!$G$6-'СЕТ СН'!$G$26</f>
        <v>1010.89209568</v>
      </c>
      <c r="J102" s="36">
        <f>SUMIFS(СВЦЭМ!$D$39:$D$782,СВЦЭМ!$A$39:$A$782,$A102,СВЦЭМ!$B$39:$B$782,J$83)+'СЕТ СН'!$G$14+СВЦЭМ!$D$10+'СЕТ СН'!$G$6-'СЕТ СН'!$G$26</f>
        <v>934.00589844000001</v>
      </c>
      <c r="K102" s="36">
        <f>SUMIFS(СВЦЭМ!$D$39:$D$782,СВЦЭМ!$A$39:$A$782,$A102,СВЦЭМ!$B$39:$B$782,K$83)+'СЕТ СН'!$G$14+СВЦЭМ!$D$10+'СЕТ СН'!$G$6-'СЕТ СН'!$G$26</f>
        <v>931.47923552999998</v>
      </c>
      <c r="L102" s="36">
        <f>SUMIFS(СВЦЭМ!$D$39:$D$782,СВЦЭМ!$A$39:$A$782,$A102,СВЦЭМ!$B$39:$B$782,L$83)+'СЕТ СН'!$G$14+СВЦЭМ!$D$10+'СЕТ СН'!$G$6-'СЕТ СН'!$G$26</f>
        <v>927.32091404000005</v>
      </c>
      <c r="M102" s="36">
        <f>SUMIFS(СВЦЭМ!$D$39:$D$782,СВЦЭМ!$A$39:$A$782,$A102,СВЦЭМ!$B$39:$B$782,M$83)+'СЕТ СН'!$G$14+СВЦЭМ!$D$10+'СЕТ СН'!$G$6-'СЕТ СН'!$G$26</f>
        <v>934.59226910999996</v>
      </c>
      <c r="N102" s="36">
        <f>SUMIFS(СВЦЭМ!$D$39:$D$782,СВЦЭМ!$A$39:$A$782,$A102,СВЦЭМ!$B$39:$B$782,N$83)+'СЕТ СН'!$G$14+СВЦЭМ!$D$10+'СЕТ СН'!$G$6-'СЕТ СН'!$G$26</f>
        <v>929.98548886000003</v>
      </c>
      <c r="O102" s="36">
        <f>SUMIFS(СВЦЭМ!$D$39:$D$782,СВЦЭМ!$A$39:$A$782,$A102,СВЦЭМ!$B$39:$B$782,O$83)+'СЕТ СН'!$G$14+СВЦЭМ!$D$10+'СЕТ СН'!$G$6-'СЕТ СН'!$G$26</f>
        <v>929.93767619000005</v>
      </c>
      <c r="P102" s="36">
        <f>SUMIFS(СВЦЭМ!$D$39:$D$782,СВЦЭМ!$A$39:$A$782,$A102,СВЦЭМ!$B$39:$B$782,P$83)+'СЕТ СН'!$G$14+СВЦЭМ!$D$10+'СЕТ СН'!$G$6-'СЕТ СН'!$G$26</f>
        <v>986.65357644000005</v>
      </c>
      <c r="Q102" s="36">
        <f>SUMIFS(СВЦЭМ!$D$39:$D$782,СВЦЭМ!$A$39:$A$782,$A102,СВЦЭМ!$B$39:$B$782,Q$83)+'СЕТ СН'!$G$14+СВЦЭМ!$D$10+'СЕТ СН'!$G$6-'СЕТ СН'!$G$26</f>
        <v>984.7045104</v>
      </c>
      <c r="R102" s="36">
        <f>SUMIFS(СВЦЭМ!$D$39:$D$782,СВЦЭМ!$A$39:$A$782,$A102,СВЦЭМ!$B$39:$B$782,R$83)+'СЕТ СН'!$G$14+СВЦЭМ!$D$10+'СЕТ СН'!$G$6-'СЕТ СН'!$G$26</f>
        <v>981.12978040999997</v>
      </c>
      <c r="S102" s="36">
        <f>SUMIFS(СВЦЭМ!$D$39:$D$782,СВЦЭМ!$A$39:$A$782,$A102,СВЦЭМ!$B$39:$B$782,S$83)+'СЕТ СН'!$G$14+СВЦЭМ!$D$10+'СЕТ СН'!$G$6-'СЕТ СН'!$G$26</f>
        <v>1004.77421536</v>
      </c>
      <c r="T102" s="36">
        <f>SUMIFS(СВЦЭМ!$D$39:$D$782,СВЦЭМ!$A$39:$A$782,$A102,СВЦЭМ!$B$39:$B$782,T$83)+'СЕТ СН'!$G$14+СВЦЭМ!$D$10+'СЕТ СН'!$G$6-'СЕТ СН'!$G$26</f>
        <v>968.87760479999997</v>
      </c>
      <c r="U102" s="36">
        <f>SUMIFS(СВЦЭМ!$D$39:$D$782,СВЦЭМ!$A$39:$A$782,$A102,СВЦЭМ!$B$39:$B$782,U$83)+'СЕТ СН'!$G$14+СВЦЭМ!$D$10+'СЕТ СН'!$G$6-'СЕТ СН'!$G$26</f>
        <v>943.40116243</v>
      </c>
      <c r="V102" s="36">
        <f>SUMIFS(СВЦЭМ!$D$39:$D$782,СВЦЭМ!$A$39:$A$782,$A102,СВЦЭМ!$B$39:$B$782,V$83)+'СЕТ СН'!$G$14+СВЦЭМ!$D$10+'СЕТ СН'!$G$6-'СЕТ СН'!$G$26</f>
        <v>955.29419149</v>
      </c>
      <c r="W102" s="36">
        <f>SUMIFS(СВЦЭМ!$D$39:$D$782,СВЦЭМ!$A$39:$A$782,$A102,СВЦЭМ!$B$39:$B$782,W$83)+'СЕТ СН'!$G$14+СВЦЭМ!$D$10+'СЕТ СН'!$G$6-'СЕТ СН'!$G$26</f>
        <v>969.01952543000004</v>
      </c>
      <c r="X102" s="36">
        <f>SUMIFS(СВЦЭМ!$D$39:$D$782,СВЦЭМ!$A$39:$A$782,$A102,СВЦЭМ!$B$39:$B$782,X$83)+'СЕТ СН'!$G$14+СВЦЭМ!$D$10+'СЕТ СН'!$G$6-'СЕТ СН'!$G$26</f>
        <v>931.78581972999996</v>
      </c>
      <c r="Y102" s="36">
        <f>SUMIFS(СВЦЭМ!$D$39:$D$782,СВЦЭМ!$A$39:$A$782,$A102,СВЦЭМ!$B$39:$B$782,Y$83)+'СЕТ СН'!$G$14+СВЦЭМ!$D$10+'СЕТ СН'!$G$6-'СЕТ СН'!$G$26</f>
        <v>910.88728828000001</v>
      </c>
    </row>
    <row r="103" spans="1:25" ht="15.75" x14ac:dyDescent="0.2">
      <c r="A103" s="35">
        <f t="shared" si="2"/>
        <v>44428</v>
      </c>
      <c r="B103" s="36">
        <f>SUMIFS(СВЦЭМ!$D$39:$D$782,СВЦЭМ!$A$39:$A$782,$A103,СВЦЭМ!$B$39:$B$782,B$83)+'СЕТ СН'!$G$14+СВЦЭМ!$D$10+'СЕТ СН'!$G$6-'СЕТ СН'!$G$26</f>
        <v>1003.05616262</v>
      </c>
      <c r="C103" s="36">
        <f>SUMIFS(СВЦЭМ!$D$39:$D$782,СВЦЭМ!$A$39:$A$782,$A103,СВЦЭМ!$B$39:$B$782,C$83)+'СЕТ СН'!$G$14+СВЦЭМ!$D$10+'СЕТ СН'!$G$6-'СЕТ СН'!$G$26</f>
        <v>1055.56497167</v>
      </c>
      <c r="D103" s="36">
        <f>SUMIFS(СВЦЭМ!$D$39:$D$782,СВЦЭМ!$A$39:$A$782,$A103,СВЦЭМ!$B$39:$B$782,D$83)+'СЕТ СН'!$G$14+СВЦЭМ!$D$10+'СЕТ СН'!$G$6-'СЕТ СН'!$G$26</f>
        <v>1114.1418519399999</v>
      </c>
      <c r="E103" s="36">
        <f>SUMIFS(СВЦЭМ!$D$39:$D$782,СВЦЭМ!$A$39:$A$782,$A103,СВЦЭМ!$B$39:$B$782,E$83)+'СЕТ СН'!$G$14+СВЦЭМ!$D$10+'СЕТ СН'!$G$6-'СЕТ СН'!$G$26</f>
        <v>1126.86891657</v>
      </c>
      <c r="F103" s="36">
        <f>SUMIFS(СВЦЭМ!$D$39:$D$782,СВЦЭМ!$A$39:$A$782,$A103,СВЦЭМ!$B$39:$B$782,F$83)+'СЕТ СН'!$G$14+СВЦЭМ!$D$10+'СЕТ СН'!$G$6-'СЕТ СН'!$G$26</f>
        <v>1124.1237056999998</v>
      </c>
      <c r="G103" s="36">
        <f>SUMIFS(СВЦЭМ!$D$39:$D$782,СВЦЭМ!$A$39:$A$782,$A103,СВЦЭМ!$B$39:$B$782,G$83)+'СЕТ СН'!$G$14+СВЦЭМ!$D$10+'СЕТ СН'!$G$6-'СЕТ СН'!$G$26</f>
        <v>1110.25783275</v>
      </c>
      <c r="H103" s="36">
        <f>SUMIFS(СВЦЭМ!$D$39:$D$782,СВЦЭМ!$A$39:$A$782,$A103,СВЦЭМ!$B$39:$B$782,H$83)+'СЕТ СН'!$G$14+СВЦЭМ!$D$10+'СЕТ СН'!$G$6-'СЕТ СН'!$G$26</f>
        <v>1057.10231077</v>
      </c>
      <c r="I103" s="36">
        <f>SUMIFS(СВЦЭМ!$D$39:$D$782,СВЦЭМ!$A$39:$A$782,$A103,СВЦЭМ!$B$39:$B$782,I$83)+'СЕТ СН'!$G$14+СВЦЭМ!$D$10+'СЕТ СН'!$G$6-'СЕТ СН'!$G$26</f>
        <v>977.23973635000004</v>
      </c>
      <c r="J103" s="36">
        <f>SUMIFS(СВЦЭМ!$D$39:$D$782,СВЦЭМ!$A$39:$A$782,$A103,СВЦЭМ!$B$39:$B$782,J$83)+'СЕТ СН'!$G$14+СВЦЭМ!$D$10+'СЕТ СН'!$G$6-'СЕТ СН'!$G$26</f>
        <v>915.25504157</v>
      </c>
      <c r="K103" s="36">
        <f>SUMIFS(СВЦЭМ!$D$39:$D$782,СВЦЭМ!$A$39:$A$782,$A103,СВЦЭМ!$B$39:$B$782,K$83)+'СЕТ СН'!$G$14+СВЦЭМ!$D$10+'СЕТ СН'!$G$6-'СЕТ СН'!$G$26</f>
        <v>897.91220396000006</v>
      </c>
      <c r="L103" s="36">
        <f>SUMIFS(СВЦЭМ!$D$39:$D$782,СВЦЭМ!$A$39:$A$782,$A103,СВЦЭМ!$B$39:$B$782,L$83)+'СЕТ СН'!$G$14+СВЦЭМ!$D$10+'СЕТ СН'!$G$6-'СЕТ СН'!$G$26</f>
        <v>901.01995665000004</v>
      </c>
      <c r="M103" s="36">
        <f>SUMIFS(СВЦЭМ!$D$39:$D$782,СВЦЭМ!$A$39:$A$782,$A103,СВЦЭМ!$B$39:$B$782,M$83)+'СЕТ СН'!$G$14+СВЦЭМ!$D$10+'СЕТ СН'!$G$6-'СЕТ СН'!$G$26</f>
        <v>886.35585719000005</v>
      </c>
      <c r="N103" s="36">
        <f>SUMIFS(СВЦЭМ!$D$39:$D$782,СВЦЭМ!$A$39:$A$782,$A103,СВЦЭМ!$B$39:$B$782,N$83)+'СЕТ СН'!$G$14+СВЦЭМ!$D$10+'СЕТ СН'!$G$6-'СЕТ СН'!$G$26</f>
        <v>883.89831673000003</v>
      </c>
      <c r="O103" s="36">
        <f>SUMIFS(СВЦЭМ!$D$39:$D$782,СВЦЭМ!$A$39:$A$782,$A103,СВЦЭМ!$B$39:$B$782,O$83)+'СЕТ СН'!$G$14+СВЦЭМ!$D$10+'СЕТ СН'!$G$6-'СЕТ СН'!$G$26</f>
        <v>889.68893214000002</v>
      </c>
      <c r="P103" s="36">
        <f>SUMIFS(СВЦЭМ!$D$39:$D$782,СВЦЭМ!$A$39:$A$782,$A103,СВЦЭМ!$B$39:$B$782,P$83)+'СЕТ СН'!$G$14+СВЦЭМ!$D$10+'СЕТ СН'!$G$6-'СЕТ СН'!$G$26</f>
        <v>929.08648302999995</v>
      </c>
      <c r="Q103" s="36">
        <f>SUMIFS(СВЦЭМ!$D$39:$D$782,СВЦЭМ!$A$39:$A$782,$A103,СВЦЭМ!$B$39:$B$782,Q$83)+'СЕТ СН'!$G$14+СВЦЭМ!$D$10+'СЕТ СН'!$G$6-'СЕТ СН'!$G$26</f>
        <v>927.81230731000005</v>
      </c>
      <c r="R103" s="36">
        <f>SUMIFS(СВЦЭМ!$D$39:$D$782,СВЦЭМ!$A$39:$A$782,$A103,СВЦЭМ!$B$39:$B$782,R$83)+'СЕТ СН'!$G$14+СВЦЭМ!$D$10+'СЕТ СН'!$G$6-'СЕТ СН'!$G$26</f>
        <v>925.26108454999996</v>
      </c>
      <c r="S103" s="36">
        <f>SUMIFS(СВЦЭМ!$D$39:$D$782,СВЦЭМ!$A$39:$A$782,$A103,СВЦЭМ!$B$39:$B$782,S$83)+'СЕТ СН'!$G$14+СВЦЭМ!$D$10+'СЕТ СН'!$G$6-'СЕТ СН'!$G$26</f>
        <v>925.1394722</v>
      </c>
      <c r="T103" s="36">
        <f>SUMIFS(СВЦЭМ!$D$39:$D$782,СВЦЭМ!$A$39:$A$782,$A103,СВЦЭМ!$B$39:$B$782,T$83)+'СЕТ СН'!$G$14+СВЦЭМ!$D$10+'СЕТ СН'!$G$6-'СЕТ СН'!$G$26</f>
        <v>906.73673628999995</v>
      </c>
      <c r="U103" s="36">
        <f>SUMIFS(СВЦЭМ!$D$39:$D$782,СВЦЭМ!$A$39:$A$782,$A103,СВЦЭМ!$B$39:$B$782,U$83)+'СЕТ СН'!$G$14+СВЦЭМ!$D$10+'СЕТ СН'!$G$6-'СЕТ СН'!$G$26</f>
        <v>895.71314529000006</v>
      </c>
      <c r="V103" s="36">
        <f>SUMIFS(СВЦЭМ!$D$39:$D$782,СВЦЭМ!$A$39:$A$782,$A103,СВЦЭМ!$B$39:$B$782,V$83)+'СЕТ СН'!$G$14+СВЦЭМ!$D$10+'СЕТ СН'!$G$6-'СЕТ СН'!$G$26</f>
        <v>932.07658616000003</v>
      </c>
      <c r="W103" s="36">
        <f>SUMIFS(СВЦЭМ!$D$39:$D$782,СВЦЭМ!$A$39:$A$782,$A103,СВЦЭМ!$B$39:$B$782,W$83)+'СЕТ СН'!$G$14+СВЦЭМ!$D$10+'СЕТ СН'!$G$6-'СЕТ СН'!$G$26</f>
        <v>945.67924571000003</v>
      </c>
      <c r="X103" s="36">
        <f>SUMIFS(СВЦЭМ!$D$39:$D$782,СВЦЭМ!$A$39:$A$782,$A103,СВЦЭМ!$B$39:$B$782,X$83)+'СЕТ СН'!$G$14+СВЦЭМ!$D$10+'СЕТ СН'!$G$6-'СЕТ СН'!$G$26</f>
        <v>893.31949685999996</v>
      </c>
      <c r="Y103" s="36">
        <f>SUMIFS(СВЦЭМ!$D$39:$D$782,СВЦЭМ!$A$39:$A$782,$A103,СВЦЭМ!$B$39:$B$782,Y$83)+'СЕТ СН'!$G$14+СВЦЭМ!$D$10+'СЕТ СН'!$G$6-'СЕТ СН'!$G$26</f>
        <v>897.67267730000003</v>
      </c>
    </row>
    <row r="104" spans="1:25" ht="15.75" x14ac:dyDescent="0.2">
      <c r="A104" s="35">
        <f t="shared" si="2"/>
        <v>44429</v>
      </c>
      <c r="B104" s="36">
        <f>SUMIFS(СВЦЭМ!$D$39:$D$782,СВЦЭМ!$A$39:$A$782,$A104,СВЦЭМ!$B$39:$B$782,B$83)+'СЕТ СН'!$G$14+СВЦЭМ!$D$10+'СЕТ СН'!$G$6-'СЕТ СН'!$G$26</f>
        <v>954.76850028000001</v>
      </c>
      <c r="C104" s="36">
        <f>SUMIFS(СВЦЭМ!$D$39:$D$782,СВЦЭМ!$A$39:$A$782,$A104,СВЦЭМ!$B$39:$B$782,C$83)+'СЕТ СН'!$G$14+СВЦЭМ!$D$10+'СЕТ СН'!$G$6-'СЕТ СН'!$G$26</f>
        <v>1019.48673941</v>
      </c>
      <c r="D104" s="36">
        <f>SUMIFS(СВЦЭМ!$D$39:$D$782,СВЦЭМ!$A$39:$A$782,$A104,СВЦЭМ!$B$39:$B$782,D$83)+'СЕТ СН'!$G$14+СВЦЭМ!$D$10+'СЕТ СН'!$G$6-'СЕТ СН'!$G$26</f>
        <v>1072.00504527</v>
      </c>
      <c r="E104" s="36">
        <f>SUMIFS(СВЦЭМ!$D$39:$D$782,СВЦЭМ!$A$39:$A$782,$A104,СВЦЭМ!$B$39:$B$782,E$83)+'СЕТ СН'!$G$14+СВЦЭМ!$D$10+'СЕТ СН'!$G$6-'СЕТ СН'!$G$26</f>
        <v>1091.6199951999999</v>
      </c>
      <c r="F104" s="36">
        <f>SUMIFS(СВЦЭМ!$D$39:$D$782,СВЦЭМ!$A$39:$A$782,$A104,СВЦЭМ!$B$39:$B$782,F$83)+'СЕТ СН'!$G$14+СВЦЭМ!$D$10+'СЕТ СН'!$G$6-'СЕТ СН'!$G$26</f>
        <v>1095.20742969</v>
      </c>
      <c r="G104" s="36">
        <f>SUMIFS(СВЦЭМ!$D$39:$D$782,СВЦЭМ!$A$39:$A$782,$A104,СВЦЭМ!$B$39:$B$782,G$83)+'СЕТ СН'!$G$14+СВЦЭМ!$D$10+'СЕТ СН'!$G$6-'СЕТ СН'!$G$26</f>
        <v>1090.43381821</v>
      </c>
      <c r="H104" s="36">
        <f>SUMIFS(СВЦЭМ!$D$39:$D$782,СВЦЭМ!$A$39:$A$782,$A104,СВЦЭМ!$B$39:$B$782,H$83)+'СЕТ СН'!$G$14+СВЦЭМ!$D$10+'СЕТ СН'!$G$6-'СЕТ СН'!$G$26</f>
        <v>1052.6750062399999</v>
      </c>
      <c r="I104" s="36">
        <f>SUMIFS(СВЦЭМ!$D$39:$D$782,СВЦЭМ!$A$39:$A$782,$A104,СВЦЭМ!$B$39:$B$782,I$83)+'СЕТ СН'!$G$14+СВЦЭМ!$D$10+'СЕТ СН'!$G$6-'СЕТ СН'!$G$26</f>
        <v>981.99554540999998</v>
      </c>
      <c r="J104" s="36">
        <f>SUMIFS(СВЦЭМ!$D$39:$D$782,СВЦЭМ!$A$39:$A$782,$A104,СВЦЭМ!$B$39:$B$782,J$83)+'СЕТ СН'!$G$14+СВЦЭМ!$D$10+'СЕТ СН'!$G$6-'СЕТ СН'!$G$26</f>
        <v>939.90700561000006</v>
      </c>
      <c r="K104" s="36">
        <f>SUMIFS(СВЦЭМ!$D$39:$D$782,СВЦЭМ!$A$39:$A$782,$A104,СВЦЭМ!$B$39:$B$782,K$83)+'СЕТ СН'!$G$14+СВЦЭМ!$D$10+'СЕТ СН'!$G$6-'СЕТ СН'!$G$26</f>
        <v>912.65848005999999</v>
      </c>
      <c r="L104" s="36">
        <f>SUMIFS(СВЦЭМ!$D$39:$D$782,СВЦЭМ!$A$39:$A$782,$A104,СВЦЭМ!$B$39:$B$782,L$83)+'СЕТ СН'!$G$14+СВЦЭМ!$D$10+'СЕТ СН'!$G$6-'СЕТ СН'!$G$26</f>
        <v>909.35207593999996</v>
      </c>
      <c r="M104" s="36">
        <f>SUMIFS(СВЦЭМ!$D$39:$D$782,СВЦЭМ!$A$39:$A$782,$A104,СВЦЭМ!$B$39:$B$782,M$83)+'СЕТ СН'!$G$14+СВЦЭМ!$D$10+'СЕТ СН'!$G$6-'СЕТ СН'!$G$26</f>
        <v>916.79253455000003</v>
      </c>
      <c r="N104" s="36">
        <f>SUMIFS(СВЦЭМ!$D$39:$D$782,СВЦЭМ!$A$39:$A$782,$A104,СВЦЭМ!$B$39:$B$782,N$83)+'СЕТ СН'!$G$14+СВЦЭМ!$D$10+'СЕТ СН'!$G$6-'СЕТ СН'!$G$26</f>
        <v>911.56909736</v>
      </c>
      <c r="O104" s="36">
        <f>SUMIFS(СВЦЭМ!$D$39:$D$782,СВЦЭМ!$A$39:$A$782,$A104,СВЦЭМ!$B$39:$B$782,O$83)+'СЕТ СН'!$G$14+СВЦЭМ!$D$10+'СЕТ СН'!$G$6-'СЕТ СН'!$G$26</f>
        <v>908.13112526999998</v>
      </c>
      <c r="P104" s="36">
        <f>SUMIFS(СВЦЭМ!$D$39:$D$782,СВЦЭМ!$A$39:$A$782,$A104,СВЦЭМ!$B$39:$B$782,P$83)+'СЕТ СН'!$G$14+СВЦЭМ!$D$10+'СЕТ СН'!$G$6-'СЕТ СН'!$G$26</f>
        <v>914.34975035000002</v>
      </c>
      <c r="Q104" s="36">
        <f>SUMIFS(СВЦЭМ!$D$39:$D$782,СВЦЭМ!$A$39:$A$782,$A104,СВЦЭМ!$B$39:$B$782,Q$83)+'СЕТ СН'!$G$14+СВЦЭМ!$D$10+'СЕТ СН'!$G$6-'СЕТ СН'!$G$26</f>
        <v>920.82707473000005</v>
      </c>
      <c r="R104" s="36">
        <f>SUMIFS(СВЦЭМ!$D$39:$D$782,СВЦЭМ!$A$39:$A$782,$A104,СВЦЭМ!$B$39:$B$782,R$83)+'СЕТ СН'!$G$14+СВЦЭМ!$D$10+'СЕТ СН'!$G$6-'СЕТ СН'!$G$26</f>
        <v>912.27480903000003</v>
      </c>
      <c r="S104" s="36">
        <f>SUMIFS(СВЦЭМ!$D$39:$D$782,СВЦЭМ!$A$39:$A$782,$A104,СВЦЭМ!$B$39:$B$782,S$83)+'СЕТ СН'!$G$14+СВЦЭМ!$D$10+'СЕТ СН'!$G$6-'СЕТ СН'!$G$26</f>
        <v>897.84916099999998</v>
      </c>
      <c r="T104" s="36">
        <f>SUMIFS(СВЦЭМ!$D$39:$D$782,СВЦЭМ!$A$39:$A$782,$A104,СВЦЭМ!$B$39:$B$782,T$83)+'СЕТ СН'!$G$14+СВЦЭМ!$D$10+'СЕТ СН'!$G$6-'СЕТ СН'!$G$26</f>
        <v>918.90431424999997</v>
      </c>
      <c r="U104" s="36">
        <f>SUMIFS(СВЦЭМ!$D$39:$D$782,СВЦЭМ!$A$39:$A$782,$A104,СВЦЭМ!$B$39:$B$782,U$83)+'СЕТ СН'!$G$14+СВЦЭМ!$D$10+'СЕТ СН'!$G$6-'СЕТ СН'!$G$26</f>
        <v>916.63899136999999</v>
      </c>
      <c r="V104" s="36">
        <f>SUMIFS(СВЦЭМ!$D$39:$D$782,СВЦЭМ!$A$39:$A$782,$A104,СВЦЭМ!$B$39:$B$782,V$83)+'СЕТ СН'!$G$14+СВЦЭМ!$D$10+'СЕТ СН'!$G$6-'СЕТ СН'!$G$26</f>
        <v>919.94997494999996</v>
      </c>
      <c r="W104" s="36">
        <f>SUMIFS(СВЦЭМ!$D$39:$D$782,СВЦЭМ!$A$39:$A$782,$A104,СВЦЭМ!$B$39:$B$782,W$83)+'СЕТ СН'!$G$14+СВЦЭМ!$D$10+'СЕТ СН'!$G$6-'СЕТ СН'!$G$26</f>
        <v>944.27141502999996</v>
      </c>
      <c r="X104" s="36">
        <f>SUMIFS(СВЦЭМ!$D$39:$D$782,СВЦЭМ!$A$39:$A$782,$A104,СВЦЭМ!$B$39:$B$782,X$83)+'СЕТ СН'!$G$14+СВЦЭМ!$D$10+'СЕТ СН'!$G$6-'СЕТ СН'!$G$26</f>
        <v>906.14379709000002</v>
      </c>
      <c r="Y104" s="36">
        <f>SUMIFS(СВЦЭМ!$D$39:$D$782,СВЦЭМ!$A$39:$A$782,$A104,СВЦЭМ!$B$39:$B$782,Y$83)+'СЕТ СН'!$G$14+СВЦЭМ!$D$10+'СЕТ СН'!$G$6-'СЕТ СН'!$G$26</f>
        <v>937.48287825</v>
      </c>
    </row>
    <row r="105" spans="1:25" ht="15.75" x14ac:dyDescent="0.2">
      <c r="A105" s="35">
        <f t="shared" si="2"/>
        <v>44430</v>
      </c>
      <c r="B105" s="36">
        <f>SUMIFS(СВЦЭМ!$D$39:$D$782,СВЦЭМ!$A$39:$A$782,$A105,СВЦЭМ!$B$39:$B$782,B$83)+'СЕТ СН'!$G$14+СВЦЭМ!$D$10+'СЕТ СН'!$G$6-'СЕТ СН'!$G$26</f>
        <v>982.62570463999998</v>
      </c>
      <c r="C105" s="36">
        <f>SUMIFS(СВЦЭМ!$D$39:$D$782,СВЦЭМ!$A$39:$A$782,$A105,СВЦЭМ!$B$39:$B$782,C$83)+'СЕТ СН'!$G$14+СВЦЭМ!$D$10+'СЕТ СН'!$G$6-'СЕТ СН'!$G$26</f>
        <v>1057.07587048</v>
      </c>
      <c r="D105" s="36">
        <f>SUMIFS(СВЦЭМ!$D$39:$D$782,СВЦЭМ!$A$39:$A$782,$A105,СВЦЭМ!$B$39:$B$782,D$83)+'СЕТ СН'!$G$14+СВЦЭМ!$D$10+'СЕТ СН'!$G$6-'СЕТ СН'!$G$26</f>
        <v>1151.0333217299999</v>
      </c>
      <c r="E105" s="36">
        <f>SUMIFS(СВЦЭМ!$D$39:$D$782,СВЦЭМ!$A$39:$A$782,$A105,СВЦЭМ!$B$39:$B$782,E$83)+'СЕТ СН'!$G$14+СВЦЭМ!$D$10+'СЕТ СН'!$G$6-'СЕТ СН'!$G$26</f>
        <v>1220.5108901399999</v>
      </c>
      <c r="F105" s="36">
        <f>SUMIFS(СВЦЭМ!$D$39:$D$782,СВЦЭМ!$A$39:$A$782,$A105,СВЦЭМ!$B$39:$B$782,F$83)+'СЕТ СН'!$G$14+СВЦЭМ!$D$10+'СЕТ СН'!$G$6-'СЕТ СН'!$G$26</f>
        <v>1234.1766148499999</v>
      </c>
      <c r="G105" s="36">
        <f>SUMIFS(СВЦЭМ!$D$39:$D$782,СВЦЭМ!$A$39:$A$782,$A105,СВЦЭМ!$B$39:$B$782,G$83)+'СЕТ СН'!$G$14+СВЦЭМ!$D$10+'СЕТ СН'!$G$6-'СЕТ СН'!$G$26</f>
        <v>1229.10241043</v>
      </c>
      <c r="H105" s="36">
        <f>SUMIFS(СВЦЭМ!$D$39:$D$782,СВЦЭМ!$A$39:$A$782,$A105,СВЦЭМ!$B$39:$B$782,H$83)+'СЕТ СН'!$G$14+СВЦЭМ!$D$10+'СЕТ СН'!$G$6-'СЕТ СН'!$G$26</f>
        <v>1185.3991337499999</v>
      </c>
      <c r="I105" s="36">
        <f>SUMIFS(СВЦЭМ!$D$39:$D$782,СВЦЭМ!$A$39:$A$782,$A105,СВЦЭМ!$B$39:$B$782,I$83)+'СЕТ СН'!$G$14+СВЦЭМ!$D$10+'СЕТ СН'!$G$6-'СЕТ СН'!$G$26</f>
        <v>1021.29201059</v>
      </c>
      <c r="J105" s="36">
        <f>SUMIFS(СВЦЭМ!$D$39:$D$782,СВЦЭМ!$A$39:$A$782,$A105,СВЦЭМ!$B$39:$B$782,J$83)+'СЕТ СН'!$G$14+СВЦЭМ!$D$10+'СЕТ СН'!$G$6-'СЕТ СН'!$G$26</f>
        <v>942.61339914999996</v>
      </c>
      <c r="K105" s="36">
        <f>SUMIFS(СВЦЭМ!$D$39:$D$782,СВЦЭМ!$A$39:$A$782,$A105,СВЦЭМ!$B$39:$B$782,K$83)+'СЕТ СН'!$G$14+СВЦЭМ!$D$10+'СЕТ СН'!$G$6-'СЕТ СН'!$G$26</f>
        <v>876.71452366999995</v>
      </c>
      <c r="L105" s="36">
        <f>SUMIFS(СВЦЭМ!$D$39:$D$782,СВЦЭМ!$A$39:$A$782,$A105,СВЦЭМ!$B$39:$B$782,L$83)+'СЕТ СН'!$G$14+СВЦЭМ!$D$10+'СЕТ СН'!$G$6-'СЕТ СН'!$G$26</f>
        <v>858.58669342999997</v>
      </c>
      <c r="M105" s="36">
        <f>SUMIFS(СВЦЭМ!$D$39:$D$782,СВЦЭМ!$A$39:$A$782,$A105,СВЦЭМ!$B$39:$B$782,M$83)+'СЕТ СН'!$G$14+СВЦЭМ!$D$10+'СЕТ СН'!$G$6-'СЕТ СН'!$G$26</f>
        <v>850.22967807999999</v>
      </c>
      <c r="N105" s="36">
        <f>SUMIFS(СВЦЭМ!$D$39:$D$782,СВЦЭМ!$A$39:$A$782,$A105,СВЦЭМ!$B$39:$B$782,N$83)+'СЕТ СН'!$G$14+СВЦЭМ!$D$10+'СЕТ СН'!$G$6-'СЕТ СН'!$G$26</f>
        <v>846.81857281999999</v>
      </c>
      <c r="O105" s="36">
        <f>SUMIFS(СВЦЭМ!$D$39:$D$782,СВЦЭМ!$A$39:$A$782,$A105,СВЦЭМ!$B$39:$B$782,O$83)+'СЕТ СН'!$G$14+СВЦЭМ!$D$10+'СЕТ СН'!$G$6-'СЕТ СН'!$G$26</f>
        <v>854.70912989999999</v>
      </c>
      <c r="P105" s="36">
        <f>SUMIFS(СВЦЭМ!$D$39:$D$782,СВЦЭМ!$A$39:$A$782,$A105,СВЦЭМ!$B$39:$B$782,P$83)+'СЕТ СН'!$G$14+СВЦЭМ!$D$10+'СЕТ СН'!$G$6-'СЕТ СН'!$G$26</f>
        <v>886.34719488999997</v>
      </c>
      <c r="Q105" s="36">
        <f>SUMIFS(СВЦЭМ!$D$39:$D$782,СВЦЭМ!$A$39:$A$782,$A105,СВЦЭМ!$B$39:$B$782,Q$83)+'СЕТ СН'!$G$14+СВЦЭМ!$D$10+'СЕТ СН'!$G$6-'СЕТ СН'!$G$26</f>
        <v>897.68806525000002</v>
      </c>
      <c r="R105" s="36">
        <f>SUMIFS(СВЦЭМ!$D$39:$D$782,СВЦЭМ!$A$39:$A$782,$A105,СВЦЭМ!$B$39:$B$782,R$83)+'СЕТ СН'!$G$14+СВЦЭМ!$D$10+'СЕТ СН'!$G$6-'СЕТ СН'!$G$26</f>
        <v>893.14721648</v>
      </c>
      <c r="S105" s="36">
        <f>SUMIFS(СВЦЭМ!$D$39:$D$782,СВЦЭМ!$A$39:$A$782,$A105,СВЦЭМ!$B$39:$B$782,S$83)+'СЕТ СН'!$G$14+СВЦЭМ!$D$10+'СЕТ СН'!$G$6-'СЕТ СН'!$G$26</f>
        <v>861.69427009000003</v>
      </c>
      <c r="T105" s="36">
        <f>SUMIFS(СВЦЭМ!$D$39:$D$782,СВЦЭМ!$A$39:$A$782,$A105,СВЦЭМ!$B$39:$B$782,T$83)+'СЕТ СН'!$G$14+СВЦЭМ!$D$10+'СЕТ СН'!$G$6-'СЕТ СН'!$G$26</f>
        <v>835.06131669000001</v>
      </c>
      <c r="U105" s="36">
        <f>SUMIFS(СВЦЭМ!$D$39:$D$782,СВЦЭМ!$A$39:$A$782,$A105,СВЦЭМ!$B$39:$B$782,U$83)+'СЕТ СН'!$G$14+СВЦЭМ!$D$10+'СЕТ СН'!$G$6-'СЕТ СН'!$G$26</f>
        <v>832.38685153999995</v>
      </c>
      <c r="V105" s="36">
        <f>SUMIFS(СВЦЭМ!$D$39:$D$782,СВЦЭМ!$A$39:$A$782,$A105,СВЦЭМ!$B$39:$B$782,V$83)+'СЕТ СН'!$G$14+СВЦЭМ!$D$10+'СЕТ СН'!$G$6-'СЕТ СН'!$G$26</f>
        <v>829.72002719</v>
      </c>
      <c r="W105" s="36">
        <f>SUMIFS(СВЦЭМ!$D$39:$D$782,СВЦЭМ!$A$39:$A$782,$A105,СВЦЭМ!$B$39:$B$782,W$83)+'СЕТ СН'!$G$14+СВЦЭМ!$D$10+'СЕТ СН'!$G$6-'СЕТ СН'!$G$26</f>
        <v>837.82579877000001</v>
      </c>
      <c r="X105" s="36">
        <f>SUMIFS(СВЦЭМ!$D$39:$D$782,СВЦЭМ!$A$39:$A$782,$A105,СВЦЭМ!$B$39:$B$782,X$83)+'СЕТ СН'!$G$14+СВЦЭМ!$D$10+'СЕТ СН'!$G$6-'СЕТ СН'!$G$26</f>
        <v>847.16084062000004</v>
      </c>
      <c r="Y105" s="36">
        <f>SUMIFS(СВЦЭМ!$D$39:$D$782,СВЦЭМ!$A$39:$A$782,$A105,СВЦЭМ!$B$39:$B$782,Y$83)+'СЕТ СН'!$G$14+СВЦЭМ!$D$10+'СЕТ СН'!$G$6-'СЕТ СН'!$G$26</f>
        <v>905.41606629</v>
      </c>
    </row>
    <row r="106" spans="1:25" ht="15.75" x14ac:dyDescent="0.2">
      <c r="A106" s="35">
        <f t="shared" si="2"/>
        <v>44431</v>
      </c>
      <c r="B106" s="36">
        <f>SUMIFS(СВЦЭМ!$D$39:$D$782,СВЦЭМ!$A$39:$A$782,$A106,СВЦЭМ!$B$39:$B$782,B$83)+'СЕТ СН'!$G$14+СВЦЭМ!$D$10+'СЕТ СН'!$G$6-'СЕТ СН'!$G$26</f>
        <v>1005.5572564400001</v>
      </c>
      <c r="C106" s="36">
        <f>SUMIFS(СВЦЭМ!$D$39:$D$782,СВЦЭМ!$A$39:$A$782,$A106,СВЦЭМ!$B$39:$B$782,C$83)+'СЕТ СН'!$G$14+СВЦЭМ!$D$10+'СЕТ СН'!$G$6-'СЕТ СН'!$G$26</f>
        <v>1020.11791319</v>
      </c>
      <c r="D106" s="36">
        <f>SUMIFS(СВЦЭМ!$D$39:$D$782,СВЦЭМ!$A$39:$A$782,$A106,СВЦЭМ!$B$39:$B$782,D$83)+'СЕТ СН'!$G$14+СВЦЭМ!$D$10+'СЕТ СН'!$G$6-'СЕТ СН'!$G$26</f>
        <v>1060.20017609</v>
      </c>
      <c r="E106" s="36">
        <f>SUMIFS(СВЦЭМ!$D$39:$D$782,СВЦЭМ!$A$39:$A$782,$A106,СВЦЭМ!$B$39:$B$782,E$83)+'СЕТ СН'!$G$14+СВЦЭМ!$D$10+'СЕТ СН'!$G$6-'СЕТ СН'!$G$26</f>
        <v>1085.59332118</v>
      </c>
      <c r="F106" s="36">
        <f>SUMIFS(СВЦЭМ!$D$39:$D$782,СВЦЭМ!$A$39:$A$782,$A106,СВЦЭМ!$B$39:$B$782,F$83)+'СЕТ СН'!$G$14+СВЦЭМ!$D$10+'СЕТ СН'!$G$6-'СЕТ СН'!$G$26</f>
        <v>1086.5438695299999</v>
      </c>
      <c r="G106" s="36">
        <f>SUMIFS(СВЦЭМ!$D$39:$D$782,СВЦЭМ!$A$39:$A$782,$A106,СВЦЭМ!$B$39:$B$782,G$83)+'СЕТ СН'!$G$14+СВЦЭМ!$D$10+'СЕТ СН'!$G$6-'СЕТ СН'!$G$26</f>
        <v>1076.05162864</v>
      </c>
      <c r="H106" s="36">
        <f>SUMIFS(СВЦЭМ!$D$39:$D$782,СВЦЭМ!$A$39:$A$782,$A106,СВЦЭМ!$B$39:$B$782,H$83)+'СЕТ СН'!$G$14+СВЦЭМ!$D$10+'СЕТ СН'!$G$6-'СЕТ СН'!$G$26</f>
        <v>1043.99197536</v>
      </c>
      <c r="I106" s="36">
        <f>SUMIFS(СВЦЭМ!$D$39:$D$782,СВЦЭМ!$A$39:$A$782,$A106,СВЦЭМ!$B$39:$B$782,I$83)+'СЕТ СН'!$G$14+СВЦЭМ!$D$10+'СЕТ СН'!$G$6-'СЕТ СН'!$G$26</f>
        <v>995.28978084000005</v>
      </c>
      <c r="J106" s="36">
        <f>SUMIFS(СВЦЭМ!$D$39:$D$782,СВЦЭМ!$A$39:$A$782,$A106,СВЦЭМ!$B$39:$B$782,J$83)+'СЕТ СН'!$G$14+СВЦЭМ!$D$10+'СЕТ СН'!$G$6-'СЕТ СН'!$G$26</f>
        <v>940.63317956000003</v>
      </c>
      <c r="K106" s="36">
        <f>SUMIFS(СВЦЭМ!$D$39:$D$782,СВЦЭМ!$A$39:$A$782,$A106,СВЦЭМ!$B$39:$B$782,K$83)+'СЕТ СН'!$G$14+СВЦЭМ!$D$10+'СЕТ СН'!$G$6-'СЕТ СН'!$G$26</f>
        <v>941.90374156999997</v>
      </c>
      <c r="L106" s="36">
        <f>SUMIFS(СВЦЭМ!$D$39:$D$782,СВЦЭМ!$A$39:$A$782,$A106,СВЦЭМ!$B$39:$B$782,L$83)+'СЕТ СН'!$G$14+СВЦЭМ!$D$10+'СЕТ СН'!$G$6-'СЕТ СН'!$G$26</f>
        <v>966.05223380999996</v>
      </c>
      <c r="M106" s="36">
        <f>SUMIFS(СВЦЭМ!$D$39:$D$782,СВЦЭМ!$A$39:$A$782,$A106,СВЦЭМ!$B$39:$B$782,M$83)+'СЕТ СН'!$G$14+СВЦЭМ!$D$10+'СЕТ СН'!$G$6-'СЕТ СН'!$G$26</f>
        <v>969.09960454999998</v>
      </c>
      <c r="N106" s="36">
        <f>SUMIFS(СВЦЭМ!$D$39:$D$782,СВЦЭМ!$A$39:$A$782,$A106,СВЦЭМ!$B$39:$B$782,N$83)+'СЕТ СН'!$G$14+СВЦЭМ!$D$10+'СЕТ СН'!$G$6-'СЕТ СН'!$G$26</f>
        <v>965.19598607</v>
      </c>
      <c r="O106" s="36">
        <f>SUMIFS(СВЦЭМ!$D$39:$D$782,СВЦЭМ!$A$39:$A$782,$A106,СВЦЭМ!$B$39:$B$782,O$83)+'СЕТ СН'!$G$14+СВЦЭМ!$D$10+'СЕТ СН'!$G$6-'СЕТ СН'!$G$26</f>
        <v>985.78860786999996</v>
      </c>
      <c r="P106" s="36">
        <f>SUMIFS(СВЦЭМ!$D$39:$D$782,СВЦЭМ!$A$39:$A$782,$A106,СВЦЭМ!$B$39:$B$782,P$83)+'СЕТ СН'!$G$14+СВЦЭМ!$D$10+'СЕТ СН'!$G$6-'СЕТ СН'!$G$26</f>
        <v>970.25680048000004</v>
      </c>
      <c r="Q106" s="36">
        <f>SUMIFS(СВЦЭМ!$D$39:$D$782,СВЦЭМ!$A$39:$A$782,$A106,СВЦЭМ!$B$39:$B$782,Q$83)+'СЕТ СН'!$G$14+СВЦЭМ!$D$10+'СЕТ СН'!$G$6-'СЕТ СН'!$G$26</f>
        <v>966.38512204000006</v>
      </c>
      <c r="R106" s="36">
        <f>SUMIFS(СВЦЭМ!$D$39:$D$782,СВЦЭМ!$A$39:$A$782,$A106,СВЦЭМ!$B$39:$B$782,R$83)+'СЕТ СН'!$G$14+СВЦЭМ!$D$10+'СЕТ СН'!$G$6-'СЕТ СН'!$G$26</f>
        <v>959.97363428999995</v>
      </c>
      <c r="S106" s="36">
        <f>SUMIFS(СВЦЭМ!$D$39:$D$782,СВЦЭМ!$A$39:$A$782,$A106,СВЦЭМ!$B$39:$B$782,S$83)+'СЕТ СН'!$G$14+СВЦЭМ!$D$10+'СЕТ СН'!$G$6-'СЕТ СН'!$G$26</f>
        <v>949.55215029999999</v>
      </c>
      <c r="T106" s="36">
        <f>SUMIFS(СВЦЭМ!$D$39:$D$782,СВЦЭМ!$A$39:$A$782,$A106,СВЦЭМ!$B$39:$B$782,T$83)+'СЕТ СН'!$G$14+СВЦЭМ!$D$10+'СЕТ СН'!$G$6-'СЕТ СН'!$G$26</f>
        <v>985.06889767999996</v>
      </c>
      <c r="U106" s="36">
        <f>SUMIFS(СВЦЭМ!$D$39:$D$782,СВЦЭМ!$A$39:$A$782,$A106,СВЦЭМ!$B$39:$B$782,U$83)+'СЕТ СН'!$G$14+СВЦЭМ!$D$10+'СЕТ СН'!$G$6-'СЕТ СН'!$G$26</f>
        <v>971.98176857999999</v>
      </c>
      <c r="V106" s="36">
        <f>SUMIFS(СВЦЭМ!$D$39:$D$782,СВЦЭМ!$A$39:$A$782,$A106,СВЦЭМ!$B$39:$B$782,V$83)+'СЕТ СН'!$G$14+СВЦЭМ!$D$10+'СЕТ СН'!$G$6-'СЕТ СН'!$G$26</f>
        <v>967.92996045999996</v>
      </c>
      <c r="W106" s="36">
        <f>SUMIFS(СВЦЭМ!$D$39:$D$782,СВЦЭМ!$A$39:$A$782,$A106,СВЦЭМ!$B$39:$B$782,W$83)+'СЕТ СН'!$G$14+СВЦЭМ!$D$10+'СЕТ СН'!$G$6-'СЕТ СН'!$G$26</f>
        <v>985.64262229999997</v>
      </c>
      <c r="X106" s="36">
        <f>SUMIFS(СВЦЭМ!$D$39:$D$782,СВЦЭМ!$A$39:$A$782,$A106,СВЦЭМ!$B$39:$B$782,X$83)+'СЕТ СН'!$G$14+СВЦЭМ!$D$10+'СЕТ СН'!$G$6-'СЕТ СН'!$G$26</f>
        <v>943.24616848000005</v>
      </c>
      <c r="Y106" s="36">
        <f>SUMIFS(СВЦЭМ!$D$39:$D$782,СВЦЭМ!$A$39:$A$782,$A106,СВЦЭМ!$B$39:$B$782,Y$83)+'СЕТ СН'!$G$14+СВЦЭМ!$D$10+'СЕТ СН'!$G$6-'СЕТ СН'!$G$26</f>
        <v>968.22836826000002</v>
      </c>
    </row>
    <row r="107" spans="1:25" ht="15.75" x14ac:dyDescent="0.2">
      <c r="A107" s="35">
        <f t="shared" si="2"/>
        <v>44432</v>
      </c>
      <c r="B107" s="36">
        <f>SUMIFS(СВЦЭМ!$D$39:$D$782,СВЦЭМ!$A$39:$A$782,$A107,СВЦЭМ!$B$39:$B$782,B$83)+'СЕТ СН'!$G$14+СВЦЭМ!$D$10+'СЕТ СН'!$G$6-'СЕТ СН'!$G$26</f>
        <v>960.72186110999996</v>
      </c>
      <c r="C107" s="36">
        <f>SUMIFS(СВЦЭМ!$D$39:$D$782,СВЦЭМ!$A$39:$A$782,$A107,СВЦЭМ!$B$39:$B$782,C$83)+'СЕТ СН'!$G$14+СВЦЭМ!$D$10+'СЕТ СН'!$G$6-'СЕТ СН'!$G$26</f>
        <v>1031.53997334</v>
      </c>
      <c r="D107" s="36">
        <f>SUMIFS(СВЦЭМ!$D$39:$D$782,СВЦЭМ!$A$39:$A$782,$A107,СВЦЭМ!$B$39:$B$782,D$83)+'СЕТ СН'!$G$14+СВЦЭМ!$D$10+'СЕТ СН'!$G$6-'СЕТ СН'!$G$26</f>
        <v>1077.93148311</v>
      </c>
      <c r="E107" s="36">
        <f>SUMIFS(СВЦЭМ!$D$39:$D$782,СВЦЭМ!$A$39:$A$782,$A107,СВЦЭМ!$B$39:$B$782,E$83)+'СЕТ СН'!$G$14+СВЦЭМ!$D$10+'СЕТ СН'!$G$6-'СЕТ СН'!$G$26</f>
        <v>1137.2738392799999</v>
      </c>
      <c r="F107" s="36">
        <f>SUMIFS(СВЦЭМ!$D$39:$D$782,СВЦЭМ!$A$39:$A$782,$A107,СВЦЭМ!$B$39:$B$782,F$83)+'СЕТ СН'!$G$14+СВЦЭМ!$D$10+'СЕТ СН'!$G$6-'СЕТ СН'!$G$26</f>
        <v>1136.3439022999999</v>
      </c>
      <c r="G107" s="36">
        <f>SUMIFS(СВЦЭМ!$D$39:$D$782,СВЦЭМ!$A$39:$A$782,$A107,СВЦЭМ!$B$39:$B$782,G$83)+'СЕТ СН'!$G$14+СВЦЭМ!$D$10+'СЕТ СН'!$G$6-'СЕТ СН'!$G$26</f>
        <v>1116.0032838699999</v>
      </c>
      <c r="H107" s="36">
        <f>SUMIFS(СВЦЭМ!$D$39:$D$782,СВЦЭМ!$A$39:$A$782,$A107,СВЦЭМ!$B$39:$B$782,H$83)+'СЕТ СН'!$G$14+СВЦЭМ!$D$10+'СЕТ СН'!$G$6-'СЕТ СН'!$G$26</f>
        <v>1066.29481173</v>
      </c>
      <c r="I107" s="36">
        <f>SUMIFS(СВЦЭМ!$D$39:$D$782,СВЦЭМ!$A$39:$A$782,$A107,СВЦЭМ!$B$39:$B$782,I$83)+'СЕТ СН'!$G$14+СВЦЭМ!$D$10+'СЕТ СН'!$G$6-'СЕТ СН'!$G$26</f>
        <v>995.86532165999995</v>
      </c>
      <c r="J107" s="36">
        <f>SUMIFS(СВЦЭМ!$D$39:$D$782,СВЦЭМ!$A$39:$A$782,$A107,СВЦЭМ!$B$39:$B$782,J$83)+'СЕТ СН'!$G$14+СВЦЭМ!$D$10+'СЕТ СН'!$G$6-'СЕТ СН'!$G$26</f>
        <v>898.10744570999998</v>
      </c>
      <c r="K107" s="36">
        <f>SUMIFS(СВЦЭМ!$D$39:$D$782,СВЦЭМ!$A$39:$A$782,$A107,СВЦЭМ!$B$39:$B$782,K$83)+'СЕТ СН'!$G$14+СВЦЭМ!$D$10+'СЕТ СН'!$G$6-'СЕТ СН'!$G$26</f>
        <v>888.00780671999996</v>
      </c>
      <c r="L107" s="36">
        <f>SUMIFS(СВЦЭМ!$D$39:$D$782,СВЦЭМ!$A$39:$A$782,$A107,СВЦЭМ!$B$39:$B$782,L$83)+'СЕТ СН'!$G$14+СВЦЭМ!$D$10+'СЕТ СН'!$G$6-'СЕТ СН'!$G$26</f>
        <v>894.14327969999999</v>
      </c>
      <c r="M107" s="36">
        <f>SUMIFS(СВЦЭМ!$D$39:$D$782,СВЦЭМ!$A$39:$A$782,$A107,СВЦЭМ!$B$39:$B$782,M$83)+'СЕТ СН'!$G$14+СВЦЭМ!$D$10+'СЕТ СН'!$G$6-'СЕТ СН'!$G$26</f>
        <v>892.90976268999998</v>
      </c>
      <c r="N107" s="36">
        <f>SUMIFS(СВЦЭМ!$D$39:$D$782,СВЦЭМ!$A$39:$A$782,$A107,СВЦЭМ!$B$39:$B$782,N$83)+'СЕТ СН'!$G$14+СВЦЭМ!$D$10+'СЕТ СН'!$G$6-'СЕТ СН'!$G$26</f>
        <v>892.56602998999995</v>
      </c>
      <c r="O107" s="36">
        <f>SUMIFS(СВЦЭМ!$D$39:$D$782,СВЦЭМ!$A$39:$A$782,$A107,СВЦЭМ!$B$39:$B$782,O$83)+'СЕТ СН'!$G$14+СВЦЭМ!$D$10+'СЕТ СН'!$G$6-'СЕТ СН'!$G$26</f>
        <v>879.33291682000004</v>
      </c>
      <c r="P107" s="36">
        <f>SUMIFS(СВЦЭМ!$D$39:$D$782,СВЦЭМ!$A$39:$A$782,$A107,СВЦЭМ!$B$39:$B$782,P$83)+'СЕТ СН'!$G$14+СВЦЭМ!$D$10+'СЕТ СН'!$G$6-'СЕТ СН'!$G$26</f>
        <v>889.94843780999997</v>
      </c>
      <c r="Q107" s="36">
        <f>SUMIFS(СВЦЭМ!$D$39:$D$782,СВЦЭМ!$A$39:$A$782,$A107,СВЦЭМ!$B$39:$B$782,Q$83)+'СЕТ СН'!$G$14+СВЦЭМ!$D$10+'СЕТ СН'!$G$6-'СЕТ СН'!$G$26</f>
        <v>901.28746424999997</v>
      </c>
      <c r="R107" s="36">
        <f>SUMIFS(СВЦЭМ!$D$39:$D$782,СВЦЭМ!$A$39:$A$782,$A107,СВЦЭМ!$B$39:$B$782,R$83)+'СЕТ СН'!$G$14+СВЦЭМ!$D$10+'СЕТ СН'!$G$6-'СЕТ СН'!$G$26</f>
        <v>900.02006566</v>
      </c>
      <c r="S107" s="36">
        <f>SUMIFS(СВЦЭМ!$D$39:$D$782,СВЦЭМ!$A$39:$A$782,$A107,СВЦЭМ!$B$39:$B$782,S$83)+'СЕТ СН'!$G$14+СВЦЭМ!$D$10+'СЕТ СН'!$G$6-'СЕТ СН'!$G$26</f>
        <v>879.86706368</v>
      </c>
      <c r="T107" s="36">
        <f>SUMIFS(СВЦЭМ!$D$39:$D$782,СВЦЭМ!$A$39:$A$782,$A107,СВЦЭМ!$B$39:$B$782,T$83)+'СЕТ СН'!$G$14+СВЦЭМ!$D$10+'СЕТ СН'!$G$6-'СЕТ СН'!$G$26</f>
        <v>920.21361977000004</v>
      </c>
      <c r="U107" s="36">
        <f>SUMIFS(СВЦЭМ!$D$39:$D$782,СВЦЭМ!$A$39:$A$782,$A107,СВЦЭМ!$B$39:$B$782,U$83)+'СЕТ СН'!$G$14+СВЦЭМ!$D$10+'СЕТ СН'!$G$6-'СЕТ СН'!$G$26</f>
        <v>916.5824662</v>
      </c>
      <c r="V107" s="36">
        <f>SUMIFS(СВЦЭМ!$D$39:$D$782,СВЦЭМ!$A$39:$A$782,$A107,СВЦЭМ!$B$39:$B$782,V$83)+'СЕТ СН'!$G$14+СВЦЭМ!$D$10+'СЕТ СН'!$G$6-'СЕТ СН'!$G$26</f>
        <v>926.21255945999997</v>
      </c>
      <c r="W107" s="36">
        <f>SUMIFS(СВЦЭМ!$D$39:$D$782,СВЦЭМ!$A$39:$A$782,$A107,СВЦЭМ!$B$39:$B$782,W$83)+'СЕТ СН'!$G$14+СВЦЭМ!$D$10+'СЕТ СН'!$G$6-'СЕТ СН'!$G$26</f>
        <v>944.90069449999999</v>
      </c>
      <c r="X107" s="36">
        <f>SUMIFS(СВЦЭМ!$D$39:$D$782,СВЦЭМ!$A$39:$A$782,$A107,СВЦЭМ!$B$39:$B$782,X$83)+'СЕТ СН'!$G$14+СВЦЭМ!$D$10+'СЕТ СН'!$G$6-'СЕТ СН'!$G$26</f>
        <v>891.25843770000006</v>
      </c>
      <c r="Y107" s="36">
        <f>SUMIFS(СВЦЭМ!$D$39:$D$782,СВЦЭМ!$A$39:$A$782,$A107,СВЦЭМ!$B$39:$B$782,Y$83)+'СЕТ СН'!$G$14+СВЦЭМ!$D$10+'СЕТ СН'!$G$6-'СЕТ СН'!$G$26</f>
        <v>915.22835257999998</v>
      </c>
    </row>
    <row r="108" spans="1:25" ht="15.75" x14ac:dyDescent="0.2">
      <c r="A108" s="35">
        <f t="shared" si="2"/>
        <v>44433</v>
      </c>
      <c r="B108" s="36">
        <f>SUMIFS(СВЦЭМ!$D$39:$D$782,СВЦЭМ!$A$39:$A$782,$A108,СВЦЭМ!$B$39:$B$782,B$83)+'СЕТ СН'!$G$14+СВЦЭМ!$D$10+'СЕТ СН'!$G$6-'СЕТ СН'!$G$26</f>
        <v>1029.94536816</v>
      </c>
      <c r="C108" s="36">
        <f>SUMIFS(СВЦЭМ!$D$39:$D$782,СВЦЭМ!$A$39:$A$782,$A108,СВЦЭМ!$B$39:$B$782,C$83)+'СЕТ СН'!$G$14+СВЦЭМ!$D$10+'СЕТ СН'!$G$6-'СЕТ СН'!$G$26</f>
        <v>1109.4822693900001</v>
      </c>
      <c r="D108" s="36">
        <f>SUMIFS(СВЦЭМ!$D$39:$D$782,СВЦЭМ!$A$39:$A$782,$A108,СВЦЭМ!$B$39:$B$782,D$83)+'СЕТ СН'!$G$14+СВЦЭМ!$D$10+'СЕТ СН'!$G$6-'СЕТ СН'!$G$26</f>
        <v>1140.75430914</v>
      </c>
      <c r="E108" s="36">
        <f>SUMIFS(СВЦЭМ!$D$39:$D$782,СВЦЭМ!$A$39:$A$782,$A108,СВЦЭМ!$B$39:$B$782,E$83)+'СЕТ СН'!$G$14+СВЦЭМ!$D$10+'СЕТ СН'!$G$6-'СЕТ СН'!$G$26</f>
        <v>1147.5957257799998</v>
      </c>
      <c r="F108" s="36">
        <f>SUMIFS(СВЦЭМ!$D$39:$D$782,СВЦЭМ!$A$39:$A$782,$A108,СВЦЭМ!$B$39:$B$782,F$83)+'СЕТ СН'!$G$14+СВЦЭМ!$D$10+'СЕТ СН'!$G$6-'СЕТ СН'!$G$26</f>
        <v>1139.6558299199999</v>
      </c>
      <c r="G108" s="36">
        <f>SUMIFS(СВЦЭМ!$D$39:$D$782,СВЦЭМ!$A$39:$A$782,$A108,СВЦЭМ!$B$39:$B$782,G$83)+'СЕТ СН'!$G$14+СВЦЭМ!$D$10+'СЕТ СН'!$G$6-'СЕТ СН'!$G$26</f>
        <v>1126.7967662399999</v>
      </c>
      <c r="H108" s="36">
        <f>SUMIFS(СВЦЭМ!$D$39:$D$782,СВЦЭМ!$A$39:$A$782,$A108,СВЦЭМ!$B$39:$B$782,H$83)+'СЕТ СН'!$G$14+СВЦЭМ!$D$10+'СЕТ СН'!$G$6-'СЕТ СН'!$G$26</f>
        <v>1097.02542905</v>
      </c>
      <c r="I108" s="36">
        <f>SUMIFS(СВЦЭМ!$D$39:$D$782,СВЦЭМ!$A$39:$A$782,$A108,СВЦЭМ!$B$39:$B$782,I$83)+'СЕТ СН'!$G$14+СВЦЭМ!$D$10+'СЕТ СН'!$G$6-'СЕТ СН'!$G$26</f>
        <v>1019.5154202800001</v>
      </c>
      <c r="J108" s="36">
        <f>SUMIFS(СВЦЭМ!$D$39:$D$782,СВЦЭМ!$A$39:$A$782,$A108,СВЦЭМ!$B$39:$B$782,J$83)+'СЕТ СН'!$G$14+СВЦЭМ!$D$10+'СЕТ СН'!$G$6-'СЕТ СН'!$G$26</f>
        <v>940.41762650999999</v>
      </c>
      <c r="K108" s="36">
        <f>SUMIFS(СВЦЭМ!$D$39:$D$782,СВЦЭМ!$A$39:$A$782,$A108,СВЦЭМ!$B$39:$B$782,K$83)+'СЕТ СН'!$G$14+СВЦЭМ!$D$10+'СЕТ СН'!$G$6-'СЕТ СН'!$G$26</f>
        <v>913.97236735000001</v>
      </c>
      <c r="L108" s="36">
        <f>SUMIFS(СВЦЭМ!$D$39:$D$782,СВЦЭМ!$A$39:$A$782,$A108,СВЦЭМ!$B$39:$B$782,L$83)+'СЕТ СН'!$G$14+СВЦЭМ!$D$10+'СЕТ СН'!$G$6-'СЕТ СН'!$G$26</f>
        <v>924.17865845999995</v>
      </c>
      <c r="M108" s="36">
        <f>SUMIFS(СВЦЭМ!$D$39:$D$782,СВЦЭМ!$A$39:$A$782,$A108,СВЦЭМ!$B$39:$B$782,M$83)+'СЕТ СН'!$G$14+СВЦЭМ!$D$10+'СЕТ СН'!$G$6-'СЕТ СН'!$G$26</f>
        <v>934.05947248999996</v>
      </c>
      <c r="N108" s="36">
        <f>SUMIFS(СВЦЭМ!$D$39:$D$782,СВЦЭМ!$A$39:$A$782,$A108,СВЦЭМ!$B$39:$B$782,N$83)+'СЕТ СН'!$G$14+СВЦЭМ!$D$10+'СЕТ СН'!$G$6-'СЕТ СН'!$G$26</f>
        <v>927.19593996000003</v>
      </c>
      <c r="O108" s="36">
        <f>SUMIFS(СВЦЭМ!$D$39:$D$782,СВЦЭМ!$A$39:$A$782,$A108,СВЦЭМ!$B$39:$B$782,O$83)+'СЕТ СН'!$G$14+СВЦЭМ!$D$10+'СЕТ СН'!$G$6-'СЕТ СН'!$G$26</f>
        <v>929.43047951999995</v>
      </c>
      <c r="P108" s="36">
        <f>SUMIFS(СВЦЭМ!$D$39:$D$782,СВЦЭМ!$A$39:$A$782,$A108,СВЦЭМ!$B$39:$B$782,P$83)+'СЕТ СН'!$G$14+СВЦЭМ!$D$10+'СЕТ СН'!$G$6-'СЕТ СН'!$G$26</f>
        <v>946.30725237000001</v>
      </c>
      <c r="Q108" s="36">
        <f>SUMIFS(СВЦЭМ!$D$39:$D$782,СВЦЭМ!$A$39:$A$782,$A108,СВЦЭМ!$B$39:$B$782,Q$83)+'СЕТ СН'!$G$14+СВЦЭМ!$D$10+'СЕТ СН'!$G$6-'СЕТ СН'!$G$26</f>
        <v>951.48156232999997</v>
      </c>
      <c r="R108" s="36">
        <f>SUMIFS(СВЦЭМ!$D$39:$D$782,СВЦЭМ!$A$39:$A$782,$A108,СВЦЭМ!$B$39:$B$782,R$83)+'СЕТ СН'!$G$14+СВЦЭМ!$D$10+'СЕТ СН'!$G$6-'СЕТ СН'!$G$26</f>
        <v>949.76713872000005</v>
      </c>
      <c r="S108" s="36">
        <f>SUMIFS(СВЦЭМ!$D$39:$D$782,СВЦЭМ!$A$39:$A$782,$A108,СВЦЭМ!$B$39:$B$782,S$83)+'СЕТ СН'!$G$14+СВЦЭМ!$D$10+'СЕТ СН'!$G$6-'СЕТ СН'!$G$26</f>
        <v>934.37462268000002</v>
      </c>
      <c r="T108" s="36">
        <f>SUMIFS(СВЦЭМ!$D$39:$D$782,СВЦЭМ!$A$39:$A$782,$A108,СВЦЭМ!$B$39:$B$782,T$83)+'СЕТ СН'!$G$14+СВЦЭМ!$D$10+'СЕТ СН'!$G$6-'СЕТ СН'!$G$26</f>
        <v>962.24114980000002</v>
      </c>
      <c r="U108" s="36">
        <f>SUMIFS(СВЦЭМ!$D$39:$D$782,СВЦЭМ!$A$39:$A$782,$A108,СВЦЭМ!$B$39:$B$782,U$83)+'СЕТ СН'!$G$14+СВЦЭМ!$D$10+'СЕТ СН'!$G$6-'СЕТ СН'!$G$26</f>
        <v>957.20342491999997</v>
      </c>
      <c r="V108" s="36">
        <f>SUMIFS(СВЦЭМ!$D$39:$D$782,СВЦЭМ!$A$39:$A$782,$A108,СВЦЭМ!$B$39:$B$782,V$83)+'СЕТ СН'!$G$14+СВЦЭМ!$D$10+'СЕТ СН'!$G$6-'СЕТ СН'!$G$26</f>
        <v>974.82767497999998</v>
      </c>
      <c r="W108" s="36">
        <f>SUMIFS(СВЦЭМ!$D$39:$D$782,СВЦЭМ!$A$39:$A$782,$A108,СВЦЭМ!$B$39:$B$782,W$83)+'СЕТ СН'!$G$14+СВЦЭМ!$D$10+'СЕТ СН'!$G$6-'СЕТ СН'!$G$26</f>
        <v>987.46630149999999</v>
      </c>
      <c r="X108" s="36">
        <f>SUMIFS(СВЦЭМ!$D$39:$D$782,СВЦЭМ!$A$39:$A$782,$A108,СВЦЭМ!$B$39:$B$782,X$83)+'СЕТ СН'!$G$14+СВЦЭМ!$D$10+'СЕТ СН'!$G$6-'СЕТ СН'!$G$26</f>
        <v>934.08123349000005</v>
      </c>
      <c r="Y108" s="36">
        <f>SUMIFS(СВЦЭМ!$D$39:$D$782,СВЦЭМ!$A$39:$A$782,$A108,СВЦЭМ!$B$39:$B$782,Y$83)+'СЕТ СН'!$G$14+СВЦЭМ!$D$10+'СЕТ СН'!$G$6-'СЕТ СН'!$G$26</f>
        <v>947.23652680999999</v>
      </c>
    </row>
    <row r="109" spans="1:25" ht="15.75" x14ac:dyDescent="0.2">
      <c r="A109" s="35">
        <f t="shared" si="2"/>
        <v>44434</v>
      </c>
      <c r="B109" s="36">
        <f>SUMIFS(СВЦЭМ!$D$39:$D$782,СВЦЭМ!$A$39:$A$782,$A109,СВЦЭМ!$B$39:$B$782,B$83)+'СЕТ СН'!$G$14+СВЦЭМ!$D$10+'СЕТ СН'!$G$6-'СЕТ СН'!$G$26</f>
        <v>1044.5299316399999</v>
      </c>
      <c r="C109" s="36">
        <f>SUMIFS(СВЦЭМ!$D$39:$D$782,СВЦЭМ!$A$39:$A$782,$A109,СВЦЭМ!$B$39:$B$782,C$83)+'СЕТ СН'!$G$14+СВЦЭМ!$D$10+'СЕТ СН'!$G$6-'СЕТ СН'!$G$26</f>
        <v>1114.7376077899999</v>
      </c>
      <c r="D109" s="36">
        <f>SUMIFS(СВЦЭМ!$D$39:$D$782,СВЦЭМ!$A$39:$A$782,$A109,СВЦЭМ!$B$39:$B$782,D$83)+'СЕТ СН'!$G$14+СВЦЭМ!$D$10+'СЕТ СН'!$G$6-'СЕТ СН'!$G$26</f>
        <v>1172.1138440499999</v>
      </c>
      <c r="E109" s="36">
        <f>SUMIFS(СВЦЭМ!$D$39:$D$782,СВЦЭМ!$A$39:$A$782,$A109,СВЦЭМ!$B$39:$B$782,E$83)+'СЕТ СН'!$G$14+СВЦЭМ!$D$10+'СЕТ СН'!$G$6-'СЕТ СН'!$G$26</f>
        <v>1188.7339688699999</v>
      </c>
      <c r="F109" s="36">
        <f>SUMIFS(СВЦЭМ!$D$39:$D$782,СВЦЭМ!$A$39:$A$782,$A109,СВЦЭМ!$B$39:$B$782,F$83)+'СЕТ СН'!$G$14+СВЦЭМ!$D$10+'СЕТ СН'!$G$6-'СЕТ СН'!$G$26</f>
        <v>1185.33093508</v>
      </c>
      <c r="G109" s="36">
        <f>SUMIFS(СВЦЭМ!$D$39:$D$782,СВЦЭМ!$A$39:$A$782,$A109,СВЦЭМ!$B$39:$B$782,G$83)+'СЕТ СН'!$G$14+СВЦЭМ!$D$10+'СЕТ СН'!$G$6-'СЕТ СН'!$G$26</f>
        <v>1168.4966147099999</v>
      </c>
      <c r="H109" s="36">
        <f>SUMIFS(СВЦЭМ!$D$39:$D$782,СВЦЭМ!$A$39:$A$782,$A109,СВЦЭМ!$B$39:$B$782,H$83)+'СЕТ СН'!$G$14+СВЦЭМ!$D$10+'СЕТ СН'!$G$6-'СЕТ СН'!$G$26</f>
        <v>1129.13002181</v>
      </c>
      <c r="I109" s="36">
        <f>SUMIFS(СВЦЭМ!$D$39:$D$782,СВЦЭМ!$A$39:$A$782,$A109,СВЦЭМ!$B$39:$B$782,I$83)+'СЕТ СН'!$G$14+СВЦЭМ!$D$10+'СЕТ СН'!$G$6-'СЕТ СН'!$G$26</f>
        <v>1044.6258277099998</v>
      </c>
      <c r="J109" s="36">
        <f>SUMIFS(СВЦЭМ!$D$39:$D$782,СВЦЭМ!$A$39:$A$782,$A109,СВЦЭМ!$B$39:$B$782,J$83)+'СЕТ СН'!$G$14+СВЦЭМ!$D$10+'СЕТ СН'!$G$6-'СЕТ СН'!$G$26</f>
        <v>958.39903814000002</v>
      </c>
      <c r="K109" s="36">
        <f>SUMIFS(СВЦЭМ!$D$39:$D$782,СВЦЭМ!$A$39:$A$782,$A109,СВЦЭМ!$B$39:$B$782,K$83)+'СЕТ СН'!$G$14+СВЦЭМ!$D$10+'СЕТ СН'!$G$6-'СЕТ СН'!$G$26</f>
        <v>966.57688292</v>
      </c>
      <c r="L109" s="36">
        <f>SUMIFS(СВЦЭМ!$D$39:$D$782,СВЦЭМ!$A$39:$A$782,$A109,СВЦЭМ!$B$39:$B$782,L$83)+'СЕТ СН'!$G$14+СВЦЭМ!$D$10+'СЕТ СН'!$G$6-'СЕТ СН'!$G$26</f>
        <v>985.22171047999996</v>
      </c>
      <c r="M109" s="36">
        <f>SUMIFS(СВЦЭМ!$D$39:$D$782,СВЦЭМ!$A$39:$A$782,$A109,СВЦЭМ!$B$39:$B$782,M$83)+'СЕТ СН'!$G$14+СВЦЭМ!$D$10+'СЕТ СН'!$G$6-'СЕТ СН'!$G$26</f>
        <v>983.39535128</v>
      </c>
      <c r="N109" s="36">
        <f>SUMIFS(СВЦЭМ!$D$39:$D$782,СВЦЭМ!$A$39:$A$782,$A109,СВЦЭМ!$B$39:$B$782,N$83)+'СЕТ СН'!$G$14+СВЦЭМ!$D$10+'СЕТ СН'!$G$6-'СЕТ СН'!$G$26</f>
        <v>979.20739679999997</v>
      </c>
      <c r="O109" s="36">
        <f>SUMIFS(СВЦЭМ!$D$39:$D$782,СВЦЭМ!$A$39:$A$782,$A109,СВЦЭМ!$B$39:$B$782,O$83)+'СЕТ СН'!$G$14+СВЦЭМ!$D$10+'СЕТ СН'!$G$6-'СЕТ СН'!$G$26</f>
        <v>960.56467553000005</v>
      </c>
      <c r="P109" s="36">
        <f>SUMIFS(СВЦЭМ!$D$39:$D$782,СВЦЭМ!$A$39:$A$782,$A109,СВЦЭМ!$B$39:$B$782,P$83)+'СЕТ СН'!$G$14+СВЦЭМ!$D$10+'СЕТ СН'!$G$6-'СЕТ СН'!$G$26</f>
        <v>961.41226216999996</v>
      </c>
      <c r="Q109" s="36">
        <f>SUMIFS(СВЦЭМ!$D$39:$D$782,СВЦЭМ!$A$39:$A$782,$A109,СВЦЭМ!$B$39:$B$782,Q$83)+'СЕТ СН'!$G$14+СВЦЭМ!$D$10+'СЕТ СН'!$G$6-'СЕТ СН'!$G$26</f>
        <v>949.6879553</v>
      </c>
      <c r="R109" s="36">
        <f>SUMIFS(СВЦЭМ!$D$39:$D$782,СВЦЭМ!$A$39:$A$782,$A109,СВЦЭМ!$B$39:$B$782,R$83)+'СЕТ СН'!$G$14+СВЦЭМ!$D$10+'СЕТ СН'!$G$6-'СЕТ СН'!$G$26</f>
        <v>940.34134774000006</v>
      </c>
      <c r="S109" s="36">
        <f>SUMIFS(СВЦЭМ!$D$39:$D$782,СВЦЭМ!$A$39:$A$782,$A109,СВЦЭМ!$B$39:$B$782,S$83)+'СЕТ СН'!$G$14+СВЦЭМ!$D$10+'СЕТ СН'!$G$6-'СЕТ СН'!$G$26</f>
        <v>954.72856072000002</v>
      </c>
      <c r="T109" s="36">
        <f>SUMIFS(СВЦЭМ!$D$39:$D$782,СВЦЭМ!$A$39:$A$782,$A109,СВЦЭМ!$B$39:$B$782,T$83)+'СЕТ СН'!$G$14+СВЦЭМ!$D$10+'СЕТ СН'!$G$6-'СЕТ СН'!$G$26</f>
        <v>1009.47866769</v>
      </c>
      <c r="U109" s="36">
        <f>SUMIFS(СВЦЭМ!$D$39:$D$782,СВЦЭМ!$A$39:$A$782,$A109,СВЦЭМ!$B$39:$B$782,U$83)+'СЕТ СН'!$G$14+СВЦЭМ!$D$10+'СЕТ СН'!$G$6-'СЕТ СН'!$G$26</f>
        <v>1004.08587198</v>
      </c>
      <c r="V109" s="36">
        <f>SUMIFS(СВЦЭМ!$D$39:$D$782,СВЦЭМ!$A$39:$A$782,$A109,СВЦЭМ!$B$39:$B$782,V$83)+'СЕТ СН'!$G$14+СВЦЭМ!$D$10+'СЕТ СН'!$G$6-'СЕТ СН'!$G$26</f>
        <v>1026.22956374</v>
      </c>
      <c r="W109" s="36">
        <f>SUMIFS(СВЦЭМ!$D$39:$D$782,СВЦЭМ!$A$39:$A$782,$A109,СВЦЭМ!$B$39:$B$782,W$83)+'СЕТ СН'!$G$14+СВЦЭМ!$D$10+'СЕТ СН'!$G$6-'СЕТ СН'!$G$26</f>
        <v>1026.7792724399999</v>
      </c>
      <c r="X109" s="36">
        <f>SUMIFS(СВЦЭМ!$D$39:$D$782,СВЦЭМ!$A$39:$A$782,$A109,СВЦЭМ!$B$39:$B$782,X$83)+'СЕТ СН'!$G$14+СВЦЭМ!$D$10+'СЕТ СН'!$G$6-'СЕТ СН'!$G$26</f>
        <v>993.44173017000003</v>
      </c>
      <c r="Y109" s="36">
        <f>SUMIFS(СВЦЭМ!$D$39:$D$782,СВЦЭМ!$A$39:$A$782,$A109,СВЦЭМ!$B$39:$B$782,Y$83)+'СЕТ СН'!$G$14+СВЦЭМ!$D$10+'СЕТ СН'!$G$6-'СЕТ СН'!$G$26</f>
        <v>981.30833479</v>
      </c>
    </row>
    <row r="110" spans="1:25" ht="15.75" x14ac:dyDescent="0.2">
      <c r="A110" s="35">
        <f t="shared" si="2"/>
        <v>44435</v>
      </c>
      <c r="B110" s="36">
        <f>SUMIFS(СВЦЭМ!$D$39:$D$782,СВЦЭМ!$A$39:$A$782,$A110,СВЦЭМ!$B$39:$B$782,B$83)+'СЕТ СН'!$G$14+СВЦЭМ!$D$10+'СЕТ СН'!$G$6-'СЕТ СН'!$G$26</f>
        <v>1131.1193168</v>
      </c>
      <c r="C110" s="36">
        <f>SUMIFS(СВЦЭМ!$D$39:$D$782,СВЦЭМ!$A$39:$A$782,$A110,СВЦЭМ!$B$39:$B$782,C$83)+'СЕТ СН'!$G$14+СВЦЭМ!$D$10+'СЕТ СН'!$G$6-'СЕТ СН'!$G$26</f>
        <v>1201.48088914</v>
      </c>
      <c r="D110" s="36">
        <f>SUMIFS(СВЦЭМ!$D$39:$D$782,СВЦЭМ!$A$39:$A$782,$A110,СВЦЭМ!$B$39:$B$782,D$83)+'СЕТ СН'!$G$14+СВЦЭМ!$D$10+'СЕТ СН'!$G$6-'СЕТ СН'!$G$26</f>
        <v>1288.9270163999997</v>
      </c>
      <c r="E110" s="36">
        <f>SUMIFS(СВЦЭМ!$D$39:$D$782,СВЦЭМ!$A$39:$A$782,$A110,СВЦЭМ!$B$39:$B$782,E$83)+'СЕТ СН'!$G$14+СВЦЭМ!$D$10+'СЕТ СН'!$G$6-'СЕТ СН'!$G$26</f>
        <v>1329.76559548</v>
      </c>
      <c r="F110" s="36">
        <f>SUMIFS(СВЦЭМ!$D$39:$D$782,СВЦЭМ!$A$39:$A$782,$A110,СВЦЭМ!$B$39:$B$782,F$83)+'СЕТ СН'!$G$14+СВЦЭМ!$D$10+'СЕТ СН'!$G$6-'СЕТ СН'!$G$26</f>
        <v>1338.8732258399998</v>
      </c>
      <c r="G110" s="36">
        <f>SUMIFS(СВЦЭМ!$D$39:$D$782,СВЦЭМ!$A$39:$A$782,$A110,СВЦЭМ!$B$39:$B$782,G$83)+'СЕТ СН'!$G$14+СВЦЭМ!$D$10+'СЕТ СН'!$G$6-'СЕТ СН'!$G$26</f>
        <v>1321.11190689</v>
      </c>
      <c r="H110" s="36">
        <f>SUMIFS(СВЦЭМ!$D$39:$D$782,СВЦЭМ!$A$39:$A$782,$A110,СВЦЭМ!$B$39:$B$782,H$83)+'СЕТ СН'!$G$14+СВЦЭМ!$D$10+'СЕТ СН'!$G$6-'СЕТ СН'!$G$26</f>
        <v>1243.18839331</v>
      </c>
      <c r="I110" s="36">
        <f>SUMIFS(СВЦЭМ!$D$39:$D$782,СВЦЭМ!$A$39:$A$782,$A110,СВЦЭМ!$B$39:$B$782,I$83)+'СЕТ СН'!$G$14+СВЦЭМ!$D$10+'СЕТ СН'!$G$6-'СЕТ СН'!$G$26</f>
        <v>1123.2855672599999</v>
      </c>
      <c r="J110" s="36">
        <f>SUMIFS(СВЦЭМ!$D$39:$D$782,СВЦЭМ!$A$39:$A$782,$A110,СВЦЭМ!$B$39:$B$782,J$83)+'СЕТ СН'!$G$14+СВЦЭМ!$D$10+'СЕТ СН'!$G$6-'СЕТ СН'!$G$26</f>
        <v>1039.9513981299999</v>
      </c>
      <c r="K110" s="36">
        <f>SUMIFS(СВЦЭМ!$D$39:$D$782,СВЦЭМ!$A$39:$A$782,$A110,СВЦЭМ!$B$39:$B$782,K$83)+'СЕТ СН'!$G$14+СВЦЭМ!$D$10+'СЕТ СН'!$G$6-'СЕТ СН'!$G$26</f>
        <v>989.81908046000001</v>
      </c>
      <c r="L110" s="36">
        <f>SUMIFS(СВЦЭМ!$D$39:$D$782,СВЦЭМ!$A$39:$A$782,$A110,СВЦЭМ!$B$39:$B$782,L$83)+'СЕТ СН'!$G$14+СВЦЭМ!$D$10+'СЕТ СН'!$G$6-'СЕТ СН'!$G$26</f>
        <v>993.52070178999998</v>
      </c>
      <c r="M110" s="36">
        <f>SUMIFS(СВЦЭМ!$D$39:$D$782,СВЦЭМ!$A$39:$A$782,$A110,СВЦЭМ!$B$39:$B$782,M$83)+'СЕТ СН'!$G$14+СВЦЭМ!$D$10+'СЕТ СН'!$G$6-'СЕТ СН'!$G$26</f>
        <v>996.30259487000001</v>
      </c>
      <c r="N110" s="36">
        <f>SUMIFS(СВЦЭМ!$D$39:$D$782,СВЦЭМ!$A$39:$A$782,$A110,СВЦЭМ!$B$39:$B$782,N$83)+'СЕТ СН'!$G$14+СВЦЭМ!$D$10+'СЕТ СН'!$G$6-'СЕТ СН'!$G$26</f>
        <v>995.86935806999998</v>
      </c>
      <c r="O110" s="36">
        <f>SUMIFS(СВЦЭМ!$D$39:$D$782,СВЦЭМ!$A$39:$A$782,$A110,СВЦЭМ!$B$39:$B$782,O$83)+'СЕТ СН'!$G$14+СВЦЭМ!$D$10+'СЕТ СН'!$G$6-'СЕТ СН'!$G$26</f>
        <v>996.30194473999995</v>
      </c>
      <c r="P110" s="36">
        <f>SUMIFS(СВЦЭМ!$D$39:$D$782,СВЦЭМ!$A$39:$A$782,$A110,СВЦЭМ!$B$39:$B$782,P$83)+'СЕТ СН'!$G$14+СВЦЭМ!$D$10+'СЕТ СН'!$G$6-'СЕТ СН'!$G$26</f>
        <v>1019.11942154</v>
      </c>
      <c r="Q110" s="36">
        <f>SUMIFS(СВЦЭМ!$D$39:$D$782,СВЦЭМ!$A$39:$A$782,$A110,СВЦЭМ!$B$39:$B$782,Q$83)+'СЕТ СН'!$G$14+СВЦЭМ!$D$10+'СЕТ СН'!$G$6-'СЕТ СН'!$G$26</f>
        <v>1025.8045340199999</v>
      </c>
      <c r="R110" s="36">
        <f>SUMIFS(СВЦЭМ!$D$39:$D$782,СВЦЭМ!$A$39:$A$782,$A110,СВЦЭМ!$B$39:$B$782,R$83)+'СЕТ СН'!$G$14+СВЦЭМ!$D$10+'СЕТ СН'!$G$6-'СЕТ СН'!$G$26</f>
        <v>1024.81508104</v>
      </c>
      <c r="S110" s="36">
        <f>SUMIFS(СВЦЭМ!$D$39:$D$782,СВЦЭМ!$A$39:$A$782,$A110,СВЦЭМ!$B$39:$B$782,S$83)+'СЕТ СН'!$G$14+СВЦЭМ!$D$10+'СЕТ СН'!$G$6-'СЕТ СН'!$G$26</f>
        <v>992.06277745</v>
      </c>
      <c r="T110" s="36">
        <f>SUMIFS(СВЦЭМ!$D$39:$D$782,СВЦЭМ!$A$39:$A$782,$A110,СВЦЭМ!$B$39:$B$782,T$83)+'СЕТ СН'!$G$14+СВЦЭМ!$D$10+'СЕТ СН'!$G$6-'СЕТ СН'!$G$26</f>
        <v>976.58884138999997</v>
      </c>
      <c r="U110" s="36">
        <f>SUMIFS(СВЦЭМ!$D$39:$D$782,СВЦЭМ!$A$39:$A$782,$A110,СВЦЭМ!$B$39:$B$782,U$83)+'СЕТ СН'!$G$14+СВЦЭМ!$D$10+'СЕТ СН'!$G$6-'СЕТ СН'!$G$26</f>
        <v>985.80769860999999</v>
      </c>
      <c r="V110" s="36">
        <f>SUMIFS(СВЦЭМ!$D$39:$D$782,СВЦЭМ!$A$39:$A$782,$A110,СВЦЭМ!$B$39:$B$782,V$83)+'СЕТ СН'!$G$14+СВЦЭМ!$D$10+'СЕТ СН'!$G$6-'СЕТ СН'!$G$26</f>
        <v>970.76265648000003</v>
      </c>
      <c r="W110" s="36">
        <f>SUMIFS(СВЦЭМ!$D$39:$D$782,СВЦЭМ!$A$39:$A$782,$A110,СВЦЭМ!$B$39:$B$782,W$83)+'СЕТ СН'!$G$14+СВЦЭМ!$D$10+'СЕТ СН'!$G$6-'СЕТ СН'!$G$26</f>
        <v>961.35579811000002</v>
      </c>
      <c r="X110" s="36">
        <f>SUMIFS(СВЦЭМ!$D$39:$D$782,СВЦЭМ!$A$39:$A$782,$A110,СВЦЭМ!$B$39:$B$782,X$83)+'СЕТ СН'!$G$14+СВЦЭМ!$D$10+'СЕТ СН'!$G$6-'СЕТ СН'!$G$26</f>
        <v>1008.67193164</v>
      </c>
      <c r="Y110" s="36">
        <f>SUMIFS(СВЦЭМ!$D$39:$D$782,СВЦЭМ!$A$39:$A$782,$A110,СВЦЭМ!$B$39:$B$782,Y$83)+'СЕТ СН'!$G$14+СВЦЭМ!$D$10+'СЕТ СН'!$G$6-'СЕТ СН'!$G$26</f>
        <v>1073.3290816399999</v>
      </c>
    </row>
    <row r="111" spans="1:25" ht="15.75" x14ac:dyDescent="0.2">
      <c r="A111" s="35">
        <f t="shared" si="2"/>
        <v>44436</v>
      </c>
      <c r="B111" s="36">
        <f>SUMIFS(СВЦЭМ!$D$39:$D$782,СВЦЭМ!$A$39:$A$782,$A111,СВЦЭМ!$B$39:$B$782,B$83)+'СЕТ СН'!$G$14+СВЦЭМ!$D$10+'СЕТ СН'!$G$6-'СЕТ СН'!$G$26</f>
        <v>1084.6303031899999</v>
      </c>
      <c r="C111" s="36">
        <f>SUMIFS(СВЦЭМ!$D$39:$D$782,СВЦЭМ!$A$39:$A$782,$A111,СВЦЭМ!$B$39:$B$782,C$83)+'СЕТ СН'!$G$14+СВЦЭМ!$D$10+'СЕТ СН'!$G$6-'СЕТ СН'!$G$26</f>
        <v>1155.4451950499999</v>
      </c>
      <c r="D111" s="36">
        <f>SUMIFS(СВЦЭМ!$D$39:$D$782,СВЦЭМ!$A$39:$A$782,$A111,СВЦЭМ!$B$39:$B$782,D$83)+'СЕТ СН'!$G$14+СВЦЭМ!$D$10+'СЕТ СН'!$G$6-'СЕТ СН'!$G$26</f>
        <v>1209.88449373</v>
      </c>
      <c r="E111" s="36">
        <f>SUMIFS(СВЦЭМ!$D$39:$D$782,СВЦЭМ!$A$39:$A$782,$A111,СВЦЭМ!$B$39:$B$782,E$83)+'СЕТ СН'!$G$14+СВЦЭМ!$D$10+'СЕТ СН'!$G$6-'СЕТ СН'!$G$26</f>
        <v>1232.68106601</v>
      </c>
      <c r="F111" s="36">
        <f>SUMIFS(СВЦЭМ!$D$39:$D$782,СВЦЭМ!$A$39:$A$782,$A111,СВЦЭМ!$B$39:$B$782,F$83)+'СЕТ СН'!$G$14+СВЦЭМ!$D$10+'СЕТ СН'!$G$6-'СЕТ СН'!$G$26</f>
        <v>1239.58178621</v>
      </c>
      <c r="G111" s="36">
        <f>SUMIFS(СВЦЭМ!$D$39:$D$782,СВЦЭМ!$A$39:$A$782,$A111,СВЦЭМ!$B$39:$B$782,G$83)+'СЕТ СН'!$G$14+СВЦЭМ!$D$10+'СЕТ СН'!$G$6-'СЕТ СН'!$G$26</f>
        <v>1237.42389153</v>
      </c>
      <c r="H111" s="36">
        <f>SUMIFS(СВЦЭМ!$D$39:$D$782,СВЦЭМ!$A$39:$A$782,$A111,СВЦЭМ!$B$39:$B$782,H$83)+'СЕТ СН'!$G$14+СВЦЭМ!$D$10+'СЕТ СН'!$G$6-'СЕТ СН'!$G$26</f>
        <v>1207.8427889099999</v>
      </c>
      <c r="I111" s="36">
        <f>SUMIFS(СВЦЭМ!$D$39:$D$782,СВЦЭМ!$A$39:$A$782,$A111,СВЦЭМ!$B$39:$B$782,I$83)+'СЕТ СН'!$G$14+СВЦЭМ!$D$10+'СЕТ СН'!$G$6-'СЕТ СН'!$G$26</f>
        <v>1101.20302255</v>
      </c>
      <c r="J111" s="36">
        <f>SUMIFS(СВЦЭМ!$D$39:$D$782,СВЦЭМ!$A$39:$A$782,$A111,СВЦЭМ!$B$39:$B$782,J$83)+'СЕТ СН'!$G$14+СВЦЭМ!$D$10+'СЕТ СН'!$G$6-'СЕТ СН'!$G$26</f>
        <v>1010.10981297</v>
      </c>
      <c r="K111" s="36">
        <f>SUMIFS(СВЦЭМ!$D$39:$D$782,СВЦЭМ!$A$39:$A$782,$A111,СВЦЭМ!$B$39:$B$782,K$83)+'СЕТ СН'!$G$14+СВЦЭМ!$D$10+'СЕТ СН'!$G$6-'СЕТ СН'!$G$26</f>
        <v>940.48522179999998</v>
      </c>
      <c r="L111" s="36">
        <f>SUMIFS(СВЦЭМ!$D$39:$D$782,СВЦЭМ!$A$39:$A$782,$A111,СВЦЭМ!$B$39:$B$782,L$83)+'СЕТ СН'!$G$14+СВЦЭМ!$D$10+'СЕТ СН'!$G$6-'СЕТ СН'!$G$26</f>
        <v>903.34244797999997</v>
      </c>
      <c r="M111" s="36">
        <f>SUMIFS(СВЦЭМ!$D$39:$D$782,СВЦЭМ!$A$39:$A$782,$A111,СВЦЭМ!$B$39:$B$782,M$83)+'СЕТ СН'!$G$14+СВЦЭМ!$D$10+'СЕТ СН'!$G$6-'СЕТ СН'!$G$26</f>
        <v>898.74878249000005</v>
      </c>
      <c r="N111" s="36">
        <f>SUMIFS(СВЦЭМ!$D$39:$D$782,СВЦЭМ!$A$39:$A$782,$A111,СВЦЭМ!$B$39:$B$782,N$83)+'СЕТ СН'!$G$14+СВЦЭМ!$D$10+'СЕТ СН'!$G$6-'СЕТ СН'!$G$26</f>
        <v>908.65982143999997</v>
      </c>
      <c r="O111" s="36">
        <f>SUMIFS(СВЦЭМ!$D$39:$D$782,СВЦЭМ!$A$39:$A$782,$A111,СВЦЭМ!$B$39:$B$782,O$83)+'СЕТ СН'!$G$14+СВЦЭМ!$D$10+'СЕТ СН'!$G$6-'СЕТ СН'!$G$26</f>
        <v>925.71976527000004</v>
      </c>
      <c r="P111" s="36">
        <f>SUMIFS(СВЦЭМ!$D$39:$D$782,СВЦЭМ!$A$39:$A$782,$A111,СВЦЭМ!$B$39:$B$782,P$83)+'СЕТ СН'!$G$14+СВЦЭМ!$D$10+'СЕТ СН'!$G$6-'СЕТ СН'!$G$26</f>
        <v>943.10752077999996</v>
      </c>
      <c r="Q111" s="36">
        <f>SUMIFS(СВЦЭМ!$D$39:$D$782,СВЦЭМ!$A$39:$A$782,$A111,СВЦЭМ!$B$39:$B$782,Q$83)+'СЕТ СН'!$G$14+СВЦЭМ!$D$10+'СЕТ СН'!$G$6-'СЕТ СН'!$G$26</f>
        <v>954.40905077000002</v>
      </c>
      <c r="R111" s="36">
        <f>SUMIFS(СВЦЭМ!$D$39:$D$782,СВЦЭМ!$A$39:$A$782,$A111,СВЦЭМ!$B$39:$B$782,R$83)+'СЕТ СН'!$G$14+СВЦЭМ!$D$10+'СЕТ СН'!$G$6-'СЕТ СН'!$G$26</f>
        <v>951.54167883000002</v>
      </c>
      <c r="S111" s="36">
        <f>SUMIFS(СВЦЭМ!$D$39:$D$782,СВЦЭМ!$A$39:$A$782,$A111,СВЦЭМ!$B$39:$B$782,S$83)+'СЕТ СН'!$G$14+СВЦЭМ!$D$10+'СЕТ СН'!$G$6-'СЕТ СН'!$G$26</f>
        <v>926.96698198000001</v>
      </c>
      <c r="T111" s="36">
        <f>SUMIFS(СВЦЭМ!$D$39:$D$782,СВЦЭМ!$A$39:$A$782,$A111,СВЦЭМ!$B$39:$B$782,T$83)+'СЕТ СН'!$G$14+СВЦЭМ!$D$10+'СЕТ СН'!$G$6-'СЕТ СН'!$G$26</f>
        <v>911.46554895999998</v>
      </c>
      <c r="U111" s="36">
        <f>SUMIFS(СВЦЭМ!$D$39:$D$782,СВЦЭМ!$A$39:$A$782,$A111,СВЦЭМ!$B$39:$B$782,U$83)+'СЕТ СН'!$G$14+СВЦЭМ!$D$10+'СЕТ СН'!$G$6-'СЕТ СН'!$G$26</f>
        <v>913.29734954000003</v>
      </c>
      <c r="V111" s="36">
        <f>SUMIFS(СВЦЭМ!$D$39:$D$782,СВЦЭМ!$A$39:$A$782,$A111,СВЦЭМ!$B$39:$B$782,V$83)+'СЕТ СН'!$G$14+СВЦЭМ!$D$10+'СЕТ СН'!$G$6-'СЕТ СН'!$G$26</f>
        <v>907.08331602999999</v>
      </c>
      <c r="W111" s="36">
        <f>SUMIFS(СВЦЭМ!$D$39:$D$782,СВЦЭМ!$A$39:$A$782,$A111,СВЦЭМ!$B$39:$B$782,W$83)+'СЕТ СН'!$G$14+СВЦЭМ!$D$10+'СЕТ СН'!$G$6-'СЕТ СН'!$G$26</f>
        <v>923.21998716999997</v>
      </c>
      <c r="X111" s="36">
        <f>SUMIFS(СВЦЭМ!$D$39:$D$782,СВЦЭМ!$A$39:$A$782,$A111,СВЦЭМ!$B$39:$B$782,X$83)+'СЕТ СН'!$G$14+СВЦЭМ!$D$10+'СЕТ СН'!$G$6-'СЕТ СН'!$G$26</f>
        <v>948.71589047999998</v>
      </c>
      <c r="Y111" s="36">
        <f>SUMIFS(СВЦЭМ!$D$39:$D$782,СВЦЭМ!$A$39:$A$782,$A111,СВЦЭМ!$B$39:$B$782,Y$83)+'СЕТ СН'!$G$14+СВЦЭМ!$D$10+'СЕТ СН'!$G$6-'СЕТ СН'!$G$26</f>
        <v>990.27809572000001</v>
      </c>
    </row>
    <row r="112" spans="1:25" ht="15.75" x14ac:dyDescent="0.2">
      <c r="A112" s="35">
        <f t="shared" si="2"/>
        <v>44437</v>
      </c>
      <c r="B112" s="36">
        <f>SUMIFS(СВЦЭМ!$D$39:$D$782,СВЦЭМ!$A$39:$A$782,$A112,СВЦЭМ!$B$39:$B$782,B$83)+'СЕТ СН'!$G$14+СВЦЭМ!$D$10+'СЕТ СН'!$G$6-'СЕТ СН'!$G$26</f>
        <v>1090.47899725</v>
      </c>
      <c r="C112" s="36">
        <f>SUMIFS(СВЦЭМ!$D$39:$D$782,СВЦЭМ!$A$39:$A$782,$A112,СВЦЭМ!$B$39:$B$782,C$83)+'СЕТ СН'!$G$14+СВЦЭМ!$D$10+'СЕТ СН'!$G$6-'СЕТ СН'!$G$26</f>
        <v>1156.77113583</v>
      </c>
      <c r="D112" s="36">
        <f>SUMIFS(СВЦЭМ!$D$39:$D$782,СВЦЭМ!$A$39:$A$782,$A112,СВЦЭМ!$B$39:$B$782,D$83)+'СЕТ СН'!$G$14+СВЦЭМ!$D$10+'СЕТ СН'!$G$6-'СЕТ СН'!$G$26</f>
        <v>1221.1586003299999</v>
      </c>
      <c r="E112" s="36">
        <f>SUMIFS(СВЦЭМ!$D$39:$D$782,СВЦЭМ!$A$39:$A$782,$A112,СВЦЭМ!$B$39:$B$782,E$83)+'СЕТ СН'!$G$14+СВЦЭМ!$D$10+'СЕТ СН'!$G$6-'СЕТ СН'!$G$26</f>
        <v>1251.7953815099997</v>
      </c>
      <c r="F112" s="36">
        <f>SUMIFS(СВЦЭМ!$D$39:$D$782,СВЦЭМ!$A$39:$A$782,$A112,СВЦЭМ!$B$39:$B$782,F$83)+'СЕТ СН'!$G$14+СВЦЭМ!$D$10+'СЕТ СН'!$G$6-'СЕТ СН'!$G$26</f>
        <v>1259.0669113399999</v>
      </c>
      <c r="G112" s="36">
        <f>SUMIFS(СВЦЭМ!$D$39:$D$782,СВЦЭМ!$A$39:$A$782,$A112,СВЦЭМ!$B$39:$B$782,G$83)+'СЕТ СН'!$G$14+СВЦЭМ!$D$10+'СЕТ СН'!$G$6-'СЕТ СН'!$G$26</f>
        <v>1253.2972758499998</v>
      </c>
      <c r="H112" s="36">
        <f>SUMIFS(СВЦЭМ!$D$39:$D$782,СВЦЭМ!$A$39:$A$782,$A112,СВЦЭМ!$B$39:$B$782,H$83)+'СЕТ СН'!$G$14+СВЦЭМ!$D$10+'СЕТ СН'!$G$6-'СЕТ СН'!$G$26</f>
        <v>1223.2674141</v>
      </c>
      <c r="I112" s="36">
        <f>SUMIFS(СВЦЭМ!$D$39:$D$782,СВЦЭМ!$A$39:$A$782,$A112,СВЦЭМ!$B$39:$B$782,I$83)+'СЕТ СН'!$G$14+СВЦЭМ!$D$10+'СЕТ СН'!$G$6-'СЕТ СН'!$G$26</f>
        <v>1155.4317991399998</v>
      </c>
      <c r="J112" s="36">
        <f>SUMIFS(СВЦЭМ!$D$39:$D$782,СВЦЭМ!$A$39:$A$782,$A112,СВЦЭМ!$B$39:$B$782,J$83)+'СЕТ СН'!$G$14+СВЦЭМ!$D$10+'СЕТ СН'!$G$6-'СЕТ СН'!$G$26</f>
        <v>1055.22881921</v>
      </c>
      <c r="K112" s="36">
        <f>SUMIFS(СВЦЭМ!$D$39:$D$782,СВЦЭМ!$A$39:$A$782,$A112,СВЦЭМ!$B$39:$B$782,K$83)+'СЕТ СН'!$G$14+СВЦЭМ!$D$10+'СЕТ СН'!$G$6-'СЕТ СН'!$G$26</f>
        <v>988.88506875999997</v>
      </c>
      <c r="L112" s="36">
        <f>SUMIFS(СВЦЭМ!$D$39:$D$782,СВЦЭМ!$A$39:$A$782,$A112,СВЦЭМ!$B$39:$B$782,L$83)+'СЕТ СН'!$G$14+СВЦЭМ!$D$10+'СЕТ СН'!$G$6-'СЕТ СН'!$G$26</f>
        <v>948.64643422000006</v>
      </c>
      <c r="M112" s="36">
        <f>SUMIFS(СВЦЭМ!$D$39:$D$782,СВЦЭМ!$A$39:$A$782,$A112,СВЦЭМ!$B$39:$B$782,M$83)+'СЕТ СН'!$G$14+СВЦЭМ!$D$10+'СЕТ СН'!$G$6-'СЕТ СН'!$G$26</f>
        <v>940.53258983000001</v>
      </c>
      <c r="N112" s="36">
        <f>SUMIFS(СВЦЭМ!$D$39:$D$782,СВЦЭМ!$A$39:$A$782,$A112,СВЦЭМ!$B$39:$B$782,N$83)+'СЕТ СН'!$G$14+СВЦЭМ!$D$10+'СЕТ СН'!$G$6-'СЕТ СН'!$G$26</f>
        <v>940.25048219999996</v>
      </c>
      <c r="O112" s="36">
        <f>SUMIFS(СВЦЭМ!$D$39:$D$782,СВЦЭМ!$A$39:$A$782,$A112,СВЦЭМ!$B$39:$B$782,O$83)+'СЕТ СН'!$G$14+СВЦЭМ!$D$10+'СЕТ СН'!$G$6-'СЕТ СН'!$G$26</f>
        <v>952.96207969</v>
      </c>
      <c r="P112" s="36">
        <f>SUMIFS(СВЦЭМ!$D$39:$D$782,СВЦЭМ!$A$39:$A$782,$A112,СВЦЭМ!$B$39:$B$782,P$83)+'СЕТ СН'!$G$14+СВЦЭМ!$D$10+'СЕТ СН'!$G$6-'СЕТ СН'!$G$26</f>
        <v>980.40919254000005</v>
      </c>
      <c r="Q112" s="36">
        <f>SUMIFS(СВЦЭМ!$D$39:$D$782,СВЦЭМ!$A$39:$A$782,$A112,СВЦЭМ!$B$39:$B$782,Q$83)+'СЕТ СН'!$G$14+СВЦЭМ!$D$10+'СЕТ СН'!$G$6-'СЕТ СН'!$G$26</f>
        <v>988.72325464000005</v>
      </c>
      <c r="R112" s="36">
        <f>SUMIFS(СВЦЭМ!$D$39:$D$782,СВЦЭМ!$A$39:$A$782,$A112,СВЦЭМ!$B$39:$B$782,R$83)+'СЕТ СН'!$G$14+СВЦЭМ!$D$10+'СЕТ СН'!$G$6-'СЕТ СН'!$G$26</f>
        <v>982.07190482999999</v>
      </c>
      <c r="S112" s="36">
        <f>SUMIFS(СВЦЭМ!$D$39:$D$782,СВЦЭМ!$A$39:$A$782,$A112,СВЦЭМ!$B$39:$B$782,S$83)+'СЕТ СН'!$G$14+СВЦЭМ!$D$10+'СЕТ СН'!$G$6-'СЕТ СН'!$G$26</f>
        <v>956.12524666000002</v>
      </c>
      <c r="T112" s="36">
        <f>SUMIFS(СВЦЭМ!$D$39:$D$782,СВЦЭМ!$A$39:$A$782,$A112,СВЦЭМ!$B$39:$B$782,T$83)+'СЕТ СН'!$G$14+СВЦЭМ!$D$10+'СЕТ СН'!$G$6-'СЕТ СН'!$G$26</f>
        <v>932.18607563</v>
      </c>
      <c r="U112" s="36">
        <f>SUMIFS(СВЦЭМ!$D$39:$D$782,СВЦЭМ!$A$39:$A$782,$A112,СВЦЭМ!$B$39:$B$782,U$83)+'СЕТ СН'!$G$14+СВЦЭМ!$D$10+'СЕТ СН'!$G$6-'СЕТ СН'!$G$26</f>
        <v>930.67266536</v>
      </c>
      <c r="V112" s="36">
        <f>SUMIFS(СВЦЭМ!$D$39:$D$782,СВЦЭМ!$A$39:$A$782,$A112,СВЦЭМ!$B$39:$B$782,V$83)+'СЕТ СН'!$G$14+СВЦЭМ!$D$10+'СЕТ СН'!$G$6-'СЕТ СН'!$G$26</f>
        <v>923.12865015</v>
      </c>
      <c r="W112" s="36">
        <f>SUMIFS(СВЦЭМ!$D$39:$D$782,СВЦЭМ!$A$39:$A$782,$A112,СВЦЭМ!$B$39:$B$782,W$83)+'СЕТ СН'!$G$14+СВЦЭМ!$D$10+'СЕТ СН'!$G$6-'СЕТ СН'!$G$26</f>
        <v>941.93396166000002</v>
      </c>
      <c r="X112" s="36">
        <f>SUMIFS(СВЦЭМ!$D$39:$D$782,СВЦЭМ!$A$39:$A$782,$A112,СВЦЭМ!$B$39:$B$782,X$83)+'СЕТ СН'!$G$14+СВЦЭМ!$D$10+'СЕТ СН'!$G$6-'СЕТ СН'!$G$26</f>
        <v>931.79210361000003</v>
      </c>
      <c r="Y112" s="36">
        <f>SUMIFS(СВЦЭМ!$D$39:$D$782,СВЦЭМ!$A$39:$A$782,$A112,СВЦЭМ!$B$39:$B$782,Y$83)+'СЕТ СН'!$G$14+СВЦЭМ!$D$10+'СЕТ СН'!$G$6-'СЕТ СН'!$G$26</f>
        <v>977.53269981000005</v>
      </c>
    </row>
    <row r="113" spans="1:27" ht="15.75" x14ac:dyDescent="0.2">
      <c r="A113" s="35">
        <f t="shared" si="2"/>
        <v>44438</v>
      </c>
      <c r="B113" s="36">
        <f>SUMIFS(СВЦЭМ!$D$39:$D$782,СВЦЭМ!$A$39:$A$782,$A113,СВЦЭМ!$B$39:$B$782,B$83)+'СЕТ СН'!$G$14+СВЦЭМ!$D$10+'СЕТ СН'!$G$6-'СЕТ СН'!$G$26</f>
        <v>1060.5819018</v>
      </c>
      <c r="C113" s="36">
        <f>SUMIFS(СВЦЭМ!$D$39:$D$782,СВЦЭМ!$A$39:$A$782,$A113,СВЦЭМ!$B$39:$B$782,C$83)+'СЕТ СН'!$G$14+СВЦЭМ!$D$10+'СЕТ СН'!$G$6-'СЕТ СН'!$G$26</f>
        <v>1138.9107108599999</v>
      </c>
      <c r="D113" s="36">
        <f>SUMIFS(СВЦЭМ!$D$39:$D$782,СВЦЭМ!$A$39:$A$782,$A113,СВЦЭМ!$B$39:$B$782,D$83)+'СЕТ СН'!$G$14+СВЦЭМ!$D$10+'СЕТ СН'!$G$6-'СЕТ СН'!$G$26</f>
        <v>1191.7662753299999</v>
      </c>
      <c r="E113" s="36">
        <f>SUMIFS(СВЦЭМ!$D$39:$D$782,СВЦЭМ!$A$39:$A$782,$A113,СВЦЭМ!$B$39:$B$782,E$83)+'СЕТ СН'!$G$14+СВЦЭМ!$D$10+'СЕТ СН'!$G$6-'СЕТ СН'!$G$26</f>
        <v>1217.8388434199999</v>
      </c>
      <c r="F113" s="36">
        <f>SUMIFS(СВЦЭМ!$D$39:$D$782,СВЦЭМ!$A$39:$A$782,$A113,СВЦЭМ!$B$39:$B$782,F$83)+'СЕТ СН'!$G$14+СВЦЭМ!$D$10+'СЕТ СН'!$G$6-'СЕТ СН'!$G$26</f>
        <v>1223.76939257</v>
      </c>
      <c r="G113" s="36">
        <f>SUMIFS(СВЦЭМ!$D$39:$D$782,СВЦЭМ!$A$39:$A$782,$A113,СВЦЭМ!$B$39:$B$782,G$83)+'СЕТ СН'!$G$14+СВЦЭМ!$D$10+'СЕТ СН'!$G$6-'СЕТ СН'!$G$26</f>
        <v>1207.3647533599999</v>
      </c>
      <c r="H113" s="36">
        <f>SUMIFS(СВЦЭМ!$D$39:$D$782,СВЦЭМ!$A$39:$A$782,$A113,СВЦЭМ!$B$39:$B$782,H$83)+'СЕТ СН'!$G$14+СВЦЭМ!$D$10+'СЕТ СН'!$G$6-'СЕТ СН'!$G$26</f>
        <v>1158.64099908</v>
      </c>
      <c r="I113" s="36">
        <f>SUMIFS(СВЦЭМ!$D$39:$D$782,СВЦЭМ!$A$39:$A$782,$A113,СВЦЭМ!$B$39:$B$782,I$83)+'СЕТ СН'!$G$14+СВЦЭМ!$D$10+'СЕТ СН'!$G$6-'СЕТ СН'!$G$26</f>
        <v>1063.3798947599998</v>
      </c>
      <c r="J113" s="36">
        <f>SUMIFS(СВЦЭМ!$D$39:$D$782,СВЦЭМ!$A$39:$A$782,$A113,СВЦЭМ!$B$39:$B$782,J$83)+'СЕТ СН'!$G$14+СВЦЭМ!$D$10+'СЕТ СН'!$G$6-'СЕТ СН'!$G$26</f>
        <v>1001.5159967</v>
      </c>
      <c r="K113" s="36">
        <f>SUMIFS(СВЦЭМ!$D$39:$D$782,СВЦЭМ!$A$39:$A$782,$A113,СВЦЭМ!$B$39:$B$782,K$83)+'СЕТ СН'!$G$14+СВЦЭМ!$D$10+'СЕТ СН'!$G$6-'СЕТ СН'!$G$26</f>
        <v>930.95394770999997</v>
      </c>
      <c r="L113" s="36">
        <f>SUMIFS(СВЦЭМ!$D$39:$D$782,СВЦЭМ!$A$39:$A$782,$A113,СВЦЭМ!$B$39:$B$782,L$83)+'СЕТ СН'!$G$14+СВЦЭМ!$D$10+'СЕТ СН'!$G$6-'СЕТ СН'!$G$26</f>
        <v>929.44143516999998</v>
      </c>
      <c r="M113" s="36">
        <f>SUMIFS(СВЦЭМ!$D$39:$D$782,СВЦЭМ!$A$39:$A$782,$A113,СВЦЭМ!$B$39:$B$782,M$83)+'СЕТ СН'!$G$14+СВЦЭМ!$D$10+'СЕТ СН'!$G$6-'СЕТ СН'!$G$26</f>
        <v>930.80449797999995</v>
      </c>
      <c r="N113" s="36">
        <f>SUMIFS(СВЦЭМ!$D$39:$D$782,СВЦЭМ!$A$39:$A$782,$A113,СВЦЭМ!$B$39:$B$782,N$83)+'СЕТ СН'!$G$14+СВЦЭМ!$D$10+'СЕТ СН'!$G$6-'СЕТ СН'!$G$26</f>
        <v>928.32656209000004</v>
      </c>
      <c r="O113" s="36">
        <f>SUMIFS(СВЦЭМ!$D$39:$D$782,СВЦЭМ!$A$39:$A$782,$A113,СВЦЭМ!$B$39:$B$782,O$83)+'СЕТ СН'!$G$14+СВЦЭМ!$D$10+'СЕТ СН'!$G$6-'СЕТ СН'!$G$26</f>
        <v>973.08340373999999</v>
      </c>
      <c r="P113" s="36">
        <f>SUMIFS(СВЦЭМ!$D$39:$D$782,СВЦЭМ!$A$39:$A$782,$A113,СВЦЭМ!$B$39:$B$782,P$83)+'СЕТ СН'!$G$14+СВЦЭМ!$D$10+'СЕТ СН'!$G$6-'СЕТ СН'!$G$26</f>
        <v>967.41116445</v>
      </c>
      <c r="Q113" s="36">
        <f>SUMIFS(СВЦЭМ!$D$39:$D$782,СВЦЭМ!$A$39:$A$782,$A113,СВЦЭМ!$B$39:$B$782,Q$83)+'СЕТ СН'!$G$14+СВЦЭМ!$D$10+'СЕТ СН'!$G$6-'СЕТ СН'!$G$26</f>
        <v>967.05179957999997</v>
      </c>
      <c r="R113" s="36">
        <f>SUMIFS(СВЦЭМ!$D$39:$D$782,СВЦЭМ!$A$39:$A$782,$A113,СВЦЭМ!$B$39:$B$782,R$83)+'СЕТ СН'!$G$14+СВЦЭМ!$D$10+'СЕТ СН'!$G$6-'СЕТ СН'!$G$26</f>
        <v>962.57496127000002</v>
      </c>
      <c r="S113" s="36">
        <f>SUMIFS(СВЦЭМ!$D$39:$D$782,СВЦЭМ!$A$39:$A$782,$A113,СВЦЭМ!$B$39:$B$782,S$83)+'СЕТ СН'!$G$14+СВЦЭМ!$D$10+'СЕТ СН'!$G$6-'СЕТ СН'!$G$26</f>
        <v>936.90726169000004</v>
      </c>
      <c r="T113" s="36">
        <f>SUMIFS(СВЦЭМ!$D$39:$D$782,СВЦЭМ!$A$39:$A$782,$A113,СВЦЭМ!$B$39:$B$782,T$83)+'СЕТ СН'!$G$14+СВЦЭМ!$D$10+'СЕТ СН'!$G$6-'СЕТ СН'!$G$26</f>
        <v>947.58337146999997</v>
      </c>
      <c r="U113" s="36">
        <f>SUMIFS(СВЦЭМ!$D$39:$D$782,СВЦЭМ!$A$39:$A$782,$A113,СВЦЭМ!$B$39:$B$782,U$83)+'СЕТ СН'!$G$14+СВЦЭМ!$D$10+'СЕТ СН'!$G$6-'СЕТ СН'!$G$26</f>
        <v>948.53502244000003</v>
      </c>
      <c r="V113" s="36">
        <f>SUMIFS(СВЦЭМ!$D$39:$D$782,СВЦЭМ!$A$39:$A$782,$A113,СВЦЭМ!$B$39:$B$782,V$83)+'СЕТ СН'!$G$14+СВЦЭМ!$D$10+'СЕТ СН'!$G$6-'СЕТ СН'!$G$26</f>
        <v>953.61579844000005</v>
      </c>
      <c r="W113" s="36">
        <f>SUMIFS(СВЦЭМ!$D$39:$D$782,СВЦЭМ!$A$39:$A$782,$A113,СВЦЭМ!$B$39:$B$782,W$83)+'СЕТ СН'!$G$14+СВЦЭМ!$D$10+'СЕТ СН'!$G$6-'СЕТ СН'!$G$26</f>
        <v>960.57248650999998</v>
      </c>
      <c r="X113" s="36">
        <f>SUMIFS(СВЦЭМ!$D$39:$D$782,СВЦЭМ!$A$39:$A$782,$A113,СВЦЭМ!$B$39:$B$782,X$83)+'СЕТ СН'!$G$14+СВЦЭМ!$D$10+'СЕТ СН'!$G$6-'СЕТ СН'!$G$26</f>
        <v>938.99373072000003</v>
      </c>
      <c r="Y113" s="36">
        <f>SUMIFS(СВЦЭМ!$D$39:$D$782,СВЦЭМ!$A$39:$A$782,$A113,СВЦЭМ!$B$39:$B$782,Y$83)+'СЕТ СН'!$G$14+СВЦЭМ!$D$10+'СЕТ СН'!$G$6-'СЕТ СН'!$G$26</f>
        <v>1002.5085774</v>
      </c>
    </row>
    <row r="114" spans="1:27" ht="15.75" x14ac:dyDescent="0.2">
      <c r="A114" s="35">
        <f t="shared" si="2"/>
        <v>44439</v>
      </c>
      <c r="B114" s="36">
        <f>SUMIFS(СВЦЭМ!$D$39:$D$782,СВЦЭМ!$A$39:$A$782,$A114,СВЦЭМ!$B$39:$B$782,B$83)+'СЕТ СН'!$G$14+СВЦЭМ!$D$10+'СЕТ СН'!$G$6-'СЕТ СН'!$G$26</f>
        <v>1101.7319109499999</v>
      </c>
      <c r="C114" s="36">
        <f>SUMIFS(СВЦЭМ!$D$39:$D$782,СВЦЭМ!$A$39:$A$782,$A114,СВЦЭМ!$B$39:$B$782,C$83)+'СЕТ СН'!$G$14+СВЦЭМ!$D$10+'СЕТ СН'!$G$6-'СЕТ СН'!$G$26</f>
        <v>1175.4747354599999</v>
      </c>
      <c r="D114" s="36">
        <f>SUMIFS(СВЦЭМ!$D$39:$D$782,СВЦЭМ!$A$39:$A$782,$A114,СВЦЭМ!$B$39:$B$782,D$83)+'СЕТ СН'!$G$14+СВЦЭМ!$D$10+'СЕТ СН'!$G$6-'СЕТ СН'!$G$26</f>
        <v>1225.8297313399999</v>
      </c>
      <c r="E114" s="36">
        <f>SUMIFS(СВЦЭМ!$D$39:$D$782,СВЦЭМ!$A$39:$A$782,$A114,СВЦЭМ!$B$39:$B$782,E$83)+'СЕТ СН'!$G$14+СВЦЭМ!$D$10+'СЕТ СН'!$G$6-'СЕТ СН'!$G$26</f>
        <v>1242.3601116799998</v>
      </c>
      <c r="F114" s="36">
        <f>SUMIFS(СВЦЭМ!$D$39:$D$782,СВЦЭМ!$A$39:$A$782,$A114,СВЦЭМ!$B$39:$B$782,F$83)+'СЕТ СН'!$G$14+СВЦЭМ!$D$10+'СЕТ СН'!$G$6-'СЕТ СН'!$G$26</f>
        <v>1250.6414708599998</v>
      </c>
      <c r="G114" s="36">
        <f>SUMIFS(СВЦЭМ!$D$39:$D$782,СВЦЭМ!$A$39:$A$782,$A114,СВЦЭМ!$B$39:$B$782,G$83)+'СЕТ СН'!$G$14+СВЦЭМ!$D$10+'СЕТ СН'!$G$6-'СЕТ СН'!$G$26</f>
        <v>1248.6546303899997</v>
      </c>
      <c r="H114" s="36">
        <f>SUMIFS(СВЦЭМ!$D$39:$D$782,СВЦЭМ!$A$39:$A$782,$A114,СВЦЭМ!$B$39:$B$782,H$83)+'СЕТ СН'!$G$14+СВЦЭМ!$D$10+'СЕТ СН'!$G$6-'СЕТ СН'!$G$26</f>
        <v>1198.28137453</v>
      </c>
      <c r="I114" s="36">
        <f>SUMIFS(СВЦЭМ!$D$39:$D$782,СВЦЭМ!$A$39:$A$782,$A114,СВЦЭМ!$B$39:$B$782,I$83)+'СЕТ СН'!$G$14+СВЦЭМ!$D$10+'СЕТ СН'!$G$6-'СЕТ СН'!$G$26</f>
        <v>1069.2857562899999</v>
      </c>
      <c r="J114" s="36">
        <f>SUMIFS(СВЦЭМ!$D$39:$D$782,СВЦЭМ!$A$39:$A$782,$A114,СВЦЭМ!$B$39:$B$782,J$83)+'СЕТ СН'!$G$14+СВЦЭМ!$D$10+'СЕТ СН'!$G$6-'СЕТ СН'!$G$26</f>
        <v>966.39640435000001</v>
      </c>
      <c r="K114" s="36">
        <f>SUMIFS(СВЦЭМ!$D$39:$D$782,СВЦЭМ!$A$39:$A$782,$A114,СВЦЭМ!$B$39:$B$782,K$83)+'СЕТ СН'!$G$14+СВЦЭМ!$D$10+'СЕТ СН'!$G$6-'СЕТ СН'!$G$26</f>
        <v>912.72253042</v>
      </c>
      <c r="L114" s="36">
        <f>SUMIFS(СВЦЭМ!$D$39:$D$782,СВЦЭМ!$A$39:$A$782,$A114,СВЦЭМ!$B$39:$B$782,L$83)+'СЕТ СН'!$G$14+СВЦЭМ!$D$10+'СЕТ СН'!$G$6-'СЕТ СН'!$G$26</f>
        <v>904.12106227000004</v>
      </c>
      <c r="M114" s="36">
        <f>SUMIFS(СВЦЭМ!$D$39:$D$782,СВЦЭМ!$A$39:$A$782,$A114,СВЦЭМ!$B$39:$B$782,M$83)+'СЕТ СН'!$G$14+СВЦЭМ!$D$10+'СЕТ СН'!$G$6-'СЕТ СН'!$G$26</f>
        <v>903.21301463999998</v>
      </c>
      <c r="N114" s="36">
        <f>SUMIFS(СВЦЭМ!$D$39:$D$782,СВЦЭМ!$A$39:$A$782,$A114,СВЦЭМ!$B$39:$B$782,N$83)+'СЕТ СН'!$G$14+СВЦЭМ!$D$10+'СЕТ СН'!$G$6-'СЕТ СН'!$G$26</f>
        <v>901.06118322999998</v>
      </c>
      <c r="O114" s="36">
        <f>SUMIFS(СВЦЭМ!$D$39:$D$782,СВЦЭМ!$A$39:$A$782,$A114,СВЦЭМ!$B$39:$B$782,O$83)+'СЕТ СН'!$G$14+СВЦЭМ!$D$10+'СЕТ СН'!$G$6-'СЕТ СН'!$G$26</f>
        <v>910.56072955000002</v>
      </c>
      <c r="P114" s="36">
        <f>SUMIFS(СВЦЭМ!$D$39:$D$782,СВЦЭМ!$A$39:$A$782,$A114,СВЦЭМ!$B$39:$B$782,P$83)+'СЕТ СН'!$G$14+СВЦЭМ!$D$10+'СЕТ СН'!$G$6-'СЕТ СН'!$G$26</f>
        <v>944.14783753999995</v>
      </c>
      <c r="Q114" s="36">
        <f>SUMIFS(СВЦЭМ!$D$39:$D$782,СВЦЭМ!$A$39:$A$782,$A114,СВЦЭМ!$B$39:$B$782,Q$83)+'СЕТ СН'!$G$14+СВЦЭМ!$D$10+'СЕТ СН'!$G$6-'СЕТ СН'!$G$26</f>
        <v>947.41261613000006</v>
      </c>
      <c r="R114" s="36">
        <f>SUMIFS(СВЦЭМ!$D$39:$D$782,СВЦЭМ!$A$39:$A$782,$A114,СВЦЭМ!$B$39:$B$782,R$83)+'СЕТ СН'!$G$14+СВЦЭМ!$D$10+'СЕТ СН'!$G$6-'СЕТ СН'!$G$26</f>
        <v>941.59461996000005</v>
      </c>
      <c r="S114" s="36">
        <f>SUMIFS(СВЦЭМ!$D$39:$D$782,СВЦЭМ!$A$39:$A$782,$A114,СВЦЭМ!$B$39:$B$782,S$83)+'СЕТ СН'!$G$14+СВЦЭМ!$D$10+'СЕТ СН'!$G$6-'СЕТ СН'!$G$26</f>
        <v>923.93522675999998</v>
      </c>
      <c r="T114" s="36">
        <f>SUMIFS(СВЦЭМ!$D$39:$D$782,СВЦЭМ!$A$39:$A$782,$A114,СВЦЭМ!$B$39:$B$782,T$83)+'СЕТ СН'!$G$14+СВЦЭМ!$D$10+'СЕТ СН'!$G$6-'СЕТ СН'!$G$26</f>
        <v>926.41719831</v>
      </c>
      <c r="U114" s="36">
        <f>SUMIFS(СВЦЭМ!$D$39:$D$782,СВЦЭМ!$A$39:$A$782,$A114,СВЦЭМ!$B$39:$B$782,U$83)+'СЕТ СН'!$G$14+СВЦЭМ!$D$10+'СЕТ СН'!$G$6-'СЕТ СН'!$G$26</f>
        <v>926.00388394000004</v>
      </c>
      <c r="V114" s="36">
        <f>SUMIFS(СВЦЭМ!$D$39:$D$782,СВЦЭМ!$A$39:$A$782,$A114,СВЦЭМ!$B$39:$B$782,V$83)+'СЕТ СН'!$G$14+СВЦЭМ!$D$10+'СЕТ СН'!$G$6-'СЕТ СН'!$G$26</f>
        <v>943.90248450000001</v>
      </c>
      <c r="W114" s="36">
        <f>SUMIFS(СВЦЭМ!$D$39:$D$782,СВЦЭМ!$A$39:$A$782,$A114,СВЦЭМ!$B$39:$B$782,W$83)+'СЕТ СН'!$G$14+СВЦЭМ!$D$10+'СЕТ СН'!$G$6-'СЕТ СН'!$G$26</f>
        <v>949.16318737000006</v>
      </c>
      <c r="X114" s="36">
        <f>SUMIFS(СВЦЭМ!$D$39:$D$782,СВЦЭМ!$A$39:$A$782,$A114,СВЦЭМ!$B$39:$B$782,X$83)+'СЕТ СН'!$G$14+СВЦЭМ!$D$10+'СЕТ СН'!$G$6-'СЕТ СН'!$G$26</f>
        <v>918.90060505999998</v>
      </c>
      <c r="Y114" s="36">
        <f>SUMIFS(СВЦЭМ!$D$39:$D$782,СВЦЭМ!$A$39:$A$782,$A114,СВЦЭМ!$B$39:$B$782,Y$83)+'СЕТ СН'!$G$14+СВЦЭМ!$D$10+'СЕТ СН'!$G$6-'СЕТ СН'!$G$26</f>
        <v>982.61666558000002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01.08.2021</v>
      </c>
      <c r="B120" s="36">
        <f>SUMIFS(СВЦЭМ!$D$39:$D$782,СВЦЭМ!$A$39:$A$782,$A120,СВЦЭМ!$B$39:$B$782,B$119)+'СЕТ СН'!$H$14+СВЦЭМ!$D$10+'СЕТ СН'!$H$6-'СЕТ СН'!$H$26</f>
        <v>1153.0435101200001</v>
      </c>
      <c r="C120" s="36">
        <f>SUMIFS(СВЦЭМ!$D$39:$D$782,СВЦЭМ!$A$39:$A$782,$A120,СВЦЭМ!$B$39:$B$782,C$119)+'СЕТ СН'!$H$14+СВЦЭМ!$D$10+'СЕТ СН'!$H$6-'СЕТ СН'!$H$26</f>
        <v>1231.56016316</v>
      </c>
      <c r="D120" s="36">
        <f>SUMIFS(СВЦЭМ!$D$39:$D$782,СВЦЭМ!$A$39:$A$782,$A120,СВЦЭМ!$B$39:$B$782,D$119)+'СЕТ СН'!$H$14+СВЦЭМ!$D$10+'СЕТ СН'!$H$6-'СЕТ СН'!$H$26</f>
        <v>1296.2269912500001</v>
      </c>
      <c r="E120" s="36">
        <f>SUMIFS(СВЦЭМ!$D$39:$D$782,СВЦЭМ!$A$39:$A$782,$A120,СВЦЭМ!$B$39:$B$782,E$119)+'СЕТ СН'!$H$14+СВЦЭМ!$D$10+'СЕТ СН'!$H$6-'СЕТ СН'!$H$26</f>
        <v>1319.5329745500001</v>
      </c>
      <c r="F120" s="36">
        <f>SUMIFS(СВЦЭМ!$D$39:$D$782,СВЦЭМ!$A$39:$A$782,$A120,СВЦЭМ!$B$39:$B$782,F$119)+'СЕТ СН'!$H$14+СВЦЭМ!$D$10+'СЕТ СН'!$H$6-'СЕТ СН'!$H$26</f>
        <v>1320.8098167200001</v>
      </c>
      <c r="G120" s="36">
        <f>SUMIFS(СВЦЭМ!$D$39:$D$782,СВЦЭМ!$A$39:$A$782,$A120,СВЦЭМ!$B$39:$B$782,G$119)+'СЕТ СН'!$H$14+СВЦЭМ!$D$10+'СЕТ СН'!$H$6-'СЕТ СН'!$H$26</f>
        <v>1314.7559518799999</v>
      </c>
      <c r="H120" s="36">
        <f>SUMIFS(СВЦЭМ!$D$39:$D$782,СВЦЭМ!$A$39:$A$782,$A120,СВЦЭМ!$B$39:$B$782,H$119)+'СЕТ СН'!$H$14+СВЦЭМ!$D$10+'СЕТ СН'!$H$6-'СЕТ СН'!$H$26</f>
        <v>1288.7768882800001</v>
      </c>
      <c r="I120" s="36">
        <f>SUMIFS(СВЦЭМ!$D$39:$D$782,СВЦЭМ!$A$39:$A$782,$A120,СВЦЭМ!$B$39:$B$782,I$119)+'СЕТ СН'!$H$14+СВЦЭМ!$D$10+'СЕТ СН'!$H$6-'СЕТ СН'!$H$26</f>
        <v>1221.0884184199999</v>
      </c>
      <c r="J120" s="36">
        <f>SUMIFS(СВЦЭМ!$D$39:$D$782,СВЦЭМ!$A$39:$A$782,$A120,СВЦЭМ!$B$39:$B$782,J$119)+'СЕТ СН'!$H$14+СВЦЭМ!$D$10+'СЕТ СН'!$H$6-'СЕТ СН'!$H$26</f>
        <v>1141.4067005899999</v>
      </c>
      <c r="K120" s="36">
        <f>SUMIFS(СВЦЭМ!$D$39:$D$782,СВЦЭМ!$A$39:$A$782,$A120,СВЦЭМ!$B$39:$B$782,K$119)+'СЕТ СН'!$H$14+СВЦЭМ!$D$10+'СЕТ СН'!$H$6-'СЕТ СН'!$H$26</f>
        <v>1085.3126807599999</v>
      </c>
      <c r="L120" s="36">
        <f>SUMIFS(СВЦЭМ!$D$39:$D$782,СВЦЭМ!$A$39:$A$782,$A120,СВЦЭМ!$B$39:$B$782,L$119)+'СЕТ СН'!$H$14+СВЦЭМ!$D$10+'СЕТ СН'!$H$6-'СЕТ СН'!$H$26</f>
        <v>1106.4358300399999</v>
      </c>
      <c r="M120" s="36">
        <f>SUMIFS(СВЦЭМ!$D$39:$D$782,СВЦЭМ!$A$39:$A$782,$A120,СВЦЭМ!$B$39:$B$782,M$119)+'СЕТ СН'!$H$14+СВЦЭМ!$D$10+'СЕТ СН'!$H$6-'СЕТ СН'!$H$26</f>
        <v>1091.6635394</v>
      </c>
      <c r="N120" s="36">
        <f>SUMIFS(СВЦЭМ!$D$39:$D$782,СВЦЭМ!$A$39:$A$782,$A120,СВЦЭМ!$B$39:$B$782,N$119)+'СЕТ СН'!$H$14+СВЦЭМ!$D$10+'СЕТ СН'!$H$6-'СЕТ СН'!$H$26</f>
        <v>1104.5717679100001</v>
      </c>
      <c r="O120" s="36">
        <f>SUMIFS(СВЦЭМ!$D$39:$D$782,СВЦЭМ!$A$39:$A$782,$A120,СВЦЭМ!$B$39:$B$782,O$119)+'СЕТ СН'!$H$14+СВЦЭМ!$D$10+'СЕТ СН'!$H$6-'СЕТ СН'!$H$26</f>
        <v>1114.3372163899999</v>
      </c>
      <c r="P120" s="36">
        <f>SUMIFS(СВЦЭМ!$D$39:$D$782,СВЦЭМ!$A$39:$A$782,$A120,СВЦЭМ!$B$39:$B$782,P$119)+'СЕТ СН'!$H$14+СВЦЭМ!$D$10+'СЕТ СН'!$H$6-'СЕТ СН'!$H$26</f>
        <v>1124.9545229999999</v>
      </c>
      <c r="Q120" s="36">
        <f>SUMIFS(СВЦЭМ!$D$39:$D$782,СВЦЭМ!$A$39:$A$782,$A120,СВЦЭМ!$B$39:$B$782,Q$119)+'СЕТ СН'!$H$14+СВЦЭМ!$D$10+'СЕТ СН'!$H$6-'СЕТ СН'!$H$26</f>
        <v>1133.70062345</v>
      </c>
      <c r="R120" s="36">
        <f>SUMIFS(СВЦЭМ!$D$39:$D$782,СВЦЭМ!$A$39:$A$782,$A120,СВЦЭМ!$B$39:$B$782,R$119)+'СЕТ СН'!$H$14+СВЦЭМ!$D$10+'СЕТ СН'!$H$6-'СЕТ СН'!$H$26</f>
        <v>1118.09988292</v>
      </c>
      <c r="S120" s="36">
        <f>SUMIFS(СВЦЭМ!$D$39:$D$782,СВЦЭМ!$A$39:$A$782,$A120,СВЦЭМ!$B$39:$B$782,S$119)+'СЕТ СН'!$H$14+СВЦЭМ!$D$10+'СЕТ СН'!$H$6-'СЕТ СН'!$H$26</f>
        <v>1103.16087582</v>
      </c>
      <c r="T120" s="36">
        <f>SUMIFS(СВЦЭМ!$D$39:$D$782,СВЦЭМ!$A$39:$A$782,$A120,СВЦЭМ!$B$39:$B$782,T$119)+'СЕТ СН'!$H$14+СВЦЭМ!$D$10+'СЕТ СН'!$H$6-'СЕТ СН'!$H$26</f>
        <v>1089.6445067099999</v>
      </c>
      <c r="U120" s="36">
        <f>SUMIFS(СВЦЭМ!$D$39:$D$782,СВЦЭМ!$A$39:$A$782,$A120,СВЦЭМ!$B$39:$B$782,U$119)+'СЕТ СН'!$H$14+СВЦЭМ!$D$10+'СЕТ СН'!$H$6-'СЕТ СН'!$H$26</f>
        <v>1074.92820837</v>
      </c>
      <c r="V120" s="36">
        <f>SUMIFS(СВЦЭМ!$D$39:$D$782,СВЦЭМ!$A$39:$A$782,$A120,СВЦЭМ!$B$39:$B$782,V$119)+'СЕТ СН'!$H$14+СВЦЭМ!$D$10+'СЕТ СН'!$H$6-'СЕТ СН'!$H$26</f>
        <v>1060.4527017599999</v>
      </c>
      <c r="W120" s="36">
        <f>SUMIFS(СВЦЭМ!$D$39:$D$782,СВЦЭМ!$A$39:$A$782,$A120,СВЦЭМ!$B$39:$B$782,W$119)+'СЕТ СН'!$H$14+СВЦЭМ!$D$10+'СЕТ СН'!$H$6-'СЕТ СН'!$H$26</f>
        <v>1071.08998329</v>
      </c>
      <c r="X120" s="36">
        <f>SUMIFS(СВЦЭМ!$D$39:$D$782,СВЦЭМ!$A$39:$A$782,$A120,СВЦЭМ!$B$39:$B$782,X$119)+'СЕТ СН'!$H$14+СВЦЭМ!$D$10+'СЕТ СН'!$H$6-'СЕТ СН'!$H$26</f>
        <v>1052.9147247399999</v>
      </c>
      <c r="Y120" s="36">
        <f>SUMIFS(СВЦЭМ!$D$39:$D$782,СВЦЭМ!$A$39:$A$782,$A120,СВЦЭМ!$B$39:$B$782,Y$119)+'СЕТ СН'!$H$14+СВЦЭМ!$D$10+'СЕТ СН'!$H$6-'СЕТ СН'!$H$26</f>
        <v>1093.1682727699999</v>
      </c>
      <c r="AA120" s="45"/>
    </row>
    <row r="121" spans="1:27" ht="15.75" x14ac:dyDescent="0.2">
      <c r="A121" s="35">
        <f>A120+1</f>
        <v>44410</v>
      </c>
      <c r="B121" s="36">
        <f>SUMIFS(СВЦЭМ!$D$39:$D$782,СВЦЭМ!$A$39:$A$782,$A121,СВЦЭМ!$B$39:$B$782,B$119)+'СЕТ СН'!$H$14+СВЦЭМ!$D$10+'СЕТ СН'!$H$6-'СЕТ СН'!$H$26</f>
        <v>1152.07271188</v>
      </c>
      <c r="C121" s="36">
        <f>SUMIFS(СВЦЭМ!$D$39:$D$782,СВЦЭМ!$A$39:$A$782,$A121,СВЦЭМ!$B$39:$B$782,C$119)+'СЕТ СН'!$H$14+СВЦЭМ!$D$10+'СЕТ СН'!$H$6-'СЕТ СН'!$H$26</f>
        <v>1185.4393467800001</v>
      </c>
      <c r="D121" s="36">
        <f>SUMIFS(СВЦЭМ!$D$39:$D$782,СВЦЭМ!$A$39:$A$782,$A121,СВЦЭМ!$B$39:$B$782,D$119)+'СЕТ СН'!$H$14+СВЦЭМ!$D$10+'СЕТ СН'!$H$6-'СЕТ СН'!$H$26</f>
        <v>1235.4822822399999</v>
      </c>
      <c r="E121" s="36">
        <f>SUMIFS(СВЦЭМ!$D$39:$D$782,СВЦЭМ!$A$39:$A$782,$A121,СВЦЭМ!$B$39:$B$782,E$119)+'СЕТ СН'!$H$14+СВЦЭМ!$D$10+'СЕТ СН'!$H$6-'СЕТ СН'!$H$26</f>
        <v>1259.9778495999999</v>
      </c>
      <c r="F121" s="36">
        <f>SUMIFS(СВЦЭМ!$D$39:$D$782,СВЦЭМ!$A$39:$A$782,$A121,СВЦЭМ!$B$39:$B$782,F$119)+'СЕТ СН'!$H$14+СВЦЭМ!$D$10+'СЕТ СН'!$H$6-'СЕТ СН'!$H$26</f>
        <v>1257.5343614599999</v>
      </c>
      <c r="G121" s="36">
        <f>SUMIFS(СВЦЭМ!$D$39:$D$782,СВЦЭМ!$A$39:$A$782,$A121,СВЦЭМ!$B$39:$B$782,G$119)+'СЕТ СН'!$H$14+СВЦЭМ!$D$10+'СЕТ СН'!$H$6-'СЕТ СН'!$H$26</f>
        <v>1236.67369401</v>
      </c>
      <c r="H121" s="36">
        <f>SUMIFS(СВЦЭМ!$D$39:$D$782,СВЦЭМ!$A$39:$A$782,$A121,СВЦЭМ!$B$39:$B$782,H$119)+'СЕТ СН'!$H$14+СВЦЭМ!$D$10+'СЕТ СН'!$H$6-'СЕТ СН'!$H$26</f>
        <v>1203.0290482299999</v>
      </c>
      <c r="I121" s="36">
        <f>SUMIFS(СВЦЭМ!$D$39:$D$782,СВЦЭМ!$A$39:$A$782,$A121,СВЦЭМ!$B$39:$B$782,I$119)+'СЕТ СН'!$H$14+СВЦЭМ!$D$10+'СЕТ СН'!$H$6-'СЕТ СН'!$H$26</f>
        <v>1142.47839664</v>
      </c>
      <c r="J121" s="36">
        <f>SUMIFS(СВЦЭМ!$D$39:$D$782,СВЦЭМ!$A$39:$A$782,$A121,СВЦЭМ!$B$39:$B$782,J$119)+'СЕТ СН'!$H$14+СВЦЭМ!$D$10+'СЕТ СН'!$H$6-'СЕТ СН'!$H$26</f>
        <v>1074.21381823</v>
      </c>
      <c r="K121" s="36">
        <f>SUMIFS(СВЦЭМ!$D$39:$D$782,СВЦЭМ!$A$39:$A$782,$A121,СВЦЭМ!$B$39:$B$782,K$119)+'СЕТ СН'!$H$14+СВЦЭМ!$D$10+'СЕТ СН'!$H$6-'СЕТ СН'!$H$26</f>
        <v>1038.3524221499999</v>
      </c>
      <c r="L121" s="36">
        <f>SUMIFS(СВЦЭМ!$D$39:$D$782,СВЦЭМ!$A$39:$A$782,$A121,СВЦЭМ!$B$39:$B$782,L$119)+'СЕТ СН'!$H$14+СВЦЭМ!$D$10+'СЕТ СН'!$H$6-'СЕТ СН'!$H$26</f>
        <v>1061.97041008</v>
      </c>
      <c r="M121" s="36">
        <f>SUMIFS(СВЦЭМ!$D$39:$D$782,СВЦЭМ!$A$39:$A$782,$A121,СВЦЭМ!$B$39:$B$782,M$119)+'СЕТ СН'!$H$14+СВЦЭМ!$D$10+'СЕТ СН'!$H$6-'СЕТ СН'!$H$26</f>
        <v>1075.4385230999999</v>
      </c>
      <c r="N121" s="36">
        <f>SUMIFS(СВЦЭМ!$D$39:$D$782,СВЦЭМ!$A$39:$A$782,$A121,СВЦЭМ!$B$39:$B$782,N$119)+'СЕТ СН'!$H$14+СВЦЭМ!$D$10+'СЕТ СН'!$H$6-'СЕТ СН'!$H$26</f>
        <v>1072.1721536800001</v>
      </c>
      <c r="O121" s="36">
        <f>SUMIFS(СВЦЭМ!$D$39:$D$782,СВЦЭМ!$A$39:$A$782,$A121,СВЦЭМ!$B$39:$B$782,O$119)+'СЕТ СН'!$H$14+СВЦЭМ!$D$10+'СЕТ СН'!$H$6-'СЕТ СН'!$H$26</f>
        <v>1073.7553731399998</v>
      </c>
      <c r="P121" s="36">
        <f>SUMIFS(СВЦЭМ!$D$39:$D$782,СВЦЭМ!$A$39:$A$782,$A121,СВЦЭМ!$B$39:$B$782,P$119)+'СЕТ СН'!$H$14+СВЦЭМ!$D$10+'СЕТ СН'!$H$6-'СЕТ СН'!$H$26</f>
        <v>1076.75094279</v>
      </c>
      <c r="Q121" s="36">
        <f>SUMIFS(СВЦЭМ!$D$39:$D$782,СВЦЭМ!$A$39:$A$782,$A121,СВЦЭМ!$B$39:$B$782,Q$119)+'СЕТ СН'!$H$14+СВЦЭМ!$D$10+'СЕТ СН'!$H$6-'СЕТ СН'!$H$26</f>
        <v>1080.6650510699999</v>
      </c>
      <c r="R121" s="36">
        <f>SUMIFS(СВЦЭМ!$D$39:$D$782,СВЦЭМ!$A$39:$A$782,$A121,СВЦЭМ!$B$39:$B$782,R$119)+'СЕТ СН'!$H$14+СВЦЭМ!$D$10+'СЕТ СН'!$H$6-'СЕТ СН'!$H$26</f>
        <v>1073.42895888</v>
      </c>
      <c r="S121" s="36">
        <f>SUMIFS(СВЦЭМ!$D$39:$D$782,СВЦЭМ!$A$39:$A$782,$A121,СВЦЭМ!$B$39:$B$782,S$119)+'СЕТ СН'!$H$14+СВЦЭМ!$D$10+'СЕТ СН'!$H$6-'СЕТ СН'!$H$26</f>
        <v>1090.1165746499998</v>
      </c>
      <c r="T121" s="36">
        <f>SUMIFS(СВЦЭМ!$D$39:$D$782,СВЦЭМ!$A$39:$A$782,$A121,СВЦЭМ!$B$39:$B$782,T$119)+'СЕТ СН'!$H$14+СВЦЭМ!$D$10+'СЕТ СН'!$H$6-'СЕТ СН'!$H$26</f>
        <v>1126.5984048599998</v>
      </c>
      <c r="U121" s="36">
        <f>SUMIFS(СВЦЭМ!$D$39:$D$782,СВЦЭМ!$A$39:$A$782,$A121,СВЦЭМ!$B$39:$B$782,U$119)+'СЕТ СН'!$H$14+СВЦЭМ!$D$10+'СЕТ СН'!$H$6-'СЕТ СН'!$H$26</f>
        <v>1126.3072818599999</v>
      </c>
      <c r="V121" s="36">
        <f>SUMIFS(СВЦЭМ!$D$39:$D$782,СВЦЭМ!$A$39:$A$782,$A121,СВЦЭМ!$B$39:$B$782,V$119)+'СЕТ СН'!$H$14+СВЦЭМ!$D$10+'СЕТ СН'!$H$6-'СЕТ СН'!$H$26</f>
        <v>1091.8301444899998</v>
      </c>
      <c r="W121" s="36">
        <f>SUMIFS(СВЦЭМ!$D$39:$D$782,СВЦЭМ!$A$39:$A$782,$A121,СВЦЭМ!$B$39:$B$782,W$119)+'СЕТ СН'!$H$14+СВЦЭМ!$D$10+'СЕТ СН'!$H$6-'СЕТ СН'!$H$26</f>
        <v>1099.9107382299999</v>
      </c>
      <c r="X121" s="36">
        <f>SUMIFS(СВЦЭМ!$D$39:$D$782,СВЦЭМ!$A$39:$A$782,$A121,СВЦЭМ!$B$39:$B$782,X$119)+'СЕТ СН'!$H$14+СВЦЭМ!$D$10+'СЕТ СН'!$H$6-'СЕТ СН'!$H$26</f>
        <v>1105.2923400099999</v>
      </c>
      <c r="Y121" s="36">
        <f>SUMIFS(СВЦЭМ!$D$39:$D$782,СВЦЭМ!$A$39:$A$782,$A121,СВЦЭМ!$B$39:$B$782,Y$119)+'СЕТ СН'!$H$14+СВЦЭМ!$D$10+'СЕТ СН'!$H$6-'СЕТ СН'!$H$26</f>
        <v>1075.1216329199999</v>
      </c>
    </row>
    <row r="122" spans="1:27" ht="15.75" x14ac:dyDescent="0.2">
      <c r="A122" s="35">
        <f t="shared" ref="A122:A150" si="3">A121+1</f>
        <v>44411</v>
      </c>
      <c r="B122" s="36">
        <f>SUMIFS(СВЦЭМ!$D$39:$D$782,СВЦЭМ!$A$39:$A$782,$A122,СВЦЭМ!$B$39:$B$782,B$119)+'СЕТ СН'!$H$14+СВЦЭМ!$D$10+'СЕТ СН'!$H$6-'СЕТ СН'!$H$26</f>
        <v>1227.50251604</v>
      </c>
      <c r="C122" s="36">
        <f>SUMIFS(СВЦЭМ!$D$39:$D$782,СВЦЭМ!$A$39:$A$782,$A122,СВЦЭМ!$B$39:$B$782,C$119)+'СЕТ СН'!$H$14+СВЦЭМ!$D$10+'СЕТ СН'!$H$6-'СЕТ СН'!$H$26</f>
        <v>1302.75999024</v>
      </c>
      <c r="D122" s="36">
        <f>SUMIFS(СВЦЭМ!$D$39:$D$782,СВЦЭМ!$A$39:$A$782,$A122,СВЦЭМ!$B$39:$B$782,D$119)+'СЕТ СН'!$H$14+СВЦЭМ!$D$10+'СЕТ СН'!$H$6-'СЕТ СН'!$H$26</f>
        <v>1367.8283630200001</v>
      </c>
      <c r="E122" s="36">
        <f>SUMIFS(СВЦЭМ!$D$39:$D$782,СВЦЭМ!$A$39:$A$782,$A122,СВЦЭМ!$B$39:$B$782,E$119)+'СЕТ СН'!$H$14+СВЦЭМ!$D$10+'СЕТ СН'!$H$6-'СЕТ СН'!$H$26</f>
        <v>1396.6694045199999</v>
      </c>
      <c r="F122" s="36">
        <f>SUMIFS(СВЦЭМ!$D$39:$D$782,СВЦЭМ!$A$39:$A$782,$A122,СВЦЭМ!$B$39:$B$782,F$119)+'СЕТ СН'!$H$14+СВЦЭМ!$D$10+'СЕТ СН'!$H$6-'СЕТ СН'!$H$26</f>
        <v>1397.2973301699999</v>
      </c>
      <c r="G122" s="36">
        <f>SUMIFS(СВЦЭМ!$D$39:$D$782,СВЦЭМ!$A$39:$A$782,$A122,СВЦЭМ!$B$39:$B$782,G$119)+'СЕТ СН'!$H$14+СВЦЭМ!$D$10+'СЕТ СН'!$H$6-'СЕТ СН'!$H$26</f>
        <v>1372.9267180500001</v>
      </c>
      <c r="H122" s="36">
        <f>SUMIFS(СВЦЭМ!$D$39:$D$782,СВЦЭМ!$A$39:$A$782,$A122,СВЦЭМ!$B$39:$B$782,H$119)+'СЕТ СН'!$H$14+СВЦЭМ!$D$10+'СЕТ СН'!$H$6-'СЕТ СН'!$H$26</f>
        <v>1314.1374078700001</v>
      </c>
      <c r="I122" s="36">
        <f>SUMIFS(СВЦЭМ!$D$39:$D$782,СВЦЭМ!$A$39:$A$782,$A122,СВЦЭМ!$B$39:$B$782,I$119)+'СЕТ СН'!$H$14+СВЦЭМ!$D$10+'СЕТ СН'!$H$6-'СЕТ СН'!$H$26</f>
        <v>1215.9741738099999</v>
      </c>
      <c r="J122" s="36">
        <f>SUMIFS(СВЦЭМ!$D$39:$D$782,СВЦЭМ!$A$39:$A$782,$A122,СВЦЭМ!$B$39:$B$782,J$119)+'СЕТ СН'!$H$14+СВЦЭМ!$D$10+'СЕТ СН'!$H$6-'СЕТ СН'!$H$26</f>
        <v>1124.5838117799999</v>
      </c>
      <c r="K122" s="36">
        <f>SUMIFS(СВЦЭМ!$D$39:$D$782,СВЦЭМ!$A$39:$A$782,$A122,СВЦЭМ!$B$39:$B$782,K$119)+'СЕТ СН'!$H$14+СВЦЭМ!$D$10+'СЕТ СН'!$H$6-'СЕТ СН'!$H$26</f>
        <v>1076.1655137499999</v>
      </c>
      <c r="L122" s="36">
        <f>SUMIFS(СВЦЭМ!$D$39:$D$782,СВЦЭМ!$A$39:$A$782,$A122,СВЦЭМ!$B$39:$B$782,L$119)+'СЕТ СН'!$H$14+СВЦЭМ!$D$10+'СЕТ СН'!$H$6-'СЕТ СН'!$H$26</f>
        <v>1088.0004080900001</v>
      </c>
      <c r="M122" s="36">
        <f>SUMIFS(СВЦЭМ!$D$39:$D$782,СВЦЭМ!$A$39:$A$782,$A122,СВЦЭМ!$B$39:$B$782,M$119)+'СЕТ СН'!$H$14+СВЦЭМ!$D$10+'СЕТ СН'!$H$6-'СЕТ СН'!$H$26</f>
        <v>1104.5710511499999</v>
      </c>
      <c r="N122" s="36">
        <f>SUMIFS(СВЦЭМ!$D$39:$D$782,СВЦЭМ!$A$39:$A$782,$A122,СВЦЭМ!$B$39:$B$782,N$119)+'СЕТ СН'!$H$14+СВЦЭМ!$D$10+'СЕТ СН'!$H$6-'СЕТ СН'!$H$26</f>
        <v>1099.0967157499999</v>
      </c>
      <c r="O122" s="36">
        <f>SUMIFS(СВЦЭМ!$D$39:$D$782,СВЦЭМ!$A$39:$A$782,$A122,СВЦЭМ!$B$39:$B$782,O$119)+'СЕТ СН'!$H$14+СВЦЭМ!$D$10+'СЕТ СН'!$H$6-'СЕТ СН'!$H$26</f>
        <v>1131.1953356899999</v>
      </c>
      <c r="P122" s="36">
        <f>SUMIFS(СВЦЭМ!$D$39:$D$782,СВЦЭМ!$A$39:$A$782,$A122,СВЦЭМ!$B$39:$B$782,P$119)+'СЕТ СН'!$H$14+СВЦЭМ!$D$10+'СЕТ СН'!$H$6-'СЕТ СН'!$H$26</f>
        <v>1145.2630644599999</v>
      </c>
      <c r="Q122" s="36">
        <f>SUMIFS(СВЦЭМ!$D$39:$D$782,СВЦЭМ!$A$39:$A$782,$A122,СВЦЭМ!$B$39:$B$782,Q$119)+'СЕТ СН'!$H$14+СВЦЭМ!$D$10+'СЕТ СН'!$H$6-'СЕТ СН'!$H$26</f>
        <v>1175.72032051</v>
      </c>
      <c r="R122" s="36">
        <f>SUMIFS(СВЦЭМ!$D$39:$D$782,СВЦЭМ!$A$39:$A$782,$A122,СВЦЭМ!$B$39:$B$782,R$119)+'СЕТ СН'!$H$14+СВЦЭМ!$D$10+'СЕТ СН'!$H$6-'СЕТ СН'!$H$26</f>
        <v>1157.9439394199999</v>
      </c>
      <c r="S122" s="36">
        <f>SUMIFS(СВЦЭМ!$D$39:$D$782,СВЦЭМ!$A$39:$A$782,$A122,СВЦЭМ!$B$39:$B$782,S$119)+'СЕТ СН'!$H$14+СВЦЭМ!$D$10+'СЕТ СН'!$H$6-'СЕТ СН'!$H$26</f>
        <v>1173.2563592399999</v>
      </c>
      <c r="T122" s="36">
        <f>SUMIFS(СВЦЭМ!$D$39:$D$782,СВЦЭМ!$A$39:$A$782,$A122,СВЦЭМ!$B$39:$B$782,T$119)+'СЕТ СН'!$H$14+СВЦЭМ!$D$10+'СЕТ СН'!$H$6-'СЕТ СН'!$H$26</f>
        <v>1125.7798150599999</v>
      </c>
      <c r="U122" s="36">
        <f>SUMIFS(СВЦЭМ!$D$39:$D$782,СВЦЭМ!$A$39:$A$782,$A122,СВЦЭМ!$B$39:$B$782,U$119)+'СЕТ СН'!$H$14+СВЦЭМ!$D$10+'СЕТ СН'!$H$6-'СЕТ СН'!$H$26</f>
        <v>1117.31882103</v>
      </c>
      <c r="V122" s="36">
        <f>SUMIFS(СВЦЭМ!$D$39:$D$782,СВЦЭМ!$A$39:$A$782,$A122,СВЦЭМ!$B$39:$B$782,V$119)+'СЕТ СН'!$H$14+СВЦЭМ!$D$10+'СЕТ СН'!$H$6-'СЕТ СН'!$H$26</f>
        <v>1137.8465425899999</v>
      </c>
      <c r="W122" s="36">
        <f>SUMIFS(СВЦЭМ!$D$39:$D$782,СВЦЭМ!$A$39:$A$782,$A122,СВЦЭМ!$B$39:$B$782,W$119)+'СЕТ СН'!$H$14+СВЦЭМ!$D$10+'СЕТ СН'!$H$6-'СЕТ СН'!$H$26</f>
        <v>1154.1082778299999</v>
      </c>
      <c r="X122" s="36">
        <f>SUMIFS(СВЦЭМ!$D$39:$D$782,СВЦЭМ!$A$39:$A$782,$A122,СВЦЭМ!$B$39:$B$782,X$119)+'СЕТ СН'!$H$14+СВЦЭМ!$D$10+'СЕТ СН'!$H$6-'СЕТ СН'!$H$26</f>
        <v>1123.08293022</v>
      </c>
      <c r="Y122" s="36">
        <f>SUMIFS(СВЦЭМ!$D$39:$D$782,СВЦЭМ!$A$39:$A$782,$A122,СВЦЭМ!$B$39:$B$782,Y$119)+'СЕТ СН'!$H$14+СВЦЭМ!$D$10+'СЕТ СН'!$H$6-'СЕТ СН'!$H$26</f>
        <v>1137.6956317699999</v>
      </c>
    </row>
    <row r="123" spans="1:27" ht="15.75" x14ac:dyDescent="0.2">
      <c r="A123" s="35">
        <f t="shared" si="3"/>
        <v>44412</v>
      </c>
      <c r="B123" s="36">
        <f>SUMIFS(СВЦЭМ!$D$39:$D$782,СВЦЭМ!$A$39:$A$782,$A123,СВЦЭМ!$B$39:$B$782,B$119)+'СЕТ СН'!$H$14+СВЦЭМ!$D$10+'СЕТ СН'!$H$6-'СЕТ СН'!$H$26</f>
        <v>1160.74559752</v>
      </c>
      <c r="C123" s="36">
        <f>SUMIFS(СВЦЭМ!$D$39:$D$782,СВЦЭМ!$A$39:$A$782,$A123,СВЦЭМ!$B$39:$B$782,C$119)+'СЕТ СН'!$H$14+СВЦЭМ!$D$10+'СЕТ СН'!$H$6-'СЕТ СН'!$H$26</f>
        <v>1243.81128319</v>
      </c>
      <c r="D123" s="36">
        <f>SUMIFS(СВЦЭМ!$D$39:$D$782,СВЦЭМ!$A$39:$A$782,$A123,СВЦЭМ!$B$39:$B$782,D$119)+'СЕТ СН'!$H$14+СВЦЭМ!$D$10+'СЕТ СН'!$H$6-'СЕТ СН'!$H$26</f>
        <v>1309.2598280100001</v>
      </c>
      <c r="E123" s="36">
        <f>SUMIFS(СВЦЭМ!$D$39:$D$782,СВЦЭМ!$A$39:$A$782,$A123,СВЦЭМ!$B$39:$B$782,E$119)+'СЕТ СН'!$H$14+СВЦЭМ!$D$10+'СЕТ СН'!$H$6-'СЕТ СН'!$H$26</f>
        <v>1334.1625710600001</v>
      </c>
      <c r="F123" s="36">
        <f>SUMIFS(СВЦЭМ!$D$39:$D$782,СВЦЭМ!$A$39:$A$782,$A123,СВЦЭМ!$B$39:$B$782,F$119)+'СЕТ СН'!$H$14+СВЦЭМ!$D$10+'СЕТ СН'!$H$6-'СЕТ СН'!$H$26</f>
        <v>1336.30545407</v>
      </c>
      <c r="G123" s="36">
        <f>SUMIFS(СВЦЭМ!$D$39:$D$782,СВЦЭМ!$A$39:$A$782,$A123,СВЦЭМ!$B$39:$B$782,G$119)+'СЕТ СН'!$H$14+СВЦЭМ!$D$10+'СЕТ СН'!$H$6-'СЕТ СН'!$H$26</f>
        <v>1319.04101642</v>
      </c>
      <c r="H123" s="36">
        <f>SUMIFS(СВЦЭМ!$D$39:$D$782,СВЦЭМ!$A$39:$A$782,$A123,СВЦЭМ!$B$39:$B$782,H$119)+'СЕТ СН'!$H$14+СВЦЭМ!$D$10+'СЕТ СН'!$H$6-'СЕТ СН'!$H$26</f>
        <v>1271.5817823699999</v>
      </c>
      <c r="I123" s="36">
        <f>SUMIFS(СВЦЭМ!$D$39:$D$782,СВЦЭМ!$A$39:$A$782,$A123,СВЦЭМ!$B$39:$B$782,I$119)+'СЕТ СН'!$H$14+СВЦЭМ!$D$10+'СЕТ СН'!$H$6-'СЕТ СН'!$H$26</f>
        <v>1183.54095048</v>
      </c>
      <c r="J123" s="36">
        <f>SUMIFS(СВЦЭМ!$D$39:$D$782,СВЦЭМ!$A$39:$A$782,$A123,СВЦЭМ!$B$39:$B$782,J$119)+'СЕТ СН'!$H$14+СВЦЭМ!$D$10+'СЕТ СН'!$H$6-'СЕТ СН'!$H$26</f>
        <v>1104.07222712</v>
      </c>
      <c r="K123" s="36">
        <f>SUMIFS(СВЦЭМ!$D$39:$D$782,СВЦЭМ!$A$39:$A$782,$A123,СВЦЭМ!$B$39:$B$782,K$119)+'СЕТ СН'!$H$14+СВЦЭМ!$D$10+'СЕТ СН'!$H$6-'СЕТ СН'!$H$26</f>
        <v>1056.5815752199999</v>
      </c>
      <c r="L123" s="36">
        <f>SUMIFS(СВЦЭМ!$D$39:$D$782,СВЦЭМ!$A$39:$A$782,$A123,СВЦЭМ!$B$39:$B$782,L$119)+'СЕТ СН'!$H$14+СВЦЭМ!$D$10+'СЕТ СН'!$H$6-'СЕТ СН'!$H$26</f>
        <v>1062.46966589</v>
      </c>
      <c r="M123" s="36">
        <f>SUMIFS(СВЦЭМ!$D$39:$D$782,СВЦЭМ!$A$39:$A$782,$A123,СВЦЭМ!$B$39:$B$782,M$119)+'СЕТ СН'!$H$14+СВЦЭМ!$D$10+'СЕТ СН'!$H$6-'СЕТ СН'!$H$26</f>
        <v>1068.57359314</v>
      </c>
      <c r="N123" s="36">
        <f>SUMIFS(СВЦЭМ!$D$39:$D$782,СВЦЭМ!$A$39:$A$782,$A123,СВЦЭМ!$B$39:$B$782,N$119)+'СЕТ СН'!$H$14+СВЦЭМ!$D$10+'СЕТ СН'!$H$6-'СЕТ СН'!$H$26</f>
        <v>1069.2048117899999</v>
      </c>
      <c r="O123" s="36">
        <f>SUMIFS(СВЦЭМ!$D$39:$D$782,СВЦЭМ!$A$39:$A$782,$A123,СВЦЭМ!$B$39:$B$782,O$119)+'СЕТ СН'!$H$14+СВЦЭМ!$D$10+'СЕТ СН'!$H$6-'СЕТ СН'!$H$26</f>
        <v>1082.7287743699999</v>
      </c>
      <c r="P123" s="36">
        <f>SUMIFS(СВЦЭМ!$D$39:$D$782,СВЦЭМ!$A$39:$A$782,$A123,СВЦЭМ!$B$39:$B$782,P$119)+'СЕТ СН'!$H$14+СВЦЭМ!$D$10+'СЕТ СН'!$H$6-'СЕТ СН'!$H$26</f>
        <v>1087.33234019</v>
      </c>
      <c r="Q123" s="36">
        <f>SUMIFS(СВЦЭМ!$D$39:$D$782,СВЦЭМ!$A$39:$A$782,$A123,СВЦЭМ!$B$39:$B$782,Q$119)+'СЕТ СН'!$H$14+СВЦЭМ!$D$10+'СЕТ СН'!$H$6-'СЕТ СН'!$H$26</f>
        <v>1093.52242093</v>
      </c>
      <c r="R123" s="36">
        <f>SUMIFS(СВЦЭМ!$D$39:$D$782,СВЦЭМ!$A$39:$A$782,$A123,СВЦЭМ!$B$39:$B$782,R$119)+'СЕТ СН'!$H$14+СВЦЭМ!$D$10+'СЕТ СН'!$H$6-'СЕТ СН'!$H$26</f>
        <v>1092.27069364</v>
      </c>
      <c r="S123" s="36">
        <f>SUMIFS(СВЦЭМ!$D$39:$D$782,СВЦЭМ!$A$39:$A$782,$A123,СВЦЭМ!$B$39:$B$782,S$119)+'СЕТ СН'!$H$14+СВЦЭМ!$D$10+'СЕТ СН'!$H$6-'СЕТ СН'!$H$26</f>
        <v>1100.81572594</v>
      </c>
      <c r="T123" s="36">
        <f>SUMIFS(СВЦЭМ!$D$39:$D$782,СВЦЭМ!$A$39:$A$782,$A123,СВЦЭМ!$B$39:$B$782,T$119)+'СЕТ СН'!$H$14+СВЦЭМ!$D$10+'СЕТ СН'!$H$6-'СЕТ СН'!$H$26</f>
        <v>1129.02620258</v>
      </c>
      <c r="U123" s="36">
        <f>SUMIFS(СВЦЭМ!$D$39:$D$782,СВЦЭМ!$A$39:$A$782,$A123,СВЦЭМ!$B$39:$B$782,U$119)+'СЕТ СН'!$H$14+СВЦЭМ!$D$10+'СЕТ СН'!$H$6-'СЕТ СН'!$H$26</f>
        <v>1115.19516583</v>
      </c>
      <c r="V123" s="36">
        <f>SUMIFS(СВЦЭМ!$D$39:$D$782,СВЦЭМ!$A$39:$A$782,$A123,СВЦЭМ!$B$39:$B$782,V$119)+'СЕТ СН'!$H$14+СВЦЭМ!$D$10+'СЕТ СН'!$H$6-'СЕТ СН'!$H$26</f>
        <v>1107.46526376</v>
      </c>
      <c r="W123" s="36">
        <f>SUMIFS(СВЦЭМ!$D$39:$D$782,СВЦЭМ!$A$39:$A$782,$A123,СВЦЭМ!$B$39:$B$782,W$119)+'СЕТ СН'!$H$14+СВЦЭМ!$D$10+'СЕТ СН'!$H$6-'СЕТ СН'!$H$26</f>
        <v>1131.6580784299999</v>
      </c>
      <c r="X123" s="36">
        <f>SUMIFS(СВЦЭМ!$D$39:$D$782,СВЦЭМ!$A$39:$A$782,$A123,СВЦЭМ!$B$39:$B$782,X$119)+'СЕТ СН'!$H$14+СВЦЭМ!$D$10+'СЕТ СН'!$H$6-'СЕТ СН'!$H$26</f>
        <v>1093.38219506</v>
      </c>
      <c r="Y123" s="36">
        <f>SUMIFS(СВЦЭМ!$D$39:$D$782,СВЦЭМ!$A$39:$A$782,$A123,СВЦЭМ!$B$39:$B$782,Y$119)+'СЕТ СН'!$H$14+СВЦЭМ!$D$10+'СЕТ СН'!$H$6-'СЕТ СН'!$H$26</f>
        <v>1077.4326826199999</v>
      </c>
    </row>
    <row r="124" spans="1:27" ht="15.75" x14ac:dyDescent="0.2">
      <c r="A124" s="35">
        <f t="shared" si="3"/>
        <v>44413</v>
      </c>
      <c r="B124" s="36">
        <f>SUMIFS(СВЦЭМ!$D$39:$D$782,СВЦЭМ!$A$39:$A$782,$A124,СВЦЭМ!$B$39:$B$782,B$119)+'СЕТ СН'!$H$14+СВЦЭМ!$D$10+'СЕТ СН'!$H$6-'СЕТ СН'!$H$26</f>
        <v>1233.80429095</v>
      </c>
      <c r="C124" s="36">
        <f>SUMIFS(СВЦЭМ!$D$39:$D$782,СВЦЭМ!$A$39:$A$782,$A124,СВЦЭМ!$B$39:$B$782,C$119)+'СЕТ СН'!$H$14+СВЦЭМ!$D$10+'СЕТ СН'!$H$6-'СЕТ СН'!$H$26</f>
        <v>1307.34854791</v>
      </c>
      <c r="D124" s="36">
        <f>SUMIFS(СВЦЭМ!$D$39:$D$782,СВЦЭМ!$A$39:$A$782,$A124,СВЦЭМ!$B$39:$B$782,D$119)+'СЕТ СН'!$H$14+СВЦЭМ!$D$10+'СЕТ СН'!$H$6-'СЕТ СН'!$H$26</f>
        <v>1379.7513621099999</v>
      </c>
      <c r="E124" s="36">
        <f>SUMIFS(СВЦЭМ!$D$39:$D$782,СВЦЭМ!$A$39:$A$782,$A124,СВЦЭМ!$B$39:$B$782,E$119)+'СЕТ СН'!$H$14+СВЦЭМ!$D$10+'СЕТ СН'!$H$6-'СЕТ СН'!$H$26</f>
        <v>1402.25595372</v>
      </c>
      <c r="F124" s="36">
        <f>SUMIFS(СВЦЭМ!$D$39:$D$782,СВЦЭМ!$A$39:$A$782,$A124,СВЦЭМ!$B$39:$B$782,F$119)+'СЕТ СН'!$H$14+СВЦЭМ!$D$10+'СЕТ СН'!$H$6-'СЕТ СН'!$H$26</f>
        <v>1400.2434948099999</v>
      </c>
      <c r="G124" s="36">
        <f>SUMIFS(СВЦЭМ!$D$39:$D$782,СВЦЭМ!$A$39:$A$782,$A124,СВЦЭМ!$B$39:$B$782,G$119)+'СЕТ СН'!$H$14+СВЦЭМ!$D$10+'СЕТ СН'!$H$6-'СЕТ СН'!$H$26</f>
        <v>1382.24684493</v>
      </c>
      <c r="H124" s="36">
        <f>SUMIFS(СВЦЭМ!$D$39:$D$782,СВЦЭМ!$A$39:$A$782,$A124,СВЦЭМ!$B$39:$B$782,H$119)+'СЕТ СН'!$H$14+СВЦЭМ!$D$10+'СЕТ СН'!$H$6-'СЕТ СН'!$H$26</f>
        <v>1348.7386166599999</v>
      </c>
      <c r="I124" s="36">
        <f>SUMIFS(СВЦЭМ!$D$39:$D$782,СВЦЭМ!$A$39:$A$782,$A124,СВЦЭМ!$B$39:$B$782,I$119)+'СЕТ СН'!$H$14+СВЦЭМ!$D$10+'СЕТ СН'!$H$6-'СЕТ СН'!$H$26</f>
        <v>1260.36097178</v>
      </c>
      <c r="J124" s="36">
        <f>SUMIFS(СВЦЭМ!$D$39:$D$782,СВЦЭМ!$A$39:$A$782,$A124,СВЦЭМ!$B$39:$B$782,J$119)+'СЕТ СН'!$H$14+СВЦЭМ!$D$10+'СЕТ СН'!$H$6-'СЕТ СН'!$H$26</f>
        <v>1183.07664916</v>
      </c>
      <c r="K124" s="36">
        <f>SUMIFS(СВЦЭМ!$D$39:$D$782,СВЦЭМ!$A$39:$A$782,$A124,СВЦЭМ!$B$39:$B$782,K$119)+'СЕТ СН'!$H$14+СВЦЭМ!$D$10+'СЕТ СН'!$H$6-'СЕТ СН'!$H$26</f>
        <v>1121.5878856499999</v>
      </c>
      <c r="L124" s="36">
        <f>SUMIFS(СВЦЭМ!$D$39:$D$782,СВЦЭМ!$A$39:$A$782,$A124,СВЦЭМ!$B$39:$B$782,L$119)+'СЕТ СН'!$H$14+СВЦЭМ!$D$10+'СЕТ СН'!$H$6-'СЕТ СН'!$H$26</f>
        <v>1129.7544782499999</v>
      </c>
      <c r="M124" s="36">
        <f>SUMIFS(СВЦЭМ!$D$39:$D$782,СВЦЭМ!$A$39:$A$782,$A124,СВЦЭМ!$B$39:$B$782,M$119)+'СЕТ СН'!$H$14+СВЦЭМ!$D$10+'СЕТ СН'!$H$6-'СЕТ СН'!$H$26</f>
        <v>1138.6565705</v>
      </c>
      <c r="N124" s="36">
        <f>SUMIFS(СВЦЭМ!$D$39:$D$782,СВЦЭМ!$A$39:$A$782,$A124,СВЦЭМ!$B$39:$B$782,N$119)+'СЕТ СН'!$H$14+СВЦЭМ!$D$10+'СЕТ СН'!$H$6-'СЕТ СН'!$H$26</f>
        <v>1113.5966568199999</v>
      </c>
      <c r="O124" s="36">
        <f>SUMIFS(СВЦЭМ!$D$39:$D$782,СВЦЭМ!$A$39:$A$782,$A124,СВЦЭМ!$B$39:$B$782,O$119)+'СЕТ СН'!$H$14+СВЦЭМ!$D$10+'СЕТ СН'!$H$6-'СЕТ СН'!$H$26</f>
        <v>1121.82091274</v>
      </c>
      <c r="P124" s="36">
        <f>SUMIFS(СВЦЭМ!$D$39:$D$782,СВЦЭМ!$A$39:$A$782,$A124,СВЦЭМ!$B$39:$B$782,P$119)+'СЕТ СН'!$H$14+СВЦЭМ!$D$10+'СЕТ СН'!$H$6-'СЕТ СН'!$H$26</f>
        <v>1159.4675631999999</v>
      </c>
      <c r="Q124" s="36">
        <f>SUMIFS(СВЦЭМ!$D$39:$D$782,СВЦЭМ!$A$39:$A$782,$A124,СВЦЭМ!$B$39:$B$782,Q$119)+'СЕТ СН'!$H$14+СВЦЭМ!$D$10+'СЕТ СН'!$H$6-'СЕТ СН'!$H$26</f>
        <v>1168.42323521</v>
      </c>
      <c r="R124" s="36">
        <f>SUMIFS(СВЦЭМ!$D$39:$D$782,СВЦЭМ!$A$39:$A$782,$A124,СВЦЭМ!$B$39:$B$782,R$119)+'СЕТ СН'!$H$14+СВЦЭМ!$D$10+'СЕТ СН'!$H$6-'СЕТ СН'!$H$26</f>
        <v>1173.7115965799999</v>
      </c>
      <c r="S124" s="36">
        <f>SUMIFS(СВЦЭМ!$D$39:$D$782,СВЦЭМ!$A$39:$A$782,$A124,СВЦЭМ!$B$39:$B$782,S$119)+'СЕТ СН'!$H$14+СВЦЭМ!$D$10+'СЕТ СН'!$H$6-'СЕТ СН'!$H$26</f>
        <v>1136.5290341</v>
      </c>
      <c r="T124" s="36">
        <f>SUMIFS(СВЦЭМ!$D$39:$D$782,СВЦЭМ!$A$39:$A$782,$A124,СВЦЭМ!$B$39:$B$782,T$119)+'СЕТ СН'!$H$14+СВЦЭМ!$D$10+'СЕТ СН'!$H$6-'СЕТ СН'!$H$26</f>
        <v>1127.9561578599998</v>
      </c>
      <c r="U124" s="36">
        <f>SUMIFS(СВЦЭМ!$D$39:$D$782,СВЦЭМ!$A$39:$A$782,$A124,СВЦЭМ!$B$39:$B$782,U$119)+'СЕТ СН'!$H$14+СВЦЭМ!$D$10+'СЕТ СН'!$H$6-'СЕТ СН'!$H$26</f>
        <v>1121.98591779</v>
      </c>
      <c r="V124" s="36">
        <f>SUMIFS(СВЦЭМ!$D$39:$D$782,СВЦЭМ!$A$39:$A$782,$A124,СВЦЭМ!$B$39:$B$782,V$119)+'СЕТ СН'!$H$14+СВЦЭМ!$D$10+'СЕТ СН'!$H$6-'СЕТ СН'!$H$26</f>
        <v>1118.1805832499999</v>
      </c>
      <c r="W124" s="36">
        <f>SUMIFS(СВЦЭМ!$D$39:$D$782,СВЦЭМ!$A$39:$A$782,$A124,СВЦЭМ!$B$39:$B$782,W$119)+'СЕТ СН'!$H$14+СВЦЭМ!$D$10+'СЕТ СН'!$H$6-'СЕТ СН'!$H$26</f>
        <v>1132.64240359</v>
      </c>
      <c r="X124" s="36">
        <f>SUMIFS(СВЦЭМ!$D$39:$D$782,СВЦЭМ!$A$39:$A$782,$A124,СВЦЭМ!$B$39:$B$782,X$119)+'СЕТ СН'!$H$14+СВЦЭМ!$D$10+'СЕТ СН'!$H$6-'СЕТ СН'!$H$26</f>
        <v>1102.5021583999999</v>
      </c>
      <c r="Y124" s="36">
        <f>SUMIFS(СВЦЭМ!$D$39:$D$782,СВЦЭМ!$A$39:$A$782,$A124,СВЦЭМ!$B$39:$B$782,Y$119)+'СЕТ СН'!$H$14+СВЦЭМ!$D$10+'СЕТ СН'!$H$6-'СЕТ СН'!$H$26</f>
        <v>1107.9302765499999</v>
      </c>
    </row>
    <row r="125" spans="1:27" ht="15.75" x14ac:dyDescent="0.2">
      <c r="A125" s="35">
        <f t="shared" si="3"/>
        <v>44414</v>
      </c>
      <c r="B125" s="36">
        <f>SUMIFS(СВЦЭМ!$D$39:$D$782,СВЦЭМ!$A$39:$A$782,$A125,СВЦЭМ!$B$39:$B$782,B$119)+'СЕТ СН'!$H$14+СВЦЭМ!$D$10+'СЕТ СН'!$H$6-'СЕТ СН'!$H$26</f>
        <v>1137.3535893999999</v>
      </c>
      <c r="C125" s="36">
        <f>SUMIFS(СВЦЭМ!$D$39:$D$782,СВЦЭМ!$A$39:$A$782,$A125,СВЦЭМ!$B$39:$B$782,C$119)+'СЕТ СН'!$H$14+СВЦЭМ!$D$10+'СЕТ СН'!$H$6-'СЕТ СН'!$H$26</f>
        <v>1169.15382948</v>
      </c>
      <c r="D125" s="36">
        <f>SUMIFS(СВЦЭМ!$D$39:$D$782,СВЦЭМ!$A$39:$A$782,$A125,СВЦЭМ!$B$39:$B$782,D$119)+'СЕТ СН'!$H$14+СВЦЭМ!$D$10+'СЕТ СН'!$H$6-'СЕТ СН'!$H$26</f>
        <v>1195.5334141599999</v>
      </c>
      <c r="E125" s="36">
        <f>SUMIFS(СВЦЭМ!$D$39:$D$782,СВЦЭМ!$A$39:$A$782,$A125,СВЦЭМ!$B$39:$B$782,E$119)+'СЕТ СН'!$H$14+СВЦЭМ!$D$10+'СЕТ СН'!$H$6-'СЕТ СН'!$H$26</f>
        <v>1208.7860954099999</v>
      </c>
      <c r="F125" s="36">
        <f>SUMIFS(СВЦЭМ!$D$39:$D$782,СВЦЭМ!$A$39:$A$782,$A125,СВЦЭМ!$B$39:$B$782,F$119)+'СЕТ СН'!$H$14+СВЦЭМ!$D$10+'СЕТ СН'!$H$6-'СЕТ СН'!$H$26</f>
        <v>1205.0793853999999</v>
      </c>
      <c r="G125" s="36">
        <f>SUMIFS(СВЦЭМ!$D$39:$D$782,СВЦЭМ!$A$39:$A$782,$A125,СВЦЭМ!$B$39:$B$782,G$119)+'СЕТ СН'!$H$14+СВЦЭМ!$D$10+'СЕТ СН'!$H$6-'СЕТ СН'!$H$26</f>
        <v>1207.2947510699998</v>
      </c>
      <c r="H125" s="36">
        <f>SUMIFS(СВЦЭМ!$D$39:$D$782,СВЦЭМ!$A$39:$A$782,$A125,СВЦЭМ!$B$39:$B$782,H$119)+'СЕТ СН'!$H$14+СВЦЭМ!$D$10+'СЕТ СН'!$H$6-'СЕТ СН'!$H$26</f>
        <v>1203.3505283899999</v>
      </c>
      <c r="I125" s="36">
        <f>SUMIFS(СВЦЭМ!$D$39:$D$782,СВЦЭМ!$A$39:$A$782,$A125,СВЦЭМ!$B$39:$B$782,I$119)+'СЕТ СН'!$H$14+СВЦЭМ!$D$10+'СЕТ СН'!$H$6-'СЕТ СН'!$H$26</f>
        <v>1108.54682224</v>
      </c>
      <c r="J125" s="36">
        <f>SUMIFS(СВЦЭМ!$D$39:$D$782,СВЦЭМ!$A$39:$A$782,$A125,СВЦЭМ!$B$39:$B$782,J$119)+'СЕТ СН'!$H$14+СВЦЭМ!$D$10+'СЕТ СН'!$H$6-'СЕТ СН'!$H$26</f>
        <v>1050.02056201</v>
      </c>
      <c r="K125" s="36">
        <f>SUMIFS(СВЦЭМ!$D$39:$D$782,СВЦЭМ!$A$39:$A$782,$A125,СВЦЭМ!$B$39:$B$782,K$119)+'СЕТ СН'!$H$14+СВЦЭМ!$D$10+'СЕТ СН'!$H$6-'СЕТ СН'!$H$26</f>
        <v>1040.2864988700001</v>
      </c>
      <c r="L125" s="36">
        <f>SUMIFS(СВЦЭМ!$D$39:$D$782,СВЦЭМ!$A$39:$A$782,$A125,СВЦЭМ!$B$39:$B$782,L$119)+'СЕТ СН'!$H$14+СВЦЭМ!$D$10+'СЕТ СН'!$H$6-'СЕТ СН'!$H$26</f>
        <v>1040.4278213600001</v>
      </c>
      <c r="M125" s="36">
        <f>SUMIFS(СВЦЭМ!$D$39:$D$782,СВЦЭМ!$A$39:$A$782,$A125,СВЦЭМ!$B$39:$B$782,M$119)+'СЕТ СН'!$H$14+СВЦЭМ!$D$10+'СЕТ СН'!$H$6-'СЕТ СН'!$H$26</f>
        <v>1046.03773976</v>
      </c>
      <c r="N125" s="36">
        <f>SUMIFS(СВЦЭМ!$D$39:$D$782,СВЦЭМ!$A$39:$A$782,$A125,СВЦЭМ!$B$39:$B$782,N$119)+'СЕТ СН'!$H$14+СВЦЭМ!$D$10+'СЕТ СН'!$H$6-'СЕТ СН'!$H$26</f>
        <v>1051.8258611700001</v>
      </c>
      <c r="O125" s="36">
        <f>SUMIFS(СВЦЭМ!$D$39:$D$782,СВЦЭМ!$A$39:$A$782,$A125,СВЦЭМ!$B$39:$B$782,O$119)+'СЕТ СН'!$H$14+СВЦЭМ!$D$10+'СЕТ СН'!$H$6-'СЕТ СН'!$H$26</f>
        <v>1047.9176405799999</v>
      </c>
      <c r="P125" s="36">
        <f>SUMIFS(СВЦЭМ!$D$39:$D$782,СВЦЭМ!$A$39:$A$782,$A125,СВЦЭМ!$B$39:$B$782,P$119)+'СЕТ СН'!$H$14+СВЦЭМ!$D$10+'СЕТ СН'!$H$6-'СЕТ СН'!$H$26</f>
        <v>1028.75215321</v>
      </c>
      <c r="Q125" s="36">
        <f>SUMIFS(СВЦЭМ!$D$39:$D$782,СВЦЭМ!$A$39:$A$782,$A125,СВЦЭМ!$B$39:$B$782,Q$119)+'СЕТ СН'!$H$14+СВЦЭМ!$D$10+'СЕТ СН'!$H$6-'СЕТ СН'!$H$26</f>
        <v>1024.1466143600001</v>
      </c>
      <c r="R125" s="36">
        <f>SUMIFS(СВЦЭМ!$D$39:$D$782,СВЦЭМ!$A$39:$A$782,$A125,СВЦЭМ!$B$39:$B$782,R$119)+'СЕТ СН'!$H$14+СВЦЭМ!$D$10+'СЕТ СН'!$H$6-'СЕТ СН'!$H$26</f>
        <v>1027.2866519199999</v>
      </c>
      <c r="S125" s="36">
        <f>SUMIFS(СВЦЭМ!$D$39:$D$782,СВЦЭМ!$A$39:$A$782,$A125,СВЦЭМ!$B$39:$B$782,S$119)+'СЕТ СН'!$H$14+СВЦЭМ!$D$10+'СЕТ СН'!$H$6-'СЕТ СН'!$H$26</f>
        <v>1048.57223604</v>
      </c>
      <c r="T125" s="36">
        <f>SUMIFS(СВЦЭМ!$D$39:$D$782,СВЦЭМ!$A$39:$A$782,$A125,СВЦЭМ!$B$39:$B$782,T$119)+'СЕТ СН'!$H$14+СВЦЭМ!$D$10+'СЕТ СН'!$H$6-'СЕТ СН'!$H$26</f>
        <v>1081.9046652099998</v>
      </c>
      <c r="U125" s="36">
        <f>SUMIFS(СВЦЭМ!$D$39:$D$782,СВЦЭМ!$A$39:$A$782,$A125,СВЦЭМ!$B$39:$B$782,U$119)+'СЕТ СН'!$H$14+СВЦЭМ!$D$10+'СЕТ СН'!$H$6-'СЕТ СН'!$H$26</f>
        <v>1066.92333136</v>
      </c>
      <c r="V125" s="36">
        <f>SUMIFS(СВЦЭМ!$D$39:$D$782,СВЦЭМ!$A$39:$A$782,$A125,СВЦЭМ!$B$39:$B$782,V$119)+'СЕТ СН'!$H$14+СВЦЭМ!$D$10+'СЕТ СН'!$H$6-'СЕТ СН'!$H$26</f>
        <v>1068.3303997</v>
      </c>
      <c r="W125" s="36">
        <f>SUMIFS(СВЦЭМ!$D$39:$D$782,СВЦЭМ!$A$39:$A$782,$A125,СВЦЭМ!$B$39:$B$782,W$119)+'СЕТ СН'!$H$14+СВЦЭМ!$D$10+'СЕТ СН'!$H$6-'СЕТ СН'!$H$26</f>
        <v>1086.7575898600001</v>
      </c>
      <c r="X125" s="36">
        <f>SUMIFS(СВЦЭМ!$D$39:$D$782,СВЦЭМ!$A$39:$A$782,$A125,СВЦЭМ!$B$39:$B$782,X$119)+'СЕТ СН'!$H$14+СВЦЭМ!$D$10+'СЕТ СН'!$H$6-'СЕТ СН'!$H$26</f>
        <v>1056.4012155799999</v>
      </c>
      <c r="Y125" s="36">
        <f>SUMIFS(СВЦЭМ!$D$39:$D$782,СВЦЭМ!$A$39:$A$782,$A125,СВЦЭМ!$B$39:$B$782,Y$119)+'СЕТ СН'!$H$14+СВЦЭМ!$D$10+'СЕТ СН'!$H$6-'СЕТ СН'!$H$26</f>
        <v>1105.9809831499999</v>
      </c>
    </row>
    <row r="126" spans="1:27" ht="15.75" x14ac:dyDescent="0.2">
      <c r="A126" s="35">
        <f t="shared" si="3"/>
        <v>44415</v>
      </c>
      <c r="B126" s="36">
        <f>SUMIFS(СВЦЭМ!$D$39:$D$782,СВЦЭМ!$A$39:$A$782,$A126,СВЦЭМ!$B$39:$B$782,B$119)+'СЕТ СН'!$H$14+СВЦЭМ!$D$10+'СЕТ СН'!$H$6-'СЕТ СН'!$H$26</f>
        <v>1105.7610656499999</v>
      </c>
      <c r="C126" s="36">
        <f>SUMIFS(СВЦЭМ!$D$39:$D$782,СВЦЭМ!$A$39:$A$782,$A126,СВЦЭМ!$B$39:$B$782,C$119)+'СЕТ СН'!$H$14+СВЦЭМ!$D$10+'СЕТ СН'!$H$6-'СЕТ СН'!$H$26</f>
        <v>1140.3130855899999</v>
      </c>
      <c r="D126" s="36">
        <f>SUMIFS(СВЦЭМ!$D$39:$D$782,СВЦЭМ!$A$39:$A$782,$A126,СВЦЭМ!$B$39:$B$782,D$119)+'СЕТ СН'!$H$14+СВЦЭМ!$D$10+'СЕТ СН'!$H$6-'СЕТ СН'!$H$26</f>
        <v>1214.57257873</v>
      </c>
      <c r="E126" s="36">
        <f>SUMIFS(СВЦЭМ!$D$39:$D$782,СВЦЭМ!$A$39:$A$782,$A126,СВЦЭМ!$B$39:$B$782,E$119)+'СЕТ СН'!$H$14+СВЦЭМ!$D$10+'СЕТ СН'!$H$6-'СЕТ СН'!$H$26</f>
        <v>1228.4804133099999</v>
      </c>
      <c r="F126" s="36">
        <f>SUMIFS(СВЦЭМ!$D$39:$D$782,СВЦЭМ!$A$39:$A$782,$A126,СВЦЭМ!$B$39:$B$782,F$119)+'СЕТ СН'!$H$14+СВЦЭМ!$D$10+'СЕТ СН'!$H$6-'СЕТ СН'!$H$26</f>
        <v>1229.86923417</v>
      </c>
      <c r="G126" s="36">
        <f>SUMIFS(СВЦЭМ!$D$39:$D$782,СВЦЭМ!$A$39:$A$782,$A126,СВЦЭМ!$B$39:$B$782,G$119)+'СЕТ СН'!$H$14+СВЦЭМ!$D$10+'СЕТ СН'!$H$6-'СЕТ СН'!$H$26</f>
        <v>1237.68219376</v>
      </c>
      <c r="H126" s="36">
        <f>SUMIFS(СВЦЭМ!$D$39:$D$782,СВЦЭМ!$A$39:$A$782,$A126,СВЦЭМ!$B$39:$B$782,H$119)+'СЕТ СН'!$H$14+СВЦЭМ!$D$10+'СЕТ СН'!$H$6-'СЕТ СН'!$H$26</f>
        <v>1221.5369367599999</v>
      </c>
      <c r="I126" s="36">
        <f>SUMIFS(СВЦЭМ!$D$39:$D$782,СВЦЭМ!$A$39:$A$782,$A126,СВЦЭМ!$B$39:$B$782,I$119)+'СЕТ СН'!$H$14+СВЦЭМ!$D$10+'СЕТ СН'!$H$6-'СЕТ СН'!$H$26</f>
        <v>1190.02856875</v>
      </c>
      <c r="J126" s="36">
        <f>SUMIFS(СВЦЭМ!$D$39:$D$782,СВЦЭМ!$A$39:$A$782,$A126,СВЦЭМ!$B$39:$B$782,J$119)+'СЕТ СН'!$H$14+СВЦЭМ!$D$10+'СЕТ СН'!$H$6-'СЕТ СН'!$H$26</f>
        <v>1096.23844807</v>
      </c>
      <c r="K126" s="36">
        <f>SUMIFS(СВЦЭМ!$D$39:$D$782,СВЦЭМ!$A$39:$A$782,$A126,СВЦЭМ!$B$39:$B$782,K$119)+'СЕТ СН'!$H$14+СВЦЭМ!$D$10+'СЕТ СН'!$H$6-'СЕТ СН'!$H$26</f>
        <v>1031.71089005</v>
      </c>
      <c r="L126" s="36">
        <f>SUMIFS(СВЦЭМ!$D$39:$D$782,СВЦЭМ!$A$39:$A$782,$A126,СВЦЭМ!$B$39:$B$782,L$119)+'СЕТ СН'!$H$14+СВЦЭМ!$D$10+'СЕТ СН'!$H$6-'СЕТ СН'!$H$26</f>
        <v>999.77179570999988</v>
      </c>
      <c r="M126" s="36">
        <f>SUMIFS(СВЦЭМ!$D$39:$D$782,СВЦЭМ!$A$39:$A$782,$A126,СВЦЭМ!$B$39:$B$782,M$119)+'СЕТ СН'!$H$14+СВЦЭМ!$D$10+'СЕТ СН'!$H$6-'СЕТ СН'!$H$26</f>
        <v>999.86548588999995</v>
      </c>
      <c r="N126" s="36">
        <f>SUMIFS(СВЦЭМ!$D$39:$D$782,СВЦЭМ!$A$39:$A$782,$A126,СВЦЭМ!$B$39:$B$782,N$119)+'СЕТ СН'!$H$14+СВЦЭМ!$D$10+'СЕТ СН'!$H$6-'СЕТ СН'!$H$26</f>
        <v>999.60005963999993</v>
      </c>
      <c r="O126" s="36">
        <f>SUMIFS(СВЦЭМ!$D$39:$D$782,СВЦЭМ!$A$39:$A$782,$A126,СВЦЭМ!$B$39:$B$782,O$119)+'СЕТ СН'!$H$14+СВЦЭМ!$D$10+'СЕТ СН'!$H$6-'СЕТ СН'!$H$26</f>
        <v>1022.1137065999999</v>
      </c>
      <c r="P126" s="36">
        <f>SUMIFS(СВЦЭМ!$D$39:$D$782,СВЦЭМ!$A$39:$A$782,$A126,СВЦЭМ!$B$39:$B$782,P$119)+'СЕТ СН'!$H$14+СВЦЭМ!$D$10+'СЕТ СН'!$H$6-'СЕТ СН'!$H$26</f>
        <v>1024.3464203599999</v>
      </c>
      <c r="Q126" s="36">
        <f>SUMIFS(СВЦЭМ!$D$39:$D$782,СВЦЭМ!$A$39:$A$782,$A126,СВЦЭМ!$B$39:$B$782,Q$119)+'СЕТ СН'!$H$14+СВЦЭМ!$D$10+'СЕТ СН'!$H$6-'СЕТ СН'!$H$26</f>
        <v>1033.6488718199998</v>
      </c>
      <c r="R126" s="36">
        <f>SUMIFS(СВЦЭМ!$D$39:$D$782,СВЦЭМ!$A$39:$A$782,$A126,СВЦЭМ!$B$39:$B$782,R$119)+'СЕТ СН'!$H$14+СВЦЭМ!$D$10+'СЕТ СН'!$H$6-'СЕТ СН'!$H$26</f>
        <v>1026.77277675</v>
      </c>
      <c r="S126" s="36">
        <f>SUMIFS(СВЦЭМ!$D$39:$D$782,СВЦЭМ!$A$39:$A$782,$A126,СВЦЭМ!$B$39:$B$782,S$119)+'СЕТ СН'!$H$14+СВЦЭМ!$D$10+'СЕТ СН'!$H$6-'СЕТ СН'!$H$26</f>
        <v>1024.8183115299998</v>
      </c>
      <c r="T126" s="36">
        <f>SUMIFS(СВЦЭМ!$D$39:$D$782,СВЦЭМ!$A$39:$A$782,$A126,СВЦЭМ!$B$39:$B$782,T$119)+'СЕТ СН'!$H$14+СВЦЭМ!$D$10+'СЕТ СН'!$H$6-'СЕТ СН'!$H$26</f>
        <v>1005.3396552699999</v>
      </c>
      <c r="U126" s="36">
        <f>SUMIFS(СВЦЭМ!$D$39:$D$782,СВЦЭМ!$A$39:$A$782,$A126,СВЦЭМ!$B$39:$B$782,U$119)+'СЕТ СН'!$H$14+СВЦЭМ!$D$10+'СЕТ СН'!$H$6-'СЕТ СН'!$H$26</f>
        <v>1004.58634921</v>
      </c>
      <c r="V126" s="36">
        <f>SUMIFS(СВЦЭМ!$D$39:$D$782,СВЦЭМ!$A$39:$A$782,$A126,СВЦЭМ!$B$39:$B$782,V$119)+'СЕТ СН'!$H$14+СВЦЭМ!$D$10+'СЕТ СН'!$H$6-'СЕТ СН'!$H$26</f>
        <v>1001.42120479</v>
      </c>
      <c r="W126" s="36">
        <f>SUMIFS(СВЦЭМ!$D$39:$D$782,СВЦЭМ!$A$39:$A$782,$A126,СВЦЭМ!$B$39:$B$782,W$119)+'СЕТ СН'!$H$14+СВЦЭМ!$D$10+'СЕТ СН'!$H$6-'СЕТ СН'!$H$26</f>
        <v>1021.03443201</v>
      </c>
      <c r="X126" s="36">
        <f>SUMIFS(СВЦЭМ!$D$39:$D$782,СВЦЭМ!$A$39:$A$782,$A126,СВЦЭМ!$B$39:$B$782,X$119)+'СЕТ СН'!$H$14+СВЦЭМ!$D$10+'СЕТ СН'!$H$6-'СЕТ СН'!$H$26</f>
        <v>1026.11862017</v>
      </c>
      <c r="Y126" s="36">
        <f>SUMIFS(СВЦЭМ!$D$39:$D$782,СВЦЭМ!$A$39:$A$782,$A126,СВЦЭМ!$B$39:$B$782,Y$119)+'СЕТ СН'!$H$14+СВЦЭМ!$D$10+'СЕТ СН'!$H$6-'СЕТ СН'!$H$26</f>
        <v>1063.9998268100001</v>
      </c>
    </row>
    <row r="127" spans="1:27" ht="15.75" x14ac:dyDescent="0.2">
      <c r="A127" s="35">
        <f t="shared" si="3"/>
        <v>44416</v>
      </c>
      <c r="B127" s="36">
        <f>SUMIFS(СВЦЭМ!$D$39:$D$782,СВЦЭМ!$A$39:$A$782,$A127,СВЦЭМ!$B$39:$B$782,B$119)+'СЕТ СН'!$H$14+СВЦЭМ!$D$10+'СЕТ СН'!$H$6-'СЕТ СН'!$H$26</f>
        <v>1145.20048501</v>
      </c>
      <c r="C127" s="36">
        <f>SUMIFS(СВЦЭМ!$D$39:$D$782,СВЦЭМ!$A$39:$A$782,$A127,СВЦЭМ!$B$39:$B$782,C$119)+'СЕТ СН'!$H$14+СВЦЭМ!$D$10+'СЕТ СН'!$H$6-'СЕТ СН'!$H$26</f>
        <v>1219.3476151099999</v>
      </c>
      <c r="D127" s="36">
        <f>SUMIFS(СВЦЭМ!$D$39:$D$782,СВЦЭМ!$A$39:$A$782,$A127,СВЦЭМ!$B$39:$B$782,D$119)+'СЕТ СН'!$H$14+СВЦЭМ!$D$10+'СЕТ СН'!$H$6-'СЕТ СН'!$H$26</f>
        <v>1274.9690966399999</v>
      </c>
      <c r="E127" s="36">
        <f>SUMIFS(СВЦЭМ!$D$39:$D$782,СВЦЭМ!$A$39:$A$782,$A127,СВЦЭМ!$B$39:$B$782,E$119)+'СЕТ СН'!$H$14+СВЦЭМ!$D$10+'СЕТ СН'!$H$6-'СЕТ СН'!$H$26</f>
        <v>1298.59220544</v>
      </c>
      <c r="F127" s="36">
        <f>SUMIFS(СВЦЭМ!$D$39:$D$782,СВЦЭМ!$A$39:$A$782,$A127,СВЦЭМ!$B$39:$B$782,F$119)+'СЕТ СН'!$H$14+СВЦЭМ!$D$10+'СЕТ СН'!$H$6-'СЕТ СН'!$H$26</f>
        <v>1300.73273984</v>
      </c>
      <c r="G127" s="36">
        <f>SUMIFS(СВЦЭМ!$D$39:$D$782,СВЦЭМ!$A$39:$A$782,$A127,СВЦЭМ!$B$39:$B$782,G$119)+'СЕТ СН'!$H$14+СВЦЭМ!$D$10+'СЕТ СН'!$H$6-'СЕТ СН'!$H$26</f>
        <v>1293.009992</v>
      </c>
      <c r="H127" s="36">
        <f>SUMIFS(СВЦЭМ!$D$39:$D$782,СВЦЭМ!$A$39:$A$782,$A127,СВЦЭМ!$B$39:$B$782,H$119)+'СЕТ СН'!$H$14+СВЦЭМ!$D$10+'СЕТ СН'!$H$6-'СЕТ СН'!$H$26</f>
        <v>1261.1774253599999</v>
      </c>
      <c r="I127" s="36">
        <f>SUMIFS(СВЦЭМ!$D$39:$D$782,СВЦЭМ!$A$39:$A$782,$A127,СВЦЭМ!$B$39:$B$782,I$119)+'СЕТ СН'!$H$14+СВЦЭМ!$D$10+'СЕТ СН'!$H$6-'СЕТ СН'!$H$26</f>
        <v>1202.45786731</v>
      </c>
      <c r="J127" s="36">
        <f>SUMIFS(СВЦЭМ!$D$39:$D$782,СВЦЭМ!$A$39:$A$782,$A127,СВЦЭМ!$B$39:$B$782,J$119)+'СЕТ СН'!$H$14+СВЦЭМ!$D$10+'СЕТ СН'!$H$6-'СЕТ СН'!$H$26</f>
        <v>1103.8106430299999</v>
      </c>
      <c r="K127" s="36">
        <f>SUMIFS(СВЦЭМ!$D$39:$D$782,СВЦЭМ!$A$39:$A$782,$A127,СВЦЭМ!$B$39:$B$782,K$119)+'СЕТ СН'!$H$14+СВЦЭМ!$D$10+'СЕТ СН'!$H$6-'СЕТ СН'!$H$26</f>
        <v>1046.86773376</v>
      </c>
      <c r="L127" s="36">
        <f>SUMIFS(СВЦЭМ!$D$39:$D$782,СВЦЭМ!$A$39:$A$782,$A127,СВЦЭМ!$B$39:$B$782,L$119)+'СЕТ СН'!$H$14+СВЦЭМ!$D$10+'СЕТ СН'!$H$6-'СЕТ СН'!$H$26</f>
        <v>1073.50776417</v>
      </c>
      <c r="M127" s="36">
        <f>SUMIFS(СВЦЭМ!$D$39:$D$782,СВЦЭМ!$A$39:$A$782,$A127,СВЦЭМ!$B$39:$B$782,M$119)+'СЕТ СН'!$H$14+СВЦЭМ!$D$10+'СЕТ СН'!$H$6-'СЕТ СН'!$H$26</f>
        <v>1007.96077044</v>
      </c>
      <c r="N127" s="36">
        <f>SUMIFS(СВЦЭМ!$D$39:$D$782,СВЦЭМ!$A$39:$A$782,$A127,СВЦЭМ!$B$39:$B$782,N$119)+'СЕТ СН'!$H$14+СВЦЭМ!$D$10+'СЕТ СН'!$H$6-'СЕТ СН'!$H$26</f>
        <v>1022.6371192199999</v>
      </c>
      <c r="O127" s="36">
        <f>SUMIFS(СВЦЭМ!$D$39:$D$782,СВЦЭМ!$A$39:$A$782,$A127,СВЦЭМ!$B$39:$B$782,O$119)+'СЕТ СН'!$H$14+СВЦЭМ!$D$10+'СЕТ СН'!$H$6-'СЕТ СН'!$H$26</f>
        <v>1066.30563792</v>
      </c>
      <c r="P127" s="36">
        <f>SUMIFS(СВЦЭМ!$D$39:$D$782,СВЦЭМ!$A$39:$A$782,$A127,СВЦЭМ!$B$39:$B$782,P$119)+'СЕТ СН'!$H$14+СВЦЭМ!$D$10+'СЕТ СН'!$H$6-'СЕТ СН'!$H$26</f>
        <v>1047.92376745</v>
      </c>
      <c r="Q127" s="36">
        <f>SUMIFS(СВЦЭМ!$D$39:$D$782,СВЦЭМ!$A$39:$A$782,$A127,СВЦЭМ!$B$39:$B$782,Q$119)+'СЕТ СН'!$H$14+СВЦЭМ!$D$10+'СЕТ СН'!$H$6-'СЕТ СН'!$H$26</f>
        <v>1069.87240071</v>
      </c>
      <c r="R127" s="36">
        <f>SUMIFS(СВЦЭМ!$D$39:$D$782,СВЦЭМ!$A$39:$A$782,$A127,СВЦЭМ!$B$39:$B$782,R$119)+'СЕТ СН'!$H$14+СВЦЭМ!$D$10+'СЕТ СН'!$H$6-'СЕТ СН'!$H$26</f>
        <v>1057.57424145</v>
      </c>
      <c r="S127" s="36">
        <f>SUMIFS(СВЦЭМ!$D$39:$D$782,СВЦЭМ!$A$39:$A$782,$A127,СВЦЭМ!$B$39:$B$782,S$119)+'СЕТ СН'!$H$14+СВЦЭМ!$D$10+'СЕТ СН'!$H$6-'СЕТ СН'!$H$26</f>
        <v>1056.31385669</v>
      </c>
      <c r="T127" s="36">
        <f>SUMIFS(СВЦЭМ!$D$39:$D$782,СВЦЭМ!$A$39:$A$782,$A127,СВЦЭМ!$B$39:$B$782,T$119)+'СЕТ СН'!$H$14+СВЦЭМ!$D$10+'СЕТ СН'!$H$6-'СЕТ СН'!$H$26</f>
        <v>1006.1931477599999</v>
      </c>
      <c r="U127" s="36">
        <f>SUMIFS(СВЦЭМ!$D$39:$D$782,СВЦЭМ!$A$39:$A$782,$A127,СВЦЭМ!$B$39:$B$782,U$119)+'СЕТ СН'!$H$14+СВЦЭМ!$D$10+'СЕТ СН'!$H$6-'СЕТ СН'!$H$26</f>
        <v>1007.28531337</v>
      </c>
      <c r="V127" s="36">
        <f>SUMIFS(СВЦЭМ!$D$39:$D$782,СВЦЭМ!$A$39:$A$782,$A127,СВЦЭМ!$B$39:$B$782,V$119)+'СЕТ СН'!$H$14+СВЦЭМ!$D$10+'СЕТ СН'!$H$6-'СЕТ СН'!$H$26</f>
        <v>1000.09381293</v>
      </c>
      <c r="W127" s="36">
        <f>SUMIFS(СВЦЭМ!$D$39:$D$782,СВЦЭМ!$A$39:$A$782,$A127,СВЦЭМ!$B$39:$B$782,W$119)+'СЕТ СН'!$H$14+СВЦЭМ!$D$10+'СЕТ СН'!$H$6-'СЕТ СН'!$H$26</f>
        <v>1011.6799924499999</v>
      </c>
      <c r="X127" s="36">
        <f>SUMIFS(СВЦЭМ!$D$39:$D$782,СВЦЭМ!$A$39:$A$782,$A127,СВЦЭМ!$B$39:$B$782,X$119)+'СЕТ СН'!$H$14+СВЦЭМ!$D$10+'СЕТ СН'!$H$6-'СЕТ СН'!$H$26</f>
        <v>1056.7548783499999</v>
      </c>
      <c r="Y127" s="36">
        <f>SUMIFS(СВЦЭМ!$D$39:$D$782,СВЦЭМ!$A$39:$A$782,$A127,СВЦЭМ!$B$39:$B$782,Y$119)+'СЕТ СН'!$H$14+СВЦЭМ!$D$10+'СЕТ СН'!$H$6-'СЕТ СН'!$H$26</f>
        <v>1083.6708154</v>
      </c>
    </row>
    <row r="128" spans="1:27" ht="15.75" x14ac:dyDescent="0.2">
      <c r="A128" s="35">
        <f t="shared" si="3"/>
        <v>44417</v>
      </c>
      <c r="B128" s="36">
        <f>SUMIFS(СВЦЭМ!$D$39:$D$782,СВЦЭМ!$A$39:$A$782,$A128,СВЦЭМ!$B$39:$B$782,B$119)+'СЕТ СН'!$H$14+СВЦЭМ!$D$10+'СЕТ СН'!$H$6-'СЕТ СН'!$H$26</f>
        <v>1147.3470462400001</v>
      </c>
      <c r="C128" s="36">
        <f>SUMIFS(СВЦЭМ!$D$39:$D$782,СВЦЭМ!$A$39:$A$782,$A128,СВЦЭМ!$B$39:$B$782,C$119)+'СЕТ СН'!$H$14+СВЦЭМ!$D$10+'СЕТ СН'!$H$6-'СЕТ СН'!$H$26</f>
        <v>1219.4593090199999</v>
      </c>
      <c r="D128" s="36">
        <f>SUMIFS(СВЦЭМ!$D$39:$D$782,СВЦЭМ!$A$39:$A$782,$A128,СВЦЭМ!$B$39:$B$782,D$119)+'СЕТ СН'!$H$14+СВЦЭМ!$D$10+'СЕТ СН'!$H$6-'СЕТ СН'!$H$26</f>
        <v>1271.2074061599999</v>
      </c>
      <c r="E128" s="36">
        <f>SUMIFS(СВЦЭМ!$D$39:$D$782,СВЦЭМ!$A$39:$A$782,$A128,СВЦЭМ!$B$39:$B$782,E$119)+'СЕТ СН'!$H$14+СВЦЭМ!$D$10+'СЕТ СН'!$H$6-'СЕТ СН'!$H$26</f>
        <v>1284.0942811900002</v>
      </c>
      <c r="F128" s="36">
        <f>SUMIFS(СВЦЭМ!$D$39:$D$782,СВЦЭМ!$A$39:$A$782,$A128,СВЦЭМ!$B$39:$B$782,F$119)+'СЕТ СН'!$H$14+СВЦЭМ!$D$10+'СЕТ СН'!$H$6-'СЕТ СН'!$H$26</f>
        <v>1285.4373303900002</v>
      </c>
      <c r="G128" s="36">
        <f>SUMIFS(СВЦЭМ!$D$39:$D$782,СВЦЭМ!$A$39:$A$782,$A128,СВЦЭМ!$B$39:$B$782,G$119)+'СЕТ СН'!$H$14+СВЦЭМ!$D$10+'СЕТ СН'!$H$6-'СЕТ СН'!$H$26</f>
        <v>1278.6520272</v>
      </c>
      <c r="H128" s="36">
        <f>SUMIFS(СВЦЭМ!$D$39:$D$782,СВЦЭМ!$A$39:$A$782,$A128,СВЦЭМ!$B$39:$B$782,H$119)+'СЕТ СН'!$H$14+СВЦЭМ!$D$10+'СЕТ СН'!$H$6-'СЕТ СН'!$H$26</f>
        <v>1239.27706397</v>
      </c>
      <c r="I128" s="36">
        <f>SUMIFS(СВЦЭМ!$D$39:$D$782,СВЦЭМ!$A$39:$A$782,$A128,СВЦЭМ!$B$39:$B$782,I$119)+'СЕТ СН'!$H$14+СВЦЭМ!$D$10+'СЕТ СН'!$H$6-'СЕТ СН'!$H$26</f>
        <v>1194.83121248</v>
      </c>
      <c r="J128" s="36">
        <f>SUMIFS(СВЦЭМ!$D$39:$D$782,СВЦЭМ!$A$39:$A$782,$A128,СВЦЭМ!$B$39:$B$782,J$119)+'СЕТ СН'!$H$14+СВЦЭМ!$D$10+'СЕТ СН'!$H$6-'СЕТ СН'!$H$26</f>
        <v>1098.37207048</v>
      </c>
      <c r="K128" s="36">
        <f>SUMIFS(СВЦЭМ!$D$39:$D$782,СВЦЭМ!$A$39:$A$782,$A128,СВЦЭМ!$B$39:$B$782,K$119)+'СЕТ СН'!$H$14+СВЦЭМ!$D$10+'СЕТ СН'!$H$6-'СЕТ СН'!$H$26</f>
        <v>1047.47763065</v>
      </c>
      <c r="L128" s="36">
        <f>SUMIFS(СВЦЭМ!$D$39:$D$782,СВЦЭМ!$A$39:$A$782,$A128,СВЦЭМ!$B$39:$B$782,L$119)+'СЕТ СН'!$H$14+СВЦЭМ!$D$10+'СЕТ СН'!$H$6-'СЕТ СН'!$H$26</f>
        <v>1022.0246776899999</v>
      </c>
      <c r="M128" s="36">
        <f>SUMIFS(СВЦЭМ!$D$39:$D$782,СВЦЭМ!$A$39:$A$782,$A128,СВЦЭМ!$B$39:$B$782,M$119)+'СЕТ СН'!$H$14+СВЦЭМ!$D$10+'СЕТ СН'!$H$6-'СЕТ СН'!$H$26</f>
        <v>1031.10973304</v>
      </c>
      <c r="N128" s="36">
        <f>SUMIFS(СВЦЭМ!$D$39:$D$782,СВЦЭМ!$A$39:$A$782,$A128,СВЦЭМ!$B$39:$B$782,N$119)+'СЕТ СН'!$H$14+СВЦЭМ!$D$10+'СЕТ СН'!$H$6-'СЕТ СН'!$H$26</f>
        <v>1042.3833479</v>
      </c>
      <c r="O128" s="36">
        <f>SUMIFS(СВЦЭМ!$D$39:$D$782,СВЦЭМ!$A$39:$A$782,$A128,СВЦЭМ!$B$39:$B$782,O$119)+'СЕТ СН'!$H$14+СВЦЭМ!$D$10+'СЕТ СН'!$H$6-'СЕТ СН'!$H$26</f>
        <v>1078.7448003699999</v>
      </c>
      <c r="P128" s="36">
        <f>SUMIFS(СВЦЭМ!$D$39:$D$782,СВЦЭМ!$A$39:$A$782,$A128,СВЦЭМ!$B$39:$B$782,P$119)+'СЕТ СН'!$H$14+СВЦЭМ!$D$10+'СЕТ СН'!$H$6-'СЕТ СН'!$H$26</f>
        <v>1088.89976559</v>
      </c>
      <c r="Q128" s="36">
        <f>SUMIFS(СВЦЭМ!$D$39:$D$782,СВЦЭМ!$A$39:$A$782,$A128,СВЦЭМ!$B$39:$B$782,Q$119)+'СЕТ СН'!$H$14+СВЦЭМ!$D$10+'СЕТ СН'!$H$6-'СЕТ СН'!$H$26</f>
        <v>1111.5685591500001</v>
      </c>
      <c r="R128" s="36">
        <f>SUMIFS(СВЦЭМ!$D$39:$D$782,СВЦЭМ!$A$39:$A$782,$A128,СВЦЭМ!$B$39:$B$782,R$119)+'СЕТ СН'!$H$14+СВЦЭМ!$D$10+'СЕТ СН'!$H$6-'СЕТ СН'!$H$26</f>
        <v>1089.5678133699998</v>
      </c>
      <c r="S128" s="36">
        <f>SUMIFS(СВЦЭМ!$D$39:$D$782,СВЦЭМ!$A$39:$A$782,$A128,СВЦЭМ!$B$39:$B$782,S$119)+'СЕТ СН'!$H$14+СВЦЭМ!$D$10+'СЕТ СН'!$H$6-'СЕТ СН'!$H$26</f>
        <v>1075.50514032</v>
      </c>
      <c r="T128" s="36">
        <f>SUMIFS(СВЦЭМ!$D$39:$D$782,СВЦЭМ!$A$39:$A$782,$A128,СВЦЭМ!$B$39:$B$782,T$119)+'СЕТ СН'!$H$14+СВЦЭМ!$D$10+'СЕТ СН'!$H$6-'СЕТ СН'!$H$26</f>
        <v>1116.9213240199999</v>
      </c>
      <c r="U128" s="36">
        <f>SUMIFS(СВЦЭМ!$D$39:$D$782,СВЦЭМ!$A$39:$A$782,$A128,СВЦЭМ!$B$39:$B$782,U$119)+'СЕТ СН'!$H$14+СВЦЭМ!$D$10+'СЕТ СН'!$H$6-'СЕТ СН'!$H$26</f>
        <v>1108.16921482</v>
      </c>
      <c r="V128" s="36">
        <f>SUMIFS(СВЦЭМ!$D$39:$D$782,СВЦЭМ!$A$39:$A$782,$A128,СВЦЭМ!$B$39:$B$782,V$119)+'СЕТ СН'!$H$14+СВЦЭМ!$D$10+'СЕТ СН'!$H$6-'СЕТ СН'!$H$26</f>
        <v>1062.6091340399998</v>
      </c>
      <c r="W128" s="36">
        <f>SUMIFS(СВЦЭМ!$D$39:$D$782,СВЦЭМ!$A$39:$A$782,$A128,СВЦЭМ!$B$39:$B$782,W$119)+'СЕТ СН'!$H$14+СВЦЭМ!$D$10+'СЕТ СН'!$H$6-'СЕТ СН'!$H$26</f>
        <v>1078.36548257</v>
      </c>
      <c r="X128" s="36">
        <f>SUMIFS(СВЦЭМ!$D$39:$D$782,СВЦЭМ!$A$39:$A$782,$A128,СВЦЭМ!$B$39:$B$782,X$119)+'СЕТ СН'!$H$14+СВЦЭМ!$D$10+'СЕТ СН'!$H$6-'СЕТ СН'!$H$26</f>
        <v>1086.58392912</v>
      </c>
      <c r="Y128" s="36">
        <f>SUMIFS(СВЦЭМ!$D$39:$D$782,СВЦЭМ!$A$39:$A$782,$A128,СВЦЭМ!$B$39:$B$782,Y$119)+'СЕТ СН'!$H$14+СВЦЭМ!$D$10+'СЕТ СН'!$H$6-'СЕТ СН'!$H$26</f>
        <v>1117.6956029799999</v>
      </c>
    </row>
    <row r="129" spans="1:25" ht="15.75" x14ac:dyDescent="0.2">
      <c r="A129" s="35">
        <f t="shared" si="3"/>
        <v>44418</v>
      </c>
      <c r="B129" s="36">
        <f>SUMIFS(СВЦЭМ!$D$39:$D$782,СВЦЭМ!$A$39:$A$782,$A129,СВЦЭМ!$B$39:$B$782,B$119)+'СЕТ СН'!$H$14+СВЦЭМ!$D$10+'СЕТ СН'!$H$6-'СЕТ СН'!$H$26</f>
        <v>1168.10197021</v>
      </c>
      <c r="C129" s="36">
        <f>SUMIFS(СВЦЭМ!$D$39:$D$782,СВЦЭМ!$A$39:$A$782,$A129,СВЦЭМ!$B$39:$B$782,C$119)+'СЕТ СН'!$H$14+СВЦЭМ!$D$10+'СЕТ СН'!$H$6-'СЕТ СН'!$H$26</f>
        <v>1236.3241911999999</v>
      </c>
      <c r="D129" s="36">
        <f>SUMIFS(СВЦЭМ!$D$39:$D$782,СВЦЭМ!$A$39:$A$782,$A129,СВЦЭМ!$B$39:$B$782,D$119)+'СЕТ СН'!$H$14+СВЦЭМ!$D$10+'СЕТ СН'!$H$6-'СЕТ СН'!$H$26</f>
        <v>1283.9256087600002</v>
      </c>
      <c r="E129" s="36">
        <f>SUMIFS(СВЦЭМ!$D$39:$D$782,СВЦЭМ!$A$39:$A$782,$A129,СВЦЭМ!$B$39:$B$782,E$119)+'СЕТ СН'!$H$14+СВЦЭМ!$D$10+'СЕТ СН'!$H$6-'СЕТ СН'!$H$26</f>
        <v>1301.82498515</v>
      </c>
      <c r="F129" s="36">
        <f>SUMIFS(СВЦЭМ!$D$39:$D$782,СВЦЭМ!$A$39:$A$782,$A129,СВЦЭМ!$B$39:$B$782,F$119)+'СЕТ СН'!$H$14+СВЦЭМ!$D$10+'СЕТ СН'!$H$6-'СЕТ СН'!$H$26</f>
        <v>1300.9027091</v>
      </c>
      <c r="G129" s="36">
        <f>SUMIFS(СВЦЭМ!$D$39:$D$782,СВЦЭМ!$A$39:$A$782,$A129,СВЦЭМ!$B$39:$B$782,G$119)+'СЕТ СН'!$H$14+СВЦЭМ!$D$10+'СЕТ СН'!$H$6-'СЕТ СН'!$H$26</f>
        <v>1284.5157629800001</v>
      </c>
      <c r="H129" s="36">
        <f>SUMIFS(СВЦЭМ!$D$39:$D$782,СВЦЭМ!$A$39:$A$782,$A129,СВЦЭМ!$B$39:$B$782,H$119)+'СЕТ СН'!$H$14+СВЦЭМ!$D$10+'СЕТ СН'!$H$6-'СЕТ СН'!$H$26</f>
        <v>1246.69551288</v>
      </c>
      <c r="I129" s="36">
        <f>SUMIFS(СВЦЭМ!$D$39:$D$782,СВЦЭМ!$A$39:$A$782,$A129,СВЦЭМ!$B$39:$B$782,I$119)+'СЕТ СН'!$H$14+СВЦЭМ!$D$10+'СЕТ СН'!$H$6-'СЕТ СН'!$H$26</f>
        <v>1189.6155741600001</v>
      </c>
      <c r="J129" s="36">
        <f>SUMIFS(СВЦЭМ!$D$39:$D$782,СВЦЭМ!$A$39:$A$782,$A129,СВЦЭМ!$B$39:$B$782,J$119)+'СЕТ СН'!$H$14+СВЦЭМ!$D$10+'СЕТ СН'!$H$6-'СЕТ СН'!$H$26</f>
        <v>1117.58347179</v>
      </c>
      <c r="K129" s="36">
        <f>SUMIFS(СВЦЭМ!$D$39:$D$782,СВЦЭМ!$A$39:$A$782,$A129,СВЦЭМ!$B$39:$B$782,K$119)+'СЕТ СН'!$H$14+СВЦЭМ!$D$10+'СЕТ СН'!$H$6-'СЕТ СН'!$H$26</f>
        <v>1069.10029162</v>
      </c>
      <c r="L129" s="36">
        <f>SUMIFS(СВЦЭМ!$D$39:$D$782,СВЦЭМ!$A$39:$A$782,$A129,СВЦЭМ!$B$39:$B$782,L$119)+'СЕТ СН'!$H$14+СВЦЭМ!$D$10+'СЕТ СН'!$H$6-'СЕТ СН'!$H$26</f>
        <v>1072.0640493999999</v>
      </c>
      <c r="M129" s="36">
        <f>SUMIFS(СВЦЭМ!$D$39:$D$782,СВЦЭМ!$A$39:$A$782,$A129,СВЦЭМ!$B$39:$B$782,M$119)+'СЕТ СН'!$H$14+СВЦЭМ!$D$10+'СЕТ СН'!$H$6-'СЕТ СН'!$H$26</f>
        <v>1080.72223601</v>
      </c>
      <c r="N129" s="36">
        <f>SUMIFS(СВЦЭМ!$D$39:$D$782,СВЦЭМ!$A$39:$A$782,$A129,СВЦЭМ!$B$39:$B$782,N$119)+'СЕТ СН'!$H$14+СВЦЭМ!$D$10+'СЕТ СН'!$H$6-'СЕТ СН'!$H$26</f>
        <v>1084.8817511</v>
      </c>
      <c r="O129" s="36">
        <f>SUMIFS(СВЦЭМ!$D$39:$D$782,СВЦЭМ!$A$39:$A$782,$A129,СВЦЭМ!$B$39:$B$782,O$119)+'СЕТ СН'!$H$14+СВЦЭМ!$D$10+'СЕТ СН'!$H$6-'СЕТ СН'!$H$26</f>
        <v>1078.22573885</v>
      </c>
      <c r="P129" s="36">
        <f>SUMIFS(СВЦЭМ!$D$39:$D$782,СВЦЭМ!$A$39:$A$782,$A129,СВЦЭМ!$B$39:$B$782,P$119)+'СЕТ СН'!$H$14+СВЦЭМ!$D$10+'СЕТ СН'!$H$6-'СЕТ СН'!$H$26</f>
        <v>1094.1072125399999</v>
      </c>
      <c r="Q129" s="36">
        <f>SUMIFS(СВЦЭМ!$D$39:$D$782,СВЦЭМ!$A$39:$A$782,$A129,СВЦЭМ!$B$39:$B$782,Q$119)+'СЕТ СН'!$H$14+СВЦЭМ!$D$10+'СЕТ СН'!$H$6-'СЕТ СН'!$H$26</f>
        <v>1110.5017765</v>
      </c>
      <c r="R129" s="36">
        <f>SUMIFS(СВЦЭМ!$D$39:$D$782,СВЦЭМ!$A$39:$A$782,$A129,СВЦЭМ!$B$39:$B$782,R$119)+'СЕТ СН'!$H$14+СВЦЭМ!$D$10+'СЕТ СН'!$H$6-'СЕТ СН'!$H$26</f>
        <v>1135.1922662899999</v>
      </c>
      <c r="S129" s="36">
        <f>SUMIFS(СВЦЭМ!$D$39:$D$782,СВЦЭМ!$A$39:$A$782,$A129,СВЦЭМ!$B$39:$B$782,S$119)+'СЕТ СН'!$H$14+СВЦЭМ!$D$10+'СЕТ СН'!$H$6-'СЕТ СН'!$H$26</f>
        <v>1104.78562149</v>
      </c>
      <c r="T129" s="36">
        <f>SUMIFS(СВЦЭМ!$D$39:$D$782,СВЦЭМ!$A$39:$A$782,$A129,СВЦЭМ!$B$39:$B$782,T$119)+'СЕТ СН'!$H$14+СВЦЭМ!$D$10+'СЕТ СН'!$H$6-'СЕТ СН'!$H$26</f>
        <v>1054.8624028300001</v>
      </c>
      <c r="U129" s="36">
        <f>SUMIFS(СВЦЭМ!$D$39:$D$782,СВЦЭМ!$A$39:$A$782,$A129,СВЦЭМ!$B$39:$B$782,U$119)+'СЕТ СН'!$H$14+СВЦЭМ!$D$10+'СЕТ СН'!$H$6-'СЕТ СН'!$H$26</f>
        <v>1048.6831816399999</v>
      </c>
      <c r="V129" s="36">
        <f>SUMIFS(СВЦЭМ!$D$39:$D$782,СВЦЭМ!$A$39:$A$782,$A129,СВЦЭМ!$B$39:$B$782,V$119)+'СЕТ СН'!$H$14+СВЦЭМ!$D$10+'СЕТ СН'!$H$6-'СЕТ СН'!$H$26</f>
        <v>1054.17552978</v>
      </c>
      <c r="W129" s="36">
        <f>SUMIFS(СВЦЭМ!$D$39:$D$782,СВЦЭМ!$A$39:$A$782,$A129,СВЦЭМ!$B$39:$B$782,W$119)+'СЕТ СН'!$H$14+СВЦЭМ!$D$10+'СЕТ СН'!$H$6-'СЕТ СН'!$H$26</f>
        <v>1074.5556736799999</v>
      </c>
      <c r="X129" s="36">
        <f>SUMIFS(СВЦЭМ!$D$39:$D$782,СВЦЭМ!$A$39:$A$782,$A129,СВЦЭМ!$B$39:$B$782,X$119)+'СЕТ СН'!$H$14+СВЦЭМ!$D$10+'СЕТ СН'!$H$6-'СЕТ СН'!$H$26</f>
        <v>1030.15430231</v>
      </c>
      <c r="Y129" s="36">
        <f>SUMIFS(СВЦЭМ!$D$39:$D$782,СВЦЭМ!$A$39:$A$782,$A129,СВЦЭМ!$B$39:$B$782,Y$119)+'СЕТ СН'!$H$14+СВЦЭМ!$D$10+'СЕТ СН'!$H$6-'СЕТ СН'!$H$26</f>
        <v>1032.43762126</v>
      </c>
    </row>
    <row r="130" spans="1:25" ht="15.75" x14ac:dyDescent="0.2">
      <c r="A130" s="35">
        <f t="shared" si="3"/>
        <v>44419</v>
      </c>
      <c r="B130" s="36">
        <f>SUMIFS(СВЦЭМ!$D$39:$D$782,СВЦЭМ!$A$39:$A$782,$A130,СВЦЭМ!$B$39:$B$782,B$119)+'СЕТ СН'!$H$14+СВЦЭМ!$D$10+'СЕТ СН'!$H$6-'СЕТ СН'!$H$26</f>
        <v>1088.38304892</v>
      </c>
      <c r="C130" s="36">
        <f>SUMIFS(СВЦЭМ!$D$39:$D$782,СВЦЭМ!$A$39:$A$782,$A130,СВЦЭМ!$B$39:$B$782,C$119)+'СЕТ СН'!$H$14+СВЦЭМ!$D$10+'СЕТ СН'!$H$6-'СЕТ СН'!$H$26</f>
        <v>1151.04858788</v>
      </c>
      <c r="D130" s="36">
        <f>SUMIFS(СВЦЭМ!$D$39:$D$782,СВЦЭМ!$A$39:$A$782,$A130,СВЦЭМ!$B$39:$B$782,D$119)+'СЕТ СН'!$H$14+СВЦЭМ!$D$10+'СЕТ СН'!$H$6-'СЕТ СН'!$H$26</f>
        <v>1203.89897808</v>
      </c>
      <c r="E130" s="36">
        <f>SUMIFS(СВЦЭМ!$D$39:$D$782,СВЦЭМ!$A$39:$A$782,$A130,СВЦЭМ!$B$39:$B$782,E$119)+'СЕТ СН'!$H$14+СВЦЭМ!$D$10+'СЕТ СН'!$H$6-'СЕТ СН'!$H$26</f>
        <v>1226.5162212</v>
      </c>
      <c r="F130" s="36">
        <f>SUMIFS(СВЦЭМ!$D$39:$D$782,СВЦЭМ!$A$39:$A$782,$A130,СВЦЭМ!$B$39:$B$782,F$119)+'СЕТ СН'!$H$14+СВЦЭМ!$D$10+'СЕТ СН'!$H$6-'СЕТ СН'!$H$26</f>
        <v>1227.0232328699999</v>
      </c>
      <c r="G130" s="36">
        <f>SUMIFS(СВЦЭМ!$D$39:$D$782,СВЦЭМ!$A$39:$A$782,$A130,СВЦЭМ!$B$39:$B$782,G$119)+'СЕТ СН'!$H$14+СВЦЭМ!$D$10+'СЕТ СН'!$H$6-'СЕТ СН'!$H$26</f>
        <v>1220.586483</v>
      </c>
      <c r="H130" s="36">
        <f>SUMIFS(СВЦЭМ!$D$39:$D$782,СВЦЭМ!$A$39:$A$782,$A130,СВЦЭМ!$B$39:$B$782,H$119)+'СЕТ СН'!$H$14+СВЦЭМ!$D$10+'СЕТ СН'!$H$6-'СЕТ СН'!$H$26</f>
        <v>1192.1302332</v>
      </c>
      <c r="I130" s="36">
        <f>SUMIFS(СВЦЭМ!$D$39:$D$782,СВЦЭМ!$A$39:$A$782,$A130,СВЦЭМ!$B$39:$B$782,I$119)+'СЕТ СН'!$H$14+СВЦЭМ!$D$10+'СЕТ СН'!$H$6-'СЕТ СН'!$H$26</f>
        <v>1154.4787346199998</v>
      </c>
      <c r="J130" s="36">
        <f>SUMIFS(СВЦЭМ!$D$39:$D$782,СВЦЭМ!$A$39:$A$782,$A130,СВЦЭМ!$B$39:$B$782,J$119)+'СЕТ СН'!$H$14+СВЦЭМ!$D$10+'СЕТ СН'!$H$6-'СЕТ СН'!$H$26</f>
        <v>1101.1281354099999</v>
      </c>
      <c r="K130" s="36">
        <f>SUMIFS(СВЦЭМ!$D$39:$D$782,СВЦЭМ!$A$39:$A$782,$A130,СВЦЭМ!$B$39:$B$782,K$119)+'СЕТ СН'!$H$14+СВЦЭМ!$D$10+'СЕТ СН'!$H$6-'СЕТ СН'!$H$26</f>
        <v>1069.7841057999999</v>
      </c>
      <c r="L130" s="36">
        <f>SUMIFS(СВЦЭМ!$D$39:$D$782,СВЦЭМ!$A$39:$A$782,$A130,СВЦЭМ!$B$39:$B$782,L$119)+'СЕТ СН'!$H$14+СВЦЭМ!$D$10+'СЕТ СН'!$H$6-'СЕТ СН'!$H$26</f>
        <v>1042.9418988499999</v>
      </c>
      <c r="M130" s="36">
        <f>SUMIFS(СВЦЭМ!$D$39:$D$782,СВЦЭМ!$A$39:$A$782,$A130,СВЦЭМ!$B$39:$B$782,M$119)+'СЕТ СН'!$H$14+СВЦЭМ!$D$10+'СЕТ СН'!$H$6-'СЕТ СН'!$H$26</f>
        <v>1046.7149778099999</v>
      </c>
      <c r="N130" s="36">
        <f>SUMIFS(СВЦЭМ!$D$39:$D$782,СВЦЭМ!$A$39:$A$782,$A130,СВЦЭМ!$B$39:$B$782,N$119)+'СЕТ СН'!$H$14+СВЦЭМ!$D$10+'СЕТ СН'!$H$6-'СЕТ СН'!$H$26</f>
        <v>1068.63423334</v>
      </c>
      <c r="O130" s="36">
        <f>SUMIFS(СВЦЭМ!$D$39:$D$782,СВЦЭМ!$A$39:$A$782,$A130,СВЦЭМ!$B$39:$B$782,O$119)+'СЕТ СН'!$H$14+СВЦЭМ!$D$10+'СЕТ СН'!$H$6-'СЕТ СН'!$H$26</f>
        <v>1083.0392448299999</v>
      </c>
      <c r="P130" s="36">
        <f>SUMIFS(СВЦЭМ!$D$39:$D$782,СВЦЭМ!$A$39:$A$782,$A130,СВЦЭМ!$B$39:$B$782,P$119)+'СЕТ СН'!$H$14+СВЦЭМ!$D$10+'СЕТ СН'!$H$6-'СЕТ СН'!$H$26</f>
        <v>1124.3028375399999</v>
      </c>
      <c r="Q130" s="36">
        <f>SUMIFS(СВЦЭМ!$D$39:$D$782,СВЦЭМ!$A$39:$A$782,$A130,СВЦЭМ!$B$39:$B$782,Q$119)+'СЕТ СН'!$H$14+СВЦЭМ!$D$10+'СЕТ СН'!$H$6-'СЕТ СН'!$H$26</f>
        <v>1137.4787195399999</v>
      </c>
      <c r="R130" s="36">
        <f>SUMIFS(СВЦЭМ!$D$39:$D$782,СВЦЭМ!$A$39:$A$782,$A130,СВЦЭМ!$B$39:$B$782,R$119)+'СЕТ СН'!$H$14+СВЦЭМ!$D$10+'СЕТ СН'!$H$6-'СЕТ СН'!$H$26</f>
        <v>1129.67217458</v>
      </c>
      <c r="S130" s="36">
        <f>SUMIFS(СВЦЭМ!$D$39:$D$782,СВЦЭМ!$A$39:$A$782,$A130,СВЦЭМ!$B$39:$B$782,S$119)+'СЕТ СН'!$H$14+СВЦЭМ!$D$10+'СЕТ СН'!$H$6-'СЕТ СН'!$H$26</f>
        <v>1100.32584761</v>
      </c>
      <c r="T130" s="36">
        <f>SUMIFS(СВЦЭМ!$D$39:$D$782,СВЦЭМ!$A$39:$A$782,$A130,СВЦЭМ!$B$39:$B$782,T$119)+'СЕТ СН'!$H$14+СВЦЭМ!$D$10+'СЕТ СН'!$H$6-'СЕТ СН'!$H$26</f>
        <v>1075.21550557</v>
      </c>
      <c r="U130" s="36">
        <f>SUMIFS(СВЦЭМ!$D$39:$D$782,СВЦЭМ!$A$39:$A$782,$A130,СВЦЭМ!$B$39:$B$782,U$119)+'СЕТ СН'!$H$14+СВЦЭМ!$D$10+'СЕТ СН'!$H$6-'СЕТ СН'!$H$26</f>
        <v>1063.87219114</v>
      </c>
      <c r="V130" s="36">
        <f>SUMIFS(СВЦЭМ!$D$39:$D$782,СВЦЭМ!$A$39:$A$782,$A130,СВЦЭМ!$B$39:$B$782,V$119)+'СЕТ СН'!$H$14+СВЦЭМ!$D$10+'СЕТ СН'!$H$6-'СЕТ СН'!$H$26</f>
        <v>1068.70115743</v>
      </c>
      <c r="W130" s="36">
        <f>SUMIFS(СВЦЭМ!$D$39:$D$782,СВЦЭМ!$A$39:$A$782,$A130,СВЦЭМ!$B$39:$B$782,W$119)+'СЕТ СН'!$H$14+СВЦЭМ!$D$10+'СЕТ СН'!$H$6-'СЕТ СН'!$H$26</f>
        <v>1087.22200679</v>
      </c>
      <c r="X130" s="36">
        <f>SUMIFS(СВЦЭМ!$D$39:$D$782,СВЦЭМ!$A$39:$A$782,$A130,СВЦЭМ!$B$39:$B$782,X$119)+'СЕТ СН'!$H$14+СВЦЭМ!$D$10+'СЕТ СН'!$H$6-'СЕТ СН'!$H$26</f>
        <v>1067.13286477</v>
      </c>
      <c r="Y130" s="36">
        <f>SUMIFS(СВЦЭМ!$D$39:$D$782,СВЦЭМ!$A$39:$A$782,$A130,СВЦЭМ!$B$39:$B$782,Y$119)+'СЕТ СН'!$H$14+СВЦЭМ!$D$10+'СЕТ СН'!$H$6-'СЕТ СН'!$H$26</f>
        <v>1102.00437478</v>
      </c>
    </row>
    <row r="131" spans="1:25" ht="15.75" x14ac:dyDescent="0.2">
      <c r="A131" s="35">
        <f t="shared" si="3"/>
        <v>44420</v>
      </c>
      <c r="B131" s="36">
        <f>SUMIFS(СВЦЭМ!$D$39:$D$782,СВЦЭМ!$A$39:$A$782,$A131,СВЦЭМ!$B$39:$B$782,B$119)+'СЕТ СН'!$H$14+СВЦЭМ!$D$10+'СЕТ СН'!$H$6-'СЕТ СН'!$H$26</f>
        <v>1184.8199465600001</v>
      </c>
      <c r="C131" s="36">
        <f>SUMIFS(СВЦЭМ!$D$39:$D$782,СВЦЭМ!$A$39:$A$782,$A131,СВЦЭМ!$B$39:$B$782,C$119)+'СЕТ СН'!$H$14+СВЦЭМ!$D$10+'СЕТ СН'!$H$6-'СЕТ СН'!$H$26</f>
        <v>1248.8898359299999</v>
      </c>
      <c r="D131" s="36">
        <f>SUMIFS(СВЦЭМ!$D$39:$D$782,СВЦЭМ!$A$39:$A$782,$A131,СВЦЭМ!$B$39:$B$782,D$119)+'СЕТ СН'!$H$14+СВЦЭМ!$D$10+'СЕТ СН'!$H$6-'СЕТ СН'!$H$26</f>
        <v>1298.51301287</v>
      </c>
      <c r="E131" s="36">
        <f>SUMIFS(СВЦЭМ!$D$39:$D$782,СВЦЭМ!$A$39:$A$782,$A131,СВЦЭМ!$B$39:$B$782,E$119)+'СЕТ СН'!$H$14+СВЦЭМ!$D$10+'СЕТ СН'!$H$6-'СЕТ СН'!$H$26</f>
        <v>1312.54061789</v>
      </c>
      <c r="F131" s="36">
        <f>SUMIFS(СВЦЭМ!$D$39:$D$782,СВЦЭМ!$A$39:$A$782,$A131,СВЦЭМ!$B$39:$B$782,F$119)+'СЕТ СН'!$H$14+СВЦЭМ!$D$10+'СЕТ СН'!$H$6-'СЕТ СН'!$H$26</f>
        <v>1319.4803499</v>
      </c>
      <c r="G131" s="36">
        <f>SUMIFS(СВЦЭМ!$D$39:$D$782,СВЦЭМ!$A$39:$A$782,$A131,СВЦЭМ!$B$39:$B$782,G$119)+'СЕТ СН'!$H$14+СВЦЭМ!$D$10+'СЕТ СН'!$H$6-'СЕТ СН'!$H$26</f>
        <v>1315.5026716</v>
      </c>
      <c r="H131" s="36">
        <f>SUMIFS(СВЦЭМ!$D$39:$D$782,СВЦЭМ!$A$39:$A$782,$A131,СВЦЭМ!$B$39:$B$782,H$119)+'СЕТ СН'!$H$14+СВЦЭМ!$D$10+'СЕТ СН'!$H$6-'СЕТ СН'!$H$26</f>
        <v>1266.35955515</v>
      </c>
      <c r="I131" s="36">
        <f>SUMIFS(СВЦЭМ!$D$39:$D$782,СВЦЭМ!$A$39:$A$782,$A131,СВЦЭМ!$B$39:$B$782,I$119)+'СЕТ СН'!$H$14+СВЦЭМ!$D$10+'СЕТ СН'!$H$6-'СЕТ СН'!$H$26</f>
        <v>1187.89780537</v>
      </c>
      <c r="J131" s="36">
        <f>SUMIFS(СВЦЭМ!$D$39:$D$782,СВЦЭМ!$A$39:$A$782,$A131,СВЦЭМ!$B$39:$B$782,J$119)+'СЕТ СН'!$H$14+СВЦЭМ!$D$10+'СЕТ СН'!$H$6-'СЕТ СН'!$H$26</f>
        <v>1103.76696307</v>
      </c>
      <c r="K131" s="36">
        <f>SUMIFS(СВЦЭМ!$D$39:$D$782,СВЦЭМ!$A$39:$A$782,$A131,СВЦЭМ!$B$39:$B$782,K$119)+'СЕТ СН'!$H$14+СВЦЭМ!$D$10+'СЕТ СН'!$H$6-'СЕТ СН'!$H$26</f>
        <v>1084.03331091</v>
      </c>
      <c r="L131" s="36">
        <f>SUMIFS(СВЦЭМ!$D$39:$D$782,СВЦЭМ!$A$39:$A$782,$A131,СВЦЭМ!$B$39:$B$782,L$119)+'СЕТ СН'!$H$14+СВЦЭМ!$D$10+'СЕТ СН'!$H$6-'СЕТ СН'!$H$26</f>
        <v>1066.81269395</v>
      </c>
      <c r="M131" s="36">
        <f>SUMIFS(СВЦЭМ!$D$39:$D$782,СВЦЭМ!$A$39:$A$782,$A131,СВЦЭМ!$B$39:$B$782,M$119)+'СЕТ СН'!$H$14+СВЦЭМ!$D$10+'СЕТ СН'!$H$6-'СЕТ СН'!$H$26</f>
        <v>1061.48280686</v>
      </c>
      <c r="N131" s="36">
        <f>SUMIFS(СВЦЭМ!$D$39:$D$782,СВЦЭМ!$A$39:$A$782,$A131,СВЦЭМ!$B$39:$B$782,N$119)+'СЕТ СН'!$H$14+СВЦЭМ!$D$10+'СЕТ СН'!$H$6-'СЕТ СН'!$H$26</f>
        <v>1067.06210824</v>
      </c>
      <c r="O131" s="36">
        <f>SUMIFS(СВЦЭМ!$D$39:$D$782,СВЦЭМ!$A$39:$A$782,$A131,СВЦЭМ!$B$39:$B$782,O$119)+'СЕТ СН'!$H$14+СВЦЭМ!$D$10+'СЕТ СН'!$H$6-'СЕТ СН'!$H$26</f>
        <v>1078.5761690699999</v>
      </c>
      <c r="P131" s="36">
        <f>SUMIFS(СВЦЭМ!$D$39:$D$782,СВЦЭМ!$A$39:$A$782,$A131,СВЦЭМ!$B$39:$B$782,P$119)+'СЕТ СН'!$H$14+СВЦЭМ!$D$10+'СЕТ СН'!$H$6-'СЕТ СН'!$H$26</f>
        <v>1103.32830504</v>
      </c>
      <c r="Q131" s="36">
        <f>SUMIFS(СВЦЭМ!$D$39:$D$782,СВЦЭМ!$A$39:$A$782,$A131,СВЦЭМ!$B$39:$B$782,Q$119)+'СЕТ СН'!$H$14+СВЦЭМ!$D$10+'СЕТ СН'!$H$6-'СЕТ СН'!$H$26</f>
        <v>1110.0966571199999</v>
      </c>
      <c r="R131" s="36">
        <f>SUMIFS(СВЦЭМ!$D$39:$D$782,СВЦЭМ!$A$39:$A$782,$A131,СВЦЭМ!$B$39:$B$782,R$119)+'СЕТ СН'!$H$14+СВЦЭМ!$D$10+'СЕТ СН'!$H$6-'СЕТ СН'!$H$26</f>
        <v>1108.57365278</v>
      </c>
      <c r="S131" s="36">
        <f>SUMIFS(СВЦЭМ!$D$39:$D$782,СВЦЭМ!$A$39:$A$782,$A131,СВЦЭМ!$B$39:$B$782,S$119)+'СЕТ СН'!$H$14+СВЦЭМ!$D$10+'СЕТ СН'!$H$6-'СЕТ СН'!$H$26</f>
        <v>1070.35991119</v>
      </c>
      <c r="T131" s="36">
        <f>SUMIFS(СВЦЭМ!$D$39:$D$782,СВЦЭМ!$A$39:$A$782,$A131,СВЦЭМ!$B$39:$B$782,T$119)+'СЕТ СН'!$H$14+СВЦЭМ!$D$10+'СЕТ СН'!$H$6-'СЕТ СН'!$H$26</f>
        <v>1060.8246559499999</v>
      </c>
      <c r="U131" s="36">
        <f>SUMIFS(СВЦЭМ!$D$39:$D$782,СВЦЭМ!$A$39:$A$782,$A131,СВЦЭМ!$B$39:$B$782,U$119)+'СЕТ СН'!$H$14+СВЦЭМ!$D$10+'СЕТ СН'!$H$6-'СЕТ СН'!$H$26</f>
        <v>1059.9955783299999</v>
      </c>
      <c r="V131" s="36">
        <f>SUMIFS(СВЦЭМ!$D$39:$D$782,СВЦЭМ!$A$39:$A$782,$A131,СВЦЭМ!$B$39:$B$782,V$119)+'СЕТ СН'!$H$14+СВЦЭМ!$D$10+'СЕТ СН'!$H$6-'СЕТ СН'!$H$26</f>
        <v>1066.76550623</v>
      </c>
      <c r="W131" s="36">
        <f>SUMIFS(СВЦЭМ!$D$39:$D$782,СВЦЭМ!$A$39:$A$782,$A131,СВЦЭМ!$B$39:$B$782,W$119)+'СЕТ СН'!$H$14+СВЦЭМ!$D$10+'СЕТ СН'!$H$6-'СЕТ СН'!$H$26</f>
        <v>1074.7975907699999</v>
      </c>
      <c r="X131" s="36">
        <f>SUMIFS(СВЦЭМ!$D$39:$D$782,СВЦЭМ!$A$39:$A$782,$A131,СВЦЭМ!$B$39:$B$782,X$119)+'СЕТ СН'!$H$14+СВЦЭМ!$D$10+'СЕТ СН'!$H$6-'СЕТ СН'!$H$26</f>
        <v>1072.89253497</v>
      </c>
      <c r="Y131" s="36">
        <f>SUMIFS(СВЦЭМ!$D$39:$D$782,СВЦЭМ!$A$39:$A$782,$A131,СВЦЭМ!$B$39:$B$782,Y$119)+'СЕТ СН'!$H$14+СВЦЭМ!$D$10+'СЕТ СН'!$H$6-'СЕТ СН'!$H$26</f>
        <v>1134.7735307399998</v>
      </c>
    </row>
    <row r="132" spans="1:25" ht="15.75" x14ac:dyDescent="0.2">
      <c r="A132" s="35">
        <f t="shared" si="3"/>
        <v>44421</v>
      </c>
      <c r="B132" s="36">
        <f>SUMIFS(СВЦЭМ!$D$39:$D$782,СВЦЭМ!$A$39:$A$782,$A132,СВЦЭМ!$B$39:$B$782,B$119)+'СЕТ СН'!$H$14+СВЦЭМ!$D$10+'СЕТ СН'!$H$6-'СЕТ СН'!$H$26</f>
        <v>1205.9211018599999</v>
      </c>
      <c r="C132" s="36">
        <f>SUMIFS(СВЦЭМ!$D$39:$D$782,СВЦЭМ!$A$39:$A$782,$A132,СВЦЭМ!$B$39:$B$782,C$119)+'СЕТ СН'!$H$14+СВЦЭМ!$D$10+'СЕТ СН'!$H$6-'СЕТ СН'!$H$26</f>
        <v>1274.25649054</v>
      </c>
      <c r="D132" s="36">
        <f>SUMIFS(СВЦЭМ!$D$39:$D$782,СВЦЭМ!$A$39:$A$782,$A132,СВЦЭМ!$B$39:$B$782,D$119)+'СЕТ СН'!$H$14+СВЦЭМ!$D$10+'СЕТ СН'!$H$6-'СЕТ СН'!$H$26</f>
        <v>1323.3131784100001</v>
      </c>
      <c r="E132" s="36">
        <f>SUMIFS(СВЦЭМ!$D$39:$D$782,СВЦЭМ!$A$39:$A$782,$A132,СВЦЭМ!$B$39:$B$782,E$119)+'СЕТ СН'!$H$14+СВЦЭМ!$D$10+'СЕТ СН'!$H$6-'СЕТ СН'!$H$26</f>
        <v>1336.64791193</v>
      </c>
      <c r="F132" s="36">
        <f>SUMIFS(СВЦЭМ!$D$39:$D$782,СВЦЭМ!$A$39:$A$782,$A132,СВЦЭМ!$B$39:$B$782,F$119)+'СЕТ СН'!$H$14+СВЦЭМ!$D$10+'СЕТ СН'!$H$6-'СЕТ СН'!$H$26</f>
        <v>1345.5692173299999</v>
      </c>
      <c r="G132" s="36">
        <f>SUMIFS(СВЦЭМ!$D$39:$D$782,СВЦЭМ!$A$39:$A$782,$A132,СВЦЭМ!$B$39:$B$782,G$119)+'СЕТ СН'!$H$14+СВЦЭМ!$D$10+'СЕТ СН'!$H$6-'СЕТ СН'!$H$26</f>
        <v>1331.29098077</v>
      </c>
      <c r="H132" s="36">
        <f>SUMIFS(СВЦЭМ!$D$39:$D$782,СВЦЭМ!$A$39:$A$782,$A132,СВЦЭМ!$B$39:$B$782,H$119)+'СЕТ СН'!$H$14+СВЦЭМ!$D$10+'СЕТ СН'!$H$6-'СЕТ СН'!$H$26</f>
        <v>1283.2720452200001</v>
      </c>
      <c r="I132" s="36">
        <f>SUMIFS(СВЦЭМ!$D$39:$D$782,СВЦЭМ!$A$39:$A$782,$A132,СВЦЭМ!$B$39:$B$782,I$119)+'СЕТ СН'!$H$14+СВЦЭМ!$D$10+'СЕТ СН'!$H$6-'СЕТ СН'!$H$26</f>
        <v>1194.54082178</v>
      </c>
      <c r="J132" s="36">
        <f>SUMIFS(СВЦЭМ!$D$39:$D$782,СВЦЭМ!$A$39:$A$782,$A132,СВЦЭМ!$B$39:$B$782,J$119)+'СЕТ СН'!$H$14+СВЦЭМ!$D$10+'СЕТ СН'!$H$6-'СЕТ СН'!$H$26</f>
        <v>1129.3361405399999</v>
      </c>
      <c r="K132" s="36">
        <f>SUMIFS(СВЦЭМ!$D$39:$D$782,СВЦЭМ!$A$39:$A$782,$A132,СВЦЭМ!$B$39:$B$782,K$119)+'СЕТ СН'!$H$14+СВЦЭМ!$D$10+'СЕТ СН'!$H$6-'СЕТ СН'!$H$26</f>
        <v>1094.93615331</v>
      </c>
      <c r="L132" s="36">
        <f>SUMIFS(СВЦЭМ!$D$39:$D$782,СВЦЭМ!$A$39:$A$782,$A132,СВЦЭМ!$B$39:$B$782,L$119)+'СЕТ СН'!$H$14+СВЦЭМ!$D$10+'СЕТ СН'!$H$6-'СЕТ СН'!$H$26</f>
        <v>1069.86808305</v>
      </c>
      <c r="M132" s="36">
        <f>SUMIFS(СВЦЭМ!$D$39:$D$782,СВЦЭМ!$A$39:$A$782,$A132,СВЦЭМ!$B$39:$B$782,M$119)+'СЕТ СН'!$H$14+СВЦЭМ!$D$10+'СЕТ СН'!$H$6-'СЕТ СН'!$H$26</f>
        <v>1060.15975028</v>
      </c>
      <c r="N132" s="36">
        <f>SUMIFS(СВЦЭМ!$D$39:$D$782,СВЦЭМ!$A$39:$A$782,$A132,СВЦЭМ!$B$39:$B$782,N$119)+'СЕТ СН'!$H$14+СВЦЭМ!$D$10+'СЕТ СН'!$H$6-'СЕТ СН'!$H$26</f>
        <v>1051.3143546899998</v>
      </c>
      <c r="O132" s="36">
        <f>SUMIFS(СВЦЭМ!$D$39:$D$782,СВЦЭМ!$A$39:$A$782,$A132,СВЦЭМ!$B$39:$B$782,O$119)+'СЕТ СН'!$H$14+СВЦЭМ!$D$10+'СЕТ СН'!$H$6-'СЕТ СН'!$H$26</f>
        <v>1070.6851506</v>
      </c>
      <c r="P132" s="36">
        <f>SUMIFS(СВЦЭМ!$D$39:$D$782,СВЦЭМ!$A$39:$A$782,$A132,СВЦЭМ!$B$39:$B$782,P$119)+'СЕТ СН'!$H$14+СВЦЭМ!$D$10+'СЕТ СН'!$H$6-'СЕТ СН'!$H$26</f>
        <v>1098.8243241</v>
      </c>
      <c r="Q132" s="36">
        <f>SUMIFS(СВЦЭМ!$D$39:$D$782,СВЦЭМ!$A$39:$A$782,$A132,СВЦЭМ!$B$39:$B$782,Q$119)+'СЕТ СН'!$H$14+СВЦЭМ!$D$10+'СЕТ СН'!$H$6-'СЕТ СН'!$H$26</f>
        <v>1108.04879286</v>
      </c>
      <c r="R132" s="36">
        <f>SUMIFS(СВЦЭМ!$D$39:$D$782,СВЦЭМ!$A$39:$A$782,$A132,СВЦЭМ!$B$39:$B$782,R$119)+'СЕТ СН'!$H$14+СВЦЭМ!$D$10+'СЕТ СН'!$H$6-'СЕТ СН'!$H$26</f>
        <v>1125.35385795</v>
      </c>
      <c r="S132" s="36">
        <f>SUMIFS(СВЦЭМ!$D$39:$D$782,СВЦЭМ!$A$39:$A$782,$A132,СВЦЭМ!$B$39:$B$782,S$119)+'СЕТ СН'!$H$14+СВЦЭМ!$D$10+'СЕТ СН'!$H$6-'СЕТ СН'!$H$26</f>
        <v>1097.0398781199999</v>
      </c>
      <c r="T132" s="36">
        <f>SUMIFS(СВЦЭМ!$D$39:$D$782,СВЦЭМ!$A$39:$A$782,$A132,СВЦЭМ!$B$39:$B$782,T$119)+'СЕТ СН'!$H$14+СВЦЭМ!$D$10+'СЕТ СН'!$H$6-'СЕТ СН'!$H$26</f>
        <v>1073.2290854999999</v>
      </c>
      <c r="U132" s="36">
        <f>SUMIFS(СВЦЭМ!$D$39:$D$782,СВЦЭМ!$A$39:$A$782,$A132,СВЦЭМ!$B$39:$B$782,U$119)+'СЕТ СН'!$H$14+СВЦЭМ!$D$10+'СЕТ СН'!$H$6-'СЕТ СН'!$H$26</f>
        <v>1079.05873501</v>
      </c>
      <c r="V132" s="36">
        <f>SUMIFS(СВЦЭМ!$D$39:$D$782,СВЦЭМ!$A$39:$A$782,$A132,СВЦЭМ!$B$39:$B$782,V$119)+'СЕТ СН'!$H$14+СВЦЭМ!$D$10+'СЕТ СН'!$H$6-'СЕТ СН'!$H$26</f>
        <v>1044.3637530999999</v>
      </c>
      <c r="W132" s="36">
        <f>SUMIFS(СВЦЭМ!$D$39:$D$782,СВЦЭМ!$A$39:$A$782,$A132,СВЦЭМ!$B$39:$B$782,W$119)+'СЕТ СН'!$H$14+СВЦЭМ!$D$10+'СЕТ СН'!$H$6-'СЕТ СН'!$H$26</f>
        <v>1027.6385257099998</v>
      </c>
      <c r="X132" s="36">
        <f>SUMIFS(СВЦЭМ!$D$39:$D$782,СВЦЭМ!$A$39:$A$782,$A132,СВЦЭМ!$B$39:$B$782,X$119)+'СЕТ СН'!$H$14+СВЦЭМ!$D$10+'СЕТ СН'!$H$6-'СЕТ СН'!$H$26</f>
        <v>1053.5000072099999</v>
      </c>
      <c r="Y132" s="36">
        <f>SUMIFS(СВЦЭМ!$D$39:$D$782,СВЦЭМ!$A$39:$A$782,$A132,СВЦЭМ!$B$39:$B$782,Y$119)+'СЕТ СН'!$H$14+СВЦЭМ!$D$10+'СЕТ СН'!$H$6-'СЕТ СН'!$H$26</f>
        <v>1057.78413398</v>
      </c>
    </row>
    <row r="133" spans="1:25" ht="15.75" x14ac:dyDescent="0.2">
      <c r="A133" s="35">
        <f t="shared" si="3"/>
        <v>44422</v>
      </c>
      <c r="B133" s="36">
        <f>SUMIFS(СВЦЭМ!$D$39:$D$782,СВЦЭМ!$A$39:$A$782,$A133,СВЦЭМ!$B$39:$B$782,B$119)+'СЕТ СН'!$H$14+СВЦЭМ!$D$10+'СЕТ СН'!$H$6-'СЕТ СН'!$H$26</f>
        <v>949.82453759999999</v>
      </c>
      <c r="C133" s="36">
        <f>SUMIFS(СВЦЭМ!$D$39:$D$782,СВЦЭМ!$A$39:$A$782,$A133,СВЦЭМ!$B$39:$B$782,C$119)+'СЕТ СН'!$H$14+СВЦЭМ!$D$10+'СЕТ СН'!$H$6-'СЕТ СН'!$H$26</f>
        <v>1012.7091613999999</v>
      </c>
      <c r="D133" s="36">
        <f>SUMIFS(СВЦЭМ!$D$39:$D$782,СВЦЭМ!$A$39:$A$782,$A133,СВЦЭМ!$B$39:$B$782,D$119)+'СЕТ СН'!$H$14+СВЦЭМ!$D$10+'СЕТ СН'!$H$6-'СЕТ СН'!$H$26</f>
        <v>1070.1785253999999</v>
      </c>
      <c r="E133" s="36">
        <f>SUMIFS(СВЦЭМ!$D$39:$D$782,СВЦЭМ!$A$39:$A$782,$A133,СВЦЭМ!$B$39:$B$782,E$119)+'СЕТ СН'!$H$14+СВЦЭМ!$D$10+'СЕТ СН'!$H$6-'СЕТ СН'!$H$26</f>
        <v>1073.97283801</v>
      </c>
      <c r="F133" s="36">
        <f>SUMIFS(СВЦЭМ!$D$39:$D$782,СВЦЭМ!$A$39:$A$782,$A133,СВЦЭМ!$B$39:$B$782,F$119)+'СЕТ СН'!$H$14+СВЦЭМ!$D$10+'СЕТ СН'!$H$6-'СЕТ СН'!$H$26</f>
        <v>1080.91490434</v>
      </c>
      <c r="G133" s="36">
        <f>SUMIFS(СВЦЭМ!$D$39:$D$782,СВЦЭМ!$A$39:$A$782,$A133,СВЦЭМ!$B$39:$B$782,G$119)+'СЕТ СН'!$H$14+СВЦЭМ!$D$10+'СЕТ СН'!$H$6-'СЕТ СН'!$H$26</f>
        <v>1133.50443154</v>
      </c>
      <c r="H133" s="36">
        <f>SUMIFS(СВЦЭМ!$D$39:$D$782,СВЦЭМ!$A$39:$A$782,$A133,СВЦЭМ!$B$39:$B$782,H$119)+'СЕТ СН'!$H$14+СВЦЭМ!$D$10+'СЕТ СН'!$H$6-'СЕТ СН'!$H$26</f>
        <v>1088.1968145799999</v>
      </c>
      <c r="I133" s="36">
        <f>SUMIFS(СВЦЭМ!$D$39:$D$782,СВЦЭМ!$A$39:$A$782,$A133,СВЦЭМ!$B$39:$B$782,I$119)+'СЕТ СН'!$H$14+СВЦЭМ!$D$10+'СЕТ СН'!$H$6-'СЕТ СН'!$H$26</f>
        <v>1002.6234649599999</v>
      </c>
      <c r="J133" s="36">
        <f>SUMIFS(СВЦЭМ!$D$39:$D$782,СВЦЭМ!$A$39:$A$782,$A133,СВЦЭМ!$B$39:$B$782,J$119)+'СЕТ СН'!$H$14+СВЦЭМ!$D$10+'СЕТ СН'!$H$6-'СЕТ СН'!$H$26</f>
        <v>916.47669021999991</v>
      </c>
      <c r="K133" s="36">
        <f>SUMIFS(СВЦЭМ!$D$39:$D$782,СВЦЭМ!$A$39:$A$782,$A133,СВЦЭМ!$B$39:$B$782,K$119)+'СЕТ СН'!$H$14+СВЦЭМ!$D$10+'СЕТ СН'!$H$6-'СЕТ СН'!$H$26</f>
        <v>883.95030262</v>
      </c>
      <c r="L133" s="36">
        <f>SUMIFS(СВЦЭМ!$D$39:$D$782,СВЦЭМ!$A$39:$A$782,$A133,СВЦЭМ!$B$39:$B$782,L$119)+'СЕТ СН'!$H$14+СВЦЭМ!$D$10+'СЕТ СН'!$H$6-'СЕТ СН'!$H$26</f>
        <v>858.84698645000003</v>
      </c>
      <c r="M133" s="36">
        <f>SUMIFS(СВЦЭМ!$D$39:$D$782,СВЦЭМ!$A$39:$A$782,$A133,СВЦЭМ!$B$39:$B$782,M$119)+'СЕТ СН'!$H$14+СВЦЭМ!$D$10+'СЕТ СН'!$H$6-'СЕТ СН'!$H$26</f>
        <v>855.30005146999997</v>
      </c>
      <c r="N133" s="36">
        <f>SUMIFS(СВЦЭМ!$D$39:$D$782,СВЦЭМ!$A$39:$A$782,$A133,СВЦЭМ!$B$39:$B$782,N$119)+'СЕТ СН'!$H$14+СВЦЭМ!$D$10+'СЕТ СН'!$H$6-'СЕТ СН'!$H$26</f>
        <v>863.79752343999985</v>
      </c>
      <c r="O133" s="36">
        <f>SUMIFS(СВЦЭМ!$D$39:$D$782,СВЦЭМ!$A$39:$A$782,$A133,СВЦЭМ!$B$39:$B$782,O$119)+'СЕТ СН'!$H$14+СВЦЭМ!$D$10+'СЕТ СН'!$H$6-'СЕТ СН'!$H$26</f>
        <v>887.18579415999989</v>
      </c>
      <c r="P133" s="36">
        <f>SUMIFS(СВЦЭМ!$D$39:$D$782,СВЦЭМ!$A$39:$A$782,$A133,СВЦЭМ!$B$39:$B$782,P$119)+'СЕТ СН'!$H$14+СВЦЭМ!$D$10+'СЕТ СН'!$H$6-'СЕТ СН'!$H$26</f>
        <v>920.16331581999998</v>
      </c>
      <c r="Q133" s="36">
        <f>SUMIFS(СВЦЭМ!$D$39:$D$782,СВЦЭМ!$A$39:$A$782,$A133,СВЦЭМ!$B$39:$B$782,Q$119)+'СЕТ СН'!$H$14+СВЦЭМ!$D$10+'СЕТ СН'!$H$6-'СЕТ СН'!$H$26</f>
        <v>931.11698419999993</v>
      </c>
      <c r="R133" s="36">
        <f>SUMIFS(СВЦЭМ!$D$39:$D$782,СВЦЭМ!$A$39:$A$782,$A133,СВЦЭМ!$B$39:$B$782,R$119)+'СЕТ СН'!$H$14+СВЦЭМ!$D$10+'СЕТ СН'!$H$6-'СЕТ СН'!$H$26</f>
        <v>927.62576915999989</v>
      </c>
      <c r="S133" s="36">
        <f>SUMIFS(СВЦЭМ!$D$39:$D$782,СВЦЭМ!$A$39:$A$782,$A133,СВЦЭМ!$B$39:$B$782,S$119)+'СЕТ СН'!$H$14+СВЦЭМ!$D$10+'СЕТ СН'!$H$6-'СЕТ СН'!$H$26</f>
        <v>892.16964213000006</v>
      </c>
      <c r="T133" s="36">
        <f>SUMIFS(СВЦЭМ!$D$39:$D$782,СВЦЭМ!$A$39:$A$782,$A133,СВЦЭМ!$B$39:$B$782,T$119)+'СЕТ СН'!$H$14+СВЦЭМ!$D$10+'СЕТ СН'!$H$6-'СЕТ СН'!$H$26</f>
        <v>871.55133194999985</v>
      </c>
      <c r="U133" s="36">
        <f>SUMIFS(СВЦЭМ!$D$39:$D$782,СВЦЭМ!$A$39:$A$782,$A133,СВЦЭМ!$B$39:$B$782,U$119)+'СЕТ СН'!$H$14+СВЦЭМ!$D$10+'СЕТ СН'!$H$6-'СЕТ СН'!$H$26</f>
        <v>871.03608396000004</v>
      </c>
      <c r="V133" s="36">
        <f>SUMIFS(СВЦЭМ!$D$39:$D$782,СВЦЭМ!$A$39:$A$782,$A133,СВЦЭМ!$B$39:$B$782,V$119)+'СЕТ СН'!$H$14+СВЦЭМ!$D$10+'СЕТ СН'!$H$6-'СЕТ СН'!$H$26</f>
        <v>869.78910881000002</v>
      </c>
      <c r="W133" s="36">
        <f>SUMIFS(СВЦЭМ!$D$39:$D$782,СВЦЭМ!$A$39:$A$782,$A133,СВЦЭМ!$B$39:$B$782,W$119)+'СЕТ СН'!$H$14+СВЦЭМ!$D$10+'СЕТ СН'!$H$6-'СЕТ СН'!$H$26</f>
        <v>877.21468815000003</v>
      </c>
      <c r="X133" s="36">
        <f>SUMIFS(СВЦЭМ!$D$39:$D$782,СВЦЭМ!$A$39:$A$782,$A133,СВЦЭМ!$B$39:$B$782,X$119)+'СЕТ СН'!$H$14+СВЦЭМ!$D$10+'СЕТ СН'!$H$6-'СЕТ СН'!$H$26</f>
        <v>909.78084330999991</v>
      </c>
      <c r="Y133" s="36">
        <f>SUMIFS(СВЦЭМ!$D$39:$D$782,СВЦЭМ!$A$39:$A$782,$A133,СВЦЭМ!$B$39:$B$782,Y$119)+'СЕТ СН'!$H$14+СВЦЭМ!$D$10+'СЕТ СН'!$H$6-'СЕТ СН'!$H$26</f>
        <v>950.69797419999986</v>
      </c>
    </row>
    <row r="134" spans="1:25" ht="15.75" x14ac:dyDescent="0.2">
      <c r="A134" s="35">
        <f t="shared" si="3"/>
        <v>44423</v>
      </c>
      <c r="B134" s="36">
        <f>SUMIFS(СВЦЭМ!$D$39:$D$782,СВЦЭМ!$A$39:$A$782,$A134,СВЦЭМ!$B$39:$B$782,B$119)+'СЕТ СН'!$H$14+СВЦЭМ!$D$10+'СЕТ СН'!$H$6-'СЕТ СН'!$H$26</f>
        <v>996.04605249999986</v>
      </c>
      <c r="C134" s="36">
        <f>SUMIFS(СВЦЭМ!$D$39:$D$782,СВЦЭМ!$A$39:$A$782,$A134,СВЦЭМ!$B$39:$B$782,C$119)+'СЕТ СН'!$H$14+СВЦЭМ!$D$10+'СЕТ СН'!$H$6-'СЕТ СН'!$H$26</f>
        <v>1046.8472947799999</v>
      </c>
      <c r="D134" s="36">
        <f>SUMIFS(СВЦЭМ!$D$39:$D$782,СВЦЭМ!$A$39:$A$782,$A134,СВЦЭМ!$B$39:$B$782,D$119)+'СЕТ СН'!$H$14+СВЦЭМ!$D$10+'СЕТ СН'!$H$6-'СЕТ СН'!$H$26</f>
        <v>1101.43741338</v>
      </c>
      <c r="E134" s="36">
        <f>SUMIFS(СВЦЭМ!$D$39:$D$782,СВЦЭМ!$A$39:$A$782,$A134,СВЦЭМ!$B$39:$B$782,E$119)+'СЕТ СН'!$H$14+СВЦЭМ!$D$10+'СЕТ СН'!$H$6-'СЕТ СН'!$H$26</f>
        <v>1106.9568176499999</v>
      </c>
      <c r="F134" s="36">
        <f>SUMIFS(СВЦЭМ!$D$39:$D$782,СВЦЭМ!$A$39:$A$782,$A134,СВЦЭМ!$B$39:$B$782,F$119)+'СЕТ СН'!$H$14+СВЦЭМ!$D$10+'СЕТ СН'!$H$6-'СЕТ СН'!$H$26</f>
        <v>1112.15337138</v>
      </c>
      <c r="G134" s="36">
        <f>SUMIFS(СВЦЭМ!$D$39:$D$782,СВЦЭМ!$A$39:$A$782,$A134,СВЦЭМ!$B$39:$B$782,G$119)+'СЕТ СН'!$H$14+СВЦЭМ!$D$10+'СЕТ СН'!$H$6-'СЕТ СН'!$H$26</f>
        <v>1115.4845929099999</v>
      </c>
      <c r="H134" s="36">
        <f>SUMIFS(СВЦЭМ!$D$39:$D$782,СВЦЭМ!$A$39:$A$782,$A134,СВЦЭМ!$B$39:$B$782,H$119)+'СЕТ СН'!$H$14+СВЦЭМ!$D$10+'СЕТ СН'!$H$6-'СЕТ СН'!$H$26</f>
        <v>1087.9451419299999</v>
      </c>
      <c r="I134" s="36">
        <f>SUMIFS(СВЦЭМ!$D$39:$D$782,СВЦЭМ!$A$39:$A$782,$A134,СВЦЭМ!$B$39:$B$782,I$119)+'СЕТ СН'!$H$14+СВЦЭМ!$D$10+'СЕТ СН'!$H$6-'СЕТ СН'!$H$26</f>
        <v>1030.13907223</v>
      </c>
      <c r="J134" s="36">
        <f>SUMIFS(СВЦЭМ!$D$39:$D$782,СВЦЭМ!$A$39:$A$782,$A134,СВЦЭМ!$B$39:$B$782,J$119)+'СЕТ СН'!$H$14+СВЦЭМ!$D$10+'СЕТ СН'!$H$6-'СЕТ СН'!$H$26</f>
        <v>955.97771730999989</v>
      </c>
      <c r="K134" s="36">
        <f>SUMIFS(СВЦЭМ!$D$39:$D$782,СВЦЭМ!$A$39:$A$782,$A134,СВЦЭМ!$B$39:$B$782,K$119)+'СЕТ СН'!$H$14+СВЦЭМ!$D$10+'СЕТ СН'!$H$6-'СЕТ СН'!$H$26</f>
        <v>915.6696632799999</v>
      </c>
      <c r="L134" s="36">
        <f>SUMIFS(СВЦЭМ!$D$39:$D$782,СВЦЭМ!$A$39:$A$782,$A134,СВЦЭМ!$B$39:$B$782,L$119)+'СЕТ СН'!$H$14+СВЦЭМ!$D$10+'СЕТ СН'!$H$6-'СЕТ СН'!$H$26</f>
        <v>884.32982079999988</v>
      </c>
      <c r="M134" s="36">
        <f>SUMIFS(СВЦЭМ!$D$39:$D$782,СВЦЭМ!$A$39:$A$782,$A134,СВЦЭМ!$B$39:$B$782,M$119)+'СЕТ СН'!$H$14+СВЦЭМ!$D$10+'СЕТ СН'!$H$6-'СЕТ СН'!$H$26</f>
        <v>881.44652075999988</v>
      </c>
      <c r="N134" s="36">
        <f>SUMIFS(СВЦЭМ!$D$39:$D$782,СВЦЭМ!$A$39:$A$782,$A134,СВЦЭМ!$B$39:$B$782,N$119)+'СЕТ СН'!$H$14+СВЦЭМ!$D$10+'СЕТ СН'!$H$6-'СЕТ СН'!$H$26</f>
        <v>889.21315929000002</v>
      </c>
      <c r="O134" s="36">
        <f>SUMIFS(СВЦЭМ!$D$39:$D$782,СВЦЭМ!$A$39:$A$782,$A134,СВЦЭМ!$B$39:$B$782,O$119)+'СЕТ СН'!$H$14+СВЦЭМ!$D$10+'СЕТ СН'!$H$6-'СЕТ СН'!$H$26</f>
        <v>885.57005744000003</v>
      </c>
      <c r="P134" s="36">
        <f>SUMIFS(СВЦЭМ!$D$39:$D$782,СВЦЭМ!$A$39:$A$782,$A134,СВЦЭМ!$B$39:$B$782,P$119)+'СЕТ СН'!$H$14+СВЦЭМ!$D$10+'СЕТ СН'!$H$6-'СЕТ СН'!$H$26</f>
        <v>901.18699960000004</v>
      </c>
      <c r="Q134" s="36">
        <f>SUMIFS(СВЦЭМ!$D$39:$D$782,СВЦЭМ!$A$39:$A$782,$A134,СВЦЭМ!$B$39:$B$782,Q$119)+'СЕТ СН'!$H$14+СВЦЭМ!$D$10+'СЕТ СН'!$H$6-'СЕТ СН'!$H$26</f>
        <v>906.6781102299999</v>
      </c>
      <c r="R134" s="36">
        <f>SUMIFS(СВЦЭМ!$D$39:$D$782,СВЦЭМ!$A$39:$A$782,$A134,СВЦЭМ!$B$39:$B$782,R$119)+'СЕТ СН'!$H$14+СВЦЭМ!$D$10+'СЕТ СН'!$H$6-'СЕТ СН'!$H$26</f>
        <v>904.09267146999991</v>
      </c>
      <c r="S134" s="36">
        <f>SUMIFS(СВЦЭМ!$D$39:$D$782,СВЦЭМ!$A$39:$A$782,$A134,СВЦЭМ!$B$39:$B$782,S$119)+'СЕТ СН'!$H$14+СВЦЭМ!$D$10+'СЕТ СН'!$H$6-'СЕТ СН'!$H$26</f>
        <v>903.68807915999992</v>
      </c>
      <c r="T134" s="36">
        <f>SUMIFS(СВЦЭМ!$D$39:$D$782,СВЦЭМ!$A$39:$A$782,$A134,СВЦЭМ!$B$39:$B$782,T$119)+'СЕТ СН'!$H$14+СВЦЭМ!$D$10+'СЕТ СН'!$H$6-'СЕТ СН'!$H$26</f>
        <v>870.97625913999991</v>
      </c>
      <c r="U134" s="36">
        <f>SUMIFS(СВЦЭМ!$D$39:$D$782,СВЦЭМ!$A$39:$A$782,$A134,СВЦЭМ!$B$39:$B$782,U$119)+'СЕТ СН'!$H$14+СВЦЭМ!$D$10+'СЕТ СН'!$H$6-'СЕТ СН'!$H$26</f>
        <v>883.73842779999995</v>
      </c>
      <c r="V134" s="36">
        <f>SUMIFS(СВЦЭМ!$D$39:$D$782,СВЦЭМ!$A$39:$A$782,$A134,СВЦЭМ!$B$39:$B$782,V$119)+'СЕТ СН'!$H$14+СВЦЭМ!$D$10+'СЕТ СН'!$H$6-'СЕТ СН'!$H$26</f>
        <v>876.62244286999999</v>
      </c>
      <c r="W134" s="36">
        <f>SUMIFS(СВЦЭМ!$D$39:$D$782,СВЦЭМ!$A$39:$A$782,$A134,СВЦЭМ!$B$39:$B$782,W$119)+'СЕТ СН'!$H$14+СВЦЭМ!$D$10+'СЕТ СН'!$H$6-'СЕТ СН'!$H$26</f>
        <v>873.08314418999998</v>
      </c>
      <c r="X134" s="36">
        <f>SUMIFS(СВЦЭМ!$D$39:$D$782,СВЦЭМ!$A$39:$A$782,$A134,СВЦЭМ!$B$39:$B$782,X$119)+'СЕТ СН'!$H$14+СВЦЭМ!$D$10+'СЕТ СН'!$H$6-'СЕТ СН'!$H$26</f>
        <v>846.86774687000002</v>
      </c>
      <c r="Y134" s="36">
        <f>SUMIFS(СВЦЭМ!$D$39:$D$782,СВЦЭМ!$A$39:$A$782,$A134,СВЦЭМ!$B$39:$B$782,Y$119)+'СЕТ СН'!$H$14+СВЦЭМ!$D$10+'СЕТ СН'!$H$6-'СЕТ СН'!$H$26</f>
        <v>840.41033111999991</v>
      </c>
    </row>
    <row r="135" spans="1:25" ht="15.75" x14ac:dyDescent="0.2">
      <c r="A135" s="35">
        <f t="shared" si="3"/>
        <v>44424</v>
      </c>
      <c r="B135" s="36">
        <f>SUMIFS(СВЦЭМ!$D$39:$D$782,СВЦЭМ!$A$39:$A$782,$A135,СВЦЭМ!$B$39:$B$782,B$119)+'СЕТ СН'!$H$14+СВЦЭМ!$D$10+'СЕТ СН'!$H$6-'СЕТ СН'!$H$26</f>
        <v>962.68320451999989</v>
      </c>
      <c r="C135" s="36">
        <f>SUMIFS(СВЦЭМ!$D$39:$D$782,СВЦЭМ!$A$39:$A$782,$A135,СВЦЭМ!$B$39:$B$782,C$119)+'СЕТ СН'!$H$14+СВЦЭМ!$D$10+'СЕТ СН'!$H$6-'СЕТ СН'!$H$26</f>
        <v>1019.18923073</v>
      </c>
      <c r="D135" s="36">
        <f>SUMIFS(СВЦЭМ!$D$39:$D$782,СВЦЭМ!$A$39:$A$782,$A135,СВЦЭМ!$B$39:$B$782,D$119)+'СЕТ СН'!$H$14+СВЦЭМ!$D$10+'СЕТ СН'!$H$6-'СЕТ СН'!$H$26</f>
        <v>1069.25904457</v>
      </c>
      <c r="E135" s="36">
        <f>SUMIFS(СВЦЭМ!$D$39:$D$782,СВЦЭМ!$A$39:$A$782,$A135,СВЦЭМ!$B$39:$B$782,E$119)+'СЕТ СН'!$H$14+СВЦЭМ!$D$10+'СЕТ СН'!$H$6-'СЕТ СН'!$H$26</f>
        <v>1111.6445666299999</v>
      </c>
      <c r="F135" s="36">
        <f>SUMIFS(СВЦЭМ!$D$39:$D$782,СВЦЭМ!$A$39:$A$782,$A135,СВЦЭМ!$B$39:$B$782,F$119)+'СЕТ СН'!$H$14+СВЦЭМ!$D$10+'СЕТ СН'!$H$6-'СЕТ СН'!$H$26</f>
        <v>1114.0886782099999</v>
      </c>
      <c r="G135" s="36">
        <f>SUMIFS(СВЦЭМ!$D$39:$D$782,СВЦЭМ!$A$39:$A$782,$A135,СВЦЭМ!$B$39:$B$782,G$119)+'СЕТ СН'!$H$14+СВЦЭМ!$D$10+'СЕТ СН'!$H$6-'СЕТ СН'!$H$26</f>
        <v>1113.48243293</v>
      </c>
      <c r="H135" s="36">
        <f>SUMIFS(СВЦЭМ!$D$39:$D$782,СВЦЭМ!$A$39:$A$782,$A135,СВЦЭМ!$B$39:$B$782,H$119)+'СЕТ СН'!$H$14+СВЦЭМ!$D$10+'СЕТ СН'!$H$6-'СЕТ СН'!$H$26</f>
        <v>1130.42504949</v>
      </c>
      <c r="I135" s="36">
        <f>SUMIFS(СВЦЭМ!$D$39:$D$782,СВЦЭМ!$A$39:$A$782,$A135,СВЦЭМ!$B$39:$B$782,I$119)+'СЕТ СН'!$H$14+СВЦЭМ!$D$10+'СЕТ СН'!$H$6-'СЕТ СН'!$H$26</f>
        <v>1185.0909784</v>
      </c>
      <c r="J135" s="36">
        <f>SUMIFS(СВЦЭМ!$D$39:$D$782,СВЦЭМ!$A$39:$A$782,$A135,СВЦЭМ!$B$39:$B$782,J$119)+'СЕТ СН'!$H$14+СВЦЭМ!$D$10+'СЕТ СН'!$H$6-'СЕТ СН'!$H$26</f>
        <v>1163.12841957</v>
      </c>
      <c r="K135" s="36">
        <f>SUMIFS(СВЦЭМ!$D$39:$D$782,СВЦЭМ!$A$39:$A$782,$A135,СВЦЭМ!$B$39:$B$782,K$119)+'СЕТ СН'!$H$14+СВЦЭМ!$D$10+'СЕТ СН'!$H$6-'СЕТ СН'!$H$26</f>
        <v>1077.5767834999999</v>
      </c>
      <c r="L135" s="36">
        <f>SUMIFS(СВЦЭМ!$D$39:$D$782,СВЦЭМ!$A$39:$A$782,$A135,СВЦЭМ!$B$39:$B$782,L$119)+'СЕТ СН'!$H$14+СВЦЭМ!$D$10+'СЕТ СН'!$H$6-'СЕТ СН'!$H$26</f>
        <v>1012.4975575599999</v>
      </c>
      <c r="M135" s="36">
        <f>SUMIFS(СВЦЭМ!$D$39:$D$782,СВЦЭМ!$A$39:$A$782,$A135,СВЦЭМ!$B$39:$B$782,M$119)+'СЕТ СН'!$H$14+СВЦЭМ!$D$10+'СЕТ СН'!$H$6-'СЕТ СН'!$H$26</f>
        <v>1010.3969948399999</v>
      </c>
      <c r="N135" s="36">
        <f>SUMIFS(СВЦЭМ!$D$39:$D$782,СВЦЭМ!$A$39:$A$782,$A135,СВЦЭМ!$B$39:$B$782,N$119)+'СЕТ СН'!$H$14+СВЦЭМ!$D$10+'СЕТ СН'!$H$6-'СЕТ СН'!$H$26</f>
        <v>1009.9205652199998</v>
      </c>
      <c r="O135" s="36">
        <f>SUMIFS(СВЦЭМ!$D$39:$D$782,СВЦЭМ!$A$39:$A$782,$A135,СВЦЭМ!$B$39:$B$782,O$119)+'СЕТ СН'!$H$14+СВЦЭМ!$D$10+'СЕТ СН'!$H$6-'СЕТ СН'!$H$26</f>
        <v>1003.6734242499999</v>
      </c>
      <c r="P135" s="36">
        <f>SUMIFS(СВЦЭМ!$D$39:$D$782,СВЦЭМ!$A$39:$A$782,$A135,СВЦЭМ!$B$39:$B$782,P$119)+'СЕТ СН'!$H$14+СВЦЭМ!$D$10+'СЕТ СН'!$H$6-'СЕТ СН'!$H$26</f>
        <v>1049.73907573</v>
      </c>
      <c r="Q135" s="36">
        <f>SUMIFS(СВЦЭМ!$D$39:$D$782,СВЦЭМ!$A$39:$A$782,$A135,СВЦЭМ!$B$39:$B$782,Q$119)+'СЕТ СН'!$H$14+СВЦЭМ!$D$10+'СЕТ СН'!$H$6-'СЕТ СН'!$H$26</f>
        <v>1039.80514853</v>
      </c>
      <c r="R135" s="36">
        <f>SUMIFS(СВЦЭМ!$D$39:$D$782,СВЦЭМ!$A$39:$A$782,$A135,СВЦЭМ!$B$39:$B$782,R$119)+'СЕТ СН'!$H$14+СВЦЭМ!$D$10+'СЕТ СН'!$H$6-'СЕТ СН'!$H$26</f>
        <v>1031.1395175099999</v>
      </c>
      <c r="S135" s="36">
        <f>SUMIFS(СВЦЭМ!$D$39:$D$782,СВЦЭМ!$A$39:$A$782,$A135,СВЦЭМ!$B$39:$B$782,S$119)+'СЕТ СН'!$H$14+СВЦЭМ!$D$10+'СЕТ СН'!$H$6-'СЕТ СН'!$H$26</f>
        <v>1011.88023598</v>
      </c>
      <c r="T135" s="36">
        <f>SUMIFS(СВЦЭМ!$D$39:$D$782,СВЦЭМ!$A$39:$A$782,$A135,СВЦЭМ!$B$39:$B$782,T$119)+'СЕТ СН'!$H$14+СВЦЭМ!$D$10+'СЕТ СН'!$H$6-'СЕТ СН'!$H$26</f>
        <v>1013.6333916999999</v>
      </c>
      <c r="U135" s="36">
        <f>SUMIFS(СВЦЭМ!$D$39:$D$782,СВЦЭМ!$A$39:$A$782,$A135,СВЦЭМ!$B$39:$B$782,U$119)+'СЕТ СН'!$H$14+СВЦЭМ!$D$10+'СЕТ СН'!$H$6-'СЕТ СН'!$H$26</f>
        <v>1021.7265189299999</v>
      </c>
      <c r="V135" s="36">
        <f>SUMIFS(СВЦЭМ!$D$39:$D$782,СВЦЭМ!$A$39:$A$782,$A135,СВЦЭМ!$B$39:$B$782,V$119)+'СЕТ СН'!$H$14+СВЦЭМ!$D$10+'СЕТ СН'!$H$6-'СЕТ СН'!$H$26</f>
        <v>1031.0725156199999</v>
      </c>
      <c r="W135" s="36">
        <f>SUMIFS(СВЦЭМ!$D$39:$D$782,СВЦЭМ!$A$39:$A$782,$A135,СВЦЭМ!$B$39:$B$782,W$119)+'СЕТ СН'!$H$14+СВЦЭМ!$D$10+'СЕТ СН'!$H$6-'СЕТ СН'!$H$26</f>
        <v>1035.9269047</v>
      </c>
      <c r="X135" s="36">
        <f>SUMIFS(СВЦЭМ!$D$39:$D$782,СВЦЭМ!$A$39:$A$782,$A135,СВЦЭМ!$B$39:$B$782,X$119)+'СЕТ СН'!$H$14+СВЦЭМ!$D$10+'СЕТ СН'!$H$6-'СЕТ СН'!$H$26</f>
        <v>983.45919690000005</v>
      </c>
      <c r="Y135" s="36">
        <f>SUMIFS(СВЦЭМ!$D$39:$D$782,СВЦЭМ!$A$39:$A$782,$A135,СВЦЭМ!$B$39:$B$782,Y$119)+'СЕТ СН'!$H$14+СВЦЭМ!$D$10+'СЕТ СН'!$H$6-'СЕТ СН'!$H$26</f>
        <v>951.60689335999996</v>
      </c>
    </row>
    <row r="136" spans="1:25" ht="15.75" x14ac:dyDescent="0.2">
      <c r="A136" s="35">
        <f t="shared" si="3"/>
        <v>44425</v>
      </c>
      <c r="B136" s="36">
        <f>SUMIFS(СВЦЭМ!$D$39:$D$782,СВЦЭМ!$A$39:$A$782,$A136,СВЦЭМ!$B$39:$B$782,B$119)+'СЕТ СН'!$H$14+СВЦЭМ!$D$10+'СЕТ СН'!$H$6-'СЕТ СН'!$H$26</f>
        <v>1095.53696709</v>
      </c>
      <c r="C136" s="36">
        <f>SUMIFS(СВЦЭМ!$D$39:$D$782,СВЦЭМ!$A$39:$A$782,$A136,СВЦЭМ!$B$39:$B$782,C$119)+'СЕТ СН'!$H$14+СВЦЭМ!$D$10+'СЕТ СН'!$H$6-'СЕТ СН'!$H$26</f>
        <v>1163.00992387</v>
      </c>
      <c r="D136" s="36">
        <f>SUMIFS(СВЦЭМ!$D$39:$D$782,СВЦЭМ!$A$39:$A$782,$A136,СВЦЭМ!$B$39:$B$782,D$119)+'СЕТ СН'!$H$14+СВЦЭМ!$D$10+'СЕТ СН'!$H$6-'СЕТ СН'!$H$26</f>
        <v>1213.68376994</v>
      </c>
      <c r="E136" s="36">
        <f>SUMIFS(СВЦЭМ!$D$39:$D$782,СВЦЭМ!$A$39:$A$782,$A136,СВЦЭМ!$B$39:$B$782,E$119)+'СЕТ СН'!$H$14+СВЦЭМ!$D$10+'СЕТ СН'!$H$6-'СЕТ СН'!$H$26</f>
        <v>1231.83268118</v>
      </c>
      <c r="F136" s="36">
        <f>SUMIFS(СВЦЭМ!$D$39:$D$782,СВЦЭМ!$A$39:$A$782,$A136,СВЦЭМ!$B$39:$B$782,F$119)+'СЕТ СН'!$H$14+СВЦЭМ!$D$10+'СЕТ СН'!$H$6-'СЕТ СН'!$H$26</f>
        <v>1227.8627920699998</v>
      </c>
      <c r="G136" s="36">
        <f>SUMIFS(СВЦЭМ!$D$39:$D$782,СВЦЭМ!$A$39:$A$782,$A136,СВЦЭМ!$B$39:$B$782,G$119)+'СЕТ СН'!$H$14+СВЦЭМ!$D$10+'СЕТ СН'!$H$6-'СЕТ СН'!$H$26</f>
        <v>1208.0502778999999</v>
      </c>
      <c r="H136" s="36">
        <f>SUMIFS(СВЦЭМ!$D$39:$D$782,СВЦЭМ!$A$39:$A$782,$A136,СВЦЭМ!$B$39:$B$782,H$119)+'СЕТ СН'!$H$14+СВЦЭМ!$D$10+'СЕТ СН'!$H$6-'СЕТ СН'!$H$26</f>
        <v>1140.78614677</v>
      </c>
      <c r="I136" s="36">
        <f>SUMIFS(СВЦЭМ!$D$39:$D$782,СВЦЭМ!$A$39:$A$782,$A136,СВЦЭМ!$B$39:$B$782,I$119)+'СЕТ СН'!$H$14+СВЦЭМ!$D$10+'СЕТ СН'!$H$6-'СЕТ СН'!$H$26</f>
        <v>1074.6439897400001</v>
      </c>
      <c r="J136" s="36">
        <f>SUMIFS(СВЦЭМ!$D$39:$D$782,СВЦЭМ!$A$39:$A$782,$A136,СВЦЭМ!$B$39:$B$782,J$119)+'СЕТ СН'!$H$14+СВЦЭМ!$D$10+'СЕТ СН'!$H$6-'СЕТ СН'!$H$26</f>
        <v>994.75157687000001</v>
      </c>
      <c r="K136" s="36">
        <f>SUMIFS(СВЦЭМ!$D$39:$D$782,СВЦЭМ!$A$39:$A$782,$A136,СВЦЭМ!$B$39:$B$782,K$119)+'СЕТ СН'!$H$14+СВЦЭМ!$D$10+'СЕТ СН'!$H$6-'СЕТ СН'!$H$26</f>
        <v>990.76374052999995</v>
      </c>
      <c r="L136" s="36">
        <f>SUMIFS(СВЦЭМ!$D$39:$D$782,СВЦЭМ!$A$39:$A$782,$A136,СВЦЭМ!$B$39:$B$782,L$119)+'СЕТ СН'!$H$14+СВЦЭМ!$D$10+'СЕТ СН'!$H$6-'СЕТ СН'!$H$26</f>
        <v>1014.8132561800001</v>
      </c>
      <c r="M136" s="36">
        <f>SUMIFS(СВЦЭМ!$D$39:$D$782,СВЦЭМ!$A$39:$A$782,$A136,СВЦЭМ!$B$39:$B$782,M$119)+'СЕТ СН'!$H$14+СВЦЭМ!$D$10+'СЕТ СН'!$H$6-'СЕТ СН'!$H$26</f>
        <v>1021.93122247</v>
      </c>
      <c r="N136" s="36">
        <f>SUMIFS(СВЦЭМ!$D$39:$D$782,СВЦЭМ!$A$39:$A$782,$A136,СВЦЭМ!$B$39:$B$782,N$119)+'СЕТ СН'!$H$14+СВЦЭМ!$D$10+'СЕТ СН'!$H$6-'СЕТ СН'!$H$26</f>
        <v>1019.7253658699999</v>
      </c>
      <c r="O136" s="36">
        <f>SUMIFS(СВЦЭМ!$D$39:$D$782,СВЦЭМ!$A$39:$A$782,$A136,СВЦЭМ!$B$39:$B$782,O$119)+'СЕТ СН'!$H$14+СВЦЭМ!$D$10+'СЕТ СН'!$H$6-'СЕТ СН'!$H$26</f>
        <v>995.41313894999985</v>
      </c>
      <c r="P136" s="36">
        <f>SUMIFS(СВЦЭМ!$D$39:$D$782,СВЦЭМ!$A$39:$A$782,$A136,СВЦЭМ!$B$39:$B$782,P$119)+'СЕТ СН'!$H$14+СВЦЭМ!$D$10+'СЕТ СН'!$H$6-'СЕТ СН'!$H$26</f>
        <v>1006.5924290200001</v>
      </c>
      <c r="Q136" s="36">
        <f>SUMIFS(СВЦЭМ!$D$39:$D$782,СВЦЭМ!$A$39:$A$782,$A136,СВЦЭМ!$B$39:$B$782,Q$119)+'СЕТ СН'!$H$14+СВЦЭМ!$D$10+'СЕТ СН'!$H$6-'СЕТ СН'!$H$26</f>
        <v>1009.85790006</v>
      </c>
      <c r="R136" s="36">
        <f>SUMIFS(СВЦЭМ!$D$39:$D$782,СВЦЭМ!$A$39:$A$782,$A136,СВЦЭМ!$B$39:$B$782,R$119)+'СЕТ СН'!$H$14+СВЦЭМ!$D$10+'СЕТ СН'!$H$6-'СЕТ СН'!$H$26</f>
        <v>1011.4112299199999</v>
      </c>
      <c r="S136" s="36">
        <f>SUMIFS(СВЦЭМ!$D$39:$D$782,СВЦЭМ!$A$39:$A$782,$A136,СВЦЭМ!$B$39:$B$782,S$119)+'СЕТ СН'!$H$14+СВЦЭМ!$D$10+'СЕТ СН'!$H$6-'СЕТ СН'!$H$26</f>
        <v>987.93801431999987</v>
      </c>
      <c r="T136" s="36">
        <f>SUMIFS(СВЦЭМ!$D$39:$D$782,СВЦЭМ!$A$39:$A$782,$A136,СВЦЭМ!$B$39:$B$782,T$119)+'СЕТ СН'!$H$14+СВЦЭМ!$D$10+'СЕТ СН'!$H$6-'СЕТ СН'!$H$26</f>
        <v>970.83110585999998</v>
      </c>
      <c r="U136" s="36">
        <f>SUMIFS(СВЦЭМ!$D$39:$D$782,СВЦЭМ!$A$39:$A$782,$A136,СВЦЭМ!$B$39:$B$782,U$119)+'СЕТ СН'!$H$14+СВЦЭМ!$D$10+'СЕТ СН'!$H$6-'СЕТ СН'!$H$26</f>
        <v>969.42431581999995</v>
      </c>
      <c r="V136" s="36">
        <f>SUMIFS(СВЦЭМ!$D$39:$D$782,СВЦЭМ!$A$39:$A$782,$A136,СВЦЭМ!$B$39:$B$782,V$119)+'СЕТ СН'!$H$14+СВЦЭМ!$D$10+'СЕТ СН'!$H$6-'СЕТ СН'!$H$26</f>
        <v>981.05537875000005</v>
      </c>
      <c r="W136" s="36">
        <f>SUMIFS(СВЦЭМ!$D$39:$D$782,СВЦЭМ!$A$39:$A$782,$A136,СВЦЭМ!$B$39:$B$782,W$119)+'СЕТ СН'!$H$14+СВЦЭМ!$D$10+'СЕТ СН'!$H$6-'СЕТ СН'!$H$26</f>
        <v>1004.2831217799999</v>
      </c>
      <c r="X136" s="36">
        <f>SUMIFS(СВЦЭМ!$D$39:$D$782,СВЦЭМ!$A$39:$A$782,$A136,СВЦЭМ!$B$39:$B$782,X$119)+'СЕТ СН'!$H$14+СВЦЭМ!$D$10+'СЕТ СН'!$H$6-'СЕТ СН'!$H$26</f>
        <v>975.08224921999999</v>
      </c>
      <c r="Y136" s="36">
        <f>SUMIFS(СВЦЭМ!$D$39:$D$782,СВЦЭМ!$A$39:$A$782,$A136,СВЦЭМ!$B$39:$B$782,Y$119)+'СЕТ СН'!$H$14+СВЦЭМ!$D$10+'СЕТ СН'!$H$6-'СЕТ СН'!$H$26</f>
        <v>1001.69265541</v>
      </c>
    </row>
    <row r="137" spans="1:25" ht="15.75" x14ac:dyDescent="0.2">
      <c r="A137" s="35">
        <f t="shared" si="3"/>
        <v>44426</v>
      </c>
      <c r="B137" s="36">
        <f>SUMIFS(СВЦЭМ!$D$39:$D$782,СВЦЭМ!$A$39:$A$782,$A137,СВЦЭМ!$B$39:$B$782,B$119)+'СЕТ СН'!$H$14+СВЦЭМ!$D$10+'СЕТ СН'!$H$6-'СЕТ СН'!$H$26</f>
        <v>1083.1073940799999</v>
      </c>
      <c r="C137" s="36">
        <f>SUMIFS(СВЦЭМ!$D$39:$D$782,СВЦЭМ!$A$39:$A$782,$A137,СВЦЭМ!$B$39:$B$782,C$119)+'СЕТ СН'!$H$14+СВЦЭМ!$D$10+'СЕТ СН'!$H$6-'СЕТ СН'!$H$26</f>
        <v>1151.77991677</v>
      </c>
      <c r="D137" s="36">
        <f>SUMIFS(СВЦЭМ!$D$39:$D$782,СВЦЭМ!$A$39:$A$782,$A137,СВЦЭМ!$B$39:$B$782,D$119)+'СЕТ СН'!$H$14+СВЦЭМ!$D$10+'СЕТ СН'!$H$6-'СЕТ СН'!$H$26</f>
        <v>1204.1307785500001</v>
      </c>
      <c r="E137" s="36">
        <f>SUMIFS(СВЦЭМ!$D$39:$D$782,СВЦЭМ!$A$39:$A$782,$A137,СВЦЭМ!$B$39:$B$782,E$119)+'СЕТ СН'!$H$14+СВЦЭМ!$D$10+'СЕТ СН'!$H$6-'СЕТ СН'!$H$26</f>
        <v>1215.33869022</v>
      </c>
      <c r="F137" s="36">
        <f>SUMIFS(СВЦЭМ!$D$39:$D$782,СВЦЭМ!$A$39:$A$782,$A137,СВЦЭМ!$B$39:$B$782,F$119)+'СЕТ СН'!$H$14+СВЦЭМ!$D$10+'СЕТ СН'!$H$6-'СЕТ СН'!$H$26</f>
        <v>1206.3166651500001</v>
      </c>
      <c r="G137" s="36">
        <f>SUMIFS(СВЦЭМ!$D$39:$D$782,СВЦЭМ!$A$39:$A$782,$A137,СВЦЭМ!$B$39:$B$782,G$119)+'СЕТ СН'!$H$14+СВЦЭМ!$D$10+'СЕТ СН'!$H$6-'СЕТ СН'!$H$26</f>
        <v>1197.3728487999999</v>
      </c>
      <c r="H137" s="36">
        <f>SUMIFS(СВЦЭМ!$D$39:$D$782,СВЦЭМ!$A$39:$A$782,$A137,СВЦЭМ!$B$39:$B$782,H$119)+'СЕТ СН'!$H$14+СВЦЭМ!$D$10+'СЕТ СН'!$H$6-'СЕТ СН'!$H$26</f>
        <v>1161.5708181</v>
      </c>
      <c r="I137" s="36">
        <f>SUMIFS(СВЦЭМ!$D$39:$D$782,СВЦЭМ!$A$39:$A$782,$A137,СВЦЭМ!$B$39:$B$782,I$119)+'СЕТ СН'!$H$14+СВЦЭМ!$D$10+'СЕТ СН'!$H$6-'СЕТ СН'!$H$26</f>
        <v>1110.3931380699998</v>
      </c>
      <c r="J137" s="36">
        <f>SUMIFS(СВЦЭМ!$D$39:$D$782,СВЦЭМ!$A$39:$A$782,$A137,СВЦЭМ!$B$39:$B$782,J$119)+'СЕТ СН'!$H$14+СВЦЭМ!$D$10+'СЕТ СН'!$H$6-'СЕТ СН'!$H$26</f>
        <v>1056.93342723</v>
      </c>
      <c r="K137" s="36">
        <f>SUMIFS(СВЦЭМ!$D$39:$D$782,СВЦЭМ!$A$39:$A$782,$A137,СВЦЭМ!$B$39:$B$782,K$119)+'СЕТ СН'!$H$14+СВЦЭМ!$D$10+'СЕТ СН'!$H$6-'СЕТ СН'!$H$26</f>
        <v>1085.0481756300001</v>
      </c>
      <c r="L137" s="36">
        <f>SUMIFS(СВЦЭМ!$D$39:$D$782,СВЦЭМ!$A$39:$A$782,$A137,СВЦЭМ!$B$39:$B$782,L$119)+'СЕТ СН'!$H$14+СВЦЭМ!$D$10+'СЕТ СН'!$H$6-'СЕТ СН'!$H$26</f>
        <v>1100.6466090699998</v>
      </c>
      <c r="M137" s="36">
        <f>SUMIFS(СВЦЭМ!$D$39:$D$782,СВЦЭМ!$A$39:$A$782,$A137,СВЦЭМ!$B$39:$B$782,M$119)+'СЕТ СН'!$H$14+СВЦЭМ!$D$10+'СЕТ СН'!$H$6-'СЕТ СН'!$H$26</f>
        <v>1104.3755420800001</v>
      </c>
      <c r="N137" s="36">
        <f>SUMIFS(СВЦЭМ!$D$39:$D$782,СВЦЭМ!$A$39:$A$782,$A137,СВЦЭМ!$B$39:$B$782,N$119)+'СЕТ СН'!$H$14+СВЦЭМ!$D$10+'СЕТ СН'!$H$6-'СЕТ СН'!$H$26</f>
        <v>1098.26629164</v>
      </c>
      <c r="O137" s="36">
        <f>SUMIFS(СВЦЭМ!$D$39:$D$782,СВЦЭМ!$A$39:$A$782,$A137,СВЦЭМ!$B$39:$B$782,O$119)+'СЕТ СН'!$H$14+СВЦЭМ!$D$10+'СЕТ СН'!$H$6-'СЕТ СН'!$H$26</f>
        <v>1081.157522</v>
      </c>
      <c r="P137" s="36">
        <f>SUMIFS(СВЦЭМ!$D$39:$D$782,СВЦЭМ!$A$39:$A$782,$A137,СВЦЭМ!$B$39:$B$782,P$119)+'СЕТ СН'!$H$14+СВЦЭМ!$D$10+'СЕТ СН'!$H$6-'СЕТ СН'!$H$26</f>
        <v>1033.0322016299999</v>
      </c>
      <c r="Q137" s="36">
        <f>SUMIFS(СВЦЭМ!$D$39:$D$782,СВЦЭМ!$A$39:$A$782,$A137,СВЦЭМ!$B$39:$B$782,Q$119)+'СЕТ СН'!$H$14+СВЦЭМ!$D$10+'СЕТ СН'!$H$6-'СЕТ СН'!$H$26</f>
        <v>1030.9620456499999</v>
      </c>
      <c r="R137" s="36">
        <f>SUMIFS(СВЦЭМ!$D$39:$D$782,СВЦЭМ!$A$39:$A$782,$A137,СВЦЭМ!$B$39:$B$782,R$119)+'СЕТ СН'!$H$14+СВЦЭМ!$D$10+'СЕТ СН'!$H$6-'СЕТ СН'!$H$26</f>
        <v>1025.74208804</v>
      </c>
      <c r="S137" s="36">
        <f>SUMIFS(СВЦЭМ!$D$39:$D$782,СВЦЭМ!$A$39:$A$782,$A137,СВЦЭМ!$B$39:$B$782,S$119)+'СЕТ СН'!$H$14+СВЦЭМ!$D$10+'СЕТ СН'!$H$6-'СЕТ СН'!$H$26</f>
        <v>991.55063956999993</v>
      </c>
      <c r="T137" s="36">
        <f>SUMIFS(СВЦЭМ!$D$39:$D$782,СВЦЭМ!$A$39:$A$782,$A137,СВЦЭМ!$B$39:$B$782,T$119)+'СЕТ СН'!$H$14+СВЦЭМ!$D$10+'СЕТ СН'!$H$6-'СЕТ СН'!$H$26</f>
        <v>971.8132746199999</v>
      </c>
      <c r="U137" s="36">
        <f>SUMIFS(СВЦЭМ!$D$39:$D$782,СВЦЭМ!$A$39:$A$782,$A137,СВЦЭМ!$B$39:$B$782,U$119)+'СЕТ СН'!$H$14+СВЦЭМ!$D$10+'СЕТ СН'!$H$6-'СЕТ СН'!$H$26</f>
        <v>960.91233491000003</v>
      </c>
      <c r="V137" s="36">
        <f>SUMIFS(СВЦЭМ!$D$39:$D$782,СВЦЭМ!$A$39:$A$782,$A137,СВЦЭМ!$B$39:$B$782,V$119)+'СЕТ СН'!$H$14+СВЦЭМ!$D$10+'СЕТ СН'!$H$6-'СЕТ СН'!$H$26</f>
        <v>974.35577279999984</v>
      </c>
      <c r="W137" s="36">
        <f>SUMIFS(СВЦЭМ!$D$39:$D$782,СВЦЭМ!$A$39:$A$782,$A137,СВЦЭМ!$B$39:$B$782,W$119)+'СЕТ СН'!$H$14+СВЦЭМ!$D$10+'СЕТ СН'!$H$6-'СЕТ СН'!$H$26</f>
        <v>1030.17327935</v>
      </c>
      <c r="X137" s="36">
        <f>SUMIFS(СВЦЭМ!$D$39:$D$782,СВЦЭМ!$A$39:$A$782,$A137,СВЦЭМ!$B$39:$B$782,X$119)+'СЕТ СН'!$H$14+СВЦЭМ!$D$10+'СЕТ СН'!$H$6-'СЕТ СН'!$H$26</f>
        <v>979.52031640999985</v>
      </c>
      <c r="Y137" s="36">
        <f>SUMIFS(СВЦЭМ!$D$39:$D$782,СВЦЭМ!$A$39:$A$782,$A137,СВЦЭМ!$B$39:$B$782,Y$119)+'СЕТ СН'!$H$14+СВЦЭМ!$D$10+'СЕТ СН'!$H$6-'СЕТ СН'!$H$26</f>
        <v>966.4859534499999</v>
      </c>
    </row>
    <row r="138" spans="1:25" ht="15.75" x14ac:dyDescent="0.2">
      <c r="A138" s="35">
        <f t="shared" si="3"/>
        <v>44427</v>
      </c>
      <c r="B138" s="36">
        <f>SUMIFS(СВЦЭМ!$D$39:$D$782,СВЦЭМ!$A$39:$A$782,$A138,СВЦЭМ!$B$39:$B$782,B$119)+'СЕТ СН'!$H$14+СВЦЭМ!$D$10+'СЕТ СН'!$H$6-'СЕТ СН'!$H$26</f>
        <v>1034.8661457399999</v>
      </c>
      <c r="C138" s="36">
        <f>SUMIFS(СВЦЭМ!$D$39:$D$782,СВЦЭМ!$A$39:$A$782,$A138,СВЦЭМ!$B$39:$B$782,C$119)+'СЕТ СН'!$H$14+СВЦЭМ!$D$10+'СЕТ СН'!$H$6-'СЕТ СН'!$H$26</f>
        <v>1113.39704121</v>
      </c>
      <c r="D138" s="36">
        <f>SUMIFS(СВЦЭМ!$D$39:$D$782,СВЦЭМ!$A$39:$A$782,$A138,СВЦЭМ!$B$39:$B$782,D$119)+'СЕТ СН'!$H$14+СВЦЭМ!$D$10+'СЕТ СН'!$H$6-'СЕТ СН'!$H$26</f>
        <v>1169.1741170999999</v>
      </c>
      <c r="E138" s="36">
        <f>SUMIFS(СВЦЭМ!$D$39:$D$782,СВЦЭМ!$A$39:$A$782,$A138,СВЦЭМ!$B$39:$B$782,E$119)+'СЕТ СН'!$H$14+СВЦЭМ!$D$10+'СЕТ СН'!$H$6-'СЕТ СН'!$H$26</f>
        <v>1191.2172087399999</v>
      </c>
      <c r="F138" s="36">
        <f>SUMIFS(СВЦЭМ!$D$39:$D$782,СВЦЭМ!$A$39:$A$782,$A138,СВЦЭМ!$B$39:$B$782,F$119)+'СЕТ СН'!$H$14+СВЦЭМ!$D$10+'СЕТ СН'!$H$6-'СЕТ СН'!$H$26</f>
        <v>1182.25622026</v>
      </c>
      <c r="G138" s="36">
        <f>SUMIFS(СВЦЭМ!$D$39:$D$782,СВЦЭМ!$A$39:$A$782,$A138,СВЦЭМ!$B$39:$B$782,G$119)+'СЕТ СН'!$H$14+СВЦЭМ!$D$10+'СЕТ СН'!$H$6-'СЕТ СН'!$H$26</f>
        <v>1166.1285280699999</v>
      </c>
      <c r="H138" s="36">
        <f>SUMIFS(СВЦЭМ!$D$39:$D$782,СВЦЭМ!$A$39:$A$782,$A138,СВЦЭМ!$B$39:$B$782,H$119)+'СЕТ СН'!$H$14+СВЦЭМ!$D$10+'СЕТ СН'!$H$6-'СЕТ СН'!$H$26</f>
        <v>1106.2364285799999</v>
      </c>
      <c r="I138" s="36">
        <f>SUMIFS(СВЦЭМ!$D$39:$D$782,СВЦЭМ!$A$39:$A$782,$A138,СВЦЭМ!$B$39:$B$782,I$119)+'СЕТ СН'!$H$14+СВЦЭМ!$D$10+'СЕТ СН'!$H$6-'СЕТ СН'!$H$26</f>
        <v>1057.7620956799999</v>
      </c>
      <c r="J138" s="36">
        <f>SUMIFS(СВЦЭМ!$D$39:$D$782,СВЦЭМ!$A$39:$A$782,$A138,СВЦЭМ!$B$39:$B$782,J$119)+'СЕТ СН'!$H$14+СВЦЭМ!$D$10+'СЕТ СН'!$H$6-'СЕТ СН'!$H$26</f>
        <v>980.8758984399999</v>
      </c>
      <c r="K138" s="36">
        <f>SUMIFS(СВЦЭМ!$D$39:$D$782,СВЦЭМ!$A$39:$A$782,$A138,СВЦЭМ!$B$39:$B$782,K$119)+'СЕТ СН'!$H$14+СВЦЭМ!$D$10+'СЕТ СН'!$H$6-'СЕТ СН'!$H$26</f>
        <v>978.34923552999999</v>
      </c>
      <c r="L138" s="36">
        <f>SUMIFS(СВЦЭМ!$D$39:$D$782,СВЦЭМ!$A$39:$A$782,$A138,СВЦЭМ!$B$39:$B$782,L$119)+'СЕТ СН'!$H$14+СВЦЭМ!$D$10+'СЕТ СН'!$H$6-'СЕТ СН'!$H$26</f>
        <v>974.19091404000005</v>
      </c>
      <c r="M138" s="36">
        <f>SUMIFS(СВЦЭМ!$D$39:$D$782,СВЦЭМ!$A$39:$A$782,$A138,СВЦЭМ!$B$39:$B$782,M$119)+'СЕТ СН'!$H$14+СВЦЭМ!$D$10+'СЕТ СН'!$H$6-'СЕТ СН'!$H$26</f>
        <v>981.46226910999985</v>
      </c>
      <c r="N138" s="36">
        <f>SUMIFS(СВЦЭМ!$D$39:$D$782,СВЦЭМ!$A$39:$A$782,$A138,СВЦЭМ!$B$39:$B$782,N$119)+'СЕТ СН'!$H$14+СВЦЭМ!$D$10+'СЕТ СН'!$H$6-'СЕТ СН'!$H$26</f>
        <v>976.85548885999992</v>
      </c>
      <c r="O138" s="36">
        <f>SUMIFS(СВЦЭМ!$D$39:$D$782,СВЦЭМ!$A$39:$A$782,$A138,СВЦЭМ!$B$39:$B$782,O$119)+'СЕТ СН'!$H$14+СВЦЭМ!$D$10+'СЕТ СН'!$H$6-'СЕТ СН'!$H$26</f>
        <v>976.80767618999994</v>
      </c>
      <c r="P138" s="36">
        <f>SUMIFS(СВЦЭМ!$D$39:$D$782,СВЦЭМ!$A$39:$A$782,$A138,СВЦЭМ!$B$39:$B$782,P$119)+'СЕТ СН'!$H$14+СВЦЭМ!$D$10+'СЕТ СН'!$H$6-'СЕТ СН'!$H$26</f>
        <v>1033.5235764399999</v>
      </c>
      <c r="Q138" s="36">
        <f>SUMIFS(СВЦЭМ!$D$39:$D$782,СВЦЭМ!$A$39:$A$782,$A138,СВЦЭМ!$B$39:$B$782,Q$119)+'СЕТ СН'!$H$14+СВЦЭМ!$D$10+'СЕТ СН'!$H$6-'СЕТ СН'!$H$26</f>
        <v>1031.5745104</v>
      </c>
      <c r="R138" s="36">
        <f>SUMIFS(СВЦЭМ!$D$39:$D$782,СВЦЭМ!$A$39:$A$782,$A138,СВЦЭМ!$B$39:$B$782,R$119)+'СЕТ СН'!$H$14+СВЦЭМ!$D$10+'СЕТ СН'!$H$6-'СЕТ СН'!$H$26</f>
        <v>1027.9997804099999</v>
      </c>
      <c r="S138" s="36">
        <f>SUMIFS(СВЦЭМ!$D$39:$D$782,СВЦЭМ!$A$39:$A$782,$A138,СВЦЭМ!$B$39:$B$782,S$119)+'СЕТ СН'!$H$14+СВЦЭМ!$D$10+'СЕТ СН'!$H$6-'СЕТ СН'!$H$26</f>
        <v>1051.6442153599999</v>
      </c>
      <c r="T138" s="36">
        <f>SUMIFS(СВЦЭМ!$D$39:$D$782,СВЦЭМ!$A$39:$A$782,$A138,СВЦЭМ!$B$39:$B$782,T$119)+'СЕТ СН'!$H$14+СВЦЭМ!$D$10+'СЕТ СН'!$H$6-'СЕТ СН'!$H$26</f>
        <v>1015.7476047999999</v>
      </c>
      <c r="U138" s="36">
        <f>SUMIFS(СВЦЭМ!$D$39:$D$782,СВЦЭМ!$A$39:$A$782,$A138,СВЦЭМ!$B$39:$B$782,U$119)+'СЕТ СН'!$H$14+СВЦЭМ!$D$10+'СЕТ СН'!$H$6-'СЕТ СН'!$H$26</f>
        <v>990.27116243</v>
      </c>
      <c r="V138" s="36">
        <f>SUMIFS(СВЦЭМ!$D$39:$D$782,СВЦЭМ!$A$39:$A$782,$A138,СВЦЭМ!$B$39:$B$782,V$119)+'СЕТ СН'!$H$14+СВЦЭМ!$D$10+'СЕТ СН'!$H$6-'СЕТ СН'!$H$26</f>
        <v>1002.1641914899999</v>
      </c>
      <c r="W138" s="36">
        <f>SUMIFS(СВЦЭМ!$D$39:$D$782,СВЦЭМ!$A$39:$A$782,$A138,СВЦЭМ!$B$39:$B$782,W$119)+'СЕТ СН'!$H$14+СВЦЭМ!$D$10+'СЕТ СН'!$H$6-'СЕТ СН'!$H$26</f>
        <v>1015.88952543</v>
      </c>
      <c r="X138" s="36">
        <f>SUMIFS(СВЦЭМ!$D$39:$D$782,СВЦЭМ!$A$39:$A$782,$A138,СВЦЭМ!$B$39:$B$782,X$119)+'СЕТ СН'!$H$14+СВЦЭМ!$D$10+'СЕТ СН'!$H$6-'СЕТ СН'!$H$26</f>
        <v>978.65581972999985</v>
      </c>
      <c r="Y138" s="36">
        <f>SUMIFS(СВЦЭМ!$D$39:$D$782,СВЦЭМ!$A$39:$A$782,$A138,СВЦЭМ!$B$39:$B$782,Y$119)+'СЕТ СН'!$H$14+СВЦЭМ!$D$10+'СЕТ СН'!$H$6-'СЕТ СН'!$H$26</f>
        <v>957.75728828000001</v>
      </c>
    </row>
    <row r="139" spans="1:25" ht="15.75" x14ac:dyDescent="0.2">
      <c r="A139" s="35">
        <f t="shared" si="3"/>
        <v>44428</v>
      </c>
      <c r="B139" s="36">
        <f>SUMIFS(СВЦЭМ!$D$39:$D$782,СВЦЭМ!$A$39:$A$782,$A139,СВЦЭМ!$B$39:$B$782,B$119)+'СЕТ СН'!$H$14+СВЦЭМ!$D$10+'СЕТ СН'!$H$6-'СЕТ СН'!$H$26</f>
        <v>1049.92616262</v>
      </c>
      <c r="C139" s="36">
        <f>SUMIFS(СВЦЭМ!$D$39:$D$782,СВЦЭМ!$A$39:$A$782,$A139,СВЦЭМ!$B$39:$B$782,C$119)+'СЕТ СН'!$H$14+СВЦЭМ!$D$10+'СЕТ СН'!$H$6-'СЕТ СН'!$H$26</f>
        <v>1102.4349716699999</v>
      </c>
      <c r="D139" s="36">
        <f>SUMIFS(СВЦЭМ!$D$39:$D$782,СВЦЭМ!$A$39:$A$782,$A139,СВЦЭМ!$B$39:$B$782,D$119)+'СЕТ СН'!$H$14+СВЦЭМ!$D$10+'СЕТ СН'!$H$6-'СЕТ СН'!$H$26</f>
        <v>1161.01185194</v>
      </c>
      <c r="E139" s="36">
        <f>SUMIFS(СВЦЭМ!$D$39:$D$782,СВЦЭМ!$A$39:$A$782,$A139,СВЦЭМ!$B$39:$B$782,E$119)+'СЕТ СН'!$H$14+СВЦЭМ!$D$10+'СЕТ СН'!$H$6-'СЕТ СН'!$H$26</f>
        <v>1173.7389165699999</v>
      </c>
      <c r="F139" s="36">
        <f>SUMIFS(СВЦЭМ!$D$39:$D$782,СВЦЭМ!$A$39:$A$782,$A139,СВЦЭМ!$B$39:$B$782,F$119)+'СЕТ СН'!$H$14+СВЦЭМ!$D$10+'СЕТ СН'!$H$6-'СЕТ СН'!$H$26</f>
        <v>1170.9937057</v>
      </c>
      <c r="G139" s="36">
        <f>SUMIFS(СВЦЭМ!$D$39:$D$782,СВЦЭМ!$A$39:$A$782,$A139,СВЦЭМ!$B$39:$B$782,G$119)+'СЕТ СН'!$H$14+СВЦЭМ!$D$10+'СЕТ СН'!$H$6-'СЕТ СН'!$H$26</f>
        <v>1157.1278327499999</v>
      </c>
      <c r="H139" s="36">
        <f>SUMIFS(СВЦЭМ!$D$39:$D$782,СВЦЭМ!$A$39:$A$782,$A139,СВЦЭМ!$B$39:$B$782,H$119)+'СЕТ СН'!$H$14+СВЦЭМ!$D$10+'СЕТ СН'!$H$6-'СЕТ СН'!$H$26</f>
        <v>1103.9723107699999</v>
      </c>
      <c r="I139" s="36">
        <f>SUMIFS(СВЦЭМ!$D$39:$D$782,СВЦЭМ!$A$39:$A$782,$A139,СВЦЭМ!$B$39:$B$782,I$119)+'СЕТ СН'!$H$14+СВЦЭМ!$D$10+'СЕТ СН'!$H$6-'СЕТ СН'!$H$26</f>
        <v>1024.10973635</v>
      </c>
      <c r="J139" s="36">
        <f>SUMIFS(СВЦЭМ!$D$39:$D$782,СВЦЭМ!$A$39:$A$782,$A139,СВЦЭМ!$B$39:$B$782,J$119)+'СЕТ СН'!$H$14+СВЦЭМ!$D$10+'СЕТ СН'!$H$6-'СЕТ СН'!$H$26</f>
        <v>962.12504156999989</v>
      </c>
      <c r="K139" s="36">
        <f>SUMIFS(СВЦЭМ!$D$39:$D$782,СВЦЭМ!$A$39:$A$782,$A139,СВЦЭМ!$B$39:$B$782,K$119)+'СЕТ СН'!$H$14+СВЦЭМ!$D$10+'СЕТ СН'!$H$6-'СЕТ СН'!$H$26</f>
        <v>944.78220396000006</v>
      </c>
      <c r="L139" s="36">
        <f>SUMIFS(СВЦЭМ!$D$39:$D$782,СВЦЭМ!$A$39:$A$782,$A139,СВЦЭМ!$B$39:$B$782,L$119)+'СЕТ СН'!$H$14+СВЦЭМ!$D$10+'СЕТ СН'!$H$6-'СЕТ СН'!$H$26</f>
        <v>947.88995664999993</v>
      </c>
      <c r="M139" s="36">
        <f>SUMIFS(СВЦЭМ!$D$39:$D$782,СВЦЭМ!$A$39:$A$782,$A139,СВЦЭМ!$B$39:$B$782,M$119)+'СЕТ СН'!$H$14+СВЦЭМ!$D$10+'СЕТ СН'!$H$6-'СЕТ СН'!$H$26</f>
        <v>933.22585718999994</v>
      </c>
      <c r="N139" s="36">
        <f>SUMIFS(СВЦЭМ!$D$39:$D$782,СВЦЭМ!$A$39:$A$782,$A139,СВЦЭМ!$B$39:$B$782,N$119)+'СЕТ СН'!$H$14+СВЦЭМ!$D$10+'СЕТ СН'!$H$6-'СЕТ СН'!$H$26</f>
        <v>930.76831672999992</v>
      </c>
      <c r="O139" s="36">
        <f>SUMIFS(СВЦЭМ!$D$39:$D$782,СВЦЭМ!$A$39:$A$782,$A139,СВЦЭМ!$B$39:$B$782,O$119)+'СЕТ СН'!$H$14+СВЦЭМ!$D$10+'СЕТ СН'!$H$6-'СЕТ СН'!$H$26</f>
        <v>936.55893214000002</v>
      </c>
      <c r="P139" s="36">
        <f>SUMIFS(СВЦЭМ!$D$39:$D$782,СВЦЭМ!$A$39:$A$782,$A139,СВЦЭМ!$B$39:$B$782,P$119)+'СЕТ СН'!$H$14+СВЦЭМ!$D$10+'СЕТ СН'!$H$6-'СЕТ СН'!$H$26</f>
        <v>975.95648302999984</v>
      </c>
      <c r="Q139" s="36">
        <f>SUMIFS(СВЦЭМ!$D$39:$D$782,СВЦЭМ!$A$39:$A$782,$A139,СВЦЭМ!$B$39:$B$782,Q$119)+'СЕТ СН'!$H$14+СВЦЭМ!$D$10+'СЕТ СН'!$H$6-'СЕТ СН'!$H$26</f>
        <v>974.68230730999994</v>
      </c>
      <c r="R139" s="36">
        <f>SUMIFS(СВЦЭМ!$D$39:$D$782,СВЦЭМ!$A$39:$A$782,$A139,СВЦЭМ!$B$39:$B$782,R$119)+'СЕТ СН'!$H$14+СВЦЭМ!$D$10+'СЕТ СН'!$H$6-'СЕТ СН'!$H$26</f>
        <v>972.13108454999997</v>
      </c>
      <c r="S139" s="36">
        <f>SUMIFS(СВЦЭМ!$D$39:$D$782,СВЦЭМ!$A$39:$A$782,$A139,СВЦЭМ!$B$39:$B$782,S$119)+'СЕТ СН'!$H$14+СВЦЭМ!$D$10+'СЕТ СН'!$H$6-'СЕТ СН'!$H$26</f>
        <v>972.00947219999989</v>
      </c>
      <c r="T139" s="36">
        <f>SUMIFS(СВЦЭМ!$D$39:$D$782,СВЦЭМ!$A$39:$A$782,$A139,СВЦЭМ!$B$39:$B$782,T$119)+'СЕТ СН'!$H$14+СВЦЭМ!$D$10+'СЕТ СН'!$H$6-'СЕТ СН'!$H$26</f>
        <v>953.60673628999984</v>
      </c>
      <c r="U139" s="36">
        <f>SUMIFS(СВЦЭМ!$D$39:$D$782,СВЦЭМ!$A$39:$A$782,$A139,СВЦЭМ!$B$39:$B$782,U$119)+'СЕТ СН'!$H$14+СВЦЭМ!$D$10+'СЕТ СН'!$H$6-'СЕТ СН'!$H$26</f>
        <v>942.58314528999995</v>
      </c>
      <c r="V139" s="36">
        <f>SUMIFS(СВЦЭМ!$D$39:$D$782,СВЦЭМ!$A$39:$A$782,$A139,СВЦЭМ!$B$39:$B$782,V$119)+'СЕТ СН'!$H$14+СВЦЭМ!$D$10+'СЕТ СН'!$H$6-'СЕТ СН'!$H$26</f>
        <v>978.94658615999992</v>
      </c>
      <c r="W139" s="36">
        <f>SUMIFS(СВЦЭМ!$D$39:$D$782,СВЦЭМ!$A$39:$A$782,$A139,СВЦЭМ!$B$39:$B$782,W$119)+'СЕТ СН'!$H$14+СВЦЭМ!$D$10+'СЕТ СН'!$H$6-'СЕТ СН'!$H$26</f>
        <v>992.54924570999992</v>
      </c>
      <c r="X139" s="36">
        <f>SUMIFS(СВЦЭМ!$D$39:$D$782,СВЦЭМ!$A$39:$A$782,$A139,СВЦЭМ!$B$39:$B$782,X$119)+'СЕТ СН'!$H$14+СВЦЭМ!$D$10+'СЕТ СН'!$H$6-'СЕТ СН'!$H$26</f>
        <v>940.18949685999996</v>
      </c>
      <c r="Y139" s="36">
        <f>SUMIFS(СВЦЭМ!$D$39:$D$782,СВЦЭМ!$A$39:$A$782,$A139,СВЦЭМ!$B$39:$B$782,Y$119)+'СЕТ СН'!$H$14+СВЦЭМ!$D$10+'СЕТ СН'!$H$6-'СЕТ СН'!$H$26</f>
        <v>944.54267729999992</v>
      </c>
    </row>
    <row r="140" spans="1:25" ht="15.75" x14ac:dyDescent="0.2">
      <c r="A140" s="35">
        <f t="shared" si="3"/>
        <v>44429</v>
      </c>
      <c r="B140" s="36">
        <f>SUMIFS(СВЦЭМ!$D$39:$D$782,СВЦЭМ!$A$39:$A$782,$A140,СВЦЭМ!$B$39:$B$782,B$119)+'СЕТ СН'!$H$14+СВЦЭМ!$D$10+'СЕТ СН'!$H$6-'СЕТ СН'!$H$26</f>
        <v>1001.63850028</v>
      </c>
      <c r="C140" s="36">
        <f>SUMIFS(СВЦЭМ!$D$39:$D$782,СВЦЭМ!$A$39:$A$782,$A140,СВЦЭМ!$B$39:$B$782,C$119)+'СЕТ СН'!$H$14+СВЦЭМ!$D$10+'СЕТ СН'!$H$6-'СЕТ СН'!$H$26</f>
        <v>1066.35673941</v>
      </c>
      <c r="D140" s="36">
        <f>SUMIFS(СВЦЭМ!$D$39:$D$782,СВЦЭМ!$A$39:$A$782,$A140,СВЦЭМ!$B$39:$B$782,D$119)+'СЕТ СН'!$H$14+СВЦЭМ!$D$10+'СЕТ СН'!$H$6-'СЕТ СН'!$H$26</f>
        <v>1118.8750452699999</v>
      </c>
      <c r="E140" s="36">
        <f>SUMIFS(СВЦЭМ!$D$39:$D$782,СВЦЭМ!$A$39:$A$782,$A140,СВЦЭМ!$B$39:$B$782,E$119)+'СЕТ СН'!$H$14+СВЦЭМ!$D$10+'СЕТ СН'!$H$6-'СЕТ СН'!$H$26</f>
        <v>1138.4899951999998</v>
      </c>
      <c r="F140" s="36">
        <f>SUMIFS(СВЦЭМ!$D$39:$D$782,СВЦЭМ!$A$39:$A$782,$A140,СВЦЭМ!$B$39:$B$782,F$119)+'СЕТ СН'!$H$14+СВЦЭМ!$D$10+'СЕТ СН'!$H$6-'СЕТ СН'!$H$26</f>
        <v>1142.0774296899999</v>
      </c>
      <c r="G140" s="36">
        <f>SUMIFS(СВЦЭМ!$D$39:$D$782,СВЦЭМ!$A$39:$A$782,$A140,СВЦЭМ!$B$39:$B$782,G$119)+'СЕТ СН'!$H$14+СВЦЭМ!$D$10+'СЕТ СН'!$H$6-'СЕТ СН'!$H$26</f>
        <v>1137.3038182099999</v>
      </c>
      <c r="H140" s="36">
        <f>SUMIFS(СВЦЭМ!$D$39:$D$782,СВЦЭМ!$A$39:$A$782,$A140,СВЦЭМ!$B$39:$B$782,H$119)+'СЕТ СН'!$H$14+СВЦЭМ!$D$10+'СЕТ СН'!$H$6-'СЕТ СН'!$H$26</f>
        <v>1099.54500624</v>
      </c>
      <c r="I140" s="36">
        <f>SUMIFS(СВЦЭМ!$D$39:$D$782,СВЦЭМ!$A$39:$A$782,$A140,СВЦЭМ!$B$39:$B$782,I$119)+'СЕТ СН'!$H$14+СВЦЭМ!$D$10+'СЕТ СН'!$H$6-'СЕТ СН'!$H$26</f>
        <v>1028.8655454099999</v>
      </c>
      <c r="J140" s="36">
        <f>SUMIFS(СВЦЭМ!$D$39:$D$782,СВЦЭМ!$A$39:$A$782,$A140,СВЦЭМ!$B$39:$B$782,J$119)+'СЕТ СН'!$H$14+СВЦЭМ!$D$10+'СЕТ СН'!$H$6-'СЕТ СН'!$H$26</f>
        <v>986.77700561000006</v>
      </c>
      <c r="K140" s="36">
        <f>SUMIFS(СВЦЭМ!$D$39:$D$782,СВЦЭМ!$A$39:$A$782,$A140,СВЦЭМ!$B$39:$B$782,K$119)+'СЕТ СН'!$H$14+СВЦЭМ!$D$10+'СЕТ СН'!$H$6-'СЕТ СН'!$H$26</f>
        <v>959.52848005999999</v>
      </c>
      <c r="L140" s="36">
        <f>SUMIFS(СВЦЭМ!$D$39:$D$782,СВЦЭМ!$A$39:$A$782,$A140,СВЦЭМ!$B$39:$B$782,L$119)+'СЕТ СН'!$H$14+СВЦЭМ!$D$10+'СЕТ СН'!$H$6-'СЕТ СН'!$H$26</f>
        <v>956.22207593999997</v>
      </c>
      <c r="M140" s="36">
        <f>SUMIFS(СВЦЭМ!$D$39:$D$782,СВЦЭМ!$A$39:$A$782,$A140,СВЦЭМ!$B$39:$B$782,M$119)+'СЕТ СН'!$H$14+СВЦЭМ!$D$10+'СЕТ СН'!$H$6-'СЕТ СН'!$H$26</f>
        <v>963.66253454999992</v>
      </c>
      <c r="N140" s="36">
        <f>SUMIFS(СВЦЭМ!$D$39:$D$782,СВЦЭМ!$A$39:$A$782,$A140,СВЦЭМ!$B$39:$B$782,N$119)+'СЕТ СН'!$H$14+СВЦЭМ!$D$10+'СЕТ СН'!$H$6-'СЕТ СН'!$H$26</f>
        <v>958.43909736000001</v>
      </c>
      <c r="O140" s="36">
        <f>SUMIFS(СВЦЭМ!$D$39:$D$782,СВЦЭМ!$A$39:$A$782,$A140,СВЦЭМ!$B$39:$B$782,O$119)+'СЕТ СН'!$H$14+СВЦЭМ!$D$10+'СЕТ СН'!$H$6-'СЕТ СН'!$H$26</f>
        <v>955.00112526999987</v>
      </c>
      <c r="P140" s="36">
        <f>SUMIFS(СВЦЭМ!$D$39:$D$782,СВЦЭМ!$A$39:$A$782,$A140,СВЦЭМ!$B$39:$B$782,P$119)+'СЕТ СН'!$H$14+СВЦЭМ!$D$10+'СЕТ СН'!$H$6-'СЕТ СН'!$H$26</f>
        <v>961.21975034999991</v>
      </c>
      <c r="Q140" s="36">
        <f>SUMIFS(СВЦЭМ!$D$39:$D$782,СВЦЭМ!$A$39:$A$782,$A140,СВЦЭМ!$B$39:$B$782,Q$119)+'СЕТ СН'!$H$14+СВЦЭМ!$D$10+'СЕТ СН'!$H$6-'СЕТ СН'!$H$26</f>
        <v>967.69707472999994</v>
      </c>
      <c r="R140" s="36">
        <f>SUMIFS(СВЦЭМ!$D$39:$D$782,СВЦЭМ!$A$39:$A$782,$A140,СВЦЭМ!$B$39:$B$782,R$119)+'СЕТ СН'!$H$14+СВЦЭМ!$D$10+'СЕТ СН'!$H$6-'СЕТ СН'!$H$26</f>
        <v>959.14480903000003</v>
      </c>
      <c r="S140" s="36">
        <f>SUMIFS(СВЦЭМ!$D$39:$D$782,СВЦЭМ!$A$39:$A$782,$A140,СВЦЭМ!$B$39:$B$782,S$119)+'СЕТ СН'!$H$14+СВЦЭМ!$D$10+'СЕТ СН'!$H$6-'СЕТ СН'!$H$26</f>
        <v>944.71916099999999</v>
      </c>
      <c r="T140" s="36">
        <f>SUMIFS(СВЦЭМ!$D$39:$D$782,СВЦЭМ!$A$39:$A$782,$A140,СВЦЭМ!$B$39:$B$782,T$119)+'СЕТ СН'!$H$14+СВЦЭМ!$D$10+'СЕТ СН'!$H$6-'СЕТ СН'!$H$26</f>
        <v>965.77431424999986</v>
      </c>
      <c r="U140" s="36">
        <f>SUMIFS(СВЦЭМ!$D$39:$D$782,СВЦЭМ!$A$39:$A$782,$A140,СВЦЭМ!$B$39:$B$782,U$119)+'СЕТ СН'!$H$14+СВЦЭМ!$D$10+'СЕТ СН'!$H$6-'СЕТ СН'!$H$26</f>
        <v>963.50899136999988</v>
      </c>
      <c r="V140" s="36">
        <f>SUMIFS(СВЦЭМ!$D$39:$D$782,СВЦЭМ!$A$39:$A$782,$A140,СВЦЭМ!$B$39:$B$782,V$119)+'СЕТ СН'!$H$14+СВЦЭМ!$D$10+'СЕТ СН'!$H$6-'СЕТ СН'!$H$26</f>
        <v>966.81997494999996</v>
      </c>
      <c r="W140" s="36">
        <f>SUMIFS(СВЦЭМ!$D$39:$D$782,СВЦЭМ!$A$39:$A$782,$A140,СВЦЭМ!$B$39:$B$782,W$119)+'СЕТ СН'!$H$14+СВЦЭМ!$D$10+'СЕТ СН'!$H$6-'СЕТ СН'!$H$26</f>
        <v>991.14141502999996</v>
      </c>
      <c r="X140" s="36">
        <f>SUMIFS(СВЦЭМ!$D$39:$D$782,СВЦЭМ!$A$39:$A$782,$A140,СВЦЭМ!$B$39:$B$782,X$119)+'СЕТ СН'!$H$14+СВЦЭМ!$D$10+'СЕТ СН'!$H$6-'СЕТ СН'!$H$26</f>
        <v>953.01379709000003</v>
      </c>
      <c r="Y140" s="36">
        <f>SUMIFS(СВЦЭМ!$D$39:$D$782,СВЦЭМ!$A$39:$A$782,$A140,СВЦЭМ!$B$39:$B$782,Y$119)+'СЕТ СН'!$H$14+СВЦЭМ!$D$10+'СЕТ СН'!$H$6-'СЕТ СН'!$H$26</f>
        <v>984.35287825</v>
      </c>
    </row>
    <row r="141" spans="1:25" ht="15.75" x14ac:dyDescent="0.2">
      <c r="A141" s="35">
        <f t="shared" si="3"/>
        <v>44430</v>
      </c>
      <c r="B141" s="36">
        <f>SUMIFS(СВЦЭМ!$D$39:$D$782,СВЦЭМ!$A$39:$A$782,$A141,СВЦЭМ!$B$39:$B$782,B$119)+'СЕТ СН'!$H$14+СВЦЭМ!$D$10+'СЕТ СН'!$H$6-'СЕТ СН'!$H$26</f>
        <v>1029.49570464</v>
      </c>
      <c r="C141" s="36">
        <f>SUMIFS(СВЦЭМ!$D$39:$D$782,СВЦЭМ!$A$39:$A$782,$A141,СВЦЭМ!$B$39:$B$782,C$119)+'СЕТ СН'!$H$14+СВЦЭМ!$D$10+'СЕТ СН'!$H$6-'СЕТ СН'!$H$26</f>
        <v>1103.9458704799999</v>
      </c>
      <c r="D141" s="36">
        <f>SUMIFS(СВЦЭМ!$D$39:$D$782,СВЦЭМ!$A$39:$A$782,$A141,СВЦЭМ!$B$39:$B$782,D$119)+'СЕТ СН'!$H$14+СВЦЭМ!$D$10+'СЕТ СН'!$H$6-'СЕТ СН'!$H$26</f>
        <v>1197.90332173</v>
      </c>
      <c r="E141" s="36">
        <f>SUMIFS(СВЦЭМ!$D$39:$D$782,СВЦЭМ!$A$39:$A$782,$A141,СВЦЭМ!$B$39:$B$782,E$119)+'СЕТ СН'!$H$14+СВЦЭМ!$D$10+'СЕТ СН'!$H$6-'СЕТ СН'!$H$26</f>
        <v>1267.38089014</v>
      </c>
      <c r="F141" s="36">
        <f>SUMIFS(СВЦЭМ!$D$39:$D$782,СВЦЭМ!$A$39:$A$782,$A141,СВЦЭМ!$B$39:$B$782,F$119)+'СЕТ СН'!$H$14+СВЦЭМ!$D$10+'СЕТ СН'!$H$6-'СЕТ СН'!$H$26</f>
        <v>1281.04661485</v>
      </c>
      <c r="G141" s="36">
        <f>SUMIFS(СВЦЭМ!$D$39:$D$782,СВЦЭМ!$A$39:$A$782,$A141,СВЦЭМ!$B$39:$B$782,G$119)+'СЕТ СН'!$H$14+СВЦЭМ!$D$10+'СЕТ СН'!$H$6-'СЕТ СН'!$H$26</f>
        <v>1275.9724104299999</v>
      </c>
      <c r="H141" s="36">
        <f>SUMIFS(СВЦЭМ!$D$39:$D$782,СВЦЭМ!$A$39:$A$782,$A141,СВЦЭМ!$B$39:$B$782,H$119)+'СЕТ СН'!$H$14+СВЦЭМ!$D$10+'СЕТ СН'!$H$6-'СЕТ СН'!$H$26</f>
        <v>1232.26913375</v>
      </c>
      <c r="I141" s="36">
        <f>SUMIFS(СВЦЭМ!$D$39:$D$782,СВЦЭМ!$A$39:$A$782,$A141,СВЦЭМ!$B$39:$B$782,I$119)+'СЕТ СН'!$H$14+СВЦЭМ!$D$10+'СЕТ СН'!$H$6-'СЕТ СН'!$H$26</f>
        <v>1068.1620105899999</v>
      </c>
      <c r="J141" s="36">
        <f>SUMIFS(СВЦЭМ!$D$39:$D$782,СВЦЭМ!$A$39:$A$782,$A141,СВЦЭМ!$B$39:$B$782,J$119)+'СЕТ СН'!$H$14+СВЦЭМ!$D$10+'СЕТ СН'!$H$6-'СЕТ СН'!$H$26</f>
        <v>989.48339914999997</v>
      </c>
      <c r="K141" s="36">
        <f>SUMIFS(СВЦЭМ!$D$39:$D$782,СВЦЭМ!$A$39:$A$782,$A141,СВЦЭМ!$B$39:$B$782,K$119)+'СЕТ СН'!$H$14+СВЦЭМ!$D$10+'СЕТ СН'!$H$6-'СЕТ СН'!$H$26</f>
        <v>923.58452366999995</v>
      </c>
      <c r="L141" s="36">
        <f>SUMIFS(СВЦЭМ!$D$39:$D$782,СВЦЭМ!$A$39:$A$782,$A141,СВЦЭМ!$B$39:$B$782,L$119)+'СЕТ СН'!$H$14+СВЦЭМ!$D$10+'СЕТ СН'!$H$6-'СЕТ СН'!$H$26</f>
        <v>905.45669342999986</v>
      </c>
      <c r="M141" s="36">
        <f>SUMIFS(СВЦЭМ!$D$39:$D$782,СВЦЭМ!$A$39:$A$782,$A141,СВЦЭМ!$B$39:$B$782,M$119)+'СЕТ СН'!$H$14+СВЦЭМ!$D$10+'СЕТ СН'!$H$6-'СЕТ СН'!$H$26</f>
        <v>897.09967807999988</v>
      </c>
      <c r="N141" s="36">
        <f>SUMIFS(СВЦЭМ!$D$39:$D$782,СВЦЭМ!$A$39:$A$782,$A141,СВЦЭМ!$B$39:$B$782,N$119)+'СЕТ СН'!$H$14+СВЦЭМ!$D$10+'СЕТ СН'!$H$6-'СЕТ СН'!$H$26</f>
        <v>893.68857281999999</v>
      </c>
      <c r="O141" s="36">
        <f>SUMIFS(СВЦЭМ!$D$39:$D$782,СВЦЭМ!$A$39:$A$782,$A141,СВЦЭМ!$B$39:$B$782,O$119)+'СЕТ СН'!$H$14+СВЦЭМ!$D$10+'СЕТ СН'!$H$6-'СЕТ СН'!$H$26</f>
        <v>901.5791299</v>
      </c>
      <c r="P141" s="36">
        <f>SUMIFS(СВЦЭМ!$D$39:$D$782,СВЦЭМ!$A$39:$A$782,$A141,СВЦЭМ!$B$39:$B$782,P$119)+'СЕТ СН'!$H$14+СВЦЭМ!$D$10+'СЕТ СН'!$H$6-'СЕТ СН'!$H$26</f>
        <v>933.21719488999997</v>
      </c>
      <c r="Q141" s="36">
        <f>SUMIFS(СВЦЭМ!$D$39:$D$782,СВЦЭМ!$A$39:$A$782,$A141,СВЦЭМ!$B$39:$B$782,Q$119)+'СЕТ СН'!$H$14+СВЦЭМ!$D$10+'СЕТ СН'!$H$6-'СЕТ СН'!$H$26</f>
        <v>944.55806525000003</v>
      </c>
      <c r="R141" s="36">
        <f>SUMIFS(СВЦЭМ!$D$39:$D$782,СВЦЭМ!$A$39:$A$782,$A141,СВЦЭМ!$B$39:$B$782,R$119)+'СЕТ СН'!$H$14+СВЦЭМ!$D$10+'СЕТ СН'!$H$6-'СЕТ СН'!$H$26</f>
        <v>940.01721647999989</v>
      </c>
      <c r="S141" s="36">
        <f>SUMIFS(СВЦЭМ!$D$39:$D$782,СВЦЭМ!$A$39:$A$782,$A141,СВЦЭМ!$B$39:$B$782,S$119)+'СЕТ СН'!$H$14+СВЦЭМ!$D$10+'СЕТ СН'!$H$6-'СЕТ СН'!$H$26</f>
        <v>908.56427009000004</v>
      </c>
      <c r="T141" s="36">
        <f>SUMIFS(СВЦЭМ!$D$39:$D$782,СВЦЭМ!$A$39:$A$782,$A141,СВЦЭМ!$B$39:$B$782,T$119)+'СЕТ СН'!$H$14+СВЦЭМ!$D$10+'СЕТ СН'!$H$6-'СЕТ СН'!$H$26</f>
        <v>881.9313166899999</v>
      </c>
      <c r="U141" s="36">
        <f>SUMIFS(СВЦЭМ!$D$39:$D$782,СВЦЭМ!$A$39:$A$782,$A141,СВЦЭМ!$B$39:$B$782,U$119)+'СЕТ СН'!$H$14+СВЦЭМ!$D$10+'СЕТ СН'!$H$6-'СЕТ СН'!$H$26</f>
        <v>879.25685153999984</v>
      </c>
      <c r="V141" s="36">
        <f>SUMIFS(СВЦЭМ!$D$39:$D$782,СВЦЭМ!$A$39:$A$782,$A141,СВЦЭМ!$B$39:$B$782,V$119)+'СЕТ СН'!$H$14+СВЦЭМ!$D$10+'СЕТ СН'!$H$6-'СЕТ СН'!$H$26</f>
        <v>876.59002719</v>
      </c>
      <c r="W141" s="36">
        <f>SUMIFS(СВЦЭМ!$D$39:$D$782,СВЦЭМ!$A$39:$A$782,$A141,СВЦЭМ!$B$39:$B$782,W$119)+'СЕТ СН'!$H$14+СВЦЭМ!$D$10+'СЕТ СН'!$H$6-'СЕТ СН'!$H$26</f>
        <v>884.69579877000001</v>
      </c>
      <c r="X141" s="36">
        <f>SUMIFS(СВЦЭМ!$D$39:$D$782,СВЦЭМ!$A$39:$A$782,$A141,СВЦЭМ!$B$39:$B$782,X$119)+'СЕТ СН'!$H$14+СВЦЭМ!$D$10+'СЕТ СН'!$H$6-'СЕТ СН'!$H$26</f>
        <v>894.03084061999994</v>
      </c>
      <c r="Y141" s="36">
        <f>SUMIFS(СВЦЭМ!$D$39:$D$782,СВЦЭМ!$A$39:$A$782,$A141,СВЦЭМ!$B$39:$B$782,Y$119)+'СЕТ СН'!$H$14+СВЦЭМ!$D$10+'СЕТ СН'!$H$6-'СЕТ СН'!$H$26</f>
        <v>952.28606629000001</v>
      </c>
    </row>
    <row r="142" spans="1:25" ht="15.75" x14ac:dyDescent="0.2">
      <c r="A142" s="35">
        <f t="shared" si="3"/>
        <v>44431</v>
      </c>
      <c r="B142" s="36">
        <f>SUMIFS(СВЦЭМ!$D$39:$D$782,СВЦЭМ!$A$39:$A$782,$A142,СВЦЭМ!$B$39:$B$782,B$119)+'СЕТ СН'!$H$14+СВЦЭМ!$D$10+'СЕТ СН'!$H$6-'СЕТ СН'!$H$26</f>
        <v>1052.4272564400001</v>
      </c>
      <c r="C142" s="36">
        <f>SUMIFS(СВЦЭМ!$D$39:$D$782,СВЦЭМ!$A$39:$A$782,$A142,СВЦЭМ!$B$39:$B$782,C$119)+'СЕТ СН'!$H$14+СВЦЭМ!$D$10+'СЕТ СН'!$H$6-'СЕТ СН'!$H$26</f>
        <v>1066.98791319</v>
      </c>
      <c r="D142" s="36">
        <f>SUMIFS(СВЦЭМ!$D$39:$D$782,СВЦЭМ!$A$39:$A$782,$A142,СВЦЭМ!$B$39:$B$782,D$119)+'СЕТ СН'!$H$14+СВЦЭМ!$D$10+'СЕТ СН'!$H$6-'СЕТ СН'!$H$26</f>
        <v>1107.0701760899999</v>
      </c>
      <c r="E142" s="36">
        <f>SUMIFS(СВЦЭМ!$D$39:$D$782,СВЦЭМ!$A$39:$A$782,$A142,СВЦЭМ!$B$39:$B$782,E$119)+'СЕТ СН'!$H$14+СВЦЭМ!$D$10+'СЕТ СН'!$H$6-'СЕТ СН'!$H$26</f>
        <v>1132.4633211799999</v>
      </c>
      <c r="F142" s="36">
        <f>SUMIFS(СВЦЭМ!$D$39:$D$782,СВЦЭМ!$A$39:$A$782,$A142,СВЦЭМ!$B$39:$B$782,F$119)+'СЕТ СН'!$H$14+СВЦЭМ!$D$10+'СЕТ СН'!$H$6-'СЕТ СН'!$H$26</f>
        <v>1133.4138695300001</v>
      </c>
      <c r="G142" s="36">
        <f>SUMIFS(СВЦЭМ!$D$39:$D$782,СВЦЭМ!$A$39:$A$782,$A142,СВЦЭМ!$B$39:$B$782,G$119)+'СЕТ СН'!$H$14+СВЦЭМ!$D$10+'СЕТ СН'!$H$6-'СЕТ СН'!$H$26</f>
        <v>1122.9216286399999</v>
      </c>
      <c r="H142" s="36">
        <f>SUMIFS(СВЦЭМ!$D$39:$D$782,СВЦЭМ!$A$39:$A$782,$A142,СВЦЭМ!$B$39:$B$782,H$119)+'СЕТ СН'!$H$14+СВЦЭМ!$D$10+'СЕТ СН'!$H$6-'СЕТ СН'!$H$26</f>
        <v>1090.8619753599999</v>
      </c>
      <c r="I142" s="36">
        <f>SUMIFS(СВЦЭМ!$D$39:$D$782,СВЦЭМ!$A$39:$A$782,$A142,СВЦЭМ!$B$39:$B$782,I$119)+'СЕТ СН'!$H$14+СВЦЭМ!$D$10+'СЕТ СН'!$H$6-'СЕТ СН'!$H$26</f>
        <v>1042.1597808399999</v>
      </c>
      <c r="J142" s="36">
        <f>SUMIFS(СВЦЭМ!$D$39:$D$782,СВЦЭМ!$A$39:$A$782,$A142,СВЦЭМ!$B$39:$B$782,J$119)+'СЕТ СН'!$H$14+СВЦЭМ!$D$10+'СЕТ СН'!$H$6-'СЕТ СН'!$H$26</f>
        <v>987.50317956000004</v>
      </c>
      <c r="K142" s="36">
        <f>SUMIFS(СВЦЭМ!$D$39:$D$782,СВЦЭМ!$A$39:$A$782,$A142,СВЦЭМ!$B$39:$B$782,K$119)+'СЕТ СН'!$H$14+СВЦЭМ!$D$10+'СЕТ СН'!$H$6-'СЕТ СН'!$H$26</f>
        <v>988.77374156999986</v>
      </c>
      <c r="L142" s="36">
        <f>SUMIFS(СВЦЭМ!$D$39:$D$782,СВЦЭМ!$A$39:$A$782,$A142,СВЦЭМ!$B$39:$B$782,L$119)+'СЕТ СН'!$H$14+СВЦЭМ!$D$10+'СЕТ СН'!$H$6-'СЕТ СН'!$H$26</f>
        <v>1012.9222338099999</v>
      </c>
      <c r="M142" s="36">
        <f>SUMIFS(СВЦЭМ!$D$39:$D$782,СВЦЭМ!$A$39:$A$782,$A142,СВЦЭМ!$B$39:$B$782,M$119)+'СЕТ СН'!$H$14+СВЦЭМ!$D$10+'СЕТ СН'!$H$6-'СЕТ СН'!$H$26</f>
        <v>1015.96960455</v>
      </c>
      <c r="N142" s="36">
        <f>SUMIFS(СВЦЭМ!$D$39:$D$782,СВЦЭМ!$A$39:$A$782,$A142,СВЦЭМ!$B$39:$B$782,N$119)+'СЕТ СН'!$H$14+СВЦЭМ!$D$10+'СЕТ СН'!$H$6-'СЕТ СН'!$H$26</f>
        <v>1012.06598607</v>
      </c>
      <c r="O142" s="36">
        <f>SUMIFS(СВЦЭМ!$D$39:$D$782,СВЦЭМ!$A$39:$A$782,$A142,СВЦЭМ!$B$39:$B$782,O$119)+'СЕТ СН'!$H$14+СВЦЭМ!$D$10+'СЕТ СН'!$H$6-'СЕТ СН'!$H$26</f>
        <v>1032.65860787</v>
      </c>
      <c r="P142" s="36">
        <f>SUMIFS(СВЦЭМ!$D$39:$D$782,СВЦЭМ!$A$39:$A$782,$A142,СВЦЭМ!$B$39:$B$782,P$119)+'СЕТ СН'!$H$14+СВЦЭМ!$D$10+'СЕТ СН'!$H$6-'СЕТ СН'!$H$26</f>
        <v>1017.1268004799999</v>
      </c>
      <c r="Q142" s="36">
        <f>SUMIFS(СВЦЭМ!$D$39:$D$782,СВЦЭМ!$A$39:$A$782,$A142,СВЦЭМ!$B$39:$B$782,Q$119)+'СЕТ СН'!$H$14+СВЦЭМ!$D$10+'СЕТ СН'!$H$6-'СЕТ СН'!$H$26</f>
        <v>1013.2551220400001</v>
      </c>
      <c r="R142" s="36">
        <f>SUMIFS(СВЦЭМ!$D$39:$D$782,СВЦЭМ!$A$39:$A$782,$A142,СВЦЭМ!$B$39:$B$782,R$119)+'СЕТ СН'!$H$14+СВЦЭМ!$D$10+'СЕТ СН'!$H$6-'СЕТ СН'!$H$26</f>
        <v>1006.84363429</v>
      </c>
      <c r="S142" s="36">
        <f>SUMIFS(СВЦЭМ!$D$39:$D$782,СВЦЭМ!$A$39:$A$782,$A142,СВЦЭМ!$B$39:$B$782,S$119)+'СЕТ СН'!$H$14+СВЦЭМ!$D$10+'СЕТ СН'!$H$6-'СЕТ СН'!$H$26</f>
        <v>996.42215029999988</v>
      </c>
      <c r="T142" s="36">
        <f>SUMIFS(СВЦЭМ!$D$39:$D$782,СВЦЭМ!$A$39:$A$782,$A142,СВЦЭМ!$B$39:$B$782,T$119)+'СЕТ СН'!$H$14+СВЦЭМ!$D$10+'СЕТ СН'!$H$6-'СЕТ СН'!$H$26</f>
        <v>1031.9388976799999</v>
      </c>
      <c r="U142" s="36">
        <f>SUMIFS(СВЦЭМ!$D$39:$D$782,СВЦЭМ!$A$39:$A$782,$A142,СВЦЭМ!$B$39:$B$782,U$119)+'СЕТ СН'!$H$14+СВЦЭМ!$D$10+'СЕТ СН'!$H$6-'СЕТ СН'!$H$26</f>
        <v>1018.85176858</v>
      </c>
      <c r="V142" s="36">
        <f>SUMIFS(СВЦЭМ!$D$39:$D$782,СВЦЭМ!$A$39:$A$782,$A142,СВЦЭМ!$B$39:$B$782,V$119)+'СЕТ СН'!$H$14+СВЦЭМ!$D$10+'СЕТ СН'!$H$6-'СЕТ СН'!$H$26</f>
        <v>1014.79996046</v>
      </c>
      <c r="W142" s="36">
        <f>SUMIFS(СВЦЭМ!$D$39:$D$782,СВЦЭМ!$A$39:$A$782,$A142,СВЦЭМ!$B$39:$B$782,W$119)+'СЕТ СН'!$H$14+СВЦЭМ!$D$10+'СЕТ СН'!$H$6-'СЕТ СН'!$H$26</f>
        <v>1032.5126223</v>
      </c>
      <c r="X142" s="36">
        <f>SUMIFS(СВЦЭМ!$D$39:$D$782,СВЦЭМ!$A$39:$A$782,$A142,СВЦЭМ!$B$39:$B$782,X$119)+'СЕТ СН'!$H$14+СВЦЭМ!$D$10+'СЕТ СН'!$H$6-'СЕТ СН'!$H$26</f>
        <v>990.11616847999994</v>
      </c>
      <c r="Y142" s="36">
        <f>SUMIFS(СВЦЭМ!$D$39:$D$782,СВЦЭМ!$A$39:$A$782,$A142,СВЦЭМ!$B$39:$B$782,Y$119)+'СЕТ СН'!$H$14+СВЦЭМ!$D$10+'СЕТ СН'!$H$6-'СЕТ СН'!$H$26</f>
        <v>1015.0983682599999</v>
      </c>
    </row>
    <row r="143" spans="1:25" ht="15.75" x14ac:dyDescent="0.2">
      <c r="A143" s="35">
        <f t="shared" si="3"/>
        <v>44432</v>
      </c>
      <c r="B143" s="36">
        <f>SUMIFS(СВЦЭМ!$D$39:$D$782,СВЦЭМ!$A$39:$A$782,$A143,СВЦЭМ!$B$39:$B$782,B$119)+'СЕТ СН'!$H$14+СВЦЭМ!$D$10+'СЕТ СН'!$H$6-'СЕТ СН'!$H$26</f>
        <v>1007.5918611099999</v>
      </c>
      <c r="C143" s="36">
        <f>SUMIFS(СВЦЭМ!$D$39:$D$782,СВЦЭМ!$A$39:$A$782,$A143,СВЦЭМ!$B$39:$B$782,C$119)+'СЕТ СН'!$H$14+СВЦЭМ!$D$10+'СЕТ СН'!$H$6-'СЕТ СН'!$H$26</f>
        <v>1078.4099733399999</v>
      </c>
      <c r="D143" s="36">
        <f>SUMIFS(СВЦЭМ!$D$39:$D$782,СВЦЭМ!$A$39:$A$782,$A143,СВЦЭМ!$B$39:$B$782,D$119)+'СЕТ СН'!$H$14+СВЦЭМ!$D$10+'СЕТ СН'!$H$6-'СЕТ СН'!$H$26</f>
        <v>1124.8014831099999</v>
      </c>
      <c r="E143" s="36">
        <f>SUMIFS(СВЦЭМ!$D$39:$D$782,СВЦЭМ!$A$39:$A$782,$A143,СВЦЭМ!$B$39:$B$782,E$119)+'СЕТ СН'!$H$14+СВЦЭМ!$D$10+'СЕТ СН'!$H$6-'СЕТ СН'!$H$26</f>
        <v>1184.1438392799998</v>
      </c>
      <c r="F143" s="36">
        <f>SUMIFS(СВЦЭМ!$D$39:$D$782,СВЦЭМ!$A$39:$A$782,$A143,СВЦЭМ!$B$39:$B$782,F$119)+'СЕТ СН'!$H$14+СВЦЭМ!$D$10+'СЕТ СН'!$H$6-'СЕТ СН'!$H$26</f>
        <v>1183.2139023</v>
      </c>
      <c r="G143" s="36">
        <f>SUMIFS(СВЦЭМ!$D$39:$D$782,СВЦЭМ!$A$39:$A$782,$A143,СВЦЭМ!$B$39:$B$782,G$119)+'СЕТ СН'!$H$14+СВЦЭМ!$D$10+'СЕТ СН'!$H$6-'СЕТ СН'!$H$26</f>
        <v>1162.87328387</v>
      </c>
      <c r="H143" s="36">
        <f>SUMIFS(СВЦЭМ!$D$39:$D$782,СВЦЭМ!$A$39:$A$782,$A143,СВЦЭМ!$B$39:$B$782,H$119)+'СЕТ СН'!$H$14+СВЦЭМ!$D$10+'СЕТ СН'!$H$6-'СЕТ СН'!$H$26</f>
        <v>1113.1648117299999</v>
      </c>
      <c r="I143" s="36">
        <f>SUMIFS(СВЦЭМ!$D$39:$D$782,СВЦЭМ!$A$39:$A$782,$A143,СВЦЭМ!$B$39:$B$782,I$119)+'СЕТ СН'!$H$14+СВЦЭМ!$D$10+'СЕТ СН'!$H$6-'СЕТ СН'!$H$26</f>
        <v>1042.73532166</v>
      </c>
      <c r="J143" s="36">
        <f>SUMIFS(СВЦЭМ!$D$39:$D$782,СВЦЭМ!$A$39:$A$782,$A143,СВЦЭМ!$B$39:$B$782,J$119)+'СЕТ СН'!$H$14+СВЦЭМ!$D$10+'СЕТ СН'!$H$6-'СЕТ СН'!$H$26</f>
        <v>944.97744570999998</v>
      </c>
      <c r="K143" s="36">
        <f>SUMIFS(СВЦЭМ!$D$39:$D$782,СВЦЭМ!$A$39:$A$782,$A143,СВЦЭМ!$B$39:$B$782,K$119)+'СЕТ СН'!$H$14+СВЦЭМ!$D$10+'СЕТ СН'!$H$6-'СЕТ СН'!$H$26</f>
        <v>934.87780671999985</v>
      </c>
      <c r="L143" s="36">
        <f>SUMIFS(СВЦЭМ!$D$39:$D$782,СВЦЭМ!$A$39:$A$782,$A143,СВЦЭМ!$B$39:$B$782,L$119)+'СЕТ СН'!$H$14+СВЦЭМ!$D$10+'СЕТ СН'!$H$6-'СЕТ СН'!$H$26</f>
        <v>941.01327969999988</v>
      </c>
      <c r="M143" s="36">
        <f>SUMIFS(СВЦЭМ!$D$39:$D$782,СВЦЭМ!$A$39:$A$782,$A143,СВЦЭМ!$B$39:$B$782,M$119)+'СЕТ СН'!$H$14+СВЦЭМ!$D$10+'СЕТ СН'!$H$6-'СЕТ СН'!$H$26</f>
        <v>939.77976268999987</v>
      </c>
      <c r="N143" s="36">
        <f>SUMIFS(СВЦЭМ!$D$39:$D$782,СВЦЭМ!$A$39:$A$782,$A143,СВЦЭМ!$B$39:$B$782,N$119)+'СЕТ СН'!$H$14+СВЦЭМ!$D$10+'СЕТ СН'!$H$6-'СЕТ СН'!$H$26</f>
        <v>939.43602998999995</v>
      </c>
      <c r="O143" s="36">
        <f>SUMIFS(СВЦЭМ!$D$39:$D$782,СВЦЭМ!$A$39:$A$782,$A143,СВЦЭМ!$B$39:$B$782,O$119)+'СЕТ СН'!$H$14+СВЦЭМ!$D$10+'СЕТ СН'!$H$6-'СЕТ СН'!$H$26</f>
        <v>926.20291681999993</v>
      </c>
      <c r="P143" s="36">
        <f>SUMIFS(СВЦЭМ!$D$39:$D$782,СВЦЭМ!$A$39:$A$782,$A143,СВЦЭМ!$B$39:$B$782,P$119)+'СЕТ СН'!$H$14+СВЦЭМ!$D$10+'СЕТ СН'!$H$6-'СЕТ СН'!$H$26</f>
        <v>936.81843780999998</v>
      </c>
      <c r="Q143" s="36">
        <f>SUMIFS(СВЦЭМ!$D$39:$D$782,СВЦЭМ!$A$39:$A$782,$A143,СВЦЭМ!$B$39:$B$782,Q$119)+'СЕТ СН'!$H$14+СВЦЭМ!$D$10+'СЕТ СН'!$H$6-'СЕТ СН'!$H$26</f>
        <v>948.15746424999998</v>
      </c>
      <c r="R143" s="36">
        <f>SUMIFS(СВЦЭМ!$D$39:$D$782,СВЦЭМ!$A$39:$A$782,$A143,СВЦЭМ!$B$39:$B$782,R$119)+'СЕТ СН'!$H$14+СВЦЭМ!$D$10+'СЕТ СН'!$H$6-'СЕТ СН'!$H$26</f>
        <v>946.89006565999989</v>
      </c>
      <c r="S143" s="36">
        <f>SUMIFS(СВЦЭМ!$D$39:$D$782,СВЦЭМ!$A$39:$A$782,$A143,СВЦЭМ!$B$39:$B$782,S$119)+'СЕТ СН'!$H$14+СВЦЭМ!$D$10+'СЕТ СН'!$H$6-'СЕТ СН'!$H$26</f>
        <v>926.73706367999989</v>
      </c>
      <c r="T143" s="36">
        <f>SUMIFS(СВЦЭМ!$D$39:$D$782,СВЦЭМ!$A$39:$A$782,$A143,СВЦЭМ!$B$39:$B$782,T$119)+'СЕТ СН'!$H$14+СВЦЭМ!$D$10+'СЕТ СН'!$H$6-'СЕТ СН'!$H$26</f>
        <v>967.08361977000004</v>
      </c>
      <c r="U143" s="36">
        <f>SUMIFS(СВЦЭМ!$D$39:$D$782,СВЦЭМ!$A$39:$A$782,$A143,СВЦЭМ!$B$39:$B$782,U$119)+'СЕТ СН'!$H$14+СВЦЭМ!$D$10+'СЕТ СН'!$H$6-'СЕТ СН'!$H$26</f>
        <v>963.45246619999989</v>
      </c>
      <c r="V143" s="36">
        <f>SUMIFS(СВЦЭМ!$D$39:$D$782,СВЦЭМ!$A$39:$A$782,$A143,СВЦЭМ!$B$39:$B$782,V$119)+'СЕТ СН'!$H$14+СВЦЭМ!$D$10+'СЕТ СН'!$H$6-'СЕТ СН'!$H$26</f>
        <v>973.08255945999986</v>
      </c>
      <c r="W143" s="36">
        <f>SUMIFS(СВЦЭМ!$D$39:$D$782,СВЦЭМ!$A$39:$A$782,$A143,СВЦЭМ!$B$39:$B$782,W$119)+'СЕТ СН'!$H$14+СВЦЭМ!$D$10+'СЕТ СН'!$H$6-'СЕТ СН'!$H$26</f>
        <v>991.77069449999999</v>
      </c>
      <c r="X143" s="36">
        <f>SUMIFS(СВЦЭМ!$D$39:$D$782,СВЦЭМ!$A$39:$A$782,$A143,СВЦЭМ!$B$39:$B$782,X$119)+'СЕТ СН'!$H$14+СВЦЭМ!$D$10+'СЕТ СН'!$H$6-'СЕТ СН'!$H$26</f>
        <v>938.12843769999995</v>
      </c>
      <c r="Y143" s="36">
        <f>SUMIFS(СВЦЭМ!$D$39:$D$782,СВЦЭМ!$A$39:$A$782,$A143,СВЦЭМ!$B$39:$B$782,Y$119)+'СЕТ СН'!$H$14+СВЦЭМ!$D$10+'СЕТ СН'!$H$6-'СЕТ СН'!$H$26</f>
        <v>962.09835257999998</v>
      </c>
    </row>
    <row r="144" spans="1:25" ht="15.75" x14ac:dyDescent="0.2">
      <c r="A144" s="35">
        <f t="shared" si="3"/>
        <v>44433</v>
      </c>
      <c r="B144" s="36">
        <f>SUMIFS(СВЦЭМ!$D$39:$D$782,СВЦЭМ!$A$39:$A$782,$A144,СВЦЭМ!$B$39:$B$782,B$119)+'СЕТ СН'!$H$14+СВЦЭМ!$D$10+'СЕТ СН'!$H$6-'СЕТ СН'!$H$26</f>
        <v>1076.8153681599999</v>
      </c>
      <c r="C144" s="36">
        <f>SUMIFS(СВЦЭМ!$D$39:$D$782,СВЦЭМ!$A$39:$A$782,$A144,СВЦЭМ!$B$39:$B$782,C$119)+'СЕТ СН'!$H$14+СВЦЭМ!$D$10+'СЕТ СН'!$H$6-'СЕТ СН'!$H$26</f>
        <v>1156.3522693899999</v>
      </c>
      <c r="D144" s="36">
        <f>SUMIFS(СВЦЭМ!$D$39:$D$782,СВЦЭМ!$A$39:$A$782,$A144,СВЦЭМ!$B$39:$B$782,D$119)+'СЕТ СН'!$H$14+СВЦЭМ!$D$10+'СЕТ СН'!$H$6-'СЕТ СН'!$H$26</f>
        <v>1187.6243091399999</v>
      </c>
      <c r="E144" s="36">
        <f>SUMIFS(СВЦЭМ!$D$39:$D$782,СВЦЭМ!$A$39:$A$782,$A144,СВЦЭМ!$B$39:$B$782,E$119)+'СЕТ СН'!$H$14+СВЦЭМ!$D$10+'СЕТ СН'!$H$6-'СЕТ СН'!$H$26</f>
        <v>1194.46572578</v>
      </c>
      <c r="F144" s="36">
        <f>SUMIFS(СВЦЭМ!$D$39:$D$782,СВЦЭМ!$A$39:$A$782,$A144,СВЦЭМ!$B$39:$B$782,F$119)+'СЕТ СН'!$H$14+СВЦЭМ!$D$10+'СЕТ СН'!$H$6-'СЕТ СН'!$H$26</f>
        <v>1186.52582992</v>
      </c>
      <c r="G144" s="36">
        <f>SUMIFS(СВЦЭМ!$D$39:$D$782,СВЦЭМ!$A$39:$A$782,$A144,СВЦЭМ!$B$39:$B$782,G$119)+'СЕТ СН'!$H$14+СВЦЭМ!$D$10+'СЕТ СН'!$H$6-'СЕТ СН'!$H$26</f>
        <v>1173.66676624</v>
      </c>
      <c r="H144" s="36">
        <f>SUMIFS(СВЦЭМ!$D$39:$D$782,СВЦЭМ!$A$39:$A$782,$A144,СВЦЭМ!$B$39:$B$782,H$119)+'СЕТ СН'!$H$14+СВЦЭМ!$D$10+'СЕТ СН'!$H$6-'СЕТ СН'!$H$26</f>
        <v>1143.8954290499998</v>
      </c>
      <c r="I144" s="36">
        <f>SUMIFS(СВЦЭМ!$D$39:$D$782,СВЦЭМ!$A$39:$A$782,$A144,СВЦЭМ!$B$39:$B$782,I$119)+'СЕТ СН'!$H$14+СВЦЭМ!$D$10+'СЕТ СН'!$H$6-'СЕТ СН'!$H$26</f>
        <v>1066.3854202800001</v>
      </c>
      <c r="J144" s="36">
        <f>SUMIFS(СВЦЭМ!$D$39:$D$782,СВЦЭМ!$A$39:$A$782,$A144,СВЦЭМ!$B$39:$B$782,J$119)+'СЕТ СН'!$H$14+СВЦЭМ!$D$10+'СЕТ СН'!$H$6-'СЕТ СН'!$H$26</f>
        <v>987.28762650999988</v>
      </c>
      <c r="K144" s="36">
        <f>SUMIFS(СВЦЭМ!$D$39:$D$782,СВЦЭМ!$A$39:$A$782,$A144,СВЦЭМ!$B$39:$B$782,K$119)+'СЕТ СН'!$H$14+СВЦЭМ!$D$10+'СЕТ СН'!$H$6-'СЕТ СН'!$H$26</f>
        <v>960.8423673499999</v>
      </c>
      <c r="L144" s="36">
        <f>SUMIFS(СВЦЭМ!$D$39:$D$782,СВЦЭМ!$A$39:$A$782,$A144,СВЦЭМ!$B$39:$B$782,L$119)+'СЕТ СН'!$H$14+СВЦЭМ!$D$10+'СЕТ СН'!$H$6-'СЕТ СН'!$H$26</f>
        <v>971.04865845999984</v>
      </c>
      <c r="M144" s="36">
        <f>SUMIFS(СВЦЭМ!$D$39:$D$782,СВЦЭМ!$A$39:$A$782,$A144,СВЦЭМ!$B$39:$B$782,M$119)+'СЕТ СН'!$H$14+СВЦЭМ!$D$10+'СЕТ СН'!$H$6-'СЕТ СН'!$H$26</f>
        <v>980.92947248999985</v>
      </c>
      <c r="N144" s="36">
        <f>SUMIFS(СВЦЭМ!$D$39:$D$782,СВЦЭМ!$A$39:$A$782,$A144,СВЦЭМ!$B$39:$B$782,N$119)+'СЕТ СН'!$H$14+СВЦЭМ!$D$10+'СЕТ СН'!$H$6-'СЕТ СН'!$H$26</f>
        <v>974.06593995999992</v>
      </c>
      <c r="O144" s="36">
        <f>SUMIFS(СВЦЭМ!$D$39:$D$782,СВЦЭМ!$A$39:$A$782,$A144,СВЦЭМ!$B$39:$B$782,O$119)+'СЕТ СН'!$H$14+СВЦЭМ!$D$10+'СЕТ СН'!$H$6-'СЕТ СН'!$H$26</f>
        <v>976.30047951999995</v>
      </c>
      <c r="P144" s="36">
        <f>SUMIFS(СВЦЭМ!$D$39:$D$782,СВЦЭМ!$A$39:$A$782,$A144,СВЦЭМ!$B$39:$B$782,P$119)+'СЕТ СН'!$H$14+СВЦЭМ!$D$10+'СЕТ СН'!$H$6-'СЕТ СН'!$H$26</f>
        <v>993.17725236999991</v>
      </c>
      <c r="Q144" s="36">
        <f>SUMIFS(СВЦЭМ!$D$39:$D$782,СВЦЭМ!$A$39:$A$782,$A144,СВЦЭМ!$B$39:$B$782,Q$119)+'СЕТ СН'!$H$14+СВЦЭМ!$D$10+'СЕТ СН'!$H$6-'СЕТ СН'!$H$26</f>
        <v>998.35156232999998</v>
      </c>
      <c r="R144" s="36">
        <f>SUMIFS(СВЦЭМ!$D$39:$D$782,СВЦЭМ!$A$39:$A$782,$A144,СВЦЭМ!$B$39:$B$782,R$119)+'СЕТ СН'!$H$14+СВЦЭМ!$D$10+'СЕТ СН'!$H$6-'СЕТ СН'!$H$26</f>
        <v>996.63713871999994</v>
      </c>
      <c r="S144" s="36">
        <f>SUMIFS(СВЦЭМ!$D$39:$D$782,СВЦЭМ!$A$39:$A$782,$A144,СВЦЭМ!$B$39:$B$782,S$119)+'СЕТ СН'!$H$14+СВЦЭМ!$D$10+'СЕТ СН'!$H$6-'СЕТ СН'!$H$26</f>
        <v>981.24462268000002</v>
      </c>
      <c r="T144" s="36">
        <f>SUMIFS(СВЦЭМ!$D$39:$D$782,СВЦЭМ!$A$39:$A$782,$A144,СВЦЭМ!$B$39:$B$782,T$119)+'СЕТ СН'!$H$14+СВЦЭМ!$D$10+'СЕТ СН'!$H$6-'СЕТ СН'!$H$26</f>
        <v>1009.1111498</v>
      </c>
      <c r="U144" s="36">
        <f>SUMIFS(СВЦЭМ!$D$39:$D$782,СВЦЭМ!$A$39:$A$782,$A144,СВЦЭМ!$B$39:$B$782,U$119)+'СЕТ СН'!$H$14+СВЦЭМ!$D$10+'СЕТ СН'!$H$6-'СЕТ СН'!$H$26</f>
        <v>1004.07342492</v>
      </c>
      <c r="V144" s="36">
        <f>SUMIFS(СВЦЭМ!$D$39:$D$782,СВЦЭМ!$A$39:$A$782,$A144,СВЦЭМ!$B$39:$B$782,V$119)+'СЕТ СН'!$H$14+СВЦЭМ!$D$10+'СЕТ СН'!$H$6-'СЕТ СН'!$H$26</f>
        <v>1021.6976749799999</v>
      </c>
      <c r="W144" s="36">
        <f>SUMIFS(СВЦЭМ!$D$39:$D$782,СВЦЭМ!$A$39:$A$782,$A144,СВЦЭМ!$B$39:$B$782,W$119)+'СЕТ СН'!$H$14+СВЦЭМ!$D$10+'СЕТ СН'!$H$6-'СЕТ СН'!$H$26</f>
        <v>1034.3363015</v>
      </c>
      <c r="X144" s="36">
        <f>SUMIFS(СВЦЭМ!$D$39:$D$782,СВЦЭМ!$A$39:$A$782,$A144,СВЦЭМ!$B$39:$B$782,X$119)+'СЕТ СН'!$H$14+СВЦЭМ!$D$10+'СЕТ СН'!$H$6-'СЕТ СН'!$H$26</f>
        <v>980.95123349000005</v>
      </c>
      <c r="Y144" s="36">
        <f>SUMIFS(СВЦЭМ!$D$39:$D$782,СВЦЭМ!$A$39:$A$782,$A144,СВЦЭМ!$B$39:$B$782,Y$119)+'СЕТ СН'!$H$14+СВЦЭМ!$D$10+'СЕТ СН'!$H$6-'СЕТ СН'!$H$26</f>
        <v>994.10652680999988</v>
      </c>
    </row>
    <row r="145" spans="1:27" ht="15.75" x14ac:dyDescent="0.2">
      <c r="A145" s="35">
        <f t="shared" si="3"/>
        <v>44434</v>
      </c>
      <c r="B145" s="36">
        <f>SUMIFS(СВЦЭМ!$D$39:$D$782,СВЦЭМ!$A$39:$A$782,$A145,СВЦЭМ!$B$39:$B$782,B$119)+'СЕТ СН'!$H$14+СВЦЭМ!$D$10+'СЕТ СН'!$H$6-'СЕТ СН'!$H$26</f>
        <v>1091.39993164</v>
      </c>
      <c r="C145" s="36">
        <f>SUMIFS(СВЦЭМ!$D$39:$D$782,СВЦЭМ!$A$39:$A$782,$A145,СВЦЭМ!$B$39:$B$782,C$119)+'СЕТ СН'!$H$14+СВЦЭМ!$D$10+'СЕТ СН'!$H$6-'СЕТ СН'!$H$26</f>
        <v>1161.60760779</v>
      </c>
      <c r="D145" s="36">
        <f>SUMIFS(СВЦЭМ!$D$39:$D$782,СВЦЭМ!$A$39:$A$782,$A145,СВЦЭМ!$B$39:$B$782,D$119)+'СЕТ СН'!$H$14+СВЦЭМ!$D$10+'СЕТ СН'!$H$6-'СЕТ СН'!$H$26</f>
        <v>1218.98384405</v>
      </c>
      <c r="E145" s="36">
        <f>SUMIFS(СВЦЭМ!$D$39:$D$782,СВЦЭМ!$A$39:$A$782,$A145,СВЦЭМ!$B$39:$B$782,E$119)+'СЕТ СН'!$H$14+СВЦЭМ!$D$10+'СЕТ СН'!$H$6-'СЕТ СН'!$H$26</f>
        <v>1235.60396887</v>
      </c>
      <c r="F145" s="36">
        <f>SUMIFS(СВЦЭМ!$D$39:$D$782,СВЦЭМ!$A$39:$A$782,$A145,СВЦЭМ!$B$39:$B$782,F$119)+'СЕТ СН'!$H$14+СВЦЭМ!$D$10+'СЕТ СН'!$H$6-'СЕТ СН'!$H$26</f>
        <v>1232.2009350799999</v>
      </c>
      <c r="G145" s="36">
        <f>SUMIFS(СВЦЭМ!$D$39:$D$782,СВЦЭМ!$A$39:$A$782,$A145,СВЦЭМ!$B$39:$B$782,G$119)+'СЕТ СН'!$H$14+СВЦЭМ!$D$10+'СЕТ СН'!$H$6-'СЕТ СН'!$H$26</f>
        <v>1215.36661471</v>
      </c>
      <c r="H145" s="36">
        <f>SUMIFS(СВЦЭМ!$D$39:$D$782,СВЦЭМ!$A$39:$A$782,$A145,СВЦЭМ!$B$39:$B$782,H$119)+'СЕТ СН'!$H$14+СВЦЭМ!$D$10+'СЕТ СН'!$H$6-'СЕТ СН'!$H$26</f>
        <v>1176.0000218099999</v>
      </c>
      <c r="I145" s="36">
        <f>SUMIFS(СВЦЭМ!$D$39:$D$782,СВЦЭМ!$A$39:$A$782,$A145,СВЦЭМ!$B$39:$B$782,I$119)+'СЕТ СН'!$H$14+СВЦЭМ!$D$10+'СЕТ СН'!$H$6-'СЕТ СН'!$H$26</f>
        <v>1091.49582771</v>
      </c>
      <c r="J145" s="36">
        <f>SUMIFS(СВЦЭМ!$D$39:$D$782,СВЦЭМ!$A$39:$A$782,$A145,СВЦЭМ!$B$39:$B$782,J$119)+'СЕТ СН'!$H$14+СВЦЭМ!$D$10+'СЕТ СН'!$H$6-'СЕТ СН'!$H$26</f>
        <v>1005.26903814</v>
      </c>
      <c r="K145" s="36">
        <f>SUMIFS(СВЦЭМ!$D$39:$D$782,СВЦЭМ!$A$39:$A$782,$A145,СВЦЭМ!$B$39:$B$782,K$119)+'СЕТ СН'!$H$14+СВЦЭМ!$D$10+'СЕТ СН'!$H$6-'СЕТ СН'!$H$26</f>
        <v>1013.44688292</v>
      </c>
      <c r="L145" s="36">
        <f>SUMIFS(СВЦЭМ!$D$39:$D$782,СВЦЭМ!$A$39:$A$782,$A145,СВЦЭМ!$B$39:$B$782,L$119)+'СЕТ СН'!$H$14+СВЦЭМ!$D$10+'СЕТ СН'!$H$6-'СЕТ СН'!$H$26</f>
        <v>1032.0917104799998</v>
      </c>
      <c r="M145" s="36">
        <f>SUMIFS(СВЦЭМ!$D$39:$D$782,СВЦЭМ!$A$39:$A$782,$A145,СВЦЭМ!$B$39:$B$782,M$119)+'СЕТ СН'!$H$14+СВЦЭМ!$D$10+'СЕТ СН'!$H$6-'СЕТ СН'!$H$26</f>
        <v>1030.26535128</v>
      </c>
      <c r="N145" s="36">
        <f>SUMIFS(СВЦЭМ!$D$39:$D$782,СВЦЭМ!$A$39:$A$782,$A145,СВЦЭМ!$B$39:$B$782,N$119)+'СЕТ СН'!$H$14+СВЦЭМ!$D$10+'СЕТ СН'!$H$6-'СЕТ СН'!$H$26</f>
        <v>1026.0773967999999</v>
      </c>
      <c r="O145" s="36">
        <f>SUMIFS(СВЦЭМ!$D$39:$D$782,СВЦЭМ!$A$39:$A$782,$A145,СВЦЭМ!$B$39:$B$782,O$119)+'СЕТ СН'!$H$14+СВЦЭМ!$D$10+'СЕТ СН'!$H$6-'СЕТ СН'!$H$26</f>
        <v>1007.43467553</v>
      </c>
      <c r="P145" s="36">
        <f>SUMIFS(СВЦЭМ!$D$39:$D$782,СВЦЭМ!$A$39:$A$782,$A145,СВЦЭМ!$B$39:$B$782,P$119)+'СЕТ СН'!$H$14+СВЦЭМ!$D$10+'СЕТ СН'!$H$6-'СЕТ СН'!$H$26</f>
        <v>1008.28226217</v>
      </c>
      <c r="Q145" s="36">
        <f>SUMIFS(СВЦЭМ!$D$39:$D$782,СВЦЭМ!$A$39:$A$782,$A145,СВЦЭМ!$B$39:$B$782,Q$119)+'СЕТ СН'!$H$14+СВЦЭМ!$D$10+'СЕТ СН'!$H$6-'СЕТ СН'!$H$26</f>
        <v>996.5579553</v>
      </c>
      <c r="R145" s="36">
        <f>SUMIFS(СВЦЭМ!$D$39:$D$782,СВЦЭМ!$A$39:$A$782,$A145,СВЦЭМ!$B$39:$B$782,R$119)+'СЕТ СН'!$H$14+СВЦЭМ!$D$10+'СЕТ СН'!$H$6-'СЕТ СН'!$H$26</f>
        <v>987.21134774000006</v>
      </c>
      <c r="S145" s="36">
        <f>SUMIFS(СВЦЭМ!$D$39:$D$782,СВЦЭМ!$A$39:$A$782,$A145,СВЦЭМ!$B$39:$B$782,S$119)+'СЕТ СН'!$H$14+СВЦЭМ!$D$10+'СЕТ СН'!$H$6-'СЕТ СН'!$H$26</f>
        <v>1001.59856072</v>
      </c>
      <c r="T145" s="36">
        <f>SUMIFS(СВЦЭМ!$D$39:$D$782,СВЦЭМ!$A$39:$A$782,$A145,СВЦЭМ!$B$39:$B$782,T$119)+'СЕТ СН'!$H$14+СВЦЭМ!$D$10+'СЕТ СН'!$H$6-'СЕТ СН'!$H$26</f>
        <v>1056.34866769</v>
      </c>
      <c r="U145" s="36">
        <f>SUMIFS(СВЦЭМ!$D$39:$D$782,СВЦЭМ!$A$39:$A$782,$A145,СВЦЭМ!$B$39:$B$782,U$119)+'СЕТ СН'!$H$14+СВЦЭМ!$D$10+'СЕТ СН'!$H$6-'СЕТ СН'!$H$26</f>
        <v>1050.95587198</v>
      </c>
      <c r="V145" s="36">
        <f>SUMIFS(СВЦЭМ!$D$39:$D$782,СВЦЭМ!$A$39:$A$782,$A145,СВЦЭМ!$B$39:$B$782,V$119)+'СЕТ СН'!$H$14+СВЦЭМ!$D$10+'СЕТ СН'!$H$6-'СЕТ СН'!$H$26</f>
        <v>1073.0995637399999</v>
      </c>
      <c r="W145" s="36">
        <f>SUMIFS(СВЦЭМ!$D$39:$D$782,СВЦЭМ!$A$39:$A$782,$A145,СВЦЭМ!$B$39:$B$782,W$119)+'СЕТ СН'!$H$14+СВЦЭМ!$D$10+'СЕТ СН'!$H$6-'СЕТ СН'!$H$26</f>
        <v>1073.64927244</v>
      </c>
      <c r="X145" s="36">
        <f>SUMIFS(СВЦЭМ!$D$39:$D$782,СВЦЭМ!$A$39:$A$782,$A145,СВЦЭМ!$B$39:$B$782,X$119)+'СЕТ СН'!$H$14+СВЦЭМ!$D$10+'СЕТ СН'!$H$6-'СЕТ СН'!$H$26</f>
        <v>1040.3117301699999</v>
      </c>
      <c r="Y145" s="36">
        <f>SUMIFS(СВЦЭМ!$D$39:$D$782,СВЦЭМ!$A$39:$A$782,$A145,СВЦЭМ!$B$39:$B$782,Y$119)+'СЕТ СН'!$H$14+СВЦЭМ!$D$10+'СЕТ СН'!$H$6-'СЕТ СН'!$H$26</f>
        <v>1028.17833479</v>
      </c>
    </row>
    <row r="146" spans="1:27" ht="15.75" x14ac:dyDescent="0.2">
      <c r="A146" s="35">
        <f t="shared" si="3"/>
        <v>44435</v>
      </c>
      <c r="B146" s="36">
        <f>SUMIFS(СВЦЭМ!$D$39:$D$782,СВЦЭМ!$A$39:$A$782,$A146,СВЦЭМ!$B$39:$B$782,B$119)+'СЕТ СН'!$H$14+СВЦЭМ!$D$10+'СЕТ СН'!$H$6-'СЕТ СН'!$H$26</f>
        <v>1177.9893167999999</v>
      </c>
      <c r="C146" s="36">
        <f>SUMIFS(СВЦЭМ!$D$39:$D$782,СВЦЭМ!$A$39:$A$782,$A146,СВЦЭМ!$B$39:$B$782,C$119)+'СЕТ СН'!$H$14+СВЦЭМ!$D$10+'СЕТ СН'!$H$6-'СЕТ СН'!$H$26</f>
        <v>1248.3508891399999</v>
      </c>
      <c r="D146" s="36">
        <f>SUMIFS(СВЦЭМ!$D$39:$D$782,СВЦЭМ!$A$39:$A$782,$A146,СВЦЭМ!$B$39:$B$782,D$119)+'СЕТ СН'!$H$14+СВЦЭМ!$D$10+'СЕТ СН'!$H$6-'СЕТ СН'!$H$26</f>
        <v>1335.7970163999998</v>
      </c>
      <c r="E146" s="36">
        <f>SUMIFS(СВЦЭМ!$D$39:$D$782,СВЦЭМ!$A$39:$A$782,$A146,СВЦЭМ!$B$39:$B$782,E$119)+'СЕТ СН'!$H$14+СВЦЭМ!$D$10+'СЕТ СН'!$H$6-'СЕТ СН'!$H$26</f>
        <v>1376.6355954800001</v>
      </c>
      <c r="F146" s="36">
        <f>SUMIFS(СВЦЭМ!$D$39:$D$782,СВЦЭМ!$A$39:$A$782,$A146,СВЦЭМ!$B$39:$B$782,F$119)+'СЕТ СН'!$H$14+СВЦЭМ!$D$10+'СЕТ СН'!$H$6-'СЕТ СН'!$H$26</f>
        <v>1385.7432258399999</v>
      </c>
      <c r="G146" s="36">
        <f>SUMIFS(СВЦЭМ!$D$39:$D$782,СВЦЭМ!$A$39:$A$782,$A146,СВЦЭМ!$B$39:$B$782,G$119)+'СЕТ СН'!$H$14+СВЦЭМ!$D$10+'СЕТ СН'!$H$6-'СЕТ СН'!$H$26</f>
        <v>1367.9819068900001</v>
      </c>
      <c r="H146" s="36">
        <f>SUMIFS(СВЦЭМ!$D$39:$D$782,СВЦЭМ!$A$39:$A$782,$A146,СВЦЭМ!$B$39:$B$782,H$119)+'СЕТ СН'!$H$14+СВЦЭМ!$D$10+'СЕТ СН'!$H$6-'СЕТ СН'!$H$26</f>
        <v>1290.0583933100002</v>
      </c>
      <c r="I146" s="36">
        <f>SUMIFS(СВЦЭМ!$D$39:$D$782,СВЦЭМ!$A$39:$A$782,$A146,СВЦЭМ!$B$39:$B$782,I$119)+'СЕТ СН'!$H$14+СВЦЭМ!$D$10+'СЕТ СН'!$H$6-'СЕТ СН'!$H$26</f>
        <v>1170.15556726</v>
      </c>
      <c r="J146" s="36">
        <f>SUMIFS(СВЦЭМ!$D$39:$D$782,СВЦЭМ!$A$39:$A$782,$A146,СВЦЭМ!$B$39:$B$782,J$119)+'СЕТ СН'!$H$14+СВЦЭМ!$D$10+'СЕТ СН'!$H$6-'СЕТ СН'!$H$26</f>
        <v>1086.82139813</v>
      </c>
      <c r="K146" s="36">
        <f>SUMIFS(СВЦЭМ!$D$39:$D$782,СВЦЭМ!$A$39:$A$782,$A146,СВЦЭМ!$B$39:$B$782,K$119)+'СЕТ СН'!$H$14+СВЦЭМ!$D$10+'СЕТ СН'!$H$6-'СЕТ СН'!$H$26</f>
        <v>1036.68908046</v>
      </c>
      <c r="L146" s="36">
        <f>SUMIFS(СВЦЭМ!$D$39:$D$782,СВЦЭМ!$A$39:$A$782,$A146,СВЦЭМ!$B$39:$B$782,L$119)+'СЕТ СН'!$H$14+СВЦЭМ!$D$10+'СЕТ СН'!$H$6-'СЕТ СН'!$H$26</f>
        <v>1040.3907017899999</v>
      </c>
      <c r="M146" s="36">
        <f>SUMIFS(СВЦЭМ!$D$39:$D$782,СВЦЭМ!$A$39:$A$782,$A146,СВЦЭМ!$B$39:$B$782,M$119)+'СЕТ СН'!$H$14+СВЦЭМ!$D$10+'СЕТ СН'!$H$6-'СЕТ СН'!$H$26</f>
        <v>1043.17259487</v>
      </c>
      <c r="N146" s="36">
        <f>SUMIFS(СВЦЭМ!$D$39:$D$782,СВЦЭМ!$A$39:$A$782,$A146,СВЦЭМ!$B$39:$B$782,N$119)+'СЕТ СН'!$H$14+СВЦЭМ!$D$10+'СЕТ СН'!$H$6-'СЕТ СН'!$H$26</f>
        <v>1042.73935807</v>
      </c>
      <c r="O146" s="36">
        <f>SUMIFS(СВЦЭМ!$D$39:$D$782,СВЦЭМ!$A$39:$A$782,$A146,СВЦЭМ!$B$39:$B$782,O$119)+'СЕТ СН'!$H$14+СВЦЭМ!$D$10+'СЕТ СН'!$H$6-'СЕТ СН'!$H$26</f>
        <v>1043.1719447399998</v>
      </c>
      <c r="P146" s="36">
        <f>SUMIFS(СВЦЭМ!$D$39:$D$782,СВЦЭМ!$A$39:$A$782,$A146,СВЦЭМ!$B$39:$B$782,P$119)+'СЕТ СН'!$H$14+СВЦЭМ!$D$10+'СЕТ СН'!$H$6-'СЕТ СН'!$H$26</f>
        <v>1065.98942154</v>
      </c>
      <c r="Q146" s="36">
        <f>SUMIFS(СВЦЭМ!$D$39:$D$782,СВЦЭМ!$A$39:$A$782,$A146,СВЦЭМ!$B$39:$B$782,Q$119)+'СЕТ СН'!$H$14+СВЦЭМ!$D$10+'СЕТ СН'!$H$6-'СЕТ СН'!$H$26</f>
        <v>1072.67453402</v>
      </c>
      <c r="R146" s="36">
        <f>SUMIFS(СВЦЭМ!$D$39:$D$782,СВЦЭМ!$A$39:$A$782,$A146,СВЦЭМ!$B$39:$B$782,R$119)+'СЕТ СН'!$H$14+СВЦЭМ!$D$10+'СЕТ СН'!$H$6-'СЕТ СН'!$H$26</f>
        <v>1071.6850810399999</v>
      </c>
      <c r="S146" s="36">
        <f>SUMIFS(СВЦЭМ!$D$39:$D$782,СВЦЭМ!$A$39:$A$782,$A146,СВЦЭМ!$B$39:$B$782,S$119)+'СЕТ СН'!$H$14+СВЦЭМ!$D$10+'СЕТ СН'!$H$6-'СЕТ СН'!$H$26</f>
        <v>1038.93277745</v>
      </c>
      <c r="T146" s="36">
        <f>SUMIFS(СВЦЭМ!$D$39:$D$782,СВЦЭМ!$A$39:$A$782,$A146,СВЦЭМ!$B$39:$B$782,T$119)+'СЕТ СН'!$H$14+СВЦЭМ!$D$10+'СЕТ СН'!$H$6-'СЕТ СН'!$H$26</f>
        <v>1023.4588413899999</v>
      </c>
      <c r="U146" s="36">
        <f>SUMIFS(СВЦЭМ!$D$39:$D$782,СВЦЭМ!$A$39:$A$782,$A146,СВЦЭМ!$B$39:$B$782,U$119)+'СЕТ СН'!$H$14+СВЦЭМ!$D$10+'СЕТ СН'!$H$6-'СЕТ СН'!$H$26</f>
        <v>1032.6776986099999</v>
      </c>
      <c r="V146" s="36">
        <f>SUMIFS(СВЦЭМ!$D$39:$D$782,СВЦЭМ!$A$39:$A$782,$A146,СВЦЭМ!$B$39:$B$782,V$119)+'СЕТ СН'!$H$14+СВЦЭМ!$D$10+'СЕТ СН'!$H$6-'СЕТ СН'!$H$26</f>
        <v>1017.6326564799999</v>
      </c>
      <c r="W146" s="36">
        <f>SUMIFS(СВЦЭМ!$D$39:$D$782,СВЦЭМ!$A$39:$A$782,$A146,СВЦЭМ!$B$39:$B$782,W$119)+'СЕТ СН'!$H$14+СВЦЭМ!$D$10+'СЕТ СН'!$H$6-'СЕТ СН'!$H$26</f>
        <v>1008.2257981099999</v>
      </c>
      <c r="X146" s="36">
        <f>SUMIFS(СВЦЭМ!$D$39:$D$782,СВЦЭМ!$A$39:$A$782,$A146,СВЦЭМ!$B$39:$B$782,X$119)+'СЕТ СН'!$H$14+СВЦЭМ!$D$10+'СЕТ СН'!$H$6-'СЕТ СН'!$H$26</f>
        <v>1055.54193164</v>
      </c>
      <c r="Y146" s="36">
        <f>SUMIFS(СВЦЭМ!$D$39:$D$782,СВЦЭМ!$A$39:$A$782,$A146,СВЦЭМ!$B$39:$B$782,Y$119)+'СЕТ СН'!$H$14+СВЦЭМ!$D$10+'СЕТ СН'!$H$6-'СЕТ СН'!$H$26</f>
        <v>1120.19908164</v>
      </c>
    </row>
    <row r="147" spans="1:27" ht="15.75" x14ac:dyDescent="0.2">
      <c r="A147" s="35">
        <f t="shared" si="3"/>
        <v>44436</v>
      </c>
      <c r="B147" s="36">
        <f>SUMIFS(СВЦЭМ!$D$39:$D$782,СВЦЭМ!$A$39:$A$782,$A147,СВЦЭМ!$B$39:$B$782,B$119)+'СЕТ СН'!$H$14+СВЦЭМ!$D$10+'СЕТ СН'!$H$6-'СЕТ СН'!$H$26</f>
        <v>1131.5003031899998</v>
      </c>
      <c r="C147" s="36">
        <f>SUMIFS(СВЦЭМ!$D$39:$D$782,СВЦЭМ!$A$39:$A$782,$A147,СВЦЭМ!$B$39:$B$782,C$119)+'СЕТ СН'!$H$14+СВЦЭМ!$D$10+'СЕТ СН'!$H$6-'СЕТ СН'!$H$26</f>
        <v>1202.3151950500001</v>
      </c>
      <c r="D147" s="36">
        <f>SUMIFS(СВЦЭМ!$D$39:$D$782,СВЦЭМ!$A$39:$A$782,$A147,СВЦЭМ!$B$39:$B$782,D$119)+'СЕТ СН'!$H$14+СВЦЭМ!$D$10+'СЕТ СН'!$H$6-'СЕТ СН'!$H$26</f>
        <v>1256.7544937299999</v>
      </c>
      <c r="E147" s="36">
        <f>SUMIFS(СВЦЭМ!$D$39:$D$782,СВЦЭМ!$A$39:$A$782,$A147,СВЦЭМ!$B$39:$B$782,E$119)+'СЕТ СН'!$H$14+СВЦЭМ!$D$10+'СЕТ СН'!$H$6-'СЕТ СН'!$H$26</f>
        <v>1279.5510660099999</v>
      </c>
      <c r="F147" s="36">
        <f>SUMIFS(СВЦЭМ!$D$39:$D$782,СВЦЭМ!$A$39:$A$782,$A147,СВЦЭМ!$B$39:$B$782,F$119)+'СЕТ СН'!$H$14+СВЦЭМ!$D$10+'СЕТ СН'!$H$6-'СЕТ СН'!$H$26</f>
        <v>1286.4517862100001</v>
      </c>
      <c r="G147" s="36">
        <f>SUMIFS(СВЦЭМ!$D$39:$D$782,СВЦЭМ!$A$39:$A$782,$A147,СВЦЭМ!$B$39:$B$782,G$119)+'СЕТ СН'!$H$14+СВЦЭМ!$D$10+'СЕТ СН'!$H$6-'СЕТ СН'!$H$26</f>
        <v>1284.2938915300001</v>
      </c>
      <c r="H147" s="36">
        <f>SUMIFS(СВЦЭМ!$D$39:$D$782,СВЦЭМ!$A$39:$A$782,$A147,СВЦЭМ!$B$39:$B$782,H$119)+'СЕТ СН'!$H$14+СВЦЭМ!$D$10+'СЕТ СН'!$H$6-'СЕТ СН'!$H$26</f>
        <v>1254.71278891</v>
      </c>
      <c r="I147" s="36">
        <f>SUMIFS(СВЦЭМ!$D$39:$D$782,СВЦЭМ!$A$39:$A$782,$A147,СВЦЭМ!$B$39:$B$782,I$119)+'СЕТ СН'!$H$14+СВЦЭМ!$D$10+'СЕТ СН'!$H$6-'СЕТ СН'!$H$26</f>
        <v>1148.0730225499999</v>
      </c>
      <c r="J147" s="36">
        <f>SUMIFS(СВЦЭМ!$D$39:$D$782,СВЦЭМ!$A$39:$A$782,$A147,СВЦЭМ!$B$39:$B$782,J$119)+'СЕТ СН'!$H$14+СВЦЭМ!$D$10+'СЕТ СН'!$H$6-'СЕТ СН'!$H$26</f>
        <v>1056.97981297</v>
      </c>
      <c r="K147" s="36">
        <f>SUMIFS(СВЦЭМ!$D$39:$D$782,СВЦЭМ!$A$39:$A$782,$A147,СВЦЭМ!$B$39:$B$782,K$119)+'СЕТ СН'!$H$14+СВЦЭМ!$D$10+'СЕТ СН'!$H$6-'СЕТ СН'!$H$26</f>
        <v>987.35522179999998</v>
      </c>
      <c r="L147" s="36">
        <f>SUMIFS(СВЦЭМ!$D$39:$D$782,СВЦЭМ!$A$39:$A$782,$A147,СВЦЭМ!$B$39:$B$782,L$119)+'СЕТ СН'!$H$14+СВЦЭМ!$D$10+'СЕТ СН'!$H$6-'СЕТ СН'!$H$26</f>
        <v>950.21244797999998</v>
      </c>
      <c r="M147" s="36">
        <f>SUMIFS(СВЦЭМ!$D$39:$D$782,СВЦЭМ!$A$39:$A$782,$A147,СВЦЭМ!$B$39:$B$782,M$119)+'СЕТ СН'!$H$14+СВЦЭМ!$D$10+'СЕТ СН'!$H$6-'СЕТ СН'!$H$26</f>
        <v>945.61878249000006</v>
      </c>
      <c r="N147" s="36">
        <f>SUMIFS(СВЦЭМ!$D$39:$D$782,СВЦЭМ!$A$39:$A$782,$A147,СВЦЭМ!$B$39:$B$782,N$119)+'СЕТ СН'!$H$14+СВЦЭМ!$D$10+'СЕТ СН'!$H$6-'СЕТ СН'!$H$26</f>
        <v>955.52982143999998</v>
      </c>
      <c r="O147" s="36">
        <f>SUMIFS(СВЦЭМ!$D$39:$D$782,СВЦЭМ!$A$39:$A$782,$A147,СВЦЭМ!$B$39:$B$782,O$119)+'СЕТ СН'!$H$14+СВЦЭМ!$D$10+'СЕТ СН'!$H$6-'СЕТ СН'!$H$26</f>
        <v>972.58976527000004</v>
      </c>
      <c r="P147" s="36">
        <f>SUMIFS(СВЦЭМ!$D$39:$D$782,СВЦЭМ!$A$39:$A$782,$A147,СВЦЭМ!$B$39:$B$782,P$119)+'СЕТ СН'!$H$14+СВЦЭМ!$D$10+'СЕТ СН'!$H$6-'СЕТ СН'!$H$26</f>
        <v>989.97752077999985</v>
      </c>
      <c r="Q147" s="36">
        <f>SUMIFS(СВЦЭМ!$D$39:$D$782,СВЦЭМ!$A$39:$A$782,$A147,СВЦЭМ!$B$39:$B$782,Q$119)+'СЕТ СН'!$H$14+СВЦЭМ!$D$10+'СЕТ СН'!$H$6-'СЕТ СН'!$H$26</f>
        <v>1001.2790507699999</v>
      </c>
      <c r="R147" s="36">
        <f>SUMIFS(СВЦЭМ!$D$39:$D$782,СВЦЭМ!$A$39:$A$782,$A147,СВЦЭМ!$B$39:$B$782,R$119)+'СЕТ СН'!$H$14+СВЦЭМ!$D$10+'СЕТ СН'!$H$6-'СЕТ СН'!$H$26</f>
        <v>998.41167883000003</v>
      </c>
      <c r="S147" s="36">
        <f>SUMIFS(СВЦЭМ!$D$39:$D$782,СВЦЭМ!$A$39:$A$782,$A147,СВЦЭМ!$B$39:$B$782,S$119)+'СЕТ СН'!$H$14+СВЦЭМ!$D$10+'СЕТ СН'!$H$6-'СЕТ СН'!$H$26</f>
        <v>973.83698198000002</v>
      </c>
      <c r="T147" s="36">
        <f>SUMIFS(СВЦЭМ!$D$39:$D$782,СВЦЭМ!$A$39:$A$782,$A147,СВЦЭМ!$B$39:$B$782,T$119)+'СЕТ СН'!$H$14+СВЦЭМ!$D$10+'СЕТ СН'!$H$6-'СЕТ СН'!$H$26</f>
        <v>958.33554895999987</v>
      </c>
      <c r="U147" s="36">
        <f>SUMIFS(СВЦЭМ!$D$39:$D$782,СВЦЭМ!$A$39:$A$782,$A147,СВЦЭМ!$B$39:$B$782,U$119)+'СЕТ СН'!$H$14+СВЦЭМ!$D$10+'СЕТ СН'!$H$6-'СЕТ СН'!$H$26</f>
        <v>960.16734954000003</v>
      </c>
      <c r="V147" s="36">
        <f>SUMIFS(СВЦЭМ!$D$39:$D$782,СВЦЭМ!$A$39:$A$782,$A147,СВЦЭМ!$B$39:$B$782,V$119)+'СЕТ СН'!$H$14+СВЦЭМ!$D$10+'СЕТ СН'!$H$6-'СЕТ СН'!$H$26</f>
        <v>953.95331603</v>
      </c>
      <c r="W147" s="36">
        <f>SUMIFS(СВЦЭМ!$D$39:$D$782,СВЦЭМ!$A$39:$A$782,$A147,СВЦЭМ!$B$39:$B$782,W$119)+'СЕТ СН'!$H$14+СВЦЭМ!$D$10+'СЕТ СН'!$H$6-'СЕТ СН'!$H$26</f>
        <v>970.08998716999986</v>
      </c>
      <c r="X147" s="36">
        <f>SUMIFS(СВЦЭМ!$D$39:$D$782,СВЦЭМ!$A$39:$A$782,$A147,СВЦЭМ!$B$39:$B$782,X$119)+'СЕТ СН'!$H$14+СВЦЭМ!$D$10+'СЕТ СН'!$H$6-'СЕТ СН'!$H$26</f>
        <v>995.58589047999999</v>
      </c>
      <c r="Y147" s="36">
        <f>SUMIFS(СВЦЭМ!$D$39:$D$782,СВЦЭМ!$A$39:$A$782,$A147,СВЦЭМ!$B$39:$B$782,Y$119)+'СЕТ СН'!$H$14+СВЦЭМ!$D$10+'СЕТ СН'!$H$6-'СЕТ СН'!$H$26</f>
        <v>1037.1480957199999</v>
      </c>
    </row>
    <row r="148" spans="1:27" ht="15.75" x14ac:dyDescent="0.2">
      <c r="A148" s="35">
        <f t="shared" si="3"/>
        <v>44437</v>
      </c>
      <c r="B148" s="36">
        <f>SUMIFS(СВЦЭМ!$D$39:$D$782,СВЦЭМ!$A$39:$A$782,$A148,СВЦЭМ!$B$39:$B$782,B$119)+'СЕТ СН'!$H$14+СВЦЭМ!$D$10+'СЕТ СН'!$H$6-'СЕТ СН'!$H$26</f>
        <v>1137.3489972499999</v>
      </c>
      <c r="C148" s="36">
        <f>SUMIFS(СВЦЭМ!$D$39:$D$782,СВЦЭМ!$A$39:$A$782,$A148,СВЦЭМ!$B$39:$B$782,C$119)+'СЕТ СН'!$H$14+СВЦЭМ!$D$10+'СЕТ СН'!$H$6-'СЕТ СН'!$H$26</f>
        <v>1203.6411358299999</v>
      </c>
      <c r="D148" s="36">
        <f>SUMIFS(СВЦЭМ!$D$39:$D$782,СВЦЭМ!$A$39:$A$782,$A148,СВЦЭМ!$B$39:$B$782,D$119)+'СЕТ СН'!$H$14+СВЦЭМ!$D$10+'СЕТ СН'!$H$6-'СЕТ СН'!$H$26</f>
        <v>1268.02860033</v>
      </c>
      <c r="E148" s="36">
        <f>SUMIFS(СВЦЭМ!$D$39:$D$782,СВЦЭМ!$A$39:$A$782,$A148,СВЦЭМ!$B$39:$B$782,E$119)+'СЕТ СН'!$H$14+СВЦЭМ!$D$10+'СЕТ СН'!$H$6-'СЕТ СН'!$H$26</f>
        <v>1298.6653815099999</v>
      </c>
      <c r="F148" s="36">
        <f>SUMIFS(СВЦЭМ!$D$39:$D$782,СВЦЭМ!$A$39:$A$782,$A148,СВЦЭМ!$B$39:$B$782,F$119)+'СЕТ СН'!$H$14+СВЦЭМ!$D$10+'СЕТ СН'!$H$6-'СЕТ СН'!$H$26</f>
        <v>1305.9369113400001</v>
      </c>
      <c r="G148" s="36">
        <f>SUMIFS(СВЦЭМ!$D$39:$D$782,СВЦЭМ!$A$39:$A$782,$A148,СВЦЭМ!$B$39:$B$782,G$119)+'СЕТ СН'!$H$14+СВЦЭМ!$D$10+'СЕТ СН'!$H$6-'СЕТ СН'!$H$26</f>
        <v>1300.1672758499999</v>
      </c>
      <c r="H148" s="36">
        <f>SUMIFS(СВЦЭМ!$D$39:$D$782,СВЦЭМ!$A$39:$A$782,$A148,СВЦЭМ!$B$39:$B$782,H$119)+'СЕТ СН'!$H$14+СВЦЭМ!$D$10+'СЕТ СН'!$H$6-'СЕТ СН'!$H$26</f>
        <v>1270.1374140999999</v>
      </c>
      <c r="I148" s="36">
        <f>SUMIFS(СВЦЭМ!$D$39:$D$782,СВЦЭМ!$A$39:$A$782,$A148,СВЦЭМ!$B$39:$B$782,I$119)+'СЕТ СН'!$H$14+СВЦЭМ!$D$10+'СЕТ СН'!$H$6-'СЕТ СН'!$H$26</f>
        <v>1202.30179914</v>
      </c>
      <c r="J148" s="36">
        <f>SUMIFS(СВЦЭМ!$D$39:$D$782,СВЦЭМ!$A$39:$A$782,$A148,СВЦЭМ!$B$39:$B$782,J$119)+'СЕТ СН'!$H$14+СВЦЭМ!$D$10+'СЕТ СН'!$H$6-'СЕТ СН'!$H$26</f>
        <v>1102.0988192099999</v>
      </c>
      <c r="K148" s="36">
        <f>SUMIFS(СВЦЭМ!$D$39:$D$782,СВЦЭМ!$A$39:$A$782,$A148,СВЦЭМ!$B$39:$B$782,K$119)+'СЕТ СН'!$H$14+СВЦЭМ!$D$10+'СЕТ СН'!$H$6-'СЕТ СН'!$H$26</f>
        <v>1035.7550687599999</v>
      </c>
      <c r="L148" s="36">
        <f>SUMIFS(СВЦЭМ!$D$39:$D$782,СВЦЭМ!$A$39:$A$782,$A148,СВЦЭМ!$B$39:$B$782,L$119)+'СЕТ СН'!$H$14+СВЦЭМ!$D$10+'СЕТ СН'!$H$6-'СЕТ СН'!$H$26</f>
        <v>995.51643422000006</v>
      </c>
      <c r="M148" s="36">
        <f>SUMIFS(СВЦЭМ!$D$39:$D$782,СВЦЭМ!$A$39:$A$782,$A148,СВЦЭМ!$B$39:$B$782,M$119)+'СЕТ СН'!$H$14+СВЦЭМ!$D$10+'СЕТ СН'!$H$6-'СЕТ СН'!$H$26</f>
        <v>987.4025898299999</v>
      </c>
      <c r="N148" s="36">
        <f>SUMIFS(СВЦЭМ!$D$39:$D$782,СВЦЭМ!$A$39:$A$782,$A148,СВЦЭМ!$B$39:$B$782,N$119)+'СЕТ СН'!$H$14+СВЦЭМ!$D$10+'СЕТ СН'!$H$6-'СЕТ СН'!$H$26</f>
        <v>987.12048219999997</v>
      </c>
      <c r="O148" s="36">
        <f>SUMIFS(СВЦЭМ!$D$39:$D$782,СВЦЭМ!$A$39:$A$782,$A148,СВЦЭМ!$B$39:$B$782,O$119)+'СЕТ СН'!$H$14+СВЦЭМ!$D$10+'СЕТ СН'!$H$6-'СЕТ СН'!$H$26</f>
        <v>999.83207969</v>
      </c>
      <c r="P148" s="36">
        <f>SUMIFS(СВЦЭМ!$D$39:$D$782,СВЦЭМ!$A$39:$A$782,$A148,СВЦЭМ!$B$39:$B$782,P$119)+'СЕТ СН'!$H$14+СВЦЭМ!$D$10+'СЕТ СН'!$H$6-'СЕТ СН'!$H$26</f>
        <v>1027.2791925399999</v>
      </c>
      <c r="Q148" s="36">
        <f>SUMIFS(СВЦЭМ!$D$39:$D$782,СВЦЭМ!$A$39:$A$782,$A148,СВЦЭМ!$B$39:$B$782,Q$119)+'СЕТ СН'!$H$14+СВЦЭМ!$D$10+'СЕТ СН'!$H$6-'СЕТ СН'!$H$26</f>
        <v>1035.5932546399999</v>
      </c>
      <c r="R148" s="36">
        <f>SUMIFS(СВЦЭМ!$D$39:$D$782,СВЦЭМ!$A$39:$A$782,$A148,СВЦЭМ!$B$39:$B$782,R$119)+'СЕТ СН'!$H$14+СВЦЭМ!$D$10+'СЕТ СН'!$H$6-'СЕТ СН'!$H$26</f>
        <v>1028.9419048299999</v>
      </c>
      <c r="S148" s="36">
        <f>SUMIFS(СВЦЭМ!$D$39:$D$782,СВЦЭМ!$A$39:$A$782,$A148,СВЦЭМ!$B$39:$B$782,S$119)+'СЕТ СН'!$H$14+СВЦЭМ!$D$10+'СЕТ СН'!$H$6-'СЕТ СН'!$H$26</f>
        <v>1002.99524666</v>
      </c>
      <c r="T148" s="36">
        <f>SUMIFS(СВЦЭМ!$D$39:$D$782,СВЦЭМ!$A$39:$A$782,$A148,СВЦЭМ!$B$39:$B$782,T$119)+'СЕТ СН'!$H$14+СВЦЭМ!$D$10+'СЕТ СН'!$H$6-'СЕТ СН'!$H$26</f>
        <v>979.0560756299999</v>
      </c>
      <c r="U148" s="36">
        <f>SUMIFS(СВЦЭМ!$D$39:$D$782,СВЦЭМ!$A$39:$A$782,$A148,СВЦЭМ!$B$39:$B$782,U$119)+'СЕТ СН'!$H$14+СВЦЭМ!$D$10+'СЕТ СН'!$H$6-'СЕТ СН'!$H$26</f>
        <v>977.54266536</v>
      </c>
      <c r="V148" s="36">
        <f>SUMIFS(СВЦЭМ!$D$39:$D$782,СВЦЭМ!$A$39:$A$782,$A148,СВЦЭМ!$B$39:$B$782,V$119)+'СЕТ СН'!$H$14+СВЦЭМ!$D$10+'СЕТ СН'!$H$6-'СЕТ СН'!$H$26</f>
        <v>969.99865015</v>
      </c>
      <c r="W148" s="36">
        <f>SUMIFS(СВЦЭМ!$D$39:$D$782,СВЦЭМ!$A$39:$A$782,$A148,СВЦЭМ!$B$39:$B$782,W$119)+'СЕТ СН'!$H$14+СВЦЭМ!$D$10+'СЕТ СН'!$H$6-'СЕТ СН'!$H$26</f>
        <v>988.80396165999991</v>
      </c>
      <c r="X148" s="36">
        <f>SUMIFS(СВЦЭМ!$D$39:$D$782,СВЦЭМ!$A$39:$A$782,$A148,СВЦЭМ!$B$39:$B$782,X$119)+'СЕТ СН'!$H$14+СВЦЭМ!$D$10+'СЕТ СН'!$H$6-'СЕТ СН'!$H$26</f>
        <v>978.66210361000003</v>
      </c>
      <c r="Y148" s="36">
        <f>SUMIFS(СВЦЭМ!$D$39:$D$782,СВЦЭМ!$A$39:$A$782,$A148,СВЦЭМ!$B$39:$B$782,Y$119)+'СЕТ СН'!$H$14+СВЦЭМ!$D$10+'СЕТ СН'!$H$6-'СЕТ СН'!$H$26</f>
        <v>1024.4026998100001</v>
      </c>
    </row>
    <row r="149" spans="1:27" ht="15.75" x14ac:dyDescent="0.2">
      <c r="A149" s="35">
        <f t="shared" si="3"/>
        <v>44438</v>
      </c>
      <c r="B149" s="36">
        <f>SUMIFS(СВЦЭМ!$D$39:$D$782,СВЦЭМ!$A$39:$A$782,$A149,СВЦЭМ!$B$39:$B$782,B$119)+'СЕТ СН'!$H$14+СВЦЭМ!$D$10+'СЕТ СН'!$H$6-'СЕТ СН'!$H$26</f>
        <v>1107.4519017999999</v>
      </c>
      <c r="C149" s="36">
        <f>SUMIFS(СВЦЭМ!$D$39:$D$782,СВЦЭМ!$A$39:$A$782,$A149,СВЦЭМ!$B$39:$B$782,C$119)+'СЕТ СН'!$H$14+СВЦЭМ!$D$10+'СЕТ СН'!$H$6-'СЕТ СН'!$H$26</f>
        <v>1185.78071086</v>
      </c>
      <c r="D149" s="36">
        <f>SUMIFS(СВЦЭМ!$D$39:$D$782,СВЦЭМ!$A$39:$A$782,$A149,СВЦЭМ!$B$39:$B$782,D$119)+'СЕТ СН'!$H$14+СВЦЭМ!$D$10+'СЕТ СН'!$H$6-'СЕТ СН'!$H$26</f>
        <v>1238.63627533</v>
      </c>
      <c r="E149" s="36">
        <f>SUMIFS(СВЦЭМ!$D$39:$D$782,СВЦЭМ!$A$39:$A$782,$A149,СВЦЭМ!$B$39:$B$782,E$119)+'СЕТ СН'!$H$14+СВЦЭМ!$D$10+'СЕТ СН'!$H$6-'СЕТ СН'!$H$26</f>
        <v>1264.70884342</v>
      </c>
      <c r="F149" s="36">
        <f>SUMIFS(СВЦЭМ!$D$39:$D$782,СВЦЭМ!$A$39:$A$782,$A149,СВЦЭМ!$B$39:$B$782,F$119)+'СЕТ СН'!$H$14+СВЦЭМ!$D$10+'СЕТ СН'!$H$6-'СЕТ СН'!$H$26</f>
        <v>1270.6393925699999</v>
      </c>
      <c r="G149" s="36">
        <f>SUMIFS(СВЦЭМ!$D$39:$D$782,СВЦЭМ!$A$39:$A$782,$A149,СВЦЭМ!$B$39:$B$782,G$119)+'СЕТ СН'!$H$14+СВЦЭМ!$D$10+'СЕТ СН'!$H$6-'СЕТ СН'!$H$26</f>
        <v>1254.23475336</v>
      </c>
      <c r="H149" s="36">
        <f>SUMIFS(СВЦЭМ!$D$39:$D$782,СВЦЭМ!$A$39:$A$782,$A149,СВЦЭМ!$B$39:$B$782,H$119)+'СЕТ СН'!$H$14+СВЦЭМ!$D$10+'СЕТ СН'!$H$6-'СЕТ СН'!$H$26</f>
        <v>1205.5109990799999</v>
      </c>
      <c r="I149" s="36">
        <f>SUMIFS(СВЦЭМ!$D$39:$D$782,СВЦЭМ!$A$39:$A$782,$A149,СВЦЭМ!$B$39:$B$782,I$119)+'СЕТ СН'!$H$14+СВЦЭМ!$D$10+'СЕТ СН'!$H$6-'СЕТ СН'!$H$26</f>
        <v>1110.24989476</v>
      </c>
      <c r="J149" s="36">
        <f>SUMIFS(СВЦЭМ!$D$39:$D$782,СВЦЭМ!$A$39:$A$782,$A149,СВЦЭМ!$B$39:$B$782,J$119)+'СЕТ СН'!$H$14+СВЦЭМ!$D$10+'СЕТ СН'!$H$6-'СЕТ СН'!$H$26</f>
        <v>1048.3859966999999</v>
      </c>
      <c r="K149" s="36">
        <f>SUMIFS(СВЦЭМ!$D$39:$D$782,СВЦЭМ!$A$39:$A$782,$A149,СВЦЭМ!$B$39:$B$782,K$119)+'СЕТ СН'!$H$14+СВЦЭМ!$D$10+'СЕТ СН'!$H$6-'СЕТ СН'!$H$26</f>
        <v>977.82394770999986</v>
      </c>
      <c r="L149" s="36">
        <f>SUMIFS(СВЦЭМ!$D$39:$D$782,СВЦЭМ!$A$39:$A$782,$A149,СВЦЭМ!$B$39:$B$782,L$119)+'СЕТ СН'!$H$14+СВЦЭМ!$D$10+'СЕТ СН'!$H$6-'СЕТ СН'!$H$26</f>
        <v>976.31143516999987</v>
      </c>
      <c r="M149" s="36">
        <f>SUMIFS(СВЦЭМ!$D$39:$D$782,СВЦЭМ!$A$39:$A$782,$A149,СВЦЭМ!$B$39:$B$782,M$119)+'СЕТ СН'!$H$14+СВЦЭМ!$D$10+'СЕТ СН'!$H$6-'СЕТ СН'!$H$26</f>
        <v>977.67449797999984</v>
      </c>
      <c r="N149" s="36">
        <f>SUMIFS(СВЦЭМ!$D$39:$D$782,СВЦЭМ!$A$39:$A$782,$A149,СВЦЭМ!$B$39:$B$782,N$119)+'СЕТ СН'!$H$14+СВЦЭМ!$D$10+'СЕТ СН'!$H$6-'СЕТ СН'!$H$26</f>
        <v>975.19656209000004</v>
      </c>
      <c r="O149" s="36">
        <f>SUMIFS(СВЦЭМ!$D$39:$D$782,СВЦЭМ!$A$39:$A$782,$A149,СВЦЭМ!$B$39:$B$782,O$119)+'СЕТ СН'!$H$14+СВЦЭМ!$D$10+'СЕТ СН'!$H$6-'СЕТ СН'!$H$26</f>
        <v>1019.9534037399999</v>
      </c>
      <c r="P149" s="36">
        <f>SUMIFS(СВЦЭМ!$D$39:$D$782,СВЦЭМ!$A$39:$A$782,$A149,СВЦЭМ!$B$39:$B$782,P$119)+'СЕТ СН'!$H$14+СВЦЭМ!$D$10+'СЕТ СН'!$H$6-'СЕТ СН'!$H$26</f>
        <v>1014.28116445</v>
      </c>
      <c r="Q149" s="36">
        <f>SUMIFS(СВЦЭМ!$D$39:$D$782,СВЦЭМ!$A$39:$A$782,$A149,СВЦЭМ!$B$39:$B$782,Q$119)+'СЕТ СН'!$H$14+СВЦЭМ!$D$10+'СЕТ СН'!$H$6-'СЕТ СН'!$H$26</f>
        <v>1013.92179958</v>
      </c>
      <c r="R149" s="36">
        <f>SUMIFS(СВЦЭМ!$D$39:$D$782,СВЦЭМ!$A$39:$A$782,$A149,СВЦЭМ!$B$39:$B$782,R$119)+'СЕТ СН'!$H$14+СВЦЭМ!$D$10+'СЕТ СН'!$H$6-'СЕТ СН'!$H$26</f>
        <v>1009.44496127</v>
      </c>
      <c r="S149" s="36">
        <f>SUMIFS(СВЦЭМ!$D$39:$D$782,СВЦЭМ!$A$39:$A$782,$A149,СВЦЭМ!$B$39:$B$782,S$119)+'СЕТ СН'!$H$14+СВЦЭМ!$D$10+'СЕТ СН'!$H$6-'СЕТ СН'!$H$26</f>
        <v>983.77726168999993</v>
      </c>
      <c r="T149" s="36">
        <f>SUMIFS(СВЦЭМ!$D$39:$D$782,СВЦЭМ!$A$39:$A$782,$A149,СВЦЭМ!$B$39:$B$782,T$119)+'СЕТ СН'!$H$14+СВЦЭМ!$D$10+'СЕТ СН'!$H$6-'СЕТ СН'!$H$26</f>
        <v>994.45337146999987</v>
      </c>
      <c r="U149" s="36">
        <f>SUMIFS(СВЦЭМ!$D$39:$D$782,СВЦЭМ!$A$39:$A$782,$A149,СВЦЭМ!$B$39:$B$782,U$119)+'СЕТ СН'!$H$14+СВЦЭМ!$D$10+'СЕТ СН'!$H$6-'СЕТ СН'!$H$26</f>
        <v>995.40502244000004</v>
      </c>
      <c r="V149" s="36">
        <f>SUMIFS(СВЦЭМ!$D$39:$D$782,СВЦЭМ!$A$39:$A$782,$A149,СВЦЭМ!$B$39:$B$782,V$119)+'СЕТ СН'!$H$14+СВЦЭМ!$D$10+'СЕТ СН'!$H$6-'СЕТ СН'!$H$26</f>
        <v>1000.4857984400001</v>
      </c>
      <c r="W149" s="36">
        <f>SUMIFS(СВЦЭМ!$D$39:$D$782,СВЦЭМ!$A$39:$A$782,$A149,СВЦЭМ!$B$39:$B$782,W$119)+'СЕТ СН'!$H$14+СВЦЭМ!$D$10+'СЕТ СН'!$H$6-'СЕТ СН'!$H$26</f>
        <v>1007.44248651</v>
      </c>
      <c r="X149" s="36">
        <f>SUMIFS(СВЦЭМ!$D$39:$D$782,СВЦЭМ!$A$39:$A$782,$A149,СВЦЭМ!$B$39:$B$782,X$119)+'СЕТ СН'!$H$14+СВЦЭМ!$D$10+'СЕТ СН'!$H$6-'СЕТ СН'!$H$26</f>
        <v>985.86373071999992</v>
      </c>
      <c r="Y149" s="36">
        <f>SUMIFS(СВЦЭМ!$D$39:$D$782,СВЦЭМ!$A$39:$A$782,$A149,СВЦЭМ!$B$39:$B$782,Y$119)+'СЕТ СН'!$H$14+СВЦЭМ!$D$10+'СЕТ СН'!$H$6-'СЕТ СН'!$H$26</f>
        <v>1049.3785774</v>
      </c>
    </row>
    <row r="150" spans="1:27" ht="15.75" x14ac:dyDescent="0.2">
      <c r="A150" s="35">
        <f t="shared" si="3"/>
        <v>44439</v>
      </c>
      <c r="B150" s="36">
        <f>SUMIFS(СВЦЭМ!$D$39:$D$782,СВЦЭМ!$A$39:$A$782,$A150,СВЦЭМ!$B$39:$B$782,B$119)+'СЕТ СН'!$H$14+СВЦЭМ!$D$10+'СЕТ СН'!$H$6-'СЕТ СН'!$H$26</f>
        <v>1148.60191095</v>
      </c>
      <c r="C150" s="36">
        <f>SUMIFS(СВЦЭМ!$D$39:$D$782,СВЦЭМ!$A$39:$A$782,$A150,СВЦЭМ!$B$39:$B$782,C$119)+'СЕТ СН'!$H$14+СВЦЭМ!$D$10+'СЕТ СН'!$H$6-'СЕТ СН'!$H$26</f>
        <v>1222.34473546</v>
      </c>
      <c r="D150" s="36">
        <f>SUMIFS(СВЦЭМ!$D$39:$D$782,СВЦЭМ!$A$39:$A$782,$A150,СВЦЭМ!$B$39:$B$782,D$119)+'СЕТ СН'!$H$14+СВЦЭМ!$D$10+'СЕТ СН'!$H$6-'СЕТ СН'!$H$26</f>
        <v>1272.69973134</v>
      </c>
      <c r="E150" s="36">
        <f>SUMIFS(СВЦЭМ!$D$39:$D$782,СВЦЭМ!$A$39:$A$782,$A150,СВЦЭМ!$B$39:$B$782,E$119)+'СЕТ СН'!$H$14+СВЦЭМ!$D$10+'СЕТ СН'!$H$6-'СЕТ СН'!$H$26</f>
        <v>1289.2301116799999</v>
      </c>
      <c r="F150" s="36">
        <f>SUMIFS(СВЦЭМ!$D$39:$D$782,СВЦЭМ!$A$39:$A$782,$A150,СВЦЭМ!$B$39:$B$782,F$119)+'СЕТ СН'!$H$14+СВЦЭМ!$D$10+'СЕТ СН'!$H$6-'СЕТ СН'!$H$26</f>
        <v>1297.5114708599999</v>
      </c>
      <c r="G150" s="36">
        <f>SUMIFS(СВЦЭМ!$D$39:$D$782,СВЦЭМ!$A$39:$A$782,$A150,СВЦЭМ!$B$39:$B$782,G$119)+'СЕТ СН'!$H$14+СВЦЭМ!$D$10+'СЕТ СН'!$H$6-'СЕТ СН'!$H$26</f>
        <v>1295.5246303899999</v>
      </c>
      <c r="H150" s="36">
        <f>SUMIFS(СВЦЭМ!$D$39:$D$782,СВЦЭМ!$A$39:$A$782,$A150,СВЦЭМ!$B$39:$B$782,H$119)+'СЕТ СН'!$H$14+СВЦЭМ!$D$10+'СЕТ СН'!$H$6-'СЕТ СН'!$H$26</f>
        <v>1245.1513745299999</v>
      </c>
      <c r="I150" s="36">
        <f>SUMIFS(СВЦЭМ!$D$39:$D$782,СВЦЭМ!$A$39:$A$782,$A150,СВЦЭМ!$B$39:$B$782,I$119)+'СЕТ СН'!$H$14+СВЦЭМ!$D$10+'СЕТ СН'!$H$6-'СЕТ СН'!$H$26</f>
        <v>1116.15575629</v>
      </c>
      <c r="J150" s="36">
        <f>SUMIFS(СВЦЭМ!$D$39:$D$782,СВЦЭМ!$A$39:$A$782,$A150,СВЦЭМ!$B$39:$B$782,J$119)+'СЕТ СН'!$H$14+СВЦЭМ!$D$10+'СЕТ СН'!$H$6-'СЕТ СН'!$H$26</f>
        <v>1013.2664043499999</v>
      </c>
      <c r="K150" s="36">
        <f>SUMIFS(СВЦЭМ!$D$39:$D$782,СВЦЭМ!$A$39:$A$782,$A150,СВЦЭМ!$B$39:$B$782,K$119)+'СЕТ СН'!$H$14+СВЦЭМ!$D$10+'СЕТ СН'!$H$6-'СЕТ СН'!$H$26</f>
        <v>959.59253042</v>
      </c>
      <c r="L150" s="36">
        <f>SUMIFS(СВЦЭМ!$D$39:$D$782,СВЦЭМ!$A$39:$A$782,$A150,СВЦЭМ!$B$39:$B$782,L$119)+'СЕТ СН'!$H$14+СВЦЭМ!$D$10+'СЕТ СН'!$H$6-'СЕТ СН'!$H$26</f>
        <v>950.99106226999993</v>
      </c>
      <c r="M150" s="36">
        <f>SUMIFS(СВЦЭМ!$D$39:$D$782,СВЦЭМ!$A$39:$A$782,$A150,СВЦЭМ!$B$39:$B$782,M$119)+'СЕТ СН'!$H$14+СВЦЭМ!$D$10+'СЕТ СН'!$H$6-'СЕТ СН'!$H$26</f>
        <v>950.08301463999987</v>
      </c>
      <c r="N150" s="36">
        <f>SUMIFS(СВЦЭМ!$D$39:$D$782,СВЦЭМ!$A$39:$A$782,$A150,СВЦЭМ!$B$39:$B$782,N$119)+'СЕТ СН'!$H$14+СВЦЭМ!$D$10+'СЕТ СН'!$H$6-'СЕТ СН'!$H$26</f>
        <v>947.93118322999999</v>
      </c>
      <c r="O150" s="36">
        <f>SUMIFS(СВЦЭМ!$D$39:$D$782,СВЦЭМ!$A$39:$A$782,$A150,СВЦЭМ!$B$39:$B$782,O$119)+'СЕТ СН'!$H$14+СВЦЭМ!$D$10+'СЕТ СН'!$H$6-'СЕТ СН'!$H$26</f>
        <v>957.43072955000002</v>
      </c>
      <c r="P150" s="36">
        <f>SUMIFS(СВЦЭМ!$D$39:$D$782,СВЦЭМ!$A$39:$A$782,$A150,СВЦЭМ!$B$39:$B$782,P$119)+'СЕТ СН'!$H$14+СВЦЭМ!$D$10+'СЕТ СН'!$H$6-'СЕТ СН'!$H$26</f>
        <v>991.01783753999985</v>
      </c>
      <c r="Q150" s="36">
        <f>SUMIFS(СВЦЭМ!$D$39:$D$782,СВЦЭМ!$A$39:$A$782,$A150,СВЦЭМ!$B$39:$B$782,Q$119)+'СЕТ СН'!$H$14+СВЦЭМ!$D$10+'СЕТ СН'!$H$6-'СЕТ СН'!$H$26</f>
        <v>994.28261612999995</v>
      </c>
      <c r="R150" s="36">
        <f>SUMIFS(СВЦЭМ!$D$39:$D$782,СВЦЭМ!$A$39:$A$782,$A150,СВЦЭМ!$B$39:$B$782,R$119)+'СЕТ СН'!$H$14+СВЦЭМ!$D$10+'СЕТ СН'!$H$6-'СЕТ СН'!$H$26</f>
        <v>988.46461995999994</v>
      </c>
      <c r="S150" s="36">
        <f>SUMIFS(СВЦЭМ!$D$39:$D$782,СВЦЭМ!$A$39:$A$782,$A150,СВЦЭМ!$B$39:$B$782,S$119)+'СЕТ СН'!$H$14+СВЦЭМ!$D$10+'СЕТ СН'!$H$6-'СЕТ СН'!$H$26</f>
        <v>970.80522675999987</v>
      </c>
      <c r="T150" s="36">
        <f>SUMIFS(СВЦЭМ!$D$39:$D$782,СВЦЭМ!$A$39:$A$782,$A150,СВЦЭМ!$B$39:$B$782,T$119)+'СЕТ СН'!$H$14+СВЦЭМ!$D$10+'СЕТ СН'!$H$6-'СЕТ СН'!$H$26</f>
        <v>973.28719830999989</v>
      </c>
      <c r="U150" s="36">
        <f>SUMIFS(СВЦЭМ!$D$39:$D$782,СВЦЭМ!$A$39:$A$782,$A150,СВЦЭМ!$B$39:$B$782,U$119)+'СЕТ СН'!$H$14+СВЦЭМ!$D$10+'СЕТ СН'!$H$6-'СЕТ СН'!$H$26</f>
        <v>972.87388394000004</v>
      </c>
      <c r="V150" s="36">
        <f>SUMIFS(СВЦЭМ!$D$39:$D$782,СВЦЭМ!$A$39:$A$782,$A150,СВЦЭМ!$B$39:$B$782,V$119)+'СЕТ СН'!$H$14+СВЦЭМ!$D$10+'СЕТ СН'!$H$6-'СЕТ СН'!$H$26</f>
        <v>990.77248450000002</v>
      </c>
      <c r="W150" s="36">
        <f>SUMIFS(СВЦЭМ!$D$39:$D$782,СВЦЭМ!$A$39:$A$782,$A150,СВЦЭМ!$B$39:$B$782,W$119)+'СЕТ СН'!$H$14+СВЦЭМ!$D$10+'СЕТ СН'!$H$6-'СЕТ СН'!$H$26</f>
        <v>996.03318736999995</v>
      </c>
      <c r="X150" s="36">
        <f>SUMIFS(СВЦЭМ!$D$39:$D$782,СВЦЭМ!$A$39:$A$782,$A150,СВЦЭМ!$B$39:$B$782,X$119)+'СЕТ СН'!$H$14+СВЦЭМ!$D$10+'СЕТ СН'!$H$6-'СЕТ СН'!$H$26</f>
        <v>965.77060505999998</v>
      </c>
      <c r="Y150" s="36">
        <f>SUMIFS(СВЦЭМ!$D$39:$D$782,СВЦЭМ!$A$39:$A$782,$A150,СВЦЭМ!$B$39:$B$782,Y$119)+'СЕТ СН'!$H$14+СВЦЭМ!$D$10+'СЕТ СН'!$H$6-'СЕТ СН'!$H$26</f>
        <v>1029.4866655799999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01.08.2021</v>
      </c>
      <c r="B156" s="36">
        <f>SUMIFS(СВЦЭМ!$D$39:$D$782,СВЦЭМ!$A$39:$A$782,$A156,СВЦЭМ!$B$39:$B$782,B$155)+'СЕТ СН'!$I$14+СВЦЭМ!$D$10+'СЕТ СН'!$I$6-'СЕТ СН'!$I$26</f>
        <v>1430.10351012</v>
      </c>
      <c r="C156" s="36">
        <f>SUMIFS(СВЦЭМ!$D$39:$D$782,СВЦЭМ!$A$39:$A$782,$A156,СВЦЭМ!$B$39:$B$782,C$155)+'СЕТ СН'!$I$14+СВЦЭМ!$D$10+'СЕТ СН'!$I$6-'СЕТ СН'!$I$26</f>
        <v>1508.6201631599999</v>
      </c>
      <c r="D156" s="36">
        <f>SUMIFS(СВЦЭМ!$D$39:$D$782,СВЦЭМ!$A$39:$A$782,$A156,СВЦЭМ!$B$39:$B$782,D$155)+'СЕТ СН'!$I$14+СВЦЭМ!$D$10+'СЕТ СН'!$I$6-'СЕТ СН'!$I$26</f>
        <v>1573.28699125</v>
      </c>
      <c r="E156" s="36">
        <f>SUMIFS(СВЦЭМ!$D$39:$D$782,СВЦЭМ!$A$39:$A$782,$A156,СВЦЭМ!$B$39:$B$782,E$155)+'СЕТ СН'!$I$14+СВЦЭМ!$D$10+'СЕТ СН'!$I$6-'СЕТ СН'!$I$26</f>
        <v>1596.59297455</v>
      </c>
      <c r="F156" s="36">
        <f>SUMIFS(СВЦЭМ!$D$39:$D$782,СВЦЭМ!$A$39:$A$782,$A156,СВЦЭМ!$B$39:$B$782,F$155)+'СЕТ СН'!$I$14+СВЦЭМ!$D$10+'СЕТ СН'!$I$6-'СЕТ СН'!$I$26</f>
        <v>1597.86981672</v>
      </c>
      <c r="G156" s="36">
        <f>SUMIFS(СВЦЭМ!$D$39:$D$782,СВЦЭМ!$A$39:$A$782,$A156,СВЦЭМ!$B$39:$B$782,G$155)+'СЕТ СН'!$I$14+СВЦЭМ!$D$10+'СЕТ СН'!$I$6-'СЕТ СН'!$I$26</f>
        <v>1591.8159518799998</v>
      </c>
      <c r="H156" s="36">
        <f>SUMIFS(СВЦЭМ!$D$39:$D$782,СВЦЭМ!$A$39:$A$782,$A156,СВЦЭМ!$B$39:$B$782,H$155)+'СЕТ СН'!$I$14+СВЦЭМ!$D$10+'СЕТ СН'!$I$6-'СЕТ СН'!$I$26</f>
        <v>1565.83688828</v>
      </c>
      <c r="I156" s="36">
        <f>SUMIFS(СВЦЭМ!$D$39:$D$782,СВЦЭМ!$A$39:$A$782,$A156,СВЦЭМ!$B$39:$B$782,I$155)+'СЕТ СН'!$I$14+СВЦЭМ!$D$10+'СЕТ СН'!$I$6-'СЕТ СН'!$I$26</f>
        <v>1498.1484184199999</v>
      </c>
      <c r="J156" s="36">
        <f>SUMIFS(СВЦЭМ!$D$39:$D$782,СВЦЭМ!$A$39:$A$782,$A156,СВЦЭМ!$B$39:$B$782,J$155)+'СЕТ СН'!$I$14+СВЦЭМ!$D$10+'СЕТ СН'!$I$6-'СЕТ СН'!$I$26</f>
        <v>1418.4667005900001</v>
      </c>
      <c r="K156" s="36">
        <f>SUMIFS(СВЦЭМ!$D$39:$D$782,СВЦЭМ!$A$39:$A$782,$A156,СВЦЭМ!$B$39:$B$782,K$155)+'СЕТ СН'!$I$14+СВЦЭМ!$D$10+'СЕТ СН'!$I$6-'СЕТ СН'!$I$26</f>
        <v>1362.3726807600001</v>
      </c>
      <c r="L156" s="36">
        <f>SUMIFS(СВЦЭМ!$D$39:$D$782,СВЦЭМ!$A$39:$A$782,$A156,СВЦЭМ!$B$39:$B$782,L$155)+'СЕТ СН'!$I$14+СВЦЭМ!$D$10+'СЕТ СН'!$I$6-'СЕТ СН'!$I$26</f>
        <v>1383.4958300399999</v>
      </c>
      <c r="M156" s="36">
        <f>SUMIFS(СВЦЭМ!$D$39:$D$782,СВЦЭМ!$A$39:$A$782,$A156,СВЦЭМ!$B$39:$B$782,M$155)+'СЕТ СН'!$I$14+СВЦЭМ!$D$10+'СЕТ СН'!$I$6-'СЕТ СН'!$I$26</f>
        <v>1368.7235393999999</v>
      </c>
      <c r="N156" s="36">
        <f>SUMIFS(СВЦЭМ!$D$39:$D$782,СВЦЭМ!$A$39:$A$782,$A156,СВЦЭМ!$B$39:$B$782,N$155)+'СЕТ СН'!$I$14+СВЦЭМ!$D$10+'СЕТ СН'!$I$6-'СЕТ СН'!$I$26</f>
        <v>1381.63176791</v>
      </c>
      <c r="O156" s="36">
        <f>SUMIFS(СВЦЭМ!$D$39:$D$782,СВЦЭМ!$A$39:$A$782,$A156,СВЦЭМ!$B$39:$B$782,O$155)+'СЕТ СН'!$I$14+СВЦЭМ!$D$10+'СЕТ СН'!$I$6-'СЕТ СН'!$I$26</f>
        <v>1391.3972163899998</v>
      </c>
      <c r="P156" s="36">
        <f>SUMIFS(СВЦЭМ!$D$39:$D$782,СВЦЭМ!$A$39:$A$782,$A156,СВЦЭМ!$B$39:$B$782,P$155)+'СЕТ СН'!$I$14+СВЦЭМ!$D$10+'СЕТ СН'!$I$6-'СЕТ СН'!$I$26</f>
        <v>1402.0145229999998</v>
      </c>
      <c r="Q156" s="36">
        <f>SUMIFS(СВЦЭМ!$D$39:$D$782,СВЦЭМ!$A$39:$A$782,$A156,СВЦЭМ!$B$39:$B$782,Q$155)+'СЕТ СН'!$I$14+СВЦЭМ!$D$10+'СЕТ СН'!$I$6-'СЕТ СН'!$I$26</f>
        <v>1410.7606234499999</v>
      </c>
      <c r="R156" s="36">
        <f>SUMIFS(СВЦЭМ!$D$39:$D$782,СВЦЭМ!$A$39:$A$782,$A156,СВЦЭМ!$B$39:$B$782,R$155)+'СЕТ СН'!$I$14+СВЦЭМ!$D$10+'СЕТ СН'!$I$6-'СЕТ СН'!$I$26</f>
        <v>1395.15988292</v>
      </c>
      <c r="S156" s="36">
        <f>SUMIFS(СВЦЭМ!$D$39:$D$782,СВЦЭМ!$A$39:$A$782,$A156,СВЦЭМ!$B$39:$B$782,S$155)+'СЕТ СН'!$I$14+СВЦЭМ!$D$10+'СЕТ СН'!$I$6-'СЕТ СН'!$I$26</f>
        <v>1380.2208758199999</v>
      </c>
      <c r="T156" s="36">
        <f>SUMIFS(СВЦЭМ!$D$39:$D$782,СВЦЭМ!$A$39:$A$782,$A156,СВЦЭМ!$B$39:$B$782,T$155)+'СЕТ СН'!$I$14+СВЦЭМ!$D$10+'СЕТ СН'!$I$6-'СЕТ СН'!$I$26</f>
        <v>1366.7045067099998</v>
      </c>
      <c r="U156" s="36">
        <f>SUMIFS(СВЦЭМ!$D$39:$D$782,СВЦЭМ!$A$39:$A$782,$A156,СВЦЭМ!$B$39:$B$782,U$155)+'СЕТ СН'!$I$14+СВЦЭМ!$D$10+'СЕТ СН'!$I$6-'СЕТ СН'!$I$26</f>
        <v>1351.9882083699999</v>
      </c>
      <c r="V156" s="36">
        <f>SUMIFS(СВЦЭМ!$D$39:$D$782,СВЦЭМ!$A$39:$A$782,$A156,СВЦЭМ!$B$39:$B$782,V$155)+'СЕТ СН'!$I$14+СВЦЭМ!$D$10+'СЕТ СН'!$I$6-'СЕТ СН'!$I$26</f>
        <v>1337.5127017599998</v>
      </c>
      <c r="W156" s="36">
        <f>SUMIFS(СВЦЭМ!$D$39:$D$782,СВЦЭМ!$A$39:$A$782,$A156,СВЦЭМ!$B$39:$B$782,W$155)+'СЕТ СН'!$I$14+СВЦЭМ!$D$10+'СЕТ СН'!$I$6-'СЕТ СН'!$I$26</f>
        <v>1348.1499832899999</v>
      </c>
      <c r="X156" s="36">
        <f>SUMIFS(СВЦЭМ!$D$39:$D$782,СВЦЭМ!$A$39:$A$782,$A156,СВЦЭМ!$B$39:$B$782,X$155)+'СЕТ СН'!$I$14+СВЦЭМ!$D$10+'СЕТ СН'!$I$6-'СЕТ СН'!$I$26</f>
        <v>1329.9747247400001</v>
      </c>
      <c r="Y156" s="36">
        <f>SUMIFS(СВЦЭМ!$D$39:$D$782,СВЦЭМ!$A$39:$A$782,$A156,СВЦЭМ!$B$39:$B$782,Y$155)+'СЕТ СН'!$I$14+СВЦЭМ!$D$10+'СЕТ СН'!$I$6-'СЕТ СН'!$I$26</f>
        <v>1370.2282727699999</v>
      </c>
      <c r="AA156" s="45"/>
    </row>
    <row r="157" spans="1:27" ht="15.75" x14ac:dyDescent="0.2">
      <c r="A157" s="35">
        <f>A156+1</f>
        <v>44410</v>
      </c>
      <c r="B157" s="36">
        <f>SUMIFS(СВЦЭМ!$D$39:$D$782,СВЦЭМ!$A$39:$A$782,$A157,СВЦЭМ!$B$39:$B$782,B$155)+'СЕТ СН'!$I$14+СВЦЭМ!$D$10+'СЕТ СН'!$I$6-'СЕТ СН'!$I$26</f>
        <v>1429.13271188</v>
      </c>
      <c r="C157" s="36">
        <f>SUMIFS(СВЦЭМ!$D$39:$D$782,СВЦЭМ!$A$39:$A$782,$A157,СВЦЭМ!$B$39:$B$782,C$155)+'СЕТ СН'!$I$14+СВЦЭМ!$D$10+'СЕТ СН'!$I$6-'СЕТ СН'!$I$26</f>
        <v>1462.49934678</v>
      </c>
      <c r="D157" s="36">
        <f>SUMIFS(СВЦЭМ!$D$39:$D$782,СВЦЭМ!$A$39:$A$782,$A157,СВЦЭМ!$B$39:$B$782,D$155)+'СЕТ СН'!$I$14+СВЦЭМ!$D$10+'СЕТ СН'!$I$6-'СЕТ СН'!$I$26</f>
        <v>1512.5422822400001</v>
      </c>
      <c r="E157" s="36">
        <f>SUMIFS(СВЦЭМ!$D$39:$D$782,СВЦЭМ!$A$39:$A$782,$A157,СВЦЭМ!$B$39:$B$782,E$155)+'СЕТ СН'!$I$14+СВЦЭМ!$D$10+'СЕТ СН'!$I$6-'СЕТ СН'!$I$26</f>
        <v>1537.0378495999998</v>
      </c>
      <c r="F157" s="36">
        <f>SUMIFS(СВЦЭМ!$D$39:$D$782,СВЦЭМ!$A$39:$A$782,$A157,СВЦЭМ!$B$39:$B$782,F$155)+'СЕТ СН'!$I$14+СВЦЭМ!$D$10+'СЕТ СН'!$I$6-'СЕТ СН'!$I$26</f>
        <v>1534.5943614600001</v>
      </c>
      <c r="G157" s="36">
        <f>SUMIFS(СВЦЭМ!$D$39:$D$782,СВЦЭМ!$A$39:$A$782,$A157,СВЦЭМ!$B$39:$B$782,G$155)+'СЕТ СН'!$I$14+СВЦЭМ!$D$10+'СЕТ СН'!$I$6-'СЕТ СН'!$I$26</f>
        <v>1513.7336940099999</v>
      </c>
      <c r="H157" s="36">
        <f>SUMIFS(СВЦЭМ!$D$39:$D$782,СВЦЭМ!$A$39:$A$782,$A157,СВЦЭМ!$B$39:$B$782,H$155)+'СЕТ СН'!$I$14+СВЦЭМ!$D$10+'СЕТ СН'!$I$6-'СЕТ СН'!$I$26</f>
        <v>1480.0890482300001</v>
      </c>
      <c r="I157" s="36">
        <f>SUMIFS(СВЦЭМ!$D$39:$D$782,СВЦЭМ!$A$39:$A$782,$A157,СВЦЭМ!$B$39:$B$782,I$155)+'СЕТ СН'!$I$14+СВЦЭМ!$D$10+'СЕТ СН'!$I$6-'СЕТ СН'!$I$26</f>
        <v>1419.53839664</v>
      </c>
      <c r="J157" s="36">
        <f>SUMIFS(СВЦЭМ!$D$39:$D$782,СВЦЭМ!$A$39:$A$782,$A157,СВЦЭМ!$B$39:$B$782,J$155)+'СЕТ СН'!$I$14+СВЦЭМ!$D$10+'СЕТ СН'!$I$6-'СЕТ СН'!$I$26</f>
        <v>1351.27381823</v>
      </c>
      <c r="K157" s="36">
        <f>SUMIFS(СВЦЭМ!$D$39:$D$782,СВЦЭМ!$A$39:$A$782,$A157,СВЦЭМ!$B$39:$B$782,K$155)+'СЕТ СН'!$I$14+СВЦЭМ!$D$10+'СЕТ СН'!$I$6-'СЕТ СН'!$I$26</f>
        <v>1315.4124221500001</v>
      </c>
      <c r="L157" s="36">
        <f>SUMIFS(СВЦЭМ!$D$39:$D$782,СВЦЭМ!$A$39:$A$782,$A157,СВЦЭМ!$B$39:$B$782,L$155)+'СЕТ СН'!$I$14+СВЦЭМ!$D$10+'СЕТ СН'!$I$6-'СЕТ СН'!$I$26</f>
        <v>1339.0304100799999</v>
      </c>
      <c r="M157" s="36">
        <f>SUMIFS(СВЦЭМ!$D$39:$D$782,СВЦЭМ!$A$39:$A$782,$A157,СВЦЭМ!$B$39:$B$782,M$155)+'СЕТ СН'!$I$14+СВЦЭМ!$D$10+'СЕТ СН'!$I$6-'СЕТ СН'!$I$26</f>
        <v>1352.4985231000001</v>
      </c>
      <c r="N157" s="36">
        <f>SUMIFS(СВЦЭМ!$D$39:$D$782,СВЦЭМ!$A$39:$A$782,$A157,СВЦЭМ!$B$39:$B$782,N$155)+'СЕТ СН'!$I$14+СВЦЭМ!$D$10+'СЕТ СН'!$I$6-'СЕТ СН'!$I$26</f>
        <v>1349.23215368</v>
      </c>
      <c r="O157" s="36">
        <f>SUMIFS(СВЦЭМ!$D$39:$D$782,СВЦЭМ!$A$39:$A$782,$A157,СВЦЭМ!$B$39:$B$782,O$155)+'СЕТ СН'!$I$14+СВЦЭМ!$D$10+'СЕТ СН'!$I$6-'СЕТ СН'!$I$26</f>
        <v>1350.8153731399998</v>
      </c>
      <c r="P157" s="36">
        <f>SUMIFS(СВЦЭМ!$D$39:$D$782,СВЦЭМ!$A$39:$A$782,$A157,СВЦЭМ!$B$39:$B$782,P$155)+'СЕТ СН'!$I$14+СВЦЭМ!$D$10+'СЕТ СН'!$I$6-'СЕТ СН'!$I$26</f>
        <v>1353.8109427899999</v>
      </c>
      <c r="Q157" s="36">
        <f>SUMIFS(СВЦЭМ!$D$39:$D$782,СВЦЭМ!$A$39:$A$782,$A157,СВЦЭМ!$B$39:$B$782,Q$155)+'СЕТ СН'!$I$14+СВЦЭМ!$D$10+'СЕТ СН'!$I$6-'СЕТ СН'!$I$26</f>
        <v>1357.7250510700001</v>
      </c>
      <c r="R157" s="36">
        <f>SUMIFS(СВЦЭМ!$D$39:$D$782,СВЦЭМ!$A$39:$A$782,$A157,СВЦЭМ!$B$39:$B$782,R$155)+'СЕТ СН'!$I$14+СВЦЭМ!$D$10+'СЕТ СН'!$I$6-'СЕТ СН'!$I$26</f>
        <v>1350.4889588799999</v>
      </c>
      <c r="S157" s="36">
        <f>SUMIFS(СВЦЭМ!$D$39:$D$782,СВЦЭМ!$A$39:$A$782,$A157,СВЦЭМ!$B$39:$B$782,S$155)+'СЕТ СН'!$I$14+СВЦЭМ!$D$10+'СЕТ СН'!$I$6-'СЕТ СН'!$I$26</f>
        <v>1367.17657465</v>
      </c>
      <c r="T157" s="36">
        <f>SUMIFS(СВЦЭМ!$D$39:$D$782,СВЦЭМ!$A$39:$A$782,$A157,СВЦЭМ!$B$39:$B$782,T$155)+'СЕТ СН'!$I$14+СВЦЭМ!$D$10+'СЕТ СН'!$I$6-'СЕТ СН'!$I$26</f>
        <v>1403.6584048599998</v>
      </c>
      <c r="U157" s="36">
        <f>SUMIFS(СВЦЭМ!$D$39:$D$782,СВЦЭМ!$A$39:$A$782,$A157,СВЦЭМ!$B$39:$B$782,U$155)+'СЕТ СН'!$I$14+СВЦЭМ!$D$10+'СЕТ СН'!$I$6-'СЕТ СН'!$I$26</f>
        <v>1403.3672818599998</v>
      </c>
      <c r="V157" s="36">
        <f>SUMIFS(СВЦЭМ!$D$39:$D$782,СВЦЭМ!$A$39:$A$782,$A157,СВЦЭМ!$B$39:$B$782,V$155)+'СЕТ СН'!$I$14+СВЦЭМ!$D$10+'СЕТ СН'!$I$6-'СЕТ СН'!$I$26</f>
        <v>1368.8901444899998</v>
      </c>
      <c r="W157" s="36">
        <f>SUMIFS(СВЦЭМ!$D$39:$D$782,СВЦЭМ!$A$39:$A$782,$A157,СВЦЭМ!$B$39:$B$782,W$155)+'СЕТ СН'!$I$14+СВЦЭМ!$D$10+'СЕТ СН'!$I$6-'СЕТ СН'!$I$26</f>
        <v>1376.9707382299998</v>
      </c>
      <c r="X157" s="36">
        <f>SUMIFS(СВЦЭМ!$D$39:$D$782,СВЦЭМ!$A$39:$A$782,$A157,СВЦЭМ!$B$39:$B$782,X$155)+'СЕТ СН'!$I$14+СВЦЭМ!$D$10+'СЕТ СН'!$I$6-'СЕТ СН'!$I$26</f>
        <v>1382.3523400099998</v>
      </c>
      <c r="Y157" s="36">
        <f>SUMIFS(СВЦЭМ!$D$39:$D$782,СВЦЭМ!$A$39:$A$782,$A157,СВЦЭМ!$B$39:$B$782,Y$155)+'СЕТ СН'!$I$14+СВЦЭМ!$D$10+'СЕТ СН'!$I$6-'СЕТ СН'!$I$26</f>
        <v>1352.1816329200001</v>
      </c>
    </row>
    <row r="158" spans="1:27" ht="15.75" x14ac:dyDescent="0.2">
      <c r="A158" s="35">
        <f t="shared" ref="A158:A186" si="4">A157+1</f>
        <v>44411</v>
      </c>
      <c r="B158" s="36">
        <f>SUMIFS(СВЦЭМ!$D$39:$D$782,СВЦЭМ!$A$39:$A$782,$A158,СВЦЭМ!$B$39:$B$782,B$155)+'СЕТ СН'!$I$14+СВЦЭМ!$D$10+'СЕТ СН'!$I$6-'СЕТ СН'!$I$26</f>
        <v>1504.56251604</v>
      </c>
      <c r="C158" s="36">
        <f>SUMIFS(СВЦЭМ!$D$39:$D$782,СВЦЭМ!$A$39:$A$782,$A158,СВЦЭМ!$B$39:$B$782,C$155)+'СЕТ СН'!$I$14+СВЦЭМ!$D$10+'СЕТ СН'!$I$6-'СЕТ СН'!$I$26</f>
        <v>1579.8199902399999</v>
      </c>
      <c r="D158" s="36">
        <f>SUMIFS(СВЦЭМ!$D$39:$D$782,СВЦЭМ!$A$39:$A$782,$A158,СВЦЭМ!$B$39:$B$782,D$155)+'СЕТ СН'!$I$14+СВЦЭМ!$D$10+'СЕТ СН'!$I$6-'СЕТ СН'!$I$26</f>
        <v>1644.88836302</v>
      </c>
      <c r="E158" s="36">
        <f>SUMIFS(СВЦЭМ!$D$39:$D$782,СВЦЭМ!$A$39:$A$782,$A158,СВЦЭМ!$B$39:$B$782,E$155)+'СЕТ СН'!$I$14+СВЦЭМ!$D$10+'СЕТ СН'!$I$6-'СЕТ СН'!$I$26</f>
        <v>1673.7294045199999</v>
      </c>
      <c r="F158" s="36">
        <f>SUMIFS(СВЦЭМ!$D$39:$D$782,СВЦЭМ!$A$39:$A$782,$A158,СВЦЭМ!$B$39:$B$782,F$155)+'СЕТ СН'!$I$14+СВЦЭМ!$D$10+'СЕТ СН'!$I$6-'СЕТ СН'!$I$26</f>
        <v>1674.3573301699998</v>
      </c>
      <c r="G158" s="36">
        <f>SUMIFS(СВЦЭМ!$D$39:$D$782,СВЦЭМ!$A$39:$A$782,$A158,СВЦЭМ!$B$39:$B$782,G$155)+'СЕТ СН'!$I$14+СВЦЭМ!$D$10+'СЕТ СН'!$I$6-'СЕТ СН'!$I$26</f>
        <v>1649.98671805</v>
      </c>
      <c r="H158" s="36">
        <f>SUMIFS(СВЦЭМ!$D$39:$D$782,СВЦЭМ!$A$39:$A$782,$A158,СВЦЭМ!$B$39:$B$782,H$155)+'СЕТ СН'!$I$14+СВЦЭМ!$D$10+'СЕТ СН'!$I$6-'СЕТ СН'!$I$26</f>
        <v>1591.19740787</v>
      </c>
      <c r="I158" s="36">
        <f>SUMIFS(СВЦЭМ!$D$39:$D$782,СВЦЭМ!$A$39:$A$782,$A158,СВЦЭМ!$B$39:$B$782,I$155)+'СЕТ СН'!$I$14+СВЦЭМ!$D$10+'СЕТ СН'!$I$6-'СЕТ СН'!$I$26</f>
        <v>1493.0341738100001</v>
      </c>
      <c r="J158" s="36">
        <f>SUMIFS(СВЦЭМ!$D$39:$D$782,СВЦЭМ!$A$39:$A$782,$A158,СВЦЭМ!$B$39:$B$782,J$155)+'СЕТ СН'!$I$14+СВЦЭМ!$D$10+'СЕТ СН'!$I$6-'СЕТ СН'!$I$26</f>
        <v>1401.6438117799999</v>
      </c>
      <c r="K158" s="36">
        <f>SUMIFS(СВЦЭМ!$D$39:$D$782,СВЦЭМ!$A$39:$A$782,$A158,СВЦЭМ!$B$39:$B$782,K$155)+'СЕТ СН'!$I$14+СВЦЭМ!$D$10+'СЕТ СН'!$I$6-'СЕТ СН'!$I$26</f>
        <v>1353.2255137500001</v>
      </c>
      <c r="L158" s="36">
        <f>SUMIFS(СВЦЭМ!$D$39:$D$782,СВЦЭМ!$A$39:$A$782,$A158,СВЦЭМ!$B$39:$B$782,L$155)+'СЕТ СН'!$I$14+СВЦЭМ!$D$10+'СЕТ СН'!$I$6-'СЕТ СН'!$I$26</f>
        <v>1365.06040809</v>
      </c>
      <c r="M158" s="36">
        <f>SUMIFS(СВЦЭМ!$D$39:$D$782,СВЦЭМ!$A$39:$A$782,$A158,СВЦЭМ!$B$39:$B$782,M$155)+'СЕТ СН'!$I$14+СВЦЭМ!$D$10+'СЕТ СН'!$I$6-'СЕТ СН'!$I$26</f>
        <v>1381.6310511500001</v>
      </c>
      <c r="N158" s="36">
        <f>SUMIFS(СВЦЭМ!$D$39:$D$782,СВЦЭМ!$A$39:$A$782,$A158,СВЦЭМ!$B$39:$B$782,N$155)+'СЕТ СН'!$I$14+СВЦЭМ!$D$10+'СЕТ СН'!$I$6-'СЕТ СН'!$I$26</f>
        <v>1376.1567157499999</v>
      </c>
      <c r="O158" s="36">
        <f>SUMIFS(СВЦЭМ!$D$39:$D$782,СВЦЭМ!$A$39:$A$782,$A158,СВЦЭМ!$B$39:$B$782,O$155)+'СЕТ СН'!$I$14+СВЦЭМ!$D$10+'СЕТ СН'!$I$6-'СЕТ СН'!$I$26</f>
        <v>1408.2553356899998</v>
      </c>
      <c r="P158" s="36">
        <f>SUMIFS(СВЦЭМ!$D$39:$D$782,СВЦЭМ!$A$39:$A$782,$A158,СВЦЭМ!$B$39:$B$782,P$155)+'СЕТ СН'!$I$14+СВЦЭМ!$D$10+'СЕТ СН'!$I$6-'СЕТ СН'!$I$26</f>
        <v>1422.3230644599998</v>
      </c>
      <c r="Q158" s="36">
        <f>SUMIFS(СВЦЭМ!$D$39:$D$782,СВЦЭМ!$A$39:$A$782,$A158,СВЦЭМ!$B$39:$B$782,Q$155)+'СЕТ СН'!$I$14+СВЦЭМ!$D$10+'СЕТ СН'!$I$6-'СЕТ СН'!$I$26</f>
        <v>1452.7803205099999</v>
      </c>
      <c r="R158" s="36">
        <f>SUMIFS(СВЦЭМ!$D$39:$D$782,СВЦЭМ!$A$39:$A$782,$A158,СВЦЭМ!$B$39:$B$782,R$155)+'СЕТ СН'!$I$14+СВЦЭМ!$D$10+'СЕТ СН'!$I$6-'СЕТ СН'!$I$26</f>
        <v>1435.0039394199998</v>
      </c>
      <c r="S158" s="36">
        <f>SUMIFS(СВЦЭМ!$D$39:$D$782,СВЦЭМ!$A$39:$A$782,$A158,СВЦЭМ!$B$39:$B$782,S$155)+'СЕТ СН'!$I$14+СВЦЭМ!$D$10+'СЕТ СН'!$I$6-'СЕТ СН'!$I$26</f>
        <v>1450.3163592400001</v>
      </c>
      <c r="T158" s="36">
        <f>SUMIFS(СВЦЭМ!$D$39:$D$782,СВЦЭМ!$A$39:$A$782,$A158,СВЦЭМ!$B$39:$B$782,T$155)+'СЕТ СН'!$I$14+СВЦЭМ!$D$10+'СЕТ СН'!$I$6-'СЕТ СН'!$I$26</f>
        <v>1402.8398150600001</v>
      </c>
      <c r="U158" s="36">
        <f>SUMIFS(СВЦЭМ!$D$39:$D$782,СВЦЭМ!$A$39:$A$782,$A158,СВЦЭМ!$B$39:$B$782,U$155)+'СЕТ СН'!$I$14+СВЦЭМ!$D$10+'СЕТ СН'!$I$6-'СЕТ СН'!$I$26</f>
        <v>1394.3788210299999</v>
      </c>
      <c r="V158" s="36">
        <f>SUMIFS(СВЦЭМ!$D$39:$D$782,СВЦЭМ!$A$39:$A$782,$A158,СВЦЭМ!$B$39:$B$782,V$155)+'СЕТ СН'!$I$14+СВЦЭМ!$D$10+'СЕТ СН'!$I$6-'СЕТ СН'!$I$26</f>
        <v>1414.9065425899998</v>
      </c>
      <c r="W158" s="36">
        <f>SUMIFS(СВЦЭМ!$D$39:$D$782,СВЦЭМ!$A$39:$A$782,$A158,СВЦЭМ!$B$39:$B$782,W$155)+'СЕТ СН'!$I$14+СВЦЭМ!$D$10+'СЕТ СН'!$I$6-'СЕТ СН'!$I$26</f>
        <v>1431.1682778300001</v>
      </c>
      <c r="X158" s="36">
        <f>SUMIFS(СВЦЭМ!$D$39:$D$782,СВЦЭМ!$A$39:$A$782,$A158,СВЦЭМ!$B$39:$B$782,X$155)+'СЕТ СН'!$I$14+СВЦЭМ!$D$10+'СЕТ СН'!$I$6-'СЕТ СН'!$I$26</f>
        <v>1400.1429302199999</v>
      </c>
      <c r="Y158" s="36">
        <f>SUMIFS(СВЦЭМ!$D$39:$D$782,СВЦЭМ!$A$39:$A$782,$A158,СВЦЭМ!$B$39:$B$782,Y$155)+'СЕТ СН'!$I$14+СВЦЭМ!$D$10+'СЕТ СН'!$I$6-'СЕТ СН'!$I$26</f>
        <v>1414.75563177</v>
      </c>
    </row>
    <row r="159" spans="1:27" ht="15.75" x14ac:dyDescent="0.2">
      <c r="A159" s="35">
        <f t="shared" si="4"/>
        <v>44412</v>
      </c>
      <c r="B159" s="36">
        <f>SUMIFS(СВЦЭМ!$D$39:$D$782,СВЦЭМ!$A$39:$A$782,$A159,СВЦЭМ!$B$39:$B$782,B$155)+'СЕТ СН'!$I$14+СВЦЭМ!$D$10+'СЕТ СН'!$I$6-'СЕТ СН'!$I$26</f>
        <v>1437.80559752</v>
      </c>
      <c r="C159" s="36">
        <f>SUMIFS(СВЦЭМ!$D$39:$D$782,СВЦЭМ!$A$39:$A$782,$A159,СВЦЭМ!$B$39:$B$782,C$155)+'СЕТ СН'!$I$14+СВЦЭМ!$D$10+'СЕТ СН'!$I$6-'СЕТ СН'!$I$26</f>
        <v>1520.87128319</v>
      </c>
      <c r="D159" s="36">
        <f>SUMIFS(СВЦЭМ!$D$39:$D$782,СВЦЭМ!$A$39:$A$782,$A159,СВЦЭМ!$B$39:$B$782,D$155)+'СЕТ СН'!$I$14+СВЦЭМ!$D$10+'СЕТ СН'!$I$6-'СЕТ СН'!$I$26</f>
        <v>1586.31982801</v>
      </c>
      <c r="E159" s="36">
        <f>SUMIFS(СВЦЭМ!$D$39:$D$782,СВЦЭМ!$A$39:$A$782,$A159,СВЦЭМ!$B$39:$B$782,E$155)+'СЕТ СН'!$I$14+СВЦЭМ!$D$10+'СЕТ СН'!$I$6-'СЕТ СН'!$I$26</f>
        <v>1611.2225710600001</v>
      </c>
      <c r="F159" s="36">
        <f>SUMIFS(СВЦЭМ!$D$39:$D$782,СВЦЭМ!$A$39:$A$782,$A159,СВЦЭМ!$B$39:$B$782,F$155)+'СЕТ СН'!$I$14+СВЦЭМ!$D$10+'СЕТ СН'!$I$6-'СЕТ СН'!$I$26</f>
        <v>1613.3654540699999</v>
      </c>
      <c r="G159" s="36">
        <f>SUMIFS(СВЦЭМ!$D$39:$D$782,СВЦЭМ!$A$39:$A$782,$A159,СВЦЭМ!$B$39:$B$782,G$155)+'СЕТ СН'!$I$14+СВЦЭМ!$D$10+'СЕТ СН'!$I$6-'СЕТ СН'!$I$26</f>
        <v>1596.10101642</v>
      </c>
      <c r="H159" s="36">
        <f>SUMIFS(СВЦЭМ!$D$39:$D$782,СВЦЭМ!$A$39:$A$782,$A159,СВЦЭМ!$B$39:$B$782,H$155)+'СЕТ СН'!$I$14+СВЦЭМ!$D$10+'СЕТ СН'!$I$6-'СЕТ СН'!$I$26</f>
        <v>1548.6417823699999</v>
      </c>
      <c r="I159" s="36">
        <f>SUMIFS(СВЦЭМ!$D$39:$D$782,СВЦЭМ!$A$39:$A$782,$A159,СВЦЭМ!$B$39:$B$782,I$155)+'СЕТ СН'!$I$14+СВЦЭМ!$D$10+'СЕТ СН'!$I$6-'СЕТ СН'!$I$26</f>
        <v>1460.6009504799999</v>
      </c>
      <c r="J159" s="36">
        <f>SUMIFS(СВЦЭМ!$D$39:$D$782,СВЦЭМ!$A$39:$A$782,$A159,СВЦЭМ!$B$39:$B$782,J$155)+'СЕТ СН'!$I$14+СВЦЭМ!$D$10+'СЕТ СН'!$I$6-'СЕТ СН'!$I$26</f>
        <v>1381.1322271199999</v>
      </c>
      <c r="K159" s="36">
        <f>SUMIFS(СВЦЭМ!$D$39:$D$782,СВЦЭМ!$A$39:$A$782,$A159,СВЦЭМ!$B$39:$B$782,K$155)+'СЕТ СН'!$I$14+СВЦЭМ!$D$10+'СЕТ СН'!$I$6-'СЕТ СН'!$I$26</f>
        <v>1333.64157522</v>
      </c>
      <c r="L159" s="36">
        <f>SUMIFS(СВЦЭМ!$D$39:$D$782,СВЦЭМ!$A$39:$A$782,$A159,СВЦЭМ!$B$39:$B$782,L$155)+'СЕТ СН'!$I$14+СВЦЭМ!$D$10+'СЕТ СН'!$I$6-'СЕТ СН'!$I$26</f>
        <v>1339.5296658899999</v>
      </c>
      <c r="M159" s="36">
        <f>SUMIFS(СВЦЭМ!$D$39:$D$782,СВЦЭМ!$A$39:$A$782,$A159,СВЦЭМ!$B$39:$B$782,M$155)+'СЕТ СН'!$I$14+СВЦЭМ!$D$10+'СЕТ СН'!$I$6-'СЕТ СН'!$I$26</f>
        <v>1345.6335931399999</v>
      </c>
      <c r="N159" s="36">
        <f>SUMIFS(СВЦЭМ!$D$39:$D$782,СВЦЭМ!$A$39:$A$782,$A159,СВЦЭМ!$B$39:$B$782,N$155)+'СЕТ СН'!$I$14+СВЦЭМ!$D$10+'СЕТ СН'!$I$6-'СЕТ СН'!$I$26</f>
        <v>1346.2648117899998</v>
      </c>
      <c r="O159" s="36">
        <f>SUMIFS(СВЦЭМ!$D$39:$D$782,СВЦЭМ!$A$39:$A$782,$A159,СВЦЭМ!$B$39:$B$782,O$155)+'СЕТ СН'!$I$14+СВЦЭМ!$D$10+'СЕТ СН'!$I$6-'СЕТ СН'!$I$26</f>
        <v>1359.7887743699998</v>
      </c>
      <c r="P159" s="36">
        <f>SUMIFS(СВЦЭМ!$D$39:$D$782,СВЦЭМ!$A$39:$A$782,$A159,СВЦЭМ!$B$39:$B$782,P$155)+'СЕТ СН'!$I$14+СВЦЭМ!$D$10+'СЕТ СН'!$I$6-'СЕТ СН'!$I$26</f>
        <v>1364.3923401899999</v>
      </c>
      <c r="Q159" s="36">
        <f>SUMIFS(СВЦЭМ!$D$39:$D$782,СВЦЭМ!$A$39:$A$782,$A159,СВЦЭМ!$B$39:$B$782,Q$155)+'СЕТ СН'!$I$14+СВЦЭМ!$D$10+'СЕТ СН'!$I$6-'СЕТ СН'!$I$26</f>
        <v>1370.5824209299999</v>
      </c>
      <c r="R159" s="36">
        <f>SUMIFS(СВЦЭМ!$D$39:$D$782,СВЦЭМ!$A$39:$A$782,$A159,СВЦЭМ!$B$39:$B$782,R$155)+'СЕТ СН'!$I$14+СВЦЭМ!$D$10+'СЕТ СН'!$I$6-'СЕТ СН'!$I$26</f>
        <v>1369.3306936399999</v>
      </c>
      <c r="S159" s="36">
        <f>SUMIFS(СВЦЭМ!$D$39:$D$782,СВЦЭМ!$A$39:$A$782,$A159,СВЦЭМ!$B$39:$B$782,S$155)+'СЕТ СН'!$I$14+СВЦЭМ!$D$10+'СЕТ СН'!$I$6-'СЕТ СН'!$I$26</f>
        <v>1377.8757259399999</v>
      </c>
      <c r="T159" s="36">
        <f>SUMIFS(СВЦЭМ!$D$39:$D$782,СВЦЭМ!$A$39:$A$782,$A159,СВЦЭМ!$B$39:$B$782,T$155)+'СЕТ СН'!$I$14+СВЦЭМ!$D$10+'СЕТ СН'!$I$6-'СЕТ СН'!$I$26</f>
        <v>1406.08620258</v>
      </c>
      <c r="U159" s="36">
        <f>SUMIFS(СВЦЭМ!$D$39:$D$782,СВЦЭМ!$A$39:$A$782,$A159,СВЦЭМ!$B$39:$B$782,U$155)+'СЕТ СН'!$I$14+СВЦЭМ!$D$10+'СЕТ СН'!$I$6-'СЕТ СН'!$I$26</f>
        <v>1392.2551658299999</v>
      </c>
      <c r="V159" s="36">
        <f>SUMIFS(СВЦЭМ!$D$39:$D$782,СВЦЭМ!$A$39:$A$782,$A159,СВЦЭМ!$B$39:$B$782,V$155)+'СЕТ СН'!$I$14+СВЦЭМ!$D$10+'СЕТ СН'!$I$6-'СЕТ СН'!$I$26</f>
        <v>1384.5252637599999</v>
      </c>
      <c r="W159" s="36">
        <f>SUMIFS(СВЦЭМ!$D$39:$D$782,СВЦЭМ!$A$39:$A$782,$A159,СВЦЭМ!$B$39:$B$782,W$155)+'СЕТ СН'!$I$14+СВЦЭМ!$D$10+'СЕТ СН'!$I$6-'СЕТ СН'!$I$26</f>
        <v>1408.7180784299999</v>
      </c>
      <c r="X159" s="36">
        <f>SUMIFS(СВЦЭМ!$D$39:$D$782,СВЦЭМ!$A$39:$A$782,$A159,СВЦЭМ!$B$39:$B$782,X$155)+'СЕТ СН'!$I$14+СВЦЭМ!$D$10+'СЕТ СН'!$I$6-'СЕТ СН'!$I$26</f>
        <v>1370.4421950599999</v>
      </c>
      <c r="Y159" s="36">
        <f>SUMIFS(СВЦЭМ!$D$39:$D$782,СВЦЭМ!$A$39:$A$782,$A159,СВЦЭМ!$B$39:$B$782,Y$155)+'СЕТ СН'!$I$14+СВЦЭМ!$D$10+'СЕТ СН'!$I$6-'СЕТ СН'!$I$26</f>
        <v>1354.4926826199999</v>
      </c>
    </row>
    <row r="160" spans="1:27" ht="15.75" x14ac:dyDescent="0.2">
      <c r="A160" s="35">
        <f t="shared" si="4"/>
        <v>44413</v>
      </c>
      <c r="B160" s="36">
        <f>SUMIFS(СВЦЭМ!$D$39:$D$782,СВЦЭМ!$A$39:$A$782,$A160,СВЦЭМ!$B$39:$B$782,B$155)+'СЕТ СН'!$I$14+СВЦЭМ!$D$10+'СЕТ СН'!$I$6-'СЕТ СН'!$I$26</f>
        <v>1510.8642909499999</v>
      </c>
      <c r="C160" s="36">
        <f>SUMIFS(СВЦЭМ!$D$39:$D$782,СВЦЭМ!$A$39:$A$782,$A160,СВЦЭМ!$B$39:$B$782,C$155)+'СЕТ СН'!$I$14+СВЦЭМ!$D$10+'СЕТ СН'!$I$6-'СЕТ СН'!$I$26</f>
        <v>1584.4085479099999</v>
      </c>
      <c r="D160" s="36">
        <f>SUMIFS(СВЦЭМ!$D$39:$D$782,СВЦЭМ!$A$39:$A$782,$A160,СВЦЭМ!$B$39:$B$782,D$155)+'СЕТ СН'!$I$14+СВЦЭМ!$D$10+'СЕТ СН'!$I$6-'СЕТ СН'!$I$26</f>
        <v>1656.8113621099999</v>
      </c>
      <c r="E160" s="36">
        <f>SUMIFS(СВЦЭМ!$D$39:$D$782,СВЦЭМ!$A$39:$A$782,$A160,СВЦЭМ!$B$39:$B$782,E$155)+'СЕТ СН'!$I$14+СВЦЭМ!$D$10+'СЕТ СН'!$I$6-'СЕТ СН'!$I$26</f>
        <v>1679.3159537199999</v>
      </c>
      <c r="F160" s="36">
        <f>SUMIFS(СВЦЭМ!$D$39:$D$782,СВЦЭМ!$A$39:$A$782,$A160,СВЦЭМ!$B$39:$B$782,F$155)+'СЕТ СН'!$I$14+СВЦЭМ!$D$10+'СЕТ СН'!$I$6-'СЕТ СН'!$I$26</f>
        <v>1677.3034948099998</v>
      </c>
      <c r="G160" s="36">
        <f>SUMIFS(СВЦЭМ!$D$39:$D$782,СВЦЭМ!$A$39:$A$782,$A160,СВЦЭМ!$B$39:$B$782,G$155)+'СЕТ СН'!$I$14+СВЦЭМ!$D$10+'СЕТ СН'!$I$6-'СЕТ СН'!$I$26</f>
        <v>1659.3068449299999</v>
      </c>
      <c r="H160" s="36">
        <f>SUMIFS(СВЦЭМ!$D$39:$D$782,СВЦЭМ!$A$39:$A$782,$A160,СВЦЭМ!$B$39:$B$782,H$155)+'СЕТ СН'!$I$14+СВЦЭМ!$D$10+'СЕТ СН'!$I$6-'СЕТ СН'!$I$26</f>
        <v>1625.7986166599999</v>
      </c>
      <c r="I160" s="36">
        <f>SUMIFS(СВЦЭМ!$D$39:$D$782,СВЦЭМ!$A$39:$A$782,$A160,СВЦЭМ!$B$39:$B$782,I$155)+'СЕТ СН'!$I$14+СВЦЭМ!$D$10+'СЕТ СН'!$I$6-'СЕТ СН'!$I$26</f>
        <v>1537.4209717799999</v>
      </c>
      <c r="J160" s="36">
        <f>SUMIFS(СВЦЭМ!$D$39:$D$782,СВЦЭМ!$A$39:$A$782,$A160,СВЦЭМ!$B$39:$B$782,J$155)+'СЕТ СН'!$I$14+СВЦЭМ!$D$10+'СЕТ СН'!$I$6-'СЕТ СН'!$I$26</f>
        <v>1460.1366491599999</v>
      </c>
      <c r="K160" s="36">
        <f>SUMIFS(СВЦЭМ!$D$39:$D$782,СВЦЭМ!$A$39:$A$782,$A160,СВЦЭМ!$B$39:$B$782,K$155)+'СЕТ СН'!$I$14+СВЦЭМ!$D$10+'СЕТ СН'!$I$6-'СЕТ СН'!$I$26</f>
        <v>1398.6478856499998</v>
      </c>
      <c r="L160" s="36">
        <f>SUMIFS(СВЦЭМ!$D$39:$D$782,СВЦЭМ!$A$39:$A$782,$A160,СВЦЭМ!$B$39:$B$782,L$155)+'СЕТ СН'!$I$14+СВЦЭМ!$D$10+'СЕТ СН'!$I$6-'СЕТ СН'!$I$26</f>
        <v>1406.8144782499999</v>
      </c>
      <c r="M160" s="36">
        <f>SUMIFS(СВЦЭМ!$D$39:$D$782,СВЦЭМ!$A$39:$A$782,$A160,СВЦЭМ!$B$39:$B$782,M$155)+'СЕТ СН'!$I$14+СВЦЭМ!$D$10+'СЕТ СН'!$I$6-'СЕТ СН'!$I$26</f>
        <v>1415.7165705</v>
      </c>
      <c r="N160" s="36">
        <f>SUMIFS(СВЦЭМ!$D$39:$D$782,СВЦЭМ!$A$39:$A$782,$A160,СВЦЭМ!$B$39:$B$782,N$155)+'СЕТ СН'!$I$14+СВЦЭМ!$D$10+'СЕТ СН'!$I$6-'СЕТ СН'!$I$26</f>
        <v>1390.6566568200001</v>
      </c>
      <c r="O160" s="36">
        <f>SUMIFS(СВЦЭМ!$D$39:$D$782,СВЦЭМ!$A$39:$A$782,$A160,СВЦЭМ!$B$39:$B$782,O$155)+'СЕТ СН'!$I$14+СВЦЭМ!$D$10+'СЕТ СН'!$I$6-'СЕТ СН'!$I$26</f>
        <v>1398.88091274</v>
      </c>
      <c r="P160" s="36">
        <f>SUMIFS(СВЦЭМ!$D$39:$D$782,СВЦЭМ!$A$39:$A$782,$A160,СВЦЭМ!$B$39:$B$782,P$155)+'СЕТ СН'!$I$14+СВЦЭМ!$D$10+'СЕТ СН'!$I$6-'СЕТ СН'!$I$26</f>
        <v>1436.5275631999998</v>
      </c>
      <c r="Q160" s="36">
        <f>SUMIFS(СВЦЭМ!$D$39:$D$782,СВЦЭМ!$A$39:$A$782,$A160,СВЦЭМ!$B$39:$B$782,Q$155)+'СЕТ СН'!$I$14+СВЦЭМ!$D$10+'СЕТ СН'!$I$6-'СЕТ СН'!$I$26</f>
        <v>1445.48323521</v>
      </c>
      <c r="R160" s="36">
        <f>SUMIFS(СВЦЭМ!$D$39:$D$782,СВЦЭМ!$A$39:$A$782,$A160,СВЦЭМ!$B$39:$B$782,R$155)+'СЕТ СН'!$I$14+СВЦЭМ!$D$10+'СЕТ СН'!$I$6-'СЕТ СН'!$I$26</f>
        <v>1450.7715965799998</v>
      </c>
      <c r="S160" s="36">
        <f>SUMIFS(СВЦЭМ!$D$39:$D$782,СВЦЭМ!$A$39:$A$782,$A160,СВЦЭМ!$B$39:$B$782,S$155)+'СЕТ СН'!$I$14+СВЦЭМ!$D$10+'СЕТ СН'!$I$6-'СЕТ СН'!$I$26</f>
        <v>1413.5890340999999</v>
      </c>
      <c r="T160" s="36">
        <f>SUMIFS(СВЦЭМ!$D$39:$D$782,СВЦЭМ!$A$39:$A$782,$A160,СВЦЭМ!$B$39:$B$782,T$155)+'СЕТ СН'!$I$14+СВЦЭМ!$D$10+'СЕТ СН'!$I$6-'СЕТ СН'!$I$26</f>
        <v>1405.01615786</v>
      </c>
      <c r="U160" s="36">
        <f>SUMIFS(СВЦЭМ!$D$39:$D$782,СВЦЭМ!$A$39:$A$782,$A160,СВЦЭМ!$B$39:$B$782,U$155)+'СЕТ СН'!$I$14+СВЦЭМ!$D$10+'СЕТ СН'!$I$6-'СЕТ СН'!$I$26</f>
        <v>1399.04591779</v>
      </c>
      <c r="V160" s="36">
        <f>SUMIFS(СВЦЭМ!$D$39:$D$782,СВЦЭМ!$A$39:$A$782,$A160,СВЦЭМ!$B$39:$B$782,V$155)+'СЕТ СН'!$I$14+СВЦЭМ!$D$10+'СЕТ СН'!$I$6-'СЕТ СН'!$I$26</f>
        <v>1395.2405832499999</v>
      </c>
      <c r="W160" s="36">
        <f>SUMIFS(СВЦЭМ!$D$39:$D$782,СВЦЭМ!$A$39:$A$782,$A160,СВЦЭМ!$B$39:$B$782,W$155)+'СЕТ СН'!$I$14+СВЦЭМ!$D$10+'СЕТ СН'!$I$6-'СЕТ СН'!$I$26</f>
        <v>1409.7024035899999</v>
      </c>
      <c r="X160" s="36">
        <f>SUMIFS(СВЦЭМ!$D$39:$D$782,СВЦЭМ!$A$39:$A$782,$A160,СВЦЭМ!$B$39:$B$782,X$155)+'СЕТ СН'!$I$14+СВЦЭМ!$D$10+'СЕТ СН'!$I$6-'СЕТ СН'!$I$26</f>
        <v>1379.5621584</v>
      </c>
      <c r="Y160" s="36">
        <f>SUMIFS(СВЦЭМ!$D$39:$D$782,СВЦЭМ!$A$39:$A$782,$A160,СВЦЭМ!$B$39:$B$782,Y$155)+'СЕТ СН'!$I$14+СВЦЭМ!$D$10+'СЕТ СН'!$I$6-'СЕТ СН'!$I$26</f>
        <v>1384.9902765500001</v>
      </c>
    </row>
    <row r="161" spans="1:25" ht="15.75" x14ac:dyDescent="0.2">
      <c r="A161" s="35">
        <f t="shared" si="4"/>
        <v>44414</v>
      </c>
      <c r="B161" s="36">
        <f>SUMIFS(СВЦЭМ!$D$39:$D$782,СВЦЭМ!$A$39:$A$782,$A161,СВЦЭМ!$B$39:$B$782,B$155)+'СЕТ СН'!$I$14+СВЦЭМ!$D$10+'СЕТ СН'!$I$6-'СЕТ СН'!$I$26</f>
        <v>1414.4135894000001</v>
      </c>
      <c r="C161" s="36">
        <f>SUMIFS(СВЦЭМ!$D$39:$D$782,СВЦЭМ!$A$39:$A$782,$A161,СВЦЭМ!$B$39:$B$782,C$155)+'СЕТ СН'!$I$14+СВЦЭМ!$D$10+'СЕТ СН'!$I$6-'СЕТ СН'!$I$26</f>
        <v>1446.21382948</v>
      </c>
      <c r="D161" s="36">
        <f>SUMIFS(СВЦЭМ!$D$39:$D$782,СВЦЭМ!$A$39:$A$782,$A161,СВЦЭМ!$B$39:$B$782,D$155)+'СЕТ СН'!$I$14+СВЦЭМ!$D$10+'СЕТ СН'!$I$6-'СЕТ СН'!$I$26</f>
        <v>1472.5934141600001</v>
      </c>
      <c r="E161" s="36">
        <f>SUMIFS(СВЦЭМ!$D$39:$D$782,СВЦЭМ!$A$39:$A$782,$A161,СВЦЭМ!$B$39:$B$782,E$155)+'СЕТ СН'!$I$14+СВЦЭМ!$D$10+'СЕТ СН'!$I$6-'СЕТ СН'!$I$26</f>
        <v>1485.8460954100001</v>
      </c>
      <c r="F161" s="36">
        <f>SUMIFS(СВЦЭМ!$D$39:$D$782,СВЦЭМ!$A$39:$A$782,$A161,СВЦЭМ!$B$39:$B$782,F$155)+'СЕТ СН'!$I$14+СВЦЭМ!$D$10+'СЕТ СН'!$I$6-'СЕТ СН'!$I$26</f>
        <v>1482.1393853999998</v>
      </c>
      <c r="G161" s="36">
        <f>SUMIFS(СВЦЭМ!$D$39:$D$782,СВЦЭМ!$A$39:$A$782,$A161,СВЦЭМ!$B$39:$B$782,G$155)+'СЕТ СН'!$I$14+СВЦЭМ!$D$10+'СЕТ СН'!$I$6-'СЕТ СН'!$I$26</f>
        <v>1484.35475107</v>
      </c>
      <c r="H161" s="36">
        <f>SUMIFS(СВЦЭМ!$D$39:$D$782,СВЦЭМ!$A$39:$A$782,$A161,СВЦЭМ!$B$39:$B$782,H$155)+'СЕТ СН'!$I$14+СВЦЭМ!$D$10+'СЕТ СН'!$I$6-'СЕТ СН'!$I$26</f>
        <v>1480.4105283899999</v>
      </c>
      <c r="I161" s="36">
        <f>SUMIFS(СВЦЭМ!$D$39:$D$782,СВЦЭМ!$A$39:$A$782,$A161,СВЦЭМ!$B$39:$B$782,I$155)+'СЕТ СН'!$I$14+СВЦЭМ!$D$10+'СЕТ СН'!$I$6-'СЕТ СН'!$I$26</f>
        <v>1385.6068222399999</v>
      </c>
      <c r="J161" s="36">
        <f>SUMIFS(СВЦЭМ!$D$39:$D$782,СВЦЭМ!$A$39:$A$782,$A161,СВЦЭМ!$B$39:$B$782,J$155)+'СЕТ СН'!$I$14+СВЦЭМ!$D$10+'СЕТ СН'!$I$6-'СЕТ СН'!$I$26</f>
        <v>1327.08056201</v>
      </c>
      <c r="K161" s="36">
        <f>SUMIFS(СВЦЭМ!$D$39:$D$782,СВЦЭМ!$A$39:$A$782,$A161,СВЦЭМ!$B$39:$B$782,K$155)+'СЕТ СН'!$I$14+СВЦЭМ!$D$10+'СЕТ СН'!$I$6-'СЕТ СН'!$I$26</f>
        <v>1317.34649887</v>
      </c>
      <c r="L161" s="36">
        <f>SUMIFS(СВЦЭМ!$D$39:$D$782,СВЦЭМ!$A$39:$A$782,$A161,СВЦЭМ!$B$39:$B$782,L$155)+'СЕТ СН'!$I$14+СВЦЭМ!$D$10+'СЕТ СН'!$I$6-'СЕТ СН'!$I$26</f>
        <v>1317.48782136</v>
      </c>
      <c r="M161" s="36">
        <f>SUMIFS(СВЦЭМ!$D$39:$D$782,СВЦЭМ!$A$39:$A$782,$A161,СВЦЭМ!$B$39:$B$782,M$155)+'СЕТ СН'!$I$14+СВЦЭМ!$D$10+'СЕТ СН'!$I$6-'СЕТ СН'!$I$26</f>
        <v>1323.09773976</v>
      </c>
      <c r="N161" s="36">
        <f>SUMIFS(СВЦЭМ!$D$39:$D$782,СВЦЭМ!$A$39:$A$782,$A161,СВЦЭМ!$B$39:$B$782,N$155)+'СЕТ СН'!$I$14+СВЦЭМ!$D$10+'СЕТ СН'!$I$6-'СЕТ СН'!$I$26</f>
        <v>1328.88586117</v>
      </c>
      <c r="O161" s="36">
        <f>SUMIFS(СВЦЭМ!$D$39:$D$782,СВЦЭМ!$A$39:$A$782,$A161,СВЦЭМ!$B$39:$B$782,O$155)+'СЕТ СН'!$I$14+СВЦЭМ!$D$10+'СЕТ СН'!$I$6-'СЕТ СН'!$I$26</f>
        <v>1324.9776405799998</v>
      </c>
      <c r="P161" s="36">
        <f>SUMIFS(СВЦЭМ!$D$39:$D$782,СВЦЭМ!$A$39:$A$782,$A161,СВЦЭМ!$B$39:$B$782,P$155)+'СЕТ СН'!$I$14+СВЦЭМ!$D$10+'СЕТ СН'!$I$6-'СЕТ СН'!$I$26</f>
        <v>1305.8121532099999</v>
      </c>
      <c r="Q161" s="36">
        <f>SUMIFS(СВЦЭМ!$D$39:$D$782,СВЦЭМ!$A$39:$A$782,$A161,СВЦЭМ!$B$39:$B$782,Q$155)+'СЕТ СН'!$I$14+СВЦЭМ!$D$10+'СЕТ СН'!$I$6-'СЕТ СН'!$I$26</f>
        <v>1301.20661436</v>
      </c>
      <c r="R161" s="36">
        <f>SUMIFS(СВЦЭМ!$D$39:$D$782,СВЦЭМ!$A$39:$A$782,$A161,СВЦЭМ!$B$39:$B$782,R$155)+'СЕТ СН'!$I$14+СВЦЭМ!$D$10+'СЕТ СН'!$I$6-'СЕТ СН'!$I$26</f>
        <v>1304.3466519200001</v>
      </c>
      <c r="S161" s="36">
        <f>SUMIFS(СВЦЭМ!$D$39:$D$782,СВЦЭМ!$A$39:$A$782,$A161,СВЦЭМ!$B$39:$B$782,S$155)+'СЕТ СН'!$I$14+СВЦЭМ!$D$10+'СЕТ СН'!$I$6-'СЕТ СН'!$I$26</f>
        <v>1325.63223604</v>
      </c>
      <c r="T161" s="36">
        <f>SUMIFS(СВЦЭМ!$D$39:$D$782,СВЦЭМ!$A$39:$A$782,$A161,СВЦЭМ!$B$39:$B$782,T$155)+'СЕТ СН'!$I$14+СВЦЭМ!$D$10+'СЕТ СН'!$I$6-'СЕТ СН'!$I$26</f>
        <v>1358.96466521</v>
      </c>
      <c r="U161" s="36">
        <f>SUMIFS(СВЦЭМ!$D$39:$D$782,СВЦЭМ!$A$39:$A$782,$A161,СВЦЭМ!$B$39:$B$782,U$155)+'СЕТ СН'!$I$14+СВЦЭМ!$D$10+'СЕТ СН'!$I$6-'СЕТ СН'!$I$26</f>
        <v>1343.98333136</v>
      </c>
      <c r="V161" s="36">
        <f>SUMIFS(СВЦЭМ!$D$39:$D$782,СВЦЭМ!$A$39:$A$782,$A161,СВЦЭМ!$B$39:$B$782,V$155)+'СЕТ СН'!$I$14+СВЦЭМ!$D$10+'СЕТ СН'!$I$6-'СЕТ СН'!$I$26</f>
        <v>1345.3903997</v>
      </c>
      <c r="W161" s="36">
        <f>SUMIFS(СВЦЭМ!$D$39:$D$782,СВЦЭМ!$A$39:$A$782,$A161,СВЦЭМ!$B$39:$B$782,W$155)+'СЕТ СН'!$I$14+СВЦЭМ!$D$10+'СЕТ СН'!$I$6-'СЕТ СН'!$I$26</f>
        <v>1363.81758986</v>
      </c>
      <c r="X161" s="36">
        <f>SUMIFS(СВЦЭМ!$D$39:$D$782,СВЦЭМ!$A$39:$A$782,$A161,СВЦЭМ!$B$39:$B$782,X$155)+'СЕТ СН'!$I$14+СВЦЭМ!$D$10+'СЕТ СН'!$I$6-'СЕТ СН'!$I$26</f>
        <v>1333.46121558</v>
      </c>
      <c r="Y161" s="36">
        <f>SUMIFS(СВЦЭМ!$D$39:$D$782,СВЦЭМ!$A$39:$A$782,$A161,СВЦЭМ!$B$39:$B$782,Y$155)+'СЕТ СН'!$I$14+СВЦЭМ!$D$10+'СЕТ СН'!$I$6-'СЕТ СН'!$I$26</f>
        <v>1383.0409831500001</v>
      </c>
    </row>
    <row r="162" spans="1:25" ht="15.75" x14ac:dyDescent="0.2">
      <c r="A162" s="35">
        <f t="shared" si="4"/>
        <v>44415</v>
      </c>
      <c r="B162" s="36">
        <f>SUMIFS(СВЦЭМ!$D$39:$D$782,СВЦЭМ!$A$39:$A$782,$A162,СВЦЭМ!$B$39:$B$782,B$155)+'СЕТ СН'!$I$14+СВЦЭМ!$D$10+'СЕТ СН'!$I$6-'СЕТ СН'!$I$26</f>
        <v>1382.82106565</v>
      </c>
      <c r="C162" s="36">
        <f>SUMIFS(СВЦЭМ!$D$39:$D$782,СВЦЭМ!$A$39:$A$782,$A162,СВЦЭМ!$B$39:$B$782,C$155)+'СЕТ СН'!$I$14+СВЦЭМ!$D$10+'СЕТ СН'!$I$6-'СЕТ СН'!$I$26</f>
        <v>1417.3730855899998</v>
      </c>
      <c r="D162" s="36">
        <f>SUMIFS(СВЦЭМ!$D$39:$D$782,СВЦЭМ!$A$39:$A$782,$A162,СВЦЭМ!$B$39:$B$782,D$155)+'СЕТ СН'!$I$14+СВЦЭМ!$D$10+'СЕТ СН'!$I$6-'СЕТ СН'!$I$26</f>
        <v>1491.63257873</v>
      </c>
      <c r="E162" s="36">
        <f>SUMIFS(СВЦЭМ!$D$39:$D$782,СВЦЭМ!$A$39:$A$782,$A162,СВЦЭМ!$B$39:$B$782,E$155)+'СЕТ СН'!$I$14+СВЦЭМ!$D$10+'СЕТ СН'!$I$6-'СЕТ СН'!$I$26</f>
        <v>1505.5404133100001</v>
      </c>
      <c r="F162" s="36">
        <f>SUMIFS(СВЦЭМ!$D$39:$D$782,СВЦЭМ!$A$39:$A$782,$A162,СВЦЭМ!$B$39:$B$782,F$155)+'СЕТ СН'!$I$14+СВЦЭМ!$D$10+'СЕТ СН'!$I$6-'СЕТ СН'!$I$26</f>
        <v>1506.92923417</v>
      </c>
      <c r="G162" s="36">
        <f>SUMIFS(СВЦЭМ!$D$39:$D$782,СВЦЭМ!$A$39:$A$782,$A162,СВЦЭМ!$B$39:$B$782,G$155)+'СЕТ СН'!$I$14+СВЦЭМ!$D$10+'СЕТ СН'!$I$6-'СЕТ СН'!$I$26</f>
        <v>1514.74219376</v>
      </c>
      <c r="H162" s="36">
        <f>SUMIFS(СВЦЭМ!$D$39:$D$782,СВЦЭМ!$A$39:$A$782,$A162,СВЦЭМ!$B$39:$B$782,H$155)+'СЕТ СН'!$I$14+СВЦЭМ!$D$10+'СЕТ СН'!$I$6-'СЕТ СН'!$I$26</f>
        <v>1498.5969367600001</v>
      </c>
      <c r="I162" s="36">
        <f>SUMIFS(СВЦЭМ!$D$39:$D$782,СВЦЭМ!$A$39:$A$782,$A162,СВЦЭМ!$B$39:$B$782,I$155)+'СЕТ СН'!$I$14+СВЦЭМ!$D$10+'СЕТ СН'!$I$6-'СЕТ СН'!$I$26</f>
        <v>1467.0885687499999</v>
      </c>
      <c r="J162" s="36">
        <f>SUMIFS(СВЦЭМ!$D$39:$D$782,СВЦЭМ!$A$39:$A$782,$A162,СВЦЭМ!$B$39:$B$782,J$155)+'СЕТ СН'!$I$14+СВЦЭМ!$D$10+'СЕТ СН'!$I$6-'СЕТ СН'!$I$26</f>
        <v>1373.2984480699999</v>
      </c>
      <c r="K162" s="36">
        <f>SUMIFS(СВЦЭМ!$D$39:$D$782,СВЦЭМ!$A$39:$A$782,$A162,СВЦЭМ!$B$39:$B$782,K$155)+'СЕТ СН'!$I$14+СВЦЭМ!$D$10+'СЕТ СН'!$I$6-'СЕТ СН'!$I$26</f>
        <v>1308.7708900499999</v>
      </c>
      <c r="L162" s="36">
        <f>SUMIFS(СВЦЭМ!$D$39:$D$782,СВЦЭМ!$A$39:$A$782,$A162,СВЦЭМ!$B$39:$B$782,L$155)+'СЕТ СН'!$I$14+СВЦЭМ!$D$10+'СЕТ СН'!$I$6-'СЕТ СН'!$I$26</f>
        <v>1276.8317957099998</v>
      </c>
      <c r="M162" s="36">
        <f>SUMIFS(СВЦЭМ!$D$39:$D$782,СВЦЭМ!$A$39:$A$782,$A162,СВЦЭМ!$B$39:$B$782,M$155)+'СЕТ СН'!$I$14+СВЦЭМ!$D$10+'СЕТ СН'!$I$6-'СЕТ СН'!$I$26</f>
        <v>1276.9254858899999</v>
      </c>
      <c r="N162" s="36">
        <f>SUMIFS(СВЦЭМ!$D$39:$D$782,СВЦЭМ!$A$39:$A$782,$A162,СВЦЭМ!$B$39:$B$782,N$155)+'СЕТ СН'!$I$14+СВЦЭМ!$D$10+'СЕТ СН'!$I$6-'СЕТ СН'!$I$26</f>
        <v>1276.6600596399999</v>
      </c>
      <c r="O162" s="36">
        <f>SUMIFS(СВЦЭМ!$D$39:$D$782,СВЦЭМ!$A$39:$A$782,$A162,СВЦЭМ!$B$39:$B$782,O$155)+'СЕТ СН'!$I$14+СВЦЭМ!$D$10+'СЕТ СН'!$I$6-'СЕТ СН'!$I$26</f>
        <v>1299.1737066000001</v>
      </c>
      <c r="P162" s="36">
        <f>SUMIFS(СВЦЭМ!$D$39:$D$782,СВЦЭМ!$A$39:$A$782,$A162,СВЦЭМ!$B$39:$B$782,P$155)+'СЕТ СН'!$I$14+СВЦЭМ!$D$10+'СЕТ СН'!$I$6-'СЕТ СН'!$I$26</f>
        <v>1301.4064203600001</v>
      </c>
      <c r="Q162" s="36">
        <f>SUMIFS(СВЦЭМ!$D$39:$D$782,СВЦЭМ!$A$39:$A$782,$A162,СВЦЭМ!$B$39:$B$782,Q$155)+'СЕТ СН'!$I$14+СВЦЭМ!$D$10+'СЕТ СН'!$I$6-'СЕТ СН'!$I$26</f>
        <v>1310.7088718199998</v>
      </c>
      <c r="R162" s="36">
        <f>SUMIFS(СВЦЭМ!$D$39:$D$782,СВЦЭМ!$A$39:$A$782,$A162,СВЦЭМ!$B$39:$B$782,R$155)+'СЕТ СН'!$I$14+СВЦЭМ!$D$10+'СЕТ СН'!$I$6-'СЕТ СН'!$I$26</f>
        <v>1303.83277675</v>
      </c>
      <c r="S162" s="36">
        <f>SUMIFS(СВЦЭМ!$D$39:$D$782,СВЦЭМ!$A$39:$A$782,$A162,СВЦЭМ!$B$39:$B$782,S$155)+'СЕТ СН'!$I$14+СВЦЭМ!$D$10+'СЕТ СН'!$I$6-'СЕТ СН'!$I$26</f>
        <v>1301.8783115299998</v>
      </c>
      <c r="T162" s="36">
        <f>SUMIFS(СВЦЭМ!$D$39:$D$782,СВЦЭМ!$A$39:$A$782,$A162,СВЦЭМ!$B$39:$B$782,T$155)+'СЕТ СН'!$I$14+СВЦЭМ!$D$10+'СЕТ СН'!$I$6-'СЕТ СН'!$I$26</f>
        <v>1282.39965527</v>
      </c>
      <c r="U162" s="36">
        <f>SUMIFS(СВЦЭМ!$D$39:$D$782,СВЦЭМ!$A$39:$A$782,$A162,СВЦЭМ!$B$39:$B$782,U$155)+'СЕТ СН'!$I$14+СВЦЭМ!$D$10+'СЕТ СН'!$I$6-'СЕТ СН'!$I$26</f>
        <v>1281.6463492099999</v>
      </c>
      <c r="V162" s="36">
        <f>SUMIFS(СВЦЭМ!$D$39:$D$782,СВЦЭМ!$A$39:$A$782,$A162,СВЦЭМ!$B$39:$B$782,V$155)+'СЕТ СН'!$I$14+СВЦЭМ!$D$10+'СЕТ СН'!$I$6-'СЕТ СН'!$I$26</f>
        <v>1278.48120479</v>
      </c>
      <c r="W162" s="36">
        <f>SUMIFS(СВЦЭМ!$D$39:$D$782,СВЦЭМ!$A$39:$A$782,$A162,СВЦЭМ!$B$39:$B$782,W$155)+'СЕТ СН'!$I$14+СВЦЭМ!$D$10+'СЕТ СН'!$I$6-'СЕТ СН'!$I$26</f>
        <v>1298.09443201</v>
      </c>
      <c r="X162" s="36">
        <f>SUMIFS(СВЦЭМ!$D$39:$D$782,СВЦЭМ!$A$39:$A$782,$A162,СВЦЭМ!$B$39:$B$782,X$155)+'СЕТ СН'!$I$14+СВЦЭМ!$D$10+'СЕТ СН'!$I$6-'СЕТ СН'!$I$26</f>
        <v>1303.1786201699999</v>
      </c>
      <c r="Y162" s="36">
        <f>SUMIFS(СВЦЭМ!$D$39:$D$782,СВЦЭМ!$A$39:$A$782,$A162,СВЦЭМ!$B$39:$B$782,Y$155)+'СЕТ СН'!$I$14+СВЦЭМ!$D$10+'СЕТ СН'!$I$6-'СЕТ СН'!$I$26</f>
        <v>1341.05982681</v>
      </c>
    </row>
    <row r="163" spans="1:25" ht="15.75" x14ac:dyDescent="0.2">
      <c r="A163" s="35">
        <f t="shared" si="4"/>
        <v>44416</v>
      </c>
      <c r="B163" s="36">
        <f>SUMIFS(СВЦЭМ!$D$39:$D$782,СВЦЭМ!$A$39:$A$782,$A163,СВЦЭМ!$B$39:$B$782,B$155)+'СЕТ СН'!$I$14+СВЦЭМ!$D$10+'СЕТ СН'!$I$6-'СЕТ СН'!$I$26</f>
        <v>1422.2604850099999</v>
      </c>
      <c r="C163" s="36">
        <f>SUMIFS(СВЦЭМ!$D$39:$D$782,СВЦЭМ!$A$39:$A$782,$A163,СВЦЭМ!$B$39:$B$782,C$155)+'СЕТ СН'!$I$14+СВЦЭМ!$D$10+'СЕТ СН'!$I$6-'СЕТ СН'!$I$26</f>
        <v>1496.4076151099998</v>
      </c>
      <c r="D163" s="36">
        <f>SUMIFS(СВЦЭМ!$D$39:$D$782,СВЦЭМ!$A$39:$A$782,$A163,СВЦЭМ!$B$39:$B$782,D$155)+'СЕТ СН'!$I$14+СВЦЭМ!$D$10+'СЕТ СН'!$I$6-'СЕТ СН'!$I$26</f>
        <v>1552.0290966399998</v>
      </c>
      <c r="E163" s="36">
        <f>SUMIFS(СВЦЭМ!$D$39:$D$782,СВЦЭМ!$A$39:$A$782,$A163,СВЦЭМ!$B$39:$B$782,E$155)+'СЕТ СН'!$I$14+СВЦЭМ!$D$10+'СЕТ СН'!$I$6-'СЕТ СН'!$I$26</f>
        <v>1575.65220544</v>
      </c>
      <c r="F163" s="36">
        <f>SUMIFS(СВЦЭМ!$D$39:$D$782,СВЦЭМ!$A$39:$A$782,$A163,СВЦЭМ!$B$39:$B$782,F$155)+'СЕТ СН'!$I$14+СВЦЭМ!$D$10+'СЕТ СН'!$I$6-'СЕТ СН'!$I$26</f>
        <v>1577.79273984</v>
      </c>
      <c r="G163" s="36">
        <f>SUMIFS(СВЦЭМ!$D$39:$D$782,СВЦЭМ!$A$39:$A$782,$A163,СВЦЭМ!$B$39:$B$782,G$155)+'СЕТ СН'!$I$14+СВЦЭМ!$D$10+'СЕТ СН'!$I$6-'СЕТ СН'!$I$26</f>
        <v>1570.069992</v>
      </c>
      <c r="H163" s="36">
        <f>SUMIFS(СВЦЭМ!$D$39:$D$782,СВЦЭМ!$A$39:$A$782,$A163,СВЦЭМ!$B$39:$B$782,H$155)+'СЕТ СН'!$I$14+СВЦЭМ!$D$10+'СЕТ СН'!$I$6-'СЕТ СН'!$I$26</f>
        <v>1538.2374253600001</v>
      </c>
      <c r="I163" s="36">
        <f>SUMIFS(СВЦЭМ!$D$39:$D$782,СВЦЭМ!$A$39:$A$782,$A163,СВЦЭМ!$B$39:$B$782,I$155)+'СЕТ СН'!$I$14+СВЦЭМ!$D$10+'СЕТ СН'!$I$6-'СЕТ СН'!$I$26</f>
        <v>1479.5178673099999</v>
      </c>
      <c r="J163" s="36">
        <f>SUMIFS(СВЦЭМ!$D$39:$D$782,СВЦЭМ!$A$39:$A$782,$A163,СВЦЭМ!$B$39:$B$782,J$155)+'СЕТ СН'!$I$14+СВЦЭМ!$D$10+'СЕТ СН'!$I$6-'СЕТ СН'!$I$26</f>
        <v>1380.8706430299999</v>
      </c>
      <c r="K163" s="36">
        <f>SUMIFS(СВЦЭМ!$D$39:$D$782,СВЦЭМ!$A$39:$A$782,$A163,СВЦЭМ!$B$39:$B$782,K$155)+'СЕТ СН'!$I$14+СВЦЭМ!$D$10+'СЕТ СН'!$I$6-'СЕТ СН'!$I$26</f>
        <v>1323.9277337599999</v>
      </c>
      <c r="L163" s="36">
        <f>SUMIFS(СВЦЭМ!$D$39:$D$782,СВЦЭМ!$A$39:$A$782,$A163,СВЦЭМ!$B$39:$B$782,L$155)+'СЕТ СН'!$I$14+СВЦЭМ!$D$10+'СЕТ СН'!$I$6-'СЕТ СН'!$I$26</f>
        <v>1350.5677641699999</v>
      </c>
      <c r="M163" s="36">
        <f>SUMIFS(СВЦЭМ!$D$39:$D$782,СВЦЭМ!$A$39:$A$782,$A163,СВЦЭМ!$B$39:$B$782,M$155)+'СЕТ СН'!$I$14+СВЦЭМ!$D$10+'СЕТ СН'!$I$6-'СЕТ СН'!$I$26</f>
        <v>1285.02077044</v>
      </c>
      <c r="N163" s="36">
        <f>SUMIFS(СВЦЭМ!$D$39:$D$782,СВЦЭМ!$A$39:$A$782,$A163,СВЦЭМ!$B$39:$B$782,N$155)+'СЕТ СН'!$I$14+СВЦЭМ!$D$10+'СЕТ СН'!$I$6-'СЕТ СН'!$I$26</f>
        <v>1299.6971192199999</v>
      </c>
      <c r="O163" s="36">
        <f>SUMIFS(СВЦЭМ!$D$39:$D$782,СВЦЭМ!$A$39:$A$782,$A163,СВЦЭМ!$B$39:$B$782,O$155)+'СЕТ СН'!$I$14+СВЦЭМ!$D$10+'СЕТ СН'!$I$6-'СЕТ СН'!$I$26</f>
        <v>1343.3656379199999</v>
      </c>
      <c r="P163" s="36">
        <f>SUMIFS(СВЦЭМ!$D$39:$D$782,СВЦЭМ!$A$39:$A$782,$A163,СВЦЭМ!$B$39:$B$782,P$155)+'СЕТ СН'!$I$14+СВЦЭМ!$D$10+'СЕТ СН'!$I$6-'СЕТ СН'!$I$26</f>
        <v>1324.98376745</v>
      </c>
      <c r="Q163" s="36">
        <f>SUMIFS(СВЦЭМ!$D$39:$D$782,СВЦЭМ!$A$39:$A$782,$A163,СВЦЭМ!$B$39:$B$782,Q$155)+'СЕТ СН'!$I$14+СВЦЭМ!$D$10+'СЕТ СН'!$I$6-'СЕТ СН'!$I$26</f>
        <v>1346.9324007099999</v>
      </c>
      <c r="R163" s="36">
        <f>SUMIFS(СВЦЭМ!$D$39:$D$782,СВЦЭМ!$A$39:$A$782,$A163,СВЦЭМ!$B$39:$B$782,R$155)+'СЕТ СН'!$I$14+СВЦЭМ!$D$10+'СЕТ СН'!$I$6-'СЕТ СН'!$I$26</f>
        <v>1334.63424145</v>
      </c>
      <c r="S163" s="36">
        <f>SUMIFS(СВЦЭМ!$D$39:$D$782,СВЦЭМ!$A$39:$A$782,$A163,СВЦЭМ!$B$39:$B$782,S$155)+'СЕТ СН'!$I$14+СВЦЭМ!$D$10+'СЕТ СН'!$I$6-'СЕТ СН'!$I$26</f>
        <v>1333.3738566899999</v>
      </c>
      <c r="T163" s="36">
        <f>SUMIFS(СВЦЭМ!$D$39:$D$782,СВЦЭМ!$A$39:$A$782,$A163,СВЦЭМ!$B$39:$B$782,T$155)+'СЕТ СН'!$I$14+СВЦЭМ!$D$10+'СЕТ СН'!$I$6-'СЕТ СН'!$I$26</f>
        <v>1283.25314776</v>
      </c>
      <c r="U163" s="36">
        <f>SUMIFS(СВЦЭМ!$D$39:$D$782,СВЦЭМ!$A$39:$A$782,$A163,СВЦЭМ!$B$39:$B$782,U$155)+'СЕТ СН'!$I$14+СВЦЭМ!$D$10+'СЕТ СН'!$I$6-'СЕТ СН'!$I$26</f>
        <v>1284.34531337</v>
      </c>
      <c r="V163" s="36">
        <f>SUMIFS(СВЦЭМ!$D$39:$D$782,СВЦЭМ!$A$39:$A$782,$A163,СВЦЭМ!$B$39:$B$782,V$155)+'СЕТ СН'!$I$14+СВЦЭМ!$D$10+'СЕТ СН'!$I$6-'СЕТ СН'!$I$26</f>
        <v>1277.15381293</v>
      </c>
      <c r="W163" s="36">
        <f>SUMIFS(СВЦЭМ!$D$39:$D$782,СВЦЭМ!$A$39:$A$782,$A163,СВЦЭМ!$B$39:$B$782,W$155)+'СЕТ СН'!$I$14+СВЦЭМ!$D$10+'СЕТ СН'!$I$6-'СЕТ СН'!$I$26</f>
        <v>1288.73999245</v>
      </c>
      <c r="X163" s="36">
        <f>SUMIFS(СВЦЭМ!$D$39:$D$782,СВЦЭМ!$A$39:$A$782,$A163,СВЦЭМ!$B$39:$B$782,X$155)+'СЕТ СН'!$I$14+СВЦЭМ!$D$10+'СЕТ СН'!$I$6-'СЕТ СН'!$I$26</f>
        <v>1333.8148783500001</v>
      </c>
      <c r="Y163" s="36">
        <f>SUMIFS(СВЦЭМ!$D$39:$D$782,СВЦЭМ!$A$39:$A$782,$A163,СВЦЭМ!$B$39:$B$782,Y$155)+'СЕТ СН'!$I$14+СВЦЭМ!$D$10+'СЕТ СН'!$I$6-'СЕТ СН'!$I$26</f>
        <v>1360.7308154</v>
      </c>
    </row>
    <row r="164" spans="1:25" ht="15.75" x14ac:dyDescent="0.2">
      <c r="A164" s="35">
        <f t="shared" si="4"/>
        <v>44417</v>
      </c>
      <c r="B164" s="36">
        <f>SUMIFS(СВЦЭМ!$D$39:$D$782,СВЦЭМ!$A$39:$A$782,$A164,СВЦЭМ!$B$39:$B$782,B$155)+'СЕТ СН'!$I$14+СВЦЭМ!$D$10+'СЕТ СН'!$I$6-'СЕТ СН'!$I$26</f>
        <v>1424.40704624</v>
      </c>
      <c r="C164" s="36">
        <f>SUMIFS(СВЦЭМ!$D$39:$D$782,СВЦЭМ!$A$39:$A$782,$A164,СВЦЭМ!$B$39:$B$782,C$155)+'СЕТ СН'!$I$14+СВЦЭМ!$D$10+'СЕТ СН'!$I$6-'СЕТ СН'!$I$26</f>
        <v>1496.51930902</v>
      </c>
      <c r="D164" s="36">
        <f>SUMIFS(СВЦЭМ!$D$39:$D$782,СВЦЭМ!$A$39:$A$782,$A164,СВЦЭМ!$B$39:$B$782,D$155)+'СЕТ СН'!$I$14+СВЦЭМ!$D$10+'СЕТ СН'!$I$6-'СЕТ СН'!$I$26</f>
        <v>1548.2674061600001</v>
      </c>
      <c r="E164" s="36">
        <f>SUMIFS(СВЦЭМ!$D$39:$D$782,СВЦЭМ!$A$39:$A$782,$A164,СВЦЭМ!$B$39:$B$782,E$155)+'СЕТ СН'!$I$14+СВЦЭМ!$D$10+'СЕТ СН'!$I$6-'СЕТ СН'!$I$26</f>
        <v>1561.1542811900001</v>
      </c>
      <c r="F164" s="36">
        <f>SUMIFS(СВЦЭМ!$D$39:$D$782,СВЦЭМ!$A$39:$A$782,$A164,СВЦЭМ!$B$39:$B$782,F$155)+'СЕТ СН'!$I$14+СВЦЭМ!$D$10+'СЕТ СН'!$I$6-'СЕТ СН'!$I$26</f>
        <v>1562.4973303900001</v>
      </c>
      <c r="G164" s="36">
        <f>SUMIFS(СВЦЭМ!$D$39:$D$782,СВЦЭМ!$A$39:$A$782,$A164,СВЦЭМ!$B$39:$B$782,G$155)+'СЕТ СН'!$I$14+СВЦЭМ!$D$10+'СЕТ СН'!$I$6-'СЕТ СН'!$I$26</f>
        <v>1555.7120272</v>
      </c>
      <c r="H164" s="36">
        <f>SUMIFS(СВЦЭМ!$D$39:$D$782,СВЦЭМ!$A$39:$A$782,$A164,СВЦЭМ!$B$39:$B$782,H$155)+'СЕТ СН'!$I$14+СВЦЭМ!$D$10+'СЕТ СН'!$I$6-'СЕТ СН'!$I$26</f>
        <v>1516.3370639699999</v>
      </c>
      <c r="I164" s="36">
        <f>SUMIFS(СВЦЭМ!$D$39:$D$782,СВЦЭМ!$A$39:$A$782,$A164,СВЦЭМ!$B$39:$B$782,I$155)+'СЕТ СН'!$I$14+СВЦЭМ!$D$10+'СЕТ СН'!$I$6-'СЕТ СН'!$I$26</f>
        <v>1471.8912124799999</v>
      </c>
      <c r="J164" s="36">
        <f>SUMIFS(СВЦЭМ!$D$39:$D$782,СВЦЭМ!$A$39:$A$782,$A164,СВЦЭМ!$B$39:$B$782,J$155)+'СЕТ СН'!$I$14+СВЦЭМ!$D$10+'СЕТ СН'!$I$6-'СЕТ СН'!$I$26</f>
        <v>1375.43207048</v>
      </c>
      <c r="K164" s="36">
        <f>SUMIFS(СВЦЭМ!$D$39:$D$782,СВЦЭМ!$A$39:$A$782,$A164,СВЦЭМ!$B$39:$B$782,K$155)+'СЕТ СН'!$I$14+СВЦЭМ!$D$10+'СЕТ СН'!$I$6-'СЕТ СН'!$I$26</f>
        <v>1324.53763065</v>
      </c>
      <c r="L164" s="36">
        <f>SUMIFS(СВЦЭМ!$D$39:$D$782,СВЦЭМ!$A$39:$A$782,$A164,СВЦЭМ!$B$39:$B$782,L$155)+'СЕТ СН'!$I$14+СВЦЭМ!$D$10+'СЕТ СН'!$I$6-'СЕТ СН'!$I$26</f>
        <v>1299.0846776899998</v>
      </c>
      <c r="M164" s="36">
        <f>SUMIFS(СВЦЭМ!$D$39:$D$782,СВЦЭМ!$A$39:$A$782,$A164,СВЦЭМ!$B$39:$B$782,M$155)+'СЕТ СН'!$I$14+СВЦЭМ!$D$10+'СЕТ СН'!$I$6-'СЕТ СН'!$I$26</f>
        <v>1308.16973304</v>
      </c>
      <c r="N164" s="36">
        <f>SUMIFS(СВЦЭМ!$D$39:$D$782,СВЦЭМ!$A$39:$A$782,$A164,СВЦЭМ!$B$39:$B$782,N$155)+'СЕТ СН'!$I$14+СВЦЭМ!$D$10+'СЕТ СН'!$I$6-'СЕТ СН'!$I$26</f>
        <v>1319.4433478999999</v>
      </c>
      <c r="O164" s="36">
        <f>SUMIFS(СВЦЭМ!$D$39:$D$782,СВЦЭМ!$A$39:$A$782,$A164,СВЦЭМ!$B$39:$B$782,O$155)+'СЕТ СН'!$I$14+СВЦЭМ!$D$10+'СЕТ СН'!$I$6-'СЕТ СН'!$I$26</f>
        <v>1355.8048003700001</v>
      </c>
      <c r="P164" s="36">
        <f>SUMIFS(СВЦЭМ!$D$39:$D$782,СВЦЭМ!$A$39:$A$782,$A164,СВЦЭМ!$B$39:$B$782,P$155)+'СЕТ СН'!$I$14+СВЦЭМ!$D$10+'СЕТ СН'!$I$6-'СЕТ СН'!$I$26</f>
        <v>1365.95976559</v>
      </c>
      <c r="Q164" s="36">
        <f>SUMIFS(СВЦЭМ!$D$39:$D$782,СВЦЭМ!$A$39:$A$782,$A164,СВЦЭМ!$B$39:$B$782,Q$155)+'СЕТ СН'!$I$14+СВЦЭМ!$D$10+'СЕТ СН'!$I$6-'СЕТ СН'!$I$26</f>
        <v>1388.62855915</v>
      </c>
      <c r="R164" s="36">
        <f>SUMIFS(СВЦЭМ!$D$39:$D$782,СВЦЭМ!$A$39:$A$782,$A164,СВЦЭМ!$B$39:$B$782,R$155)+'СЕТ СН'!$I$14+СВЦЭМ!$D$10+'СЕТ СН'!$I$6-'СЕТ СН'!$I$26</f>
        <v>1366.6278133699998</v>
      </c>
      <c r="S164" s="36">
        <f>SUMIFS(СВЦЭМ!$D$39:$D$782,СВЦЭМ!$A$39:$A$782,$A164,СВЦЭМ!$B$39:$B$782,S$155)+'СЕТ СН'!$I$14+СВЦЭМ!$D$10+'СЕТ СН'!$I$6-'СЕТ СН'!$I$26</f>
        <v>1352.56514032</v>
      </c>
      <c r="T164" s="36">
        <f>SUMIFS(СВЦЭМ!$D$39:$D$782,СВЦЭМ!$A$39:$A$782,$A164,СВЦЭМ!$B$39:$B$782,T$155)+'СЕТ СН'!$I$14+СВЦЭМ!$D$10+'СЕТ СН'!$I$6-'СЕТ СН'!$I$26</f>
        <v>1393.9813240200001</v>
      </c>
      <c r="U164" s="36">
        <f>SUMIFS(СВЦЭМ!$D$39:$D$782,СВЦЭМ!$A$39:$A$782,$A164,СВЦЭМ!$B$39:$B$782,U$155)+'СЕТ СН'!$I$14+СВЦЭМ!$D$10+'СЕТ СН'!$I$6-'СЕТ СН'!$I$26</f>
        <v>1385.2292148199999</v>
      </c>
      <c r="V164" s="36">
        <f>SUMIFS(СВЦЭМ!$D$39:$D$782,СВЦЭМ!$A$39:$A$782,$A164,СВЦЭМ!$B$39:$B$782,V$155)+'СЕТ СН'!$I$14+СВЦЭМ!$D$10+'СЕТ СН'!$I$6-'СЕТ СН'!$I$26</f>
        <v>1339.6691340399998</v>
      </c>
      <c r="W164" s="36">
        <f>SUMIFS(СВЦЭМ!$D$39:$D$782,СВЦЭМ!$A$39:$A$782,$A164,СВЦЭМ!$B$39:$B$782,W$155)+'СЕТ СН'!$I$14+СВЦЭМ!$D$10+'СЕТ СН'!$I$6-'СЕТ СН'!$I$26</f>
        <v>1355.42548257</v>
      </c>
      <c r="X164" s="36">
        <f>SUMIFS(СВЦЭМ!$D$39:$D$782,СВЦЭМ!$A$39:$A$782,$A164,СВЦЭМ!$B$39:$B$782,X$155)+'СЕТ СН'!$I$14+СВЦЭМ!$D$10+'СЕТ СН'!$I$6-'СЕТ СН'!$I$26</f>
        <v>1363.6439291199999</v>
      </c>
      <c r="Y164" s="36">
        <f>SUMIFS(СВЦЭМ!$D$39:$D$782,СВЦЭМ!$A$39:$A$782,$A164,СВЦЭМ!$B$39:$B$782,Y$155)+'СЕТ СН'!$I$14+СВЦЭМ!$D$10+'СЕТ СН'!$I$6-'СЕТ СН'!$I$26</f>
        <v>1394.7556029799998</v>
      </c>
    </row>
    <row r="165" spans="1:25" ht="15.75" x14ac:dyDescent="0.2">
      <c r="A165" s="35">
        <f t="shared" si="4"/>
        <v>44418</v>
      </c>
      <c r="B165" s="36">
        <f>SUMIFS(СВЦЭМ!$D$39:$D$782,СВЦЭМ!$A$39:$A$782,$A165,СВЦЭМ!$B$39:$B$782,B$155)+'СЕТ СН'!$I$14+СВЦЭМ!$D$10+'СЕТ СН'!$I$6-'СЕТ СН'!$I$26</f>
        <v>1445.1619702099999</v>
      </c>
      <c r="C165" s="36">
        <f>SUMIFS(СВЦЭМ!$D$39:$D$782,СВЦЭМ!$A$39:$A$782,$A165,СВЦЭМ!$B$39:$B$782,C$155)+'СЕТ СН'!$I$14+СВЦЭМ!$D$10+'СЕТ СН'!$I$6-'СЕТ СН'!$I$26</f>
        <v>1513.3841911999998</v>
      </c>
      <c r="D165" s="36">
        <f>SUMIFS(СВЦЭМ!$D$39:$D$782,СВЦЭМ!$A$39:$A$782,$A165,СВЦЭМ!$B$39:$B$782,D$155)+'СЕТ СН'!$I$14+СВЦЭМ!$D$10+'СЕТ СН'!$I$6-'СЕТ СН'!$I$26</f>
        <v>1560.9856087600001</v>
      </c>
      <c r="E165" s="36">
        <f>SUMIFS(СВЦЭМ!$D$39:$D$782,СВЦЭМ!$A$39:$A$782,$A165,СВЦЭМ!$B$39:$B$782,E$155)+'СЕТ СН'!$I$14+СВЦЭМ!$D$10+'СЕТ СН'!$I$6-'СЕТ СН'!$I$26</f>
        <v>1578.8849851499999</v>
      </c>
      <c r="F165" s="36">
        <f>SUMIFS(СВЦЭМ!$D$39:$D$782,СВЦЭМ!$A$39:$A$782,$A165,СВЦЭМ!$B$39:$B$782,F$155)+'СЕТ СН'!$I$14+СВЦЭМ!$D$10+'СЕТ СН'!$I$6-'СЕТ СН'!$I$26</f>
        <v>1577.9627091</v>
      </c>
      <c r="G165" s="36">
        <f>SUMIFS(СВЦЭМ!$D$39:$D$782,СВЦЭМ!$A$39:$A$782,$A165,СВЦЭМ!$B$39:$B$782,G$155)+'СЕТ СН'!$I$14+СВЦЭМ!$D$10+'СЕТ СН'!$I$6-'СЕТ СН'!$I$26</f>
        <v>1561.57576298</v>
      </c>
      <c r="H165" s="36">
        <f>SUMIFS(СВЦЭМ!$D$39:$D$782,СВЦЭМ!$A$39:$A$782,$A165,СВЦЭМ!$B$39:$B$782,H$155)+'СЕТ СН'!$I$14+СВЦЭМ!$D$10+'СЕТ СН'!$I$6-'СЕТ СН'!$I$26</f>
        <v>1523.75551288</v>
      </c>
      <c r="I165" s="36">
        <f>SUMIFS(СВЦЭМ!$D$39:$D$782,СВЦЭМ!$A$39:$A$782,$A165,СВЦЭМ!$B$39:$B$782,I$155)+'СЕТ СН'!$I$14+СВЦЭМ!$D$10+'СЕТ СН'!$I$6-'СЕТ СН'!$I$26</f>
        <v>1466.67557416</v>
      </c>
      <c r="J165" s="36">
        <f>SUMIFS(СВЦЭМ!$D$39:$D$782,СВЦЭМ!$A$39:$A$782,$A165,СВЦЭМ!$B$39:$B$782,J$155)+'СЕТ СН'!$I$14+СВЦЭМ!$D$10+'СЕТ СН'!$I$6-'СЕТ СН'!$I$26</f>
        <v>1394.6434717899999</v>
      </c>
      <c r="K165" s="36">
        <f>SUMIFS(СВЦЭМ!$D$39:$D$782,СВЦЭМ!$A$39:$A$782,$A165,СВЦЭМ!$B$39:$B$782,K$155)+'СЕТ СН'!$I$14+СВЦЭМ!$D$10+'СЕТ СН'!$I$6-'СЕТ СН'!$I$26</f>
        <v>1346.16029162</v>
      </c>
      <c r="L165" s="36">
        <f>SUMIFS(СВЦЭМ!$D$39:$D$782,СВЦЭМ!$A$39:$A$782,$A165,СВЦЭМ!$B$39:$B$782,L$155)+'СЕТ СН'!$I$14+СВЦЭМ!$D$10+'СЕТ СН'!$I$6-'СЕТ СН'!$I$26</f>
        <v>1349.1240493999999</v>
      </c>
      <c r="M165" s="36">
        <f>SUMIFS(СВЦЭМ!$D$39:$D$782,СВЦЭМ!$A$39:$A$782,$A165,СВЦЭМ!$B$39:$B$782,M$155)+'СЕТ СН'!$I$14+СВЦЭМ!$D$10+'СЕТ СН'!$I$6-'СЕТ СН'!$I$26</f>
        <v>1357.7822360099999</v>
      </c>
      <c r="N165" s="36">
        <f>SUMIFS(СВЦЭМ!$D$39:$D$782,СВЦЭМ!$A$39:$A$782,$A165,СВЦЭМ!$B$39:$B$782,N$155)+'СЕТ СН'!$I$14+СВЦЭМ!$D$10+'СЕТ СН'!$I$6-'СЕТ СН'!$I$26</f>
        <v>1361.9417510999999</v>
      </c>
      <c r="O165" s="36">
        <f>SUMIFS(СВЦЭМ!$D$39:$D$782,СВЦЭМ!$A$39:$A$782,$A165,СВЦЭМ!$B$39:$B$782,O$155)+'СЕТ СН'!$I$14+СВЦЭМ!$D$10+'СЕТ СН'!$I$6-'СЕТ СН'!$I$26</f>
        <v>1355.2857388499999</v>
      </c>
      <c r="P165" s="36">
        <f>SUMIFS(СВЦЭМ!$D$39:$D$782,СВЦЭМ!$A$39:$A$782,$A165,СВЦЭМ!$B$39:$B$782,P$155)+'СЕТ СН'!$I$14+СВЦЭМ!$D$10+'СЕТ СН'!$I$6-'СЕТ СН'!$I$26</f>
        <v>1371.16721254</v>
      </c>
      <c r="Q165" s="36">
        <f>SUMIFS(СВЦЭМ!$D$39:$D$782,СВЦЭМ!$A$39:$A$782,$A165,СВЦЭМ!$B$39:$B$782,Q$155)+'СЕТ СН'!$I$14+СВЦЭМ!$D$10+'СЕТ СН'!$I$6-'СЕТ СН'!$I$26</f>
        <v>1387.5617765</v>
      </c>
      <c r="R165" s="36">
        <f>SUMIFS(СВЦЭМ!$D$39:$D$782,СВЦЭМ!$A$39:$A$782,$A165,СВЦЭМ!$B$39:$B$782,R$155)+'СЕТ СН'!$I$14+СВЦЭМ!$D$10+'СЕТ СН'!$I$6-'СЕТ СН'!$I$26</f>
        <v>1412.2522662900001</v>
      </c>
      <c r="S165" s="36">
        <f>SUMIFS(СВЦЭМ!$D$39:$D$782,СВЦЭМ!$A$39:$A$782,$A165,СВЦЭМ!$B$39:$B$782,S$155)+'СЕТ СН'!$I$14+СВЦЭМ!$D$10+'СЕТ СН'!$I$6-'СЕТ СН'!$I$26</f>
        <v>1381.84562149</v>
      </c>
      <c r="T165" s="36">
        <f>SUMIFS(СВЦЭМ!$D$39:$D$782,СВЦЭМ!$A$39:$A$782,$A165,СВЦЭМ!$B$39:$B$782,T$155)+'СЕТ СН'!$I$14+СВЦЭМ!$D$10+'СЕТ СН'!$I$6-'СЕТ СН'!$I$26</f>
        <v>1331.92240283</v>
      </c>
      <c r="U165" s="36">
        <f>SUMIFS(СВЦЭМ!$D$39:$D$782,СВЦЭМ!$A$39:$A$782,$A165,СВЦЭМ!$B$39:$B$782,U$155)+'СЕТ СН'!$I$14+СВЦЭМ!$D$10+'СЕТ СН'!$I$6-'СЕТ СН'!$I$26</f>
        <v>1325.7431816399999</v>
      </c>
      <c r="V165" s="36">
        <f>SUMIFS(СВЦЭМ!$D$39:$D$782,СВЦЭМ!$A$39:$A$782,$A165,СВЦЭМ!$B$39:$B$782,V$155)+'СЕТ СН'!$I$14+СВЦЭМ!$D$10+'СЕТ СН'!$I$6-'СЕТ СН'!$I$26</f>
        <v>1331.23552978</v>
      </c>
      <c r="W165" s="36">
        <f>SUMIFS(СВЦЭМ!$D$39:$D$782,СВЦЭМ!$A$39:$A$782,$A165,СВЦЭМ!$B$39:$B$782,W$155)+'СЕТ СН'!$I$14+СВЦЭМ!$D$10+'СЕТ СН'!$I$6-'СЕТ СН'!$I$26</f>
        <v>1351.6156736799999</v>
      </c>
      <c r="X165" s="36">
        <f>SUMIFS(СВЦЭМ!$D$39:$D$782,СВЦЭМ!$A$39:$A$782,$A165,СВЦЭМ!$B$39:$B$782,X$155)+'СЕТ СН'!$I$14+СВЦЭМ!$D$10+'СЕТ СН'!$I$6-'СЕТ СН'!$I$26</f>
        <v>1307.21430231</v>
      </c>
      <c r="Y165" s="36">
        <f>SUMIFS(СВЦЭМ!$D$39:$D$782,СВЦЭМ!$A$39:$A$782,$A165,СВЦЭМ!$B$39:$B$782,Y$155)+'СЕТ СН'!$I$14+СВЦЭМ!$D$10+'СЕТ СН'!$I$6-'СЕТ СН'!$I$26</f>
        <v>1309.49762126</v>
      </c>
    </row>
    <row r="166" spans="1:25" ht="15.75" x14ac:dyDescent="0.2">
      <c r="A166" s="35">
        <f t="shared" si="4"/>
        <v>44419</v>
      </c>
      <c r="B166" s="36">
        <f>SUMIFS(СВЦЭМ!$D$39:$D$782,СВЦЭМ!$A$39:$A$782,$A166,СВЦЭМ!$B$39:$B$782,B$155)+'СЕТ СН'!$I$14+СВЦЭМ!$D$10+'СЕТ СН'!$I$6-'СЕТ СН'!$I$26</f>
        <v>1365.4430489199999</v>
      </c>
      <c r="C166" s="36">
        <f>SUMIFS(СВЦЭМ!$D$39:$D$782,СВЦЭМ!$A$39:$A$782,$A166,СВЦЭМ!$B$39:$B$782,C$155)+'СЕТ СН'!$I$14+СВЦЭМ!$D$10+'СЕТ СН'!$I$6-'СЕТ СН'!$I$26</f>
        <v>1428.10858788</v>
      </c>
      <c r="D166" s="36">
        <f>SUMIFS(СВЦЭМ!$D$39:$D$782,СВЦЭМ!$A$39:$A$782,$A166,СВЦЭМ!$B$39:$B$782,D$155)+'СЕТ СН'!$I$14+СВЦЭМ!$D$10+'СЕТ СН'!$I$6-'СЕТ СН'!$I$26</f>
        <v>1480.95897808</v>
      </c>
      <c r="E166" s="36">
        <f>SUMIFS(СВЦЭМ!$D$39:$D$782,СВЦЭМ!$A$39:$A$782,$A166,СВЦЭМ!$B$39:$B$782,E$155)+'СЕТ СН'!$I$14+СВЦЭМ!$D$10+'СЕТ СН'!$I$6-'СЕТ СН'!$I$26</f>
        <v>1503.5762212</v>
      </c>
      <c r="F166" s="36">
        <f>SUMIFS(СВЦЭМ!$D$39:$D$782,СВЦЭМ!$A$39:$A$782,$A166,СВЦЭМ!$B$39:$B$782,F$155)+'СЕТ СН'!$I$14+СВЦЭМ!$D$10+'СЕТ СН'!$I$6-'СЕТ СН'!$I$26</f>
        <v>1504.0832328699998</v>
      </c>
      <c r="G166" s="36">
        <f>SUMIFS(СВЦЭМ!$D$39:$D$782,СВЦЭМ!$A$39:$A$782,$A166,СВЦЭМ!$B$39:$B$782,G$155)+'СЕТ СН'!$I$14+СВЦЭМ!$D$10+'СЕТ СН'!$I$6-'СЕТ СН'!$I$26</f>
        <v>1497.646483</v>
      </c>
      <c r="H166" s="36">
        <f>SUMIFS(СВЦЭМ!$D$39:$D$782,СВЦЭМ!$A$39:$A$782,$A166,СВЦЭМ!$B$39:$B$782,H$155)+'СЕТ СН'!$I$14+СВЦЭМ!$D$10+'СЕТ СН'!$I$6-'СЕТ СН'!$I$26</f>
        <v>1469.1902332</v>
      </c>
      <c r="I166" s="36">
        <f>SUMIFS(СВЦЭМ!$D$39:$D$782,СВЦЭМ!$A$39:$A$782,$A166,СВЦЭМ!$B$39:$B$782,I$155)+'СЕТ СН'!$I$14+СВЦЭМ!$D$10+'СЕТ СН'!$I$6-'СЕТ СН'!$I$26</f>
        <v>1431.53873462</v>
      </c>
      <c r="J166" s="36">
        <f>SUMIFS(СВЦЭМ!$D$39:$D$782,СВЦЭМ!$A$39:$A$782,$A166,СВЦЭМ!$B$39:$B$782,J$155)+'СЕТ СН'!$I$14+СВЦЭМ!$D$10+'СЕТ СН'!$I$6-'СЕТ СН'!$I$26</f>
        <v>1378.1881354100001</v>
      </c>
      <c r="K166" s="36">
        <f>SUMIFS(СВЦЭМ!$D$39:$D$782,СВЦЭМ!$A$39:$A$782,$A166,СВЦЭМ!$B$39:$B$782,K$155)+'СЕТ СН'!$I$14+СВЦЭМ!$D$10+'СЕТ СН'!$I$6-'СЕТ СН'!$I$26</f>
        <v>1346.8441057999999</v>
      </c>
      <c r="L166" s="36">
        <f>SUMIFS(СВЦЭМ!$D$39:$D$782,СВЦЭМ!$A$39:$A$782,$A166,СВЦЭМ!$B$39:$B$782,L$155)+'СЕТ СН'!$I$14+СВЦЭМ!$D$10+'СЕТ СН'!$I$6-'СЕТ СН'!$I$26</f>
        <v>1320.0018988500001</v>
      </c>
      <c r="M166" s="36">
        <f>SUMIFS(СВЦЭМ!$D$39:$D$782,СВЦЭМ!$A$39:$A$782,$A166,СВЦЭМ!$B$39:$B$782,M$155)+'СЕТ СН'!$I$14+СВЦЭМ!$D$10+'СЕТ СН'!$I$6-'СЕТ СН'!$I$26</f>
        <v>1323.7749778100001</v>
      </c>
      <c r="N166" s="36">
        <f>SUMIFS(СВЦЭМ!$D$39:$D$782,СВЦЭМ!$A$39:$A$782,$A166,СВЦЭМ!$B$39:$B$782,N$155)+'СЕТ СН'!$I$14+СВЦЭМ!$D$10+'СЕТ СН'!$I$6-'СЕТ СН'!$I$26</f>
        <v>1345.69423334</v>
      </c>
      <c r="O166" s="36">
        <f>SUMIFS(СВЦЭМ!$D$39:$D$782,СВЦЭМ!$A$39:$A$782,$A166,СВЦЭМ!$B$39:$B$782,O$155)+'СЕТ СН'!$I$14+СВЦЭМ!$D$10+'СЕТ СН'!$I$6-'СЕТ СН'!$I$26</f>
        <v>1360.0992448299999</v>
      </c>
      <c r="P166" s="36">
        <f>SUMIFS(СВЦЭМ!$D$39:$D$782,СВЦЭМ!$A$39:$A$782,$A166,СВЦЭМ!$B$39:$B$782,P$155)+'СЕТ СН'!$I$14+СВЦЭМ!$D$10+'СЕТ СН'!$I$6-'СЕТ СН'!$I$26</f>
        <v>1401.3628375399999</v>
      </c>
      <c r="Q166" s="36">
        <f>SUMIFS(СВЦЭМ!$D$39:$D$782,СВЦЭМ!$A$39:$A$782,$A166,СВЦЭМ!$B$39:$B$782,Q$155)+'СЕТ СН'!$I$14+СВЦЭМ!$D$10+'СЕТ СН'!$I$6-'СЕТ СН'!$I$26</f>
        <v>1414.5387195399999</v>
      </c>
      <c r="R166" s="36">
        <f>SUMIFS(СВЦЭМ!$D$39:$D$782,СВЦЭМ!$A$39:$A$782,$A166,СВЦЭМ!$B$39:$B$782,R$155)+'СЕТ СН'!$I$14+СВЦЭМ!$D$10+'СЕТ СН'!$I$6-'СЕТ СН'!$I$26</f>
        <v>1406.73217458</v>
      </c>
      <c r="S166" s="36">
        <f>SUMIFS(СВЦЭМ!$D$39:$D$782,СВЦЭМ!$A$39:$A$782,$A166,СВЦЭМ!$B$39:$B$782,S$155)+'СЕТ СН'!$I$14+СВЦЭМ!$D$10+'СЕТ СН'!$I$6-'СЕТ СН'!$I$26</f>
        <v>1377.3858476099999</v>
      </c>
      <c r="T166" s="36">
        <f>SUMIFS(СВЦЭМ!$D$39:$D$782,СВЦЭМ!$A$39:$A$782,$A166,СВЦЭМ!$B$39:$B$782,T$155)+'СЕТ СН'!$I$14+СВЦЭМ!$D$10+'СЕТ СН'!$I$6-'СЕТ СН'!$I$26</f>
        <v>1352.27550557</v>
      </c>
      <c r="U166" s="36">
        <f>SUMIFS(СВЦЭМ!$D$39:$D$782,СВЦЭМ!$A$39:$A$782,$A166,СВЦЭМ!$B$39:$B$782,U$155)+'СЕТ СН'!$I$14+СВЦЭМ!$D$10+'СЕТ СН'!$I$6-'СЕТ СН'!$I$26</f>
        <v>1340.93219114</v>
      </c>
      <c r="V166" s="36">
        <f>SUMIFS(СВЦЭМ!$D$39:$D$782,СВЦЭМ!$A$39:$A$782,$A166,СВЦЭМ!$B$39:$B$782,V$155)+'СЕТ СН'!$I$14+СВЦЭМ!$D$10+'СЕТ СН'!$I$6-'СЕТ СН'!$I$26</f>
        <v>1345.7611574299999</v>
      </c>
      <c r="W166" s="36">
        <f>SUMIFS(СВЦЭМ!$D$39:$D$782,СВЦЭМ!$A$39:$A$782,$A166,СВЦЭМ!$B$39:$B$782,W$155)+'СЕТ СН'!$I$14+СВЦЭМ!$D$10+'СЕТ СН'!$I$6-'СЕТ СН'!$I$26</f>
        <v>1364.28200679</v>
      </c>
      <c r="X166" s="36">
        <f>SUMIFS(СВЦЭМ!$D$39:$D$782,СВЦЭМ!$A$39:$A$782,$A166,СВЦЭМ!$B$39:$B$782,X$155)+'СЕТ СН'!$I$14+СВЦЭМ!$D$10+'СЕТ СН'!$I$6-'СЕТ СН'!$I$26</f>
        <v>1344.1928647699999</v>
      </c>
      <c r="Y166" s="36">
        <f>SUMIFS(СВЦЭМ!$D$39:$D$782,СВЦЭМ!$A$39:$A$782,$A166,СВЦЭМ!$B$39:$B$782,Y$155)+'СЕТ СН'!$I$14+СВЦЭМ!$D$10+'СЕТ СН'!$I$6-'СЕТ СН'!$I$26</f>
        <v>1379.06437478</v>
      </c>
    </row>
    <row r="167" spans="1:25" ht="15.75" x14ac:dyDescent="0.2">
      <c r="A167" s="35">
        <f t="shared" si="4"/>
        <v>44420</v>
      </c>
      <c r="B167" s="36">
        <f>SUMIFS(СВЦЭМ!$D$39:$D$782,СВЦЭМ!$A$39:$A$782,$A167,СВЦЭМ!$B$39:$B$782,B$155)+'СЕТ СН'!$I$14+СВЦЭМ!$D$10+'СЕТ СН'!$I$6-'СЕТ СН'!$I$26</f>
        <v>1461.87994656</v>
      </c>
      <c r="C167" s="36">
        <f>SUMIFS(СВЦЭМ!$D$39:$D$782,СВЦЭМ!$A$39:$A$782,$A167,СВЦЭМ!$B$39:$B$782,C$155)+'СЕТ СН'!$I$14+СВЦЭМ!$D$10+'СЕТ СН'!$I$6-'СЕТ СН'!$I$26</f>
        <v>1525.9498359300001</v>
      </c>
      <c r="D167" s="36">
        <f>SUMIFS(СВЦЭМ!$D$39:$D$782,СВЦЭМ!$A$39:$A$782,$A167,СВЦЭМ!$B$39:$B$782,D$155)+'СЕТ СН'!$I$14+СВЦЭМ!$D$10+'СЕТ СН'!$I$6-'СЕТ СН'!$I$26</f>
        <v>1575.57301287</v>
      </c>
      <c r="E167" s="36">
        <f>SUMIFS(СВЦЭМ!$D$39:$D$782,СВЦЭМ!$A$39:$A$782,$A167,СВЦЭМ!$B$39:$B$782,E$155)+'СЕТ СН'!$I$14+СВЦЭМ!$D$10+'СЕТ СН'!$I$6-'СЕТ СН'!$I$26</f>
        <v>1589.60061789</v>
      </c>
      <c r="F167" s="36">
        <f>SUMIFS(СВЦЭМ!$D$39:$D$782,СВЦЭМ!$A$39:$A$782,$A167,СВЦЭМ!$B$39:$B$782,F$155)+'СЕТ СН'!$I$14+СВЦЭМ!$D$10+'СЕТ СН'!$I$6-'СЕТ СН'!$I$26</f>
        <v>1596.5403498999999</v>
      </c>
      <c r="G167" s="36">
        <f>SUMIFS(СВЦЭМ!$D$39:$D$782,СВЦЭМ!$A$39:$A$782,$A167,СВЦЭМ!$B$39:$B$782,G$155)+'СЕТ СН'!$I$14+СВЦЭМ!$D$10+'СЕТ СН'!$I$6-'СЕТ СН'!$I$26</f>
        <v>1592.5626715999999</v>
      </c>
      <c r="H167" s="36">
        <f>SUMIFS(СВЦЭМ!$D$39:$D$782,СВЦЭМ!$A$39:$A$782,$A167,СВЦЭМ!$B$39:$B$782,H$155)+'СЕТ СН'!$I$14+СВЦЭМ!$D$10+'СЕТ СН'!$I$6-'СЕТ СН'!$I$26</f>
        <v>1543.41955515</v>
      </c>
      <c r="I167" s="36">
        <f>SUMIFS(СВЦЭМ!$D$39:$D$782,СВЦЭМ!$A$39:$A$782,$A167,СВЦЭМ!$B$39:$B$782,I$155)+'СЕТ СН'!$I$14+СВЦЭМ!$D$10+'СЕТ СН'!$I$6-'СЕТ СН'!$I$26</f>
        <v>1464.95780537</v>
      </c>
      <c r="J167" s="36">
        <f>SUMIFS(СВЦЭМ!$D$39:$D$782,СВЦЭМ!$A$39:$A$782,$A167,СВЦЭМ!$B$39:$B$782,J$155)+'СЕТ СН'!$I$14+СВЦЭМ!$D$10+'СЕТ СН'!$I$6-'СЕТ СН'!$I$26</f>
        <v>1380.8269630699999</v>
      </c>
      <c r="K167" s="36">
        <f>SUMIFS(СВЦЭМ!$D$39:$D$782,СВЦЭМ!$A$39:$A$782,$A167,СВЦЭМ!$B$39:$B$782,K$155)+'СЕТ СН'!$I$14+СВЦЭМ!$D$10+'СЕТ СН'!$I$6-'СЕТ СН'!$I$26</f>
        <v>1361.0933109099999</v>
      </c>
      <c r="L167" s="36">
        <f>SUMIFS(СВЦЭМ!$D$39:$D$782,СВЦЭМ!$A$39:$A$782,$A167,СВЦЭМ!$B$39:$B$782,L$155)+'СЕТ СН'!$I$14+СВЦЭМ!$D$10+'СЕТ СН'!$I$6-'СЕТ СН'!$I$26</f>
        <v>1343.87269395</v>
      </c>
      <c r="M167" s="36">
        <f>SUMIFS(СВЦЭМ!$D$39:$D$782,СВЦЭМ!$A$39:$A$782,$A167,СВЦЭМ!$B$39:$B$782,M$155)+'СЕТ СН'!$I$14+СВЦЭМ!$D$10+'СЕТ СН'!$I$6-'СЕТ СН'!$I$26</f>
        <v>1338.5428068599999</v>
      </c>
      <c r="N167" s="36">
        <f>SUMIFS(СВЦЭМ!$D$39:$D$782,СВЦЭМ!$A$39:$A$782,$A167,СВЦЭМ!$B$39:$B$782,N$155)+'СЕТ СН'!$I$14+СВЦЭМ!$D$10+'СЕТ СН'!$I$6-'СЕТ СН'!$I$26</f>
        <v>1344.12210824</v>
      </c>
      <c r="O167" s="36">
        <f>SUMIFS(СВЦЭМ!$D$39:$D$782,СВЦЭМ!$A$39:$A$782,$A167,СВЦЭМ!$B$39:$B$782,O$155)+'СЕТ СН'!$I$14+СВЦЭМ!$D$10+'СЕТ СН'!$I$6-'СЕТ СН'!$I$26</f>
        <v>1355.6361690700001</v>
      </c>
      <c r="P167" s="36">
        <f>SUMIFS(СВЦЭМ!$D$39:$D$782,СВЦЭМ!$A$39:$A$782,$A167,СВЦЭМ!$B$39:$B$782,P$155)+'СЕТ СН'!$I$14+СВЦЭМ!$D$10+'СЕТ СН'!$I$6-'СЕТ СН'!$I$26</f>
        <v>1380.38830504</v>
      </c>
      <c r="Q167" s="36">
        <f>SUMIFS(СВЦЭМ!$D$39:$D$782,СВЦЭМ!$A$39:$A$782,$A167,СВЦЭМ!$B$39:$B$782,Q$155)+'СЕТ СН'!$I$14+СВЦЭМ!$D$10+'СЕТ СН'!$I$6-'СЕТ СН'!$I$26</f>
        <v>1387.1566571200001</v>
      </c>
      <c r="R167" s="36">
        <f>SUMIFS(СВЦЭМ!$D$39:$D$782,СВЦЭМ!$A$39:$A$782,$A167,СВЦЭМ!$B$39:$B$782,R$155)+'СЕТ СН'!$I$14+СВЦЭМ!$D$10+'СЕТ СН'!$I$6-'СЕТ СН'!$I$26</f>
        <v>1385.6336527799999</v>
      </c>
      <c r="S167" s="36">
        <f>SUMIFS(СВЦЭМ!$D$39:$D$782,СВЦЭМ!$A$39:$A$782,$A167,СВЦЭМ!$B$39:$B$782,S$155)+'СЕТ СН'!$I$14+СВЦЭМ!$D$10+'СЕТ СН'!$I$6-'СЕТ СН'!$I$26</f>
        <v>1347.41991119</v>
      </c>
      <c r="T167" s="36">
        <f>SUMIFS(СВЦЭМ!$D$39:$D$782,СВЦЭМ!$A$39:$A$782,$A167,СВЦЭМ!$B$39:$B$782,T$155)+'СЕТ СН'!$I$14+СВЦЭМ!$D$10+'СЕТ СН'!$I$6-'СЕТ СН'!$I$26</f>
        <v>1337.8846559499998</v>
      </c>
      <c r="U167" s="36">
        <f>SUMIFS(СВЦЭМ!$D$39:$D$782,СВЦЭМ!$A$39:$A$782,$A167,СВЦЭМ!$B$39:$B$782,U$155)+'СЕТ СН'!$I$14+СВЦЭМ!$D$10+'СЕТ СН'!$I$6-'СЕТ СН'!$I$26</f>
        <v>1337.0555783300001</v>
      </c>
      <c r="V167" s="36">
        <f>SUMIFS(СВЦЭМ!$D$39:$D$782,СВЦЭМ!$A$39:$A$782,$A167,СВЦЭМ!$B$39:$B$782,V$155)+'СЕТ СН'!$I$14+СВЦЭМ!$D$10+'СЕТ СН'!$I$6-'СЕТ СН'!$I$26</f>
        <v>1343.82550623</v>
      </c>
      <c r="W167" s="36">
        <f>SUMIFS(СВЦЭМ!$D$39:$D$782,СВЦЭМ!$A$39:$A$782,$A167,СВЦЭМ!$B$39:$B$782,W$155)+'СЕТ СН'!$I$14+СВЦЭМ!$D$10+'СЕТ СН'!$I$6-'СЕТ СН'!$I$26</f>
        <v>1351.8575907700001</v>
      </c>
      <c r="X167" s="36">
        <f>SUMIFS(СВЦЭМ!$D$39:$D$782,СВЦЭМ!$A$39:$A$782,$A167,СВЦЭМ!$B$39:$B$782,X$155)+'СЕТ СН'!$I$14+СВЦЭМ!$D$10+'СЕТ СН'!$I$6-'СЕТ СН'!$I$26</f>
        <v>1349.95253497</v>
      </c>
      <c r="Y167" s="36">
        <f>SUMIFS(СВЦЭМ!$D$39:$D$782,СВЦЭМ!$A$39:$A$782,$A167,СВЦЭМ!$B$39:$B$782,Y$155)+'СЕТ СН'!$I$14+СВЦЭМ!$D$10+'СЕТ СН'!$I$6-'СЕТ СН'!$I$26</f>
        <v>1411.8335307399998</v>
      </c>
    </row>
    <row r="168" spans="1:25" ht="15.75" x14ac:dyDescent="0.2">
      <c r="A168" s="35">
        <f t="shared" si="4"/>
        <v>44421</v>
      </c>
      <c r="B168" s="36">
        <f>SUMIFS(СВЦЭМ!$D$39:$D$782,СВЦЭМ!$A$39:$A$782,$A168,СВЦЭМ!$B$39:$B$782,B$155)+'СЕТ СН'!$I$14+СВЦЭМ!$D$10+'СЕТ СН'!$I$6-'СЕТ СН'!$I$26</f>
        <v>1482.9811018599999</v>
      </c>
      <c r="C168" s="36">
        <f>SUMIFS(СВЦЭМ!$D$39:$D$782,СВЦЭМ!$A$39:$A$782,$A168,СВЦЭМ!$B$39:$B$782,C$155)+'СЕТ СН'!$I$14+СВЦЭМ!$D$10+'СЕТ СН'!$I$6-'СЕТ СН'!$I$26</f>
        <v>1551.3164905399999</v>
      </c>
      <c r="D168" s="36">
        <f>SUMIFS(СВЦЭМ!$D$39:$D$782,СВЦЭМ!$A$39:$A$782,$A168,СВЦЭМ!$B$39:$B$782,D$155)+'СЕТ СН'!$I$14+СВЦЭМ!$D$10+'СЕТ СН'!$I$6-'СЕТ СН'!$I$26</f>
        <v>1600.37317841</v>
      </c>
      <c r="E168" s="36">
        <f>SUMIFS(СВЦЭМ!$D$39:$D$782,СВЦЭМ!$A$39:$A$782,$A168,СВЦЭМ!$B$39:$B$782,E$155)+'СЕТ СН'!$I$14+СВЦЭМ!$D$10+'СЕТ СН'!$I$6-'СЕТ СН'!$I$26</f>
        <v>1613.7079119299999</v>
      </c>
      <c r="F168" s="36">
        <f>SUMIFS(СВЦЭМ!$D$39:$D$782,СВЦЭМ!$A$39:$A$782,$A168,СВЦЭМ!$B$39:$B$782,F$155)+'СЕТ СН'!$I$14+СВЦЭМ!$D$10+'СЕТ СН'!$I$6-'СЕТ СН'!$I$26</f>
        <v>1622.6292173299998</v>
      </c>
      <c r="G168" s="36">
        <f>SUMIFS(СВЦЭМ!$D$39:$D$782,СВЦЭМ!$A$39:$A$782,$A168,СВЦЭМ!$B$39:$B$782,G$155)+'СЕТ СН'!$I$14+СВЦЭМ!$D$10+'СЕТ СН'!$I$6-'СЕТ СН'!$I$26</f>
        <v>1608.35098077</v>
      </c>
      <c r="H168" s="36">
        <f>SUMIFS(СВЦЭМ!$D$39:$D$782,СВЦЭМ!$A$39:$A$782,$A168,СВЦЭМ!$B$39:$B$782,H$155)+'СЕТ СН'!$I$14+СВЦЭМ!$D$10+'СЕТ СН'!$I$6-'СЕТ СН'!$I$26</f>
        <v>1560.3320452200001</v>
      </c>
      <c r="I168" s="36">
        <f>SUMIFS(СВЦЭМ!$D$39:$D$782,СВЦЭМ!$A$39:$A$782,$A168,СВЦЭМ!$B$39:$B$782,I$155)+'СЕТ СН'!$I$14+СВЦЭМ!$D$10+'СЕТ СН'!$I$6-'СЕТ СН'!$I$26</f>
        <v>1471.6008217799999</v>
      </c>
      <c r="J168" s="36">
        <f>SUMIFS(СВЦЭМ!$D$39:$D$782,СВЦЭМ!$A$39:$A$782,$A168,СВЦЭМ!$B$39:$B$782,J$155)+'СЕТ СН'!$I$14+СВЦЭМ!$D$10+'СЕТ СН'!$I$6-'СЕТ СН'!$I$26</f>
        <v>1406.39614054</v>
      </c>
      <c r="K168" s="36">
        <f>SUMIFS(СВЦЭМ!$D$39:$D$782,СВЦЭМ!$A$39:$A$782,$A168,СВЦЭМ!$B$39:$B$782,K$155)+'СЕТ СН'!$I$14+СВЦЭМ!$D$10+'СЕТ СН'!$I$6-'СЕТ СН'!$I$26</f>
        <v>1371.99615331</v>
      </c>
      <c r="L168" s="36">
        <f>SUMIFS(СВЦЭМ!$D$39:$D$782,СВЦЭМ!$A$39:$A$782,$A168,СВЦЭМ!$B$39:$B$782,L$155)+'СЕТ СН'!$I$14+СВЦЭМ!$D$10+'СЕТ СН'!$I$6-'СЕТ СН'!$I$26</f>
        <v>1346.9280830499999</v>
      </c>
      <c r="M168" s="36">
        <f>SUMIFS(СВЦЭМ!$D$39:$D$782,СВЦЭМ!$A$39:$A$782,$A168,СВЦЭМ!$B$39:$B$782,M$155)+'СЕТ СН'!$I$14+СВЦЭМ!$D$10+'СЕТ СН'!$I$6-'СЕТ СН'!$I$26</f>
        <v>1337.21975028</v>
      </c>
      <c r="N168" s="36">
        <f>SUMIFS(СВЦЭМ!$D$39:$D$782,СВЦЭМ!$A$39:$A$782,$A168,СВЦЭМ!$B$39:$B$782,N$155)+'СЕТ СН'!$I$14+СВЦЭМ!$D$10+'СЕТ СН'!$I$6-'СЕТ СН'!$I$26</f>
        <v>1328.37435469</v>
      </c>
      <c r="O168" s="36">
        <f>SUMIFS(СВЦЭМ!$D$39:$D$782,СВЦЭМ!$A$39:$A$782,$A168,СВЦЭМ!$B$39:$B$782,O$155)+'СЕТ СН'!$I$14+СВЦЭМ!$D$10+'СЕТ СН'!$I$6-'СЕТ СН'!$I$26</f>
        <v>1347.7451506</v>
      </c>
      <c r="P168" s="36">
        <f>SUMIFS(СВЦЭМ!$D$39:$D$782,СВЦЭМ!$A$39:$A$782,$A168,СВЦЭМ!$B$39:$B$782,P$155)+'СЕТ СН'!$I$14+СВЦЭМ!$D$10+'СЕТ СН'!$I$6-'СЕТ СН'!$I$26</f>
        <v>1375.8843241</v>
      </c>
      <c r="Q168" s="36">
        <f>SUMIFS(СВЦЭМ!$D$39:$D$782,СВЦЭМ!$A$39:$A$782,$A168,СВЦЭМ!$B$39:$B$782,Q$155)+'СЕТ СН'!$I$14+СВЦЭМ!$D$10+'СЕТ СН'!$I$6-'СЕТ СН'!$I$26</f>
        <v>1385.10879286</v>
      </c>
      <c r="R168" s="36">
        <f>SUMIFS(СВЦЭМ!$D$39:$D$782,СВЦЭМ!$A$39:$A$782,$A168,СВЦЭМ!$B$39:$B$782,R$155)+'СЕТ СН'!$I$14+СВЦЭМ!$D$10+'СЕТ СН'!$I$6-'СЕТ СН'!$I$26</f>
        <v>1402.41385795</v>
      </c>
      <c r="S168" s="36">
        <f>SUMIFS(СВЦЭМ!$D$39:$D$782,СВЦЭМ!$A$39:$A$782,$A168,СВЦЭМ!$B$39:$B$782,S$155)+'СЕТ СН'!$I$14+СВЦЭМ!$D$10+'СЕТ СН'!$I$6-'СЕТ СН'!$I$26</f>
        <v>1374.0998781200001</v>
      </c>
      <c r="T168" s="36">
        <f>SUMIFS(СВЦЭМ!$D$39:$D$782,СВЦЭМ!$A$39:$A$782,$A168,СВЦЭМ!$B$39:$B$782,T$155)+'СЕТ СН'!$I$14+СВЦЭМ!$D$10+'СЕТ СН'!$I$6-'СЕТ СН'!$I$26</f>
        <v>1350.2890855000001</v>
      </c>
      <c r="U168" s="36">
        <f>SUMIFS(СВЦЭМ!$D$39:$D$782,СВЦЭМ!$A$39:$A$782,$A168,СВЦЭМ!$B$39:$B$782,U$155)+'СЕТ СН'!$I$14+СВЦЭМ!$D$10+'СЕТ СН'!$I$6-'СЕТ СН'!$I$26</f>
        <v>1356.1187350099999</v>
      </c>
      <c r="V168" s="36">
        <f>SUMIFS(СВЦЭМ!$D$39:$D$782,СВЦЭМ!$A$39:$A$782,$A168,СВЦЭМ!$B$39:$B$782,V$155)+'СЕТ СН'!$I$14+СВЦЭМ!$D$10+'СЕТ СН'!$I$6-'СЕТ СН'!$I$26</f>
        <v>1321.4237530999999</v>
      </c>
      <c r="W168" s="36">
        <f>SUMIFS(СВЦЭМ!$D$39:$D$782,СВЦЭМ!$A$39:$A$782,$A168,СВЦЭМ!$B$39:$B$782,W$155)+'СЕТ СН'!$I$14+СВЦЭМ!$D$10+'СЕТ СН'!$I$6-'СЕТ СН'!$I$26</f>
        <v>1304.69852571</v>
      </c>
      <c r="X168" s="36">
        <f>SUMIFS(СВЦЭМ!$D$39:$D$782,СВЦЭМ!$A$39:$A$782,$A168,СВЦЭМ!$B$39:$B$782,X$155)+'СЕТ СН'!$I$14+СВЦЭМ!$D$10+'СЕТ СН'!$I$6-'СЕТ СН'!$I$26</f>
        <v>1330.5600072100001</v>
      </c>
      <c r="Y168" s="36">
        <f>SUMIFS(СВЦЭМ!$D$39:$D$782,СВЦЭМ!$A$39:$A$782,$A168,СВЦЭМ!$B$39:$B$782,Y$155)+'СЕТ СН'!$I$14+СВЦЭМ!$D$10+'СЕТ СН'!$I$6-'СЕТ СН'!$I$26</f>
        <v>1334.8441339799999</v>
      </c>
    </row>
    <row r="169" spans="1:25" ht="15.75" x14ac:dyDescent="0.2">
      <c r="A169" s="35">
        <f t="shared" si="4"/>
        <v>44422</v>
      </c>
      <c r="B169" s="36">
        <f>SUMIFS(СВЦЭМ!$D$39:$D$782,СВЦЭМ!$A$39:$A$782,$A169,СВЦЭМ!$B$39:$B$782,B$155)+'СЕТ СН'!$I$14+СВЦЭМ!$D$10+'СЕТ СН'!$I$6-'СЕТ СН'!$I$26</f>
        <v>1226.8845375999999</v>
      </c>
      <c r="C169" s="36">
        <f>SUMIFS(СВЦЭМ!$D$39:$D$782,СВЦЭМ!$A$39:$A$782,$A169,СВЦЭМ!$B$39:$B$782,C$155)+'СЕТ СН'!$I$14+СВЦЭМ!$D$10+'СЕТ СН'!$I$6-'СЕТ СН'!$I$26</f>
        <v>1289.7691614</v>
      </c>
      <c r="D169" s="36">
        <f>SUMIFS(СВЦЭМ!$D$39:$D$782,СВЦЭМ!$A$39:$A$782,$A169,СВЦЭМ!$B$39:$B$782,D$155)+'СЕТ СН'!$I$14+СВЦЭМ!$D$10+'СЕТ СН'!$I$6-'СЕТ СН'!$I$26</f>
        <v>1347.2385254000001</v>
      </c>
      <c r="E169" s="36">
        <f>SUMIFS(СВЦЭМ!$D$39:$D$782,СВЦЭМ!$A$39:$A$782,$A169,СВЦЭМ!$B$39:$B$782,E$155)+'СЕТ СН'!$I$14+СВЦЭМ!$D$10+'СЕТ СН'!$I$6-'СЕТ СН'!$I$26</f>
        <v>1351.03283801</v>
      </c>
      <c r="F169" s="36">
        <f>SUMIFS(СВЦЭМ!$D$39:$D$782,СВЦЭМ!$A$39:$A$782,$A169,СВЦЭМ!$B$39:$B$782,F$155)+'СЕТ СН'!$I$14+СВЦЭМ!$D$10+'СЕТ СН'!$I$6-'СЕТ СН'!$I$26</f>
        <v>1357.97490434</v>
      </c>
      <c r="G169" s="36">
        <f>SUMIFS(СВЦЭМ!$D$39:$D$782,СВЦЭМ!$A$39:$A$782,$A169,СВЦЭМ!$B$39:$B$782,G$155)+'СЕТ СН'!$I$14+СВЦЭМ!$D$10+'СЕТ СН'!$I$6-'СЕТ СН'!$I$26</f>
        <v>1410.56443154</v>
      </c>
      <c r="H169" s="36">
        <f>SUMIFS(СВЦЭМ!$D$39:$D$782,СВЦЭМ!$A$39:$A$782,$A169,СВЦЭМ!$B$39:$B$782,H$155)+'СЕТ СН'!$I$14+СВЦЭМ!$D$10+'СЕТ СН'!$I$6-'СЕТ СН'!$I$26</f>
        <v>1365.2568145800001</v>
      </c>
      <c r="I169" s="36">
        <f>SUMIFS(СВЦЭМ!$D$39:$D$782,СВЦЭМ!$A$39:$A$782,$A169,СВЦЭМ!$B$39:$B$782,I$155)+'СЕТ СН'!$I$14+СВЦЭМ!$D$10+'СЕТ СН'!$I$6-'СЕТ СН'!$I$26</f>
        <v>1279.68346496</v>
      </c>
      <c r="J169" s="36">
        <f>SUMIFS(СВЦЭМ!$D$39:$D$782,СВЦЭМ!$A$39:$A$782,$A169,СВЦЭМ!$B$39:$B$782,J$155)+'СЕТ СН'!$I$14+СВЦЭМ!$D$10+'СЕТ СН'!$I$6-'СЕТ СН'!$I$26</f>
        <v>1193.5366902199999</v>
      </c>
      <c r="K169" s="36">
        <f>SUMIFS(СВЦЭМ!$D$39:$D$782,СВЦЭМ!$A$39:$A$782,$A169,СВЦЭМ!$B$39:$B$782,K$155)+'СЕТ СН'!$I$14+СВЦЭМ!$D$10+'СЕТ СН'!$I$6-'СЕТ СН'!$I$26</f>
        <v>1161.0103026199999</v>
      </c>
      <c r="L169" s="36">
        <f>SUMIFS(СВЦЭМ!$D$39:$D$782,СВЦЭМ!$A$39:$A$782,$A169,СВЦЭМ!$B$39:$B$782,L$155)+'СЕТ СН'!$I$14+СВЦЭМ!$D$10+'СЕТ СН'!$I$6-'СЕТ СН'!$I$26</f>
        <v>1135.90698645</v>
      </c>
      <c r="M169" s="36">
        <f>SUMIFS(СВЦЭМ!$D$39:$D$782,СВЦЭМ!$A$39:$A$782,$A169,СВЦЭМ!$B$39:$B$782,M$155)+'СЕТ СН'!$I$14+СВЦЭМ!$D$10+'СЕТ СН'!$I$6-'СЕТ СН'!$I$26</f>
        <v>1132.3600514699999</v>
      </c>
      <c r="N169" s="36">
        <f>SUMIFS(СВЦЭМ!$D$39:$D$782,СВЦЭМ!$A$39:$A$782,$A169,СВЦЭМ!$B$39:$B$782,N$155)+'СЕТ СН'!$I$14+СВЦЭМ!$D$10+'СЕТ СН'!$I$6-'СЕТ СН'!$I$26</f>
        <v>1140.85752344</v>
      </c>
      <c r="O169" s="36">
        <f>SUMIFS(СВЦЭМ!$D$39:$D$782,СВЦЭМ!$A$39:$A$782,$A169,СВЦЭМ!$B$39:$B$782,O$155)+'СЕТ СН'!$I$14+СВЦЭМ!$D$10+'СЕТ СН'!$I$6-'СЕТ СН'!$I$26</f>
        <v>1164.2457941600001</v>
      </c>
      <c r="P169" s="36">
        <f>SUMIFS(СВЦЭМ!$D$39:$D$782,СВЦЭМ!$A$39:$A$782,$A169,СВЦЭМ!$B$39:$B$782,P$155)+'СЕТ СН'!$I$14+СВЦЭМ!$D$10+'СЕТ СН'!$I$6-'СЕТ СН'!$I$26</f>
        <v>1197.2233158199999</v>
      </c>
      <c r="Q169" s="36">
        <f>SUMIFS(СВЦЭМ!$D$39:$D$782,СВЦЭМ!$A$39:$A$782,$A169,СВЦЭМ!$B$39:$B$782,Q$155)+'СЕТ СН'!$I$14+СВЦЭМ!$D$10+'СЕТ СН'!$I$6-'СЕТ СН'!$I$26</f>
        <v>1208.1769841999999</v>
      </c>
      <c r="R169" s="36">
        <f>SUMIFS(СВЦЭМ!$D$39:$D$782,СВЦЭМ!$A$39:$A$782,$A169,СВЦЭМ!$B$39:$B$782,R$155)+'СЕТ СН'!$I$14+СВЦЭМ!$D$10+'СЕТ СН'!$I$6-'СЕТ СН'!$I$26</f>
        <v>1204.6857691599998</v>
      </c>
      <c r="S169" s="36">
        <f>SUMIFS(СВЦЭМ!$D$39:$D$782,СВЦЭМ!$A$39:$A$782,$A169,СВЦЭМ!$B$39:$B$782,S$155)+'СЕТ СН'!$I$14+СВЦЭМ!$D$10+'СЕТ СН'!$I$6-'СЕТ СН'!$I$26</f>
        <v>1169.22964213</v>
      </c>
      <c r="T169" s="36">
        <f>SUMIFS(СВЦЭМ!$D$39:$D$782,СВЦЭМ!$A$39:$A$782,$A169,СВЦЭМ!$B$39:$B$782,T$155)+'СЕТ СН'!$I$14+СВЦЭМ!$D$10+'СЕТ СН'!$I$6-'СЕТ СН'!$I$26</f>
        <v>1148.61133195</v>
      </c>
      <c r="U169" s="36">
        <f>SUMIFS(СВЦЭМ!$D$39:$D$782,СВЦЭМ!$A$39:$A$782,$A169,СВЦЭМ!$B$39:$B$782,U$155)+'СЕТ СН'!$I$14+СВЦЭМ!$D$10+'СЕТ СН'!$I$6-'СЕТ СН'!$I$26</f>
        <v>1148.09608396</v>
      </c>
      <c r="V169" s="36">
        <f>SUMIFS(СВЦЭМ!$D$39:$D$782,СВЦЭМ!$A$39:$A$782,$A169,СВЦЭМ!$B$39:$B$782,V$155)+'СЕТ СН'!$I$14+СВЦЭМ!$D$10+'СЕТ СН'!$I$6-'СЕТ СН'!$I$26</f>
        <v>1146.84910881</v>
      </c>
      <c r="W169" s="36">
        <f>SUMIFS(СВЦЭМ!$D$39:$D$782,СВЦЭМ!$A$39:$A$782,$A169,СВЦЭМ!$B$39:$B$782,W$155)+'СЕТ СН'!$I$14+СВЦЭМ!$D$10+'СЕТ СН'!$I$6-'СЕТ СН'!$I$26</f>
        <v>1154.27468815</v>
      </c>
      <c r="X169" s="36">
        <f>SUMIFS(СВЦЭМ!$D$39:$D$782,СВЦЭМ!$A$39:$A$782,$A169,СВЦЭМ!$B$39:$B$782,X$155)+'СЕТ СН'!$I$14+СВЦЭМ!$D$10+'СЕТ СН'!$I$6-'СЕТ СН'!$I$26</f>
        <v>1186.8408433099999</v>
      </c>
      <c r="Y169" s="36">
        <f>SUMIFS(СВЦЭМ!$D$39:$D$782,СВЦЭМ!$A$39:$A$782,$A169,СВЦЭМ!$B$39:$B$782,Y$155)+'СЕТ СН'!$I$14+СВЦЭМ!$D$10+'СЕТ СН'!$I$6-'СЕТ СН'!$I$26</f>
        <v>1227.7579741999998</v>
      </c>
    </row>
    <row r="170" spans="1:25" ht="15.75" x14ac:dyDescent="0.2">
      <c r="A170" s="35">
        <f t="shared" si="4"/>
        <v>44423</v>
      </c>
      <c r="B170" s="36">
        <f>SUMIFS(СВЦЭМ!$D$39:$D$782,СВЦЭМ!$A$39:$A$782,$A170,СВЦЭМ!$B$39:$B$782,B$155)+'СЕТ СН'!$I$14+СВЦЭМ!$D$10+'СЕТ СН'!$I$6-'СЕТ СН'!$I$26</f>
        <v>1273.1060524999998</v>
      </c>
      <c r="C170" s="36">
        <f>SUMIFS(СВЦЭМ!$D$39:$D$782,СВЦЭМ!$A$39:$A$782,$A170,СВЦЭМ!$B$39:$B$782,C$155)+'СЕТ СН'!$I$14+СВЦЭМ!$D$10+'СЕТ СН'!$I$6-'СЕТ СН'!$I$26</f>
        <v>1323.90729478</v>
      </c>
      <c r="D170" s="36">
        <f>SUMIFS(СВЦЭМ!$D$39:$D$782,СВЦЭМ!$A$39:$A$782,$A170,СВЦЭМ!$B$39:$B$782,D$155)+'СЕТ СН'!$I$14+СВЦЭМ!$D$10+'СЕТ СН'!$I$6-'СЕТ СН'!$I$26</f>
        <v>1378.4974133799999</v>
      </c>
      <c r="E170" s="36">
        <f>SUMIFS(СВЦЭМ!$D$39:$D$782,СВЦЭМ!$A$39:$A$782,$A170,СВЦЭМ!$B$39:$B$782,E$155)+'СЕТ СН'!$I$14+СВЦЭМ!$D$10+'СЕТ СН'!$I$6-'СЕТ СН'!$I$26</f>
        <v>1384.0168176500001</v>
      </c>
      <c r="F170" s="36">
        <f>SUMIFS(СВЦЭМ!$D$39:$D$782,СВЦЭМ!$A$39:$A$782,$A170,СВЦЭМ!$B$39:$B$782,F$155)+'СЕТ СН'!$I$14+СВЦЭМ!$D$10+'СЕТ СН'!$I$6-'СЕТ СН'!$I$26</f>
        <v>1389.2133713799999</v>
      </c>
      <c r="G170" s="36">
        <f>SUMIFS(СВЦЭМ!$D$39:$D$782,СВЦЭМ!$A$39:$A$782,$A170,СВЦЭМ!$B$39:$B$782,G$155)+'СЕТ СН'!$I$14+СВЦЭМ!$D$10+'СЕТ СН'!$I$6-'СЕТ СН'!$I$26</f>
        <v>1392.5445929100001</v>
      </c>
      <c r="H170" s="36">
        <f>SUMIFS(СВЦЭМ!$D$39:$D$782,СВЦЭМ!$A$39:$A$782,$A170,СВЦЭМ!$B$39:$B$782,H$155)+'СЕТ СН'!$I$14+СВЦЭМ!$D$10+'СЕТ СН'!$I$6-'СЕТ СН'!$I$26</f>
        <v>1365.0051419299998</v>
      </c>
      <c r="I170" s="36">
        <f>SUMIFS(СВЦЭМ!$D$39:$D$782,СВЦЭМ!$A$39:$A$782,$A170,СВЦЭМ!$B$39:$B$782,I$155)+'СЕТ СН'!$I$14+СВЦЭМ!$D$10+'СЕТ СН'!$I$6-'СЕТ СН'!$I$26</f>
        <v>1307.19907223</v>
      </c>
      <c r="J170" s="36">
        <f>SUMIFS(СВЦЭМ!$D$39:$D$782,СВЦЭМ!$A$39:$A$782,$A170,СВЦЭМ!$B$39:$B$782,J$155)+'СЕТ СН'!$I$14+СВЦЭМ!$D$10+'СЕТ СН'!$I$6-'СЕТ СН'!$I$26</f>
        <v>1233.0377173100001</v>
      </c>
      <c r="K170" s="36">
        <f>SUMIFS(СВЦЭМ!$D$39:$D$782,СВЦЭМ!$A$39:$A$782,$A170,СВЦЭМ!$B$39:$B$782,K$155)+'СЕТ СН'!$I$14+СВЦЭМ!$D$10+'СЕТ СН'!$I$6-'СЕТ СН'!$I$26</f>
        <v>1192.7296632799998</v>
      </c>
      <c r="L170" s="36">
        <f>SUMIFS(СВЦЭМ!$D$39:$D$782,СВЦЭМ!$A$39:$A$782,$A170,СВЦЭМ!$B$39:$B$782,L$155)+'СЕТ СН'!$I$14+СВЦЭМ!$D$10+'СЕТ СН'!$I$6-'СЕТ СН'!$I$26</f>
        <v>1161.3898208000001</v>
      </c>
      <c r="M170" s="36">
        <f>SUMIFS(СВЦЭМ!$D$39:$D$782,СВЦЭМ!$A$39:$A$782,$A170,СВЦЭМ!$B$39:$B$782,M$155)+'СЕТ СН'!$I$14+СВЦЭМ!$D$10+'СЕТ СН'!$I$6-'СЕТ СН'!$I$26</f>
        <v>1158.5065207600001</v>
      </c>
      <c r="N170" s="36">
        <f>SUMIFS(СВЦЭМ!$D$39:$D$782,СВЦЭМ!$A$39:$A$782,$A170,СВЦЭМ!$B$39:$B$782,N$155)+'СЕТ СН'!$I$14+СВЦЭМ!$D$10+'СЕТ СН'!$I$6-'СЕТ СН'!$I$26</f>
        <v>1166.27315929</v>
      </c>
      <c r="O170" s="36">
        <f>SUMIFS(СВЦЭМ!$D$39:$D$782,СВЦЭМ!$A$39:$A$782,$A170,СВЦЭМ!$B$39:$B$782,O$155)+'СЕТ СН'!$I$14+СВЦЭМ!$D$10+'СЕТ СН'!$I$6-'СЕТ СН'!$I$26</f>
        <v>1162.63005744</v>
      </c>
      <c r="P170" s="36">
        <f>SUMIFS(СВЦЭМ!$D$39:$D$782,СВЦЭМ!$A$39:$A$782,$A170,СВЦЭМ!$B$39:$B$782,P$155)+'СЕТ СН'!$I$14+СВЦЭМ!$D$10+'СЕТ СН'!$I$6-'СЕТ СН'!$I$26</f>
        <v>1178.2469996</v>
      </c>
      <c r="Q170" s="36">
        <f>SUMIFS(СВЦЭМ!$D$39:$D$782,СВЦЭМ!$A$39:$A$782,$A170,СВЦЭМ!$B$39:$B$782,Q$155)+'СЕТ СН'!$I$14+СВЦЭМ!$D$10+'СЕТ СН'!$I$6-'СЕТ СН'!$I$26</f>
        <v>1183.7381102300001</v>
      </c>
      <c r="R170" s="36">
        <f>SUMIFS(СВЦЭМ!$D$39:$D$782,СВЦЭМ!$A$39:$A$782,$A170,СВЦЭМ!$B$39:$B$782,R$155)+'СЕТ СН'!$I$14+СВЦЭМ!$D$10+'СЕТ СН'!$I$6-'СЕТ СН'!$I$26</f>
        <v>1181.1526714699999</v>
      </c>
      <c r="S170" s="36">
        <f>SUMIFS(СВЦЭМ!$D$39:$D$782,СВЦЭМ!$A$39:$A$782,$A170,СВЦЭМ!$B$39:$B$782,S$155)+'СЕТ СН'!$I$14+СВЦЭМ!$D$10+'СЕТ СН'!$I$6-'СЕТ СН'!$I$26</f>
        <v>1180.7480791600001</v>
      </c>
      <c r="T170" s="36">
        <f>SUMIFS(СВЦЭМ!$D$39:$D$782,СВЦЭМ!$A$39:$A$782,$A170,СВЦЭМ!$B$39:$B$782,T$155)+'СЕТ СН'!$I$14+СВЦЭМ!$D$10+'СЕТ СН'!$I$6-'СЕТ СН'!$I$26</f>
        <v>1148.0362591399999</v>
      </c>
      <c r="U170" s="36">
        <f>SUMIFS(СВЦЭМ!$D$39:$D$782,СВЦЭМ!$A$39:$A$782,$A170,СВЦЭМ!$B$39:$B$782,U$155)+'СЕТ СН'!$I$14+СВЦЭМ!$D$10+'СЕТ СН'!$I$6-'СЕТ СН'!$I$26</f>
        <v>1160.7984277999999</v>
      </c>
      <c r="V170" s="36">
        <f>SUMIFS(СВЦЭМ!$D$39:$D$782,СВЦЭМ!$A$39:$A$782,$A170,СВЦЭМ!$B$39:$B$782,V$155)+'СЕТ СН'!$I$14+СВЦЭМ!$D$10+'СЕТ СН'!$I$6-'СЕТ СН'!$I$26</f>
        <v>1153.6824428699999</v>
      </c>
      <c r="W170" s="36">
        <f>SUMIFS(СВЦЭМ!$D$39:$D$782,СВЦЭМ!$A$39:$A$782,$A170,СВЦЭМ!$B$39:$B$782,W$155)+'СЕТ СН'!$I$14+СВЦЭМ!$D$10+'СЕТ СН'!$I$6-'СЕТ СН'!$I$26</f>
        <v>1150.1431441899999</v>
      </c>
      <c r="X170" s="36">
        <f>SUMIFS(СВЦЭМ!$D$39:$D$782,СВЦЭМ!$A$39:$A$782,$A170,СВЦЭМ!$B$39:$B$782,X$155)+'СЕТ СН'!$I$14+СВЦЭМ!$D$10+'СЕТ СН'!$I$6-'СЕТ СН'!$I$26</f>
        <v>1123.92774687</v>
      </c>
      <c r="Y170" s="36">
        <f>SUMIFS(СВЦЭМ!$D$39:$D$782,СВЦЭМ!$A$39:$A$782,$A170,СВЦЭМ!$B$39:$B$782,Y$155)+'СЕТ СН'!$I$14+СВЦЭМ!$D$10+'СЕТ СН'!$I$6-'СЕТ СН'!$I$26</f>
        <v>1117.4703311200001</v>
      </c>
    </row>
    <row r="171" spans="1:25" ht="15.75" x14ac:dyDescent="0.2">
      <c r="A171" s="35">
        <f t="shared" si="4"/>
        <v>44424</v>
      </c>
      <c r="B171" s="36">
        <f>SUMIFS(СВЦЭМ!$D$39:$D$782,СВЦЭМ!$A$39:$A$782,$A171,СВЦЭМ!$B$39:$B$782,B$155)+'СЕТ СН'!$I$14+СВЦЭМ!$D$10+'СЕТ СН'!$I$6-'СЕТ СН'!$I$26</f>
        <v>1239.7432045199998</v>
      </c>
      <c r="C171" s="36">
        <f>SUMIFS(СВЦЭМ!$D$39:$D$782,СВЦЭМ!$A$39:$A$782,$A171,СВЦЭМ!$B$39:$B$782,C$155)+'СЕТ СН'!$I$14+СВЦЭМ!$D$10+'СЕТ СН'!$I$6-'СЕТ СН'!$I$26</f>
        <v>1296.2492307299999</v>
      </c>
      <c r="D171" s="36">
        <f>SUMIFS(СВЦЭМ!$D$39:$D$782,СВЦЭМ!$A$39:$A$782,$A171,СВЦЭМ!$B$39:$B$782,D$155)+'СЕТ СН'!$I$14+СВЦЭМ!$D$10+'СЕТ СН'!$I$6-'СЕТ СН'!$I$26</f>
        <v>1346.31904457</v>
      </c>
      <c r="E171" s="36">
        <f>SUMIFS(СВЦЭМ!$D$39:$D$782,СВЦЭМ!$A$39:$A$782,$A171,СВЦЭМ!$B$39:$B$782,E$155)+'СЕТ СН'!$I$14+СВЦЭМ!$D$10+'СЕТ СН'!$I$6-'СЕТ СН'!$I$26</f>
        <v>1388.70456663</v>
      </c>
      <c r="F171" s="36">
        <f>SUMIFS(СВЦЭМ!$D$39:$D$782,СВЦЭМ!$A$39:$A$782,$A171,СВЦЭМ!$B$39:$B$782,F$155)+'СЕТ СН'!$I$14+СВЦЭМ!$D$10+'СЕТ СН'!$I$6-'СЕТ СН'!$I$26</f>
        <v>1391.1486782100001</v>
      </c>
      <c r="G171" s="36">
        <f>SUMIFS(СВЦЭМ!$D$39:$D$782,СВЦЭМ!$A$39:$A$782,$A171,СВЦЭМ!$B$39:$B$782,G$155)+'СЕТ СН'!$I$14+СВЦЭМ!$D$10+'СЕТ СН'!$I$6-'СЕТ СН'!$I$26</f>
        <v>1390.5424329299999</v>
      </c>
      <c r="H171" s="36">
        <f>SUMIFS(СВЦЭМ!$D$39:$D$782,СВЦЭМ!$A$39:$A$782,$A171,СВЦЭМ!$B$39:$B$782,H$155)+'СЕТ СН'!$I$14+СВЦЭМ!$D$10+'СЕТ СН'!$I$6-'СЕТ СН'!$I$26</f>
        <v>1407.4850494899999</v>
      </c>
      <c r="I171" s="36">
        <f>SUMIFS(СВЦЭМ!$D$39:$D$782,СВЦЭМ!$A$39:$A$782,$A171,СВЦЭМ!$B$39:$B$782,I$155)+'СЕТ СН'!$I$14+СВЦЭМ!$D$10+'СЕТ СН'!$I$6-'СЕТ СН'!$I$26</f>
        <v>1462.1509784</v>
      </c>
      <c r="J171" s="36">
        <f>SUMIFS(СВЦЭМ!$D$39:$D$782,СВЦЭМ!$A$39:$A$782,$A171,СВЦЭМ!$B$39:$B$782,J$155)+'СЕТ СН'!$I$14+СВЦЭМ!$D$10+'СЕТ СН'!$I$6-'СЕТ СН'!$I$26</f>
        <v>1440.18841957</v>
      </c>
      <c r="K171" s="36">
        <f>SUMIFS(СВЦЭМ!$D$39:$D$782,СВЦЭМ!$A$39:$A$782,$A171,СВЦЭМ!$B$39:$B$782,K$155)+'СЕТ СН'!$I$14+СВЦЭМ!$D$10+'СЕТ СН'!$I$6-'СЕТ СН'!$I$26</f>
        <v>1354.6367835000001</v>
      </c>
      <c r="L171" s="36">
        <f>SUMIFS(СВЦЭМ!$D$39:$D$782,СВЦЭМ!$A$39:$A$782,$A171,СВЦЭМ!$B$39:$B$782,L$155)+'СЕТ СН'!$I$14+СВЦЭМ!$D$10+'СЕТ СН'!$I$6-'СЕТ СН'!$I$26</f>
        <v>1289.5575575600001</v>
      </c>
      <c r="M171" s="36">
        <f>SUMIFS(СВЦЭМ!$D$39:$D$782,СВЦЭМ!$A$39:$A$782,$A171,СВЦЭМ!$B$39:$B$782,M$155)+'СЕТ СН'!$I$14+СВЦЭМ!$D$10+'СЕТ СН'!$I$6-'СЕТ СН'!$I$26</f>
        <v>1287.4569948399999</v>
      </c>
      <c r="N171" s="36">
        <f>SUMIFS(СВЦЭМ!$D$39:$D$782,СВЦЭМ!$A$39:$A$782,$A171,СВЦЭМ!$B$39:$B$782,N$155)+'СЕТ СН'!$I$14+СВЦЭМ!$D$10+'СЕТ СН'!$I$6-'СЕТ СН'!$I$26</f>
        <v>1286.9805652199998</v>
      </c>
      <c r="O171" s="36">
        <f>SUMIFS(СВЦЭМ!$D$39:$D$782,СВЦЭМ!$A$39:$A$782,$A171,СВЦЭМ!$B$39:$B$782,O$155)+'СЕТ СН'!$I$14+СВЦЭМ!$D$10+'СЕТ СН'!$I$6-'СЕТ СН'!$I$26</f>
        <v>1280.7334242500001</v>
      </c>
      <c r="P171" s="36">
        <f>SUMIFS(СВЦЭМ!$D$39:$D$782,СВЦЭМ!$A$39:$A$782,$A171,СВЦЭМ!$B$39:$B$782,P$155)+'СЕТ СН'!$I$14+СВЦЭМ!$D$10+'СЕТ СН'!$I$6-'СЕТ СН'!$I$26</f>
        <v>1326.7990757299999</v>
      </c>
      <c r="Q171" s="36">
        <f>SUMIFS(СВЦЭМ!$D$39:$D$782,СВЦЭМ!$A$39:$A$782,$A171,СВЦЭМ!$B$39:$B$782,Q$155)+'СЕТ СН'!$I$14+СВЦЭМ!$D$10+'СЕТ СН'!$I$6-'СЕТ СН'!$I$26</f>
        <v>1316.8651485299999</v>
      </c>
      <c r="R171" s="36">
        <f>SUMIFS(СВЦЭМ!$D$39:$D$782,СВЦЭМ!$A$39:$A$782,$A171,СВЦЭМ!$B$39:$B$782,R$155)+'СЕТ СН'!$I$14+СВЦЭМ!$D$10+'СЕТ СН'!$I$6-'СЕТ СН'!$I$26</f>
        <v>1308.1995175100001</v>
      </c>
      <c r="S171" s="36">
        <f>SUMIFS(СВЦЭМ!$D$39:$D$782,СВЦЭМ!$A$39:$A$782,$A171,СВЦЭМ!$B$39:$B$782,S$155)+'СЕТ СН'!$I$14+СВЦЭМ!$D$10+'СЕТ СН'!$I$6-'СЕТ СН'!$I$26</f>
        <v>1288.9402359799999</v>
      </c>
      <c r="T171" s="36">
        <f>SUMIFS(СВЦЭМ!$D$39:$D$782,СВЦЭМ!$A$39:$A$782,$A171,СВЦЭМ!$B$39:$B$782,T$155)+'СЕТ СН'!$I$14+СВЦЭМ!$D$10+'СЕТ СН'!$I$6-'СЕТ СН'!$I$26</f>
        <v>1290.6933917000001</v>
      </c>
      <c r="U171" s="36">
        <f>SUMIFS(СВЦЭМ!$D$39:$D$782,СВЦЭМ!$A$39:$A$782,$A171,СВЦЭМ!$B$39:$B$782,U$155)+'СЕТ СН'!$I$14+СВЦЭМ!$D$10+'СЕТ СН'!$I$6-'СЕТ СН'!$I$26</f>
        <v>1298.7865189300001</v>
      </c>
      <c r="V171" s="36">
        <f>SUMIFS(СВЦЭМ!$D$39:$D$782,СВЦЭМ!$A$39:$A$782,$A171,СВЦЭМ!$B$39:$B$782,V$155)+'СЕТ СН'!$I$14+СВЦЭМ!$D$10+'СЕТ СН'!$I$6-'СЕТ СН'!$I$26</f>
        <v>1308.13251562</v>
      </c>
      <c r="W171" s="36">
        <f>SUMIFS(СВЦЭМ!$D$39:$D$782,СВЦЭМ!$A$39:$A$782,$A171,СВЦЭМ!$B$39:$B$782,W$155)+'СЕТ СН'!$I$14+СВЦЭМ!$D$10+'СЕТ СН'!$I$6-'СЕТ СН'!$I$26</f>
        <v>1312.9869047</v>
      </c>
      <c r="X171" s="36">
        <f>SUMIFS(СВЦЭМ!$D$39:$D$782,СВЦЭМ!$A$39:$A$782,$A171,СВЦЭМ!$B$39:$B$782,X$155)+'СЕТ СН'!$I$14+СВЦЭМ!$D$10+'СЕТ СН'!$I$6-'СЕТ СН'!$I$26</f>
        <v>1260.5191969</v>
      </c>
      <c r="Y171" s="36">
        <f>SUMIFS(СВЦЭМ!$D$39:$D$782,СВЦЭМ!$A$39:$A$782,$A171,СВЦЭМ!$B$39:$B$782,Y$155)+'СЕТ СН'!$I$14+СВЦЭМ!$D$10+'СЕТ СН'!$I$6-'СЕТ СН'!$I$26</f>
        <v>1228.6668933599999</v>
      </c>
    </row>
    <row r="172" spans="1:25" ht="15.75" x14ac:dyDescent="0.2">
      <c r="A172" s="35">
        <f t="shared" si="4"/>
        <v>44425</v>
      </c>
      <c r="B172" s="36">
        <f>SUMIFS(СВЦЭМ!$D$39:$D$782,СВЦЭМ!$A$39:$A$782,$A172,СВЦЭМ!$B$39:$B$782,B$155)+'СЕТ СН'!$I$14+СВЦЭМ!$D$10+'СЕТ СН'!$I$6-'СЕТ СН'!$I$26</f>
        <v>1372.5969670899999</v>
      </c>
      <c r="C172" s="36">
        <f>SUMIFS(СВЦЭМ!$D$39:$D$782,СВЦЭМ!$A$39:$A$782,$A172,СВЦЭМ!$B$39:$B$782,C$155)+'СЕТ СН'!$I$14+СВЦЭМ!$D$10+'СЕТ СН'!$I$6-'СЕТ СН'!$I$26</f>
        <v>1440.0699238699999</v>
      </c>
      <c r="D172" s="36">
        <f>SUMIFS(СВЦЭМ!$D$39:$D$782,СВЦЭМ!$A$39:$A$782,$A172,СВЦЭМ!$B$39:$B$782,D$155)+'СЕТ СН'!$I$14+СВЦЭМ!$D$10+'СЕТ СН'!$I$6-'СЕТ СН'!$I$26</f>
        <v>1490.74376994</v>
      </c>
      <c r="E172" s="36">
        <f>SUMIFS(СВЦЭМ!$D$39:$D$782,СВЦЭМ!$A$39:$A$782,$A172,СВЦЭМ!$B$39:$B$782,E$155)+'СЕТ СН'!$I$14+СВЦЭМ!$D$10+'СЕТ СН'!$I$6-'СЕТ СН'!$I$26</f>
        <v>1508.89268118</v>
      </c>
      <c r="F172" s="36">
        <f>SUMIFS(СВЦЭМ!$D$39:$D$782,СВЦЭМ!$A$39:$A$782,$A172,СВЦЭМ!$B$39:$B$782,F$155)+'СЕТ СН'!$I$14+СВЦЭМ!$D$10+'СЕТ СН'!$I$6-'СЕТ СН'!$I$26</f>
        <v>1504.92279207</v>
      </c>
      <c r="G172" s="36">
        <f>SUMIFS(СВЦЭМ!$D$39:$D$782,СВЦЭМ!$A$39:$A$782,$A172,СВЦЭМ!$B$39:$B$782,G$155)+'СЕТ СН'!$I$14+СВЦЭМ!$D$10+'СЕТ СН'!$I$6-'СЕТ СН'!$I$26</f>
        <v>1485.1102778999998</v>
      </c>
      <c r="H172" s="36">
        <f>SUMIFS(СВЦЭМ!$D$39:$D$782,СВЦЭМ!$A$39:$A$782,$A172,СВЦЭМ!$B$39:$B$782,H$155)+'СЕТ СН'!$I$14+СВЦЭМ!$D$10+'СЕТ СН'!$I$6-'СЕТ СН'!$I$26</f>
        <v>1417.8461467699999</v>
      </c>
      <c r="I172" s="36">
        <f>SUMIFS(СВЦЭМ!$D$39:$D$782,СВЦЭМ!$A$39:$A$782,$A172,СВЦЭМ!$B$39:$B$782,I$155)+'СЕТ СН'!$I$14+СВЦЭМ!$D$10+'СЕТ СН'!$I$6-'СЕТ СН'!$I$26</f>
        <v>1351.70398974</v>
      </c>
      <c r="J172" s="36">
        <f>SUMIFS(СВЦЭМ!$D$39:$D$782,СВЦЭМ!$A$39:$A$782,$A172,СВЦЭМ!$B$39:$B$782,J$155)+'СЕТ СН'!$I$14+СВЦЭМ!$D$10+'СЕТ СН'!$I$6-'СЕТ СН'!$I$26</f>
        <v>1271.81157687</v>
      </c>
      <c r="K172" s="36">
        <f>SUMIFS(СВЦЭМ!$D$39:$D$782,СВЦЭМ!$A$39:$A$782,$A172,СВЦЭМ!$B$39:$B$782,K$155)+'СЕТ СН'!$I$14+СВЦЭМ!$D$10+'СЕТ СН'!$I$6-'СЕТ СН'!$I$26</f>
        <v>1267.8237405300001</v>
      </c>
      <c r="L172" s="36">
        <f>SUMIFS(СВЦЭМ!$D$39:$D$782,СВЦЭМ!$A$39:$A$782,$A172,СВЦЭМ!$B$39:$B$782,L$155)+'СЕТ СН'!$I$14+СВЦЭМ!$D$10+'СЕТ СН'!$I$6-'СЕТ СН'!$I$26</f>
        <v>1291.87325618</v>
      </c>
      <c r="M172" s="36">
        <f>SUMIFS(СВЦЭМ!$D$39:$D$782,СВЦЭМ!$A$39:$A$782,$A172,СВЦЭМ!$B$39:$B$782,M$155)+'СЕТ СН'!$I$14+СВЦЭМ!$D$10+'СЕТ СН'!$I$6-'СЕТ СН'!$I$26</f>
        <v>1298.9912224699999</v>
      </c>
      <c r="N172" s="36">
        <f>SUMIFS(СВЦЭМ!$D$39:$D$782,СВЦЭМ!$A$39:$A$782,$A172,СВЦЭМ!$B$39:$B$782,N$155)+'СЕТ СН'!$I$14+СВЦЭМ!$D$10+'СЕТ СН'!$I$6-'СЕТ СН'!$I$26</f>
        <v>1296.7853658700001</v>
      </c>
      <c r="O172" s="36">
        <f>SUMIFS(СВЦЭМ!$D$39:$D$782,СВЦЭМ!$A$39:$A$782,$A172,СВЦЭМ!$B$39:$B$782,O$155)+'СЕТ СН'!$I$14+СВЦЭМ!$D$10+'СЕТ СН'!$I$6-'СЕТ СН'!$I$26</f>
        <v>1272.4731389499998</v>
      </c>
      <c r="P172" s="36">
        <f>SUMIFS(СВЦЭМ!$D$39:$D$782,СВЦЭМ!$A$39:$A$782,$A172,СВЦЭМ!$B$39:$B$782,P$155)+'СЕТ СН'!$I$14+СВЦЭМ!$D$10+'СЕТ СН'!$I$6-'СЕТ СН'!$I$26</f>
        <v>1283.65242902</v>
      </c>
      <c r="Q172" s="36">
        <f>SUMIFS(СВЦЭМ!$D$39:$D$782,СВЦЭМ!$A$39:$A$782,$A172,СВЦЭМ!$B$39:$B$782,Q$155)+'СЕТ СН'!$I$14+СВЦЭМ!$D$10+'СЕТ СН'!$I$6-'СЕТ СН'!$I$26</f>
        <v>1286.91790006</v>
      </c>
      <c r="R172" s="36">
        <f>SUMIFS(СВЦЭМ!$D$39:$D$782,СВЦЭМ!$A$39:$A$782,$A172,СВЦЭМ!$B$39:$B$782,R$155)+'СЕТ СН'!$I$14+СВЦЭМ!$D$10+'СЕТ СН'!$I$6-'СЕТ СН'!$I$26</f>
        <v>1288.47122992</v>
      </c>
      <c r="S172" s="36">
        <f>SUMIFS(СВЦЭМ!$D$39:$D$782,СВЦЭМ!$A$39:$A$782,$A172,СВЦЭМ!$B$39:$B$782,S$155)+'СЕТ СН'!$I$14+СВЦЭМ!$D$10+'СЕТ СН'!$I$6-'СЕТ СН'!$I$26</f>
        <v>1264.99801432</v>
      </c>
      <c r="T172" s="36">
        <f>SUMIFS(СВЦЭМ!$D$39:$D$782,СВЦЭМ!$A$39:$A$782,$A172,СВЦЭМ!$B$39:$B$782,T$155)+'СЕТ СН'!$I$14+СВЦЭМ!$D$10+'СЕТ СН'!$I$6-'СЕТ СН'!$I$26</f>
        <v>1247.8911058599999</v>
      </c>
      <c r="U172" s="36">
        <f>SUMIFS(СВЦЭМ!$D$39:$D$782,СВЦЭМ!$A$39:$A$782,$A172,СВЦЭМ!$B$39:$B$782,U$155)+'СЕТ СН'!$I$14+СВЦЭМ!$D$10+'СЕТ СН'!$I$6-'СЕТ СН'!$I$26</f>
        <v>1246.4843158200001</v>
      </c>
      <c r="V172" s="36">
        <f>SUMIFS(СВЦЭМ!$D$39:$D$782,СВЦЭМ!$A$39:$A$782,$A172,СВЦЭМ!$B$39:$B$782,V$155)+'СЕТ СН'!$I$14+СВЦЭМ!$D$10+'СЕТ СН'!$I$6-'СЕТ СН'!$I$26</f>
        <v>1258.11537875</v>
      </c>
      <c r="W172" s="36">
        <f>SUMIFS(СВЦЭМ!$D$39:$D$782,СВЦЭМ!$A$39:$A$782,$A172,СВЦЭМ!$B$39:$B$782,W$155)+'СЕТ СН'!$I$14+СВЦЭМ!$D$10+'СЕТ СН'!$I$6-'СЕТ СН'!$I$26</f>
        <v>1281.3431217799998</v>
      </c>
      <c r="X172" s="36">
        <f>SUMIFS(СВЦЭМ!$D$39:$D$782,СВЦЭМ!$A$39:$A$782,$A172,СВЦЭМ!$B$39:$B$782,X$155)+'СЕТ СН'!$I$14+СВЦЭМ!$D$10+'СЕТ СН'!$I$6-'СЕТ СН'!$I$26</f>
        <v>1252.1422492199999</v>
      </c>
      <c r="Y172" s="36">
        <f>SUMIFS(СВЦЭМ!$D$39:$D$782,СВЦЭМ!$A$39:$A$782,$A172,СВЦЭМ!$B$39:$B$782,Y$155)+'СЕТ СН'!$I$14+СВЦЭМ!$D$10+'СЕТ СН'!$I$6-'СЕТ СН'!$I$26</f>
        <v>1278.75265541</v>
      </c>
    </row>
    <row r="173" spans="1:25" ht="15.75" x14ac:dyDescent="0.2">
      <c r="A173" s="35">
        <f t="shared" si="4"/>
        <v>44426</v>
      </c>
      <c r="B173" s="36">
        <f>SUMIFS(СВЦЭМ!$D$39:$D$782,СВЦЭМ!$A$39:$A$782,$A173,СВЦЭМ!$B$39:$B$782,B$155)+'СЕТ СН'!$I$14+СВЦЭМ!$D$10+'СЕТ СН'!$I$6-'СЕТ СН'!$I$26</f>
        <v>1360.1673940800001</v>
      </c>
      <c r="C173" s="36">
        <f>SUMIFS(СВЦЭМ!$D$39:$D$782,СВЦЭМ!$A$39:$A$782,$A173,СВЦЭМ!$B$39:$B$782,C$155)+'СЕТ СН'!$I$14+СВЦЭМ!$D$10+'СЕТ СН'!$I$6-'СЕТ СН'!$I$26</f>
        <v>1428.8399167699999</v>
      </c>
      <c r="D173" s="36">
        <f>SUMIFS(СВЦЭМ!$D$39:$D$782,СВЦЭМ!$A$39:$A$782,$A173,СВЦЭМ!$B$39:$B$782,D$155)+'СЕТ СН'!$I$14+СВЦЭМ!$D$10+'СЕТ СН'!$I$6-'СЕТ СН'!$I$26</f>
        <v>1481.19077855</v>
      </c>
      <c r="E173" s="36">
        <f>SUMIFS(СВЦЭМ!$D$39:$D$782,СВЦЭМ!$A$39:$A$782,$A173,СВЦЭМ!$B$39:$B$782,E$155)+'СЕТ СН'!$I$14+СВЦЭМ!$D$10+'СЕТ СН'!$I$6-'СЕТ СН'!$I$26</f>
        <v>1492.3986902199999</v>
      </c>
      <c r="F173" s="36">
        <f>SUMIFS(СВЦЭМ!$D$39:$D$782,СВЦЭМ!$A$39:$A$782,$A173,СВЦЭМ!$B$39:$B$782,F$155)+'СЕТ СН'!$I$14+СВЦЭМ!$D$10+'СЕТ СН'!$I$6-'СЕТ СН'!$I$26</f>
        <v>1483.37666515</v>
      </c>
      <c r="G173" s="36">
        <f>SUMIFS(СВЦЭМ!$D$39:$D$782,СВЦЭМ!$A$39:$A$782,$A173,СВЦЭМ!$B$39:$B$782,G$155)+'СЕТ СН'!$I$14+СВЦЭМ!$D$10+'СЕТ СН'!$I$6-'СЕТ СН'!$I$26</f>
        <v>1474.4328488000001</v>
      </c>
      <c r="H173" s="36">
        <f>SUMIFS(СВЦЭМ!$D$39:$D$782,СВЦЭМ!$A$39:$A$782,$A173,СВЦЭМ!$B$39:$B$782,H$155)+'СЕТ СН'!$I$14+СВЦЭМ!$D$10+'СЕТ СН'!$I$6-'СЕТ СН'!$I$26</f>
        <v>1438.6308180999999</v>
      </c>
      <c r="I173" s="36">
        <f>SUMIFS(СВЦЭМ!$D$39:$D$782,СВЦЭМ!$A$39:$A$782,$A173,СВЦЭМ!$B$39:$B$782,I$155)+'СЕТ СН'!$I$14+СВЦЭМ!$D$10+'СЕТ СН'!$I$6-'СЕТ СН'!$I$26</f>
        <v>1387.45313807</v>
      </c>
      <c r="J173" s="36">
        <f>SUMIFS(СВЦЭМ!$D$39:$D$782,СВЦЭМ!$A$39:$A$782,$A173,СВЦЭМ!$B$39:$B$782,J$155)+'СЕТ СН'!$I$14+СВЦЭМ!$D$10+'СЕТ СН'!$I$6-'СЕТ СН'!$I$26</f>
        <v>1333.99342723</v>
      </c>
      <c r="K173" s="36">
        <f>SUMIFS(СВЦЭМ!$D$39:$D$782,СВЦЭМ!$A$39:$A$782,$A173,СВЦЭМ!$B$39:$B$782,K$155)+'СЕТ СН'!$I$14+СВЦЭМ!$D$10+'СЕТ СН'!$I$6-'СЕТ СН'!$I$26</f>
        <v>1362.10817563</v>
      </c>
      <c r="L173" s="36">
        <f>SUMIFS(СВЦЭМ!$D$39:$D$782,СВЦЭМ!$A$39:$A$782,$A173,СВЦЭМ!$B$39:$B$782,L$155)+'СЕТ СН'!$I$14+СВЦЭМ!$D$10+'СЕТ СН'!$I$6-'СЕТ СН'!$I$26</f>
        <v>1377.70660907</v>
      </c>
      <c r="M173" s="36">
        <f>SUMIFS(СВЦЭМ!$D$39:$D$782,СВЦЭМ!$A$39:$A$782,$A173,СВЦЭМ!$B$39:$B$782,M$155)+'СЕТ СН'!$I$14+СВЦЭМ!$D$10+'СЕТ СН'!$I$6-'СЕТ СН'!$I$26</f>
        <v>1381.43554208</v>
      </c>
      <c r="N173" s="36">
        <f>SUMIFS(СВЦЭМ!$D$39:$D$782,СВЦЭМ!$A$39:$A$782,$A173,СВЦЭМ!$B$39:$B$782,N$155)+'СЕТ СН'!$I$14+СВЦЭМ!$D$10+'СЕТ СН'!$I$6-'СЕТ СН'!$I$26</f>
        <v>1375.3262916399999</v>
      </c>
      <c r="O173" s="36">
        <f>SUMIFS(СВЦЭМ!$D$39:$D$782,СВЦЭМ!$A$39:$A$782,$A173,СВЦЭМ!$B$39:$B$782,O$155)+'СЕТ СН'!$I$14+СВЦЭМ!$D$10+'СЕТ СН'!$I$6-'СЕТ СН'!$I$26</f>
        <v>1358.2175219999999</v>
      </c>
      <c r="P173" s="36">
        <f>SUMIFS(СВЦЭМ!$D$39:$D$782,СВЦЭМ!$A$39:$A$782,$A173,СВЦЭМ!$B$39:$B$782,P$155)+'СЕТ СН'!$I$14+СВЦЭМ!$D$10+'СЕТ СН'!$I$6-'СЕТ СН'!$I$26</f>
        <v>1310.0922016300001</v>
      </c>
      <c r="Q173" s="36">
        <f>SUMIFS(СВЦЭМ!$D$39:$D$782,СВЦЭМ!$A$39:$A$782,$A173,СВЦЭМ!$B$39:$B$782,Q$155)+'СЕТ СН'!$I$14+СВЦЭМ!$D$10+'СЕТ СН'!$I$6-'СЕТ СН'!$I$26</f>
        <v>1308.0220456500001</v>
      </c>
      <c r="R173" s="36">
        <f>SUMIFS(СВЦЭМ!$D$39:$D$782,СВЦЭМ!$A$39:$A$782,$A173,СВЦЭМ!$B$39:$B$782,R$155)+'СЕТ СН'!$I$14+СВЦЭМ!$D$10+'СЕТ СН'!$I$6-'СЕТ СН'!$I$26</f>
        <v>1302.8020880399999</v>
      </c>
      <c r="S173" s="36">
        <f>SUMIFS(СВЦЭМ!$D$39:$D$782,СВЦЭМ!$A$39:$A$782,$A173,СВЦЭМ!$B$39:$B$782,S$155)+'СЕТ СН'!$I$14+СВЦЭМ!$D$10+'СЕТ СН'!$I$6-'СЕТ СН'!$I$26</f>
        <v>1268.6106395699999</v>
      </c>
      <c r="T173" s="36">
        <f>SUMIFS(СВЦЭМ!$D$39:$D$782,СВЦЭМ!$A$39:$A$782,$A173,СВЦЭМ!$B$39:$B$782,T$155)+'СЕТ СН'!$I$14+СВЦЭМ!$D$10+'СЕТ СН'!$I$6-'СЕТ СН'!$I$26</f>
        <v>1248.8732746199998</v>
      </c>
      <c r="U173" s="36">
        <f>SUMIFS(СВЦЭМ!$D$39:$D$782,СВЦЭМ!$A$39:$A$782,$A173,СВЦЭМ!$B$39:$B$782,U$155)+'СЕТ СН'!$I$14+СВЦЭМ!$D$10+'СЕТ СН'!$I$6-'СЕТ СН'!$I$26</f>
        <v>1237.97233491</v>
      </c>
      <c r="V173" s="36">
        <f>SUMIFS(СВЦЭМ!$D$39:$D$782,СВЦЭМ!$A$39:$A$782,$A173,СВЦЭМ!$B$39:$B$782,V$155)+'СЕТ СН'!$I$14+СВЦЭМ!$D$10+'СЕТ СН'!$I$6-'СЕТ СН'!$I$26</f>
        <v>1251.4157728</v>
      </c>
      <c r="W173" s="36">
        <f>SUMIFS(СВЦЭМ!$D$39:$D$782,СВЦЭМ!$A$39:$A$782,$A173,СВЦЭМ!$B$39:$B$782,W$155)+'СЕТ СН'!$I$14+СВЦЭМ!$D$10+'СЕТ СН'!$I$6-'СЕТ СН'!$I$26</f>
        <v>1307.23327935</v>
      </c>
      <c r="X173" s="36">
        <f>SUMIFS(СВЦЭМ!$D$39:$D$782,СВЦЭМ!$A$39:$A$782,$A173,СВЦЭМ!$B$39:$B$782,X$155)+'СЕТ СН'!$I$14+СВЦЭМ!$D$10+'СЕТ СН'!$I$6-'СЕТ СН'!$I$26</f>
        <v>1256.5803164099998</v>
      </c>
      <c r="Y173" s="36">
        <f>SUMIFS(СВЦЭМ!$D$39:$D$782,СВЦЭМ!$A$39:$A$782,$A173,СВЦЭМ!$B$39:$B$782,Y$155)+'СЕТ СН'!$I$14+СВЦЭМ!$D$10+'СЕТ СН'!$I$6-'СЕТ СН'!$I$26</f>
        <v>1243.5459534500001</v>
      </c>
    </row>
    <row r="174" spans="1:25" ht="15.75" x14ac:dyDescent="0.2">
      <c r="A174" s="35">
        <f t="shared" si="4"/>
        <v>44427</v>
      </c>
      <c r="B174" s="36">
        <f>SUMIFS(СВЦЭМ!$D$39:$D$782,СВЦЭМ!$A$39:$A$782,$A174,СВЦЭМ!$B$39:$B$782,B$155)+'СЕТ СН'!$I$14+СВЦЭМ!$D$10+'СЕТ СН'!$I$6-'СЕТ СН'!$I$26</f>
        <v>1311.9261457399998</v>
      </c>
      <c r="C174" s="36">
        <f>SUMIFS(СВЦЭМ!$D$39:$D$782,СВЦЭМ!$A$39:$A$782,$A174,СВЦЭМ!$B$39:$B$782,C$155)+'СЕТ СН'!$I$14+СВЦЭМ!$D$10+'СЕТ СН'!$I$6-'СЕТ СН'!$I$26</f>
        <v>1390.4570412099999</v>
      </c>
      <c r="D174" s="36">
        <f>SUMIFS(СВЦЭМ!$D$39:$D$782,СВЦЭМ!$A$39:$A$782,$A174,СВЦЭМ!$B$39:$B$782,D$155)+'СЕТ СН'!$I$14+СВЦЭМ!$D$10+'СЕТ СН'!$I$6-'СЕТ СН'!$I$26</f>
        <v>1446.2341170999998</v>
      </c>
      <c r="E174" s="36">
        <f>SUMIFS(СВЦЭМ!$D$39:$D$782,СВЦЭМ!$A$39:$A$782,$A174,СВЦЭМ!$B$39:$B$782,E$155)+'СЕТ СН'!$I$14+СВЦЭМ!$D$10+'СЕТ СН'!$I$6-'СЕТ СН'!$I$26</f>
        <v>1468.2772087399999</v>
      </c>
      <c r="F174" s="36">
        <f>SUMIFS(СВЦЭМ!$D$39:$D$782,СВЦЭМ!$A$39:$A$782,$A174,СВЦЭМ!$B$39:$B$782,F$155)+'СЕТ СН'!$I$14+СВЦЭМ!$D$10+'СЕТ СН'!$I$6-'СЕТ СН'!$I$26</f>
        <v>1459.3162202599999</v>
      </c>
      <c r="G174" s="36">
        <f>SUMIFS(СВЦЭМ!$D$39:$D$782,СВЦЭМ!$A$39:$A$782,$A174,СВЦЭМ!$B$39:$B$782,G$155)+'СЕТ СН'!$I$14+СВЦЭМ!$D$10+'СЕТ СН'!$I$6-'СЕТ СН'!$I$26</f>
        <v>1443.1885280699998</v>
      </c>
      <c r="H174" s="36">
        <f>SUMIFS(СВЦЭМ!$D$39:$D$782,СВЦЭМ!$A$39:$A$782,$A174,СВЦЭМ!$B$39:$B$782,H$155)+'СЕТ СН'!$I$14+СВЦЭМ!$D$10+'СЕТ СН'!$I$6-'СЕТ СН'!$I$26</f>
        <v>1383.2964285799999</v>
      </c>
      <c r="I174" s="36">
        <f>SUMIFS(СВЦЭМ!$D$39:$D$782,СВЦЭМ!$A$39:$A$782,$A174,СВЦЭМ!$B$39:$B$782,I$155)+'СЕТ СН'!$I$14+СВЦЭМ!$D$10+'СЕТ СН'!$I$6-'СЕТ СН'!$I$26</f>
        <v>1334.8220956800001</v>
      </c>
      <c r="J174" s="36">
        <f>SUMIFS(СВЦЭМ!$D$39:$D$782,СВЦЭМ!$A$39:$A$782,$A174,СВЦЭМ!$B$39:$B$782,J$155)+'СЕТ СН'!$I$14+СВЦЭМ!$D$10+'СЕТ СН'!$I$6-'СЕТ СН'!$I$26</f>
        <v>1257.9358984400001</v>
      </c>
      <c r="K174" s="36">
        <f>SUMIFS(СВЦЭМ!$D$39:$D$782,СВЦЭМ!$A$39:$A$782,$A174,СВЦЭМ!$B$39:$B$782,K$155)+'СЕТ СН'!$I$14+СВЦЭМ!$D$10+'СЕТ СН'!$I$6-'СЕТ СН'!$I$26</f>
        <v>1255.4092355299999</v>
      </c>
      <c r="L174" s="36">
        <f>SUMIFS(СВЦЭМ!$D$39:$D$782,СВЦЭМ!$A$39:$A$782,$A174,СВЦЭМ!$B$39:$B$782,L$155)+'СЕТ СН'!$I$14+СВЦЭМ!$D$10+'СЕТ СН'!$I$6-'СЕТ СН'!$I$26</f>
        <v>1251.25091404</v>
      </c>
      <c r="M174" s="36">
        <f>SUMIFS(СВЦЭМ!$D$39:$D$782,СВЦЭМ!$A$39:$A$782,$A174,СВЦЭМ!$B$39:$B$782,M$155)+'СЕТ СН'!$I$14+СВЦЭМ!$D$10+'СЕТ СН'!$I$6-'СЕТ СН'!$I$26</f>
        <v>1258.5222691099998</v>
      </c>
      <c r="N174" s="36">
        <f>SUMIFS(СВЦЭМ!$D$39:$D$782,СВЦЭМ!$A$39:$A$782,$A174,СВЦЭМ!$B$39:$B$782,N$155)+'СЕТ СН'!$I$14+СВЦЭМ!$D$10+'СЕТ СН'!$I$6-'СЕТ СН'!$I$26</f>
        <v>1253.9154888600001</v>
      </c>
      <c r="O174" s="36">
        <f>SUMIFS(СВЦЭМ!$D$39:$D$782,СВЦЭМ!$A$39:$A$782,$A174,СВЦЭМ!$B$39:$B$782,O$155)+'СЕТ СН'!$I$14+СВЦЭМ!$D$10+'СЕТ СН'!$I$6-'СЕТ СН'!$I$26</f>
        <v>1253.8676761900001</v>
      </c>
      <c r="P174" s="36">
        <f>SUMIFS(СВЦЭМ!$D$39:$D$782,СВЦЭМ!$A$39:$A$782,$A174,СВЦЭМ!$B$39:$B$782,P$155)+'СЕТ СН'!$I$14+СВЦЭМ!$D$10+'СЕТ СН'!$I$6-'СЕТ СН'!$I$26</f>
        <v>1310.5835764399999</v>
      </c>
      <c r="Q174" s="36">
        <f>SUMIFS(СВЦЭМ!$D$39:$D$782,СВЦЭМ!$A$39:$A$782,$A174,СВЦЭМ!$B$39:$B$782,Q$155)+'СЕТ СН'!$I$14+СВЦЭМ!$D$10+'СЕТ СН'!$I$6-'СЕТ СН'!$I$26</f>
        <v>1308.6345104</v>
      </c>
      <c r="R174" s="36">
        <f>SUMIFS(СВЦЭМ!$D$39:$D$782,СВЦЭМ!$A$39:$A$782,$A174,СВЦЭМ!$B$39:$B$782,R$155)+'СЕТ СН'!$I$14+СВЦЭМ!$D$10+'СЕТ СН'!$I$6-'СЕТ СН'!$I$26</f>
        <v>1305.0597804099998</v>
      </c>
      <c r="S174" s="36">
        <f>SUMIFS(СВЦЭМ!$D$39:$D$782,СВЦЭМ!$A$39:$A$782,$A174,СВЦЭМ!$B$39:$B$782,S$155)+'СЕТ СН'!$I$14+СВЦЭМ!$D$10+'СЕТ СН'!$I$6-'СЕТ СН'!$I$26</f>
        <v>1328.70421536</v>
      </c>
      <c r="T174" s="36">
        <f>SUMIFS(СВЦЭМ!$D$39:$D$782,СВЦЭМ!$A$39:$A$782,$A174,СВЦЭМ!$B$39:$B$782,T$155)+'СЕТ СН'!$I$14+СВЦЭМ!$D$10+'СЕТ СН'!$I$6-'СЕТ СН'!$I$26</f>
        <v>1292.8076047999998</v>
      </c>
      <c r="U174" s="36">
        <f>SUMIFS(СВЦЭМ!$D$39:$D$782,СВЦЭМ!$A$39:$A$782,$A174,СВЦЭМ!$B$39:$B$782,U$155)+'СЕТ СН'!$I$14+СВЦЭМ!$D$10+'СЕТ СН'!$I$6-'СЕТ СН'!$I$26</f>
        <v>1267.3311624299999</v>
      </c>
      <c r="V174" s="36">
        <f>SUMIFS(СВЦЭМ!$D$39:$D$782,СВЦЭМ!$A$39:$A$782,$A174,СВЦЭМ!$B$39:$B$782,V$155)+'СЕТ СН'!$I$14+СВЦЭМ!$D$10+'СЕТ СН'!$I$6-'СЕТ СН'!$I$26</f>
        <v>1279.2241914900001</v>
      </c>
      <c r="W174" s="36">
        <f>SUMIFS(СВЦЭМ!$D$39:$D$782,СВЦЭМ!$A$39:$A$782,$A174,СВЦЭМ!$B$39:$B$782,W$155)+'СЕТ СН'!$I$14+СВЦЭМ!$D$10+'СЕТ СН'!$I$6-'СЕТ СН'!$I$26</f>
        <v>1292.94952543</v>
      </c>
      <c r="X174" s="36">
        <f>SUMIFS(СВЦЭМ!$D$39:$D$782,СВЦЭМ!$A$39:$A$782,$A174,СВЦЭМ!$B$39:$B$782,X$155)+'СЕТ СН'!$I$14+СВЦЭМ!$D$10+'СЕТ СН'!$I$6-'СЕТ СН'!$I$26</f>
        <v>1255.71581973</v>
      </c>
      <c r="Y174" s="36">
        <f>SUMIFS(СВЦЭМ!$D$39:$D$782,СВЦЭМ!$A$39:$A$782,$A174,СВЦЭМ!$B$39:$B$782,Y$155)+'СЕТ СН'!$I$14+СВЦЭМ!$D$10+'СЕТ СН'!$I$6-'СЕТ СН'!$I$26</f>
        <v>1234.81728828</v>
      </c>
    </row>
    <row r="175" spans="1:25" ht="15.75" x14ac:dyDescent="0.2">
      <c r="A175" s="35">
        <f t="shared" si="4"/>
        <v>44428</v>
      </c>
      <c r="B175" s="36">
        <f>SUMIFS(СВЦЭМ!$D$39:$D$782,СВЦЭМ!$A$39:$A$782,$A175,СВЦЭМ!$B$39:$B$782,B$155)+'СЕТ СН'!$I$14+СВЦЭМ!$D$10+'СЕТ СН'!$I$6-'СЕТ СН'!$I$26</f>
        <v>1326.98616262</v>
      </c>
      <c r="C175" s="36">
        <f>SUMIFS(СВЦЭМ!$D$39:$D$782,СВЦЭМ!$A$39:$A$782,$A175,СВЦЭМ!$B$39:$B$782,C$155)+'СЕТ СН'!$I$14+СВЦЭМ!$D$10+'СЕТ СН'!$I$6-'СЕТ СН'!$I$26</f>
        <v>1379.4949716699998</v>
      </c>
      <c r="D175" s="36">
        <f>SUMIFS(СВЦЭМ!$D$39:$D$782,СВЦЭМ!$A$39:$A$782,$A175,СВЦЭМ!$B$39:$B$782,D$155)+'СЕТ СН'!$I$14+СВЦЭМ!$D$10+'СЕТ СН'!$I$6-'СЕТ СН'!$I$26</f>
        <v>1438.07185194</v>
      </c>
      <c r="E175" s="36">
        <f>SUMIFS(СВЦЭМ!$D$39:$D$782,СВЦЭМ!$A$39:$A$782,$A175,СВЦЭМ!$B$39:$B$782,E$155)+'СЕТ СН'!$I$14+СВЦЭМ!$D$10+'СЕТ СН'!$I$6-'СЕТ СН'!$I$26</f>
        <v>1450.7989165700001</v>
      </c>
      <c r="F175" s="36">
        <f>SUMIFS(СВЦЭМ!$D$39:$D$782,СВЦЭМ!$A$39:$A$782,$A175,СВЦЭМ!$B$39:$B$782,F$155)+'СЕТ СН'!$I$14+СВЦЭМ!$D$10+'СЕТ СН'!$I$6-'СЕТ СН'!$I$26</f>
        <v>1448.0537056999999</v>
      </c>
      <c r="G175" s="36">
        <f>SUMIFS(СВЦЭМ!$D$39:$D$782,СВЦЭМ!$A$39:$A$782,$A175,СВЦЭМ!$B$39:$B$782,G$155)+'СЕТ СН'!$I$14+СВЦЭМ!$D$10+'СЕТ СН'!$I$6-'СЕТ СН'!$I$26</f>
        <v>1434.1878327499999</v>
      </c>
      <c r="H175" s="36">
        <f>SUMIFS(СВЦЭМ!$D$39:$D$782,СВЦЭМ!$A$39:$A$782,$A175,СВЦЭМ!$B$39:$B$782,H$155)+'СЕТ СН'!$I$14+СВЦЭМ!$D$10+'СЕТ СН'!$I$6-'СЕТ СН'!$I$26</f>
        <v>1381.0323107700001</v>
      </c>
      <c r="I175" s="36">
        <f>SUMIFS(СВЦЭМ!$D$39:$D$782,СВЦЭМ!$A$39:$A$782,$A175,СВЦЭМ!$B$39:$B$782,I$155)+'СЕТ СН'!$I$14+СВЦЭМ!$D$10+'СЕТ СН'!$I$6-'СЕТ СН'!$I$26</f>
        <v>1301.16973635</v>
      </c>
      <c r="J175" s="36">
        <f>SUMIFS(СВЦЭМ!$D$39:$D$782,СВЦЭМ!$A$39:$A$782,$A175,СВЦЭМ!$B$39:$B$782,J$155)+'СЕТ СН'!$I$14+СВЦЭМ!$D$10+'СЕТ СН'!$I$6-'СЕТ СН'!$I$26</f>
        <v>1239.1850415700001</v>
      </c>
      <c r="K175" s="36">
        <f>SUMIFS(СВЦЭМ!$D$39:$D$782,СВЦЭМ!$A$39:$A$782,$A175,СВЦЭМ!$B$39:$B$782,K$155)+'СЕТ СН'!$I$14+СВЦЭМ!$D$10+'СЕТ СН'!$I$6-'СЕТ СН'!$I$26</f>
        <v>1221.84220396</v>
      </c>
      <c r="L175" s="36">
        <f>SUMIFS(СВЦЭМ!$D$39:$D$782,СВЦЭМ!$A$39:$A$782,$A175,СВЦЭМ!$B$39:$B$782,L$155)+'СЕТ СН'!$I$14+СВЦЭМ!$D$10+'СЕТ СН'!$I$6-'СЕТ СН'!$I$26</f>
        <v>1224.9499566499999</v>
      </c>
      <c r="M175" s="36">
        <f>SUMIFS(СВЦЭМ!$D$39:$D$782,СВЦЭМ!$A$39:$A$782,$A175,СВЦЭМ!$B$39:$B$782,M$155)+'СЕТ СН'!$I$14+СВЦЭМ!$D$10+'СЕТ СН'!$I$6-'СЕТ СН'!$I$26</f>
        <v>1210.2858571900001</v>
      </c>
      <c r="N175" s="36">
        <f>SUMIFS(СВЦЭМ!$D$39:$D$782,СВЦЭМ!$A$39:$A$782,$A175,СВЦЭМ!$B$39:$B$782,N$155)+'СЕТ СН'!$I$14+СВЦЭМ!$D$10+'СЕТ СН'!$I$6-'СЕТ СН'!$I$26</f>
        <v>1207.8283167300001</v>
      </c>
      <c r="O175" s="36">
        <f>SUMIFS(СВЦЭМ!$D$39:$D$782,СВЦЭМ!$A$39:$A$782,$A175,СВЦЭМ!$B$39:$B$782,O$155)+'СЕТ СН'!$I$14+СВЦЭМ!$D$10+'СЕТ СН'!$I$6-'СЕТ СН'!$I$26</f>
        <v>1213.61893214</v>
      </c>
      <c r="P175" s="36">
        <f>SUMIFS(СВЦЭМ!$D$39:$D$782,СВЦЭМ!$A$39:$A$782,$A175,СВЦЭМ!$B$39:$B$782,P$155)+'СЕТ СН'!$I$14+СВЦЭМ!$D$10+'СЕТ СН'!$I$6-'СЕТ СН'!$I$26</f>
        <v>1253.01648303</v>
      </c>
      <c r="Q175" s="36">
        <f>SUMIFS(СВЦЭМ!$D$39:$D$782,СВЦЭМ!$A$39:$A$782,$A175,СВЦЭМ!$B$39:$B$782,Q$155)+'СЕТ СН'!$I$14+СВЦЭМ!$D$10+'СЕТ СН'!$I$6-'СЕТ СН'!$I$26</f>
        <v>1251.7423073099999</v>
      </c>
      <c r="R175" s="36">
        <f>SUMIFS(СВЦЭМ!$D$39:$D$782,СВЦЭМ!$A$39:$A$782,$A175,СВЦЭМ!$B$39:$B$782,R$155)+'СЕТ СН'!$I$14+СВЦЭМ!$D$10+'СЕТ СН'!$I$6-'СЕТ СН'!$I$26</f>
        <v>1249.1910845499999</v>
      </c>
      <c r="S175" s="36">
        <f>SUMIFS(СВЦЭМ!$D$39:$D$782,СВЦЭМ!$A$39:$A$782,$A175,СВЦЭМ!$B$39:$B$782,S$155)+'СЕТ СН'!$I$14+СВЦЭМ!$D$10+'СЕТ СН'!$I$6-'СЕТ СН'!$I$26</f>
        <v>1249.0694721999998</v>
      </c>
      <c r="T175" s="36">
        <f>SUMIFS(СВЦЭМ!$D$39:$D$782,СВЦЭМ!$A$39:$A$782,$A175,СВЦЭМ!$B$39:$B$782,T$155)+'СЕТ СН'!$I$14+СВЦЭМ!$D$10+'СЕТ СН'!$I$6-'СЕТ СН'!$I$26</f>
        <v>1230.6667362899998</v>
      </c>
      <c r="U175" s="36">
        <f>SUMIFS(СВЦЭМ!$D$39:$D$782,СВЦЭМ!$A$39:$A$782,$A175,СВЦЭМ!$B$39:$B$782,U$155)+'СЕТ СН'!$I$14+СВЦЭМ!$D$10+'СЕТ СН'!$I$6-'СЕТ СН'!$I$26</f>
        <v>1219.6431452900001</v>
      </c>
      <c r="V175" s="36">
        <f>SUMIFS(СВЦЭМ!$D$39:$D$782,СВЦЭМ!$A$39:$A$782,$A175,СВЦЭМ!$B$39:$B$782,V$155)+'СЕТ СН'!$I$14+СВЦЭМ!$D$10+'СЕТ СН'!$I$6-'СЕТ СН'!$I$26</f>
        <v>1256.0065861600001</v>
      </c>
      <c r="W175" s="36">
        <f>SUMIFS(СВЦЭМ!$D$39:$D$782,СВЦЭМ!$A$39:$A$782,$A175,СВЦЭМ!$B$39:$B$782,W$155)+'СЕТ СН'!$I$14+СВЦЭМ!$D$10+'СЕТ СН'!$I$6-'СЕТ СН'!$I$26</f>
        <v>1269.6092457099999</v>
      </c>
      <c r="X175" s="36">
        <f>SUMIFS(СВЦЭМ!$D$39:$D$782,СВЦЭМ!$A$39:$A$782,$A175,СВЦЭМ!$B$39:$B$782,X$155)+'СЕТ СН'!$I$14+СВЦЭМ!$D$10+'СЕТ СН'!$I$6-'СЕТ СН'!$I$26</f>
        <v>1217.2494968599999</v>
      </c>
      <c r="Y175" s="36">
        <f>SUMIFS(СВЦЭМ!$D$39:$D$782,СВЦЭМ!$A$39:$A$782,$A175,СВЦЭМ!$B$39:$B$782,Y$155)+'СЕТ СН'!$I$14+СВЦЭМ!$D$10+'СЕТ СН'!$I$6-'СЕТ СН'!$I$26</f>
        <v>1221.6026772999999</v>
      </c>
    </row>
    <row r="176" spans="1:25" ht="15.75" x14ac:dyDescent="0.2">
      <c r="A176" s="35">
        <f t="shared" si="4"/>
        <v>44429</v>
      </c>
      <c r="B176" s="36">
        <f>SUMIFS(СВЦЭМ!$D$39:$D$782,СВЦЭМ!$A$39:$A$782,$A176,СВЦЭМ!$B$39:$B$782,B$155)+'СЕТ СН'!$I$14+СВЦЭМ!$D$10+'СЕТ СН'!$I$6-'СЕТ СН'!$I$26</f>
        <v>1278.69850028</v>
      </c>
      <c r="C176" s="36">
        <f>SUMIFS(СВЦЭМ!$D$39:$D$782,СВЦЭМ!$A$39:$A$782,$A176,СВЦЭМ!$B$39:$B$782,C$155)+'СЕТ СН'!$I$14+СВЦЭМ!$D$10+'СЕТ СН'!$I$6-'СЕТ СН'!$I$26</f>
        <v>1343.41673941</v>
      </c>
      <c r="D176" s="36">
        <f>SUMIFS(СВЦЭМ!$D$39:$D$782,СВЦЭМ!$A$39:$A$782,$A176,СВЦЭМ!$B$39:$B$782,D$155)+'СЕТ СН'!$I$14+СВЦЭМ!$D$10+'СЕТ СН'!$I$6-'СЕТ СН'!$I$26</f>
        <v>1395.93504527</v>
      </c>
      <c r="E176" s="36">
        <f>SUMIFS(СВЦЭМ!$D$39:$D$782,СВЦЭМ!$A$39:$A$782,$A176,СВЦЭМ!$B$39:$B$782,E$155)+'СЕТ СН'!$I$14+СВЦЭМ!$D$10+'СЕТ СН'!$I$6-'СЕТ СН'!$I$26</f>
        <v>1415.5499952</v>
      </c>
      <c r="F176" s="36">
        <f>SUMIFS(СВЦЭМ!$D$39:$D$782,СВЦЭМ!$A$39:$A$782,$A176,СВЦЭМ!$B$39:$B$782,F$155)+'СЕТ СН'!$I$14+СВЦЭМ!$D$10+'СЕТ СН'!$I$6-'СЕТ СН'!$I$26</f>
        <v>1419.1374296899999</v>
      </c>
      <c r="G176" s="36">
        <f>SUMIFS(СВЦЭМ!$D$39:$D$782,СВЦЭМ!$A$39:$A$782,$A176,СВЦЭМ!$B$39:$B$782,G$155)+'СЕТ СН'!$I$14+СВЦЭМ!$D$10+'СЕТ СН'!$I$6-'СЕТ СН'!$I$26</f>
        <v>1414.3638182099999</v>
      </c>
      <c r="H176" s="36">
        <f>SUMIFS(СВЦЭМ!$D$39:$D$782,СВЦЭМ!$A$39:$A$782,$A176,СВЦЭМ!$B$39:$B$782,H$155)+'СЕТ СН'!$I$14+СВЦЭМ!$D$10+'СЕТ СН'!$I$6-'СЕТ СН'!$I$26</f>
        <v>1376.60500624</v>
      </c>
      <c r="I176" s="36">
        <f>SUMIFS(СВЦЭМ!$D$39:$D$782,СВЦЭМ!$A$39:$A$782,$A176,СВЦЭМ!$B$39:$B$782,I$155)+'СЕТ СН'!$I$14+СВЦЭМ!$D$10+'СЕТ СН'!$I$6-'СЕТ СН'!$I$26</f>
        <v>1305.9255454099998</v>
      </c>
      <c r="J176" s="36">
        <f>SUMIFS(СВЦЭМ!$D$39:$D$782,СВЦЭМ!$A$39:$A$782,$A176,СВЦЭМ!$B$39:$B$782,J$155)+'СЕТ СН'!$I$14+СВЦЭМ!$D$10+'СЕТ СН'!$I$6-'СЕТ СН'!$I$26</f>
        <v>1263.83700561</v>
      </c>
      <c r="K176" s="36">
        <f>SUMIFS(СВЦЭМ!$D$39:$D$782,СВЦЭМ!$A$39:$A$782,$A176,СВЦЭМ!$B$39:$B$782,K$155)+'СЕТ СН'!$I$14+СВЦЭМ!$D$10+'СЕТ СН'!$I$6-'СЕТ СН'!$I$26</f>
        <v>1236.5884800599999</v>
      </c>
      <c r="L176" s="36">
        <f>SUMIFS(СВЦЭМ!$D$39:$D$782,СВЦЭМ!$A$39:$A$782,$A176,СВЦЭМ!$B$39:$B$782,L$155)+'СЕТ СН'!$I$14+СВЦЭМ!$D$10+'СЕТ СН'!$I$6-'СЕТ СН'!$I$26</f>
        <v>1233.2820759399999</v>
      </c>
      <c r="M176" s="36">
        <f>SUMIFS(СВЦЭМ!$D$39:$D$782,СВЦЭМ!$A$39:$A$782,$A176,СВЦЭМ!$B$39:$B$782,M$155)+'СЕТ СН'!$I$14+СВЦЭМ!$D$10+'СЕТ СН'!$I$6-'СЕТ СН'!$I$26</f>
        <v>1240.7225345500001</v>
      </c>
      <c r="N176" s="36">
        <f>SUMIFS(СВЦЭМ!$D$39:$D$782,СВЦЭМ!$A$39:$A$782,$A176,СВЦЭМ!$B$39:$B$782,N$155)+'СЕТ СН'!$I$14+СВЦЭМ!$D$10+'СЕТ СН'!$I$6-'СЕТ СН'!$I$26</f>
        <v>1235.49909736</v>
      </c>
      <c r="O176" s="36">
        <f>SUMIFS(СВЦЭМ!$D$39:$D$782,СВЦЭМ!$A$39:$A$782,$A176,СВЦЭМ!$B$39:$B$782,O$155)+'СЕТ СН'!$I$14+СВЦЭМ!$D$10+'СЕТ СН'!$I$6-'СЕТ СН'!$I$26</f>
        <v>1232.06112527</v>
      </c>
      <c r="P176" s="36">
        <f>SUMIFS(СВЦЭМ!$D$39:$D$782,СВЦЭМ!$A$39:$A$782,$A176,СВЦЭМ!$B$39:$B$782,P$155)+'СЕТ СН'!$I$14+СВЦЭМ!$D$10+'СЕТ СН'!$I$6-'СЕТ СН'!$I$26</f>
        <v>1238.2797503500001</v>
      </c>
      <c r="Q176" s="36">
        <f>SUMIFS(СВЦЭМ!$D$39:$D$782,СВЦЭМ!$A$39:$A$782,$A176,СВЦЭМ!$B$39:$B$782,Q$155)+'СЕТ СН'!$I$14+СВЦЭМ!$D$10+'СЕТ СН'!$I$6-'СЕТ СН'!$I$26</f>
        <v>1244.7570747300001</v>
      </c>
      <c r="R176" s="36">
        <f>SUMIFS(СВЦЭМ!$D$39:$D$782,СВЦЭМ!$A$39:$A$782,$A176,СВЦЭМ!$B$39:$B$782,R$155)+'СЕТ СН'!$I$14+СВЦЭМ!$D$10+'СЕТ СН'!$I$6-'СЕТ СН'!$I$26</f>
        <v>1236.20480903</v>
      </c>
      <c r="S176" s="36">
        <f>SUMIFS(СВЦЭМ!$D$39:$D$782,СВЦЭМ!$A$39:$A$782,$A176,СВЦЭМ!$B$39:$B$782,S$155)+'СЕТ СН'!$I$14+СВЦЭМ!$D$10+'СЕТ СН'!$I$6-'СЕТ СН'!$I$26</f>
        <v>1221.7791609999999</v>
      </c>
      <c r="T176" s="36">
        <f>SUMIFS(СВЦЭМ!$D$39:$D$782,СВЦЭМ!$A$39:$A$782,$A176,СВЦЭМ!$B$39:$B$782,T$155)+'СЕТ СН'!$I$14+СВЦЭМ!$D$10+'СЕТ СН'!$I$6-'СЕТ СН'!$I$26</f>
        <v>1242.8343142499998</v>
      </c>
      <c r="U176" s="36">
        <f>SUMIFS(СВЦЭМ!$D$39:$D$782,СВЦЭМ!$A$39:$A$782,$A176,СВЦЭМ!$B$39:$B$782,U$155)+'СЕТ СН'!$I$14+СВЦЭМ!$D$10+'СЕТ СН'!$I$6-'СЕТ СН'!$I$26</f>
        <v>1240.5689913699998</v>
      </c>
      <c r="V176" s="36">
        <f>SUMIFS(СВЦЭМ!$D$39:$D$782,СВЦЭМ!$A$39:$A$782,$A176,СВЦЭМ!$B$39:$B$782,V$155)+'СЕТ СН'!$I$14+СВЦЭМ!$D$10+'СЕТ СН'!$I$6-'СЕТ СН'!$I$26</f>
        <v>1243.8799749499999</v>
      </c>
      <c r="W176" s="36">
        <f>SUMIFS(СВЦЭМ!$D$39:$D$782,СВЦЭМ!$A$39:$A$782,$A176,СВЦЭМ!$B$39:$B$782,W$155)+'СЕТ СН'!$I$14+СВЦЭМ!$D$10+'СЕТ СН'!$I$6-'СЕТ СН'!$I$26</f>
        <v>1268.2014150299999</v>
      </c>
      <c r="X176" s="36">
        <f>SUMIFS(СВЦЭМ!$D$39:$D$782,СВЦЭМ!$A$39:$A$782,$A176,СВЦЭМ!$B$39:$B$782,X$155)+'СЕТ СН'!$I$14+СВЦЭМ!$D$10+'СЕТ СН'!$I$6-'СЕТ СН'!$I$26</f>
        <v>1230.07379709</v>
      </c>
      <c r="Y176" s="36">
        <f>SUMIFS(СВЦЭМ!$D$39:$D$782,СВЦЭМ!$A$39:$A$782,$A176,СВЦЭМ!$B$39:$B$782,Y$155)+'СЕТ СН'!$I$14+СВЦЭМ!$D$10+'СЕТ СН'!$I$6-'СЕТ СН'!$I$26</f>
        <v>1261.4128782499999</v>
      </c>
    </row>
    <row r="177" spans="1:27" ht="15.75" x14ac:dyDescent="0.2">
      <c r="A177" s="35">
        <f t="shared" si="4"/>
        <v>44430</v>
      </c>
      <c r="B177" s="36">
        <f>SUMIFS(СВЦЭМ!$D$39:$D$782,СВЦЭМ!$A$39:$A$782,$A177,СВЦЭМ!$B$39:$B$782,B$155)+'СЕТ СН'!$I$14+СВЦЭМ!$D$10+'СЕТ СН'!$I$6-'СЕТ СН'!$I$26</f>
        <v>1306.5557046399999</v>
      </c>
      <c r="C177" s="36">
        <f>SUMIFS(СВЦЭМ!$D$39:$D$782,СВЦЭМ!$A$39:$A$782,$A177,СВЦЭМ!$B$39:$B$782,C$155)+'СЕТ СН'!$I$14+СВЦЭМ!$D$10+'СЕТ СН'!$I$6-'СЕТ СН'!$I$26</f>
        <v>1381.0058704799999</v>
      </c>
      <c r="D177" s="36">
        <f>SUMIFS(СВЦЭМ!$D$39:$D$782,СВЦЭМ!$A$39:$A$782,$A177,СВЦЭМ!$B$39:$B$782,D$155)+'СЕТ СН'!$I$14+СВЦЭМ!$D$10+'СЕТ СН'!$I$6-'СЕТ СН'!$I$26</f>
        <v>1474.96332173</v>
      </c>
      <c r="E177" s="36">
        <f>SUMIFS(СВЦЭМ!$D$39:$D$782,СВЦЭМ!$A$39:$A$782,$A177,СВЦЭМ!$B$39:$B$782,E$155)+'СЕТ СН'!$I$14+СВЦЭМ!$D$10+'СЕТ СН'!$I$6-'СЕТ СН'!$I$26</f>
        <v>1544.44089014</v>
      </c>
      <c r="F177" s="36">
        <f>SUMIFS(СВЦЭМ!$D$39:$D$782,СВЦЭМ!$A$39:$A$782,$A177,СВЦЭМ!$B$39:$B$782,F$155)+'СЕТ СН'!$I$14+СВЦЭМ!$D$10+'СЕТ СН'!$I$6-'СЕТ СН'!$I$26</f>
        <v>1558.1066148499999</v>
      </c>
      <c r="G177" s="36">
        <f>SUMIFS(СВЦЭМ!$D$39:$D$782,СВЦЭМ!$A$39:$A$782,$A177,СВЦЭМ!$B$39:$B$782,G$155)+'СЕТ СН'!$I$14+СВЦЭМ!$D$10+'СЕТ СН'!$I$6-'СЕТ СН'!$I$26</f>
        <v>1553.0324104299998</v>
      </c>
      <c r="H177" s="36">
        <f>SUMIFS(СВЦЭМ!$D$39:$D$782,СВЦЭМ!$A$39:$A$782,$A177,СВЦЭМ!$B$39:$B$782,H$155)+'СЕТ СН'!$I$14+СВЦЭМ!$D$10+'СЕТ СН'!$I$6-'СЕТ СН'!$I$26</f>
        <v>1509.32913375</v>
      </c>
      <c r="I177" s="36">
        <f>SUMIFS(СВЦЭМ!$D$39:$D$782,СВЦЭМ!$A$39:$A$782,$A177,СВЦЭМ!$B$39:$B$782,I$155)+'СЕТ СН'!$I$14+СВЦЭМ!$D$10+'СЕТ СН'!$I$6-'СЕТ СН'!$I$26</f>
        <v>1345.2220105900001</v>
      </c>
      <c r="J177" s="36">
        <f>SUMIFS(СВЦЭМ!$D$39:$D$782,СВЦЭМ!$A$39:$A$782,$A177,СВЦЭМ!$B$39:$B$782,J$155)+'СЕТ СН'!$I$14+СВЦЭМ!$D$10+'СЕТ СН'!$I$6-'СЕТ СН'!$I$26</f>
        <v>1266.5433991499999</v>
      </c>
      <c r="K177" s="36">
        <f>SUMIFS(СВЦЭМ!$D$39:$D$782,СВЦЭМ!$A$39:$A$782,$A177,СВЦЭМ!$B$39:$B$782,K$155)+'СЕТ СН'!$I$14+СВЦЭМ!$D$10+'СЕТ СН'!$I$6-'СЕТ СН'!$I$26</f>
        <v>1200.6445236699999</v>
      </c>
      <c r="L177" s="36">
        <f>SUMIFS(СВЦЭМ!$D$39:$D$782,СВЦЭМ!$A$39:$A$782,$A177,СВЦЭМ!$B$39:$B$782,L$155)+'СЕТ СН'!$I$14+СВЦЭМ!$D$10+'СЕТ СН'!$I$6-'СЕТ СН'!$I$26</f>
        <v>1182.51669343</v>
      </c>
      <c r="M177" s="36">
        <f>SUMIFS(СВЦЭМ!$D$39:$D$782,СВЦЭМ!$A$39:$A$782,$A177,СВЦЭМ!$B$39:$B$782,M$155)+'СЕТ СН'!$I$14+СВЦЭМ!$D$10+'СЕТ СН'!$I$6-'СЕТ СН'!$I$26</f>
        <v>1174.15967808</v>
      </c>
      <c r="N177" s="36">
        <f>SUMIFS(СВЦЭМ!$D$39:$D$782,СВЦЭМ!$A$39:$A$782,$A177,СВЦЭМ!$B$39:$B$782,N$155)+'СЕТ СН'!$I$14+СВЦЭМ!$D$10+'СЕТ СН'!$I$6-'СЕТ СН'!$I$26</f>
        <v>1170.7485728199999</v>
      </c>
      <c r="O177" s="36">
        <f>SUMIFS(СВЦЭМ!$D$39:$D$782,СВЦЭМ!$A$39:$A$782,$A177,СВЦЭМ!$B$39:$B$782,O$155)+'СЕТ СН'!$I$14+СВЦЭМ!$D$10+'СЕТ СН'!$I$6-'СЕТ СН'!$I$26</f>
        <v>1178.6391298999999</v>
      </c>
      <c r="P177" s="36">
        <f>SUMIFS(СВЦЭМ!$D$39:$D$782,СВЦЭМ!$A$39:$A$782,$A177,СВЦЭМ!$B$39:$B$782,P$155)+'СЕТ СН'!$I$14+СВЦЭМ!$D$10+'СЕТ СН'!$I$6-'СЕТ СН'!$I$26</f>
        <v>1210.2771948899999</v>
      </c>
      <c r="Q177" s="36">
        <f>SUMIFS(СВЦЭМ!$D$39:$D$782,СВЦЭМ!$A$39:$A$782,$A177,СВЦЭМ!$B$39:$B$782,Q$155)+'СЕТ СН'!$I$14+СВЦЭМ!$D$10+'СЕТ СН'!$I$6-'СЕТ СН'!$I$26</f>
        <v>1221.61806525</v>
      </c>
      <c r="R177" s="36">
        <f>SUMIFS(СВЦЭМ!$D$39:$D$782,СВЦЭМ!$A$39:$A$782,$A177,СВЦЭМ!$B$39:$B$782,R$155)+'СЕТ СН'!$I$14+СВЦЭМ!$D$10+'СЕТ СН'!$I$6-'СЕТ СН'!$I$26</f>
        <v>1217.0772164800001</v>
      </c>
      <c r="S177" s="36">
        <f>SUMIFS(СВЦЭМ!$D$39:$D$782,СВЦЭМ!$A$39:$A$782,$A177,СВЦЭМ!$B$39:$B$782,S$155)+'СЕТ СН'!$I$14+СВЦЭМ!$D$10+'СЕТ СН'!$I$6-'СЕТ СН'!$I$26</f>
        <v>1185.62427009</v>
      </c>
      <c r="T177" s="36">
        <f>SUMIFS(СВЦЭМ!$D$39:$D$782,СВЦЭМ!$A$39:$A$782,$A177,СВЦЭМ!$B$39:$B$782,T$155)+'СЕТ СН'!$I$14+СВЦЭМ!$D$10+'СЕТ СН'!$I$6-'СЕТ СН'!$I$26</f>
        <v>1158.9913166900001</v>
      </c>
      <c r="U177" s="36">
        <f>SUMIFS(СВЦЭМ!$D$39:$D$782,СВЦЭМ!$A$39:$A$782,$A177,СВЦЭМ!$B$39:$B$782,U$155)+'СЕТ СН'!$I$14+СВЦЭМ!$D$10+'СЕТ СН'!$I$6-'СЕТ СН'!$I$26</f>
        <v>1156.3168515399998</v>
      </c>
      <c r="V177" s="36">
        <f>SUMIFS(СВЦЭМ!$D$39:$D$782,СВЦЭМ!$A$39:$A$782,$A177,СВЦЭМ!$B$39:$B$782,V$155)+'СЕТ СН'!$I$14+СВЦЭМ!$D$10+'СЕТ СН'!$I$6-'СЕТ СН'!$I$26</f>
        <v>1153.6500271899999</v>
      </c>
      <c r="W177" s="36">
        <f>SUMIFS(СВЦЭМ!$D$39:$D$782,СВЦЭМ!$A$39:$A$782,$A177,СВЦЭМ!$B$39:$B$782,W$155)+'СЕТ СН'!$I$14+СВЦЭМ!$D$10+'СЕТ СН'!$I$6-'СЕТ СН'!$I$26</f>
        <v>1161.75579877</v>
      </c>
      <c r="X177" s="36">
        <f>SUMIFS(СВЦЭМ!$D$39:$D$782,СВЦЭМ!$A$39:$A$782,$A177,СВЦЭМ!$B$39:$B$782,X$155)+'СЕТ СН'!$I$14+СВЦЭМ!$D$10+'СЕТ СН'!$I$6-'СЕТ СН'!$I$26</f>
        <v>1171.0908406200001</v>
      </c>
      <c r="Y177" s="36">
        <f>SUMIFS(СВЦЭМ!$D$39:$D$782,СВЦЭМ!$A$39:$A$782,$A177,СВЦЭМ!$B$39:$B$782,Y$155)+'СЕТ СН'!$I$14+СВЦЭМ!$D$10+'СЕТ СН'!$I$6-'СЕТ СН'!$I$26</f>
        <v>1229.34606629</v>
      </c>
    </row>
    <row r="178" spans="1:27" ht="15.75" x14ac:dyDescent="0.2">
      <c r="A178" s="35">
        <f t="shared" si="4"/>
        <v>44431</v>
      </c>
      <c r="B178" s="36">
        <f>SUMIFS(СВЦЭМ!$D$39:$D$782,СВЦЭМ!$A$39:$A$782,$A178,СВЦЭМ!$B$39:$B$782,B$155)+'СЕТ СН'!$I$14+СВЦЭМ!$D$10+'СЕТ СН'!$I$6-'СЕТ СН'!$I$26</f>
        <v>1329.48725644</v>
      </c>
      <c r="C178" s="36">
        <f>SUMIFS(СВЦЭМ!$D$39:$D$782,СВЦЭМ!$A$39:$A$782,$A178,СВЦЭМ!$B$39:$B$782,C$155)+'СЕТ СН'!$I$14+СВЦЭМ!$D$10+'СЕТ СН'!$I$6-'СЕТ СН'!$I$26</f>
        <v>1344.0479131899999</v>
      </c>
      <c r="D178" s="36">
        <f>SUMIFS(СВЦЭМ!$D$39:$D$782,СВЦЭМ!$A$39:$A$782,$A178,СВЦЭМ!$B$39:$B$782,D$155)+'СЕТ СН'!$I$14+СВЦЭМ!$D$10+'СЕТ СН'!$I$6-'СЕТ СН'!$I$26</f>
        <v>1384.1301760900001</v>
      </c>
      <c r="E178" s="36">
        <f>SUMIFS(СВЦЭМ!$D$39:$D$782,СВЦЭМ!$A$39:$A$782,$A178,СВЦЭМ!$B$39:$B$782,E$155)+'СЕТ СН'!$I$14+СВЦЭМ!$D$10+'СЕТ СН'!$I$6-'СЕТ СН'!$I$26</f>
        <v>1409.52332118</v>
      </c>
      <c r="F178" s="36">
        <f>SUMIFS(СВЦЭМ!$D$39:$D$782,СВЦЭМ!$A$39:$A$782,$A178,СВЦЭМ!$B$39:$B$782,F$155)+'СЕТ СН'!$I$14+СВЦЭМ!$D$10+'СЕТ СН'!$I$6-'СЕТ СН'!$I$26</f>
        <v>1410.47386953</v>
      </c>
      <c r="G178" s="36">
        <f>SUMIFS(СВЦЭМ!$D$39:$D$782,СВЦЭМ!$A$39:$A$782,$A178,СВЦЭМ!$B$39:$B$782,G$155)+'СЕТ СН'!$I$14+СВЦЭМ!$D$10+'СЕТ СН'!$I$6-'СЕТ СН'!$I$26</f>
        <v>1399.9816286400001</v>
      </c>
      <c r="H178" s="36">
        <f>SUMIFS(СВЦЭМ!$D$39:$D$782,СВЦЭМ!$A$39:$A$782,$A178,СВЦЭМ!$B$39:$B$782,H$155)+'СЕТ СН'!$I$14+СВЦЭМ!$D$10+'СЕТ СН'!$I$6-'СЕТ СН'!$I$26</f>
        <v>1367.92197536</v>
      </c>
      <c r="I178" s="36">
        <f>SUMIFS(СВЦЭМ!$D$39:$D$782,СВЦЭМ!$A$39:$A$782,$A178,СВЦЭМ!$B$39:$B$782,I$155)+'СЕТ СН'!$I$14+СВЦЭМ!$D$10+'СЕТ СН'!$I$6-'СЕТ СН'!$I$26</f>
        <v>1319.2197808400001</v>
      </c>
      <c r="J178" s="36">
        <f>SUMIFS(СВЦЭМ!$D$39:$D$782,СВЦЭМ!$A$39:$A$782,$A178,СВЦЭМ!$B$39:$B$782,J$155)+'СЕТ СН'!$I$14+СВЦЭМ!$D$10+'СЕТ СН'!$I$6-'СЕТ СН'!$I$26</f>
        <v>1264.56317956</v>
      </c>
      <c r="K178" s="36">
        <f>SUMIFS(СВЦЭМ!$D$39:$D$782,СВЦЭМ!$A$39:$A$782,$A178,СВЦЭМ!$B$39:$B$782,K$155)+'СЕТ СН'!$I$14+СВЦЭМ!$D$10+'СЕТ СН'!$I$6-'СЕТ СН'!$I$26</f>
        <v>1265.8337415699998</v>
      </c>
      <c r="L178" s="36">
        <f>SUMIFS(СВЦЭМ!$D$39:$D$782,СВЦЭМ!$A$39:$A$782,$A178,СВЦЭМ!$B$39:$B$782,L$155)+'СЕТ СН'!$I$14+СВЦЭМ!$D$10+'СЕТ СН'!$I$6-'СЕТ СН'!$I$26</f>
        <v>1289.9822338099998</v>
      </c>
      <c r="M178" s="36">
        <f>SUMIFS(СВЦЭМ!$D$39:$D$782,СВЦЭМ!$A$39:$A$782,$A178,СВЦЭМ!$B$39:$B$782,M$155)+'СЕТ СН'!$I$14+СВЦЭМ!$D$10+'СЕТ СН'!$I$6-'СЕТ СН'!$I$26</f>
        <v>1293.0296045499999</v>
      </c>
      <c r="N178" s="36">
        <f>SUMIFS(СВЦЭМ!$D$39:$D$782,СВЦЭМ!$A$39:$A$782,$A178,СВЦЭМ!$B$39:$B$782,N$155)+'СЕТ СН'!$I$14+СВЦЭМ!$D$10+'СЕТ СН'!$I$6-'СЕТ СН'!$I$26</f>
        <v>1289.12598607</v>
      </c>
      <c r="O178" s="36">
        <f>SUMIFS(СВЦЭМ!$D$39:$D$782,СВЦЭМ!$A$39:$A$782,$A178,СВЦЭМ!$B$39:$B$782,O$155)+'СЕТ СН'!$I$14+СВЦЭМ!$D$10+'СЕТ СН'!$I$6-'СЕТ СН'!$I$26</f>
        <v>1309.7186078699999</v>
      </c>
      <c r="P178" s="36">
        <f>SUMIFS(СВЦЭМ!$D$39:$D$782,СВЦЭМ!$A$39:$A$782,$A178,СВЦЭМ!$B$39:$B$782,P$155)+'СЕТ СН'!$I$14+СВЦЭМ!$D$10+'СЕТ СН'!$I$6-'СЕТ СН'!$I$26</f>
        <v>1294.1868004799999</v>
      </c>
      <c r="Q178" s="36">
        <f>SUMIFS(СВЦЭМ!$D$39:$D$782,СВЦЭМ!$A$39:$A$782,$A178,СВЦЭМ!$B$39:$B$782,Q$155)+'СЕТ СН'!$I$14+СВЦЭМ!$D$10+'СЕТ СН'!$I$6-'СЕТ СН'!$I$26</f>
        <v>1290.31512204</v>
      </c>
      <c r="R178" s="36">
        <f>SUMIFS(СВЦЭМ!$D$39:$D$782,СВЦЭМ!$A$39:$A$782,$A178,СВЦЭМ!$B$39:$B$782,R$155)+'СЕТ СН'!$I$14+СВЦЭМ!$D$10+'СЕТ СН'!$I$6-'СЕТ СН'!$I$26</f>
        <v>1283.9036342899999</v>
      </c>
      <c r="S178" s="36">
        <f>SUMIFS(СВЦЭМ!$D$39:$D$782,СВЦЭМ!$A$39:$A$782,$A178,СВЦЭМ!$B$39:$B$782,S$155)+'СЕТ СН'!$I$14+СВЦЭМ!$D$10+'СЕТ СН'!$I$6-'СЕТ СН'!$I$26</f>
        <v>1273.4821502999998</v>
      </c>
      <c r="T178" s="36">
        <f>SUMIFS(СВЦЭМ!$D$39:$D$782,СВЦЭМ!$A$39:$A$782,$A178,СВЦЭМ!$B$39:$B$782,T$155)+'СЕТ СН'!$I$14+СВЦЭМ!$D$10+'СЕТ СН'!$I$6-'СЕТ СН'!$I$26</f>
        <v>1308.99889768</v>
      </c>
      <c r="U178" s="36">
        <f>SUMIFS(СВЦЭМ!$D$39:$D$782,СВЦЭМ!$A$39:$A$782,$A178,СВЦЭМ!$B$39:$B$782,U$155)+'СЕТ СН'!$I$14+СВЦЭМ!$D$10+'СЕТ СН'!$I$6-'СЕТ СН'!$I$26</f>
        <v>1295.9117685799999</v>
      </c>
      <c r="V178" s="36">
        <f>SUMIFS(СВЦЭМ!$D$39:$D$782,СВЦЭМ!$A$39:$A$782,$A178,СВЦЭМ!$B$39:$B$782,V$155)+'СЕТ СН'!$I$14+СВЦЭМ!$D$10+'СЕТ СН'!$I$6-'СЕТ СН'!$I$26</f>
        <v>1291.8599604599999</v>
      </c>
      <c r="W178" s="36">
        <f>SUMIFS(СВЦЭМ!$D$39:$D$782,СВЦЭМ!$A$39:$A$782,$A178,СВЦЭМ!$B$39:$B$782,W$155)+'СЕТ СН'!$I$14+СВЦЭМ!$D$10+'СЕТ СН'!$I$6-'СЕТ СН'!$I$26</f>
        <v>1309.5726222999999</v>
      </c>
      <c r="X178" s="36">
        <f>SUMIFS(СВЦЭМ!$D$39:$D$782,СВЦЭМ!$A$39:$A$782,$A178,СВЦЭМ!$B$39:$B$782,X$155)+'СЕТ СН'!$I$14+СВЦЭМ!$D$10+'СЕТ СН'!$I$6-'СЕТ СН'!$I$26</f>
        <v>1267.1761684799999</v>
      </c>
      <c r="Y178" s="36">
        <f>SUMIFS(СВЦЭМ!$D$39:$D$782,СВЦЭМ!$A$39:$A$782,$A178,СВЦЭМ!$B$39:$B$782,Y$155)+'СЕТ СН'!$I$14+СВЦЭМ!$D$10+'СЕТ СН'!$I$6-'СЕТ СН'!$I$26</f>
        <v>1292.1583682599999</v>
      </c>
    </row>
    <row r="179" spans="1:27" ht="15.75" x14ac:dyDescent="0.2">
      <c r="A179" s="35">
        <f t="shared" si="4"/>
        <v>44432</v>
      </c>
      <c r="B179" s="36">
        <f>SUMIFS(СВЦЭМ!$D$39:$D$782,СВЦЭМ!$A$39:$A$782,$A179,СВЦЭМ!$B$39:$B$782,B$155)+'СЕТ СН'!$I$14+СВЦЭМ!$D$10+'СЕТ СН'!$I$6-'СЕТ СН'!$I$26</f>
        <v>1284.65186111</v>
      </c>
      <c r="C179" s="36">
        <f>SUMIFS(СВЦЭМ!$D$39:$D$782,СВЦЭМ!$A$39:$A$782,$A179,СВЦЭМ!$B$39:$B$782,C$155)+'СЕТ СН'!$I$14+СВЦЭМ!$D$10+'СЕТ СН'!$I$6-'СЕТ СН'!$I$26</f>
        <v>1355.4699733399998</v>
      </c>
      <c r="D179" s="36">
        <f>SUMIFS(СВЦЭМ!$D$39:$D$782,СВЦЭМ!$A$39:$A$782,$A179,СВЦЭМ!$B$39:$B$782,D$155)+'СЕТ СН'!$I$14+СВЦЭМ!$D$10+'СЕТ СН'!$I$6-'СЕТ СН'!$I$26</f>
        <v>1401.8614831099999</v>
      </c>
      <c r="E179" s="36">
        <f>SUMIFS(СВЦЭМ!$D$39:$D$782,СВЦЭМ!$A$39:$A$782,$A179,СВЦЭМ!$B$39:$B$782,E$155)+'СЕТ СН'!$I$14+СВЦЭМ!$D$10+'СЕТ СН'!$I$6-'СЕТ СН'!$I$26</f>
        <v>1461.20383928</v>
      </c>
      <c r="F179" s="36">
        <f>SUMIFS(СВЦЭМ!$D$39:$D$782,СВЦЭМ!$A$39:$A$782,$A179,СВЦЭМ!$B$39:$B$782,F$155)+'СЕТ СН'!$I$14+СВЦЭМ!$D$10+'СЕТ СН'!$I$6-'СЕТ СН'!$I$26</f>
        <v>1460.2739022999999</v>
      </c>
      <c r="G179" s="36">
        <f>SUMIFS(СВЦЭМ!$D$39:$D$782,СВЦЭМ!$A$39:$A$782,$A179,СВЦЭМ!$B$39:$B$782,G$155)+'СЕТ СН'!$I$14+СВЦЭМ!$D$10+'СЕТ СН'!$I$6-'СЕТ СН'!$I$26</f>
        <v>1439.93328387</v>
      </c>
      <c r="H179" s="36">
        <f>SUMIFS(СВЦЭМ!$D$39:$D$782,СВЦЭМ!$A$39:$A$782,$A179,СВЦЭМ!$B$39:$B$782,H$155)+'СЕТ СН'!$I$14+СВЦЭМ!$D$10+'СЕТ СН'!$I$6-'СЕТ СН'!$I$26</f>
        <v>1390.2248117300001</v>
      </c>
      <c r="I179" s="36">
        <f>SUMIFS(СВЦЭМ!$D$39:$D$782,СВЦЭМ!$A$39:$A$782,$A179,СВЦЭМ!$B$39:$B$782,I$155)+'СЕТ СН'!$I$14+СВЦЭМ!$D$10+'СЕТ СН'!$I$6-'СЕТ СН'!$I$26</f>
        <v>1319.7953216599999</v>
      </c>
      <c r="J179" s="36">
        <f>SUMIFS(СВЦЭМ!$D$39:$D$782,СВЦЭМ!$A$39:$A$782,$A179,СВЦЭМ!$B$39:$B$782,J$155)+'СЕТ СН'!$I$14+СВЦЭМ!$D$10+'СЕТ СН'!$I$6-'СЕТ СН'!$I$26</f>
        <v>1222.0374457099999</v>
      </c>
      <c r="K179" s="36">
        <f>SUMIFS(СВЦЭМ!$D$39:$D$782,СВЦЭМ!$A$39:$A$782,$A179,СВЦЭМ!$B$39:$B$782,K$155)+'СЕТ СН'!$I$14+СВЦЭМ!$D$10+'СЕТ СН'!$I$6-'СЕТ СН'!$I$26</f>
        <v>1211.93780672</v>
      </c>
      <c r="L179" s="36">
        <f>SUMIFS(СВЦЭМ!$D$39:$D$782,СВЦЭМ!$A$39:$A$782,$A179,СВЦЭМ!$B$39:$B$782,L$155)+'СЕТ СН'!$I$14+СВЦЭМ!$D$10+'СЕТ СН'!$I$6-'СЕТ СН'!$I$26</f>
        <v>1218.0732797000001</v>
      </c>
      <c r="M179" s="36">
        <f>SUMIFS(СВЦЭМ!$D$39:$D$782,СВЦЭМ!$A$39:$A$782,$A179,СВЦЭМ!$B$39:$B$782,M$155)+'СЕТ СН'!$I$14+СВЦЭМ!$D$10+'СЕТ СН'!$I$6-'СЕТ СН'!$I$26</f>
        <v>1216.83976269</v>
      </c>
      <c r="N179" s="36">
        <f>SUMIFS(СВЦЭМ!$D$39:$D$782,СВЦЭМ!$A$39:$A$782,$A179,СВЦЭМ!$B$39:$B$782,N$155)+'СЕТ СН'!$I$14+СВЦЭМ!$D$10+'СЕТ СН'!$I$6-'СЕТ СН'!$I$26</f>
        <v>1216.4960299899999</v>
      </c>
      <c r="O179" s="36">
        <f>SUMIFS(СВЦЭМ!$D$39:$D$782,СВЦЭМ!$A$39:$A$782,$A179,СВЦЭМ!$B$39:$B$782,O$155)+'СЕТ СН'!$I$14+СВЦЭМ!$D$10+'СЕТ СН'!$I$6-'СЕТ СН'!$I$26</f>
        <v>1203.2629168200001</v>
      </c>
      <c r="P179" s="36">
        <f>SUMIFS(СВЦЭМ!$D$39:$D$782,СВЦЭМ!$A$39:$A$782,$A179,СВЦЭМ!$B$39:$B$782,P$155)+'СЕТ СН'!$I$14+СВЦЭМ!$D$10+'СЕТ СН'!$I$6-'СЕТ СН'!$I$26</f>
        <v>1213.8784378099999</v>
      </c>
      <c r="Q179" s="36">
        <f>SUMIFS(СВЦЭМ!$D$39:$D$782,СВЦЭМ!$A$39:$A$782,$A179,СВЦЭМ!$B$39:$B$782,Q$155)+'СЕТ СН'!$I$14+СВЦЭМ!$D$10+'СЕТ СН'!$I$6-'СЕТ СН'!$I$26</f>
        <v>1225.2174642499999</v>
      </c>
      <c r="R179" s="36">
        <f>SUMIFS(СВЦЭМ!$D$39:$D$782,СВЦЭМ!$A$39:$A$782,$A179,СВЦЭМ!$B$39:$B$782,R$155)+'СЕТ СН'!$I$14+СВЦЭМ!$D$10+'СЕТ СН'!$I$6-'СЕТ СН'!$I$26</f>
        <v>1223.9500656599998</v>
      </c>
      <c r="S179" s="36">
        <f>SUMIFS(СВЦЭМ!$D$39:$D$782,СВЦЭМ!$A$39:$A$782,$A179,СВЦЭМ!$B$39:$B$782,S$155)+'СЕТ СН'!$I$14+СВЦЭМ!$D$10+'СЕТ СН'!$I$6-'СЕТ СН'!$I$26</f>
        <v>1203.7970636800001</v>
      </c>
      <c r="T179" s="36">
        <f>SUMIFS(СВЦЭМ!$D$39:$D$782,СВЦЭМ!$A$39:$A$782,$A179,СВЦЭМ!$B$39:$B$782,T$155)+'СЕТ СН'!$I$14+СВЦЭМ!$D$10+'СЕТ СН'!$I$6-'СЕТ СН'!$I$26</f>
        <v>1244.14361977</v>
      </c>
      <c r="U179" s="36">
        <f>SUMIFS(СВЦЭМ!$D$39:$D$782,СВЦЭМ!$A$39:$A$782,$A179,СВЦЭМ!$B$39:$B$782,U$155)+'СЕТ СН'!$I$14+СВЦЭМ!$D$10+'СЕТ СН'!$I$6-'СЕТ СН'!$I$26</f>
        <v>1240.5124661999998</v>
      </c>
      <c r="V179" s="36">
        <f>SUMIFS(СВЦЭМ!$D$39:$D$782,СВЦЭМ!$A$39:$A$782,$A179,СВЦЭМ!$B$39:$B$782,V$155)+'СЕТ СН'!$I$14+СВЦЭМ!$D$10+'СЕТ СН'!$I$6-'СЕТ СН'!$I$26</f>
        <v>1250.14255946</v>
      </c>
      <c r="W179" s="36">
        <f>SUMIFS(СВЦЭМ!$D$39:$D$782,СВЦЭМ!$A$39:$A$782,$A179,СВЦЭМ!$B$39:$B$782,W$155)+'СЕТ СН'!$I$14+СВЦЭМ!$D$10+'СЕТ СН'!$I$6-'СЕТ СН'!$I$26</f>
        <v>1268.8306944999999</v>
      </c>
      <c r="X179" s="36">
        <f>SUMIFS(СВЦЭМ!$D$39:$D$782,СВЦЭМ!$A$39:$A$782,$A179,СВЦЭМ!$B$39:$B$782,X$155)+'СЕТ СН'!$I$14+СВЦЭМ!$D$10+'СЕТ СН'!$I$6-'СЕТ СН'!$I$26</f>
        <v>1215.1884377000001</v>
      </c>
      <c r="Y179" s="36">
        <f>SUMIFS(СВЦЭМ!$D$39:$D$782,СВЦЭМ!$A$39:$A$782,$A179,СВЦЭМ!$B$39:$B$782,Y$155)+'СЕТ СН'!$I$14+СВЦЭМ!$D$10+'СЕТ СН'!$I$6-'СЕТ СН'!$I$26</f>
        <v>1239.1583525799999</v>
      </c>
    </row>
    <row r="180" spans="1:27" ht="15.75" x14ac:dyDescent="0.2">
      <c r="A180" s="35">
        <f t="shared" si="4"/>
        <v>44433</v>
      </c>
      <c r="B180" s="36">
        <f>SUMIFS(СВЦЭМ!$D$39:$D$782,СВЦЭМ!$A$39:$A$782,$A180,СВЦЭМ!$B$39:$B$782,B$155)+'СЕТ СН'!$I$14+СВЦЭМ!$D$10+'СЕТ СН'!$I$6-'СЕТ СН'!$I$26</f>
        <v>1353.8753681600001</v>
      </c>
      <c r="C180" s="36">
        <f>SUMIFS(СВЦЭМ!$D$39:$D$782,СВЦЭМ!$A$39:$A$782,$A180,СВЦЭМ!$B$39:$B$782,C$155)+'СЕТ СН'!$I$14+СВЦЭМ!$D$10+'СЕТ СН'!$I$6-'СЕТ СН'!$I$26</f>
        <v>1433.4122693899999</v>
      </c>
      <c r="D180" s="36">
        <f>SUMIFS(СВЦЭМ!$D$39:$D$782,СВЦЭМ!$A$39:$A$782,$A180,СВЦЭМ!$B$39:$B$782,D$155)+'СЕТ СН'!$I$14+СВЦЭМ!$D$10+'СЕТ СН'!$I$6-'СЕТ СН'!$I$26</f>
        <v>1464.6843091400001</v>
      </c>
      <c r="E180" s="36">
        <f>SUMIFS(СВЦЭМ!$D$39:$D$782,СВЦЭМ!$A$39:$A$782,$A180,СВЦЭМ!$B$39:$B$782,E$155)+'СЕТ СН'!$I$14+СВЦЭМ!$D$10+'СЕТ СН'!$I$6-'СЕТ СН'!$I$26</f>
        <v>1471.5257257799999</v>
      </c>
      <c r="F180" s="36">
        <f>SUMIFS(СВЦЭМ!$D$39:$D$782,СВЦЭМ!$A$39:$A$782,$A180,СВЦЭМ!$B$39:$B$782,F$155)+'СЕТ СН'!$I$14+СВЦЭМ!$D$10+'СЕТ СН'!$I$6-'СЕТ СН'!$I$26</f>
        <v>1463.5858299199999</v>
      </c>
      <c r="G180" s="36">
        <f>SUMIFS(СВЦЭМ!$D$39:$D$782,СВЦЭМ!$A$39:$A$782,$A180,СВЦЭМ!$B$39:$B$782,G$155)+'СЕТ СН'!$I$14+СВЦЭМ!$D$10+'СЕТ СН'!$I$6-'СЕТ СН'!$I$26</f>
        <v>1450.72676624</v>
      </c>
      <c r="H180" s="36">
        <f>SUMIFS(СВЦЭМ!$D$39:$D$782,СВЦЭМ!$A$39:$A$782,$A180,СВЦЭМ!$B$39:$B$782,H$155)+'СЕТ СН'!$I$14+СВЦЭМ!$D$10+'СЕТ СН'!$I$6-'СЕТ СН'!$I$26</f>
        <v>1420.95542905</v>
      </c>
      <c r="I180" s="36">
        <f>SUMIFS(СВЦЭМ!$D$39:$D$782,СВЦЭМ!$A$39:$A$782,$A180,СВЦЭМ!$B$39:$B$782,I$155)+'СЕТ СН'!$I$14+СВЦЭМ!$D$10+'СЕТ СН'!$I$6-'СЕТ СН'!$I$26</f>
        <v>1343.44542028</v>
      </c>
      <c r="J180" s="36">
        <f>SUMIFS(СВЦЭМ!$D$39:$D$782,СВЦЭМ!$A$39:$A$782,$A180,СВЦЭМ!$B$39:$B$782,J$155)+'СЕТ СН'!$I$14+СВЦЭМ!$D$10+'СЕТ СН'!$I$6-'СЕТ СН'!$I$26</f>
        <v>1264.3476265099998</v>
      </c>
      <c r="K180" s="36">
        <f>SUMIFS(СВЦЭМ!$D$39:$D$782,СВЦЭМ!$A$39:$A$782,$A180,СВЦЭМ!$B$39:$B$782,K$155)+'СЕТ СН'!$I$14+СВЦЭМ!$D$10+'СЕТ СН'!$I$6-'СЕТ СН'!$I$26</f>
        <v>1237.9023673500001</v>
      </c>
      <c r="L180" s="36">
        <f>SUMIFS(СВЦЭМ!$D$39:$D$782,СВЦЭМ!$A$39:$A$782,$A180,СВЦЭМ!$B$39:$B$782,L$155)+'СЕТ СН'!$I$14+СВЦЭМ!$D$10+'СЕТ СН'!$I$6-'СЕТ СН'!$I$26</f>
        <v>1248.1086584599998</v>
      </c>
      <c r="M180" s="36">
        <f>SUMIFS(СВЦЭМ!$D$39:$D$782,СВЦЭМ!$A$39:$A$782,$A180,СВЦЭМ!$B$39:$B$782,M$155)+'СЕТ СН'!$I$14+СВЦЭМ!$D$10+'СЕТ СН'!$I$6-'СЕТ СН'!$I$26</f>
        <v>1257.98947249</v>
      </c>
      <c r="N180" s="36">
        <f>SUMIFS(СВЦЭМ!$D$39:$D$782,СВЦЭМ!$A$39:$A$782,$A180,СВЦЭМ!$B$39:$B$782,N$155)+'СЕТ СН'!$I$14+СВЦЭМ!$D$10+'СЕТ СН'!$I$6-'СЕТ СН'!$I$26</f>
        <v>1251.1259399599999</v>
      </c>
      <c r="O180" s="36">
        <f>SUMIFS(СВЦЭМ!$D$39:$D$782,СВЦЭМ!$A$39:$A$782,$A180,СВЦЭМ!$B$39:$B$782,O$155)+'СЕТ СН'!$I$14+СВЦЭМ!$D$10+'СЕТ СН'!$I$6-'СЕТ СН'!$I$26</f>
        <v>1253.3604795199999</v>
      </c>
      <c r="P180" s="36">
        <f>SUMIFS(СВЦЭМ!$D$39:$D$782,СВЦЭМ!$A$39:$A$782,$A180,СВЦЭМ!$B$39:$B$782,P$155)+'СЕТ СН'!$I$14+СВЦЭМ!$D$10+'СЕТ СН'!$I$6-'СЕТ СН'!$I$26</f>
        <v>1270.2372523700001</v>
      </c>
      <c r="Q180" s="36">
        <f>SUMIFS(СВЦЭМ!$D$39:$D$782,СВЦЭМ!$A$39:$A$782,$A180,СВЦЭМ!$B$39:$B$782,Q$155)+'СЕТ СН'!$I$14+СВЦЭМ!$D$10+'СЕТ СН'!$I$6-'СЕТ СН'!$I$26</f>
        <v>1275.4115623299999</v>
      </c>
      <c r="R180" s="36">
        <f>SUMIFS(СВЦЭМ!$D$39:$D$782,СВЦЭМ!$A$39:$A$782,$A180,СВЦЭМ!$B$39:$B$782,R$155)+'СЕТ СН'!$I$14+СВЦЭМ!$D$10+'СЕТ СН'!$I$6-'СЕТ СН'!$I$26</f>
        <v>1273.6971387200001</v>
      </c>
      <c r="S180" s="36">
        <f>SUMIFS(СВЦЭМ!$D$39:$D$782,СВЦЭМ!$A$39:$A$782,$A180,СВЦЭМ!$B$39:$B$782,S$155)+'СЕТ СН'!$I$14+СВЦЭМ!$D$10+'СЕТ СН'!$I$6-'СЕТ СН'!$I$26</f>
        <v>1258.30462268</v>
      </c>
      <c r="T180" s="36">
        <f>SUMIFS(СВЦЭМ!$D$39:$D$782,СВЦЭМ!$A$39:$A$782,$A180,СВЦЭМ!$B$39:$B$782,T$155)+'СЕТ СН'!$I$14+СВЦЭМ!$D$10+'СЕТ СН'!$I$6-'СЕТ СН'!$I$26</f>
        <v>1286.1711498</v>
      </c>
      <c r="U180" s="36">
        <f>SUMIFS(СВЦЭМ!$D$39:$D$782,СВЦЭМ!$A$39:$A$782,$A180,СВЦЭМ!$B$39:$B$782,U$155)+'СЕТ СН'!$I$14+СВЦЭМ!$D$10+'СЕТ СН'!$I$6-'СЕТ СН'!$I$26</f>
        <v>1281.1334249199999</v>
      </c>
      <c r="V180" s="36">
        <f>SUMIFS(СВЦЭМ!$D$39:$D$782,СВЦЭМ!$A$39:$A$782,$A180,СВЦЭМ!$B$39:$B$782,V$155)+'СЕТ СН'!$I$14+СВЦЭМ!$D$10+'СЕТ СН'!$I$6-'СЕТ СН'!$I$26</f>
        <v>1298.75767498</v>
      </c>
      <c r="W180" s="36">
        <f>SUMIFS(СВЦЭМ!$D$39:$D$782,СВЦЭМ!$A$39:$A$782,$A180,СВЦЭМ!$B$39:$B$782,W$155)+'СЕТ СН'!$I$14+СВЦЭМ!$D$10+'СЕТ СН'!$I$6-'СЕТ СН'!$I$26</f>
        <v>1311.3963014999999</v>
      </c>
      <c r="X180" s="36">
        <f>SUMIFS(СВЦЭМ!$D$39:$D$782,СВЦЭМ!$A$39:$A$782,$A180,СВЦЭМ!$B$39:$B$782,X$155)+'СЕТ СН'!$I$14+СВЦЭМ!$D$10+'СЕТ СН'!$I$6-'СЕТ СН'!$I$26</f>
        <v>1258.01123349</v>
      </c>
      <c r="Y180" s="36">
        <f>SUMIFS(СВЦЭМ!$D$39:$D$782,СВЦЭМ!$A$39:$A$782,$A180,СВЦЭМ!$B$39:$B$782,Y$155)+'СЕТ СН'!$I$14+СВЦЭМ!$D$10+'СЕТ СН'!$I$6-'СЕТ СН'!$I$26</f>
        <v>1271.1665268100001</v>
      </c>
    </row>
    <row r="181" spans="1:27" ht="15.75" x14ac:dyDescent="0.2">
      <c r="A181" s="35">
        <f t="shared" si="4"/>
        <v>44434</v>
      </c>
      <c r="B181" s="36">
        <f>SUMIFS(СВЦЭМ!$D$39:$D$782,СВЦЭМ!$A$39:$A$782,$A181,СВЦЭМ!$B$39:$B$782,B$155)+'СЕТ СН'!$I$14+СВЦЭМ!$D$10+'СЕТ СН'!$I$6-'СЕТ СН'!$I$26</f>
        <v>1368.4599316399999</v>
      </c>
      <c r="C181" s="36">
        <f>SUMIFS(СВЦЭМ!$D$39:$D$782,СВЦЭМ!$A$39:$A$782,$A181,СВЦЭМ!$B$39:$B$782,C$155)+'СЕТ СН'!$I$14+СВЦЭМ!$D$10+'СЕТ СН'!$I$6-'СЕТ СН'!$I$26</f>
        <v>1438.6676077899999</v>
      </c>
      <c r="D181" s="36">
        <f>SUMIFS(СВЦЭМ!$D$39:$D$782,СВЦЭМ!$A$39:$A$782,$A181,СВЦЭМ!$B$39:$B$782,D$155)+'СЕТ СН'!$I$14+СВЦЭМ!$D$10+'СЕТ СН'!$I$6-'СЕТ СН'!$I$26</f>
        <v>1496.04384405</v>
      </c>
      <c r="E181" s="36">
        <f>SUMIFS(СВЦЭМ!$D$39:$D$782,СВЦЭМ!$A$39:$A$782,$A181,СВЦЭМ!$B$39:$B$782,E$155)+'СЕТ СН'!$I$14+СВЦЭМ!$D$10+'СЕТ СН'!$I$6-'СЕТ СН'!$I$26</f>
        <v>1512.66396887</v>
      </c>
      <c r="F181" s="36">
        <f>SUMIFS(СВЦЭМ!$D$39:$D$782,СВЦЭМ!$A$39:$A$782,$A181,СВЦЭМ!$B$39:$B$782,F$155)+'СЕТ СН'!$I$14+СВЦЭМ!$D$10+'СЕТ СН'!$I$6-'СЕТ СН'!$I$26</f>
        <v>1509.2609350799999</v>
      </c>
      <c r="G181" s="36">
        <f>SUMIFS(СВЦЭМ!$D$39:$D$782,СВЦЭМ!$A$39:$A$782,$A181,СВЦЭМ!$B$39:$B$782,G$155)+'СЕТ СН'!$I$14+СВЦЭМ!$D$10+'СЕТ СН'!$I$6-'СЕТ СН'!$I$26</f>
        <v>1492.42661471</v>
      </c>
      <c r="H181" s="36">
        <f>SUMIFS(СВЦЭМ!$D$39:$D$782,СВЦЭМ!$A$39:$A$782,$A181,СВЦЭМ!$B$39:$B$782,H$155)+'СЕТ СН'!$I$14+СВЦЭМ!$D$10+'СЕТ СН'!$I$6-'СЕТ СН'!$I$26</f>
        <v>1453.0600218099999</v>
      </c>
      <c r="I181" s="36">
        <f>SUMIFS(СВЦЭМ!$D$39:$D$782,СВЦЭМ!$A$39:$A$782,$A181,СВЦЭМ!$B$39:$B$782,I$155)+'СЕТ СН'!$I$14+СВЦЭМ!$D$10+'СЕТ СН'!$I$6-'СЕТ СН'!$I$26</f>
        <v>1368.5558277099999</v>
      </c>
      <c r="J181" s="36">
        <f>SUMIFS(СВЦЭМ!$D$39:$D$782,СВЦЭМ!$A$39:$A$782,$A181,СВЦЭМ!$B$39:$B$782,J$155)+'СЕТ СН'!$I$14+СВЦЭМ!$D$10+'СЕТ СН'!$I$6-'СЕТ СН'!$I$26</f>
        <v>1282.32903814</v>
      </c>
      <c r="K181" s="36">
        <f>SUMIFS(СВЦЭМ!$D$39:$D$782,СВЦЭМ!$A$39:$A$782,$A181,СВЦЭМ!$B$39:$B$782,K$155)+'СЕТ СН'!$I$14+СВЦЭМ!$D$10+'СЕТ СН'!$I$6-'СЕТ СН'!$I$26</f>
        <v>1290.50688292</v>
      </c>
      <c r="L181" s="36">
        <f>SUMIFS(СВЦЭМ!$D$39:$D$782,СВЦЭМ!$A$39:$A$782,$A181,СВЦЭМ!$B$39:$B$782,L$155)+'СЕТ СН'!$I$14+СВЦЭМ!$D$10+'СЕТ СН'!$I$6-'СЕТ СН'!$I$26</f>
        <v>1309.15171048</v>
      </c>
      <c r="M181" s="36">
        <f>SUMIFS(СВЦЭМ!$D$39:$D$782,СВЦЭМ!$A$39:$A$782,$A181,СВЦЭМ!$B$39:$B$782,M$155)+'СЕТ СН'!$I$14+СВЦЭМ!$D$10+'СЕТ СН'!$I$6-'СЕТ СН'!$I$26</f>
        <v>1307.3253512799999</v>
      </c>
      <c r="N181" s="36">
        <f>SUMIFS(СВЦЭМ!$D$39:$D$782,СВЦЭМ!$A$39:$A$782,$A181,СВЦЭМ!$B$39:$B$782,N$155)+'СЕТ СН'!$I$14+СВЦЭМ!$D$10+'СЕТ СН'!$I$6-'СЕТ СН'!$I$26</f>
        <v>1303.1373967999998</v>
      </c>
      <c r="O181" s="36">
        <f>SUMIFS(СВЦЭМ!$D$39:$D$782,СВЦЭМ!$A$39:$A$782,$A181,СВЦЭМ!$B$39:$B$782,O$155)+'СЕТ СН'!$I$14+СВЦЭМ!$D$10+'СЕТ СН'!$I$6-'СЕТ СН'!$I$26</f>
        <v>1284.49467553</v>
      </c>
      <c r="P181" s="36">
        <f>SUMIFS(СВЦЭМ!$D$39:$D$782,СВЦЭМ!$A$39:$A$782,$A181,СВЦЭМ!$B$39:$B$782,P$155)+'СЕТ СН'!$I$14+СВЦЭМ!$D$10+'СЕТ СН'!$I$6-'СЕТ СН'!$I$26</f>
        <v>1285.3422621699999</v>
      </c>
      <c r="Q181" s="36">
        <f>SUMIFS(СВЦЭМ!$D$39:$D$782,СВЦЭМ!$A$39:$A$782,$A181,СВЦЭМ!$B$39:$B$782,Q$155)+'СЕТ СН'!$I$14+СВЦЭМ!$D$10+'СЕТ СН'!$I$6-'СЕТ СН'!$I$26</f>
        <v>1273.6179552999999</v>
      </c>
      <c r="R181" s="36">
        <f>SUMIFS(СВЦЭМ!$D$39:$D$782,СВЦЭМ!$A$39:$A$782,$A181,СВЦЭМ!$B$39:$B$782,R$155)+'СЕТ СН'!$I$14+СВЦЭМ!$D$10+'СЕТ СН'!$I$6-'СЕТ СН'!$I$26</f>
        <v>1264.27134774</v>
      </c>
      <c r="S181" s="36">
        <f>SUMIFS(СВЦЭМ!$D$39:$D$782,СВЦЭМ!$A$39:$A$782,$A181,СВЦЭМ!$B$39:$B$782,S$155)+'СЕТ СН'!$I$14+СВЦЭМ!$D$10+'СЕТ СН'!$I$6-'СЕТ СН'!$I$26</f>
        <v>1278.65856072</v>
      </c>
      <c r="T181" s="36">
        <f>SUMIFS(СВЦЭМ!$D$39:$D$782,СВЦЭМ!$A$39:$A$782,$A181,СВЦЭМ!$B$39:$B$782,T$155)+'СЕТ СН'!$I$14+СВЦЭМ!$D$10+'СЕТ СН'!$I$6-'СЕТ СН'!$I$26</f>
        <v>1333.4086676899999</v>
      </c>
      <c r="U181" s="36">
        <f>SUMIFS(СВЦЭМ!$D$39:$D$782,СВЦЭМ!$A$39:$A$782,$A181,СВЦЭМ!$B$39:$B$782,U$155)+'СЕТ СН'!$I$14+СВЦЭМ!$D$10+'СЕТ СН'!$I$6-'СЕТ СН'!$I$26</f>
        <v>1328.0158719799999</v>
      </c>
      <c r="V181" s="36">
        <f>SUMIFS(СВЦЭМ!$D$39:$D$782,СВЦЭМ!$A$39:$A$782,$A181,СВЦЭМ!$B$39:$B$782,V$155)+'СЕТ СН'!$I$14+СВЦЭМ!$D$10+'СЕТ СН'!$I$6-'СЕТ СН'!$I$26</f>
        <v>1350.1595637400001</v>
      </c>
      <c r="W181" s="36">
        <f>SUMIFS(СВЦЭМ!$D$39:$D$782,СВЦЭМ!$A$39:$A$782,$A181,СВЦЭМ!$B$39:$B$782,W$155)+'СЕТ СН'!$I$14+СВЦЭМ!$D$10+'СЕТ СН'!$I$6-'СЕТ СН'!$I$26</f>
        <v>1350.7092724399999</v>
      </c>
      <c r="X181" s="36">
        <f>SUMIFS(СВЦЭМ!$D$39:$D$782,СВЦЭМ!$A$39:$A$782,$A181,СВЦЭМ!$B$39:$B$782,X$155)+'СЕТ СН'!$I$14+СВЦЭМ!$D$10+'СЕТ СН'!$I$6-'СЕТ СН'!$I$26</f>
        <v>1317.3717301699999</v>
      </c>
      <c r="Y181" s="36">
        <f>SUMIFS(СВЦЭМ!$D$39:$D$782,СВЦЭМ!$A$39:$A$782,$A181,СВЦЭМ!$B$39:$B$782,Y$155)+'СЕТ СН'!$I$14+СВЦЭМ!$D$10+'СЕТ СН'!$I$6-'СЕТ СН'!$I$26</f>
        <v>1305.23833479</v>
      </c>
    </row>
    <row r="182" spans="1:27" ht="15.75" x14ac:dyDescent="0.2">
      <c r="A182" s="35">
        <f t="shared" si="4"/>
        <v>44435</v>
      </c>
      <c r="B182" s="36">
        <f>SUMIFS(СВЦЭМ!$D$39:$D$782,СВЦЭМ!$A$39:$A$782,$A182,СВЦЭМ!$B$39:$B$782,B$155)+'СЕТ СН'!$I$14+СВЦЭМ!$D$10+'СЕТ СН'!$I$6-'СЕТ СН'!$I$26</f>
        <v>1455.0493167999998</v>
      </c>
      <c r="C182" s="36">
        <f>SUMIFS(СВЦЭМ!$D$39:$D$782,СВЦЭМ!$A$39:$A$782,$A182,СВЦЭМ!$B$39:$B$782,C$155)+'СЕТ СН'!$I$14+СВЦЭМ!$D$10+'СЕТ СН'!$I$6-'СЕТ СН'!$I$26</f>
        <v>1525.4108891400001</v>
      </c>
      <c r="D182" s="36">
        <f>SUMIFS(СВЦЭМ!$D$39:$D$782,СВЦЭМ!$A$39:$A$782,$A182,СВЦЭМ!$B$39:$B$782,D$155)+'СЕТ СН'!$I$14+СВЦЭМ!$D$10+'СЕТ СН'!$I$6-'СЕТ СН'!$I$26</f>
        <v>1612.8570163999998</v>
      </c>
      <c r="E182" s="36">
        <f>SUMIFS(СВЦЭМ!$D$39:$D$782,СВЦЭМ!$A$39:$A$782,$A182,СВЦЭМ!$B$39:$B$782,E$155)+'СЕТ СН'!$I$14+СВЦЭМ!$D$10+'СЕТ СН'!$I$6-'СЕТ СН'!$I$26</f>
        <v>1653.6955954800001</v>
      </c>
      <c r="F182" s="36">
        <f>SUMIFS(СВЦЭМ!$D$39:$D$782,СВЦЭМ!$A$39:$A$782,$A182,СВЦЭМ!$B$39:$B$782,F$155)+'СЕТ СН'!$I$14+СВЦЭМ!$D$10+'СЕТ СН'!$I$6-'СЕТ СН'!$I$26</f>
        <v>1662.8032258399999</v>
      </c>
      <c r="G182" s="36">
        <f>SUMIFS(СВЦЭМ!$D$39:$D$782,СВЦЭМ!$A$39:$A$782,$A182,СВЦЭМ!$B$39:$B$782,G$155)+'СЕТ СН'!$I$14+СВЦЭМ!$D$10+'СЕТ СН'!$I$6-'СЕТ СН'!$I$26</f>
        <v>1645.0419068900001</v>
      </c>
      <c r="H182" s="36">
        <f>SUMIFS(СВЦЭМ!$D$39:$D$782,СВЦЭМ!$A$39:$A$782,$A182,СВЦЭМ!$B$39:$B$782,H$155)+'СЕТ СН'!$I$14+СВЦЭМ!$D$10+'СЕТ СН'!$I$6-'СЕТ СН'!$I$26</f>
        <v>1567.1183933100001</v>
      </c>
      <c r="I182" s="36">
        <f>SUMIFS(СВЦЭМ!$D$39:$D$782,СВЦЭМ!$A$39:$A$782,$A182,СВЦЭМ!$B$39:$B$782,I$155)+'СЕТ СН'!$I$14+СВЦЭМ!$D$10+'СЕТ СН'!$I$6-'СЕТ СН'!$I$26</f>
        <v>1447.2155672599999</v>
      </c>
      <c r="J182" s="36">
        <f>SUMIFS(СВЦЭМ!$D$39:$D$782,СВЦЭМ!$A$39:$A$782,$A182,СВЦЭМ!$B$39:$B$782,J$155)+'СЕТ СН'!$I$14+СВЦЭМ!$D$10+'СЕТ СН'!$I$6-'СЕТ СН'!$I$26</f>
        <v>1363.88139813</v>
      </c>
      <c r="K182" s="36">
        <f>SUMIFS(СВЦЭМ!$D$39:$D$782,СВЦЭМ!$A$39:$A$782,$A182,СВЦЭМ!$B$39:$B$782,K$155)+'СЕТ СН'!$I$14+СВЦЭМ!$D$10+'СЕТ СН'!$I$6-'СЕТ СН'!$I$26</f>
        <v>1313.74908046</v>
      </c>
      <c r="L182" s="36">
        <f>SUMIFS(СВЦЭМ!$D$39:$D$782,СВЦЭМ!$A$39:$A$782,$A182,СВЦЭМ!$B$39:$B$782,L$155)+'СЕТ СН'!$I$14+СВЦЭМ!$D$10+'СЕТ СН'!$I$6-'СЕТ СН'!$I$26</f>
        <v>1317.45070179</v>
      </c>
      <c r="M182" s="36">
        <f>SUMIFS(СВЦЭМ!$D$39:$D$782,СВЦЭМ!$A$39:$A$782,$A182,СВЦЭМ!$B$39:$B$782,M$155)+'СЕТ СН'!$I$14+СВЦЭМ!$D$10+'СЕТ СН'!$I$6-'СЕТ СН'!$I$26</f>
        <v>1320.23259487</v>
      </c>
      <c r="N182" s="36">
        <f>SUMIFS(СВЦЭМ!$D$39:$D$782,СВЦЭМ!$A$39:$A$782,$A182,СВЦЭМ!$B$39:$B$782,N$155)+'СЕТ СН'!$I$14+СВЦЭМ!$D$10+'СЕТ СН'!$I$6-'СЕТ СН'!$I$26</f>
        <v>1319.7993580699999</v>
      </c>
      <c r="O182" s="36">
        <f>SUMIFS(СВЦЭМ!$D$39:$D$782,СВЦЭМ!$A$39:$A$782,$A182,СВЦЭМ!$B$39:$B$782,O$155)+'СЕТ СН'!$I$14+СВЦЭМ!$D$10+'СЕТ СН'!$I$6-'СЕТ СН'!$I$26</f>
        <v>1320.23194474</v>
      </c>
      <c r="P182" s="36">
        <f>SUMIFS(СВЦЭМ!$D$39:$D$782,СВЦЭМ!$A$39:$A$782,$A182,СВЦЭМ!$B$39:$B$782,P$155)+'СЕТ СН'!$I$14+СВЦЭМ!$D$10+'СЕТ СН'!$I$6-'СЕТ СН'!$I$26</f>
        <v>1343.0494215399999</v>
      </c>
      <c r="Q182" s="36">
        <f>SUMIFS(СВЦЭМ!$D$39:$D$782,СВЦЭМ!$A$39:$A$782,$A182,СВЦЭМ!$B$39:$B$782,Q$155)+'СЕТ СН'!$I$14+СВЦЭМ!$D$10+'СЕТ СН'!$I$6-'СЕТ СН'!$I$26</f>
        <v>1349.73453402</v>
      </c>
      <c r="R182" s="36">
        <f>SUMIFS(СВЦЭМ!$D$39:$D$782,СВЦЭМ!$A$39:$A$782,$A182,СВЦЭМ!$B$39:$B$782,R$155)+'СЕТ СН'!$I$14+СВЦЭМ!$D$10+'СЕТ СН'!$I$6-'СЕТ СН'!$I$26</f>
        <v>1348.7450810400001</v>
      </c>
      <c r="S182" s="36">
        <f>SUMIFS(СВЦЭМ!$D$39:$D$782,СВЦЭМ!$A$39:$A$782,$A182,СВЦЭМ!$B$39:$B$782,S$155)+'СЕТ СН'!$I$14+СВЦЭМ!$D$10+'СЕТ СН'!$I$6-'СЕТ СН'!$I$26</f>
        <v>1315.9927774499999</v>
      </c>
      <c r="T182" s="36">
        <f>SUMIFS(СВЦЭМ!$D$39:$D$782,СВЦЭМ!$A$39:$A$782,$A182,СВЦЭМ!$B$39:$B$782,T$155)+'СЕТ СН'!$I$14+СВЦЭМ!$D$10+'СЕТ СН'!$I$6-'СЕТ СН'!$I$26</f>
        <v>1300.51884139</v>
      </c>
      <c r="U182" s="36">
        <f>SUMIFS(СВЦЭМ!$D$39:$D$782,СВЦЭМ!$A$39:$A$782,$A182,СВЦЭМ!$B$39:$B$782,U$155)+'СЕТ СН'!$I$14+СВЦЭМ!$D$10+'СЕТ СН'!$I$6-'СЕТ СН'!$I$26</f>
        <v>1309.7376986099998</v>
      </c>
      <c r="V182" s="36">
        <f>SUMIFS(СВЦЭМ!$D$39:$D$782,СВЦЭМ!$A$39:$A$782,$A182,СВЦЭМ!$B$39:$B$782,V$155)+'СЕТ СН'!$I$14+СВЦЭМ!$D$10+'СЕТ СН'!$I$6-'СЕТ СН'!$I$26</f>
        <v>1294.6926564800001</v>
      </c>
      <c r="W182" s="36">
        <f>SUMIFS(СВЦЭМ!$D$39:$D$782,СВЦЭМ!$A$39:$A$782,$A182,СВЦЭМ!$B$39:$B$782,W$155)+'СЕТ СН'!$I$14+СВЦЭМ!$D$10+'СЕТ СН'!$I$6-'СЕТ СН'!$I$26</f>
        <v>1285.2857981100001</v>
      </c>
      <c r="X182" s="36">
        <f>SUMIFS(СВЦЭМ!$D$39:$D$782,СВЦЭМ!$A$39:$A$782,$A182,СВЦЭМ!$B$39:$B$782,X$155)+'СЕТ СН'!$I$14+СВЦЭМ!$D$10+'СЕТ СН'!$I$6-'СЕТ СН'!$I$26</f>
        <v>1332.60193164</v>
      </c>
      <c r="Y182" s="36">
        <f>SUMIFS(СВЦЭМ!$D$39:$D$782,СВЦЭМ!$A$39:$A$782,$A182,СВЦЭМ!$B$39:$B$782,Y$155)+'СЕТ СН'!$I$14+СВЦЭМ!$D$10+'СЕТ СН'!$I$6-'СЕТ СН'!$I$26</f>
        <v>1397.25908164</v>
      </c>
    </row>
    <row r="183" spans="1:27" ht="15.75" x14ac:dyDescent="0.2">
      <c r="A183" s="35">
        <f t="shared" si="4"/>
        <v>44436</v>
      </c>
      <c r="B183" s="36">
        <f>SUMIFS(СВЦЭМ!$D$39:$D$782,СВЦЭМ!$A$39:$A$782,$A183,СВЦЭМ!$B$39:$B$782,B$155)+'СЕТ СН'!$I$14+СВЦЭМ!$D$10+'СЕТ СН'!$I$6-'СЕТ СН'!$I$26</f>
        <v>1408.56030319</v>
      </c>
      <c r="C183" s="36">
        <f>SUMIFS(СВЦЭМ!$D$39:$D$782,СВЦЭМ!$A$39:$A$782,$A183,СВЦЭМ!$B$39:$B$782,C$155)+'СЕТ СН'!$I$14+СВЦЭМ!$D$10+'СЕТ СН'!$I$6-'СЕТ СН'!$I$26</f>
        <v>1479.37519505</v>
      </c>
      <c r="D183" s="36">
        <f>SUMIFS(СВЦЭМ!$D$39:$D$782,СВЦЭМ!$A$39:$A$782,$A183,СВЦЭМ!$B$39:$B$782,D$155)+'СЕТ СН'!$I$14+СВЦЭМ!$D$10+'СЕТ СН'!$I$6-'СЕТ СН'!$I$26</f>
        <v>1533.8144937299999</v>
      </c>
      <c r="E183" s="36">
        <f>SUMIFS(СВЦЭМ!$D$39:$D$782,СВЦЭМ!$A$39:$A$782,$A183,СВЦЭМ!$B$39:$B$782,E$155)+'СЕТ СН'!$I$14+СВЦЭМ!$D$10+'СЕТ СН'!$I$6-'СЕТ СН'!$I$26</f>
        <v>1556.6110660099998</v>
      </c>
      <c r="F183" s="36">
        <f>SUMIFS(СВЦЭМ!$D$39:$D$782,СВЦЭМ!$A$39:$A$782,$A183,СВЦЭМ!$B$39:$B$782,F$155)+'СЕТ СН'!$I$14+СВЦЭМ!$D$10+'СЕТ СН'!$I$6-'СЕТ СН'!$I$26</f>
        <v>1563.5117862100001</v>
      </c>
      <c r="G183" s="36">
        <f>SUMIFS(СВЦЭМ!$D$39:$D$782,СВЦЭМ!$A$39:$A$782,$A183,СВЦЭМ!$B$39:$B$782,G$155)+'СЕТ СН'!$I$14+СВЦЭМ!$D$10+'СЕТ СН'!$I$6-'СЕТ СН'!$I$26</f>
        <v>1561.3538915300001</v>
      </c>
      <c r="H183" s="36">
        <f>SUMIFS(СВЦЭМ!$D$39:$D$782,СВЦЭМ!$A$39:$A$782,$A183,СВЦЭМ!$B$39:$B$782,H$155)+'СЕТ СН'!$I$14+СВЦЭМ!$D$10+'СЕТ СН'!$I$6-'СЕТ СН'!$I$26</f>
        <v>1531.7727889099999</v>
      </c>
      <c r="I183" s="36">
        <f>SUMIFS(СВЦЭМ!$D$39:$D$782,СВЦЭМ!$A$39:$A$782,$A183,СВЦЭМ!$B$39:$B$782,I$155)+'СЕТ СН'!$I$14+СВЦЭМ!$D$10+'СЕТ СН'!$I$6-'СЕТ СН'!$I$26</f>
        <v>1425.1330225500001</v>
      </c>
      <c r="J183" s="36">
        <f>SUMIFS(СВЦЭМ!$D$39:$D$782,СВЦЭМ!$A$39:$A$782,$A183,СВЦЭМ!$B$39:$B$782,J$155)+'СЕТ СН'!$I$14+СВЦЭМ!$D$10+'СЕТ СН'!$I$6-'СЕТ СН'!$I$26</f>
        <v>1334.03981297</v>
      </c>
      <c r="K183" s="36">
        <f>SUMIFS(СВЦЭМ!$D$39:$D$782,СВЦЭМ!$A$39:$A$782,$A183,СВЦЭМ!$B$39:$B$782,K$155)+'СЕТ СН'!$I$14+СВЦЭМ!$D$10+'СЕТ СН'!$I$6-'СЕТ СН'!$I$26</f>
        <v>1264.4152217999999</v>
      </c>
      <c r="L183" s="36">
        <f>SUMIFS(СВЦЭМ!$D$39:$D$782,СВЦЭМ!$A$39:$A$782,$A183,СВЦЭМ!$B$39:$B$782,L$155)+'СЕТ СН'!$I$14+СВЦЭМ!$D$10+'СЕТ СН'!$I$6-'СЕТ СН'!$I$26</f>
        <v>1227.2724479799999</v>
      </c>
      <c r="M183" s="36">
        <f>SUMIFS(СВЦЭМ!$D$39:$D$782,СВЦЭМ!$A$39:$A$782,$A183,СВЦЭМ!$B$39:$B$782,M$155)+'СЕТ СН'!$I$14+СВЦЭМ!$D$10+'СЕТ СН'!$I$6-'СЕТ СН'!$I$26</f>
        <v>1222.67878249</v>
      </c>
      <c r="N183" s="36">
        <f>SUMIFS(СВЦЭМ!$D$39:$D$782,СВЦЭМ!$A$39:$A$782,$A183,СВЦЭМ!$B$39:$B$782,N$155)+'СЕТ СН'!$I$14+СВЦЭМ!$D$10+'СЕТ СН'!$I$6-'СЕТ СН'!$I$26</f>
        <v>1232.5898214399999</v>
      </c>
      <c r="O183" s="36">
        <f>SUMIFS(СВЦЭМ!$D$39:$D$782,СВЦЭМ!$A$39:$A$782,$A183,СВЦЭМ!$B$39:$B$782,O$155)+'СЕТ СН'!$I$14+СВЦЭМ!$D$10+'СЕТ СН'!$I$6-'СЕТ СН'!$I$26</f>
        <v>1249.64976527</v>
      </c>
      <c r="P183" s="36">
        <f>SUMIFS(СВЦЭМ!$D$39:$D$782,СВЦЭМ!$A$39:$A$782,$A183,СВЦЭМ!$B$39:$B$782,P$155)+'СЕТ СН'!$I$14+СВЦЭМ!$D$10+'СЕТ СН'!$I$6-'СЕТ СН'!$I$26</f>
        <v>1267.0375207799998</v>
      </c>
      <c r="Q183" s="36">
        <f>SUMIFS(СВЦЭМ!$D$39:$D$782,СВЦЭМ!$A$39:$A$782,$A183,СВЦЭМ!$B$39:$B$782,Q$155)+'СЕТ СН'!$I$14+СВЦЭМ!$D$10+'СЕТ СН'!$I$6-'СЕТ СН'!$I$26</f>
        <v>1278.3390507700001</v>
      </c>
      <c r="R183" s="36">
        <f>SUMIFS(СВЦЭМ!$D$39:$D$782,СВЦЭМ!$A$39:$A$782,$A183,СВЦЭМ!$B$39:$B$782,R$155)+'СЕТ СН'!$I$14+СВЦЭМ!$D$10+'СЕТ СН'!$I$6-'СЕТ СН'!$I$26</f>
        <v>1275.47167883</v>
      </c>
      <c r="S183" s="36">
        <f>SUMIFS(СВЦЭМ!$D$39:$D$782,СВЦЭМ!$A$39:$A$782,$A183,СВЦЭМ!$B$39:$B$782,S$155)+'СЕТ СН'!$I$14+СВЦЭМ!$D$10+'СЕТ СН'!$I$6-'СЕТ СН'!$I$26</f>
        <v>1250.89698198</v>
      </c>
      <c r="T183" s="36">
        <f>SUMIFS(СВЦЭМ!$D$39:$D$782,СВЦЭМ!$A$39:$A$782,$A183,СВЦЭМ!$B$39:$B$782,T$155)+'СЕТ СН'!$I$14+СВЦЭМ!$D$10+'СЕТ СН'!$I$6-'СЕТ СН'!$I$26</f>
        <v>1235.3955489599998</v>
      </c>
      <c r="U183" s="36">
        <f>SUMIFS(СВЦЭМ!$D$39:$D$782,СВЦЭМ!$A$39:$A$782,$A183,СВЦЭМ!$B$39:$B$782,U$155)+'СЕТ СН'!$I$14+СВЦЭМ!$D$10+'СЕТ СН'!$I$6-'СЕТ СН'!$I$26</f>
        <v>1237.22734954</v>
      </c>
      <c r="V183" s="36">
        <f>SUMIFS(СВЦЭМ!$D$39:$D$782,СВЦЭМ!$A$39:$A$782,$A183,СВЦЭМ!$B$39:$B$782,V$155)+'СЕТ СН'!$I$14+СВЦЭМ!$D$10+'СЕТ СН'!$I$6-'СЕТ СН'!$I$26</f>
        <v>1231.0133160299999</v>
      </c>
      <c r="W183" s="36">
        <f>SUMIFS(СВЦЭМ!$D$39:$D$782,СВЦЭМ!$A$39:$A$782,$A183,СВЦЭМ!$B$39:$B$782,W$155)+'СЕТ СН'!$I$14+СВЦЭМ!$D$10+'СЕТ СН'!$I$6-'СЕТ СН'!$I$26</f>
        <v>1247.1499871699998</v>
      </c>
      <c r="X183" s="36">
        <f>SUMIFS(СВЦЭМ!$D$39:$D$782,СВЦЭМ!$A$39:$A$782,$A183,СВЦЭМ!$B$39:$B$782,X$155)+'СЕТ СН'!$I$14+СВЦЭМ!$D$10+'СЕТ СН'!$I$6-'СЕТ СН'!$I$26</f>
        <v>1272.6458904799999</v>
      </c>
      <c r="Y183" s="36">
        <f>SUMIFS(СВЦЭМ!$D$39:$D$782,СВЦЭМ!$A$39:$A$782,$A183,СВЦЭМ!$B$39:$B$782,Y$155)+'СЕТ СН'!$I$14+СВЦЭМ!$D$10+'СЕТ СН'!$I$6-'СЕТ СН'!$I$26</f>
        <v>1314.2080957200001</v>
      </c>
    </row>
    <row r="184" spans="1:27" ht="15.75" x14ac:dyDescent="0.2">
      <c r="A184" s="35">
        <f t="shared" si="4"/>
        <v>44437</v>
      </c>
      <c r="B184" s="36">
        <f>SUMIFS(СВЦЭМ!$D$39:$D$782,СВЦЭМ!$A$39:$A$782,$A184,СВЦЭМ!$B$39:$B$782,B$155)+'СЕТ СН'!$I$14+СВЦЭМ!$D$10+'СЕТ СН'!$I$6-'СЕТ СН'!$I$26</f>
        <v>1414.4089972500001</v>
      </c>
      <c r="C184" s="36">
        <f>SUMIFS(СВЦЭМ!$D$39:$D$782,СВЦЭМ!$A$39:$A$782,$A184,СВЦЭМ!$B$39:$B$782,C$155)+'СЕТ СН'!$I$14+СВЦЭМ!$D$10+'СЕТ СН'!$I$6-'СЕТ СН'!$I$26</f>
        <v>1480.7011358300001</v>
      </c>
      <c r="D184" s="36">
        <f>SUMIFS(СВЦЭМ!$D$39:$D$782,СВЦЭМ!$A$39:$A$782,$A184,СВЦЭМ!$B$39:$B$782,D$155)+'СЕТ СН'!$I$14+СВЦЭМ!$D$10+'СЕТ СН'!$I$6-'СЕТ СН'!$I$26</f>
        <v>1545.08860033</v>
      </c>
      <c r="E184" s="36">
        <f>SUMIFS(СВЦЭМ!$D$39:$D$782,СВЦЭМ!$A$39:$A$782,$A184,СВЦЭМ!$B$39:$B$782,E$155)+'СЕТ СН'!$I$14+СВЦЭМ!$D$10+'СЕТ СН'!$I$6-'СЕТ СН'!$I$26</f>
        <v>1575.7253815099998</v>
      </c>
      <c r="F184" s="36">
        <f>SUMIFS(СВЦЭМ!$D$39:$D$782,СВЦЭМ!$A$39:$A$782,$A184,СВЦЭМ!$B$39:$B$782,F$155)+'СЕТ СН'!$I$14+СВЦЭМ!$D$10+'СЕТ СН'!$I$6-'СЕТ СН'!$I$26</f>
        <v>1582.99691134</v>
      </c>
      <c r="G184" s="36">
        <f>SUMIFS(СВЦЭМ!$D$39:$D$782,СВЦЭМ!$A$39:$A$782,$A184,СВЦЭМ!$B$39:$B$782,G$155)+'СЕТ СН'!$I$14+СВЦЭМ!$D$10+'СЕТ СН'!$I$6-'СЕТ СН'!$I$26</f>
        <v>1577.2272758499998</v>
      </c>
      <c r="H184" s="36">
        <f>SUMIFS(СВЦЭМ!$D$39:$D$782,СВЦЭМ!$A$39:$A$782,$A184,СВЦЭМ!$B$39:$B$782,H$155)+'СЕТ СН'!$I$14+СВЦЭМ!$D$10+'СЕТ СН'!$I$6-'СЕТ СН'!$I$26</f>
        <v>1547.1974141000001</v>
      </c>
      <c r="I184" s="36">
        <f>SUMIFS(СВЦЭМ!$D$39:$D$782,СВЦЭМ!$A$39:$A$782,$A184,СВЦЭМ!$B$39:$B$782,I$155)+'СЕТ СН'!$I$14+СВЦЭМ!$D$10+'СЕТ СН'!$I$6-'СЕТ СН'!$I$26</f>
        <v>1479.3617991399999</v>
      </c>
      <c r="J184" s="36">
        <f>SUMIFS(СВЦЭМ!$D$39:$D$782,СВЦЭМ!$A$39:$A$782,$A184,СВЦЭМ!$B$39:$B$782,J$155)+'СЕТ СН'!$I$14+СВЦЭМ!$D$10+'СЕТ СН'!$I$6-'СЕТ СН'!$I$26</f>
        <v>1379.1588192099998</v>
      </c>
      <c r="K184" s="36">
        <f>SUMIFS(СВЦЭМ!$D$39:$D$782,СВЦЭМ!$A$39:$A$782,$A184,СВЦЭМ!$B$39:$B$782,K$155)+'СЕТ СН'!$I$14+СВЦЭМ!$D$10+'СЕТ СН'!$I$6-'СЕТ СН'!$I$26</f>
        <v>1312.81506876</v>
      </c>
      <c r="L184" s="36">
        <f>SUMIFS(СВЦЭМ!$D$39:$D$782,СВЦЭМ!$A$39:$A$782,$A184,СВЦЭМ!$B$39:$B$782,L$155)+'СЕТ СН'!$I$14+СВЦЭМ!$D$10+'СЕТ СН'!$I$6-'СЕТ СН'!$I$26</f>
        <v>1272.57643422</v>
      </c>
      <c r="M184" s="36">
        <f>SUMIFS(СВЦЭМ!$D$39:$D$782,СВЦЭМ!$A$39:$A$782,$A184,СВЦЭМ!$B$39:$B$782,M$155)+'СЕТ СН'!$I$14+СВЦЭМ!$D$10+'СЕТ СН'!$I$6-'СЕТ СН'!$I$26</f>
        <v>1264.4625898300001</v>
      </c>
      <c r="N184" s="36">
        <f>SUMIFS(СВЦЭМ!$D$39:$D$782,СВЦЭМ!$A$39:$A$782,$A184,СВЦЭМ!$B$39:$B$782,N$155)+'СЕТ СН'!$I$14+СВЦЭМ!$D$10+'СЕТ СН'!$I$6-'СЕТ СН'!$I$26</f>
        <v>1264.1804821999999</v>
      </c>
      <c r="O184" s="36">
        <f>SUMIFS(СВЦЭМ!$D$39:$D$782,СВЦЭМ!$A$39:$A$782,$A184,СВЦЭМ!$B$39:$B$782,O$155)+'СЕТ СН'!$I$14+СВЦЭМ!$D$10+'СЕТ СН'!$I$6-'СЕТ СН'!$I$26</f>
        <v>1276.8920796899999</v>
      </c>
      <c r="P184" s="36">
        <f>SUMIFS(СВЦЭМ!$D$39:$D$782,СВЦЭМ!$A$39:$A$782,$A184,СВЦЭМ!$B$39:$B$782,P$155)+'СЕТ СН'!$I$14+СВЦЭМ!$D$10+'СЕТ СН'!$I$6-'СЕТ СН'!$I$26</f>
        <v>1304.3391925400001</v>
      </c>
      <c r="Q184" s="36">
        <f>SUMIFS(СВЦЭМ!$D$39:$D$782,СВЦЭМ!$A$39:$A$782,$A184,СВЦЭМ!$B$39:$B$782,Q$155)+'СЕТ СН'!$I$14+СВЦЭМ!$D$10+'СЕТ СН'!$I$6-'СЕТ СН'!$I$26</f>
        <v>1312.6532546399999</v>
      </c>
      <c r="R184" s="36">
        <f>SUMIFS(СВЦЭМ!$D$39:$D$782,СВЦЭМ!$A$39:$A$782,$A184,СВЦЭМ!$B$39:$B$782,R$155)+'СЕТ СН'!$I$14+СВЦЭМ!$D$10+'СЕТ СН'!$I$6-'СЕТ СН'!$I$26</f>
        <v>1306.0019048300001</v>
      </c>
      <c r="S184" s="36">
        <f>SUMIFS(СВЦЭМ!$D$39:$D$782,СВЦЭМ!$A$39:$A$782,$A184,СВЦЭМ!$B$39:$B$782,S$155)+'СЕТ СН'!$I$14+СВЦЭМ!$D$10+'СЕТ СН'!$I$6-'СЕТ СН'!$I$26</f>
        <v>1280.05524666</v>
      </c>
      <c r="T184" s="36">
        <f>SUMIFS(СВЦЭМ!$D$39:$D$782,СВЦЭМ!$A$39:$A$782,$A184,СВЦЭМ!$B$39:$B$782,T$155)+'СЕТ СН'!$I$14+СВЦЭМ!$D$10+'СЕТ СН'!$I$6-'СЕТ СН'!$I$26</f>
        <v>1256.1160756300001</v>
      </c>
      <c r="U184" s="36">
        <f>SUMIFS(СВЦЭМ!$D$39:$D$782,СВЦЭМ!$A$39:$A$782,$A184,СВЦЭМ!$B$39:$B$782,U$155)+'СЕТ СН'!$I$14+СВЦЭМ!$D$10+'СЕТ СН'!$I$6-'СЕТ СН'!$I$26</f>
        <v>1254.6026653599999</v>
      </c>
      <c r="V184" s="36">
        <f>SUMIFS(СВЦЭМ!$D$39:$D$782,СВЦЭМ!$A$39:$A$782,$A184,СВЦЭМ!$B$39:$B$782,V$155)+'СЕТ СН'!$I$14+СВЦЭМ!$D$10+'СЕТ СН'!$I$6-'СЕТ СН'!$I$26</f>
        <v>1247.0586501499999</v>
      </c>
      <c r="W184" s="36">
        <f>SUMIFS(СВЦЭМ!$D$39:$D$782,СВЦЭМ!$A$39:$A$782,$A184,СВЦЭМ!$B$39:$B$782,W$155)+'СЕТ СН'!$I$14+СВЦЭМ!$D$10+'СЕТ СН'!$I$6-'СЕТ СН'!$I$26</f>
        <v>1265.8639616599999</v>
      </c>
      <c r="X184" s="36">
        <f>SUMIFS(СВЦЭМ!$D$39:$D$782,СВЦЭМ!$A$39:$A$782,$A184,СВЦЭМ!$B$39:$B$782,X$155)+'СЕТ СН'!$I$14+СВЦЭМ!$D$10+'СЕТ СН'!$I$6-'СЕТ СН'!$I$26</f>
        <v>1255.72210361</v>
      </c>
      <c r="Y184" s="36">
        <f>SUMIFS(СВЦЭМ!$D$39:$D$782,СВЦЭМ!$A$39:$A$782,$A184,СВЦЭМ!$B$39:$B$782,Y$155)+'СЕТ СН'!$I$14+СВЦЭМ!$D$10+'СЕТ СН'!$I$6-'СЕТ СН'!$I$26</f>
        <v>1301.46269981</v>
      </c>
    </row>
    <row r="185" spans="1:27" ht="15.75" x14ac:dyDescent="0.2">
      <c r="A185" s="35">
        <f t="shared" si="4"/>
        <v>44438</v>
      </c>
      <c r="B185" s="36">
        <f>SUMIFS(СВЦЭМ!$D$39:$D$782,СВЦЭМ!$A$39:$A$782,$A185,СВЦЭМ!$B$39:$B$782,B$155)+'СЕТ СН'!$I$14+СВЦЭМ!$D$10+'СЕТ СН'!$I$6-'СЕТ СН'!$I$26</f>
        <v>1384.5119018</v>
      </c>
      <c r="C185" s="36">
        <f>SUMIFS(СВЦЭМ!$D$39:$D$782,СВЦЭМ!$A$39:$A$782,$A185,СВЦЭМ!$B$39:$B$782,C$155)+'СЕТ СН'!$I$14+СВЦЭМ!$D$10+'СЕТ СН'!$I$6-'СЕТ СН'!$I$26</f>
        <v>1462.8407108599999</v>
      </c>
      <c r="D185" s="36">
        <f>SUMIFS(СВЦЭМ!$D$39:$D$782,СВЦЭМ!$A$39:$A$782,$A185,СВЦЭМ!$B$39:$B$782,D$155)+'СЕТ СН'!$I$14+СВЦЭМ!$D$10+'СЕТ СН'!$I$6-'СЕТ СН'!$I$26</f>
        <v>1515.6962753299999</v>
      </c>
      <c r="E185" s="36">
        <f>SUMIFS(СВЦЭМ!$D$39:$D$782,СВЦЭМ!$A$39:$A$782,$A185,СВЦЭМ!$B$39:$B$782,E$155)+'СЕТ СН'!$I$14+СВЦЭМ!$D$10+'СЕТ СН'!$I$6-'СЕТ СН'!$I$26</f>
        <v>1541.7688434199999</v>
      </c>
      <c r="F185" s="36">
        <f>SUMIFS(СВЦЭМ!$D$39:$D$782,СВЦЭМ!$A$39:$A$782,$A185,СВЦЭМ!$B$39:$B$782,F$155)+'СЕТ СН'!$I$14+СВЦЭМ!$D$10+'СЕТ СН'!$I$6-'СЕТ СН'!$I$26</f>
        <v>1547.6993925699999</v>
      </c>
      <c r="G185" s="36">
        <f>SUMIFS(СВЦЭМ!$D$39:$D$782,СВЦЭМ!$A$39:$A$782,$A185,СВЦЭМ!$B$39:$B$782,G$155)+'СЕТ СН'!$I$14+СВЦЭМ!$D$10+'СЕТ СН'!$I$6-'СЕТ СН'!$I$26</f>
        <v>1531.29475336</v>
      </c>
      <c r="H185" s="36">
        <f>SUMIFS(СВЦЭМ!$D$39:$D$782,СВЦЭМ!$A$39:$A$782,$A185,СВЦЭМ!$B$39:$B$782,H$155)+'СЕТ СН'!$I$14+СВЦЭМ!$D$10+'СЕТ СН'!$I$6-'СЕТ СН'!$I$26</f>
        <v>1482.5709990800001</v>
      </c>
      <c r="I185" s="36">
        <f>SUMIFS(СВЦЭМ!$D$39:$D$782,СВЦЭМ!$A$39:$A$782,$A185,СВЦЭМ!$B$39:$B$782,I$155)+'СЕТ СН'!$I$14+СВЦЭМ!$D$10+'СЕТ СН'!$I$6-'СЕТ СН'!$I$26</f>
        <v>1387.3098947599999</v>
      </c>
      <c r="J185" s="36">
        <f>SUMIFS(СВЦЭМ!$D$39:$D$782,СВЦЭМ!$A$39:$A$782,$A185,СВЦЭМ!$B$39:$B$782,J$155)+'СЕТ СН'!$I$14+СВЦЭМ!$D$10+'СЕТ СН'!$I$6-'СЕТ СН'!$I$26</f>
        <v>1325.4459966999998</v>
      </c>
      <c r="K185" s="36">
        <f>SUMIFS(СВЦЭМ!$D$39:$D$782,СВЦЭМ!$A$39:$A$782,$A185,СВЦЭМ!$B$39:$B$782,K$155)+'СЕТ СН'!$I$14+СВЦЭМ!$D$10+'СЕТ СН'!$I$6-'СЕТ СН'!$I$26</f>
        <v>1254.88394771</v>
      </c>
      <c r="L185" s="36">
        <f>SUMIFS(СВЦЭМ!$D$39:$D$782,СВЦЭМ!$A$39:$A$782,$A185,СВЦЭМ!$B$39:$B$782,L$155)+'СЕТ СН'!$I$14+СВЦЭМ!$D$10+'СЕТ СН'!$I$6-'СЕТ СН'!$I$26</f>
        <v>1253.37143517</v>
      </c>
      <c r="M185" s="36">
        <f>SUMIFS(СВЦЭМ!$D$39:$D$782,СВЦЭМ!$A$39:$A$782,$A185,СВЦЭМ!$B$39:$B$782,M$155)+'СЕТ СН'!$I$14+СВЦЭМ!$D$10+'СЕТ СН'!$I$6-'СЕТ СН'!$I$26</f>
        <v>1254.73449798</v>
      </c>
      <c r="N185" s="36">
        <f>SUMIFS(СВЦЭМ!$D$39:$D$782,СВЦЭМ!$A$39:$A$782,$A185,СВЦЭМ!$B$39:$B$782,N$155)+'СЕТ СН'!$I$14+СВЦЭМ!$D$10+'СЕТ СН'!$I$6-'СЕТ СН'!$I$26</f>
        <v>1252.25656209</v>
      </c>
      <c r="O185" s="36">
        <f>SUMIFS(СВЦЭМ!$D$39:$D$782,СВЦЭМ!$A$39:$A$782,$A185,СВЦЭМ!$B$39:$B$782,O$155)+'СЕТ СН'!$I$14+СВЦЭМ!$D$10+'СЕТ СН'!$I$6-'СЕТ СН'!$I$26</f>
        <v>1297.0134037399998</v>
      </c>
      <c r="P185" s="36">
        <f>SUMIFS(СВЦЭМ!$D$39:$D$782,СВЦЭМ!$A$39:$A$782,$A185,СВЦЭМ!$B$39:$B$782,P$155)+'СЕТ СН'!$I$14+СВЦЭМ!$D$10+'СЕТ СН'!$I$6-'СЕТ СН'!$I$26</f>
        <v>1291.34116445</v>
      </c>
      <c r="Q185" s="36">
        <f>SUMIFS(СВЦЭМ!$D$39:$D$782,СВЦЭМ!$A$39:$A$782,$A185,СВЦЭМ!$B$39:$B$782,Q$155)+'СЕТ СН'!$I$14+СВЦЭМ!$D$10+'СЕТ СН'!$I$6-'СЕТ СН'!$I$26</f>
        <v>1290.9817995799999</v>
      </c>
      <c r="R185" s="36">
        <f>SUMIFS(СВЦЭМ!$D$39:$D$782,СВЦЭМ!$A$39:$A$782,$A185,СВЦЭМ!$B$39:$B$782,R$155)+'СЕТ СН'!$I$14+СВЦЭМ!$D$10+'СЕТ СН'!$I$6-'СЕТ СН'!$I$26</f>
        <v>1286.50496127</v>
      </c>
      <c r="S185" s="36">
        <f>SUMIFS(СВЦЭМ!$D$39:$D$782,СВЦЭМ!$A$39:$A$782,$A185,СВЦЭМ!$B$39:$B$782,S$155)+'СЕТ СН'!$I$14+СВЦЭМ!$D$10+'СЕТ СН'!$I$6-'СЕТ СН'!$I$26</f>
        <v>1260.8372616900001</v>
      </c>
      <c r="T185" s="36">
        <f>SUMIFS(СВЦЭМ!$D$39:$D$782,СВЦЭМ!$A$39:$A$782,$A185,СВЦЭМ!$B$39:$B$782,T$155)+'СЕТ СН'!$I$14+СВЦЭМ!$D$10+'СЕТ СН'!$I$6-'СЕТ СН'!$I$26</f>
        <v>1271.51337147</v>
      </c>
      <c r="U185" s="36">
        <f>SUMIFS(СВЦЭМ!$D$39:$D$782,СВЦЭМ!$A$39:$A$782,$A185,СВЦЭМ!$B$39:$B$782,U$155)+'СЕТ СН'!$I$14+СВЦЭМ!$D$10+'СЕТ СН'!$I$6-'СЕТ СН'!$I$26</f>
        <v>1272.46502244</v>
      </c>
      <c r="V185" s="36">
        <f>SUMIFS(СВЦЭМ!$D$39:$D$782,СВЦЭМ!$A$39:$A$782,$A185,СВЦЭМ!$B$39:$B$782,V$155)+'СЕТ СН'!$I$14+СВЦЭМ!$D$10+'СЕТ СН'!$I$6-'СЕТ СН'!$I$26</f>
        <v>1277.54579844</v>
      </c>
      <c r="W185" s="36">
        <f>SUMIFS(СВЦЭМ!$D$39:$D$782,СВЦЭМ!$A$39:$A$782,$A185,СВЦЭМ!$B$39:$B$782,W$155)+'СЕТ СН'!$I$14+СВЦЭМ!$D$10+'СЕТ СН'!$I$6-'СЕТ СН'!$I$26</f>
        <v>1284.5024865099999</v>
      </c>
      <c r="X185" s="36">
        <f>SUMIFS(СВЦЭМ!$D$39:$D$782,СВЦЭМ!$A$39:$A$782,$A185,СВЦЭМ!$B$39:$B$782,X$155)+'СЕТ СН'!$I$14+СВЦЭМ!$D$10+'СЕТ СН'!$I$6-'СЕТ СН'!$I$26</f>
        <v>1262.9237307200001</v>
      </c>
      <c r="Y185" s="36">
        <f>SUMIFS(СВЦЭМ!$D$39:$D$782,СВЦЭМ!$A$39:$A$782,$A185,СВЦЭМ!$B$39:$B$782,Y$155)+'СЕТ СН'!$I$14+СВЦЭМ!$D$10+'СЕТ СН'!$I$6-'СЕТ СН'!$I$26</f>
        <v>1326.4385774</v>
      </c>
    </row>
    <row r="186" spans="1:27" ht="15.75" x14ac:dyDescent="0.2">
      <c r="A186" s="35">
        <f t="shared" si="4"/>
        <v>44439</v>
      </c>
      <c r="B186" s="36">
        <f>SUMIFS(СВЦЭМ!$D$39:$D$782,СВЦЭМ!$A$39:$A$782,$A186,СВЦЭМ!$B$39:$B$782,B$155)+'СЕТ СН'!$I$14+СВЦЭМ!$D$10+'СЕТ СН'!$I$6-'СЕТ СН'!$I$26</f>
        <v>1425.66191095</v>
      </c>
      <c r="C186" s="36">
        <f>SUMIFS(СВЦЭМ!$D$39:$D$782,СВЦЭМ!$A$39:$A$782,$A186,СВЦЭМ!$B$39:$B$782,C$155)+'СЕТ СН'!$I$14+СВЦЭМ!$D$10+'СЕТ СН'!$I$6-'СЕТ СН'!$I$26</f>
        <v>1499.40473546</v>
      </c>
      <c r="D186" s="36">
        <f>SUMIFS(СВЦЭМ!$D$39:$D$782,СВЦЭМ!$A$39:$A$782,$A186,СВЦЭМ!$B$39:$B$782,D$155)+'СЕТ СН'!$I$14+СВЦЭМ!$D$10+'СЕТ СН'!$I$6-'СЕТ СН'!$I$26</f>
        <v>1549.7597313399999</v>
      </c>
      <c r="E186" s="36">
        <f>SUMIFS(СВЦЭМ!$D$39:$D$782,СВЦЭМ!$A$39:$A$782,$A186,СВЦЭМ!$B$39:$B$782,E$155)+'СЕТ СН'!$I$14+СВЦЭМ!$D$10+'СЕТ СН'!$I$6-'СЕТ СН'!$I$26</f>
        <v>1566.2901116799999</v>
      </c>
      <c r="F186" s="36">
        <f>SUMIFS(СВЦЭМ!$D$39:$D$782,СВЦЭМ!$A$39:$A$782,$A186,СВЦЭМ!$B$39:$B$782,F$155)+'СЕТ СН'!$I$14+СВЦЭМ!$D$10+'СЕТ СН'!$I$6-'СЕТ СН'!$I$26</f>
        <v>1574.5714708599999</v>
      </c>
      <c r="G186" s="36">
        <f>SUMIFS(СВЦЭМ!$D$39:$D$782,СВЦЭМ!$A$39:$A$782,$A186,СВЦЭМ!$B$39:$B$782,G$155)+'СЕТ СН'!$I$14+СВЦЭМ!$D$10+'СЕТ СН'!$I$6-'СЕТ СН'!$I$26</f>
        <v>1572.5846303899998</v>
      </c>
      <c r="H186" s="36">
        <f>SUMIFS(СВЦЭМ!$D$39:$D$782,СВЦЭМ!$A$39:$A$782,$A186,СВЦЭМ!$B$39:$B$782,H$155)+'СЕТ СН'!$I$14+СВЦЭМ!$D$10+'СЕТ СН'!$I$6-'СЕТ СН'!$I$26</f>
        <v>1522.2113745299998</v>
      </c>
      <c r="I186" s="36">
        <f>SUMIFS(СВЦЭМ!$D$39:$D$782,СВЦЭМ!$A$39:$A$782,$A186,СВЦЭМ!$B$39:$B$782,I$155)+'СЕТ СН'!$I$14+СВЦЭМ!$D$10+'СЕТ СН'!$I$6-'СЕТ СН'!$I$26</f>
        <v>1393.2157562899999</v>
      </c>
      <c r="J186" s="36">
        <f>SUMIFS(СВЦЭМ!$D$39:$D$782,СВЦЭМ!$A$39:$A$782,$A186,СВЦЭМ!$B$39:$B$782,J$155)+'СЕТ СН'!$I$14+СВЦЭМ!$D$10+'СЕТ СН'!$I$6-'СЕТ СН'!$I$26</f>
        <v>1290.3264043499998</v>
      </c>
      <c r="K186" s="36">
        <f>SUMIFS(СВЦЭМ!$D$39:$D$782,СВЦЭМ!$A$39:$A$782,$A186,СВЦЭМ!$B$39:$B$782,K$155)+'СЕТ СН'!$I$14+СВЦЭМ!$D$10+'СЕТ СН'!$I$6-'СЕТ СН'!$I$26</f>
        <v>1236.6525304199999</v>
      </c>
      <c r="L186" s="36">
        <f>SUMIFS(СВЦЭМ!$D$39:$D$782,СВЦЭМ!$A$39:$A$782,$A186,СВЦЭМ!$B$39:$B$782,L$155)+'СЕТ СН'!$I$14+СВЦЭМ!$D$10+'СЕТ СН'!$I$6-'СЕТ СН'!$I$26</f>
        <v>1228.0510622699999</v>
      </c>
      <c r="M186" s="36">
        <f>SUMIFS(СВЦЭМ!$D$39:$D$782,СВЦЭМ!$A$39:$A$782,$A186,СВЦЭМ!$B$39:$B$782,M$155)+'СЕТ СН'!$I$14+СВЦЭМ!$D$10+'СЕТ СН'!$I$6-'СЕТ СН'!$I$26</f>
        <v>1227.1430146399998</v>
      </c>
      <c r="N186" s="36">
        <f>SUMIFS(СВЦЭМ!$D$39:$D$782,СВЦЭМ!$A$39:$A$782,$A186,СВЦЭМ!$B$39:$B$782,N$155)+'СЕТ СН'!$I$14+СВЦЭМ!$D$10+'СЕТ СН'!$I$6-'СЕТ СН'!$I$26</f>
        <v>1224.9911832299999</v>
      </c>
      <c r="O186" s="36">
        <f>SUMIFS(СВЦЭМ!$D$39:$D$782,СВЦЭМ!$A$39:$A$782,$A186,СВЦЭМ!$B$39:$B$782,O$155)+'СЕТ СН'!$I$14+СВЦЭМ!$D$10+'СЕТ СН'!$I$6-'СЕТ СН'!$I$26</f>
        <v>1234.49072955</v>
      </c>
      <c r="P186" s="36">
        <f>SUMIFS(СВЦЭМ!$D$39:$D$782,СВЦЭМ!$A$39:$A$782,$A186,СВЦЭМ!$B$39:$B$782,P$155)+'СЕТ СН'!$I$14+СВЦЭМ!$D$10+'СЕТ СН'!$I$6-'СЕТ СН'!$I$26</f>
        <v>1268.07783754</v>
      </c>
      <c r="Q186" s="36">
        <f>SUMIFS(СВЦЭМ!$D$39:$D$782,СВЦЭМ!$A$39:$A$782,$A186,СВЦЭМ!$B$39:$B$782,Q$155)+'СЕТ СН'!$I$14+СВЦЭМ!$D$10+'СЕТ СН'!$I$6-'СЕТ СН'!$I$26</f>
        <v>1271.3426161299999</v>
      </c>
      <c r="R186" s="36">
        <f>SUMIFS(СВЦЭМ!$D$39:$D$782,СВЦЭМ!$A$39:$A$782,$A186,СВЦЭМ!$B$39:$B$782,R$155)+'СЕТ СН'!$I$14+СВЦЭМ!$D$10+'СЕТ СН'!$I$6-'СЕТ СН'!$I$26</f>
        <v>1265.5246199600001</v>
      </c>
      <c r="S186" s="36">
        <f>SUMIFS(СВЦЭМ!$D$39:$D$782,СВЦЭМ!$A$39:$A$782,$A186,СВЦЭМ!$B$39:$B$782,S$155)+'СЕТ СН'!$I$14+СВЦЭМ!$D$10+'СЕТ СН'!$I$6-'СЕТ СН'!$I$26</f>
        <v>1247.86522676</v>
      </c>
      <c r="T186" s="36">
        <f>SUMIFS(СВЦЭМ!$D$39:$D$782,СВЦЭМ!$A$39:$A$782,$A186,СВЦЭМ!$B$39:$B$782,T$155)+'СЕТ СН'!$I$14+СВЦЭМ!$D$10+'СЕТ СН'!$I$6-'СЕТ СН'!$I$26</f>
        <v>1250.3471983099998</v>
      </c>
      <c r="U186" s="36">
        <f>SUMIFS(СВЦЭМ!$D$39:$D$782,СВЦЭМ!$A$39:$A$782,$A186,СВЦЭМ!$B$39:$B$782,U$155)+'СЕТ СН'!$I$14+СВЦЭМ!$D$10+'СЕТ СН'!$I$6-'СЕТ СН'!$I$26</f>
        <v>1249.93388394</v>
      </c>
      <c r="V186" s="36">
        <f>SUMIFS(СВЦЭМ!$D$39:$D$782,СВЦЭМ!$A$39:$A$782,$A186,СВЦЭМ!$B$39:$B$782,V$155)+'СЕТ СН'!$I$14+СВЦЭМ!$D$10+'СЕТ СН'!$I$6-'СЕТ СН'!$I$26</f>
        <v>1267.8324845</v>
      </c>
      <c r="W186" s="36">
        <f>SUMIFS(СВЦЭМ!$D$39:$D$782,СВЦЭМ!$A$39:$A$782,$A186,СВЦЭМ!$B$39:$B$782,W$155)+'СЕТ СН'!$I$14+СВЦЭМ!$D$10+'СЕТ СН'!$I$6-'СЕТ СН'!$I$26</f>
        <v>1273.0931873700001</v>
      </c>
      <c r="X186" s="36">
        <f>SUMIFS(СВЦЭМ!$D$39:$D$782,СВЦЭМ!$A$39:$A$782,$A186,СВЦЭМ!$B$39:$B$782,X$155)+'СЕТ СН'!$I$14+СВЦЭМ!$D$10+'СЕТ СН'!$I$6-'СЕТ СН'!$I$26</f>
        <v>1242.8306050599999</v>
      </c>
      <c r="Y186" s="36">
        <f>SUMIFS(СВЦЭМ!$D$39:$D$782,СВЦЭМ!$A$39:$A$782,$A186,СВЦЭМ!$B$39:$B$782,Y$155)+'СЕТ СН'!$I$14+СВЦЭМ!$D$10+'СЕТ СН'!$I$6-'СЕТ СН'!$I$26</f>
        <v>1306.5466655800001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01.08.2021</v>
      </c>
      <c r="B192" s="36">
        <f>SUMIFS(СВЦЭМ!$E$39:$E$782,СВЦЭМ!$A$39:$A$782,$A192,СВЦЭМ!$B$39:$B$782,B$191)+'СЕТ СН'!$F$15</f>
        <v>187.80181909000001</v>
      </c>
      <c r="C192" s="36">
        <f>SUMIFS(СВЦЭМ!$E$39:$E$782,СВЦЭМ!$A$39:$A$782,$A192,СВЦЭМ!$B$39:$B$782,C$191)+'СЕТ СН'!$F$15</f>
        <v>205.39856280999999</v>
      </c>
      <c r="D192" s="36">
        <f>SUMIFS(СВЦЭМ!$E$39:$E$782,СВЦЭМ!$A$39:$A$782,$A192,СВЦЭМ!$B$39:$B$782,D$191)+'СЕТ СН'!$F$15</f>
        <v>219.89135583999999</v>
      </c>
      <c r="E192" s="36">
        <f>SUMIFS(СВЦЭМ!$E$39:$E$782,СВЦЭМ!$A$39:$A$782,$A192,СВЦЭМ!$B$39:$B$782,E$191)+'СЕТ СН'!$F$15</f>
        <v>225.11457154999999</v>
      </c>
      <c r="F192" s="36">
        <f>SUMIFS(СВЦЭМ!$E$39:$E$782,СВЦЭМ!$A$39:$A$782,$A192,СВЦЭМ!$B$39:$B$782,F$191)+'СЕТ СН'!$F$15</f>
        <v>225.40073077</v>
      </c>
      <c r="G192" s="36">
        <f>SUMIFS(СВЦЭМ!$E$39:$E$782,СВЦЭМ!$A$39:$A$782,$A192,СВЦЭМ!$B$39:$B$782,G$191)+'СЕТ СН'!$F$15</f>
        <v>224.04397008000001</v>
      </c>
      <c r="H192" s="36">
        <f>SUMIFS(СВЦЭМ!$E$39:$E$782,СВЦЭМ!$A$39:$A$782,$A192,СВЦЭМ!$B$39:$B$782,H$191)+'СЕТ СН'!$F$15</f>
        <v>218.22167752999999</v>
      </c>
      <c r="I192" s="36">
        <f>SUMIFS(СВЦЭМ!$E$39:$E$782,СВЦЭМ!$A$39:$A$782,$A192,СВЦЭМ!$B$39:$B$782,I$191)+'СЕТ СН'!$F$15</f>
        <v>203.05168986999999</v>
      </c>
      <c r="J192" s="36">
        <f>SUMIFS(СВЦЭМ!$E$39:$E$782,СВЦЭМ!$A$39:$A$782,$A192,СВЦЭМ!$B$39:$B$782,J$191)+'СЕТ СН'!$F$15</f>
        <v>185.19383789</v>
      </c>
      <c r="K192" s="36">
        <f>SUMIFS(СВЦЭМ!$E$39:$E$782,СВЦЭМ!$A$39:$A$782,$A192,СВЦЭМ!$B$39:$B$782,K$191)+'СЕТ СН'!$F$15</f>
        <v>172.62233803999999</v>
      </c>
      <c r="L192" s="36">
        <f>SUMIFS(СВЦЭМ!$E$39:$E$782,СВЦЭМ!$A$39:$A$782,$A192,СВЦЭМ!$B$39:$B$782,L$191)+'СЕТ СН'!$F$15</f>
        <v>177.35634834000001</v>
      </c>
      <c r="M192" s="36">
        <f>SUMIFS(СВЦЭМ!$E$39:$E$782,СВЦЭМ!$A$39:$A$782,$A192,СВЦЭМ!$B$39:$B$782,M$191)+'СЕТ СН'!$F$15</f>
        <v>174.04565943</v>
      </c>
      <c r="N192" s="36">
        <f>SUMIFS(СВЦЭМ!$E$39:$E$782,СВЦЭМ!$A$39:$A$782,$A192,СВЦЭМ!$B$39:$B$782,N$191)+'СЕТ СН'!$F$15</f>
        <v>176.93858444</v>
      </c>
      <c r="O192" s="36">
        <f>SUMIFS(СВЦЭМ!$E$39:$E$782,СВЦЭМ!$A$39:$A$782,$A192,СВЦЭМ!$B$39:$B$782,O$191)+'СЕТ СН'!$F$15</f>
        <v>179.12716594</v>
      </c>
      <c r="P192" s="36">
        <f>SUMIFS(СВЦЭМ!$E$39:$E$782,СВЦЭМ!$A$39:$A$782,$A192,СВЦЭМ!$B$39:$B$782,P$191)+'СЕТ СН'!$F$15</f>
        <v>181.50666145</v>
      </c>
      <c r="Q192" s="36">
        <f>SUMIFS(СВЦЭМ!$E$39:$E$782,СВЦЭМ!$A$39:$A$782,$A192,СВЦЭМ!$B$39:$B$782,Q$191)+'СЕТ СН'!$F$15</f>
        <v>183.46679197</v>
      </c>
      <c r="R192" s="36">
        <f>SUMIFS(СВЦЭМ!$E$39:$E$782,СВЦЭМ!$A$39:$A$782,$A192,СВЦЭМ!$B$39:$B$782,R$191)+'СЕТ СН'!$F$15</f>
        <v>179.97043518000001</v>
      </c>
      <c r="S192" s="36">
        <f>SUMIFS(СВЦЭМ!$E$39:$E$782,СВЦЭМ!$A$39:$A$782,$A192,СВЦЭМ!$B$39:$B$782,S$191)+'СЕТ СН'!$F$15</f>
        <v>176.62238264999999</v>
      </c>
      <c r="T192" s="36">
        <f>SUMIFS(СВЦЭМ!$E$39:$E$782,СВЦЭМ!$A$39:$A$782,$A192,СВЦЭМ!$B$39:$B$782,T$191)+'СЕТ СН'!$F$15</f>
        <v>173.59316433000001</v>
      </c>
      <c r="U192" s="36">
        <f>SUMIFS(СВЦЭМ!$E$39:$E$782,СВЦЭМ!$A$39:$A$782,$A192,СВЦЭМ!$B$39:$B$782,U$191)+'СЕТ СН'!$F$15</f>
        <v>170.29502411999999</v>
      </c>
      <c r="V192" s="36">
        <f>SUMIFS(СВЦЭМ!$E$39:$E$782,СВЦЭМ!$A$39:$A$782,$A192,СВЦЭМ!$B$39:$B$782,V$191)+'СЕТ СН'!$F$15</f>
        <v>167.05084890000001</v>
      </c>
      <c r="W192" s="36">
        <f>SUMIFS(СВЦЭМ!$E$39:$E$782,СВЦЭМ!$A$39:$A$782,$A192,СВЦЭМ!$B$39:$B$782,W$191)+'СЕТ СН'!$F$15</f>
        <v>169.43482109000001</v>
      </c>
      <c r="X192" s="36">
        <f>SUMIFS(СВЦЭМ!$E$39:$E$782,СВЦЭМ!$A$39:$A$782,$A192,СВЦЭМ!$B$39:$B$782,X$191)+'СЕТ СН'!$F$15</f>
        <v>165.36147672000001</v>
      </c>
      <c r="Y192" s="36">
        <f>SUMIFS(СВЦЭМ!$E$39:$E$782,СВЦЭМ!$A$39:$A$782,$A192,СВЦЭМ!$B$39:$B$782,Y$191)+'СЕТ СН'!$F$15</f>
        <v>174.38289245000001</v>
      </c>
      <c r="AA192" s="45"/>
    </row>
    <row r="193" spans="1:25" ht="15.75" x14ac:dyDescent="0.2">
      <c r="A193" s="35">
        <f>A192+1</f>
        <v>44410</v>
      </c>
      <c r="B193" s="36">
        <f>SUMIFS(СВЦЭМ!$E$39:$E$782,СВЦЭМ!$A$39:$A$782,$A193,СВЦЭМ!$B$39:$B$782,B$191)+'СЕТ СН'!$F$15</f>
        <v>187.58424883999999</v>
      </c>
      <c r="C193" s="36">
        <f>SUMIFS(СВЦЭМ!$E$39:$E$782,СВЦЭМ!$A$39:$A$782,$A193,СВЦЭМ!$B$39:$B$782,C$191)+'СЕТ СН'!$F$15</f>
        <v>195.06220543000001</v>
      </c>
      <c r="D193" s="36">
        <f>SUMIFS(СВЦЭМ!$E$39:$E$782,СВЦЭМ!$A$39:$A$782,$A193,СВЦЭМ!$B$39:$B$782,D$191)+'СЕТ СН'!$F$15</f>
        <v>206.27756772999999</v>
      </c>
      <c r="E193" s="36">
        <f>SUMIFS(СВЦЭМ!$E$39:$E$782,СВЦЭМ!$A$39:$A$782,$A193,СВЦЭМ!$B$39:$B$782,E$191)+'СЕТ СН'!$F$15</f>
        <v>211.76738682999999</v>
      </c>
      <c r="F193" s="36">
        <f>SUMIFS(СВЦЭМ!$E$39:$E$782,СВЦЭМ!$A$39:$A$782,$A193,СВЦЭМ!$B$39:$B$782,F$191)+'СЕТ СН'!$F$15</f>
        <v>211.21976498000001</v>
      </c>
      <c r="G193" s="36">
        <f>SUMIFS(СВЦЭМ!$E$39:$E$782,СВЦЭМ!$A$39:$A$782,$A193,СВЦЭМ!$B$39:$B$782,G$191)+'СЕТ СН'!$F$15</f>
        <v>206.54458073999999</v>
      </c>
      <c r="H193" s="36">
        <f>SUMIFS(СВЦЭМ!$E$39:$E$782,СВЦЭМ!$A$39:$A$782,$A193,СВЦЭМ!$B$39:$B$782,H$191)+'СЕТ СН'!$F$15</f>
        <v>199.00431778999999</v>
      </c>
      <c r="I193" s="36">
        <f>SUMIFS(СВЦЭМ!$E$39:$E$782,СВЦЭМ!$A$39:$A$782,$A193,СВЦЭМ!$B$39:$B$782,I$191)+'СЕТ СН'!$F$15</f>
        <v>185.43402083000001</v>
      </c>
      <c r="J193" s="36">
        <f>SUMIFS(СВЦЭМ!$E$39:$E$782,СВЦЭМ!$A$39:$A$782,$A193,СВЦЭМ!$B$39:$B$782,J$191)+'СЕТ СН'!$F$15</f>
        <v>170.13491872</v>
      </c>
      <c r="K193" s="36">
        <f>SUMIFS(СВЦЭМ!$E$39:$E$782,СВЦЭМ!$A$39:$A$782,$A193,СВЦЭМ!$B$39:$B$782,K$191)+'СЕТ СН'!$F$15</f>
        <v>162.09784923000001</v>
      </c>
      <c r="L193" s="36">
        <f>SUMIFS(СВЦЭМ!$E$39:$E$782,СВЦЭМ!$A$39:$A$782,$A193,СВЦЭМ!$B$39:$B$782,L$191)+'СЕТ СН'!$F$15</f>
        <v>167.39098978999999</v>
      </c>
      <c r="M193" s="36">
        <f>SUMIFS(СВЦЭМ!$E$39:$E$782,СВЦЭМ!$A$39:$A$782,$A193,СВЦЭМ!$B$39:$B$782,M$191)+'СЕТ СН'!$F$15</f>
        <v>170.40939320000001</v>
      </c>
      <c r="N193" s="36">
        <f>SUMIFS(СВЦЭМ!$E$39:$E$782,СВЦЭМ!$A$39:$A$782,$A193,СВЦЭМ!$B$39:$B$782,N$191)+'СЕТ СН'!$F$15</f>
        <v>169.67735149000001</v>
      </c>
      <c r="O193" s="36">
        <f>SUMIFS(СВЦЭМ!$E$39:$E$782,СВЦЭМ!$A$39:$A$782,$A193,СВЦЭМ!$B$39:$B$782,O$191)+'СЕТ СН'!$F$15</f>
        <v>170.03217438999999</v>
      </c>
      <c r="P193" s="36">
        <f>SUMIFS(СВЦЭМ!$E$39:$E$782,СВЦЭМ!$A$39:$A$782,$A193,СВЦЭМ!$B$39:$B$782,P$191)+'СЕТ СН'!$F$15</f>
        <v>170.70352588</v>
      </c>
      <c r="Q193" s="36">
        <f>SUMIFS(СВЦЭМ!$E$39:$E$782,СВЦЭМ!$A$39:$A$782,$A193,СВЦЭМ!$B$39:$B$782,Q$191)+'СЕТ СН'!$F$15</f>
        <v>171.58073546</v>
      </c>
      <c r="R193" s="36">
        <f>SUMIFS(СВЦЭМ!$E$39:$E$782,СВЦЭМ!$A$39:$A$782,$A193,СВЦЭМ!$B$39:$B$782,R$191)+'СЕТ СН'!$F$15</f>
        <v>169.95902013</v>
      </c>
      <c r="S193" s="36">
        <f>SUMIFS(СВЦЭМ!$E$39:$E$782,СВЦЭМ!$A$39:$A$782,$A193,СВЦЭМ!$B$39:$B$782,S$191)+'СЕТ СН'!$F$15</f>
        <v>173.69896173999999</v>
      </c>
      <c r="T193" s="36">
        <f>SUMIFS(СВЦЭМ!$E$39:$E$782,СВЦЭМ!$A$39:$A$782,$A193,СВЦЭМ!$B$39:$B$782,T$191)+'СЕТ СН'!$F$15</f>
        <v>181.87507969999999</v>
      </c>
      <c r="U193" s="36">
        <f>SUMIFS(СВЦЭМ!$E$39:$E$782,СВЦЭМ!$A$39:$A$782,$A193,СВЦЭМ!$B$39:$B$782,U$191)+'СЕТ СН'!$F$15</f>
        <v>181.80983473000001</v>
      </c>
      <c r="V193" s="36">
        <f>SUMIFS(СВЦЭМ!$E$39:$E$782,СВЦЭМ!$A$39:$A$782,$A193,СВЦЭМ!$B$39:$B$782,V$191)+'СЕТ СН'!$F$15</f>
        <v>174.0829981</v>
      </c>
      <c r="W193" s="36">
        <f>SUMIFS(СВЦЭМ!$E$39:$E$782,СВЦЭМ!$A$39:$A$782,$A193,СВЦЭМ!$B$39:$B$782,W$191)+'СЕТ СН'!$F$15</f>
        <v>175.89397872000001</v>
      </c>
      <c r="X193" s="36">
        <f>SUMIFS(СВЦЭМ!$E$39:$E$782,СВЦЭМ!$A$39:$A$782,$A193,СВЦЭМ!$B$39:$B$782,X$191)+'СЕТ СН'!$F$15</f>
        <v>177.10007530999999</v>
      </c>
      <c r="Y193" s="36">
        <f>SUMIFS(СВЦЭМ!$E$39:$E$782,СВЦЭМ!$A$39:$A$782,$A193,СВЦЭМ!$B$39:$B$782,Y$191)+'СЕТ СН'!$F$15</f>
        <v>170.33837342999999</v>
      </c>
    </row>
    <row r="194" spans="1:25" ht="15.75" x14ac:dyDescent="0.2">
      <c r="A194" s="35">
        <f t="shared" ref="A194:A222" si="5">A193+1</f>
        <v>44411</v>
      </c>
      <c r="B194" s="36">
        <f>SUMIFS(СВЦЭМ!$E$39:$E$782,СВЦЭМ!$A$39:$A$782,$A194,СВЦЭМ!$B$39:$B$782,B$191)+'СЕТ СН'!$F$15</f>
        <v>204.48918405000001</v>
      </c>
      <c r="C194" s="36">
        <f>SUMIFS(СВЦЭМ!$E$39:$E$782,СВЦЭМ!$A$39:$A$782,$A194,СВЦЭМ!$B$39:$B$782,C$191)+'СЕТ СН'!$F$15</f>
        <v>221.35549757999999</v>
      </c>
      <c r="D194" s="36">
        <f>SUMIFS(СВЦЭМ!$E$39:$E$782,СВЦЭМ!$A$39:$A$782,$A194,СВЦЭМ!$B$39:$B$782,D$191)+'СЕТ СН'!$F$15</f>
        <v>235.93828271000001</v>
      </c>
      <c r="E194" s="36">
        <f>SUMIFS(СВЦЭМ!$E$39:$E$782,СВЦЭМ!$A$39:$A$782,$A194,СВЦЭМ!$B$39:$B$782,E$191)+'СЕТ СН'!$F$15</f>
        <v>242.40198685999999</v>
      </c>
      <c r="F194" s="36">
        <f>SUMIFS(СВЦЭМ!$E$39:$E$782,СВЦЭМ!$A$39:$A$782,$A194,СВЦЭМ!$B$39:$B$782,F$191)+'СЕТ СН'!$F$15</f>
        <v>242.54271428999999</v>
      </c>
      <c r="G194" s="36">
        <f>SUMIFS(СВЦЭМ!$E$39:$E$782,СВЦЭМ!$A$39:$A$782,$A194,СВЦЭМ!$B$39:$B$782,G$191)+'СЕТ СН'!$F$15</f>
        <v>237.08089950999999</v>
      </c>
      <c r="H194" s="36">
        <f>SUMIFS(СВЦЭМ!$E$39:$E$782,СВЦЭМ!$A$39:$A$782,$A194,СВЦЭМ!$B$39:$B$782,H$191)+'СЕТ СН'!$F$15</f>
        <v>223.90534521999999</v>
      </c>
      <c r="I194" s="36">
        <f>SUMIFS(СВЦЭМ!$E$39:$E$782,СВЦЭМ!$A$39:$A$782,$A194,СВЦЭМ!$B$39:$B$782,I$191)+'СЕТ СН'!$F$15</f>
        <v>201.90551198</v>
      </c>
      <c r="J194" s="36">
        <f>SUMIFS(СВЦЭМ!$E$39:$E$782,СВЦЭМ!$A$39:$A$782,$A194,СВЦЭМ!$B$39:$B$782,J$191)+'СЕТ СН'!$F$15</f>
        <v>181.42357957999999</v>
      </c>
      <c r="K194" s="36">
        <f>SUMIFS(СВЦЭМ!$E$39:$E$782,СВЦЭМ!$A$39:$A$782,$A194,СВЦЭМ!$B$39:$B$782,K$191)+'СЕТ СН'!$F$15</f>
        <v>170.57232257000001</v>
      </c>
      <c r="L194" s="36">
        <f>SUMIFS(СВЦЭМ!$E$39:$E$782,СВЦЭМ!$A$39:$A$782,$A194,СВЦЭМ!$B$39:$B$782,L$191)+'СЕТ СН'!$F$15</f>
        <v>173.22469749999999</v>
      </c>
      <c r="M194" s="36">
        <f>SUMIFS(СВЦЭМ!$E$39:$E$782,СВЦЭМ!$A$39:$A$782,$A194,СВЦЭМ!$B$39:$B$782,M$191)+'СЕТ СН'!$F$15</f>
        <v>176.93842380000001</v>
      </c>
      <c r="N194" s="36">
        <f>SUMIFS(СВЦЭМ!$E$39:$E$782,СВЦЭМ!$A$39:$A$782,$A194,СВЦЭМ!$B$39:$B$782,N$191)+'СЕТ СН'!$F$15</f>
        <v>175.71154423999999</v>
      </c>
      <c r="O194" s="36">
        <f>SUMIFS(СВЦЭМ!$E$39:$E$782,СВЦЭМ!$A$39:$A$782,$A194,СВЦЭМ!$B$39:$B$782,O$191)+'СЕТ СН'!$F$15</f>
        <v>182.90531992000001</v>
      </c>
      <c r="P194" s="36">
        <f>SUMIFS(СВЦЭМ!$E$39:$E$782,СВЦЭМ!$A$39:$A$782,$A194,СВЦЭМ!$B$39:$B$782,P$191)+'СЕТ СН'!$F$15</f>
        <v>186.05810609</v>
      </c>
      <c r="Q194" s="36">
        <f>SUMIFS(СВЦЭМ!$E$39:$E$782,СВЦЭМ!$A$39:$A$782,$A194,СВЦЭМ!$B$39:$B$782,Q$191)+'СЕТ СН'!$F$15</f>
        <v>192.88402783999999</v>
      </c>
      <c r="R194" s="36">
        <f>SUMIFS(СВЦЭМ!$E$39:$E$782,СВЦЭМ!$A$39:$A$782,$A194,СВЦЭМ!$B$39:$B$782,R$191)+'СЕТ СН'!$F$15</f>
        <v>188.90007779999999</v>
      </c>
      <c r="S194" s="36">
        <f>SUMIFS(СВЦЭМ!$E$39:$E$782,СВЦЭМ!$A$39:$A$782,$A194,СВЦЭМ!$B$39:$B$782,S$191)+'СЕТ СН'!$F$15</f>
        <v>192.33181766000001</v>
      </c>
      <c r="T194" s="36">
        <f>SUMIFS(СВЦЭМ!$E$39:$E$782,СВЦЭМ!$A$39:$A$782,$A194,СВЦЭМ!$B$39:$B$782,T$191)+'СЕТ СН'!$F$15</f>
        <v>181.69162161</v>
      </c>
      <c r="U194" s="36">
        <f>SUMIFS(СВЦЭМ!$E$39:$E$782,СВЦЭМ!$A$39:$A$782,$A194,СВЦЭМ!$B$39:$B$782,U$191)+'СЕТ СН'!$F$15</f>
        <v>179.79538765999999</v>
      </c>
      <c r="V194" s="36">
        <f>SUMIFS(СВЦЭМ!$E$39:$E$782,СВЦЭМ!$A$39:$A$782,$A194,СВЦЭМ!$B$39:$B$782,V$191)+'СЕТ СН'!$F$15</f>
        <v>184.3959538</v>
      </c>
      <c r="W194" s="36">
        <f>SUMIFS(СВЦЭМ!$E$39:$E$782,СВЦЭМ!$A$39:$A$782,$A194,СВЦЭМ!$B$39:$B$782,W$191)+'СЕТ СН'!$F$15</f>
        <v>188.04044929</v>
      </c>
      <c r="X194" s="36">
        <f>SUMIFS(СВЦЭМ!$E$39:$E$782,СВЦЭМ!$A$39:$A$782,$A194,СВЦЭМ!$B$39:$B$782,X$191)+'СЕТ СН'!$F$15</f>
        <v>181.08720982</v>
      </c>
      <c r="Y194" s="36">
        <f>SUMIFS(СВЦЭМ!$E$39:$E$782,СВЦЭМ!$A$39:$A$782,$A194,СВЦЭМ!$B$39:$B$782,Y$191)+'СЕТ СН'!$F$15</f>
        <v>184.36213244999999</v>
      </c>
    </row>
    <row r="195" spans="1:25" ht="15.75" x14ac:dyDescent="0.2">
      <c r="A195" s="35">
        <f t="shared" si="5"/>
        <v>44412</v>
      </c>
      <c r="B195" s="36">
        <f>SUMIFS(СВЦЭМ!$E$39:$E$782,СВЦЭМ!$A$39:$A$782,$A195,СВЦЭМ!$B$39:$B$782,B$191)+'СЕТ СН'!$F$15</f>
        <v>189.52797083999999</v>
      </c>
      <c r="C195" s="36">
        <f>SUMIFS(СВЦЭМ!$E$39:$E$782,СВЦЭМ!$A$39:$A$782,$A195,СВЦЭМ!$B$39:$B$782,C$191)+'СЕТ СН'!$F$15</f>
        <v>208.14422009</v>
      </c>
      <c r="D195" s="36">
        <f>SUMIFS(СВЦЭМ!$E$39:$E$782,СВЦЭМ!$A$39:$A$782,$A195,СВЦЭМ!$B$39:$B$782,D$191)+'СЕТ СН'!$F$15</f>
        <v>222.81220740000001</v>
      </c>
      <c r="E195" s="36">
        <f>SUMIFS(СВЦЭМ!$E$39:$E$782,СВЦЭМ!$A$39:$A$782,$A195,СВЦЭМ!$B$39:$B$782,E$191)+'СЕТ СН'!$F$15</f>
        <v>228.39328058999999</v>
      </c>
      <c r="F195" s="36">
        <f>SUMIFS(СВЦЭМ!$E$39:$E$782,СВЦЭМ!$A$39:$A$782,$A195,СВЦЭМ!$B$39:$B$782,F$191)+'СЕТ СН'!$F$15</f>
        <v>228.87353238</v>
      </c>
      <c r="G195" s="36">
        <f>SUMIFS(СВЦЭМ!$E$39:$E$782,СВЦЭМ!$A$39:$A$782,$A195,СВЦЭМ!$B$39:$B$782,G$191)+'СЕТ СН'!$F$15</f>
        <v>225.00431645</v>
      </c>
      <c r="H195" s="36">
        <f>SUMIFS(СВЦЭМ!$E$39:$E$782,СВЦЭМ!$A$39:$A$782,$A195,СВЦЭМ!$B$39:$B$782,H$191)+'СЕТ СН'!$F$15</f>
        <v>214.36799986</v>
      </c>
      <c r="I195" s="36">
        <f>SUMIFS(СВЦЭМ!$E$39:$E$782,СВЦЭМ!$A$39:$A$782,$A195,СВЦЭМ!$B$39:$B$782,I$191)+'СЕТ СН'!$F$15</f>
        <v>194.63674673</v>
      </c>
      <c r="J195" s="36">
        <f>SUMIFS(СВЦЭМ!$E$39:$E$782,СВЦЭМ!$A$39:$A$782,$A195,СВЦЭМ!$B$39:$B$782,J$191)+'СЕТ СН'!$F$15</f>
        <v>176.82662995999999</v>
      </c>
      <c r="K195" s="36">
        <f>SUMIFS(СВЦЭМ!$E$39:$E$782,СВЦЭМ!$A$39:$A$782,$A195,СВЦЭМ!$B$39:$B$782,K$191)+'СЕТ СН'!$F$15</f>
        <v>166.18327217000001</v>
      </c>
      <c r="L195" s="36">
        <f>SUMIFS(СВЦЭМ!$E$39:$E$782,СВЦЭМ!$A$39:$A$782,$A195,СВЦЭМ!$B$39:$B$782,L$191)+'СЕТ СН'!$F$15</f>
        <v>167.50288040999999</v>
      </c>
      <c r="M195" s="36">
        <f>SUMIFS(СВЦЭМ!$E$39:$E$782,СВЦЭМ!$A$39:$A$782,$A195,СВЦЭМ!$B$39:$B$782,M$191)+'СЕТ СН'!$F$15</f>
        <v>168.87086081999999</v>
      </c>
      <c r="N195" s="36">
        <f>SUMIFS(СВЦЭМ!$E$39:$E$782,СВЦЭМ!$A$39:$A$782,$A195,СВЦЭМ!$B$39:$B$782,N$191)+'СЕТ СН'!$F$15</f>
        <v>169.01232626000001</v>
      </c>
      <c r="O195" s="36">
        <f>SUMIFS(СВЦЭМ!$E$39:$E$782,СВЦЭМ!$A$39:$A$782,$A195,СВЦЭМ!$B$39:$B$782,O$191)+'СЕТ СН'!$F$15</f>
        <v>172.04324638</v>
      </c>
      <c r="P195" s="36">
        <f>SUMIFS(СВЦЭМ!$E$39:$E$782,СВЦЭМ!$A$39:$A$782,$A195,СВЦЭМ!$B$39:$B$782,P$191)+'СЕТ СН'!$F$15</f>
        <v>173.07497359999999</v>
      </c>
      <c r="Q195" s="36">
        <f>SUMIFS(СВЦЭМ!$E$39:$E$782,СВЦЭМ!$A$39:$A$782,$A195,СВЦЭМ!$B$39:$B$782,Q$191)+'СЕТ СН'!$F$15</f>
        <v>174.46226229000001</v>
      </c>
      <c r="R195" s="36">
        <f>SUMIFS(СВЦЭМ!$E$39:$E$782,СВЦЭМ!$A$39:$A$782,$A195,СВЦЭМ!$B$39:$B$782,R$191)+'СЕТ СН'!$F$15</f>
        <v>174.18173168000001</v>
      </c>
      <c r="S195" s="36">
        <f>SUMIFS(СВЦЭМ!$E$39:$E$782,СВЦЭМ!$A$39:$A$782,$A195,СВЦЭМ!$B$39:$B$782,S$191)+'СЕТ СН'!$F$15</f>
        <v>176.09679986</v>
      </c>
      <c r="T195" s="36">
        <f>SUMIFS(СВЦЭМ!$E$39:$E$782,СВЦЭМ!$A$39:$A$782,$A195,СВЦЭМ!$B$39:$B$782,T$191)+'СЕТ СН'!$F$15</f>
        <v>182.41918509000001</v>
      </c>
      <c r="U195" s="36">
        <f>SUMIFS(СВЦЭМ!$E$39:$E$782,СВЦЭМ!$A$39:$A$782,$A195,СВЦЭМ!$B$39:$B$782,U$191)+'СЕТ СН'!$F$15</f>
        <v>179.3194451</v>
      </c>
      <c r="V195" s="36">
        <f>SUMIFS(СВЦЭМ!$E$39:$E$782,СВЦЭМ!$A$39:$A$782,$A195,СВЦЭМ!$B$39:$B$782,V$191)+'СЕТ СН'!$F$15</f>
        <v>177.58705967</v>
      </c>
      <c r="W195" s="36">
        <f>SUMIFS(СВЦЭМ!$E$39:$E$782,СВЦЭМ!$A$39:$A$782,$A195,СВЦЭМ!$B$39:$B$782,W$191)+'СЕТ СН'!$F$15</f>
        <v>183.00902740999999</v>
      </c>
      <c r="X195" s="36">
        <f>SUMIFS(СВЦЭМ!$E$39:$E$782,СВЦЭМ!$A$39:$A$782,$A195,СВЦЭМ!$B$39:$B$782,X$191)+'СЕТ СН'!$F$15</f>
        <v>174.43083559999999</v>
      </c>
      <c r="Y195" s="36">
        <f>SUMIFS(СВЦЭМ!$E$39:$E$782,СВЦЭМ!$A$39:$A$782,$A195,СВЦЭМ!$B$39:$B$782,Y$191)+'СЕТ СН'!$F$15</f>
        <v>170.85631386</v>
      </c>
    </row>
    <row r="196" spans="1:25" ht="15.75" x14ac:dyDescent="0.2">
      <c r="A196" s="35">
        <f t="shared" si="5"/>
        <v>44413</v>
      </c>
      <c r="B196" s="36">
        <f>SUMIFS(СВЦЭМ!$E$39:$E$782,СВЦЭМ!$A$39:$A$782,$A196,СВЦЭМ!$B$39:$B$782,B$191)+'СЕТ СН'!$F$15</f>
        <v>205.90150506000001</v>
      </c>
      <c r="C196" s="36">
        <f>SUMIFS(СВЦЭМ!$E$39:$E$782,СВЦЭМ!$A$39:$A$782,$A196,СВЦЭМ!$B$39:$B$782,C$191)+'СЕТ СН'!$F$15</f>
        <v>222.38386125</v>
      </c>
      <c r="D196" s="36">
        <f>SUMIFS(СВЦЭМ!$E$39:$E$782,СВЦЭМ!$A$39:$A$782,$A196,СВЦЭМ!$B$39:$B$782,D$191)+'СЕТ СН'!$F$15</f>
        <v>238.61040323</v>
      </c>
      <c r="E196" s="36">
        <f>SUMIFS(СВЦЭМ!$E$39:$E$782,СВЦЭМ!$A$39:$A$782,$A196,СВЦЭМ!$B$39:$B$782,E$191)+'СЕТ СН'!$F$15</f>
        <v>243.6540152</v>
      </c>
      <c r="F196" s="36">
        <f>SUMIFS(СВЦЭМ!$E$39:$E$782,СВЦЭМ!$A$39:$A$782,$A196,СВЦЭМ!$B$39:$B$782,F$191)+'СЕТ СН'!$F$15</f>
        <v>243.20299338000001</v>
      </c>
      <c r="G196" s="36">
        <f>SUMIFS(СВЦЭМ!$E$39:$E$782,СВЦЭМ!$A$39:$A$782,$A196,СВЦЭМ!$B$39:$B$782,G$191)+'СЕТ СН'!$F$15</f>
        <v>239.16967785</v>
      </c>
      <c r="H196" s="36">
        <f>SUMIFS(СВЦЭМ!$E$39:$E$782,СВЦЭМ!$A$39:$A$782,$A196,СВЦЭМ!$B$39:$B$782,H$191)+'СЕТ СН'!$F$15</f>
        <v>231.65998809000001</v>
      </c>
      <c r="I196" s="36">
        <f>SUMIFS(СВЦЭМ!$E$39:$E$782,СВЦЭМ!$A$39:$A$782,$A196,СВЦЭМ!$B$39:$B$782,I$191)+'СЕТ СН'!$F$15</f>
        <v>211.85325018</v>
      </c>
      <c r="J196" s="36">
        <f>SUMIFS(СВЦЭМ!$E$39:$E$782,СВЦЭМ!$A$39:$A$782,$A196,СВЦЭМ!$B$39:$B$782,J$191)+'СЕТ СН'!$F$15</f>
        <v>194.53268993</v>
      </c>
      <c r="K196" s="36">
        <f>SUMIFS(СВЦЭМ!$E$39:$E$782,СВЦЭМ!$A$39:$A$782,$A196,СВЦЭМ!$B$39:$B$782,K$191)+'СЕТ СН'!$F$15</f>
        <v>180.75214821</v>
      </c>
      <c r="L196" s="36">
        <f>SUMIFS(СВЦЭМ!$E$39:$E$782,СВЦЭМ!$A$39:$A$782,$A196,СВЦЭМ!$B$39:$B$782,L$191)+'СЕТ СН'!$F$15</f>
        <v>182.58240244999999</v>
      </c>
      <c r="M196" s="36">
        <f>SUMIFS(СВЦЭМ!$E$39:$E$782,СВЦЭМ!$A$39:$A$782,$A196,СВЦЭМ!$B$39:$B$782,M$191)+'СЕТ СН'!$F$15</f>
        <v>184.57749304000001</v>
      </c>
      <c r="N196" s="36">
        <f>SUMIFS(СВЦЭМ!$E$39:$E$782,СВЦЭМ!$A$39:$A$782,$A196,СВЦЭМ!$B$39:$B$782,N$191)+'СЕТ СН'!$F$15</f>
        <v>178.96119558000001</v>
      </c>
      <c r="O196" s="36">
        <f>SUMIFS(СВЦЭМ!$E$39:$E$782,СВЦЭМ!$A$39:$A$782,$A196,СВЦЭМ!$B$39:$B$782,O$191)+'СЕТ СН'!$F$15</f>
        <v>180.80437302999999</v>
      </c>
      <c r="P196" s="36">
        <f>SUMIFS(СВЦЭМ!$E$39:$E$782,СВЦЭМ!$A$39:$A$782,$A196,СВЦЭМ!$B$39:$B$782,P$191)+'СЕТ СН'!$F$15</f>
        <v>189.24154444000001</v>
      </c>
      <c r="Q196" s="36">
        <f>SUMIFS(СВЦЭМ!$E$39:$E$782,СВЦЭМ!$A$39:$A$782,$A196,СВЦЭМ!$B$39:$B$782,Q$191)+'СЕТ СН'!$F$15</f>
        <v>191.24864305</v>
      </c>
      <c r="R196" s="36">
        <f>SUMIFS(СВЦЭМ!$E$39:$E$782,СВЦЭМ!$A$39:$A$782,$A196,СВЦЭМ!$B$39:$B$782,R$191)+'СЕТ СН'!$F$15</f>
        <v>192.43384308</v>
      </c>
      <c r="S196" s="36">
        <f>SUMIFS(СВЦЭМ!$E$39:$E$782,СВЦЭМ!$A$39:$A$782,$A196,СВЦЭМ!$B$39:$B$782,S$191)+'СЕТ СН'!$F$15</f>
        <v>184.10068064999999</v>
      </c>
      <c r="T196" s="36">
        <f>SUMIFS(СВЦЭМ!$E$39:$E$782,СВЦЭМ!$A$39:$A$782,$A196,СВЦЭМ!$B$39:$B$782,T$191)+'СЕТ СН'!$F$15</f>
        <v>182.17937223999999</v>
      </c>
      <c r="U196" s="36">
        <f>SUMIFS(СВЦЭМ!$E$39:$E$782,СВЦЭМ!$A$39:$A$782,$A196,СВЦЭМ!$B$39:$B$782,U$191)+'СЕТ СН'!$F$15</f>
        <v>180.84135309999999</v>
      </c>
      <c r="V196" s="36">
        <f>SUMIFS(СВЦЭМ!$E$39:$E$782,СВЦЭМ!$A$39:$A$782,$A196,СВЦЭМ!$B$39:$B$782,V$191)+'СЕТ СН'!$F$15</f>
        <v>179.98852131999999</v>
      </c>
      <c r="W196" s="36">
        <f>SUMIFS(СВЦЭМ!$E$39:$E$782,СВЦЭМ!$A$39:$A$782,$A196,СВЦЭМ!$B$39:$B$782,W$191)+'СЕТ СН'!$F$15</f>
        <v>183.22962924999999</v>
      </c>
      <c r="X196" s="36">
        <f>SUMIFS(СВЦЭМ!$E$39:$E$782,СВЦЭМ!$A$39:$A$782,$A196,СВЦЭМ!$B$39:$B$782,X$191)+'СЕТ СН'!$F$15</f>
        <v>176.47475433</v>
      </c>
      <c r="Y196" s="36">
        <f>SUMIFS(СВЦЭМ!$E$39:$E$782,СВЦЭМ!$A$39:$A$782,$A196,СВЦЭМ!$B$39:$B$782,Y$191)+'СЕТ СН'!$F$15</f>
        <v>177.69127592000001</v>
      </c>
    </row>
    <row r="197" spans="1:25" ht="15.75" x14ac:dyDescent="0.2">
      <c r="A197" s="35">
        <f t="shared" si="5"/>
        <v>44414</v>
      </c>
      <c r="B197" s="36">
        <f>SUMIFS(СВЦЭМ!$E$39:$E$782,СВЦЭМ!$A$39:$A$782,$A197,СВЦЭМ!$B$39:$B$782,B$191)+'СЕТ СН'!$F$15</f>
        <v>184.28547570000001</v>
      </c>
      <c r="C197" s="36">
        <f>SUMIFS(СВЦЭМ!$E$39:$E$782,СВЦЭМ!$A$39:$A$782,$A197,СВЦЭМ!$B$39:$B$782,C$191)+'СЕТ СН'!$F$15</f>
        <v>191.41238003000001</v>
      </c>
      <c r="D197" s="36">
        <f>SUMIFS(СВЦЭМ!$E$39:$E$782,СВЦЭМ!$A$39:$A$782,$A197,СВЦЭМ!$B$39:$B$782,D$191)+'СЕТ СН'!$F$15</f>
        <v>197.32443529</v>
      </c>
      <c r="E197" s="36">
        <f>SUMIFS(СВЦЭМ!$E$39:$E$782,СВЦЭМ!$A$39:$A$782,$A197,СВЦЭМ!$B$39:$B$782,E$191)+'СЕТ СН'!$F$15</f>
        <v>200.29455725</v>
      </c>
      <c r="F197" s="36">
        <f>SUMIFS(СВЦЭМ!$E$39:$E$782,СВЦЭМ!$A$39:$A$782,$A197,СВЦЭМ!$B$39:$B$782,F$191)+'СЕТ СН'!$F$15</f>
        <v>199.46382869000001</v>
      </c>
      <c r="G197" s="36">
        <f>SUMIFS(СВЦЭМ!$E$39:$E$782,СВЦЭМ!$A$39:$A$782,$A197,СВЦЭМ!$B$39:$B$782,G$191)+'СЕТ СН'!$F$15</f>
        <v>199.96032492000001</v>
      </c>
      <c r="H197" s="36">
        <f>SUMIFS(СВЦЭМ!$E$39:$E$782,СВЦЭМ!$A$39:$A$782,$A197,СВЦЭМ!$B$39:$B$782,H$191)+'СЕТ СН'!$F$15</f>
        <v>199.07636625000001</v>
      </c>
      <c r="I197" s="36">
        <f>SUMIFS(СВЦЭМ!$E$39:$E$782,СВЦЭМ!$A$39:$A$782,$A197,СВЦЭМ!$B$39:$B$782,I$191)+'СЕТ СН'!$F$15</f>
        <v>177.82945293</v>
      </c>
      <c r="J197" s="36">
        <f>SUMIFS(СВЦЭМ!$E$39:$E$782,СВЦЭМ!$A$39:$A$782,$A197,СВЦЭМ!$B$39:$B$782,J$191)+'СЕТ СН'!$F$15</f>
        <v>164.71285202000001</v>
      </c>
      <c r="K197" s="36">
        <f>SUMIFS(СВЦЭМ!$E$39:$E$782,СВЦЭМ!$A$39:$A$782,$A197,СВЦЭМ!$B$39:$B$782,K$191)+'СЕТ СН'!$F$15</f>
        <v>162.53130444000001</v>
      </c>
      <c r="L197" s="36">
        <f>SUMIFS(СВЦЭМ!$E$39:$E$782,СВЦЭМ!$A$39:$A$782,$A197,СВЦЭМ!$B$39:$B$782,L$191)+'СЕТ СН'!$F$15</f>
        <v>162.5629769</v>
      </c>
      <c r="M197" s="36">
        <f>SUMIFS(СВЦЭМ!$E$39:$E$782,СВЦЭМ!$A$39:$A$782,$A197,СВЦЭМ!$B$39:$B$782,M$191)+'СЕТ СН'!$F$15</f>
        <v>163.82024263</v>
      </c>
      <c r="N197" s="36">
        <f>SUMIFS(СВЦЭМ!$E$39:$E$782,СВЦЭМ!$A$39:$A$782,$A197,СВЦЭМ!$B$39:$B$782,N$191)+'СЕТ СН'!$F$15</f>
        <v>165.11744628</v>
      </c>
      <c r="O197" s="36">
        <f>SUMIFS(СВЦЭМ!$E$39:$E$782,СВЦЭМ!$A$39:$A$782,$A197,СВЦЭМ!$B$39:$B$782,O$191)+'СЕТ СН'!$F$15</f>
        <v>164.24155622000001</v>
      </c>
      <c r="P197" s="36">
        <f>SUMIFS(СВЦЭМ!$E$39:$E$782,СВЦЭМ!$A$39:$A$782,$A197,СВЦЭМ!$B$39:$B$782,P$191)+'СЕТ СН'!$F$15</f>
        <v>159.94628691</v>
      </c>
      <c r="Q197" s="36">
        <f>SUMIFS(СВЦЭМ!$E$39:$E$782,СВЦЭМ!$A$39:$A$782,$A197,СВЦЭМ!$B$39:$B$782,Q$191)+'СЕТ СН'!$F$15</f>
        <v>158.91411751000001</v>
      </c>
      <c r="R197" s="36">
        <f>SUMIFS(СВЦЭМ!$E$39:$E$782,СВЦЭМ!$A$39:$A$782,$A197,СВЦЭМ!$B$39:$B$782,R$191)+'СЕТ СН'!$F$15</f>
        <v>159.61784639000001</v>
      </c>
      <c r="S197" s="36">
        <f>SUMIFS(СВЦЭМ!$E$39:$E$782,СВЦЭМ!$A$39:$A$782,$A197,СВЦЭМ!$B$39:$B$782,S$191)+'СЕТ СН'!$F$15</f>
        <v>164.38826073999999</v>
      </c>
      <c r="T197" s="36">
        <f>SUMIFS(СВЦЭМ!$E$39:$E$782,СВЦЭМ!$A$39:$A$782,$A197,СВЦЭМ!$B$39:$B$782,T$191)+'СЕТ СН'!$F$15</f>
        <v>171.85855133000001</v>
      </c>
      <c r="U197" s="36">
        <f>SUMIFS(СВЦЭМ!$E$39:$E$782,СВЦЭМ!$A$39:$A$782,$A197,СВЦЭМ!$B$39:$B$782,U$191)+'СЕТ СН'!$F$15</f>
        <v>168.50101273999999</v>
      </c>
      <c r="V197" s="36">
        <f>SUMIFS(СВЦЭМ!$E$39:$E$782,СВЦЭМ!$A$39:$A$782,$A197,СВЦЭМ!$B$39:$B$782,V$191)+'СЕТ СН'!$F$15</f>
        <v>168.81635757000001</v>
      </c>
      <c r="W197" s="36">
        <f>SUMIFS(СВЦЭМ!$E$39:$E$782,СВЦЭМ!$A$39:$A$782,$A197,СВЦЭМ!$B$39:$B$782,W$191)+'СЕТ СН'!$F$15</f>
        <v>172.94616354999999</v>
      </c>
      <c r="X197" s="36">
        <f>SUMIFS(СВЦЭМ!$E$39:$E$782,СВЦЭМ!$A$39:$A$782,$A197,СВЦЭМ!$B$39:$B$782,X$191)+'СЕТ СН'!$F$15</f>
        <v>166.14285090000001</v>
      </c>
      <c r="Y197" s="36">
        <f>SUMIFS(СВЦЭМ!$E$39:$E$782,СВЦЭМ!$A$39:$A$782,$A197,СВЦЭМ!$B$39:$B$782,Y$191)+'СЕТ СН'!$F$15</f>
        <v>177.25441043000001</v>
      </c>
    </row>
    <row r="198" spans="1:25" ht="15.75" x14ac:dyDescent="0.2">
      <c r="A198" s="35">
        <f t="shared" si="5"/>
        <v>44415</v>
      </c>
      <c r="B198" s="36">
        <f>SUMIFS(СВЦЭМ!$E$39:$E$782,СВЦЭМ!$A$39:$A$782,$A198,СВЦЭМ!$B$39:$B$782,B$191)+'СЕТ СН'!$F$15</f>
        <v>177.20512366</v>
      </c>
      <c r="C198" s="36">
        <f>SUMIFS(СВЦЭМ!$E$39:$E$782,СВЦЭМ!$A$39:$A$782,$A198,СВЦЭМ!$B$39:$B$782,C$191)+'СЕТ СН'!$F$15</f>
        <v>184.94874257999999</v>
      </c>
      <c r="D198" s="36">
        <f>SUMIFS(СВЦЭМ!$E$39:$E$782,СВЦЭМ!$A$39:$A$782,$A198,СВЦЭМ!$B$39:$B$782,D$191)+'СЕТ СН'!$F$15</f>
        <v>201.59139378</v>
      </c>
      <c r="E198" s="36">
        <f>SUMIFS(СВЦЭМ!$E$39:$E$782,СВЦЭМ!$A$39:$A$782,$A198,СВЦЭМ!$B$39:$B$782,E$191)+'СЕТ СН'!$F$15</f>
        <v>204.70834529999999</v>
      </c>
      <c r="F198" s="36">
        <f>SUMIFS(СВЦЭМ!$E$39:$E$782,СВЦЭМ!$A$39:$A$782,$A198,СВЦЭМ!$B$39:$B$782,F$191)+'СЕТ СН'!$F$15</f>
        <v>205.01960061</v>
      </c>
      <c r="G198" s="36">
        <f>SUMIFS(СВЦЭМ!$E$39:$E$782,СВЦЭМ!$A$39:$A$782,$A198,СВЦЭМ!$B$39:$B$782,G$191)+'СЕТ СН'!$F$15</f>
        <v>206.77060046</v>
      </c>
      <c r="H198" s="36">
        <f>SUMIFS(СВЦЭМ!$E$39:$E$782,СВЦЭМ!$A$39:$A$782,$A198,СВЦЭМ!$B$39:$B$782,H$191)+'СЕТ СН'!$F$15</f>
        <v>203.15220947</v>
      </c>
      <c r="I198" s="36">
        <f>SUMIFS(СВЦЭМ!$E$39:$E$782,СВЦЭМ!$A$39:$A$782,$A198,СВЦЭМ!$B$39:$B$782,I$191)+'СЕТ СН'!$F$15</f>
        <v>196.09071797999999</v>
      </c>
      <c r="J198" s="36">
        <f>SUMIFS(СВЦЭМ!$E$39:$E$782,СВЦЭМ!$A$39:$A$782,$A198,СВЦЭМ!$B$39:$B$782,J$191)+'СЕТ СН'!$F$15</f>
        <v>175.07096415999999</v>
      </c>
      <c r="K198" s="36">
        <f>SUMIFS(СВЦЭМ!$E$39:$E$782,СВЦЭМ!$A$39:$A$782,$A198,СВЦЭМ!$B$39:$B$782,K$191)+'СЕТ СН'!$F$15</f>
        <v>160.60938361999999</v>
      </c>
      <c r="L198" s="36">
        <f>SUMIFS(СВЦЭМ!$E$39:$E$782,СВЦЭМ!$A$39:$A$782,$A198,СВЦЭМ!$B$39:$B$782,L$191)+'СЕТ СН'!$F$15</f>
        <v>153.45135998000001</v>
      </c>
      <c r="M198" s="36">
        <f>SUMIFS(СВЦЭМ!$E$39:$E$782,СВЦЭМ!$A$39:$A$782,$A198,СВЦЭМ!$B$39:$B$782,M$191)+'СЕТ СН'!$F$15</f>
        <v>153.47235734</v>
      </c>
      <c r="N198" s="36">
        <f>SUMIFS(СВЦЭМ!$E$39:$E$782,СВЦЭМ!$A$39:$A$782,$A198,СВЦЭМ!$B$39:$B$782,N$191)+'СЕТ СН'!$F$15</f>
        <v>153.41287138999999</v>
      </c>
      <c r="O198" s="36">
        <f>SUMIFS(СВЦЭМ!$E$39:$E$782,СВЦЭМ!$A$39:$A$782,$A198,СВЦЭМ!$B$39:$B$782,O$191)+'СЕТ СН'!$F$15</f>
        <v>158.45851279999999</v>
      </c>
      <c r="P198" s="36">
        <f>SUMIFS(СВЦЭМ!$E$39:$E$782,СВЦЭМ!$A$39:$A$782,$A198,СВЦЭМ!$B$39:$B$782,P$191)+'СЕТ СН'!$F$15</f>
        <v>158.95889699</v>
      </c>
      <c r="Q198" s="36">
        <f>SUMIFS(СВЦЭМ!$E$39:$E$782,СВЦЭМ!$A$39:$A$782,$A198,СВЦЭМ!$B$39:$B$782,Q$191)+'СЕТ СН'!$F$15</f>
        <v>161.04371401</v>
      </c>
      <c r="R198" s="36">
        <f>SUMIFS(СВЦЭМ!$E$39:$E$782,СВЦЭМ!$A$39:$A$782,$A198,СВЦЭМ!$B$39:$B$782,R$191)+'СЕТ СН'!$F$15</f>
        <v>159.50267936</v>
      </c>
      <c r="S198" s="36">
        <f>SUMIFS(СВЦЭМ!$E$39:$E$782,СВЦЭМ!$A$39:$A$782,$A198,СВЦЭМ!$B$39:$B$782,S$191)+'СЕТ СН'!$F$15</f>
        <v>159.06465478000001</v>
      </c>
      <c r="T198" s="36">
        <f>SUMIFS(СВЦЭМ!$E$39:$E$782,СВЦЭМ!$A$39:$A$782,$A198,СВЦЭМ!$B$39:$B$782,T$191)+'СЕТ СН'!$F$15</f>
        <v>154.69919970000001</v>
      </c>
      <c r="U198" s="36">
        <f>SUMIFS(СВЦЭМ!$E$39:$E$782,СВЦЭМ!$A$39:$A$782,$A198,СВЦЭМ!$B$39:$B$782,U$191)+'СЕТ СН'!$F$15</f>
        <v>154.53037266000001</v>
      </c>
      <c r="V198" s="36">
        <f>SUMIFS(СВЦЭМ!$E$39:$E$782,СВЦЭМ!$A$39:$A$782,$A198,СВЦЭМ!$B$39:$B$782,V$191)+'СЕТ СН'!$F$15</f>
        <v>153.82101696999999</v>
      </c>
      <c r="W198" s="36">
        <f>SUMIFS(СВЦЭМ!$E$39:$E$782,СВЦЭМ!$A$39:$A$782,$A198,СВЦЭМ!$B$39:$B$782,W$191)+'СЕТ СН'!$F$15</f>
        <v>158.21663139</v>
      </c>
      <c r="X198" s="36">
        <f>SUMIFS(СВЦЭМ!$E$39:$E$782,СВЦЭМ!$A$39:$A$782,$A198,СВЦЭМ!$B$39:$B$782,X$191)+'СЕТ СН'!$F$15</f>
        <v>159.35607318999999</v>
      </c>
      <c r="Y198" s="36">
        <f>SUMIFS(СВЦЭМ!$E$39:$E$782,СВЦЭМ!$A$39:$A$782,$A198,СВЦЭМ!$B$39:$B$782,Y$191)+'СЕТ СН'!$F$15</f>
        <v>167.84581211</v>
      </c>
    </row>
    <row r="199" spans="1:25" ht="15.75" x14ac:dyDescent="0.2">
      <c r="A199" s="35">
        <f t="shared" si="5"/>
        <v>44416</v>
      </c>
      <c r="B199" s="36">
        <f>SUMIFS(СВЦЭМ!$E$39:$E$782,СВЦЭМ!$A$39:$A$782,$A199,СВЦЭМ!$B$39:$B$782,B$191)+'СЕТ СН'!$F$15</f>
        <v>186.04408111000001</v>
      </c>
      <c r="C199" s="36">
        <f>SUMIFS(СВЦЭМ!$E$39:$E$782,СВЦЭМ!$A$39:$A$782,$A199,СВЦЭМ!$B$39:$B$782,C$191)+'СЕТ СН'!$F$15</f>
        <v>202.66155008999999</v>
      </c>
      <c r="D199" s="36">
        <f>SUMIFS(СВЦЭМ!$E$39:$E$782,СВЦЭМ!$A$39:$A$782,$A199,СВЦЭМ!$B$39:$B$782,D$191)+'СЕТ СН'!$F$15</f>
        <v>215.12714711000001</v>
      </c>
      <c r="E199" s="36">
        <f>SUMIFS(СВЦЭМ!$E$39:$E$782,СВЦЭМ!$A$39:$A$782,$A199,СВЦЭМ!$B$39:$B$782,E$191)+'СЕТ СН'!$F$15</f>
        <v>220.42143533999999</v>
      </c>
      <c r="F199" s="36">
        <f>SUMIFS(СВЦЭМ!$E$39:$E$782,СВЦЭМ!$A$39:$A$782,$A199,СВЦЭМ!$B$39:$B$782,F$191)+'СЕТ СН'!$F$15</f>
        <v>220.90116076999999</v>
      </c>
      <c r="G199" s="36">
        <f>SUMIFS(СВЦЭМ!$E$39:$E$782,СВЦЭМ!$A$39:$A$782,$A199,СВЦЭМ!$B$39:$B$782,G$191)+'СЕТ СН'!$F$15</f>
        <v>219.17037870999999</v>
      </c>
      <c r="H199" s="36">
        <f>SUMIFS(СВЦЭМ!$E$39:$E$782,СВЦЭМ!$A$39:$A$782,$A199,СВЦЭМ!$B$39:$B$782,H$191)+'СЕТ СН'!$F$15</f>
        <v>212.03622951</v>
      </c>
      <c r="I199" s="36">
        <f>SUMIFS(СВЦЭМ!$E$39:$E$782,СВЦЭМ!$A$39:$A$782,$A199,СВЦЭМ!$B$39:$B$782,I$191)+'СЕТ СН'!$F$15</f>
        <v>198.87630770000001</v>
      </c>
      <c r="J199" s="36">
        <f>SUMIFS(СВЦЭМ!$E$39:$E$782,СВЦЭМ!$A$39:$A$782,$A199,СВЦЭМ!$B$39:$B$782,J$191)+'СЕТ СН'!$F$15</f>
        <v>176.76800509</v>
      </c>
      <c r="K199" s="36">
        <f>SUMIFS(СВЦЭМ!$E$39:$E$782,СВЦЭМ!$A$39:$A$782,$A199,СВЦЭМ!$B$39:$B$782,K$191)+'СЕТ СН'!$F$15</f>
        <v>164.00625656</v>
      </c>
      <c r="L199" s="36">
        <f>SUMIFS(СВЦЭМ!$E$39:$E$782,СВЦЭМ!$A$39:$A$782,$A199,СВЦЭМ!$B$39:$B$782,L$191)+'СЕТ СН'!$F$15</f>
        <v>169.97668156</v>
      </c>
      <c r="M199" s="36">
        <f>SUMIFS(СВЦЭМ!$E$39:$E$782,СВЦЭМ!$A$39:$A$782,$A199,СВЦЭМ!$B$39:$B$782,M$191)+'СЕТ СН'!$F$15</f>
        <v>155.28663039</v>
      </c>
      <c r="N199" s="36">
        <f>SUMIFS(СВЦЭМ!$E$39:$E$782,СВЦЭМ!$A$39:$A$782,$A199,СВЦЭМ!$B$39:$B$782,N$191)+'СЕТ СН'!$F$15</f>
        <v>158.57581730999999</v>
      </c>
      <c r="O199" s="36">
        <f>SUMIFS(СВЦЭМ!$E$39:$E$782,СВЦЭМ!$A$39:$A$782,$A199,СВЦЭМ!$B$39:$B$782,O$191)+'СЕТ СН'!$F$15</f>
        <v>168.36257850000001</v>
      </c>
      <c r="P199" s="36">
        <f>SUMIFS(СВЦЭМ!$E$39:$E$782,СВЦЭМ!$A$39:$A$782,$A199,СВЦЭМ!$B$39:$B$782,P$191)+'СЕТ СН'!$F$15</f>
        <v>164.24292933999999</v>
      </c>
      <c r="Q199" s="36">
        <f>SUMIFS(СВЦЭМ!$E$39:$E$782,СВЦЭМ!$A$39:$A$782,$A199,СВЦЭМ!$B$39:$B$782,Q$191)+'СЕТ СН'!$F$15</f>
        <v>169.16194282000001</v>
      </c>
      <c r="R199" s="36">
        <f>SUMIFS(СВЦЭМ!$E$39:$E$782,СВЦЭМ!$A$39:$A$782,$A199,СВЦЭМ!$B$39:$B$782,R$191)+'СЕТ СН'!$F$15</f>
        <v>166.40574336</v>
      </c>
      <c r="S199" s="36">
        <f>SUMIFS(СВЦЭМ!$E$39:$E$782,СВЦЭМ!$A$39:$A$782,$A199,СВЦЭМ!$B$39:$B$782,S$191)+'СЕТ СН'!$F$15</f>
        <v>166.12327248</v>
      </c>
      <c r="T199" s="36">
        <f>SUMIFS(СВЦЭМ!$E$39:$E$782,СВЦЭМ!$A$39:$A$782,$A199,СВЦЭМ!$B$39:$B$782,T$191)+'СЕТ СН'!$F$15</f>
        <v>154.89047998999999</v>
      </c>
      <c r="U199" s="36">
        <f>SUMIFS(СВЦЭМ!$E$39:$E$782,СВЦЭМ!$A$39:$A$782,$A199,СВЦЭМ!$B$39:$B$782,U$191)+'СЕТ СН'!$F$15</f>
        <v>155.13525046999999</v>
      </c>
      <c r="V199" s="36">
        <f>SUMIFS(СВЦЭМ!$E$39:$E$782,СВЦЭМ!$A$39:$A$782,$A199,СВЦЭМ!$B$39:$B$782,V$191)+'СЕТ СН'!$F$15</f>
        <v>153.52352880999999</v>
      </c>
      <c r="W199" s="36">
        <f>SUMIFS(СВЦЭМ!$E$39:$E$782,СВЦЭМ!$A$39:$A$782,$A199,СВЦЭМ!$B$39:$B$782,W$191)+'СЕТ СН'!$F$15</f>
        <v>156.12016308</v>
      </c>
      <c r="X199" s="36">
        <f>SUMIFS(СВЦЭМ!$E$39:$E$782,СВЦЭМ!$A$39:$A$782,$A199,СВЦЭМ!$B$39:$B$782,X$191)+'СЕТ СН'!$F$15</f>
        <v>166.22211196000001</v>
      </c>
      <c r="Y199" s="36">
        <f>SUMIFS(СВЦЭМ!$E$39:$E$782,СВЦЭМ!$A$39:$A$782,$A199,СВЦЭМ!$B$39:$B$782,Y$191)+'СЕТ СН'!$F$15</f>
        <v>172.25437171999999</v>
      </c>
    </row>
    <row r="200" spans="1:25" ht="15.75" x14ac:dyDescent="0.2">
      <c r="A200" s="35">
        <f t="shared" si="5"/>
        <v>44417</v>
      </c>
      <c r="B200" s="36">
        <f>SUMIFS(СВЦЭМ!$E$39:$E$782,СВЦЭМ!$A$39:$A$782,$A200,СВЦЭМ!$B$39:$B$782,B$191)+'СЕТ СН'!$F$15</f>
        <v>186.52515724</v>
      </c>
      <c r="C200" s="36">
        <f>SUMIFS(СВЦЭМ!$E$39:$E$782,СВЦЭМ!$A$39:$A$782,$A200,СВЦЭМ!$B$39:$B$782,C$191)+'СЕТ СН'!$F$15</f>
        <v>202.68658235000001</v>
      </c>
      <c r="D200" s="36">
        <f>SUMIFS(СВЦЭМ!$E$39:$E$782,СВЦЭМ!$A$39:$A$782,$A200,СВЦЭМ!$B$39:$B$782,D$191)+'СЕТ СН'!$F$15</f>
        <v>214.28409661000001</v>
      </c>
      <c r="E200" s="36">
        <f>SUMIFS(СВЦЭМ!$E$39:$E$782,СВЦЭМ!$A$39:$A$782,$A200,СВЦЭМ!$B$39:$B$782,E$191)+'СЕТ СН'!$F$15</f>
        <v>217.17223598999999</v>
      </c>
      <c r="F200" s="36">
        <f>SUMIFS(СВЦЭМ!$E$39:$E$782,СВЦЭМ!$A$39:$A$782,$A200,СВЦЭМ!$B$39:$B$782,F$191)+'СЕТ СН'!$F$15</f>
        <v>217.47323319</v>
      </c>
      <c r="G200" s="36">
        <f>SUMIFS(СВЦЭМ!$E$39:$E$782,СВЦЭМ!$A$39:$A$782,$A200,СВЦЭМ!$B$39:$B$782,G$191)+'СЕТ СН'!$F$15</f>
        <v>215.95254635000001</v>
      </c>
      <c r="H200" s="36">
        <f>SUMIFS(СВЦЭМ!$E$39:$E$782,СВЦЭМ!$A$39:$A$782,$A200,СВЦЭМ!$B$39:$B$782,H$191)+'СЕТ СН'!$F$15</f>
        <v>207.12803446999999</v>
      </c>
      <c r="I200" s="36">
        <f>SUMIFS(СВЦЭМ!$E$39:$E$782,СВЦЭМ!$A$39:$A$782,$A200,СВЦЭМ!$B$39:$B$782,I$191)+'СЕТ СН'!$F$15</f>
        <v>197.16706149999999</v>
      </c>
      <c r="J200" s="36">
        <f>SUMIFS(СВЦЭМ!$E$39:$E$782,СВЦЭМ!$A$39:$A$782,$A200,СВЦЭМ!$B$39:$B$782,J$191)+'СЕТ СН'!$F$15</f>
        <v>175.54914051</v>
      </c>
      <c r="K200" s="36">
        <f>SUMIFS(СВЦЭМ!$E$39:$E$782,СВЦЭМ!$A$39:$A$782,$A200,СВЦЭМ!$B$39:$B$782,K$191)+'СЕТ СН'!$F$15</f>
        <v>164.14294348000001</v>
      </c>
      <c r="L200" s="36">
        <f>SUMIFS(СВЦЭМ!$E$39:$E$782,СВЦЭМ!$A$39:$A$782,$A200,СВЦЭМ!$B$39:$B$782,L$191)+'СЕТ СН'!$F$15</f>
        <v>158.43856009999999</v>
      </c>
      <c r="M200" s="36">
        <f>SUMIFS(СВЦЭМ!$E$39:$E$782,СВЦЭМ!$A$39:$A$782,$A200,СВЦЭМ!$B$39:$B$782,M$191)+'СЕТ СН'!$F$15</f>
        <v>160.47465543999999</v>
      </c>
      <c r="N200" s="36">
        <f>SUMIFS(СВЦЭМ!$E$39:$E$782,СВЦЭМ!$A$39:$A$782,$A200,СВЦЭМ!$B$39:$B$782,N$191)+'СЕТ СН'!$F$15</f>
        <v>163.00123934000001</v>
      </c>
      <c r="O200" s="36">
        <f>SUMIFS(СВЦЭМ!$E$39:$E$782,СВЦЭМ!$A$39:$A$782,$A200,СВЦЭМ!$B$39:$B$782,O$191)+'СЕТ СН'!$F$15</f>
        <v>171.15037885999999</v>
      </c>
      <c r="P200" s="36">
        <f>SUMIFS(СВЦЭМ!$E$39:$E$782,СВЦЭМ!$A$39:$A$782,$A200,СВЦЭМ!$B$39:$B$782,P$191)+'СЕТ СН'!$F$15</f>
        <v>173.42625683</v>
      </c>
      <c r="Q200" s="36">
        <f>SUMIFS(СВЦЭМ!$E$39:$E$782,СВЦЭМ!$A$39:$A$782,$A200,СВЦЭМ!$B$39:$B$782,Q$191)+'СЕТ СН'!$F$15</f>
        <v>178.50666888999999</v>
      </c>
      <c r="R200" s="36">
        <f>SUMIFS(СВЦЭМ!$E$39:$E$782,СВЦЭМ!$A$39:$A$782,$A200,СВЦЭМ!$B$39:$B$782,R$191)+'СЕТ СН'!$F$15</f>
        <v>173.57597622</v>
      </c>
      <c r="S200" s="36">
        <f>SUMIFS(СВЦЭМ!$E$39:$E$782,СВЦЭМ!$A$39:$A$782,$A200,СВЦЭМ!$B$39:$B$782,S$191)+'СЕТ СН'!$F$15</f>
        <v>170.42432310999999</v>
      </c>
      <c r="T200" s="36">
        <f>SUMIFS(СВЦЭМ!$E$39:$E$782,СВЦЭМ!$A$39:$A$782,$A200,СВЦЭМ!$B$39:$B$782,T$191)+'СЕТ СН'!$F$15</f>
        <v>179.70630270000001</v>
      </c>
      <c r="U200" s="36">
        <f>SUMIFS(СВЦЭМ!$E$39:$E$782,СВЦЭМ!$A$39:$A$782,$A200,СВЦЭМ!$B$39:$B$782,U$191)+'СЕТ СН'!$F$15</f>
        <v>177.74482552000001</v>
      </c>
      <c r="V200" s="36">
        <f>SUMIFS(СВЦЭМ!$E$39:$E$782,СВЦЭМ!$A$39:$A$782,$A200,СВЦЭМ!$B$39:$B$782,V$191)+'СЕТ СН'!$F$15</f>
        <v>167.53413728000001</v>
      </c>
      <c r="W200" s="36">
        <f>SUMIFS(СВЦЭМ!$E$39:$E$782,СВЦЭМ!$A$39:$A$782,$A200,СВЦЭМ!$B$39:$B$782,W$191)+'СЕТ СН'!$F$15</f>
        <v>171.06536813</v>
      </c>
      <c r="X200" s="36">
        <f>SUMIFS(СВЦЭМ!$E$39:$E$782,СВЦЭМ!$A$39:$A$782,$A200,СВЦЭМ!$B$39:$B$782,X$191)+'СЕТ СН'!$F$15</f>
        <v>172.90724360999999</v>
      </c>
      <c r="Y200" s="36">
        <f>SUMIFS(СВЦЭМ!$E$39:$E$782,СВЦЭМ!$A$39:$A$782,$A200,СВЦЭМ!$B$39:$B$782,Y$191)+'СЕТ СН'!$F$15</f>
        <v>179.87983007</v>
      </c>
    </row>
    <row r="201" spans="1:25" ht="15.75" x14ac:dyDescent="0.2">
      <c r="A201" s="35">
        <f t="shared" si="5"/>
        <v>44418</v>
      </c>
      <c r="B201" s="36">
        <f>SUMIFS(СВЦЭМ!$E$39:$E$782,СВЦЭМ!$A$39:$A$782,$A201,СВЦЭМ!$B$39:$B$782,B$191)+'СЕТ СН'!$F$15</f>
        <v>191.17664281</v>
      </c>
      <c r="C201" s="36">
        <f>SUMIFS(СВЦЭМ!$E$39:$E$782,СВЦЭМ!$A$39:$A$782,$A201,СВЦЭМ!$B$39:$B$782,C$191)+'СЕТ СН'!$F$15</f>
        <v>206.46625198999999</v>
      </c>
      <c r="D201" s="36">
        <f>SUMIFS(СВЦЭМ!$E$39:$E$782,СВЦЭМ!$A$39:$A$782,$A201,СВЦЭМ!$B$39:$B$782,D$191)+'СЕТ СН'!$F$15</f>
        <v>217.134434</v>
      </c>
      <c r="E201" s="36">
        <f>SUMIFS(СВЦЭМ!$E$39:$E$782,СВЦЭМ!$A$39:$A$782,$A201,СВЦЭМ!$B$39:$B$782,E$191)+'СЕТ СН'!$F$15</f>
        <v>221.1459491</v>
      </c>
      <c r="F201" s="36">
        <f>SUMIFS(СВЦЭМ!$E$39:$E$782,СВЦЭМ!$A$39:$A$782,$A201,СВЦЭМ!$B$39:$B$782,F$191)+'СЕТ СН'!$F$15</f>
        <v>220.93925339</v>
      </c>
      <c r="G201" s="36">
        <f>SUMIFS(СВЦЭМ!$E$39:$E$782,СВЦЭМ!$A$39:$A$782,$A201,СВЦЭМ!$B$39:$B$782,G$191)+'СЕТ СН'!$F$15</f>
        <v>217.26669630000001</v>
      </c>
      <c r="H201" s="36">
        <f>SUMIFS(СВЦЭМ!$E$39:$E$782,СВЦЭМ!$A$39:$A$782,$A201,СВЦЭМ!$B$39:$B$782,H$191)+'СЕТ СН'!$F$15</f>
        <v>208.79061863999999</v>
      </c>
      <c r="I201" s="36">
        <f>SUMIFS(СВЦЭМ!$E$39:$E$782,СВЦЭМ!$A$39:$A$782,$A201,СВЦЭМ!$B$39:$B$782,I$191)+'СЕТ СН'!$F$15</f>
        <v>195.99815978000001</v>
      </c>
      <c r="J201" s="36">
        <f>SUMIFS(СВЦЭМ!$E$39:$E$782,СВЦЭМ!$A$39:$A$782,$A201,СВЦЭМ!$B$39:$B$782,J$191)+'СЕТ СН'!$F$15</f>
        <v>179.85469981</v>
      </c>
      <c r="K201" s="36">
        <f>SUMIFS(СВЦЭМ!$E$39:$E$782,СВЦЭМ!$A$39:$A$782,$A201,СВЦЭМ!$B$39:$B$782,K$191)+'СЕТ СН'!$F$15</f>
        <v>168.98890175</v>
      </c>
      <c r="L201" s="36">
        <f>SUMIFS(СВЦЭМ!$E$39:$E$782,СВЦЭМ!$A$39:$A$782,$A201,СВЦЭМ!$B$39:$B$782,L$191)+'СЕТ СН'!$F$15</f>
        <v>169.65312372</v>
      </c>
      <c r="M201" s="36">
        <f>SUMIFS(СВЦЭМ!$E$39:$E$782,СВЦЭМ!$A$39:$A$782,$A201,СВЦЭМ!$B$39:$B$782,M$191)+'СЕТ СН'!$F$15</f>
        <v>171.59355145000001</v>
      </c>
      <c r="N201" s="36">
        <f>SUMIFS(СВЦЭМ!$E$39:$E$782,СВЦЭМ!$A$39:$A$782,$A201,СВЦЭМ!$B$39:$B$782,N$191)+'СЕТ СН'!$F$15</f>
        <v>172.52576033</v>
      </c>
      <c r="O201" s="36">
        <f>SUMIFS(СВЦЭМ!$E$39:$E$782,СВЦЭМ!$A$39:$A$782,$A201,СВЦЭМ!$B$39:$B$782,O$191)+'СЕТ СН'!$F$15</f>
        <v>171.03404950000001</v>
      </c>
      <c r="P201" s="36">
        <f>SUMIFS(СВЦЭМ!$E$39:$E$782,СВЦЭМ!$A$39:$A$782,$A201,СВЦЭМ!$B$39:$B$782,P$191)+'СЕТ СН'!$F$15</f>
        <v>174.59332273999999</v>
      </c>
      <c r="Q201" s="36">
        <f>SUMIFS(СВЦЭМ!$E$39:$E$782,СВЦЭМ!$A$39:$A$782,$A201,СВЦЭМ!$B$39:$B$782,Q$191)+'СЕТ СН'!$F$15</f>
        <v>178.26758710999999</v>
      </c>
      <c r="R201" s="36">
        <f>SUMIFS(СВЦЭМ!$E$39:$E$782,СВЦЭМ!$A$39:$A$782,$A201,СВЦЭМ!$B$39:$B$782,R$191)+'СЕТ СН'!$F$15</f>
        <v>183.80109121000001</v>
      </c>
      <c r="S201" s="36">
        <f>SUMIFS(СВЦЭМ!$E$39:$E$782,СВЦЭМ!$A$39:$A$782,$A201,СВЦЭМ!$B$39:$B$782,S$191)+'СЕТ СН'!$F$15</f>
        <v>176.98651219000001</v>
      </c>
      <c r="T201" s="36">
        <f>SUMIFS(СВЦЭМ!$E$39:$E$782,СВЦЭМ!$A$39:$A$782,$A201,СВЦЭМ!$B$39:$B$782,T$191)+'СЕТ СН'!$F$15</f>
        <v>165.79798019</v>
      </c>
      <c r="U201" s="36">
        <f>SUMIFS(СВЦЭМ!$E$39:$E$782,СВЦЭМ!$A$39:$A$782,$A201,СВЦЭМ!$B$39:$B$782,U$191)+'СЕТ СН'!$F$15</f>
        <v>164.41312529000001</v>
      </c>
      <c r="V201" s="36">
        <f>SUMIFS(СВЦЭМ!$E$39:$E$782,СВЦЭМ!$A$39:$A$782,$A201,СВЦЭМ!$B$39:$B$782,V$191)+'СЕТ СН'!$F$15</f>
        <v>165.64404178000001</v>
      </c>
      <c r="W201" s="36">
        <f>SUMIFS(СВЦЭМ!$E$39:$E$782,СВЦЭМ!$A$39:$A$782,$A201,СВЦЭМ!$B$39:$B$782,W$191)+'СЕТ СН'!$F$15</f>
        <v>170.21153358999999</v>
      </c>
      <c r="X201" s="36">
        <f>SUMIFS(СВЦЭМ!$E$39:$E$782,СВЦЭМ!$A$39:$A$782,$A201,СВЦЭМ!$B$39:$B$782,X$191)+'СЕТ СН'!$F$15</f>
        <v>160.26052927000001</v>
      </c>
      <c r="Y201" s="36">
        <f>SUMIFS(СВЦЭМ!$E$39:$E$782,СВЦЭМ!$A$39:$A$782,$A201,СВЦЭМ!$B$39:$B$782,Y$191)+'СЕТ СН'!$F$15</f>
        <v>160.77225483000001</v>
      </c>
    </row>
    <row r="202" spans="1:25" ht="15.75" x14ac:dyDescent="0.2">
      <c r="A202" s="35">
        <f t="shared" si="5"/>
        <v>44419</v>
      </c>
      <c r="B202" s="36">
        <f>SUMIFS(СВЦЭМ!$E$39:$E$782,СВЦЭМ!$A$39:$A$782,$A202,СВЦЭМ!$B$39:$B$782,B$191)+'СЕТ СН'!$F$15</f>
        <v>173.31045298000001</v>
      </c>
      <c r="C202" s="36">
        <f>SUMIFS(СВЦЭМ!$E$39:$E$782,СВЦЭМ!$A$39:$A$782,$A202,СВЦЭМ!$B$39:$B$782,C$191)+'СЕТ СН'!$F$15</f>
        <v>187.35472748999999</v>
      </c>
      <c r="D202" s="36">
        <f>SUMIFS(СВЦЭМ!$E$39:$E$782,СВЦЭМ!$A$39:$A$782,$A202,СВЦЭМ!$B$39:$B$782,D$191)+'СЕТ СН'!$F$15</f>
        <v>199.19928195</v>
      </c>
      <c r="E202" s="36">
        <f>SUMIFS(СВЦЭМ!$E$39:$E$782,СВЦЭМ!$A$39:$A$782,$A202,СВЦЭМ!$B$39:$B$782,E$191)+'СЕТ СН'!$F$15</f>
        <v>204.26814078999999</v>
      </c>
      <c r="F202" s="36">
        <f>SUMIFS(СВЦЭМ!$E$39:$E$782,СВЦЭМ!$A$39:$A$782,$A202,СВЦЭМ!$B$39:$B$782,F$191)+'СЕТ СН'!$F$15</f>
        <v>204.38176960000001</v>
      </c>
      <c r="G202" s="36">
        <f>SUMIFS(СВЦЭМ!$E$39:$E$782,СВЦЭМ!$A$39:$A$782,$A202,СВЦЭМ!$B$39:$B$782,G$191)+'СЕТ СН'!$F$15</f>
        <v>202.93919872000001</v>
      </c>
      <c r="H202" s="36">
        <f>SUMIFS(СВЦЭМ!$E$39:$E$782,СВЦЭМ!$A$39:$A$782,$A202,СВЦЭМ!$B$39:$B$782,H$191)+'СЕТ СН'!$F$15</f>
        <v>196.56173208000001</v>
      </c>
      <c r="I202" s="36">
        <f>SUMIFS(СВЦЭМ!$E$39:$E$782,СВЦЭМ!$A$39:$A$782,$A202,СВЦЭМ!$B$39:$B$782,I$191)+'СЕТ СН'!$F$15</f>
        <v>188.12347413000001</v>
      </c>
      <c r="J202" s="36">
        <f>SUMIFS(СВЦЭМ!$E$39:$E$782,СВЦЭМ!$A$39:$A$782,$A202,СВЦЭМ!$B$39:$B$782,J$191)+'СЕТ СН'!$F$15</f>
        <v>176.16681543999999</v>
      </c>
      <c r="K202" s="36">
        <f>SUMIFS(СВЦЭМ!$E$39:$E$782,СВЦЭМ!$A$39:$A$782,$A202,СВЦЭМ!$B$39:$B$782,K$191)+'СЕТ СН'!$F$15</f>
        <v>169.14215462000001</v>
      </c>
      <c r="L202" s="36">
        <f>SUMIFS(СВЦЭМ!$E$39:$E$782,СВЦЭМ!$A$39:$A$782,$A202,СВЦЭМ!$B$39:$B$782,L$191)+'СЕТ СН'!$F$15</f>
        <v>163.12641887000001</v>
      </c>
      <c r="M202" s="36">
        <f>SUMIFS(СВЦЭМ!$E$39:$E$782,СВЦЭМ!$A$39:$A$782,$A202,СВЦЭМ!$B$39:$B$782,M$191)+'СЕТ СН'!$F$15</f>
        <v>163.97202168999999</v>
      </c>
      <c r="N202" s="36">
        <f>SUMIFS(СВЦЭМ!$E$39:$E$782,СВЦЭМ!$A$39:$A$782,$A202,СВЦЭМ!$B$39:$B$782,N$191)+'СЕТ СН'!$F$15</f>
        <v>168.88445118999999</v>
      </c>
      <c r="O202" s="36">
        <f>SUMIFS(СВЦЭМ!$E$39:$E$782,СВЦЭМ!$A$39:$A$782,$A202,СВЦЭМ!$B$39:$B$782,O$191)+'СЕТ СН'!$F$15</f>
        <v>172.11282740999999</v>
      </c>
      <c r="P202" s="36">
        <f>SUMIFS(СВЦЭМ!$E$39:$E$782,СВЦЭМ!$A$39:$A$782,$A202,СВЦЭМ!$B$39:$B$782,P$191)+'СЕТ СН'!$F$15</f>
        <v>181.3606091</v>
      </c>
      <c r="Q202" s="36">
        <f>SUMIFS(СВЦЭМ!$E$39:$E$782,СВЦЭМ!$A$39:$A$782,$A202,СВЦЭМ!$B$39:$B$782,Q$191)+'СЕТ СН'!$F$15</f>
        <v>184.31351921000001</v>
      </c>
      <c r="R202" s="36">
        <f>SUMIFS(СВЦЭМ!$E$39:$E$782,СВЦЭМ!$A$39:$A$782,$A202,СВЦЭМ!$B$39:$B$782,R$191)+'СЕТ СН'!$F$15</f>
        <v>182.56395698</v>
      </c>
      <c r="S202" s="36">
        <f>SUMIFS(СВЦЭМ!$E$39:$E$782,СВЦЭМ!$A$39:$A$782,$A202,СВЦЭМ!$B$39:$B$782,S$191)+'СЕТ СН'!$F$15</f>
        <v>175.98701088000001</v>
      </c>
      <c r="T202" s="36">
        <f>SUMIFS(СВЦЭМ!$E$39:$E$782,СВЦЭМ!$A$39:$A$782,$A202,СВЦЭМ!$B$39:$B$782,T$191)+'СЕТ СН'!$F$15</f>
        <v>170.35941167999999</v>
      </c>
      <c r="U202" s="36">
        <f>SUMIFS(СВЦЭМ!$E$39:$E$782,СВЦЭМ!$A$39:$A$782,$A202,СВЦЭМ!$B$39:$B$782,U$191)+'СЕТ СН'!$F$15</f>
        <v>167.81720706999999</v>
      </c>
      <c r="V202" s="36">
        <f>SUMIFS(СВЦЭМ!$E$39:$E$782,СВЦЭМ!$A$39:$A$782,$A202,СВЦЭМ!$B$39:$B$782,V$191)+'СЕТ СН'!$F$15</f>
        <v>168.89944987000001</v>
      </c>
      <c r="W202" s="36">
        <f>SUMIFS(СВЦЭМ!$E$39:$E$782,СВЦЭМ!$A$39:$A$782,$A202,СВЦЭМ!$B$39:$B$782,W$191)+'СЕТ СН'!$F$15</f>
        <v>173.05024624999999</v>
      </c>
      <c r="X202" s="36">
        <f>SUMIFS(СВЦЭМ!$E$39:$E$782,СВЦЭМ!$A$39:$A$782,$A202,СВЦЭМ!$B$39:$B$782,X$191)+'СЕТ СН'!$F$15</f>
        <v>168.54797228000001</v>
      </c>
      <c r="Y202" s="36">
        <f>SUMIFS(СВЦЭМ!$E$39:$E$782,СВЦЭМ!$A$39:$A$782,$A202,СВЦЭМ!$B$39:$B$782,Y$191)+'СЕТ СН'!$F$15</f>
        <v>176.36319365</v>
      </c>
    </row>
    <row r="203" spans="1:25" ht="15.75" x14ac:dyDescent="0.2">
      <c r="A203" s="35">
        <f t="shared" si="5"/>
        <v>44420</v>
      </c>
      <c r="B203" s="36">
        <f>SUMIFS(СВЦЭМ!$E$39:$E$782,СВЦЭМ!$A$39:$A$782,$A203,СВЦЭМ!$B$39:$B$782,B$191)+'СЕТ СН'!$F$15</f>
        <v>194.92338867999999</v>
      </c>
      <c r="C203" s="36">
        <f>SUMIFS(СВЦЭМ!$E$39:$E$782,СВЦЭМ!$A$39:$A$782,$A203,СВЦЭМ!$B$39:$B$782,C$191)+'СЕТ СН'!$F$15</f>
        <v>209.2823989</v>
      </c>
      <c r="D203" s="36">
        <f>SUMIFS(СВЦЭМ!$E$39:$E$782,СВЦЭМ!$A$39:$A$782,$A203,СВЦЭМ!$B$39:$B$782,D$191)+'СЕТ СН'!$F$15</f>
        <v>220.40368710999999</v>
      </c>
      <c r="E203" s="36">
        <f>SUMIFS(СВЦЭМ!$E$39:$E$782,СВЦЭМ!$A$39:$A$782,$A203,СВЦЭМ!$B$39:$B$782,E$191)+'СЕТ СН'!$F$15</f>
        <v>223.54748096</v>
      </c>
      <c r="F203" s="36">
        <f>SUMIFS(СВЦЭМ!$E$39:$E$782,СВЦЭМ!$A$39:$A$782,$A203,СВЦЭМ!$B$39:$B$782,F$191)+'СЕТ СН'!$F$15</f>
        <v>225.10277758000001</v>
      </c>
      <c r="G203" s="36">
        <f>SUMIFS(СВЦЭМ!$E$39:$E$782,СВЦЭМ!$A$39:$A$782,$A203,СВЦЭМ!$B$39:$B$782,G$191)+'СЕТ СН'!$F$15</f>
        <v>224.21132102000001</v>
      </c>
      <c r="H203" s="36">
        <f>SUMIFS(СВЦЭМ!$E$39:$E$782,СВЦЭМ!$A$39:$A$782,$A203,СВЦЭМ!$B$39:$B$782,H$191)+'СЕТ СН'!$F$15</f>
        <v>213.19762147</v>
      </c>
      <c r="I203" s="36">
        <f>SUMIFS(СВЦЭМ!$E$39:$E$782,СВЦЭМ!$A$39:$A$782,$A203,СВЦЭМ!$B$39:$B$782,I$191)+'СЕТ СН'!$F$15</f>
        <v>195.61318238000001</v>
      </c>
      <c r="J203" s="36">
        <f>SUMIFS(СВЦЭМ!$E$39:$E$782,СВЦЭМ!$A$39:$A$782,$A203,СВЦЭМ!$B$39:$B$782,J$191)+'СЕТ СН'!$F$15</f>
        <v>176.75821576999999</v>
      </c>
      <c r="K203" s="36">
        <f>SUMIFS(СВЦЭМ!$E$39:$E$782,СВЦЭМ!$A$39:$A$782,$A203,СВЦЭМ!$B$39:$B$782,K$191)+'СЕТ СН'!$F$15</f>
        <v>172.33561233</v>
      </c>
      <c r="L203" s="36">
        <f>SUMIFS(СВЦЭМ!$E$39:$E$782,СВЦЭМ!$A$39:$A$782,$A203,СВЦЭМ!$B$39:$B$782,L$191)+'СЕТ СН'!$F$15</f>
        <v>168.47621726</v>
      </c>
      <c r="M203" s="36">
        <f>SUMIFS(СВЦЭМ!$E$39:$E$782,СВЦЭМ!$A$39:$A$782,$A203,СВЦЭМ!$B$39:$B$782,M$191)+'СЕТ СН'!$F$15</f>
        <v>167.28171069999999</v>
      </c>
      <c r="N203" s="36">
        <f>SUMIFS(СВЦЭМ!$E$39:$E$782,СВЦЭМ!$A$39:$A$782,$A203,СВЦЭМ!$B$39:$B$782,N$191)+'СЕТ СН'!$F$15</f>
        <v>168.53211468999999</v>
      </c>
      <c r="O203" s="36">
        <f>SUMIFS(СВЦЭМ!$E$39:$E$782,СВЦЭМ!$A$39:$A$782,$A203,СВЦЭМ!$B$39:$B$782,O$191)+'СЕТ СН'!$F$15</f>
        <v>171.11258609000001</v>
      </c>
      <c r="P203" s="36">
        <f>SUMIFS(СВЦЭМ!$E$39:$E$782,СВЦЭМ!$A$39:$A$782,$A203,СВЦЭМ!$B$39:$B$782,P$191)+'СЕТ СН'!$F$15</f>
        <v>176.65990600999999</v>
      </c>
      <c r="Q203" s="36">
        <f>SUMIFS(СВЦЭМ!$E$39:$E$782,СВЦЭМ!$A$39:$A$782,$A203,СВЦЭМ!$B$39:$B$782,Q$191)+'СЕТ СН'!$F$15</f>
        <v>178.17679386</v>
      </c>
      <c r="R203" s="36">
        <f>SUMIFS(СВЦЭМ!$E$39:$E$782,СВЦЭМ!$A$39:$A$782,$A203,СВЦЭМ!$B$39:$B$782,R$191)+'СЕТ СН'!$F$15</f>
        <v>177.83546605000001</v>
      </c>
      <c r="S203" s="36">
        <f>SUMIFS(СВЦЭМ!$E$39:$E$782,СВЦЭМ!$A$39:$A$782,$A203,СВЦЭМ!$B$39:$B$782,S$191)+'СЕТ СН'!$F$15</f>
        <v>169.27120113000001</v>
      </c>
      <c r="T203" s="36">
        <f>SUMIFS(СВЦЭМ!$E$39:$E$782,СВЦЭМ!$A$39:$A$782,$A203,СВЦЭМ!$B$39:$B$782,T$191)+'СЕТ СН'!$F$15</f>
        <v>167.13420934000001</v>
      </c>
      <c r="U203" s="36">
        <f>SUMIFS(СВЦЭМ!$E$39:$E$782,СВЦЭМ!$A$39:$A$782,$A203,СВЦЭМ!$B$39:$B$782,U$191)+'СЕТ СН'!$F$15</f>
        <v>166.94840077999999</v>
      </c>
      <c r="V203" s="36">
        <f>SUMIFS(СВЦЭМ!$E$39:$E$782,СВЦЭМ!$A$39:$A$782,$A203,СВЦЭМ!$B$39:$B$782,V$191)+'СЕТ СН'!$F$15</f>
        <v>168.46564179000001</v>
      </c>
      <c r="W203" s="36">
        <f>SUMIFS(СВЦЭМ!$E$39:$E$782,СВЦЭМ!$A$39:$A$782,$A203,СВЦЭМ!$B$39:$B$782,W$191)+'СЕТ СН'!$F$15</f>
        <v>170.26575079</v>
      </c>
      <c r="X203" s="36">
        <f>SUMIFS(СВЦЭМ!$E$39:$E$782,СВЦЭМ!$A$39:$A$782,$A203,СВЦЭМ!$B$39:$B$782,X$191)+'СЕТ СН'!$F$15</f>
        <v>169.83879959000001</v>
      </c>
      <c r="Y203" s="36">
        <f>SUMIFS(СВЦЭМ!$E$39:$E$782,СВЦЭМ!$A$39:$A$782,$A203,СВЦЭМ!$B$39:$B$782,Y$191)+'СЕТ СН'!$F$15</f>
        <v>183.70724637000001</v>
      </c>
    </row>
    <row r="204" spans="1:25" ht="15.75" x14ac:dyDescent="0.2">
      <c r="A204" s="35">
        <f t="shared" si="5"/>
        <v>44421</v>
      </c>
      <c r="B204" s="36">
        <f>SUMIFS(СВЦЭМ!$E$39:$E$782,СВЦЭМ!$A$39:$A$782,$A204,СВЦЭМ!$B$39:$B$782,B$191)+'СЕТ СН'!$F$15</f>
        <v>199.65246980000001</v>
      </c>
      <c r="C204" s="36">
        <f>SUMIFS(СВЦЭМ!$E$39:$E$782,СВЦЭМ!$A$39:$A$782,$A204,СВЦЭМ!$B$39:$B$782,C$191)+'СЕТ СН'!$F$15</f>
        <v>214.96744154000001</v>
      </c>
      <c r="D204" s="36">
        <f>SUMIFS(СВЦЭМ!$E$39:$E$782,СВЦЭМ!$A$39:$A$782,$A204,СВЦЭМ!$B$39:$B$782,D$191)+'СЕТ СН'!$F$15</f>
        <v>225.96177116999999</v>
      </c>
      <c r="E204" s="36">
        <f>SUMIFS(СВЦЭМ!$E$39:$E$782,СВЦЭМ!$A$39:$A$782,$A204,СВЦЭМ!$B$39:$B$782,E$191)+'СЕТ СН'!$F$15</f>
        <v>228.95028225999999</v>
      </c>
      <c r="F204" s="36">
        <f>SUMIFS(СВЦЭМ!$E$39:$E$782,СВЦЭМ!$A$39:$A$782,$A204,СВЦЭМ!$B$39:$B$782,F$191)+'СЕТ СН'!$F$15</f>
        <v>230.94967879999999</v>
      </c>
      <c r="G204" s="36">
        <f>SUMIFS(СВЦЭМ!$E$39:$E$782,СВЦЭМ!$A$39:$A$782,$A204,СВЦЭМ!$B$39:$B$782,G$191)+'СЕТ СН'!$F$15</f>
        <v>227.74971471999999</v>
      </c>
      <c r="H204" s="36">
        <f>SUMIFS(СВЦЭМ!$E$39:$E$782,СВЦЭМ!$A$39:$A$782,$A204,СВЦЭМ!$B$39:$B$782,H$191)+'СЕТ СН'!$F$15</f>
        <v>216.98796074000001</v>
      </c>
      <c r="I204" s="36">
        <f>SUMIFS(СВЦЭМ!$E$39:$E$782,СВЦЭМ!$A$39:$A$782,$A204,СВЦЭМ!$B$39:$B$782,I$191)+'СЕТ СН'!$F$15</f>
        <v>197.10198065</v>
      </c>
      <c r="J204" s="36">
        <f>SUMIFS(СВЦЭМ!$E$39:$E$782,СВЦЭМ!$A$39:$A$782,$A204,СВЦЭМ!$B$39:$B$782,J$191)+'СЕТ СН'!$F$15</f>
        <v>182.48864677</v>
      </c>
      <c r="K204" s="36">
        <f>SUMIFS(СВЦЭМ!$E$39:$E$782,СВЦЭМ!$A$39:$A$782,$A204,СВЦЭМ!$B$39:$B$782,K$191)+'СЕТ СН'!$F$15</f>
        <v>174.77910062999999</v>
      </c>
      <c r="L204" s="36">
        <f>SUMIFS(СВЦЭМ!$E$39:$E$782,СВЦЭМ!$A$39:$A$782,$A204,СВЦЭМ!$B$39:$B$782,L$191)+'СЕТ СН'!$F$15</f>
        <v>169.16097517</v>
      </c>
      <c r="M204" s="36">
        <f>SUMIFS(СВЦЭМ!$E$39:$E$782,СВЦЭМ!$A$39:$A$782,$A204,СВЦЭМ!$B$39:$B$782,M$191)+'СЕТ СН'!$F$15</f>
        <v>166.98519414</v>
      </c>
      <c r="N204" s="36">
        <f>SUMIFS(СВЦЭМ!$E$39:$E$782,СВЦЭМ!$A$39:$A$782,$A204,СВЦЭМ!$B$39:$B$782,N$191)+'СЕТ СН'!$F$15</f>
        <v>165.00281011000001</v>
      </c>
      <c r="O204" s="36">
        <f>SUMIFS(СВЦЭМ!$E$39:$E$782,СВЦЭМ!$A$39:$A$782,$A204,СВЦЭМ!$B$39:$B$782,O$191)+'СЕТ СН'!$F$15</f>
        <v>169.34409209</v>
      </c>
      <c r="P204" s="36">
        <f>SUMIFS(СВЦЭМ!$E$39:$E$782,СВЦЭМ!$A$39:$A$782,$A204,СВЦЭМ!$B$39:$B$782,P$191)+'СЕТ СН'!$F$15</f>
        <v>175.65049723999999</v>
      </c>
      <c r="Q204" s="36">
        <f>SUMIFS(СВЦЭМ!$E$39:$E$782,СВЦЭМ!$A$39:$A$782,$A204,СВЦЭМ!$B$39:$B$782,Q$191)+'СЕТ СН'!$F$15</f>
        <v>177.71783718</v>
      </c>
      <c r="R204" s="36">
        <f>SUMIFS(СВЦЭМ!$E$39:$E$782,СВЦЭМ!$A$39:$A$782,$A204,СВЦЭМ!$B$39:$B$782,R$191)+'СЕТ СН'!$F$15</f>
        <v>181.59615832</v>
      </c>
      <c r="S204" s="36">
        <f>SUMIFS(СВЦЭМ!$E$39:$E$782,СВЦЭМ!$A$39:$A$782,$A204,СВЦЭМ!$B$39:$B$782,S$191)+'СЕТ СН'!$F$15</f>
        <v>175.25057648999999</v>
      </c>
      <c r="T204" s="36">
        <f>SUMIFS(СВЦЭМ!$E$39:$E$782,СВЦЭМ!$A$39:$A$782,$A204,СВЦЭМ!$B$39:$B$782,T$191)+'СЕТ СН'!$F$15</f>
        <v>169.91422555</v>
      </c>
      <c r="U204" s="36">
        <f>SUMIFS(СВЦЭМ!$E$39:$E$782,СВЦЭМ!$A$39:$A$782,$A204,СВЦЭМ!$B$39:$B$782,U$191)+'СЕТ СН'!$F$15</f>
        <v>171.22073626</v>
      </c>
      <c r="V204" s="36">
        <f>SUMIFS(СВЦЭМ!$E$39:$E$782,СВЦЭМ!$A$39:$A$782,$A204,СВЦЭМ!$B$39:$B$782,V$191)+'СЕТ СН'!$F$15</f>
        <v>163.44507745000001</v>
      </c>
      <c r="W204" s="36">
        <f>SUMIFS(СВЦЭМ!$E$39:$E$782,СВЦЭМ!$A$39:$A$782,$A204,СВЦЭМ!$B$39:$B$782,W$191)+'СЕТ СН'!$F$15</f>
        <v>159.69670651000001</v>
      </c>
      <c r="X204" s="36">
        <f>SUMIFS(СВЦЭМ!$E$39:$E$782,СВЦЭМ!$A$39:$A$782,$A204,СВЦЭМ!$B$39:$B$782,X$191)+'СЕТ СН'!$F$15</f>
        <v>165.49264718000001</v>
      </c>
      <c r="Y204" s="36">
        <f>SUMIFS(СВЦЭМ!$E$39:$E$782,СВЦЭМ!$A$39:$A$782,$A204,СВЦЭМ!$B$39:$B$782,Y$191)+'СЕТ СН'!$F$15</f>
        <v>166.45278338</v>
      </c>
    </row>
    <row r="205" spans="1:25" ht="15.75" x14ac:dyDescent="0.2">
      <c r="A205" s="35">
        <f t="shared" si="5"/>
        <v>44422</v>
      </c>
      <c r="B205" s="36">
        <f>SUMIFS(СВЦЭМ!$E$39:$E$782,СВЦЭМ!$A$39:$A$782,$A205,СВЦЭМ!$B$39:$B$782,B$191)+'СЕТ СН'!$F$15</f>
        <v>142.25744039</v>
      </c>
      <c r="C205" s="36">
        <f>SUMIFS(СВЦЭМ!$E$39:$E$782,СВЦЭМ!$A$39:$A$782,$A205,СВЦЭМ!$B$39:$B$782,C$191)+'СЕТ СН'!$F$15</f>
        <v>156.35081507000001</v>
      </c>
      <c r="D205" s="36">
        <f>SUMIFS(СВЦЭМ!$E$39:$E$782,СВЦЭМ!$A$39:$A$782,$A205,СВЦЭМ!$B$39:$B$782,D$191)+'СЕТ СН'!$F$15</f>
        <v>169.23054988999999</v>
      </c>
      <c r="E205" s="36">
        <f>SUMIFS(СВЦЭМ!$E$39:$E$782,СВЦЭМ!$A$39:$A$782,$A205,СВЦЭМ!$B$39:$B$782,E$191)+'СЕТ СН'!$F$15</f>
        <v>170.08091149000001</v>
      </c>
      <c r="F205" s="36">
        <f>SUMIFS(СВЦЭМ!$E$39:$E$782,СВЦЭМ!$A$39:$A$782,$A205,СВЦЭМ!$B$39:$B$782,F$191)+'СЕТ СН'!$F$15</f>
        <v>171.63673127000001</v>
      </c>
      <c r="G205" s="36">
        <f>SUMIFS(СВЦЭМ!$E$39:$E$782,СВЦЭМ!$A$39:$A$782,$A205,СВЦЭМ!$B$39:$B$782,G$191)+'СЕТ СН'!$F$15</f>
        <v>183.42282245999999</v>
      </c>
      <c r="H205" s="36">
        <f>SUMIFS(СВЦЭМ!$E$39:$E$782,СВЦЭМ!$A$39:$A$782,$A205,СВЦЭМ!$B$39:$B$782,H$191)+'СЕТ СН'!$F$15</f>
        <v>173.26871510000001</v>
      </c>
      <c r="I205" s="36">
        <f>SUMIFS(СВЦЭМ!$E$39:$E$782,СВЦЭМ!$A$39:$A$782,$A205,СВЦЭМ!$B$39:$B$782,I$191)+'СЕТ СН'!$F$15</f>
        <v>154.09046126000001</v>
      </c>
      <c r="J205" s="36">
        <f>SUMIFS(СВЦЭМ!$E$39:$E$782,СВЦЭМ!$A$39:$A$782,$A205,СВЦЭМ!$B$39:$B$782,J$191)+'СЕТ СН'!$F$15</f>
        <v>134.78369436</v>
      </c>
      <c r="K205" s="36">
        <f>SUMIFS(СВЦЭМ!$E$39:$E$782,СВЦЭМ!$A$39:$A$782,$A205,СВЦЭМ!$B$39:$B$782,K$191)+'СЕТ СН'!$F$15</f>
        <v>127.49404962</v>
      </c>
      <c r="L205" s="36">
        <f>SUMIFS(СВЦЭМ!$E$39:$E$782,СВЦЭМ!$A$39:$A$782,$A205,СВЦЭМ!$B$39:$B$782,L$191)+'СЕТ СН'!$F$15</f>
        <v>121.86802502</v>
      </c>
      <c r="M205" s="36">
        <f>SUMIFS(СВЦЭМ!$E$39:$E$782,СВЦЭМ!$A$39:$A$782,$A205,СВЦЭМ!$B$39:$B$782,M$191)+'СЕТ СН'!$F$15</f>
        <v>121.07310441</v>
      </c>
      <c r="N205" s="36">
        <f>SUMIFS(СВЦЭМ!$E$39:$E$782,СВЦЭМ!$A$39:$A$782,$A205,СВЦЭМ!$B$39:$B$782,N$191)+'СЕТ СН'!$F$15</f>
        <v>122.97751361</v>
      </c>
      <c r="O205" s="36">
        <f>SUMIFS(СВЦЭМ!$E$39:$E$782,СВЦЭМ!$A$39:$A$782,$A205,СВЦЭМ!$B$39:$B$782,O$191)+'СЕТ СН'!$F$15</f>
        <v>128.21917114999999</v>
      </c>
      <c r="P205" s="36">
        <f>SUMIFS(СВЦЭМ!$E$39:$E$782,СВЦЭМ!$A$39:$A$782,$A205,СВЦЭМ!$B$39:$B$782,P$191)+'СЕТ СН'!$F$15</f>
        <v>135.60992171000001</v>
      </c>
      <c r="Q205" s="36">
        <f>SUMIFS(СВЦЭМ!$E$39:$E$782,СВЦЭМ!$A$39:$A$782,$A205,СВЦЭМ!$B$39:$B$782,Q$191)+'СЕТ СН'!$F$15</f>
        <v>138.06480087</v>
      </c>
      <c r="R205" s="36">
        <f>SUMIFS(СВЦЭМ!$E$39:$E$782,СВЦЭМ!$A$39:$A$782,$A205,СВЦЭМ!$B$39:$B$782,R$191)+'СЕТ СН'!$F$15</f>
        <v>137.28236792000001</v>
      </c>
      <c r="S205" s="36">
        <f>SUMIFS(СВЦЭМ!$E$39:$E$782,СВЦЭМ!$A$39:$A$782,$A205,СВЦЭМ!$B$39:$B$782,S$191)+'СЕТ СН'!$F$15</f>
        <v>129.33612522000001</v>
      </c>
      <c r="T205" s="36">
        <f>SUMIFS(СВЦЭМ!$E$39:$E$782,СВЦЭМ!$A$39:$A$782,$A205,СВЦЭМ!$B$39:$B$782,T$191)+'СЕТ СН'!$F$15</f>
        <v>124.71525683</v>
      </c>
      <c r="U205" s="36">
        <f>SUMIFS(СВЦЭМ!$E$39:$E$782,СВЦЭМ!$A$39:$A$782,$A205,СВЦЭМ!$B$39:$B$782,U$191)+'СЕТ СН'!$F$15</f>
        <v>124.59978212999999</v>
      </c>
      <c r="V205" s="36">
        <f>SUMIFS(СВЦЭМ!$E$39:$E$782,СВЦЭМ!$A$39:$A$782,$A205,СВЦЭМ!$B$39:$B$782,V$191)+'СЕТ СН'!$F$15</f>
        <v>124.32031655</v>
      </c>
      <c r="W205" s="36">
        <f>SUMIFS(СВЦЭМ!$E$39:$E$782,СВЦЭМ!$A$39:$A$782,$A205,СВЦЭМ!$B$39:$B$782,W$191)+'СЕТ СН'!$F$15</f>
        <v>125.98449875</v>
      </c>
      <c r="X205" s="36">
        <f>SUMIFS(СВЦЭМ!$E$39:$E$782,СВЦЭМ!$A$39:$A$782,$A205,СВЦЭМ!$B$39:$B$782,X$191)+'СЕТ СН'!$F$15</f>
        <v>133.28305599000001</v>
      </c>
      <c r="Y205" s="36">
        <f>SUMIFS(СВЦЭМ!$E$39:$E$782,СВЦЭМ!$A$39:$A$782,$A205,СВЦЭМ!$B$39:$B$782,Y$191)+'СЕТ СН'!$F$15</f>
        <v>142.45319046</v>
      </c>
    </row>
    <row r="206" spans="1:25" ht="15.75" x14ac:dyDescent="0.2">
      <c r="A206" s="35">
        <f t="shared" si="5"/>
        <v>44423</v>
      </c>
      <c r="B206" s="36">
        <f>SUMIFS(СВЦЭМ!$E$39:$E$782,СВЦЭМ!$A$39:$A$782,$A206,СВЦЭМ!$B$39:$B$782,B$191)+'СЕТ СН'!$F$15</f>
        <v>152.61636580000001</v>
      </c>
      <c r="C206" s="36">
        <f>SUMIFS(СВЦЭМ!$E$39:$E$782,СВЦЭМ!$A$39:$A$782,$A206,СВЦЭМ!$B$39:$B$782,C$191)+'СЕТ СН'!$F$15</f>
        <v>164.00167587999999</v>
      </c>
      <c r="D206" s="36">
        <f>SUMIFS(СВЦЭМ!$E$39:$E$782,СВЦЭМ!$A$39:$A$782,$A206,СВЦЭМ!$B$39:$B$782,D$191)+'СЕТ СН'!$F$15</f>
        <v>176.23612921</v>
      </c>
      <c r="E206" s="36">
        <f>SUMIFS(СВЦЭМ!$E$39:$E$782,СВЦЭМ!$A$39:$A$782,$A206,СВЦЭМ!$B$39:$B$782,E$191)+'СЕТ СН'!$F$15</f>
        <v>177.47310938000001</v>
      </c>
      <c r="F206" s="36">
        <f>SUMIFS(СВЦЭМ!$E$39:$E$782,СВЦЭМ!$A$39:$A$782,$A206,СВЦЭМ!$B$39:$B$782,F$191)+'СЕТ СН'!$F$15</f>
        <v>178.63773395999999</v>
      </c>
      <c r="G206" s="36">
        <f>SUMIFS(СВЦЭМ!$E$39:$E$782,СВЦЭМ!$A$39:$A$782,$A206,СВЦЭМ!$B$39:$B$782,G$191)+'СЕТ СН'!$F$15</f>
        <v>179.38431</v>
      </c>
      <c r="H206" s="36">
        <f>SUMIFS(СВЦЭМ!$E$39:$E$782,СВЦЭМ!$A$39:$A$782,$A206,СВЦЭМ!$B$39:$B$782,H$191)+'СЕТ СН'!$F$15</f>
        <v>173.21231154</v>
      </c>
      <c r="I206" s="36">
        <f>SUMIFS(СВЦЭМ!$E$39:$E$782,СВЦЭМ!$A$39:$A$782,$A206,СВЦЭМ!$B$39:$B$782,I$191)+'СЕТ СН'!$F$15</f>
        <v>160.25711598999999</v>
      </c>
      <c r="J206" s="36">
        <f>SUMIFS(СВЦЭМ!$E$39:$E$782,СВЦЭМ!$A$39:$A$782,$A206,СВЦЭМ!$B$39:$B$782,J$191)+'СЕТ СН'!$F$15</f>
        <v>143.63645901000001</v>
      </c>
      <c r="K206" s="36">
        <f>SUMIFS(СВЦЭМ!$E$39:$E$782,СВЦЭМ!$A$39:$A$782,$A206,СВЦЭМ!$B$39:$B$782,K$191)+'СЕТ СН'!$F$15</f>
        <v>134.60282767999999</v>
      </c>
      <c r="L206" s="36">
        <f>SUMIFS(СВЦЭМ!$E$39:$E$782,СВЦЭМ!$A$39:$A$782,$A206,СВЦЭМ!$B$39:$B$782,L$191)+'СЕТ СН'!$F$15</f>
        <v>127.57910526000001</v>
      </c>
      <c r="M206" s="36">
        <f>SUMIFS(СВЦЭМ!$E$39:$E$782,СВЦЭМ!$A$39:$A$782,$A206,СВЦЭМ!$B$39:$B$782,M$191)+'СЕТ СН'!$F$15</f>
        <v>126.93291506</v>
      </c>
      <c r="N206" s="36">
        <f>SUMIFS(СВЦЭМ!$E$39:$E$782,СВЦЭМ!$A$39:$A$782,$A206,СВЦЭМ!$B$39:$B$782,N$191)+'СЕТ СН'!$F$15</f>
        <v>128.67353367000001</v>
      </c>
      <c r="O206" s="36">
        <f>SUMIFS(СВЦЭМ!$E$39:$E$782,СВЦЭМ!$A$39:$A$782,$A206,СВЦЭМ!$B$39:$B$782,O$191)+'СЕТ СН'!$F$15</f>
        <v>127.85706064</v>
      </c>
      <c r="P206" s="36">
        <f>SUMIFS(СВЦЭМ!$E$39:$E$782,СВЦЭМ!$A$39:$A$782,$A206,СВЦЭМ!$B$39:$B$782,P$191)+'СЕТ СН'!$F$15</f>
        <v>131.35704845999999</v>
      </c>
      <c r="Q206" s="36">
        <f>SUMIFS(СВЦЭМ!$E$39:$E$782,СВЦЭМ!$A$39:$A$782,$A206,СВЦЭМ!$B$39:$B$782,Q$191)+'СЕТ СН'!$F$15</f>
        <v>132.58768760000001</v>
      </c>
      <c r="R206" s="36">
        <f>SUMIFS(СВЦЭМ!$E$39:$E$782,СВЦЭМ!$A$39:$A$782,$A206,СВЦЭМ!$B$39:$B$782,R$191)+'СЕТ СН'!$F$15</f>
        <v>132.00825252000001</v>
      </c>
      <c r="S206" s="36">
        <f>SUMIFS(СВЦЭМ!$E$39:$E$782,СВЦЭМ!$A$39:$A$782,$A206,СВЦЭМ!$B$39:$B$782,S$191)+'СЕТ СН'!$F$15</f>
        <v>131.91757738999999</v>
      </c>
      <c r="T206" s="36">
        <f>SUMIFS(СВЦЭМ!$E$39:$E$782,СВЦЭМ!$A$39:$A$782,$A206,СВЦЭМ!$B$39:$B$782,T$191)+'СЕТ СН'!$F$15</f>
        <v>124.58637450000001</v>
      </c>
      <c r="U206" s="36">
        <f>SUMIFS(СВЦЭМ!$E$39:$E$782,СВЦЭМ!$A$39:$A$782,$A206,СВЦЭМ!$B$39:$B$782,U$191)+'СЕТ СН'!$F$15</f>
        <v>127.44656534000001</v>
      </c>
      <c r="V206" s="36">
        <f>SUMIFS(СВЦЭМ!$E$39:$E$782,СВЦЭМ!$A$39:$A$782,$A206,СВЦЭМ!$B$39:$B$782,V$191)+'СЕТ СН'!$F$15</f>
        <v>125.85176782000001</v>
      </c>
      <c r="W206" s="36">
        <f>SUMIFS(СВЦЭМ!$E$39:$E$782,СВЦЭМ!$A$39:$A$782,$A206,СВЦЭМ!$B$39:$B$782,W$191)+'СЕТ СН'!$F$15</f>
        <v>125.05855862</v>
      </c>
      <c r="X206" s="36">
        <f>SUMIFS(СВЦЭМ!$E$39:$E$782,СВЦЭМ!$A$39:$A$782,$A206,СВЦЭМ!$B$39:$B$782,X$191)+'СЕТ СН'!$F$15</f>
        <v>119.18330018</v>
      </c>
      <c r="Y206" s="36">
        <f>SUMIFS(СВЦЭМ!$E$39:$E$782,СВЦЭМ!$A$39:$A$782,$A206,СВЦЭМ!$B$39:$B$782,Y$191)+'СЕТ СН'!$F$15</f>
        <v>117.73609776000001</v>
      </c>
    </row>
    <row r="207" spans="1:25" ht="15.75" x14ac:dyDescent="0.2">
      <c r="A207" s="35">
        <f t="shared" si="5"/>
        <v>44424</v>
      </c>
      <c r="B207" s="36">
        <f>SUMIFS(СВЦЭМ!$E$39:$E$782,СВЦЭМ!$A$39:$A$782,$A207,СВЦЭМ!$B$39:$B$782,B$191)+'СЕТ СН'!$F$15</f>
        <v>145.13925791</v>
      </c>
      <c r="C207" s="36">
        <f>SUMIFS(СВЦЭМ!$E$39:$E$782,СВЦЭМ!$A$39:$A$782,$A207,СВЦЭМ!$B$39:$B$782,C$191)+'СЕТ СН'!$F$15</f>
        <v>157.80309449000001</v>
      </c>
      <c r="D207" s="36">
        <f>SUMIFS(СВЦЭМ!$E$39:$E$782,СВЦЭМ!$A$39:$A$782,$A207,СВЦЭМ!$B$39:$B$782,D$191)+'СЕТ СН'!$F$15</f>
        <v>169.02448063</v>
      </c>
      <c r="E207" s="36">
        <f>SUMIFS(СВЦЭМ!$E$39:$E$782,СВЦЭМ!$A$39:$A$782,$A207,СВЦЭМ!$B$39:$B$782,E$191)+'СЕТ СН'!$F$15</f>
        <v>178.52370328999999</v>
      </c>
      <c r="F207" s="36">
        <f>SUMIFS(СВЦЭМ!$E$39:$E$782,СВЦЭМ!$A$39:$A$782,$A207,СВЦЭМ!$B$39:$B$782,F$191)+'СЕТ СН'!$F$15</f>
        <v>179.07146485999999</v>
      </c>
      <c r="G207" s="36">
        <f>SUMIFS(СВЦЭМ!$E$39:$E$782,СВЦЭМ!$A$39:$A$782,$A207,СВЦЭМ!$B$39:$B$782,G$191)+'СЕТ СН'!$F$15</f>
        <v>178.93559632</v>
      </c>
      <c r="H207" s="36">
        <f>SUMIFS(СВЦЭМ!$E$39:$E$782,СВЦЭМ!$A$39:$A$782,$A207,СВЦЭМ!$B$39:$B$782,H$191)+'СЕТ СН'!$F$15</f>
        <v>182.73268737999999</v>
      </c>
      <c r="I207" s="36">
        <f>SUMIFS(СВЦЭМ!$E$39:$E$782,СВЦЭМ!$A$39:$A$782,$A207,СВЦЭМ!$B$39:$B$782,I$191)+'СЕТ СН'!$F$15</f>
        <v>194.98413092000001</v>
      </c>
      <c r="J207" s="36">
        <f>SUMIFS(СВЦЭМ!$E$39:$E$782,СВЦЭМ!$A$39:$A$782,$A207,СВЦЭМ!$B$39:$B$782,J$191)+'СЕТ СН'!$F$15</f>
        <v>190.06199652000001</v>
      </c>
      <c r="K207" s="36">
        <f>SUMIFS(СВЦЭМ!$E$39:$E$782,СВЦЭМ!$A$39:$A$782,$A207,СВЦЭМ!$B$39:$B$782,K$191)+'СЕТ СН'!$F$15</f>
        <v>170.888609</v>
      </c>
      <c r="L207" s="36">
        <f>SUMIFS(СВЦЭМ!$E$39:$E$782,СВЦЭМ!$A$39:$A$782,$A207,СВЦЭМ!$B$39:$B$782,L$191)+'СЕТ СН'!$F$15</f>
        <v>156.30339151000001</v>
      </c>
      <c r="M207" s="36">
        <f>SUMIFS(СВЦЭМ!$E$39:$E$782,СВЦЭМ!$A$39:$A$782,$A207,СВЦЭМ!$B$39:$B$782,M$191)+'СЕТ СН'!$F$15</f>
        <v>155.83262432999999</v>
      </c>
      <c r="N207" s="36">
        <f>SUMIFS(СВЦЭМ!$E$39:$E$782,СВЦЭМ!$A$39:$A$782,$A207,СВЦЭМ!$B$39:$B$782,N$191)+'СЕТ СН'!$F$15</f>
        <v>155.72584939999999</v>
      </c>
      <c r="O207" s="36">
        <f>SUMIFS(СВЦЭМ!$E$39:$E$782,СВЦЭМ!$A$39:$A$782,$A207,СВЦЭМ!$B$39:$B$782,O$191)+'СЕТ СН'!$F$15</f>
        <v>154.32577266999999</v>
      </c>
      <c r="P207" s="36">
        <f>SUMIFS(СВЦЭМ!$E$39:$E$782,СВЦЭМ!$A$39:$A$782,$A207,СВЦЭМ!$B$39:$B$782,P$191)+'СЕТ СН'!$F$15</f>
        <v>164.64976677999999</v>
      </c>
      <c r="Q207" s="36">
        <f>SUMIFS(СВЦЭМ!$E$39:$E$782,СВЦЭМ!$A$39:$A$782,$A207,СВЦЭМ!$B$39:$B$782,Q$191)+'СЕТ СН'!$F$15</f>
        <v>162.42342671</v>
      </c>
      <c r="R207" s="36">
        <f>SUMIFS(СВЦЭМ!$E$39:$E$782,СВЦЭМ!$A$39:$A$782,$A207,СВЦЭМ!$B$39:$B$782,R$191)+'СЕТ СН'!$F$15</f>
        <v>160.48133057999999</v>
      </c>
      <c r="S207" s="36">
        <f>SUMIFS(СВЦЭМ!$E$39:$E$782,СВЦЭМ!$A$39:$A$782,$A207,СВЦЭМ!$B$39:$B$782,S$191)+'СЕТ СН'!$F$15</f>
        <v>156.16504061000001</v>
      </c>
      <c r="T207" s="36">
        <f>SUMIFS(СВЦЭМ!$E$39:$E$782,СВЦЭМ!$A$39:$A$782,$A207,СВЦЭМ!$B$39:$B$782,T$191)+'СЕТ СН'!$F$15</f>
        <v>156.55794875000001</v>
      </c>
      <c r="U207" s="36">
        <f>SUMIFS(СВЦЭМ!$E$39:$E$782,СВЦЭМ!$A$39:$A$782,$A207,СВЦЭМ!$B$39:$B$782,U$191)+'СЕТ СН'!$F$15</f>
        <v>158.37173831000001</v>
      </c>
      <c r="V207" s="36">
        <f>SUMIFS(СВЦЭМ!$E$39:$E$782,СВЦЭМ!$A$39:$A$782,$A207,СВЦЭМ!$B$39:$B$782,V$191)+'СЕТ СН'!$F$15</f>
        <v>160.46631446000001</v>
      </c>
      <c r="W207" s="36">
        <f>SUMIFS(СВЦЭМ!$E$39:$E$782,СВЦЭМ!$A$39:$A$782,$A207,СВЦЭМ!$B$39:$B$782,W$191)+'СЕТ СН'!$F$15</f>
        <v>161.55425488</v>
      </c>
      <c r="X207" s="36">
        <f>SUMIFS(СВЦЭМ!$E$39:$E$782,СВЦЭМ!$A$39:$A$782,$A207,СВЦЭМ!$B$39:$B$782,X$191)+'СЕТ СН'!$F$15</f>
        <v>149.79546522000001</v>
      </c>
      <c r="Y207" s="36">
        <f>SUMIFS(СВЦЭМ!$E$39:$E$782,СВЦЭМ!$A$39:$A$782,$A207,СВЦЭМ!$B$39:$B$782,Y$191)+'СЕТ СН'!$F$15</f>
        <v>142.65689269000001</v>
      </c>
    </row>
    <row r="208" spans="1:25" ht="15.75" x14ac:dyDescent="0.2">
      <c r="A208" s="35">
        <f t="shared" si="5"/>
        <v>44425</v>
      </c>
      <c r="B208" s="36">
        <f>SUMIFS(СВЦЭМ!$E$39:$E$782,СВЦЭМ!$A$39:$A$782,$A208,СВЦЭМ!$B$39:$B$782,B$191)+'СЕТ СН'!$F$15</f>
        <v>174.91375188999999</v>
      </c>
      <c r="C208" s="36">
        <f>SUMIFS(СВЦЭМ!$E$39:$E$782,СВЦЭМ!$A$39:$A$782,$A208,СВЦЭМ!$B$39:$B$782,C$191)+'СЕТ СН'!$F$15</f>
        <v>190.03543988000001</v>
      </c>
      <c r="D208" s="36">
        <f>SUMIFS(СВЦЭМ!$E$39:$E$782,СВЦЭМ!$A$39:$A$782,$A208,СВЦЭМ!$B$39:$B$782,D$191)+'СЕТ СН'!$F$15</f>
        <v>201.39219858000001</v>
      </c>
      <c r="E208" s="36">
        <f>SUMIFS(СВЦЭМ!$E$39:$E$782,СВЦЭМ!$A$39:$A$782,$A208,СВЦЭМ!$B$39:$B$782,E$191)+'СЕТ СН'!$F$15</f>
        <v>205.45963813</v>
      </c>
      <c r="F208" s="36">
        <f>SUMIFS(СВЦЭМ!$E$39:$E$782,СВЦЭМ!$A$39:$A$782,$A208,СВЦЭМ!$B$39:$B$782,F$191)+'СЕТ СН'!$F$15</f>
        <v>204.56992724</v>
      </c>
      <c r="G208" s="36">
        <f>SUMIFS(СВЦЭМ!$E$39:$E$782,СВЦЭМ!$A$39:$A$782,$A208,СВЦЭМ!$B$39:$B$782,G$191)+'СЕТ СН'!$F$15</f>
        <v>200.12964966000001</v>
      </c>
      <c r="H208" s="36">
        <f>SUMIFS(СВЦЭМ!$E$39:$E$782,СВЦЭМ!$A$39:$A$782,$A208,СВЦЭМ!$B$39:$B$782,H$191)+'СЕТ СН'!$F$15</f>
        <v>185.05476259</v>
      </c>
      <c r="I208" s="36">
        <f>SUMIFS(СВЦЭМ!$E$39:$E$782,СВЦЭМ!$A$39:$A$782,$A208,СВЦЭМ!$B$39:$B$782,I$191)+'СЕТ СН'!$F$15</f>
        <v>170.23132652000001</v>
      </c>
      <c r="J208" s="36">
        <f>SUMIFS(СВЦЭМ!$E$39:$E$782,СВЦЭМ!$A$39:$A$782,$A208,СВЦЭМ!$B$39:$B$782,J$191)+'СЕТ СН'!$F$15</f>
        <v>152.32625465999999</v>
      </c>
      <c r="K208" s="36">
        <f>SUMIFS(СВЦЭМ!$E$39:$E$782,СВЦЭМ!$A$39:$A$782,$A208,СВЦЭМ!$B$39:$B$782,K$191)+'СЕТ СН'!$F$15</f>
        <v>151.43252153</v>
      </c>
      <c r="L208" s="36">
        <f>SUMIFS(СВЦЭМ!$E$39:$E$782,СВЦЭМ!$A$39:$A$782,$A208,СВЦЭМ!$B$39:$B$782,L$191)+'СЕТ СН'!$F$15</f>
        <v>156.82237384000001</v>
      </c>
      <c r="M208" s="36">
        <f>SUMIFS(СВЦЭМ!$E$39:$E$782,СВЦЭМ!$A$39:$A$782,$A208,СВЦЭМ!$B$39:$B$782,M$191)+'СЕТ СН'!$F$15</f>
        <v>158.41761541</v>
      </c>
      <c r="N208" s="36">
        <f>SUMIFS(СВЦЭМ!$E$39:$E$782,СВЦЭМ!$A$39:$A$782,$A208,СВЦЭМ!$B$39:$B$782,N$191)+'СЕТ СН'!$F$15</f>
        <v>157.92325030000001</v>
      </c>
      <c r="O208" s="36">
        <f>SUMIFS(СВЦЭМ!$E$39:$E$782,СВЦЭМ!$A$39:$A$782,$A208,СВЦЭМ!$B$39:$B$782,O$191)+'СЕТ СН'!$F$15</f>
        <v>152.47452050999999</v>
      </c>
      <c r="P208" s="36">
        <f>SUMIFS(СВЦЭМ!$E$39:$E$782,СВЦЭМ!$A$39:$A$782,$A208,СВЦЭМ!$B$39:$B$782,P$191)+'СЕТ СН'!$F$15</f>
        <v>154.97996483</v>
      </c>
      <c r="Q208" s="36">
        <f>SUMIFS(СВЦЭМ!$E$39:$E$782,СВЦЭМ!$A$39:$A$782,$A208,СВЦЭМ!$B$39:$B$782,Q$191)+'СЕТ СН'!$F$15</f>
        <v>155.71180520999999</v>
      </c>
      <c r="R208" s="36">
        <f>SUMIFS(СВЦЭМ!$E$39:$E$782,СВЦЭМ!$A$39:$A$782,$A208,СВЦЭМ!$B$39:$B$782,R$191)+'СЕТ СН'!$F$15</f>
        <v>156.05992942</v>
      </c>
      <c r="S208" s="36">
        <f>SUMIFS(СВЦЭМ!$E$39:$E$782,СВЦЭМ!$A$39:$A$782,$A208,СВЦЭМ!$B$39:$B$782,S$191)+'СЕТ СН'!$F$15</f>
        <v>150.79923448</v>
      </c>
      <c r="T208" s="36">
        <f>SUMIFS(СВЦЭМ!$E$39:$E$782,СВЦЭМ!$A$39:$A$782,$A208,СВЦЭМ!$B$39:$B$782,T$191)+'СЕТ СН'!$F$15</f>
        <v>146.96532317</v>
      </c>
      <c r="U208" s="36">
        <f>SUMIFS(СВЦЭМ!$E$39:$E$782,СВЦЭМ!$A$39:$A$782,$A208,СВЦЭМ!$B$39:$B$782,U$191)+'СЕТ СН'!$F$15</f>
        <v>146.65004070000001</v>
      </c>
      <c r="V208" s="36">
        <f>SUMIFS(СВЦЭМ!$E$39:$E$782,СВЦЭМ!$A$39:$A$782,$A208,СВЦЭМ!$B$39:$B$782,V$191)+'СЕТ СН'!$F$15</f>
        <v>149.25673399999999</v>
      </c>
      <c r="W208" s="36">
        <f>SUMIFS(СВЦЭМ!$E$39:$E$782,СВЦЭМ!$A$39:$A$782,$A208,СВЦЭМ!$B$39:$B$782,W$191)+'СЕТ СН'!$F$15</f>
        <v>154.46241491000001</v>
      </c>
      <c r="X208" s="36">
        <f>SUMIFS(СВЦЭМ!$E$39:$E$782,СВЦЭМ!$A$39:$A$782,$A208,СВЦЭМ!$B$39:$B$782,X$191)+'СЕТ СН'!$F$15</f>
        <v>147.91806729000001</v>
      </c>
      <c r="Y208" s="36">
        <f>SUMIFS(СВЦЭМ!$E$39:$E$782,СВЦЭМ!$A$39:$A$782,$A208,СВЦЭМ!$B$39:$B$782,Y$191)+'СЕТ СН'!$F$15</f>
        <v>153.88185307000001</v>
      </c>
    </row>
    <row r="209" spans="1:25" ht="15.75" x14ac:dyDescent="0.2">
      <c r="A209" s="35">
        <f t="shared" si="5"/>
        <v>44426</v>
      </c>
      <c r="B209" s="36">
        <f>SUMIFS(СВЦЭМ!$E$39:$E$782,СВЦЭМ!$A$39:$A$782,$A209,СВЦЭМ!$B$39:$B$782,B$191)+'СЕТ СН'!$F$15</f>
        <v>172.12810066</v>
      </c>
      <c r="C209" s="36">
        <f>SUMIFS(СВЦЭМ!$E$39:$E$782,СВЦЭМ!$A$39:$A$782,$A209,СВЦЭМ!$B$39:$B$782,C$191)+'СЕТ СН'!$F$15</f>
        <v>187.51862912000001</v>
      </c>
      <c r="D209" s="36">
        <f>SUMIFS(СВЦЭМ!$E$39:$E$782,СВЦЭМ!$A$39:$A$782,$A209,СВЦЭМ!$B$39:$B$782,D$191)+'СЕТ СН'!$F$15</f>
        <v>199.25123185999999</v>
      </c>
      <c r="E209" s="36">
        <f>SUMIFS(СВЦЭМ!$E$39:$E$782,СВЦЭМ!$A$39:$A$782,$A209,СВЦЭМ!$B$39:$B$782,E$191)+'СЕТ СН'!$F$15</f>
        <v>201.76309069999999</v>
      </c>
      <c r="F209" s="36">
        <f>SUMIFS(СВЦЭМ!$E$39:$E$782,СВЦЭМ!$A$39:$A$782,$A209,СВЦЭМ!$B$39:$B$782,F$191)+'СЕТ СН'!$F$15</f>
        <v>199.74112138999999</v>
      </c>
      <c r="G209" s="36">
        <f>SUMIFS(СВЦЭМ!$E$39:$E$782,СВЦЭМ!$A$39:$A$782,$A209,СВЦЭМ!$B$39:$B$782,G$191)+'СЕТ СН'!$F$15</f>
        <v>197.73667981</v>
      </c>
      <c r="H209" s="36">
        <f>SUMIFS(СВЦЭМ!$E$39:$E$782,СВЦЭМ!$A$39:$A$782,$A209,СВЦЭМ!$B$39:$B$782,H$191)+'СЕТ СН'!$F$15</f>
        <v>189.71291497999999</v>
      </c>
      <c r="I209" s="36">
        <f>SUMIFS(СВЦЭМ!$E$39:$E$782,СВЦЭМ!$A$39:$A$782,$A209,СВЦЭМ!$B$39:$B$782,I$191)+'СЕТ СН'!$F$15</f>
        <v>178.24323963000001</v>
      </c>
      <c r="J209" s="36">
        <f>SUMIFS(СВЦЭМ!$E$39:$E$782,СВЦЭМ!$A$39:$A$782,$A209,СВЦЭМ!$B$39:$B$782,J$191)+'СЕТ СН'!$F$15</f>
        <v>166.26212741000001</v>
      </c>
      <c r="K209" s="36">
        <f>SUMIFS(СВЦЭМ!$E$39:$E$782,СВЦЭМ!$A$39:$A$782,$A209,СВЦЭМ!$B$39:$B$782,K$191)+'СЕТ СН'!$F$15</f>
        <v>172.56305853000001</v>
      </c>
      <c r="L209" s="36">
        <f>SUMIFS(СВЦЭМ!$E$39:$E$782,СВЦЭМ!$A$39:$A$782,$A209,СВЦЭМ!$B$39:$B$782,L$191)+'СЕТ СН'!$F$15</f>
        <v>176.05889826000001</v>
      </c>
      <c r="M209" s="36">
        <f>SUMIFS(СВЦЭМ!$E$39:$E$782,СВЦЭМ!$A$39:$A$782,$A209,СВЦЭМ!$B$39:$B$782,M$191)+'СЕТ СН'!$F$15</f>
        <v>176.89460733000001</v>
      </c>
      <c r="N209" s="36">
        <f>SUMIFS(СВЦЭМ!$E$39:$E$782,СВЦЭМ!$A$39:$A$782,$A209,СВЦЭМ!$B$39:$B$782,N$191)+'СЕТ СН'!$F$15</f>
        <v>175.52543391</v>
      </c>
      <c r="O209" s="36">
        <f>SUMIFS(СВЦЭМ!$E$39:$E$782,СВЦЭМ!$A$39:$A$782,$A209,СВЦЭМ!$B$39:$B$782,O$191)+'СЕТ СН'!$F$15</f>
        <v>171.69110548</v>
      </c>
      <c r="P209" s="36">
        <f>SUMIFS(СВЦЭМ!$E$39:$E$782,СВЦЭМ!$A$39:$A$782,$A209,СВЦЭМ!$B$39:$B$782,P$191)+'СЕТ СН'!$F$15</f>
        <v>160.90550909000001</v>
      </c>
      <c r="Q209" s="36">
        <f>SUMIFS(СВЦЭМ!$E$39:$E$782,СВЦЭМ!$A$39:$A$782,$A209,СВЦЭМ!$B$39:$B$782,Q$191)+'СЕТ СН'!$F$15</f>
        <v>160.44155651</v>
      </c>
      <c r="R209" s="36">
        <f>SUMIFS(СВЦЭМ!$E$39:$E$782,СВЦЭМ!$A$39:$A$782,$A209,СВЦЭМ!$B$39:$B$782,R$191)+'СЕТ СН'!$F$15</f>
        <v>159.27168677</v>
      </c>
      <c r="S209" s="36">
        <f>SUMIFS(СВЦЭМ!$E$39:$E$782,СВЦЭМ!$A$39:$A$782,$A209,СВЦЭМ!$B$39:$B$782,S$191)+'СЕТ СН'!$F$15</f>
        <v>151.60887725000001</v>
      </c>
      <c r="T209" s="36">
        <f>SUMIFS(СВЦЭМ!$E$39:$E$782,СВЦЭМ!$A$39:$A$782,$A209,СВЦЭМ!$B$39:$B$782,T$191)+'СЕТ СН'!$F$15</f>
        <v>147.18544172</v>
      </c>
      <c r="U209" s="36">
        <f>SUMIFS(СВЦЭМ!$E$39:$E$782,СВЦЭМ!$A$39:$A$782,$A209,СВЦЭМ!$B$39:$B$782,U$191)+'СЕТ СН'!$F$15</f>
        <v>144.74237983</v>
      </c>
      <c r="V209" s="36">
        <f>SUMIFS(СВЦЭМ!$E$39:$E$782,СВЦЭМ!$A$39:$A$782,$A209,СВЦЭМ!$B$39:$B$782,V$191)+'СЕТ СН'!$F$15</f>
        <v>147.75525318000001</v>
      </c>
      <c r="W209" s="36">
        <f>SUMIFS(СВЦЭМ!$E$39:$E$782,СВЦЭМ!$A$39:$A$782,$A209,СВЦЭМ!$B$39:$B$782,W$191)+'СЕТ СН'!$F$15</f>
        <v>160.26478230999999</v>
      </c>
      <c r="X209" s="36">
        <f>SUMIFS(СВЦЭМ!$E$39:$E$782,СВЦЭМ!$A$39:$A$782,$A209,СВЦЭМ!$B$39:$B$782,X$191)+'СЕТ СН'!$F$15</f>
        <v>148.91270381999999</v>
      </c>
      <c r="Y209" s="36">
        <f>SUMIFS(СВЦЭМ!$E$39:$E$782,СВЦЭМ!$A$39:$A$782,$A209,СВЦЭМ!$B$39:$B$782,Y$191)+'СЕТ СН'!$F$15</f>
        <v>145.99151022000001</v>
      </c>
    </row>
    <row r="210" spans="1:25" ht="15.75" x14ac:dyDescent="0.2">
      <c r="A210" s="35">
        <f t="shared" si="5"/>
        <v>44427</v>
      </c>
      <c r="B210" s="36">
        <f>SUMIFS(СВЦЭМ!$E$39:$E$782,СВЦЭМ!$A$39:$A$782,$A210,СВЦЭМ!$B$39:$B$782,B$191)+'СЕТ СН'!$F$15</f>
        <v>161.31652310000001</v>
      </c>
      <c r="C210" s="36">
        <f>SUMIFS(СВЦЭМ!$E$39:$E$782,СВЦЭМ!$A$39:$A$782,$A210,СВЦЭМ!$B$39:$B$782,C$191)+'СЕТ СН'!$F$15</f>
        <v>178.91645876999999</v>
      </c>
      <c r="D210" s="36">
        <f>SUMIFS(СВЦЭМ!$E$39:$E$782,СВЦЭМ!$A$39:$A$782,$A210,СВЦЭМ!$B$39:$B$782,D$191)+'СЕТ СН'!$F$15</f>
        <v>191.41692678999999</v>
      </c>
      <c r="E210" s="36">
        <f>SUMIFS(СВЦЭМ!$E$39:$E$782,СВЦЭМ!$A$39:$A$782,$A210,СВЦЭМ!$B$39:$B$782,E$191)+'СЕТ СН'!$F$15</f>
        <v>196.35710979000001</v>
      </c>
      <c r="F210" s="36">
        <f>SUMIFS(СВЦЭМ!$E$39:$E$782,СВЦЭМ!$A$39:$A$782,$A210,СВЦЭМ!$B$39:$B$782,F$191)+'СЕТ СН'!$F$15</f>
        <v>194.34881967999999</v>
      </c>
      <c r="G210" s="36">
        <f>SUMIFS(СВЦЭМ!$E$39:$E$782,СВЦЭМ!$A$39:$A$782,$A210,СВЦЭМ!$B$39:$B$782,G$191)+'СЕТ СН'!$F$15</f>
        <v>190.73436522</v>
      </c>
      <c r="H210" s="36">
        <f>SUMIFS(СВЦЭМ!$E$39:$E$782,СВЦЭМ!$A$39:$A$782,$A210,СВЦЭМ!$B$39:$B$782,H$191)+'СЕТ СН'!$F$15</f>
        <v>177.31165952999999</v>
      </c>
      <c r="I210" s="36">
        <f>SUMIFS(СВЦЭМ!$E$39:$E$782,СВЦЭМ!$A$39:$A$782,$A210,СВЦЭМ!$B$39:$B$782,I$191)+'СЕТ СН'!$F$15</f>
        <v>166.44784426999999</v>
      </c>
      <c r="J210" s="36">
        <f>SUMIFS(СВЦЭМ!$E$39:$E$782,СВЦЭМ!$A$39:$A$782,$A210,СВЦЭМ!$B$39:$B$782,J$191)+'СЕТ СН'!$F$15</f>
        <v>149.21650980999999</v>
      </c>
      <c r="K210" s="36">
        <f>SUMIFS(СВЦЭМ!$E$39:$E$782,СВЦЭМ!$A$39:$A$782,$A210,СВЦЭМ!$B$39:$B$782,K$191)+'СЕТ СН'!$F$15</f>
        <v>148.65024726999999</v>
      </c>
      <c r="L210" s="36">
        <f>SUMIFS(СВЦЭМ!$E$39:$E$782,СВЦЭМ!$A$39:$A$782,$A210,СВЦЭМ!$B$39:$B$782,L$191)+'СЕТ СН'!$F$15</f>
        <v>147.71830589000001</v>
      </c>
      <c r="M210" s="36">
        <f>SUMIFS(СВЦЭМ!$E$39:$E$782,СВЦЭМ!$A$39:$A$782,$A210,СВЦЭМ!$B$39:$B$782,M$191)+'СЕТ СН'!$F$15</f>
        <v>149.34792415000001</v>
      </c>
      <c r="N210" s="36">
        <f>SUMIFS(СВЦЭМ!$E$39:$E$782,СВЦЭМ!$A$39:$A$782,$A210,СВЦЭМ!$B$39:$B$782,N$191)+'СЕТ СН'!$F$15</f>
        <v>148.31547653999999</v>
      </c>
      <c r="O210" s="36">
        <f>SUMIFS(СВЦЭМ!$E$39:$E$782,СВЦЭМ!$A$39:$A$782,$A210,СВЦЭМ!$B$39:$B$782,O$191)+'СЕТ СН'!$F$15</f>
        <v>148.30476100999999</v>
      </c>
      <c r="P210" s="36">
        <f>SUMIFS(СВЦЭМ!$E$39:$E$782,СВЦЭМ!$A$39:$A$782,$A210,СВЦЭМ!$B$39:$B$782,P$191)+'СЕТ СН'!$F$15</f>
        <v>161.01563346</v>
      </c>
      <c r="Q210" s="36">
        <f>SUMIFS(СВЦЭМ!$E$39:$E$782,СВЦЭМ!$A$39:$A$782,$A210,СВЦЭМ!$B$39:$B$782,Q$191)+'СЕТ СН'!$F$15</f>
        <v>160.57881892</v>
      </c>
      <c r="R210" s="36">
        <f>SUMIFS(СВЦЭМ!$E$39:$E$782,СВЦЭМ!$A$39:$A$782,$A210,СВЦЭМ!$B$39:$B$782,R$191)+'СЕТ СН'!$F$15</f>
        <v>159.77766903</v>
      </c>
      <c r="S210" s="36">
        <f>SUMIFS(СВЦЭМ!$E$39:$E$782,СВЦЭМ!$A$39:$A$782,$A210,СВЦЭМ!$B$39:$B$782,S$191)+'СЕТ СН'!$F$15</f>
        <v>165.07673675999999</v>
      </c>
      <c r="T210" s="36">
        <f>SUMIFS(СВЦЭМ!$E$39:$E$782,СВЦЭМ!$A$39:$A$782,$A210,СВЦЭМ!$B$39:$B$782,T$191)+'СЕТ СН'!$F$15</f>
        <v>157.03177518999999</v>
      </c>
      <c r="U210" s="36">
        <f>SUMIFS(СВЦЭМ!$E$39:$E$782,СВЦЭМ!$A$39:$A$782,$A210,СВЦЭМ!$B$39:$B$782,U$191)+'СЕТ СН'!$F$15</f>
        <v>151.32212749000001</v>
      </c>
      <c r="V210" s="36">
        <f>SUMIFS(СВЦЭМ!$E$39:$E$782,СВЦЭМ!$A$39:$A$782,$A210,СВЦЭМ!$B$39:$B$782,V$191)+'СЕТ СН'!$F$15</f>
        <v>153.98753128000001</v>
      </c>
      <c r="W210" s="36">
        <f>SUMIFS(СВЦЭМ!$E$39:$E$782,СВЦЭМ!$A$39:$A$782,$A210,СВЦЭМ!$B$39:$B$782,W$191)+'СЕТ СН'!$F$15</f>
        <v>157.06358169999999</v>
      </c>
      <c r="X210" s="36">
        <f>SUMIFS(СВЦЭМ!$E$39:$E$782,СВЦЭМ!$A$39:$A$782,$A210,СВЦЭМ!$B$39:$B$782,X$191)+'СЕТ СН'!$F$15</f>
        <v>148.71895731999999</v>
      </c>
      <c r="Y210" s="36">
        <f>SUMIFS(СВЦЭМ!$E$39:$E$782,СВЦЭМ!$A$39:$A$782,$A210,СВЦЭМ!$B$39:$B$782,Y$191)+'СЕТ СН'!$F$15</f>
        <v>144.0352872</v>
      </c>
    </row>
    <row r="211" spans="1:25" ht="15.75" x14ac:dyDescent="0.2">
      <c r="A211" s="35">
        <f t="shared" si="5"/>
        <v>44428</v>
      </c>
      <c r="B211" s="36">
        <f>SUMIFS(СВЦЭМ!$E$39:$E$782,СВЦЭМ!$A$39:$A$782,$A211,СВЦЭМ!$B$39:$B$782,B$191)+'СЕТ СН'!$F$15</f>
        <v>164.69169572000001</v>
      </c>
      <c r="C211" s="36">
        <f>SUMIFS(СВЦЭМ!$E$39:$E$782,СВЦЭМ!$A$39:$A$782,$A211,СВЦЭМ!$B$39:$B$782,C$191)+'СЕТ СН'!$F$15</f>
        <v>176.45969678</v>
      </c>
      <c r="D211" s="36">
        <f>SUMIFS(СВЦЭМ!$E$39:$E$782,СВЦЭМ!$A$39:$A$782,$A211,СВЦЭМ!$B$39:$B$782,D$191)+'СЕТ СН'!$F$15</f>
        <v>189.58764239000001</v>
      </c>
      <c r="E211" s="36">
        <f>SUMIFS(СВЦЭМ!$E$39:$E$782,СВЦЭМ!$A$39:$A$782,$A211,СВЦЭМ!$B$39:$B$782,E$191)+'СЕТ СН'!$F$15</f>
        <v>192.43996589</v>
      </c>
      <c r="F211" s="36">
        <f>SUMIFS(СВЦЭМ!$E$39:$E$782,СВЦЭМ!$A$39:$A$782,$A211,СВЦЭМ!$B$39:$B$782,F$191)+'СЕТ СН'!$F$15</f>
        <v>191.82472351999999</v>
      </c>
      <c r="G211" s="36">
        <f>SUMIFS(СВЦЭМ!$E$39:$E$782,СВЦЭМ!$A$39:$A$782,$A211,СВЦЭМ!$B$39:$B$782,G$191)+'СЕТ СН'!$F$15</f>
        <v>188.71717622</v>
      </c>
      <c r="H211" s="36">
        <f>SUMIFS(СВЦЭМ!$E$39:$E$782,СВЦЭМ!$A$39:$A$782,$A211,СВЦЭМ!$B$39:$B$782,H$191)+'СЕТ СН'!$F$15</f>
        <v>176.80423722</v>
      </c>
      <c r="I211" s="36">
        <f>SUMIFS(СВЦЭМ!$E$39:$E$782,СВЦЭМ!$A$39:$A$782,$A211,СВЦЭМ!$B$39:$B$782,I$191)+'СЕТ СН'!$F$15</f>
        <v>158.9058526</v>
      </c>
      <c r="J211" s="36">
        <f>SUMIFS(СВЦЭМ!$E$39:$E$782,СВЦЭМ!$A$39:$A$782,$A211,СВЦЭМ!$B$39:$B$782,J$191)+'СЕТ СН'!$F$15</f>
        <v>145.01416534000001</v>
      </c>
      <c r="K211" s="36">
        <f>SUMIFS(СВЦЭМ!$E$39:$E$782,СВЦЭМ!$A$39:$A$782,$A211,СВЦЭМ!$B$39:$B$782,K$191)+'СЕТ СН'!$F$15</f>
        <v>141.12737881000001</v>
      </c>
      <c r="L211" s="36">
        <f>SUMIFS(СВЦЭМ!$E$39:$E$782,СВЦЭМ!$A$39:$A$782,$A211,СВЦЭМ!$B$39:$B$782,L$191)+'СЕТ СН'!$F$15</f>
        <v>141.82387218</v>
      </c>
      <c r="M211" s="36">
        <f>SUMIFS(СВЦЭМ!$E$39:$E$782,СВЦЭМ!$A$39:$A$782,$A211,СВЦЭМ!$B$39:$B$782,M$191)+'СЕТ СН'!$F$15</f>
        <v>138.53743051000001</v>
      </c>
      <c r="N211" s="36">
        <f>SUMIFS(СВЦЭМ!$E$39:$E$782,СВЦЭМ!$A$39:$A$782,$A211,СВЦЭМ!$B$39:$B$782,N$191)+'СЕТ СН'!$F$15</f>
        <v>137.98665933000001</v>
      </c>
      <c r="O211" s="36">
        <f>SUMIFS(СВЦЭМ!$E$39:$E$782,СВЦЭМ!$A$39:$A$782,$A211,СВЦЭМ!$B$39:$B$782,O$191)+'СЕТ СН'!$F$15</f>
        <v>139.28442192</v>
      </c>
      <c r="P211" s="36">
        <f>SUMIFS(СВЦЭМ!$E$39:$E$782,СВЦЭМ!$A$39:$A$782,$A211,СВЦЭМ!$B$39:$B$782,P$191)+'СЕТ СН'!$F$15</f>
        <v>148.11399603000001</v>
      </c>
      <c r="Q211" s="36">
        <f>SUMIFS(СВЦЭМ!$E$39:$E$782,СВЦЭМ!$A$39:$A$782,$A211,СВЦЭМ!$B$39:$B$782,Q$191)+'СЕТ СН'!$F$15</f>
        <v>147.82843439000001</v>
      </c>
      <c r="R211" s="36">
        <f>SUMIFS(СВЦЭМ!$E$39:$E$782,СВЦЭМ!$A$39:$A$782,$A211,СВЦЭМ!$B$39:$B$782,R$191)+'СЕТ СН'!$F$15</f>
        <v>147.25666762</v>
      </c>
      <c r="S211" s="36">
        <f>SUMIFS(СВЦЭМ!$E$39:$E$782,СВЦЭМ!$A$39:$A$782,$A211,СВЦЭМ!$B$39:$B$782,S$191)+'СЕТ СН'!$F$15</f>
        <v>147.2294125</v>
      </c>
      <c r="T211" s="36">
        <f>SUMIFS(СВЦЭМ!$E$39:$E$782,СВЦЭМ!$A$39:$A$782,$A211,СВЦЭМ!$B$39:$B$782,T$191)+'СЕТ СН'!$F$15</f>
        <v>143.10508708</v>
      </c>
      <c r="U211" s="36">
        <f>SUMIFS(СВЦЭМ!$E$39:$E$782,СВЦЭМ!$A$39:$A$782,$A211,СВЦЭМ!$B$39:$B$782,U$191)+'СЕТ СН'!$F$15</f>
        <v>140.63453723000001</v>
      </c>
      <c r="V211" s="36">
        <f>SUMIFS(СВЦЭМ!$E$39:$E$782,СВЦЭМ!$A$39:$A$782,$A211,СВЦЭМ!$B$39:$B$782,V$191)+'СЕТ СН'!$F$15</f>
        <v>148.78412238000001</v>
      </c>
      <c r="W211" s="36">
        <f>SUMIFS(СВЦЭМ!$E$39:$E$782,СВЦЭМ!$A$39:$A$782,$A211,СВЦЭМ!$B$39:$B$782,W$191)+'СЕТ СН'!$F$15</f>
        <v>151.83267966</v>
      </c>
      <c r="X211" s="36">
        <f>SUMIFS(СВЦЭМ!$E$39:$E$782,СВЦЭМ!$A$39:$A$782,$A211,СВЦЭМ!$B$39:$B$782,X$191)+'СЕТ СН'!$F$15</f>
        <v>140.09808520000001</v>
      </c>
      <c r="Y211" s="36">
        <f>SUMIFS(СВЦЭМ!$E$39:$E$782,СВЦЭМ!$A$39:$A$782,$A211,СВЦЭМ!$B$39:$B$782,Y$191)+'СЕТ СН'!$F$15</f>
        <v>141.07369735</v>
      </c>
    </row>
    <row r="212" spans="1:25" ht="15.75" x14ac:dyDescent="0.2">
      <c r="A212" s="35">
        <f t="shared" si="5"/>
        <v>44429</v>
      </c>
      <c r="B212" s="36">
        <f>SUMIFS(СВЦЭМ!$E$39:$E$782,СВЦЭМ!$A$39:$A$782,$A212,СВЦЭМ!$B$39:$B$782,B$191)+'СЕТ СН'!$F$15</f>
        <v>153.86971610000001</v>
      </c>
      <c r="C212" s="36">
        <f>SUMIFS(СВЦЭМ!$E$39:$E$782,СВЦЭМ!$A$39:$A$782,$A212,СВЦЭМ!$B$39:$B$782,C$191)+'СЕТ СН'!$F$15</f>
        <v>168.3740311</v>
      </c>
      <c r="D212" s="36">
        <f>SUMIFS(СВЦЭМ!$E$39:$E$782,СВЦЭМ!$A$39:$A$782,$A212,СВЦЭМ!$B$39:$B$782,D$191)+'СЕТ СН'!$F$15</f>
        <v>180.14416054</v>
      </c>
      <c r="E212" s="36">
        <f>SUMIFS(СВЦЭМ!$E$39:$E$782,СВЦЭМ!$A$39:$A$782,$A212,СВЦЭМ!$B$39:$B$782,E$191)+'СЕТ СН'!$F$15</f>
        <v>184.54016104999999</v>
      </c>
      <c r="F212" s="36">
        <f>SUMIFS(СВЦЭМ!$E$39:$E$782,СВЦЭМ!$A$39:$A$782,$A212,СВЦЭМ!$B$39:$B$782,F$191)+'СЕТ СН'!$F$15</f>
        <v>185.34415820000001</v>
      </c>
      <c r="G212" s="36">
        <f>SUMIFS(СВЦЭМ!$E$39:$E$782,СВЦЭМ!$A$39:$A$782,$A212,СВЦЭМ!$B$39:$B$782,G$191)+'СЕТ СН'!$F$15</f>
        <v>184.27432124000001</v>
      </c>
      <c r="H212" s="36">
        <f>SUMIFS(СВЦЭМ!$E$39:$E$782,СВЦЭМ!$A$39:$A$782,$A212,СВЦЭМ!$B$39:$B$782,H$191)+'СЕТ СН'!$F$15</f>
        <v>175.81201277</v>
      </c>
      <c r="I212" s="36">
        <f>SUMIFS(СВЦЭМ!$E$39:$E$782,СВЦЭМ!$A$39:$A$782,$A212,СВЦЭМ!$B$39:$B$782,I$191)+'СЕТ СН'!$F$15</f>
        <v>159.97169977999999</v>
      </c>
      <c r="J212" s="36">
        <f>SUMIFS(СВЦЭМ!$E$39:$E$782,СВЦЭМ!$A$39:$A$782,$A212,СВЦЭМ!$B$39:$B$782,J$191)+'СЕТ СН'!$F$15</f>
        <v>150.53903524</v>
      </c>
      <c r="K212" s="36">
        <f>SUMIFS(СВЦЭМ!$E$39:$E$782,СВЦЭМ!$A$39:$A$782,$A212,СВЦЭМ!$B$39:$B$782,K$191)+'СЕТ СН'!$F$15</f>
        <v>144.43223748</v>
      </c>
      <c r="L212" s="36">
        <f>SUMIFS(СВЦЭМ!$E$39:$E$782,СВЦЭМ!$A$39:$A$782,$A212,СВЦЭМ!$B$39:$B$782,L$191)+'СЕТ СН'!$F$15</f>
        <v>143.69122340000001</v>
      </c>
      <c r="M212" s="36">
        <f>SUMIFS(СВЦЭМ!$E$39:$E$782,СВЦЭМ!$A$39:$A$782,$A212,СВЦЭМ!$B$39:$B$782,M$191)+'СЕТ СН'!$F$15</f>
        <v>145.35874025999999</v>
      </c>
      <c r="N212" s="36">
        <f>SUMIFS(СВЦЭМ!$E$39:$E$782,СВЦЭМ!$A$39:$A$782,$A212,СВЦЭМ!$B$39:$B$782,N$191)+'СЕТ СН'!$F$15</f>
        <v>144.1880907</v>
      </c>
      <c r="O212" s="36">
        <f>SUMIFS(СВЦЭМ!$E$39:$E$782,СВЦЭМ!$A$39:$A$782,$A212,СВЦЭМ!$B$39:$B$782,O$191)+'СЕТ СН'!$F$15</f>
        <v>143.41759028000001</v>
      </c>
      <c r="P212" s="36">
        <f>SUMIFS(СВЦЭМ!$E$39:$E$782,СВЦЭМ!$A$39:$A$782,$A212,СВЦЭМ!$B$39:$B$782,P$191)+'СЕТ СН'!$F$15</f>
        <v>144.81127617999999</v>
      </c>
      <c r="Q212" s="36">
        <f>SUMIFS(СВЦЭМ!$E$39:$E$782,СВЦЭМ!$A$39:$A$782,$A212,СВЦЭМ!$B$39:$B$782,Q$191)+'СЕТ СН'!$F$15</f>
        <v>146.26294042000001</v>
      </c>
      <c r="R212" s="36">
        <f>SUMIFS(СВЦЭМ!$E$39:$E$782,СВЦЭМ!$A$39:$A$782,$A212,СВЦЭМ!$B$39:$B$782,R$191)+'СЕТ СН'!$F$15</f>
        <v>144.34625113000001</v>
      </c>
      <c r="S212" s="36">
        <f>SUMIFS(СВЦЭМ!$E$39:$E$782,СВЦЭМ!$A$39:$A$782,$A212,СВЦЭМ!$B$39:$B$782,S$191)+'СЕТ СН'!$F$15</f>
        <v>141.11324995000001</v>
      </c>
      <c r="T212" s="36">
        <f>SUMIFS(СВЦЭМ!$E$39:$E$782,СВЦЭМ!$A$39:$A$782,$A212,СВЦЭМ!$B$39:$B$782,T$191)+'СЕТ СН'!$F$15</f>
        <v>145.83202134000001</v>
      </c>
      <c r="U212" s="36">
        <f>SUMIFS(СВЦЭМ!$E$39:$E$782,СВЦЭМ!$A$39:$A$782,$A212,СВЦЭМ!$B$39:$B$782,U$191)+'СЕТ СН'!$F$15</f>
        <v>145.32432897000001</v>
      </c>
      <c r="V212" s="36">
        <f>SUMIFS(СВЦЭМ!$E$39:$E$782,СВЦЭМ!$A$39:$A$782,$A212,СВЦЭМ!$B$39:$B$782,V$191)+'СЕТ СН'!$F$15</f>
        <v>146.06636938</v>
      </c>
      <c r="W212" s="36">
        <f>SUMIFS(СВЦЭМ!$E$39:$E$782,СВЦЭМ!$A$39:$A$782,$A212,СВЦЭМ!$B$39:$B$782,W$191)+'СЕТ СН'!$F$15</f>
        <v>151.51716397000001</v>
      </c>
      <c r="X212" s="36">
        <f>SUMIFS(СВЦЭМ!$E$39:$E$782,СВЦЭМ!$A$39:$A$782,$A212,СВЦЭМ!$B$39:$B$782,X$191)+'СЕТ СН'!$F$15</f>
        <v>142.97220063</v>
      </c>
      <c r="Y212" s="36">
        <f>SUMIFS(СВЦЭМ!$E$39:$E$782,СВЦЭМ!$A$39:$A$782,$A212,СВЦЭМ!$B$39:$B$782,Y$191)+'СЕТ СН'!$F$15</f>
        <v>149.99575243000001</v>
      </c>
    </row>
    <row r="213" spans="1:25" ht="15.75" x14ac:dyDescent="0.2">
      <c r="A213" s="35">
        <f t="shared" si="5"/>
        <v>44430</v>
      </c>
      <c r="B213" s="36">
        <f>SUMIFS(СВЦЭМ!$E$39:$E$782,СВЦЭМ!$A$39:$A$782,$A213,СВЦЭМ!$B$39:$B$782,B$191)+'СЕТ СН'!$F$15</f>
        <v>160.11292778999999</v>
      </c>
      <c r="C213" s="36">
        <f>SUMIFS(СВЦЭМ!$E$39:$E$782,СВЦЭМ!$A$39:$A$782,$A213,СВЦЭМ!$B$39:$B$782,C$191)+'СЕТ СН'!$F$15</f>
        <v>176.79831156</v>
      </c>
      <c r="D213" s="36">
        <f>SUMIFS(СВЦЭМ!$E$39:$E$782,СВЦЭМ!$A$39:$A$782,$A213,СВЦЭМ!$B$39:$B$782,D$191)+'СЕТ СН'!$F$15</f>
        <v>197.85556664000001</v>
      </c>
      <c r="E213" s="36">
        <f>SUMIFS(СВЦЭМ!$E$39:$E$782,СВЦЭМ!$A$39:$A$782,$A213,СВЦЭМ!$B$39:$B$782,E$191)+'СЕТ СН'!$F$15</f>
        <v>213.42651776</v>
      </c>
      <c r="F213" s="36">
        <f>SUMIFS(СВЦЭМ!$E$39:$E$782,СВЦЭМ!$A$39:$A$782,$A213,СВЦЭМ!$B$39:$B$782,F$191)+'СЕТ СН'!$F$15</f>
        <v>216.48920887</v>
      </c>
      <c r="G213" s="36">
        <f>SUMIFS(СВЦЭМ!$E$39:$E$782,СВЦЭМ!$A$39:$A$782,$A213,СВЦЭМ!$B$39:$B$782,G$191)+'СЕТ СН'!$F$15</f>
        <v>215.35200458</v>
      </c>
      <c r="H213" s="36">
        <f>SUMIFS(СВЦЭМ!$E$39:$E$782,СВЦЭМ!$A$39:$A$782,$A213,СВЦЭМ!$B$39:$B$782,H$191)+'СЕТ СН'!$F$15</f>
        <v>205.55745361000001</v>
      </c>
      <c r="I213" s="36">
        <f>SUMIFS(СВЦЭМ!$E$39:$E$782,СВЦЭМ!$A$39:$A$782,$A213,СВЦЭМ!$B$39:$B$782,I$191)+'СЕТ СН'!$F$15</f>
        <v>168.77861908</v>
      </c>
      <c r="J213" s="36">
        <f>SUMIFS(СВЦЭМ!$E$39:$E$782,СВЦЭМ!$A$39:$A$782,$A213,СВЦЭМ!$B$39:$B$782,J$191)+'СЕТ СН'!$F$15</f>
        <v>151.14557808000001</v>
      </c>
      <c r="K213" s="36">
        <f>SUMIFS(СВЦЭМ!$E$39:$E$782,СВЦЭМ!$A$39:$A$782,$A213,СВЦЭМ!$B$39:$B$782,K$191)+'СЕТ СН'!$F$15</f>
        <v>136.37666501000001</v>
      </c>
      <c r="L213" s="36">
        <f>SUMIFS(СВЦЭМ!$E$39:$E$782,СВЦЭМ!$A$39:$A$782,$A213,СВЦЭМ!$B$39:$B$782,L$191)+'СЕТ СН'!$F$15</f>
        <v>132.31395001999999</v>
      </c>
      <c r="M213" s="36">
        <f>SUMIFS(СВЦЭМ!$E$39:$E$782,СВЦЭМ!$A$39:$A$782,$A213,СВЦЭМ!$B$39:$B$782,M$191)+'СЕТ СН'!$F$15</f>
        <v>130.44101921999999</v>
      </c>
      <c r="N213" s="36">
        <f>SUMIFS(СВЦЭМ!$E$39:$E$782,СВЦЭМ!$A$39:$A$782,$A213,СВЦЭМ!$B$39:$B$782,N$191)+'СЕТ СН'!$F$15</f>
        <v>129.67654006000001</v>
      </c>
      <c r="O213" s="36">
        <f>SUMIFS(СВЦЭМ!$E$39:$E$782,СВЦЭМ!$A$39:$A$782,$A213,СВЦЭМ!$B$39:$B$782,O$191)+'СЕТ СН'!$F$15</f>
        <v>131.44493066000001</v>
      </c>
      <c r="P213" s="36">
        <f>SUMIFS(СВЦЭМ!$E$39:$E$782,СВЦЭМ!$A$39:$A$782,$A213,СВЦЭМ!$B$39:$B$782,P$191)+'СЕТ СН'!$F$15</f>
        <v>138.53548916</v>
      </c>
      <c r="Q213" s="36">
        <f>SUMIFS(СВЦЭМ!$E$39:$E$782,СВЦЭМ!$A$39:$A$782,$A213,СВЦЭМ!$B$39:$B$782,Q$191)+'СЕТ СН'!$F$15</f>
        <v>141.07714601000001</v>
      </c>
      <c r="R213" s="36">
        <f>SUMIFS(СВЦЭМ!$E$39:$E$782,СВЦЭМ!$A$39:$A$782,$A213,СВЦЭМ!$B$39:$B$782,R$191)+'СЕТ СН'!$F$15</f>
        <v>140.05947461</v>
      </c>
      <c r="S213" s="36">
        <f>SUMIFS(СВЦЭМ!$E$39:$E$782,СВЦЭМ!$A$39:$A$782,$A213,СВЦЭМ!$B$39:$B$782,S$191)+'СЕТ СН'!$F$15</f>
        <v>133.01040393</v>
      </c>
      <c r="T213" s="36">
        <f>SUMIFS(СВЦЭМ!$E$39:$E$782,СВЦЭМ!$A$39:$A$782,$A213,СВЦЭМ!$B$39:$B$782,T$191)+'СЕТ СН'!$F$15</f>
        <v>127.04156500000001</v>
      </c>
      <c r="U213" s="36">
        <f>SUMIFS(СВЦЭМ!$E$39:$E$782,СВЦЭМ!$A$39:$A$782,$A213,СВЦЭМ!$B$39:$B$782,U$191)+'СЕТ СН'!$F$15</f>
        <v>126.44217777999999</v>
      </c>
      <c r="V213" s="36">
        <f>SUMIFS(СВЦЭМ!$E$39:$E$782,СВЦЭМ!$A$39:$A$782,$A213,СВЦЭМ!$B$39:$B$782,V$191)+'СЕТ СН'!$F$15</f>
        <v>125.84450299</v>
      </c>
      <c r="W213" s="36">
        <f>SUMIFS(СВЦЭМ!$E$39:$E$782,СВЦЭМ!$A$39:$A$782,$A213,СВЦЭМ!$B$39:$B$782,W$191)+'СЕТ СН'!$F$15</f>
        <v>127.66112634</v>
      </c>
      <c r="X213" s="36">
        <f>SUMIFS(СВЦЭМ!$E$39:$E$782,СВЦЭМ!$A$39:$A$782,$A213,СВЦЭМ!$B$39:$B$782,X$191)+'СЕТ СН'!$F$15</f>
        <v>129.75324734</v>
      </c>
      <c r="Y213" s="36">
        <f>SUMIFS(СВЦЭМ!$E$39:$E$782,СВЦЭМ!$A$39:$A$782,$A213,СВЦЭМ!$B$39:$B$782,Y$191)+'СЕТ СН'!$F$15</f>
        <v>142.80910539000001</v>
      </c>
    </row>
    <row r="214" spans="1:25" ht="15.75" x14ac:dyDescent="0.2">
      <c r="A214" s="35">
        <f t="shared" si="5"/>
        <v>44431</v>
      </c>
      <c r="B214" s="36">
        <f>SUMIFS(СВЦЭМ!$E$39:$E$782,СВЦЭМ!$A$39:$A$782,$A214,СВЦЭМ!$B$39:$B$782,B$191)+'СЕТ СН'!$F$15</f>
        <v>165.25222786</v>
      </c>
      <c r="C214" s="36">
        <f>SUMIFS(СВЦЭМ!$E$39:$E$782,СВЦЭМ!$A$39:$A$782,$A214,СВЦЭМ!$B$39:$B$782,C$191)+'СЕТ СН'!$F$15</f>
        <v>168.51548647999999</v>
      </c>
      <c r="D214" s="36">
        <f>SUMIFS(СВЦЭМ!$E$39:$E$782,СВЦЭМ!$A$39:$A$782,$A214,СВЦЭМ!$B$39:$B$782,D$191)+'СЕТ СН'!$F$15</f>
        <v>177.49851468</v>
      </c>
      <c r="E214" s="36">
        <f>SUMIFS(СВЦЭМ!$E$39:$E$782,СВЦЭМ!$A$39:$A$782,$A214,СВЦЭМ!$B$39:$B$782,E$191)+'СЕТ СН'!$F$15</f>
        <v>183.18949423000001</v>
      </c>
      <c r="F214" s="36">
        <f>SUMIFS(СВЦЭМ!$E$39:$E$782,СВЦЭМ!$A$39:$A$782,$A214,СВЦЭМ!$B$39:$B$782,F$191)+'СЕТ СН'!$F$15</f>
        <v>183.40252618</v>
      </c>
      <c r="G214" s="36">
        <f>SUMIFS(СВЦЭМ!$E$39:$E$782,СВЦЭМ!$A$39:$A$782,$A214,СВЦЭМ!$B$39:$B$782,G$191)+'СЕТ СН'!$F$15</f>
        <v>181.05105975000001</v>
      </c>
      <c r="H214" s="36">
        <f>SUMIFS(СВЦЭМ!$E$39:$E$782,СВЦЭМ!$A$39:$A$782,$A214,СВЦЭМ!$B$39:$B$782,H$191)+'СЕТ СН'!$F$15</f>
        <v>173.86601707</v>
      </c>
      <c r="I214" s="36">
        <f>SUMIFS(СВЦЭМ!$E$39:$E$782,СВЦЭМ!$A$39:$A$782,$A214,СВЦЭМ!$B$39:$B$782,I$191)+'СЕТ СН'!$F$15</f>
        <v>162.95113465</v>
      </c>
      <c r="J214" s="36">
        <f>SUMIFS(СВЦЭМ!$E$39:$E$782,СВЦЭМ!$A$39:$A$782,$A214,СВЦЭМ!$B$39:$B$782,J$191)+'СЕТ СН'!$F$15</f>
        <v>150.70178157000001</v>
      </c>
      <c r="K214" s="36">
        <f>SUMIFS(СВЦЭМ!$E$39:$E$782,СВЦЭМ!$A$39:$A$782,$A214,СВЦЭМ!$B$39:$B$782,K$191)+'СЕТ СН'!$F$15</f>
        <v>150.98653332000001</v>
      </c>
      <c r="L214" s="36">
        <f>SUMIFS(СВЦЭМ!$E$39:$E$782,СВЦЭМ!$A$39:$A$782,$A214,СВЦЭМ!$B$39:$B$782,L$191)+'СЕТ СН'!$F$15</f>
        <v>156.39856774</v>
      </c>
      <c r="M214" s="36">
        <f>SUMIFS(СВЦЭМ!$E$39:$E$782,СВЦЭМ!$A$39:$A$782,$A214,СВЦЭМ!$B$39:$B$782,M$191)+'СЕТ СН'!$F$15</f>
        <v>157.08152862</v>
      </c>
      <c r="N214" s="36">
        <f>SUMIFS(СВЦЭМ!$E$39:$E$782,СВЦЭМ!$A$39:$A$782,$A214,СВЦЭМ!$B$39:$B$782,N$191)+'СЕТ СН'!$F$15</f>
        <v>156.20666996</v>
      </c>
      <c r="O214" s="36">
        <f>SUMIFS(СВЦЭМ!$E$39:$E$782,СВЦЭМ!$A$39:$A$782,$A214,СВЦЭМ!$B$39:$B$782,O$191)+'СЕТ СН'!$F$15</f>
        <v>160.8217812</v>
      </c>
      <c r="P214" s="36">
        <f>SUMIFS(СВЦЭМ!$E$39:$E$782,СВЦЭМ!$A$39:$A$782,$A214,СВЦЭМ!$B$39:$B$782,P$191)+'СЕТ СН'!$F$15</f>
        <v>157.34087335000001</v>
      </c>
      <c r="Q214" s="36">
        <f>SUMIFS(СВЦЭМ!$E$39:$E$782,СВЦЭМ!$A$39:$A$782,$A214,СВЦЭМ!$B$39:$B$782,Q$191)+'СЕТ СН'!$F$15</f>
        <v>156.47317292</v>
      </c>
      <c r="R214" s="36">
        <f>SUMIFS(СВЦЭМ!$E$39:$E$782,СВЦЭМ!$A$39:$A$782,$A214,СВЦЭМ!$B$39:$B$782,R$191)+'СЕТ СН'!$F$15</f>
        <v>155.03626365</v>
      </c>
      <c r="S214" s="36">
        <f>SUMIFS(СВЦЭМ!$E$39:$E$782,СВЦЭМ!$A$39:$A$782,$A214,СВЦЭМ!$B$39:$B$782,S$191)+'СЕТ СН'!$F$15</f>
        <v>152.70065489000001</v>
      </c>
      <c r="T214" s="36">
        <f>SUMIFS(СВЦЭМ!$E$39:$E$782,СВЦЭМ!$A$39:$A$782,$A214,СВЦЭМ!$B$39:$B$782,T$191)+'СЕТ СН'!$F$15</f>
        <v>160.6604835</v>
      </c>
      <c r="U214" s="36">
        <f>SUMIFS(СВЦЭМ!$E$39:$E$782,СВЦЭМ!$A$39:$A$782,$A214,СВЦЭМ!$B$39:$B$782,U$191)+'СЕТ СН'!$F$15</f>
        <v>157.72746422</v>
      </c>
      <c r="V214" s="36">
        <f>SUMIFS(СВЦЭМ!$E$39:$E$782,СВЦЭМ!$A$39:$A$782,$A214,СВЦЭМ!$B$39:$B$782,V$191)+'СЕТ СН'!$F$15</f>
        <v>156.81939406999999</v>
      </c>
      <c r="W214" s="36">
        <f>SUMIFS(СВЦЭМ!$E$39:$E$782,СВЦЭМ!$A$39:$A$782,$A214,СВЦЭМ!$B$39:$B$782,W$191)+'СЕТ СН'!$F$15</f>
        <v>160.78906368</v>
      </c>
      <c r="X214" s="36">
        <f>SUMIFS(СВЦЭМ!$E$39:$E$782,СВЦЭМ!$A$39:$A$782,$A214,СВЦЭМ!$B$39:$B$782,X$191)+'СЕТ СН'!$F$15</f>
        <v>151.28739105</v>
      </c>
      <c r="Y214" s="36">
        <f>SUMIFS(СВЦЭМ!$E$39:$E$782,СВЦЭМ!$A$39:$A$782,$A214,СВЦЭМ!$B$39:$B$782,Y$191)+'СЕТ СН'!$F$15</f>
        <v>156.88627167000001</v>
      </c>
    </row>
    <row r="215" spans="1:25" ht="15.75" x14ac:dyDescent="0.2">
      <c r="A215" s="35">
        <f t="shared" si="5"/>
        <v>44432</v>
      </c>
      <c r="B215" s="36">
        <f>SUMIFS(СВЦЭМ!$E$39:$E$782,СВЦЭМ!$A$39:$A$782,$A215,СВЦЭМ!$B$39:$B$782,B$191)+'СЕТ СН'!$F$15</f>
        <v>155.20395235000001</v>
      </c>
      <c r="C215" s="36">
        <f>SUMIFS(СВЦЭМ!$E$39:$E$782,СВЦЭМ!$A$39:$A$782,$A215,СВЦЭМ!$B$39:$B$782,C$191)+'СЕТ СН'!$F$15</f>
        <v>171.07533917000001</v>
      </c>
      <c r="D215" s="36">
        <f>SUMIFS(СВЦЭМ!$E$39:$E$782,СВЦЭМ!$A$39:$A$782,$A215,СВЦЭМ!$B$39:$B$782,D$191)+'СЕТ СН'!$F$15</f>
        <v>181.47236294999999</v>
      </c>
      <c r="E215" s="36">
        <f>SUMIFS(СВЦЭМ!$E$39:$E$782,СВЦЭМ!$A$39:$A$782,$A215,СВЦЭМ!$B$39:$B$782,E$191)+'СЕТ СН'!$F$15</f>
        <v>194.77186302999999</v>
      </c>
      <c r="F215" s="36">
        <f>SUMIFS(СВЦЭМ!$E$39:$E$782,СВЦЭМ!$A$39:$A$782,$A215,СВЦЭМ!$B$39:$B$782,F$191)+'СЕТ СН'!$F$15</f>
        <v>194.56345039000001</v>
      </c>
      <c r="G215" s="36">
        <f>SUMIFS(СВЦЭМ!$E$39:$E$782,СВЦЭМ!$A$39:$A$782,$A215,СВЦЭМ!$B$39:$B$782,G$191)+'СЕТ СН'!$F$15</f>
        <v>190.00481683000001</v>
      </c>
      <c r="H215" s="36">
        <f>SUMIFS(СВЦЭМ!$E$39:$E$782,СВЦЭМ!$A$39:$A$782,$A215,СВЦЭМ!$B$39:$B$782,H$191)+'СЕТ СН'!$F$15</f>
        <v>178.86441271000001</v>
      </c>
      <c r="I215" s="36">
        <f>SUMIFS(СВЦЭМ!$E$39:$E$782,СВЦЭМ!$A$39:$A$782,$A215,СВЦЭМ!$B$39:$B$782,I$191)+'СЕТ СН'!$F$15</f>
        <v>163.08012185999999</v>
      </c>
      <c r="J215" s="36">
        <f>SUMIFS(СВЦЭМ!$E$39:$E$782,СВЦЭМ!$A$39:$A$782,$A215,СВЦЭМ!$B$39:$B$782,J$191)+'СЕТ СН'!$F$15</f>
        <v>141.17113538000001</v>
      </c>
      <c r="K215" s="36">
        <f>SUMIFS(СВЦЭМ!$E$39:$E$782,СВЦЭМ!$A$39:$A$782,$A215,СВЦЭМ!$B$39:$B$782,K$191)+'СЕТ СН'!$F$15</f>
        <v>138.90765683999999</v>
      </c>
      <c r="L215" s="36">
        <f>SUMIFS(СВЦЭМ!$E$39:$E$782,СВЦЭМ!$A$39:$A$782,$A215,СВЦЭМ!$B$39:$B$782,L$191)+'СЕТ СН'!$F$15</f>
        <v>140.28270712</v>
      </c>
      <c r="M215" s="36">
        <f>SUMIFS(СВЦЭМ!$E$39:$E$782,СВЦЭМ!$A$39:$A$782,$A215,СВЦЭМ!$B$39:$B$782,M$191)+'СЕТ СН'!$F$15</f>
        <v>140.00625771</v>
      </c>
      <c r="N215" s="36">
        <f>SUMIFS(СВЦЭМ!$E$39:$E$782,СВЦЭМ!$A$39:$A$782,$A215,СВЦЭМ!$B$39:$B$782,N$191)+'СЕТ СН'!$F$15</f>
        <v>139.92922211999999</v>
      </c>
      <c r="O215" s="36">
        <f>SUMIFS(СВЦЭМ!$E$39:$E$782,СВЦЭМ!$A$39:$A$782,$A215,СВЦЭМ!$B$39:$B$782,O$191)+'СЕТ СН'!$F$15</f>
        <v>136.96348566</v>
      </c>
      <c r="P215" s="36">
        <f>SUMIFS(СВЦЭМ!$E$39:$E$782,СВЦЭМ!$A$39:$A$782,$A215,СВЦЭМ!$B$39:$B$782,P$191)+'СЕТ СН'!$F$15</f>
        <v>139.34258098000001</v>
      </c>
      <c r="Q215" s="36">
        <f>SUMIFS(СВЦЭМ!$E$39:$E$782,СВЦЭМ!$A$39:$A$782,$A215,СВЦЭМ!$B$39:$B$782,Q$191)+'СЕТ СН'!$F$15</f>
        <v>141.88382458999999</v>
      </c>
      <c r="R215" s="36">
        <f>SUMIFS(СВЦЭМ!$E$39:$E$782,СВЦЭМ!$A$39:$A$782,$A215,СВЦЭМ!$B$39:$B$782,R$191)+'СЕТ СН'!$F$15</f>
        <v>141.59978181</v>
      </c>
      <c r="S215" s="36">
        <f>SUMIFS(СВЦЭМ!$E$39:$E$782,СВЦЭМ!$A$39:$A$782,$A215,СВЦЭМ!$B$39:$B$782,S$191)+'СЕТ СН'!$F$15</f>
        <v>137.08319587</v>
      </c>
      <c r="T215" s="36">
        <f>SUMIFS(СВЦЭМ!$E$39:$E$782,СВЦЭМ!$A$39:$A$782,$A215,СВЦЭМ!$B$39:$B$782,T$191)+'СЕТ СН'!$F$15</f>
        <v>146.12545607999999</v>
      </c>
      <c r="U215" s="36">
        <f>SUMIFS(СВЦЭМ!$E$39:$E$782,СВЦЭМ!$A$39:$A$782,$A215,СВЦЭМ!$B$39:$B$782,U$191)+'СЕТ СН'!$F$15</f>
        <v>145.31166084</v>
      </c>
      <c r="V215" s="36">
        <f>SUMIFS(СВЦЭМ!$E$39:$E$782,СВЦЭМ!$A$39:$A$782,$A215,СВЦЭМ!$B$39:$B$782,V$191)+'СЕТ СН'!$F$15</f>
        <v>147.46990722999999</v>
      </c>
      <c r="W215" s="36">
        <f>SUMIFS(СВЦЭМ!$E$39:$E$782,СВЦЭМ!$A$39:$A$782,$A215,СВЦЭМ!$B$39:$B$782,W$191)+'СЕТ СН'!$F$15</f>
        <v>151.65819481</v>
      </c>
      <c r="X215" s="36">
        <f>SUMIFS(СВЦЭМ!$E$39:$E$782,СВЦЭМ!$A$39:$A$782,$A215,СВЦЭМ!$B$39:$B$782,X$191)+'СЕТ СН'!$F$15</f>
        <v>139.63617134</v>
      </c>
      <c r="Y215" s="36">
        <f>SUMIFS(СВЦЭМ!$E$39:$E$782,СВЦЭМ!$A$39:$A$782,$A215,СВЦЭМ!$B$39:$B$782,Y$191)+'СЕТ СН'!$F$15</f>
        <v>145.00818394000001</v>
      </c>
    </row>
    <row r="216" spans="1:25" ht="15.75" x14ac:dyDescent="0.2">
      <c r="A216" s="35">
        <f t="shared" si="5"/>
        <v>44433</v>
      </c>
      <c r="B216" s="36">
        <f>SUMIFS(СВЦЭМ!$E$39:$E$782,СВЦЭМ!$A$39:$A$782,$A216,СВЦЭМ!$B$39:$B$782,B$191)+'СЕТ СН'!$F$15</f>
        <v>170.71796455</v>
      </c>
      <c r="C216" s="36">
        <f>SUMIFS(СВЦЭМ!$E$39:$E$782,СВЦЭМ!$A$39:$A$782,$A216,СВЦЭМ!$B$39:$B$782,C$191)+'СЕТ СН'!$F$15</f>
        <v>188.543361</v>
      </c>
      <c r="D216" s="36">
        <f>SUMIFS(СВЦЭМ!$E$39:$E$782,СВЦЭМ!$A$39:$A$782,$A216,СВЦЭМ!$B$39:$B$782,D$191)+'СЕТ СН'!$F$15</f>
        <v>195.55188783</v>
      </c>
      <c r="E216" s="36">
        <f>SUMIFS(СВЦЭМ!$E$39:$E$782,СВЦЭМ!$A$39:$A$782,$A216,СВЦЭМ!$B$39:$B$782,E$191)+'СЕТ СН'!$F$15</f>
        <v>197.08515052000001</v>
      </c>
      <c r="F216" s="36">
        <f>SUMIFS(СВЦЭМ!$E$39:$E$782,СВЦЭМ!$A$39:$A$782,$A216,СВЦЭМ!$B$39:$B$782,F$191)+'СЕТ СН'!$F$15</f>
        <v>195.30570238000001</v>
      </c>
      <c r="G216" s="36">
        <f>SUMIFS(СВЦЭМ!$E$39:$E$782,СВЦЭМ!$A$39:$A$782,$A216,СВЦЭМ!$B$39:$B$782,G$191)+'СЕТ СН'!$F$15</f>
        <v>192.42379593999999</v>
      </c>
      <c r="H216" s="36">
        <f>SUMIFS(СВЦЭМ!$E$39:$E$782,СВЦЭМ!$A$39:$A$782,$A216,СВЦЭМ!$B$39:$B$782,H$191)+'СЕТ СН'!$F$15</f>
        <v>185.75159876000001</v>
      </c>
      <c r="I216" s="36">
        <f>SUMIFS(СВЦЭМ!$E$39:$E$782,СВЦЭМ!$A$39:$A$782,$A216,СВЦЭМ!$B$39:$B$782,I$191)+'СЕТ СН'!$F$15</f>
        <v>168.38045890999999</v>
      </c>
      <c r="J216" s="36">
        <f>SUMIFS(СВЦЭМ!$E$39:$E$782,СВЦЭМ!$A$39:$A$782,$A216,СВЦЭМ!$B$39:$B$782,J$191)+'СЕТ СН'!$F$15</f>
        <v>150.65347294</v>
      </c>
      <c r="K216" s="36">
        <f>SUMIFS(СВЦЭМ!$E$39:$E$782,СВЦЭМ!$A$39:$A$782,$A216,СВЦЭМ!$B$39:$B$782,K$191)+'СЕТ СН'!$F$15</f>
        <v>144.72669907</v>
      </c>
      <c r="L216" s="36">
        <f>SUMIFS(СВЦЭМ!$E$39:$E$782,СВЦЭМ!$A$39:$A$782,$A216,СВЦЭМ!$B$39:$B$782,L$191)+'СЕТ СН'!$F$15</f>
        <v>147.01407992</v>
      </c>
      <c r="M216" s="36">
        <f>SUMIFS(СВЦЭМ!$E$39:$E$782,СВЦЭМ!$A$39:$A$782,$A216,СВЦЭМ!$B$39:$B$782,M$191)+'СЕТ СН'!$F$15</f>
        <v>149.22851654999999</v>
      </c>
      <c r="N216" s="36">
        <f>SUMIFS(СВЦЭМ!$E$39:$E$782,СВЦЭМ!$A$39:$A$782,$A216,СВЦЭМ!$B$39:$B$782,N$191)+'СЕТ СН'!$F$15</f>
        <v>147.69029735000001</v>
      </c>
      <c r="O216" s="36">
        <f>SUMIFS(СВЦЭМ!$E$39:$E$782,СВЦЭМ!$A$39:$A$782,$A216,СВЦЭМ!$B$39:$B$782,O$191)+'СЕТ СН'!$F$15</f>
        <v>148.19109073000001</v>
      </c>
      <c r="P216" s="36">
        <f>SUMIFS(СВЦЭМ!$E$39:$E$782,СВЦЭМ!$A$39:$A$782,$A216,СВЦЭМ!$B$39:$B$782,P$191)+'СЕТ СН'!$F$15</f>
        <v>151.97342524999999</v>
      </c>
      <c r="Q216" s="36">
        <f>SUMIFS(СВЦЭМ!$E$39:$E$782,СВЦЭМ!$A$39:$A$782,$A216,СВЦЭМ!$B$39:$B$782,Q$191)+'СЕТ СН'!$F$15</f>
        <v>153.13306467000001</v>
      </c>
      <c r="R216" s="36">
        <f>SUMIFS(СВЦЭМ!$E$39:$E$782,СВЦЭМ!$A$39:$A$782,$A216,СВЦЭМ!$B$39:$B$782,R$191)+'СЕТ СН'!$F$15</f>
        <v>152.74883697000001</v>
      </c>
      <c r="S216" s="36">
        <f>SUMIFS(СВЦЭМ!$E$39:$E$782,СВЦЭМ!$A$39:$A$782,$A216,СВЦЭМ!$B$39:$B$782,S$191)+'СЕТ СН'!$F$15</f>
        <v>149.29914636999999</v>
      </c>
      <c r="T216" s="36">
        <f>SUMIFS(СВЦЭМ!$E$39:$E$782,СВЦЭМ!$A$39:$A$782,$A216,СВЦЭМ!$B$39:$B$782,T$191)+'СЕТ СН'!$F$15</f>
        <v>155.54444742999999</v>
      </c>
      <c r="U216" s="36">
        <f>SUMIFS(СВЦЭМ!$E$39:$E$782,СВЦЭМ!$A$39:$A$782,$A216,СВЦЭМ!$B$39:$B$782,U$191)+'СЕТ СН'!$F$15</f>
        <v>154.41541874000001</v>
      </c>
      <c r="V216" s="36">
        <f>SUMIFS(СВЦЭМ!$E$39:$E$782,СВЦЭМ!$A$39:$A$782,$A216,СВЦЭМ!$B$39:$B$782,V$191)+'СЕТ СН'!$F$15</f>
        <v>158.36527396</v>
      </c>
      <c r="W216" s="36">
        <f>SUMIFS(СВЦЭМ!$E$39:$E$782,СВЦЭМ!$A$39:$A$782,$A216,СВЦЭМ!$B$39:$B$782,W$191)+'СЕТ СН'!$F$15</f>
        <v>161.19777716999999</v>
      </c>
      <c r="X216" s="36">
        <f>SUMIFS(СВЦЭМ!$E$39:$E$782,СВЦЭМ!$A$39:$A$782,$A216,СВЦЭМ!$B$39:$B$782,X$191)+'СЕТ СН'!$F$15</f>
        <v>149.23339351000001</v>
      </c>
      <c r="Y216" s="36">
        <f>SUMIFS(СВЦЭМ!$E$39:$E$782,СВЦЭМ!$A$39:$A$782,$A216,СВЦЭМ!$B$39:$B$782,Y$191)+'СЕТ СН'!$F$15</f>
        <v>152.18168940000001</v>
      </c>
    </row>
    <row r="217" spans="1:25" ht="15.75" x14ac:dyDescent="0.2">
      <c r="A217" s="35">
        <f t="shared" si="5"/>
        <v>44434</v>
      </c>
      <c r="B217" s="36">
        <f>SUMIFS(СВЦЭМ!$E$39:$E$782,СВЦЭМ!$A$39:$A$782,$A217,СВЦЭМ!$B$39:$B$782,B$191)+'СЕТ СН'!$F$15</f>
        <v>173.98658103</v>
      </c>
      <c r="C217" s="36">
        <f>SUMIFS(СВЦЭМ!$E$39:$E$782,СВЦЭМ!$A$39:$A$782,$A217,СВЦЭМ!$B$39:$B$782,C$191)+'СЕТ СН'!$F$15</f>
        <v>189.72116009000001</v>
      </c>
      <c r="D217" s="36">
        <f>SUMIFS(СВЦЭМ!$E$39:$E$782,СВЦЭМ!$A$39:$A$782,$A217,СВЦЭМ!$B$39:$B$782,D$191)+'СЕТ СН'!$F$15</f>
        <v>202.58002361000001</v>
      </c>
      <c r="E217" s="36">
        <f>SUMIFS(СВЦЭМ!$E$39:$E$782,СВЦЭМ!$A$39:$A$782,$A217,СВЦЭМ!$B$39:$B$782,E$191)+'СЕТ СН'!$F$15</f>
        <v>206.30483950999999</v>
      </c>
      <c r="F217" s="36">
        <f>SUMIFS(СВЦЭМ!$E$39:$E$782,СВЦЭМ!$A$39:$A$782,$A217,СВЦЭМ!$B$39:$B$782,F$191)+'СЕТ СН'!$F$15</f>
        <v>205.54216928</v>
      </c>
      <c r="G217" s="36">
        <f>SUMIFS(СВЦЭМ!$E$39:$E$782,СВЦЭМ!$A$39:$A$782,$A217,СВЦЭМ!$B$39:$B$782,G$191)+'СЕТ СН'!$F$15</f>
        <v>201.76934900000001</v>
      </c>
      <c r="H217" s="36">
        <f>SUMIFS(СВЦЭМ!$E$39:$E$782,СВЦЭМ!$A$39:$A$782,$A217,СВЦЭМ!$B$39:$B$782,H$191)+'СЕТ СН'!$F$15</f>
        <v>192.94671303999999</v>
      </c>
      <c r="I217" s="36">
        <f>SUMIFS(СВЦЭМ!$E$39:$E$782,СВЦЭМ!$A$39:$A$782,$A217,СВЦЭМ!$B$39:$B$782,I$191)+'СЕТ СН'!$F$15</f>
        <v>174.00807276</v>
      </c>
      <c r="J217" s="36">
        <f>SUMIFS(СВЦЭМ!$E$39:$E$782,СВЦЭМ!$A$39:$A$782,$A217,СВЦЭМ!$B$39:$B$782,J$191)+'СЕТ СН'!$F$15</f>
        <v>154.68337335000001</v>
      </c>
      <c r="K217" s="36">
        <f>SUMIFS(СВЦЭМ!$E$39:$E$782,СВЦЭМ!$A$39:$A$782,$A217,СВЦЭМ!$B$39:$B$782,K$191)+'СЕТ СН'!$F$15</f>
        <v>156.51614936999999</v>
      </c>
      <c r="L217" s="36">
        <f>SUMIFS(СВЦЭМ!$E$39:$E$782,СВЦЭМ!$A$39:$A$782,$A217,СВЦЭМ!$B$39:$B$782,L$191)+'СЕТ СН'!$F$15</f>
        <v>160.69473110999999</v>
      </c>
      <c r="M217" s="36">
        <f>SUMIFS(СВЦЭМ!$E$39:$E$782,СВЦЭМ!$A$39:$A$782,$A217,СВЦЭМ!$B$39:$B$782,M$191)+'СЕТ СН'!$F$15</f>
        <v>160.28541698999999</v>
      </c>
      <c r="N217" s="36">
        <f>SUMIFS(СВЦЭМ!$E$39:$E$782,СВЦЭМ!$A$39:$A$782,$A217,СВЦЭМ!$B$39:$B$782,N$191)+'СЕТ СН'!$F$15</f>
        <v>159.34683441999999</v>
      </c>
      <c r="O217" s="36">
        <f>SUMIFS(СВЦЭМ!$E$39:$E$782,СВЦЭМ!$A$39:$A$782,$A217,СВЦЭМ!$B$39:$B$782,O$191)+'СЕТ СН'!$F$15</f>
        <v>155.16872473999999</v>
      </c>
      <c r="P217" s="36">
        <f>SUMIFS(СВЦЭМ!$E$39:$E$782,СВЦЭМ!$A$39:$A$782,$A217,СВЦЭМ!$B$39:$B$782,P$191)+'СЕТ СН'!$F$15</f>
        <v>155.35868144</v>
      </c>
      <c r="Q217" s="36">
        <f>SUMIFS(СВЦЭМ!$E$39:$E$782,СВЦЭМ!$A$39:$A$782,$A217,СВЦЭМ!$B$39:$B$782,Q$191)+'СЕТ СН'!$F$15</f>
        <v>152.73109079</v>
      </c>
      <c r="R217" s="36">
        <f>SUMIFS(СВЦЭМ!$E$39:$E$782,СВЦЭМ!$A$39:$A$782,$A217,СВЦЭМ!$B$39:$B$782,R$191)+'СЕТ СН'!$F$15</f>
        <v>150.63637774</v>
      </c>
      <c r="S217" s="36">
        <f>SUMIFS(СВЦЭМ!$E$39:$E$782,СВЦЭМ!$A$39:$A$782,$A217,СВЦЭМ!$B$39:$B$782,S$191)+'СЕТ СН'!$F$15</f>
        <v>153.86076505</v>
      </c>
      <c r="T217" s="36">
        <f>SUMIFS(СВЦЭМ!$E$39:$E$782,СВЦЭМ!$A$39:$A$782,$A217,СВЦЭМ!$B$39:$B$782,T$191)+'СЕТ СН'!$F$15</f>
        <v>166.13107414000001</v>
      </c>
      <c r="U217" s="36">
        <f>SUMIFS(СВЦЭМ!$E$39:$E$782,СВЦЭМ!$A$39:$A$782,$A217,СВЦЭМ!$B$39:$B$782,U$191)+'СЕТ СН'!$F$15</f>
        <v>164.92246883000001</v>
      </c>
      <c r="V217" s="36">
        <f>SUMIFS(СВЦЭМ!$E$39:$E$782,СВЦЭМ!$A$39:$A$782,$A217,СВЦЭМ!$B$39:$B$782,V$191)+'СЕТ СН'!$F$15</f>
        <v>169.88519779999999</v>
      </c>
      <c r="W217" s="36">
        <f>SUMIFS(СВЦЭМ!$E$39:$E$782,СВЦЭМ!$A$39:$A$782,$A217,СВЦЭМ!$B$39:$B$782,W$191)+'СЕТ СН'!$F$15</f>
        <v>170.00839565999999</v>
      </c>
      <c r="X217" s="36">
        <f>SUMIFS(СВЦЭМ!$E$39:$E$782,СВЦЭМ!$A$39:$A$782,$A217,СВЦЭМ!$B$39:$B$782,X$191)+'СЕТ СН'!$F$15</f>
        <v>162.53695915</v>
      </c>
      <c r="Y217" s="36">
        <f>SUMIFS(СВЦЭМ!$E$39:$E$782,СВЦЭМ!$A$39:$A$782,$A217,СВЦЭМ!$B$39:$B$782,Y$191)+'СЕТ СН'!$F$15</f>
        <v>159.81768571000001</v>
      </c>
    </row>
    <row r="218" spans="1:25" ht="15.75" x14ac:dyDescent="0.2">
      <c r="A218" s="35">
        <f t="shared" si="5"/>
        <v>44435</v>
      </c>
      <c r="B218" s="36">
        <f>SUMIFS(СВЦЭМ!$E$39:$E$782,СВЦЭМ!$A$39:$A$782,$A218,СВЦЭМ!$B$39:$B$782,B$191)+'СЕТ СН'!$F$15</f>
        <v>193.39254348</v>
      </c>
      <c r="C218" s="36">
        <f>SUMIFS(СВЦЭМ!$E$39:$E$782,СВЦЭМ!$A$39:$A$782,$A218,СВЦЭМ!$B$39:$B$782,C$191)+'СЕТ СН'!$F$15</f>
        <v>209.16161295000001</v>
      </c>
      <c r="D218" s="36">
        <f>SUMIFS(СВЦЭМ!$E$39:$E$782,СВЦЭМ!$A$39:$A$782,$A218,СВЦЭМ!$B$39:$B$782,D$191)+'СЕТ СН'!$F$15</f>
        <v>228.75958398</v>
      </c>
      <c r="E218" s="36">
        <f>SUMIFS(СВЦЭМ!$E$39:$E$782,СВЦЭМ!$A$39:$A$782,$A218,СВЦЭМ!$B$39:$B$782,E$191)+'СЕТ СН'!$F$15</f>
        <v>237.91211382</v>
      </c>
      <c r="F218" s="36">
        <f>SUMIFS(СВЦЭМ!$E$39:$E$782,СВЦЭМ!$A$39:$A$782,$A218,СВЦЭМ!$B$39:$B$782,F$191)+'СЕТ СН'!$F$15</f>
        <v>239.95326854999999</v>
      </c>
      <c r="G218" s="36">
        <f>SUMIFS(СВЦЭМ!$E$39:$E$782,СВЦЭМ!$A$39:$A$782,$A218,СВЦЭМ!$B$39:$B$782,G$191)+'СЕТ СН'!$F$15</f>
        <v>235.97269416</v>
      </c>
      <c r="H218" s="36">
        <f>SUMIFS(СВЦЭМ!$E$39:$E$782,СВЦЭМ!$A$39:$A$782,$A218,СВЦЭМ!$B$39:$B$782,H$191)+'СЕТ СН'!$F$15</f>
        <v>218.50888176999999</v>
      </c>
      <c r="I218" s="36">
        <f>SUMIFS(СВЦЭМ!$E$39:$E$782,СВЦЭМ!$A$39:$A$782,$A218,СВЦЭМ!$B$39:$B$782,I$191)+'СЕТ СН'!$F$15</f>
        <v>191.63688429000001</v>
      </c>
      <c r="J218" s="36">
        <f>SUMIFS(СВЦЭМ!$E$39:$E$782,СВЦЭМ!$A$39:$A$782,$A218,СВЦЭМ!$B$39:$B$782,J$191)+'СЕТ СН'!$F$15</f>
        <v>172.96046393</v>
      </c>
      <c r="K218" s="36">
        <f>SUMIFS(СВЦЭМ!$E$39:$E$782,СВЦЭМ!$A$39:$A$782,$A218,СВЦЭМ!$B$39:$B$782,K$191)+'СЕТ СН'!$F$15</f>
        <v>161.72506974999999</v>
      </c>
      <c r="L218" s="36">
        <f>SUMIFS(СВЦЭМ!$E$39:$E$782,СВЦЭМ!$A$39:$A$782,$A218,СВЦЭМ!$B$39:$B$782,L$191)+'СЕТ СН'!$F$15</f>
        <v>162.55465785999999</v>
      </c>
      <c r="M218" s="36">
        <f>SUMIFS(СВЦЭМ!$E$39:$E$782,СВЦЭМ!$A$39:$A$782,$A218,СВЦЭМ!$B$39:$B$782,M$191)+'СЕТ СН'!$F$15</f>
        <v>163.17812126000001</v>
      </c>
      <c r="N218" s="36">
        <f>SUMIFS(СВЦЭМ!$E$39:$E$782,СВЦЭМ!$A$39:$A$782,$A218,СВЦЭМ!$B$39:$B$782,N$191)+'СЕТ СН'!$F$15</f>
        <v>163.08102647999999</v>
      </c>
      <c r="O218" s="36">
        <f>SUMIFS(СВЦЭМ!$E$39:$E$782,СВЦЭМ!$A$39:$A$782,$A218,СВЦЭМ!$B$39:$B$782,O$191)+'СЕТ СН'!$F$15</f>
        <v>163.17797555999999</v>
      </c>
      <c r="P218" s="36">
        <f>SUMIFS(СВЦЭМ!$E$39:$E$782,СВЦЭМ!$A$39:$A$782,$A218,СВЦЭМ!$B$39:$B$782,P$191)+'СЕТ СН'!$F$15</f>
        <v>168.29170973000001</v>
      </c>
      <c r="Q218" s="36">
        <f>SUMIFS(СВЦЭМ!$E$39:$E$782,СВЦЭМ!$A$39:$A$782,$A218,СВЦЭМ!$B$39:$B$782,Q$191)+'СЕТ СН'!$F$15</f>
        <v>169.78994234999999</v>
      </c>
      <c r="R218" s="36">
        <f>SUMIFS(СВЦЭМ!$E$39:$E$782,СВЦЭМ!$A$39:$A$782,$A218,СВЦЭМ!$B$39:$B$782,R$191)+'СЕТ СН'!$F$15</f>
        <v>169.5681913</v>
      </c>
      <c r="S218" s="36">
        <f>SUMIFS(СВЦЭМ!$E$39:$E$782,СВЦЭМ!$A$39:$A$782,$A218,СВЦЭМ!$B$39:$B$782,S$191)+'СЕТ СН'!$F$15</f>
        <v>162.22791544</v>
      </c>
      <c r="T218" s="36">
        <f>SUMIFS(СВЦЭМ!$E$39:$E$782,СВЦЭМ!$A$39:$A$782,$A218,СВЦЭМ!$B$39:$B$782,T$191)+'СЕТ СН'!$F$15</f>
        <v>158.75997741</v>
      </c>
      <c r="U218" s="36">
        <f>SUMIFS(СВЦЭМ!$E$39:$E$782,СВЦЭМ!$A$39:$A$782,$A218,СВЦЭМ!$B$39:$B$782,U$191)+'СЕТ СН'!$F$15</f>
        <v>160.82605971999999</v>
      </c>
      <c r="V218" s="36">
        <f>SUMIFS(СВЦЭМ!$E$39:$E$782,СВЦЭМ!$A$39:$A$782,$A218,СВЦЭМ!$B$39:$B$782,V$191)+'СЕТ СН'!$F$15</f>
        <v>157.45424316</v>
      </c>
      <c r="W218" s="36">
        <f>SUMIFS(СВЦЭМ!$E$39:$E$782,СВЦЭМ!$A$39:$A$782,$A218,СВЦЭМ!$B$39:$B$782,W$191)+'СЕТ СН'!$F$15</f>
        <v>155.34602701</v>
      </c>
      <c r="X218" s="36">
        <f>SUMIFS(СВЦЭМ!$E$39:$E$782,СВЦЭМ!$A$39:$A$782,$A218,СВЦЭМ!$B$39:$B$782,X$191)+'СЕТ СН'!$F$15</f>
        <v>165.95027266</v>
      </c>
      <c r="Y218" s="36">
        <f>SUMIFS(СВЦЭМ!$E$39:$E$782,СВЦЭМ!$A$39:$A$782,$A218,СВЦЭМ!$B$39:$B$782,Y$191)+'СЕТ СН'!$F$15</f>
        <v>180.44089668000001</v>
      </c>
    </row>
    <row r="219" spans="1:25" ht="15.75" x14ac:dyDescent="0.2">
      <c r="A219" s="35">
        <f t="shared" si="5"/>
        <v>44436</v>
      </c>
      <c r="B219" s="36">
        <f>SUMIFS(СВЦЭМ!$E$39:$E$782,СВЦЭМ!$A$39:$A$782,$A219,СВЦЭМ!$B$39:$B$782,B$191)+'СЕТ СН'!$F$15</f>
        <v>182.97366765000001</v>
      </c>
      <c r="C219" s="36">
        <f>SUMIFS(СВЦЭМ!$E$39:$E$782,СВЦЭМ!$A$39:$A$782,$A219,СВЦЭМ!$B$39:$B$782,C$191)+'СЕТ СН'!$F$15</f>
        <v>198.84433272999999</v>
      </c>
      <c r="D219" s="36">
        <f>SUMIFS(СВЦЭМ!$E$39:$E$782,СВЦЭМ!$A$39:$A$782,$A219,СВЦЭМ!$B$39:$B$782,D$191)+'СЕТ СН'!$F$15</f>
        <v>211.04498509000001</v>
      </c>
      <c r="E219" s="36">
        <f>SUMIFS(СВЦЭМ!$E$39:$E$782,СВЦЭМ!$A$39:$A$782,$A219,СВЦЭМ!$B$39:$B$782,E$191)+'СЕТ СН'!$F$15</f>
        <v>216.15403425</v>
      </c>
      <c r="F219" s="36">
        <f>SUMIFS(СВЦЭМ!$E$39:$E$782,СВЦЭМ!$A$39:$A$782,$A219,СВЦЭМ!$B$39:$B$782,F$191)+'СЕТ СН'!$F$15</f>
        <v>217.70058775000001</v>
      </c>
      <c r="G219" s="36">
        <f>SUMIFS(СВЦЭМ!$E$39:$E$782,СВЦЭМ!$A$39:$A$782,$A219,СВЦЭМ!$B$39:$B$782,G$191)+'СЕТ СН'!$F$15</f>
        <v>217.21697162000001</v>
      </c>
      <c r="H219" s="36">
        <f>SUMIFS(СВЦЭМ!$E$39:$E$782,СВЦЭМ!$A$39:$A$782,$A219,СВЦЭМ!$B$39:$B$782,H$191)+'СЕТ СН'!$F$15</f>
        <v>210.58740882000001</v>
      </c>
      <c r="I219" s="36">
        <f>SUMIFS(СВЦЭМ!$E$39:$E$782,СВЦЭМ!$A$39:$A$782,$A219,СВЦЭМ!$B$39:$B$782,I$191)+'СЕТ СН'!$F$15</f>
        <v>186.68785928</v>
      </c>
      <c r="J219" s="36">
        <f>SUMIFS(СВЦЭМ!$E$39:$E$782,СВЦЭМ!$A$39:$A$782,$A219,СВЦЭМ!$B$39:$B$782,J$191)+'СЕТ СН'!$F$15</f>
        <v>166.27252314</v>
      </c>
      <c r="K219" s="36">
        <f>SUMIFS(СВЦЭМ!$E$39:$E$782,СВЦЭМ!$A$39:$A$782,$A219,СВЦЭМ!$B$39:$B$782,K$191)+'СЕТ СН'!$F$15</f>
        <v>150.66862205000001</v>
      </c>
      <c r="L219" s="36">
        <f>SUMIFS(СВЦЭМ!$E$39:$E$782,СВЦЭМ!$A$39:$A$782,$A219,СВЦЭМ!$B$39:$B$782,L$191)+'СЕТ СН'!$F$15</f>
        <v>142.34437685</v>
      </c>
      <c r="M219" s="36">
        <f>SUMIFS(СВЦЭМ!$E$39:$E$782,СВЦЭМ!$A$39:$A$782,$A219,СВЦЭМ!$B$39:$B$782,M$191)+'СЕТ СН'!$F$15</f>
        <v>141.31486844</v>
      </c>
      <c r="N219" s="36">
        <f>SUMIFS(СВЦЭМ!$E$39:$E$782,СВЦЭМ!$A$39:$A$782,$A219,СВЦЭМ!$B$39:$B$782,N$191)+'СЕТ СН'!$F$15</f>
        <v>143.53607891999999</v>
      </c>
      <c r="O219" s="36">
        <f>SUMIFS(СВЦЭМ!$E$39:$E$782,СВЦЭМ!$A$39:$A$782,$A219,СВЦЭМ!$B$39:$B$782,O$191)+'СЕТ СН'!$F$15</f>
        <v>147.35946476000001</v>
      </c>
      <c r="P219" s="36">
        <f>SUMIFS(СВЦЭМ!$E$39:$E$782,СВЦЭМ!$A$39:$A$782,$A219,СВЦЭМ!$B$39:$B$782,P$191)+'СЕТ СН'!$F$15</f>
        <v>151.25631805</v>
      </c>
      <c r="Q219" s="36">
        <f>SUMIFS(СВЦЭМ!$E$39:$E$782,СВЦЭМ!$A$39:$A$782,$A219,СВЦЭМ!$B$39:$B$782,Q$191)+'СЕТ СН'!$F$15</f>
        <v>153.78915814999999</v>
      </c>
      <c r="R219" s="36">
        <f>SUMIFS(СВЦЭМ!$E$39:$E$782,СВЦЭМ!$A$39:$A$782,$A219,СВЦЭМ!$B$39:$B$782,R$191)+'СЕТ СН'!$F$15</f>
        <v>153.14653766999999</v>
      </c>
      <c r="S219" s="36">
        <f>SUMIFS(СВЦЭМ!$E$39:$E$782,СВЦЭМ!$A$39:$A$782,$A219,СВЦЭМ!$B$39:$B$782,S$191)+'СЕТ СН'!$F$15</f>
        <v>147.63898448</v>
      </c>
      <c r="T219" s="36">
        <f>SUMIFS(СВЦЭМ!$E$39:$E$782,СВЦЭМ!$A$39:$A$782,$A219,СВЦЭМ!$B$39:$B$782,T$191)+'СЕТ СН'!$F$15</f>
        <v>144.16488397000001</v>
      </c>
      <c r="U219" s="36">
        <f>SUMIFS(СВЦЭМ!$E$39:$E$782,СВЦЭМ!$A$39:$A$782,$A219,СВЦЭМ!$B$39:$B$782,U$191)+'СЕТ СН'!$F$15</f>
        <v>144.57541759</v>
      </c>
      <c r="V219" s="36">
        <f>SUMIFS(СВЦЭМ!$E$39:$E$782,СВЦЭМ!$A$39:$A$782,$A219,СВЦЭМ!$B$39:$B$782,V$191)+'СЕТ СН'!$F$15</f>
        <v>143.18276073000001</v>
      </c>
      <c r="W219" s="36">
        <f>SUMIFS(СВЦЭМ!$E$39:$E$782,СВЦЭМ!$A$39:$A$782,$A219,СВЦЭМ!$B$39:$B$782,W$191)+'СЕТ СН'!$F$15</f>
        <v>146.7992275</v>
      </c>
      <c r="X219" s="36">
        <f>SUMIFS(СВЦЭМ!$E$39:$E$782,СВЦЭМ!$A$39:$A$782,$A219,СВЦЭМ!$B$39:$B$782,X$191)+'СЕТ СН'!$F$15</f>
        <v>152.51323669000001</v>
      </c>
      <c r="Y219" s="36">
        <f>SUMIFS(СВЦЭМ!$E$39:$E$782,СВЦЭМ!$A$39:$A$782,$A219,СВЦЭМ!$B$39:$B$782,Y$191)+'СЕТ СН'!$F$15</f>
        <v>161.82794186000001</v>
      </c>
    </row>
    <row r="220" spans="1:25" ht="15.75" x14ac:dyDescent="0.2">
      <c r="A220" s="35">
        <f t="shared" si="5"/>
        <v>44437</v>
      </c>
      <c r="B220" s="36">
        <f>SUMIFS(СВЦЭМ!$E$39:$E$782,СВЦЭМ!$A$39:$A$782,$A220,СВЦЭМ!$B$39:$B$782,B$191)+'СЕТ СН'!$F$15</f>
        <v>184.28444653</v>
      </c>
      <c r="C220" s="36">
        <f>SUMIFS(СВЦЭМ!$E$39:$E$782,СВЦЭМ!$A$39:$A$782,$A220,СВЦЭМ!$B$39:$B$782,C$191)+'СЕТ СН'!$F$15</f>
        <v>199.14149567999999</v>
      </c>
      <c r="D220" s="36">
        <f>SUMIFS(СВЦЭМ!$E$39:$E$782,СВЦЭМ!$A$39:$A$782,$A220,СВЦЭМ!$B$39:$B$782,D$191)+'СЕТ СН'!$F$15</f>
        <v>213.57167919</v>
      </c>
      <c r="E220" s="36">
        <f>SUMIFS(СВЦЭМ!$E$39:$E$782,СВЦЭМ!$A$39:$A$782,$A220,СВЦЭМ!$B$39:$B$782,E$191)+'СЕТ СН'!$F$15</f>
        <v>220.43783518000001</v>
      </c>
      <c r="F220" s="36">
        <f>SUMIFS(СВЦЭМ!$E$39:$E$782,СВЦЭМ!$A$39:$A$782,$A220,СВЦЭМ!$B$39:$B$782,F$191)+'СЕТ СН'!$F$15</f>
        <v>222.06749260000001</v>
      </c>
      <c r="G220" s="36">
        <f>SUMIFS(СВЦЭМ!$E$39:$E$782,СВЦЭМ!$A$39:$A$782,$A220,СВЦЭМ!$B$39:$B$782,G$191)+'СЕТ СН'!$F$15</f>
        <v>220.77443192000001</v>
      </c>
      <c r="H220" s="36">
        <f>SUMIFS(СВЦЭМ!$E$39:$E$782,СВЦЭМ!$A$39:$A$782,$A220,СВЦЭМ!$B$39:$B$782,H$191)+'СЕТ СН'!$F$15</f>
        <v>214.04429555999999</v>
      </c>
      <c r="I220" s="36">
        <f>SUMIFS(СВЦЭМ!$E$39:$E$782,СВЦЭМ!$A$39:$A$782,$A220,СВЦЭМ!$B$39:$B$782,I$191)+'СЕТ СН'!$F$15</f>
        <v>198.84133051000001</v>
      </c>
      <c r="J220" s="36">
        <f>SUMIFS(СВЦЭМ!$E$39:$E$782,СВЦЭМ!$A$39:$A$782,$A220,СВЦЭМ!$B$39:$B$782,J$191)+'СЕТ СН'!$F$15</f>
        <v>176.38436003999999</v>
      </c>
      <c r="K220" s="36">
        <f>SUMIFS(СВЦЭМ!$E$39:$E$782,СВЦЭМ!$A$39:$A$782,$A220,СВЦЭМ!$B$39:$B$782,K$191)+'СЕТ СН'!$F$15</f>
        <v>161.51574391</v>
      </c>
      <c r="L220" s="36">
        <f>SUMIFS(СВЦЭМ!$E$39:$E$782,СВЦЭМ!$A$39:$A$782,$A220,СВЦЭМ!$B$39:$B$782,L$191)+'СЕТ СН'!$F$15</f>
        <v>152.49767051000001</v>
      </c>
      <c r="M220" s="36">
        <f>SUMIFS(СВЦЭМ!$E$39:$E$782,СВЦЭМ!$A$39:$A$782,$A220,СВЦЭМ!$B$39:$B$782,M$191)+'СЕТ СН'!$F$15</f>
        <v>150.67923791999999</v>
      </c>
      <c r="N220" s="36">
        <f>SUMIFS(СВЦЭМ!$E$39:$E$782,СВЦЭМ!$A$39:$A$782,$A220,СВЦЭМ!$B$39:$B$782,N$191)+'СЕТ СН'!$F$15</f>
        <v>150.61601343000001</v>
      </c>
      <c r="O220" s="36">
        <f>SUMIFS(СВЦЭМ!$E$39:$E$782,СВЦЭМ!$A$39:$A$782,$A220,СВЦЭМ!$B$39:$B$782,O$191)+'СЕТ СН'!$F$15</f>
        <v>153.46487052000001</v>
      </c>
      <c r="P220" s="36">
        <f>SUMIFS(СВЦЭМ!$E$39:$E$782,СВЦЭМ!$A$39:$A$782,$A220,СВЦЭМ!$B$39:$B$782,P$191)+'СЕТ СН'!$F$15</f>
        <v>159.61617462999999</v>
      </c>
      <c r="Q220" s="36">
        <f>SUMIFS(СВЦЭМ!$E$39:$E$782,СВЦЭМ!$A$39:$A$782,$A220,СВЦЭМ!$B$39:$B$782,Q$191)+'СЕТ СН'!$F$15</f>
        <v>161.47947897</v>
      </c>
      <c r="R220" s="36">
        <f>SUMIFS(СВЦЭМ!$E$39:$E$782,СВЦЭМ!$A$39:$A$782,$A220,СВЦЭМ!$B$39:$B$782,R$191)+'СЕТ СН'!$F$15</f>
        <v>159.98881306000001</v>
      </c>
      <c r="S220" s="36">
        <f>SUMIFS(СВЦЭМ!$E$39:$E$782,СВЦЭМ!$A$39:$A$782,$A220,СВЦЭМ!$B$39:$B$782,S$191)+'СЕТ СН'!$F$15</f>
        <v>154.17378303999999</v>
      </c>
      <c r="T220" s="36">
        <f>SUMIFS(СВЦЭМ!$E$39:$E$782,СВЦЭМ!$A$39:$A$782,$A220,СВЦЭМ!$B$39:$B$782,T$191)+'СЕТ СН'!$F$15</f>
        <v>148.80866058999999</v>
      </c>
      <c r="U220" s="36">
        <f>SUMIFS(СВЦЭМ!$E$39:$E$782,СВЦЭМ!$A$39:$A$782,$A220,СВЦЭМ!$B$39:$B$782,U$191)+'СЕТ СН'!$F$15</f>
        <v>148.46948295999999</v>
      </c>
      <c r="V220" s="36">
        <f>SUMIFS(СВЦЭМ!$E$39:$E$782,СВЦЭМ!$A$39:$A$782,$A220,СВЦЭМ!$B$39:$B$782,V$191)+'СЕТ СН'!$F$15</f>
        <v>146.77875752</v>
      </c>
      <c r="W220" s="36">
        <f>SUMIFS(СВЦЭМ!$E$39:$E$782,СВЦЭМ!$A$39:$A$782,$A220,СВЦЭМ!$B$39:$B$782,W$191)+'СЕТ СН'!$F$15</f>
        <v>150.99330609</v>
      </c>
      <c r="X220" s="36">
        <f>SUMIFS(СВЦЭМ!$E$39:$E$782,СВЦЭМ!$A$39:$A$782,$A220,СВЦЭМ!$B$39:$B$782,X$191)+'СЕТ СН'!$F$15</f>
        <v>148.72036563</v>
      </c>
      <c r="Y220" s="36">
        <f>SUMIFS(СВЦЭМ!$E$39:$E$782,СВЦЭМ!$A$39:$A$782,$A220,СВЦЭМ!$B$39:$B$782,Y$191)+'СЕТ СН'!$F$15</f>
        <v>158.97151005000001</v>
      </c>
    </row>
    <row r="221" spans="1:25" ht="15.75" x14ac:dyDescent="0.2">
      <c r="A221" s="35">
        <f t="shared" si="5"/>
        <v>44438</v>
      </c>
      <c r="B221" s="36">
        <f>SUMIFS(СВЦЭМ!$E$39:$E$782,СВЦЭМ!$A$39:$A$782,$A221,СВЦЭМ!$B$39:$B$782,B$191)+'СЕТ СН'!$F$15</f>
        <v>177.58406506</v>
      </c>
      <c r="C221" s="36">
        <f>SUMIFS(СВЦЭМ!$E$39:$E$782,СВЦЭМ!$A$39:$A$782,$A221,СВЦЭМ!$B$39:$B$782,C$191)+'СЕТ СН'!$F$15</f>
        <v>195.13871017</v>
      </c>
      <c r="D221" s="36">
        <f>SUMIFS(СВЦЭМ!$E$39:$E$782,СВЦЭМ!$A$39:$A$782,$A221,СВЦЭМ!$B$39:$B$782,D$191)+'СЕТ СН'!$F$15</f>
        <v>206.98442424999999</v>
      </c>
      <c r="E221" s="36">
        <f>SUMIFS(СВЦЭМ!$E$39:$E$782,СВЦЭМ!$A$39:$A$782,$A221,СВЦЭМ!$B$39:$B$782,E$191)+'СЕТ СН'!$F$15</f>
        <v>212.82767254999999</v>
      </c>
      <c r="F221" s="36">
        <f>SUMIFS(СВЦЭМ!$E$39:$E$782,СВЦЭМ!$A$39:$A$782,$A221,СВЦЭМ!$B$39:$B$782,F$191)+'СЕТ СН'!$F$15</f>
        <v>214.15679635999999</v>
      </c>
      <c r="G221" s="36">
        <f>SUMIFS(СВЦЭМ!$E$39:$E$782,СВЦЭМ!$A$39:$A$782,$A221,СВЦЭМ!$B$39:$B$782,G$191)+'СЕТ СН'!$F$15</f>
        <v>210.48027397999999</v>
      </c>
      <c r="H221" s="36">
        <f>SUMIFS(СВЦЭМ!$E$39:$E$782,СВЦЭМ!$A$39:$A$782,$A221,СВЦЭМ!$B$39:$B$782,H$191)+'СЕТ СН'!$F$15</f>
        <v>199.5605597</v>
      </c>
      <c r="I221" s="36">
        <f>SUMIFS(СВЦЭМ!$E$39:$E$782,СВЦЭМ!$A$39:$A$782,$A221,СВЦЭМ!$B$39:$B$782,I$191)+'СЕТ СН'!$F$15</f>
        <v>178.21113668000001</v>
      </c>
      <c r="J221" s="36">
        <f>SUMIFS(СВЦЭМ!$E$39:$E$782,СВЦЭМ!$A$39:$A$782,$A221,СВЦЭМ!$B$39:$B$782,J$191)+'СЕТ СН'!$F$15</f>
        <v>164.34652174999999</v>
      </c>
      <c r="K221" s="36">
        <f>SUMIFS(СВЦЭМ!$E$39:$E$782,СВЦЭМ!$A$39:$A$782,$A221,СВЦЭМ!$B$39:$B$782,K$191)+'СЕТ СН'!$F$15</f>
        <v>148.53252248999999</v>
      </c>
      <c r="L221" s="36">
        <f>SUMIFS(СВЦЭМ!$E$39:$E$782,СВЦЭМ!$A$39:$A$782,$A221,СВЦЭМ!$B$39:$B$782,L$191)+'СЕТ СН'!$F$15</f>
        <v>148.19354605000001</v>
      </c>
      <c r="M221" s="36">
        <f>SUMIFS(СВЦЭМ!$E$39:$E$782,СВЦЭМ!$A$39:$A$782,$A221,СВЦЭМ!$B$39:$B$782,M$191)+'СЕТ СН'!$F$15</f>
        <v>148.4990286</v>
      </c>
      <c r="N221" s="36">
        <f>SUMIFS(СВЦЭМ!$E$39:$E$782,СВЦЭМ!$A$39:$A$782,$A221,СВЦЭМ!$B$39:$B$782,N$191)+'СЕТ СН'!$F$15</f>
        <v>147.94368650000001</v>
      </c>
      <c r="O221" s="36">
        <f>SUMIFS(СВЦЭМ!$E$39:$E$782,СВЦЭМ!$A$39:$A$782,$A221,СВЦЭМ!$B$39:$B$782,O$191)+'СЕТ СН'!$F$15</f>
        <v>157.97435695999999</v>
      </c>
      <c r="P221" s="36">
        <f>SUMIFS(СВЦЭМ!$E$39:$E$782,СВЦЭМ!$A$39:$A$782,$A221,СВЦЭМ!$B$39:$B$782,P$191)+'СЕТ СН'!$F$15</f>
        <v>156.70312421</v>
      </c>
      <c r="Q221" s="36">
        <f>SUMIFS(СВЦЭМ!$E$39:$E$782,СВЦЭМ!$A$39:$A$782,$A221,СВЦЭМ!$B$39:$B$782,Q$191)+'СЕТ СН'!$F$15</f>
        <v>156.62258521999999</v>
      </c>
      <c r="R221" s="36">
        <f>SUMIFS(СВЦЭМ!$E$39:$E$782,СВЦЭМ!$A$39:$A$782,$A221,СВЦЭМ!$B$39:$B$782,R$191)+'СЕТ СН'!$F$15</f>
        <v>155.61925952000001</v>
      </c>
      <c r="S221" s="36">
        <f>SUMIFS(СВЦЭМ!$E$39:$E$782,СВЦЭМ!$A$39:$A$782,$A221,СВЦЭМ!$B$39:$B$782,S$191)+'СЕТ СН'!$F$15</f>
        <v>149.86674825</v>
      </c>
      <c r="T221" s="36">
        <f>SUMIFS(СВЦЭМ!$E$39:$E$782,СВЦЭМ!$A$39:$A$782,$A221,СВЦЭМ!$B$39:$B$782,T$191)+'СЕТ СН'!$F$15</f>
        <v>152.25942241999999</v>
      </c>
      <c r="U221" s="36">
        <f>SUMIFS(СВЦЭМ!$E$39:$E$782,СВЦЭМ!$A$39:$A$782,$A221,СВЦЭМ!$B$39:$B$782,U$191)+'СЕТ СН'!$F$15</f>
        <v>152.47270148000001</v>
      </c>
      <c r="V221" s="36">
        <f>SUMIFS(СВЦЭМ!$E$39:$E$782,СВЦЭМ!$A$39:$A$782,$A221,СВЦЭМ!$B$39:$B$782,V$191)+'СЕТ СН'!$F$15</f>
        <v>153.61137855999999</v>
      </c>
      <c r="W221" s="36">
        <f>SUMIFS(СВЦЭМ!$E$39:$E$782,СВЦЭМ!$A$39:$A$782,$A221,СВЦЭМ!$B$39:$B$782,W$191)+'СЕТ СН'!$F$15</f>
        <v>155.17047529000001</v>
      </c>
      <c r="X221" s="36">
        <f>SUMIFS(СВЦЭМ!$E$39:$E$782,СВЦЭМ!$A$39:$A$782,$A221,СВЦЭМ!$B$39:$B$782,X$191)+'СЕТ СН'!$F$15</f>
        <v>150.33435682999999</v>
      </c>
      <c r="Y221" s="36">
        <f>SUMIFS(СВЦЭМ!$E$39:$E$782,СВЦЭМ!$A$39:$A$782,$A221,СВЦЭМ!$B$39:$B$782,Y$191)+'СЕТ СН'!$F$15</f>
        <v>164.56897377000001</v>
      </c>
    </row>
    <row r="222" spans="1:25" ht="15.75" x14ac:dyDescent="0.2">
      <c r="A222" s="35">
        <f t="shared" si="5"/>
        <v>44439</v>
      </c>
      <c r="B222" s="36">
        <f>SUMIFS(СВЦЭМ!$E$39:$E$782,СВЦЭМ!$A$39:$A$782,$A222,СВЦЭМ!$B$39:$B$782,B$191)+'СЕТ СН'!$F$15</f>
        <v>186.80639099000001</v>
      </c>
      <c r="C222" s="36">
        <f>SUMIFS(СВЦЭМ!$E$39:$E$782,СВЦЭМ!$A$39:$A$782,$A222,СВЦЭМ!$B$39:$B$782,C$191)+'СЕТ СН'!$F$15</f>
        <v>203.33324911</v>
      </c>
      <c r="D222" s="36">
        <f>SUMIFS(СВЦЭМ!$E$39:$E$782,СВЦЭМ!$A$39:$A$782,$A222,СВЦЭМ!$B$39:$B$782,D$191)+'СЕТ СН'!$F$15</f>
        <v>214.61854876999999</v>
      </c>
      <c r="E222" s="36">
        <f>SUMIFS(СВЦЭМ!$E$39:$E$782,СВЦЭМ!$A$39:$A$782,$A222,СВЦЭМ!$B$39:$B$782,E$191)+'СЕТ СН'!$F$15</f>
        <v>218.32325159999999</v>
      </c>
      <c r="F222" s="36">
        <f>SUMIFS(СВЦЭМ!$E$39:$E$782,СВЦЭМ!$A$39:$A$782,$A222,СВЦЭМ!$B$39:$B$782,F$191)+'СЕТ СН'!$F$15</f>
        <v>220.17922673000001</v>
      </c>
      <c r="G222" s="36">
        <f>SUMIFS(СВЦЭМ!$E$39:$E$782,СВЦЭМ!$A$39:$A$782,$A222,СВЦЭМ!$B$39:$B$782,G$191)+'СЕТ СН'!$F$15</f>
        <v>219.73394637999999</v>
      </c>
      <c r="H222" s="36">
        <f>SUMIFS(СВЦЭМ!$E$39:$E$782,СВЦЭМ!$A$39:$A$782,$A222,СВЦЭМ!$B$39:$B$782,H$191)+'СЕТ СН'!$F$15</f>
        <v>208.44455439000001</v>
      </c>
      <c r="I222" s="36">
        <f>SUMIFS(СВЦЭМ!$E$39:$E$782,СВЦЭМ!$A$39:$A$782,$A222,СВЦЭМ!$B$39:$B$782,I$191)+'СЕТ СН'!$F$15</f>
        <v>179.53472764</v>
      </c>
      <c r="J222" s="36">
        <f>SUMIFS(СВЦЭМ!$E$39:$E$782,СВЦЭМ!$A$39:$A$782,$A222,СВЦЭМ!$B$39:$B$782,J$191)+'СЕТ СН'!$F$15</f>
        <v>156.47570146000001</v>
      </c>
      <c r="K222" s="36">
        <f>SUMIFS(СВЦЭМ!$E$39:$E$782,СВЦЭМ!$A$39:$A$782,$A222,СВЦЭМ!$B$39:$B$782,K$191)+'СЕТ СН'!$F$15</f>
        <v>144.44659211999999</v>
      </c>
      <c r="L222" s="36">
        <f>SUMIFS(СВЦЭМ!$E$39:$E$782,СВЦЭМ!$A$39:$A$782,$A222,СВЦЭМ!$B$39:$B$782,L$191)+'СЕТ СН'!$F$15</f>
        <v>142.51887583000001</v>
      </c>
      <c r="M222" s="36">
        <f>SUMIFS(СВЦЭМ!$E$39:$E$782,СВЦЭМ!$A$39:$A$782,$A222,СВЦЭМ!$B$39:$B$782,M$191)+'СЕТ СН'!$F$15</f>
        <v>142.31536892</v>
      </c>
      <c r="N222" s="36">
        <f>SUMIFS(СВЦЭМ!$E$39:$E$782,СВЦЭМ!$A$39:$A$782,$A222,СВЦЭМ!$B$39:$B$782,N$191)+'СЕТ СН'!$F$15</f>
        <v>141.83311165999999</v>
      </c>
      <c r="O222" s="36">
        <f>SUMIFS(СВЦЭМ!$E$39:$E$782,СВЦЭМ!$A$39:$A$782,$A222,СВЦЭМ!$B$39:$B$782,O$191)+'СЕТ СН'!$F$15</f>
        <v>143.96210055</v>
      </c>
      <c r="P222" s="36">
        <f>SUMIFS(СВЦЭМ!$E$39:$E$782,СВЦЭМ!$A$39:$A$782,$A222,СВЦЭМ!$B$39:$B$782,P$191)+'СЕТ СН'!$F$15</f>
        <v>151.48946842999999</v>
      </c>
      <c r="Q222" s="36">
        <f>SUMIFS(СВЦЭМ!$E$39:$E$782,СВЦЭМ!$A$39:$A$782,$A222,СВЦЭМ!$B$39:$B$782,Q$191)+'СЕТ СН'!$F$15</f>
        <v>152.22115362</v>
      </c>
      <c r="R222" s="36">
        <f>SUMIFS(СВЦЭМ!$E$39:$E$782,СВЦЭМ!$A$39:$A$782,$A222,СВЦЭМ!$B$39:$B$782,R$191)+'СЕТ СН'!$F$15</f>
        <v>150.91725459</v>
      </c>
      <c r="S222" s="36">
        <f>SUMIFS(СВЦЭМ!$E$39:$E$782,СВЦЭМ!$A$39:$A$782,$A222,СВЦЭМ!$B$39:$B$782,S$191)+'СЕТ СН'!$F$15</f>
        <v>146.95952328000001</v>
      </c>
      <c r="T222" s="36">
        <f>SUMIFS(СВЦЭМ!$E$39:$E$782,СВЦЭМ!$A$39:$A$782,$A222,СВЦЭМ!$B$39:$B$782,T$191)+'СЕТ СН'!$F$15</f>
        <v>147.51576983000001</v>
      </c>
      <c r="U222" s="36">
        <f>SUMIFS(СВЦЭМ!$E$39:$E$782,СВЦЭМ!$A$39:$A$782,$A222,СВЦЭМ!$B$39:$B$782,U$191)+'СЕТ СН'!$F$15</f>
        <v>147.42313995999999</v>
      </c>
      <c r="V222" s="36">
        <f>SUMIFS(СВЦЭМ!$E$39:$E$782,СВЦЭМ!$A$39:$A$782,$A222,СВЦЭМ!$B$39:$B$782,V$191)+'СЕТ СН'!$F$15</f>
        <v>151.43448118000001</v>
      </c>
      <c r="W222" s="36">
        <f>SUMIFS(СВЦЭМ!$E$39:$E$782,СВЦЭМ!$A$39:$A$782,$A222,СВЦЭМ!$B$39:$B$782,W$191)+'СЕТ СН'!$F$15</f>
        <v>152.61348254000001</v>
      </c>
      <c r="X222" s="36">
        <f>SUMIFS(СВЦЭМ!$E$39:$E$782,СВЦЭМ!$A$39:$A$782,$A222,СВЦЭМ!$B$39:$B$782,X$191)+'СЕТ СН'!$F$15</f>
        <v>145.83119006000001</v>
      </c>
      <c r="Y222" s="36">
        <f>SUMIFS(СВЦЭМ!$E$39:$E$782,СВЦЭМ!$A$39:$A$782,$A222,СВЦЭМ!$B$39:$B$782,Y$191)+'СЕТ СН'!$F$15</f>
        <v>160.11090200000001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01.08.2021</v>
      </c>
      <c r="B227" s="36">
        <f>SUMIFS(СВЦЭМ!$F$39:$F$782,СВЦЭМ!$A$39:$A$782,$A227,СВЦЭМ!$B$39:$B$782,B$226)+'СЕТ СН'!$F$15</f>
        <v>187.80181909000001</v>
      </c>
      <c r="C227" s="36">
        <f>SUMIFS(СВЦЭМ!$F$39:$F$782,СВЦЭМ!$A$39:$A$782,$A227,СВЦЭМ!$B$39:$B$782,C$226)+'СЕТ СН'!$F$15</f>
        <v>205.39856280999999</v>
      </c>
      <c r="D227" s="36">
        <f>SUMIFS(СВЦЭМ!$F$39:$F$782,СВЦЭМ!$A$39:$A$782,$A227,СВЦЭМ!$B$39:$B$782,D$226)+'СЕТ СН'!$F$15</f>
        <v>219.89135583999999</v>
      </c>
      <c r="E227" s="36">
        <f>SUMIFS(СВЦЭМ!$F$39:$F$782,СВЦЭМ!$A$39:$A$782,$A227,СВЦЭМ!$B$39:$B$782,E$226)+'СЕТ СН'!$F$15</f>
        <v>225.11457154999999</v>
      </c>
      <c r="F227" s="36">
        <f>SUMIFS(СВЦЭМ!$F$39:$F$782,СВЦЭМ!$A$39:$A$782,$A227,СВЦЭМ!$B$39:$B$782,F$226)+'СЕТ СН'!$F$15</f>
        <v>225.40073077</v>
      </c>
      <c r="G227" s="36">
        <f>SUMIFS(СВЦЭМ!$F$39:$F$782,СВЦЭМ!$A$39:$A$782,$A227,СВЦЭМ!$B$39:$B$782,G$226)+'СЕТ СН'!$F$15</f>
        <v>224.04397008000001</v>
      </c>
      <c r="H227" s="36">
        <f>SUMIFS(СВЦЭМ!$F$39:$F$782,СВЦЭМ!$A$39:$A$782,$A227,СВЦЭМ!$B$39:$B$782,H$226)+'СЕТ СН'!$F$15</f>
        <v>218.22167752999999</v>
      </c>
      <c r="I227" s="36">
        <f>SUMIFS(СВЦЭМ!$F$39:$F$782,СВЦЭМ!$A$39:$A$782,$A227,СВЦЭМ!$B$39:$B$782,I$226)+'СЕТ СН'!$F$15</f>
        <v>203.05168986999999</v>
      </c>
      <c r="J227" s="36">
        <f>SUMIFS(СВЦЭМ!$F$39:$F$782,СВЦЭМ!$A$39:$A$782,$A227,СВЦЭМ!$B$39:$B$782,J$226)+'СЕТ СН'!$F$15</f>
        <v>185.19383789</v>
      </c>
      <c r="K227" s="36">
        <f>SUMIFS(СВЦЭМ!$F$39:$F$782,СВЦЭМ!$A$39:$A$782,$A227,СВЦЭМ!$B$39:$B$782,K$226)+'СЕТ СН'!$F$15</f>
        <v>172.62233803999999</v>
      </c>
      <c r="L227" s="36">
        <f>SUMIFS(СВЦЭМ!$F$39:$F$782,СВЦЭМ!$A$39:$A$782,$A227,СВЦЭМ!$B$39:$B$782,L$226)+'СЕТ СН'!$F$15</f>
        <v>177.35634834000001</v>
      </c>
      <c r="M227" s="36">
        <f>SUMIFS(СВЦЭМ!$F$39:$F$782,СВЦЭМ!$A$39:$A$782,$A227,СВЦЭМ!$B$39:$B$782,M$226)+'СЕТ СН'!$F$15</f>
        <v>174.04565943</v>
      </c>
      <c r="N227" s="36">
        <f>SUMIFS(СВЦЭМ!$F$39:$F$782,СВЦЭМ!$A$39:$A$782,$A227,СВЦЭМ!$B$39:$B$782,N$226)+'СЕТ СН'!$F$15</f>
        <v>176.93858444</v>
      </c>
      <c r="O227" s="36">
        <f>SUMIFS(СВЦЭМ!$F$39:$F$782,СВЦЭМ!$A$39:$A$782,$A227,СВЦЭМ!$B$39:$B$782,O$226)+'СЕТ СН'!$F$15</f>
        <v>179.12716594</v>
      </c>
      <c r="P227" s="36">
        <f>SUMIFS(СВЦЭМ!$F$39:$F$782,СВЦЭМ!$A$39:$A$782,$A227,СВЦЭМ!$B$39:$B$782,P$226)+'СЕТ СН'!$F$15</f>
        <v>181.50666145</v>
      </c>
      <c r="Q227" s="36">
        <f>SUMIFS(СВЦЭМ!$F$39:$F$782,СВЦЭМ!$A$39:$A$782,$A227,СВЦЭМ!$B$39:$B$782,Q$226)+'СЕТ СН'!$F$15</f>
        <v>183.46679197</v>
      </c>
      <c r="R227" s="36">
        <f>SUMIFS(СВЦЭМ!$F$39:$F$782,СВЦЭМ!$A$39:$A$782,$A227,СВЦЭМ!$B$39:$B$782,R$226)+'СЕТ СН'!$F$15</f>
        <v>179.97043518000001</v>
      </c>
      <c r="S227" s="36">
        <f>SUMIFS(СВЦЭМ!$F$39:$F$782,СВЦЭМ!$A$39:$A$782,$A227,СВЦЭМ!$B$39:$B$782,S$226)+'СЕТ СН'!$F$15</f>
        <v>176.62238264999999</v>
      </c>
      <c r="T227" s="36">
        <f>SUMIFS(СВЦЭМ!$F$39:$F$782,СВЦЭМ!$A$39:$A$782,$A227,СВЦЭМ!$B$39:$B$782,T$226)+'СЕТ СН'!$F$15</f>
        <v>173.59316433000001</v>
      </c>
      <c r="U227" s="36">
        <f>SUMIFS(СВЦЭМ!$F$39:$F$782,СВЦЭМ!$A$39:$A$782,$A227,СВЦЭМ!$B$39:$B$782,U$226)+'СЕТ СН'!$F$15</f>
        <v>170.29502411999999</v>
      </c>
      <c r="V227" s="36">
        <f>SUMIFS(СВЦЭМ!$F$39:$F$782,СВЦЭМ!$A$39:$A$782,$A227,СВЦЭМ!$B$39:$B$782,V$226)+'СЕТ СН'!$F$15</f>
        <v>167.05084890000001</v>
      </c>
      <c r="W227" s="36">
        <f>SUMIFS(СВЦЭМ!$F$39:$F$782,СВЦЭМ!$A$39:$A$782,$A227,СВЦЭМ!$B$39:$B$782,W$226)+'СЕТ СН'!$F$15</f>
        <v>169.43482109000001</v>
      </c>
      <c r="X227" s="36">
        <f>SUMIFS(СВЦЭМ!$F$39:$F$782,СВЦЭМ!$A$39:$A$782,$A227,СВЦЭМ!$B$39:$B$782,X$226)+'СЕТ СН'!$F$15</f>
        <v>165.36147672000001</v>
      </c>
      <c r="Y227" s="36">
        <f>SUMIFS(СВЦЭМ!$F$39:$F$782,СВЦЭМ!$A$39:$A$782,$A227,СВЦЭМ!$B$39:$B$782,Y$226)+'СЕТ СН'!$F$15</f>
        <v>174.38289245000001</v>
      </c>
      <c r="AA227" s="45"/>
    </row>
    <row r="228" spans="1:27" ht="15.75" x14ac:dyDescent="0.2">
      <c r="A228" s="35">
        <f>A227+1</f>
        <v>44410</v>
      </c>
      <c r="B228" s="36">
        <f>SUMIFS(СВЦЭМ!$F$39:$F$782,СВЦЭМ!$A$39:$A$782,$A228,СВЦЭМ!$B$39:$B$782,B$226)+'СЕТ СН'!$F$15</f>
        <v>187.58424883999999</v>
      </c>
      <c r="C228" s="36">
        <f>SUMIFS(СВЦЭМ!$F$39:$F$782,СВЦЭМ!$A$39:$A$782,$A228,СВЦЭМ!$B$39:$B$782,C$226)+'СЕТ СН'!$F$15</f>
        <v>195.06220543000001</v>
      </c>
      <c r="D228" s="36">
        <f>SUMIFS(СВЦЭМ!$F$39:$F$782,СВЦЭМ!$A$39:$A$782,$A228,СВЦЭМ!$B$39:$B$782,D$226)+'СЕТ СН'!$F$15</f>
        <v>206.27756772999999</v>
      </c>
      <c r="E228" s="36">
        <f>SUMIFS(СВЦЭМ!$F$39:$F$782,СВЦЭМ!$A$39:$A$782,$A228,СВЦЭМ!$B$39:$B$782,E$226)+'СЕТ СН'!$F$15</f>
        <v>211.76738682999999</v>
      </c>
      <c r="F228" s="36">
        <f>SUMIFS(СВЦЭМ!$F$39:$F$782,СВЦЭМ!$A$39:$A$782,$A228,СВЦЭМ!$B$39:$B$782,F$226)+'СЕТ СН'!$F$15</f>
        <v>211.21976498000001</v>
      </c>
      <c r="G228" s="36">
        <f>SUMIFS(СВЦЭМ!$F$39:$F$782,СВЦЭМ!$A$39:$A$782,$A228,СВЦЭМ!$B$39:$B$782,G$226)+'СЕТ СН'!$F$15</f>
        <v>206.54458073999999</v>
      </c>
      <c r="H228" s="36">
        <f>SUMIFS(СВЦЭМ!$F$39:$F$782,СВЦЭМ!$A$39:$A$782,$A228,СВЦЭМ!$B$39:$B$782,H$226)+'СЕТ СН'!$F$15</f>
        <v>199.00431778999999</v>
      </c>
      <c r="I228" s="36">
        <f>SUMIFS(СВЦЭМ!$F$39:$F$782,СВЦЭМ!$A$39:$A$782,$A228,СВЦЭМ!$B$39:$B$782,I$226)+'СЕТ СН'!$F$15</f>
        <v>185.43402083000001</v>
      </c>
      <c r="J228" s="36">
        <f>SUMIFS(СВЦЭМ!$F$39:$F$782,СВЦЭМ!$A$39:$A$782,$A228,СВЦЭМ!$B$39:$B$782,J$226)+'СЕТ СН'!$F$15</f>
        <v>170.13491872</v>
      </c>
      <c r="K228" s="36">
        <f>SUMIFS(СВЦЭМ!$F$39:$F$782,СВЦЭМ!$A$39:$A$782,$A228,СВЦЭМ!$B$39:$B$782,K$226)+'СЕТ СН'!$F$15</f>
        <v>162.09784923000001</v>
      </c>
      <c r="L228" s="36">
        <f>SUMIFS(СВЦЭМ!$F$39:$F$782,СВЦЭМ!$A$39:$A$782,$A228,СВЦЭМ!$B$39:$B$782,L$226)+'СЕТ СН'!$F$15</f>
        <v>167.39098978999999</v>
      </c>
      <c r="M228" s="36">
        <f>SUMIFS(СВЦЭМ!$F$39:$F$782,СВЦЭМ!$A$39:$A$782,$A228,СВЦЭМ!$B$39:$B$782,M$226)+'СЕТ СН'!$F$15</f>
        <v>170.40939320000001</v>
      </c>
      <c r="N228" s="36">
        <f>SUMIFS(СВЦЭМ!$F$39:$F$782,СВЦЭМ!$A$39:$A$782,$A228,СВЦЭМ!$B$39:$B$782,N$226)+'СЕТ СН'!$F$15</f>
        <v>169.67735149000001</v>
      </c>
      <c r="O228" s="36">
        <f>SUMIFS(СВЦЭМ!$F$39:$F$782,СВЦЭМ!$A$39:$A$782,$A228,СВЦЭМ!$B$39:$B$782,O$226)+'СЕТ СН'!$F$15</f>
        <v>170.03217438999999</v>
      </c>
      <c r="P228" s="36">
        <f>SUMIFS(СВЦЭМ!$F$39:$F$782,СВЦЭМ!$A$39:$A$782,$A228,СВЦЭМ!$B$39:$B$782,P$226)+'СЕТ СН'!$F$15</f>
        <v>170.70352588</v>
      </c>
      <c r="Q228" s="36">
        <f>SUMIFS(СВЦЭМ!$F$39:$F$782,СВЦЭМ!$A$39:$A$782,$A228,СВЦЭМ!$B$39:$B$782,Q$226)+'СЕТ СН'!$F$15</f>
        <v>171.58073546</v>
      </c>
      <c r="R228" s="36">
        <f>SUMIFS(СВЦЭМ!$F$39:$F$782,СВЦЭМ!$A$39:$A$782,$A228,СВЦЭМ!$B$39:$B$782,R$226)+'СЕТ СН'!$F$15</f>
        <v>169.95902013</v>
      </c>
      <c r="S228" s="36">
        <f>SUMIFS(СВЦЭМ!$F$39:$F$782,СВЦЭМ!$A$39:$A$782,$A228,СВЦЭМ!$B$39:$B$782,S$226)+'СЕТ СН'!$F$15</f>
        <v>173.69896173999999</v>
      </c>
      <c r="T228" s="36">
        <f>SUMIFS(СВЦЭМ!$F$39:$F$782,СВЦЭМ!$A$39:$A$782,$A228,СВЦЭМ!$B$39:$B$782,T$226)+'СЕТ СН'!$F$15</f>
        <v>181.87507969999999</v>
      </c>
      <c r="U228" s="36">
        <f>SUMIFS(СВЦЭМ!$F$39:$F$782,СВЦЭМ!$A$39:$A$782,$A228,СВЦЭМ!$B$39:$B$782,U$226)+'СЕТ СН'!$F$15</f>
        <v>181.80983473000001</v>
      </c>
      <c r="V228" s="36">
        <f>SUMIFS(СВЦЭМ!$F$39:$F$782,СВЦЭМ!$A$39:$A$782,$A228,СВЦЭМ!$B$39:$B$782,V$226)+'СЕТ СН'!$F$15</f>
        <v>174.0829981</v>
      </c>
      <c r="W228" s="36">
        <f>SUMIFS(СВЦЭМ!$F$39:$F$782,СВЦЭМ!$A$39:$A$782,$A228,СВЦЭМ!$B$39:$B$782,W$226)+'СЕТ СН'!$F$15</f>
        <v>175.89397872000001</v>
      </c>
      <c r="X228" s="36">
        <f>SUMIFS(СВЦЭМ!$F$39:$F$782,СВЦЭМ!$A$39:$A$782,$A228,СВЦЭМ!$B$39:$B$782,X$226)+'СЕТ СН'!$F$15</f>
        <v>177.10007530999999</v>
      </c>
      <c r="Y228" s="36">
        <f>SUMIFS(СВЦЭМ!$F$39:$F$782,СВЦЭМ!$A$39:$A$782,$A228,СВЦЭМ!$B$39:$B$782,Y$226)+'СЕТ СН'!$F$15</f>
        <v>170.33837342999999</v>
      </c>
    </row>
    <row r="229" spans="1:27" ht="15.75" x14ac:dyDescent="0.2">
      <c r="A229" s="35">
        <f t="shared" ref="A229:A257" si="6">A228+1</f>
        <v>44411</v>
      </c>
      <c r="B229" s="36">
        <f>SUMIFS(СВЦЭМ!$F$39:$F$782,СВЦЭМ!$A$39:$A$782,$A229,СВЦЭМ!$B$39:$B$782,B$226)+'СЕТ СН'!$F$15</f>
        <v>204.48918405000001</v>
      </c>
      <c r="C229" s="36">
        <f>SUMIFS(СВЦЭМ!$F$39:$F$782,СВЦЭМ!$A$39:$A$782,$A229,СВЦЭМ!$B$39:$B$782,C$226)+'СЕТ СН'!$F$15</f>
        <v>221.35549757999999</v>
      </c>
      <c r="D229" s="36">
        <f>SUMIFS(СВЦЭМ!$F$39:$F$782,СВЦЭМ!$A$39:$A$782,$A229,СВЦЭМ!$B$39:$B$782,D$226)+'СЕТ СН'!$F$15</f>
        <v>235.93828271000001</v>
      </c>
      <c r="E229" s="36">
        <f>SUMIFS(СВЦЭМ!$F$39:$F$782,СВЦЭМ!$A$39:$A$782,$A229,СВЦЭМ!$B$39:$B$782,E$226)+'СЕТ СН'!$F$15</f>
        <v>242.40198685999999</v>
      </c>
      <c r="F229" s="36">
        <f>SUMIFS(СВЦЭМ!$F$39:$F$782,СВЦЭМ!$A$39:$A$782,$A229,СВЦЭМ!$B$39:$B$782,F$226)+'СЕТ СН'!$F$15</f>
        <v>242.54271428999999</v>
      </c>
      <c r="G229" s="36">
        <f>SUMIFS(СВЦЭМ!$F$39:$F$782,СВЦЭМ!$A$39:$A$782,$A229,СВЦЭМ!$B$39:$B$782,G$226)+'СЕТ СН'!$F$15</f>
        <v>237.08089950999999</v>
      </c>
      <c r="H229" s="36">
        <f>SUMIFS(СВЦЭМ!$F$39:$F$782,СВЦЭМ!$A$39:$A$782,$A229,СВЦЭМ!$B$39:$B$782,H$226)+'СЕТ СН'!$F$15</f>
        <v>223.90534521999999</v>
      </c>
      <c r="I229" s="36">
        <f>SUMIFS(СВЦЭМ!$F$39:$F$782,СВЦЭМ!$A$39:$A$782,$A229,СВЦЭМ!$B$39:$B$782,I$226)+'СЕТ СН'!$F$15</f>
        <v>201.90551198</v>
      </c>
      <c r="J229" s="36">
        <f>SUMIFS(СВЦЭМ!$F$39:$F$782,СВЦЭМ!$A$39:$A$782,$A229,СВЦЭМ!$B$39:$B$782,J$226)+'СЕТ СН'!$F$15</f>
        <v>181.42357957999999</v>
      </c>
      <c r="K229" s="36">
        <f>SUMIFS(СВЦЭМ!$F$39:$F$782,СВЦЭМ!$A$39:$A$782,$A229,СВЦЭМ!$B$39:$B$782,K$226)+'СЕТ СН'!$F$15</f>
        <v>170.57232257000001</v>
      </c>
      <c r="L229" s="36">
        <f>SUMIFS(СВЦЭМ!$F$39:$F$782,СВЦЭМ!$A$39:$A$782,$A229,СВЦЭМ!$B$39:$B$782,L$226)+'СЕТ СН'!$F$15</f>
        <v>173.22469749999999</v>
      </c>
      <c r="M229" s="36">
        <f>SUMIFS(СВЦЭМ!$F$39:$F$782,СВЦЭМ!$A$39:$A$782,$A229,СВЦЭМ!$B$39:$B$782,M$226)+'СЕТ СН'!$F$15</f>
        <v>176.93842380000001</v>
      </c>
      <c r="N229" s="36">
        <f>SUMIFS(СВЦЭМ!$F$39:$F$782,СВЦЭМ!$A$39:$A$782,$A229,СВЦЭМ!$B$39:$B$782,N$226)+'СЕТ СН'!$F$15</f>
        <v>175.71154423999999</v>
      </c>
      <c r="O229" s="36">
        <f>SUMIFS(СВЦЭМ!$F$39:$F$782,СВЦЭМ!$A$39:$A$782,$A229,СВЦЭМ!$B$39:$B$782,O$226)+'СЕТ СН'!$F$15</f>
        <v>182.90531992000001</v>
      </c>
      <c r="P229" s="36">
        <f>SUMIFS(СВЦЭМ!$F$39:$F$782,СВЦЭМ!$A$39:$A$782,$A229,СВЦЭМ!$B$39:$B$782,P$226)+'СЕТ СН'!$F$15</f>
        <v>186.05810609</v>
      </c>
      <c r="Q229" s="36">
        <f>SUMIFS(СВЦЭМ!$F$39:$F$782,СВЦЭМ!$A$39:$A$782,$A229,СВЦЭМ!$B$39:$B$782,Q$226)+'СЕТ СН'!$F$15</f>
        <v>192.88402783999999</v>
      </c>
      <c r="R229" s="36">
        <f>SUMIFS(СВЦЭМ!$F$39:$F$782,СВЦЭМ!$A$39:$A$782,$A229,СВЦЭМ!$B$39:$B$782,R$226)+'СЕТ СН'!$F$15</f>
        <v>188.90007779999999</v>
      </c>
      <c r="S229" s="36">
        <f>SUMIFS(СВЦЭМ!$F$39:$F$782,СВЦЭМ!$A$39:$A$782,$A229,СВЦЭМ!$B$39:$B$782,S$226)+'СЕТ СН'!$F$15</f>
        <v>192.33181766000001</v>
      </c>
      <c r="T229" s="36">
        <f>SUMIFS(СВЦЭМ!$F$39:$F$782,СВЦЭМ!$A$39:$A$782,$A229,СВЦЭМ!$B$39:$B$782,T$226)+'СЕТ СН'!$F$15</f>
        <v>181.69162161</v>
      </c>
      <c r="U229" s="36">
        <f>SUMIFS(СВЦЭМ!$F$39:$F$782,СВЦЭМ!$A$39:$A$782,$A229,СВЦЭМ!$B$39:$B$782,U$226)+'СЕТ СН'!$F$15</f>
        <v>179.79538765999999</v>
      </c>
      <c r="V229" s="36">
        <f>SUMIFS(СВЦЭМ!$F$39:$F$782,СВЦЭМ!$A$39:$A$782,$A229,СВЦЭМ!$B$39:$B$782,V$226)+'СЕТ СН'!$F$15</f>
        <v>184.3959538</v>
      </c>
      <c r="W229" s="36">
        <f>SUMIFS(СВЦЭМ!$F$39:$F$782,СВЦЭМ!$A$39:$A$782,$A229,СВЦЭМ!$B$39:$B$782,W$226)+'СЕТ СН'!$F$15</f>
        <v>188.04044929</v>
      </c>
      <c r="X229" s="36">
        <f>SUMIFS(СВЦЭМ!$F$39:$F$782,СВЦЭМ!$A$39:$A$782,$A229,СВЦЭМ!$B$39:$B$782,X$226)+'СЕТ СН'!$F$15</f>
        <v>181.08720982</v>
      </c>
      <c r="Y229" s="36">
        <f>SUMIFS(СВЦЭМ!$F$39:$F$782,СВЦЭМ!$A$39:$A$782,$A229,СВЦЭМ!$B$39:$B$782,Y$226)+'СЕТ СН'!$F$15</f>
        <v>184.36213244999999</v>
      </c>
    </row>
    <row r="230" spans="1:27" ht="15.75" x14ac:dyDescent="0.2">
      <c r="A230" s="35">
        <f t="shared" si="6"/>
        <v>44412</v>
      </c>
      <c r="B230" s="36">
        <f>SUMIFS(СВЦЭМ!$F$39:$F$782,СВЦЭМ!$A$39:$A$782,$A230,СВЦЭМ!$B$39:$B$782,B$226)+'СЕТ СН'!$F$15</f>
        <v>189.52797083999999</v>
      </c>
      <c r="C230" s="36">
        <f>SUMIFS(СВЦЭМ!$F$39:$F$782,СВЦЭМ!$A$39:$A$782,$A230,СВЦЭМ!$B$39:$B$782,C$226)+'СЕТ СН'!$F$15</f>
        <v>208.14422009</v>
      </c>
      <c r="D230" s="36">
        <f>SUMIFS(СВЦЭМ!$F$39:$F$782,СВЦЭМ!$A$39:$A$782,$A230,СВЦЭМ!$B$39:$B$782,D$226)+'СЕТ СН'!$F$15</f>
        <v>222.81220740000001</v>
      </c>
      <c r="E230" s="36">
        <f>SUMIFS(СВЦЭМ!$F$39:$F$782,СВЦЭМ!$A$39:$A$782,$A230,СВЦЭМ!$B$39:$B$782,E$226)+'СЕТ СН'!$F$15</f>
        <v>228.39328058999999</v>
      </c>
      <c r="F230" s="36">
        <f>SUMIFS(СВЦЭМ!$F$39:$F$782,СВЦЭМ!$A$39:$A$782,$A230,СВЦЭМ!$B$39:$B$782,F$226)+'СЕТ СН'!$F$15</f>
        <v>228.87353238</v>
      </c>
      <c r="G230" s="36">
        <f>SUMIFS(СВЦЭМ!$F$39:$F$782,СВЦЭМ!$A$39:$A$782,$A230,СВЦЭМ!$B$39:$B$782,G$226)+'СЕТ СН'!$F$15</f>
        <v>225.00431645</v>
      </c>
      <c r="H230" s="36">
        <f>SUMIFS(СВЦЭМ!$F$39:$F$782,СВЦЭМ!$A$39:$A$782,$A230,СВЦЭМ!$B$39:$B$782,H$226)+'СЕТ СН'!$F$15</f>
        <v>214.36799986</v>
      </c>
      <c r="I230" s="36">
        <f>SUMIFS(СВЦЭМ!$F$39:$F$782,СВЦЭМ!$A$39:$A$782,$A230,СВЦЭМ!$B$39:$B$782,I$226)+'СЕТ СН'!$F$15</f>
        <v>194.63674673</v>
      </c>
      <c r="J230" s="36">
        <f>SUMIFS(СВЦЭМ!$F$39:$F$782,СВЦЭМ!$A$39:$A$782,$A230,СВЦЭМ!$B$39:$B$782,J$226)+'СЕТ СН'!$F$15</f>
        <v>176.82662995999999</v>
      </c>
      <c r="K230" s="36">
        <f>SUMIFS(СВЦЭМ!$F$39:$F$782,СВЦЭМ!$A$39:$A$782,$A230,СВЦЭМ!$B$39:$B$782,K$226)+'СЕТ СН'!$F$15</f>
        <v>166.18327217000001</v>
      </c>
      <c r="L230" s="36">
        <f>SUMIFS(СВЦЭМ!$F$39:$F$782,СВЦЭМ!$A$39:$A$782,$A230,СВЦЭМ!$B$39:$B$782,L$226)+'СЕТ СН'!$F$15</f>
        <v>167.50288040999999</v>
      </c>
      <c r="M230" s="36">
        <f>SUMIFS(СВЦЭМ!$F$39:$F$782,СВЦЭМ!$A$39:$A$782,$A230,СВЦЭМ!$B$39:$B$782,M$226)+'СЕТ СН'!$F$15</f>
        <v>168.87086081999999</v>
      </c>
      <c r="N230" s="36">
        <f>SUMIFS(СВЦЭМ!$F$39:$F$782,СВЦЭМ!$A$39:$A$782,$A230,СВЦЭМ!$B$39:$B$782,N$226)+'СЕТ СН'!$F$15</f>
        <v>169.01232626000001</v>
      </c>
      <c r="O230" s="36">
        <f>SUMIFS(СВЦЭМ!$F$39:$F$782,СВЦЭМ!$A$39:$A$782,$A230,СВЦЭМ!$B$39:$B$782,O$226)+'СЕТ СН'!$F$15</f>
        <v>172.04324638</v>
      </c>
      <c r="P230" s="36">
        <f>SUMIFS(СВЦЭМ!$F$39:$F$782,СВЦЭМ!$A$39:$A$782,$A230,СВЦЭМ!$B$39:$B$782,P$226)+'СЕТ СН'!$F$15</f>
        <v>173.07497359999999</v>
      </c>
      <c r="Q230" s="36">
        <f>SUMIFS(СВЦЭМ!$F$39:$F$782,СВЦЭМ!$A$39:$A$782,$A230,СВЦЭМ!$B$39:$B$782,Q$226)+'СЕТ СН'!$F$15</f>
        <v>174.46226229000001</v>
      </c>
      <c r="R230" s="36">
        <f>SUMIFS(СВЦЭМ!$F$39:$F$782,СВЦЭМ!$A$39:$A$782,$A230,СВЦЭМ!$B$39:$B$782,R$226)+'СЕТ СН'!$F$15</f>
        <v>174.18173168000001</v>
      </c>
      <c r="S230" s="36">
        <f>SUMIFS(СВЦЭМ!$F$39:$F$782,СВЦЭМ!$A$39:$A$782,$A230,СВЦЭМ!$B$39:$B$782,S$226)+'СЕТ СН'!$F$15</f>
        <v>176.09679986</v>
      </c>
      <c r="T230" s="36">
        <f>SUMIFS(СВЦЭМ!$F$39:$F$782,СВЦЭМ!$A$39:$A$782,$A230,СВЦЭМ!$B$39:$B$782,T$226)+'СЕТ СН'!$F$15</f>
        <v>182.41918509000001</v>
      </c>
      <c r="U230" s="36">
        <f>SUMIFS(СВЦЭМ!$F$39:$F$782,СВЦЭМ!$A$39:$A$782,$A230,СВЦЭМ!$B$39:$B$782,U$226)+'СЕТ СН'!$F$15</f>
        <v>179.3194451</v>
      </c>
      <c r="V230" s="36">
        <f>SUMIFS(СВЦЭМ!$F$39:$F$782,СВЦЭМ!$A$39:$A$782,$A230,СВЦЭМ!$B$39:$B$782,V$226)+'СЕТ СН'!$F$15</f>
        <v>177.58705967</v>
      </c>
      <c r="W230" s="36">
        <f>SUMIFS(СВЦЭМ!$F$39:$F$782,СВЦЭМ!$A$39:$A$782,$A230,СВЦЭМ!$B$39:$B$782,W$226)+'СЕТ СН'!$F$15</f>
        <v>183.00902740999999</v>
      </c>
      <c r="X230" s="36">
        <f>SUMIFS(СВЦЭМ!$F$39:$F$782,СВЦЭМ!$A$39:$A$782,$A230,СВЦЭМ!$B$39:$B$782,X$226)+'СЕТ СН'!$F$15</f>
        <v>174.43083559999999</v>
      </c>
      <c r="Y230" s="36">
        <f>SUMIFS(СВЦЭМ!$F$39:$F$782,СВЦЭМ!$A$39:$A$782,$A230,СВЦЭМ!$B$39:$B$782,Y$226)+'СЕТ СН'!$F$15</f>
        <v>170.85631386</v>
      </c>
    </row>
    <row r="231" spans="1:27" ht="15.75" x14ac:dyDescent="0.2">
      <c r="A231" s="35">
        <f t="shared" si="6"/>
        <v>44413</v>
      </c>
      <c r="B231" s="36">
        <f>SUMIFS(СВЦЭМ!$F$39:$F$782,СВЦЭМ!$A$39:$A$782,$A231,СВЦЭМ!$B$39:$B$782,B$226)+'СЕТ СН'!$F$15</f>
        <v>205.90150506000001</v>
      </c>
      <c r="C231" s="36">
        <f>SUMIFS(СВЦЭМ!$F$39:$F$782,СВЦЭМ!$A$39:$A$782,$A231,СВЦЭМ!$B$39:$B$782,C$226)+'СЕТ СН'!$F$15</f>
        <v>222.38386125</v>
      </c>
      <c r="D231" s="36">
        <f>SUMIFS(СВЦЭМ!$F$39:$F$782,СВЦЭМ!$A$39:$A$782,$A231,СВЦЭМ!$B$39:$B$782,D$226)+'СЕТ СН'!$F$15</f>
        <v>238.61040323</v>
      </c>
      <c r="E231" s="36">
        <f>SUMIFS(СВЦЭМ!$F$39:$F$782,СВЦЭМ!$A$39:$A$782,$A231,СВЦЭМ!$B$39:$B$782,E$226)+'СЕТ СН'!$F$15</f>
        <v>243.6540152</v>
      </c>
      <c r="F231" s="36">
        <f>SUMIFS(СВЦЭМ!$F$39:$F$782,СВЦЭМ!$A$39:$A$782,$A231,СВЦЭМ!$B$39:$B$782,F$226)+'СЕТ СН'!$F$15</f>
        <v>243.20299338000001</v>
      </c>
      <c r="G231" s="36">
        <f>SUMIFS(СВЦЭМ!$F$39:$F$782,СВЦЭМ!$A$39:$A$782,$A231,СВЦЭМ!$B$39:$B$782,G$226)+'СЕТ СН'!$F$15</f>
        <v>239.16967785</v>
      </c>
      <c r="H231" s="36">
        <f>SUMIFS(СВЦЭМ!$F$39:$F$782,СВЦЭМ!$A$39:$A$782,$A231,СВЦЭМ!$B$39:$B$782,H$226)+'СЕТ СН'!$F$15</f>
        <v>231.65998809000001</v>
      </c>
      <c r="I231" s="36">
        <f>SUMIFS(СВЦЭМ!$F$39:$F$782,СВЦЭМ!$A$39:$A$782,$A231,СВЦЭМ!$B$39:$B$782,I$226)+'СЕТ СН'!$F$15</f>
        <v>211.85325018</v>
      </c>
      <c r="J231" s="36">
        <f>SUMIFS(СВЦЭМ!$F$39:$F$782,СВЦЭМ!$A$39:$A$782,$A231,СВЦЭМ!$B$39:$B$782,J$226)+'СЕТ СН'!$F$15</f>
        <v>194.53268993</v>
      </c>
      <c r="K231" s="36">
        <f>SUMIFS(СВЦЭМ!$F$39:$F$782,СВЦЭМ!$A$39:$A$782,$A231,СВЦЭМ!$B$39:$B$782,K$226)+'СЕТ СН'!$F$15</f>
        <v>180.75214821</v>
      </c>
      <c r="L231" s="36">
        <f>SUMIFS(СВЦЭМ!$F$39:$F$782,СВЦЭМ!$A$39:$A$782,$A231,СВЦЭМ!$B$39:$B$782,L$226)+'СЕТ СН'!$F$15</f>
        <v>182.58240244999999</v>
      </c>
      <c r="M231" s="36">
        <f>SUMIFS(СВЦЭМ!$F$39:$F$782,СВЦЭМ!$A$39:$A$782,$A231,СВЦЭМ!$B$39:$B$782,M$226)+'СЕТ СН'!$F$15</f>
        <v>184.57749304000001</v>
      </c>
      <c r="N231" s="36">
        <f>SUMIFS(СВЦЭМ!$F$39:$F$782,СВЦЭМ!$A$39:$A$782,$A231,СВЦЭМ!$B$39:$B$782,N$226)+'СЕТ СН'!$F$15</f>
        <v>178.96119558000001</v>
      </c>
      <c r="O231" s="36">
        <f>SUMIFS(СВЦЭМ!$F$39:$F$782,СВЦЭМ!$A$39:$A$782,$A231,СВЦЭМ!$B$39:$B$782,O$226)+'СЕТ СН'!$F$15</f>
        <v>180.80437302999999</v>
      </c>
      <c r="P231" s="36">
        <f>SUMIFS(СВЦЭМ!$F$39:$F$782,СВЦЭМ!$A$39:$A$782,$A231,СВЦЭМ!$B$39:$B$782,P$226)+'СЕТ СН'!$F$15</f>
        <v>189.24154444000001</v>
      </c>
      <c r="Q231" s="36">
        <f>SUMIFS(СВЦЭМ!$F$39:$F$782,СВЦЭМ!$A$39:$A$782,$A231,СВЦЭМ!$B$39:$B$782,Q$226)+'СЕТ СН'!$F$15</f>
        <v>191.24864305</v>
      </c>
      <c r="R231" s="36">
        <f>SUMIFS(СВЦЭМ!$F$39:$F$782,СВЦЭМ!$A$39:$A$782,$A231,СВЦЭМ!$B$39:$B$782,R$226)+'СЕТ СН'!$F$15</f>
        <v>192.43384308</v>
      </c>
      <c r="S231" s="36">
        <f>SUMIFS(СВЦЭМ!$F$39:$F$782,СВЦЭМ!$A$39:$A$782,$A231,СВЦЭМ!$B$39:$B$782,S$226)+'СЕТ СН'!$F$15</f>
        <v>184.10068064999999</v>
      </c>
      <c r="T231" s="36">
        <f>SUMIFS(СВЦЭМ!$F$39:$F$782,СВЦЭМ!$A$39:$A$782,$A231,СВЦЭМ!$B$39:$B$782,T$226)+'СЕТ СН'!$F$15</f>
        <v>182.17937223999999</v>
      </c>
      <c r="U231" s="36">
        <f>SUMIFS(СВЦЭМ!$F$39:$F$782,СВЦЭМ!$A$39:$A$782,$A231,СВЦЭМ!$B$39:$B$782,U$226)+'СЕТ СН'!$F$15</f>
        <v>180.84135309999999</v>
      </c>
      <c r="V231" s="36">
        <f>SUMIFS(СВЦЭМ!$F$39:$F$782,СВЦЭМ!$A$39:$A$782,$A231,СВЦЭМ!$B$39:$B$782,V$226)+'СЕТ СН'!$F$15</f>
        <v>179.98852131999999</v>
      </c>
      <c r="W231" s="36">
        <f>SUMIFS(СВЦЭМ!$F$39:$F$782,СВЦЭМ!$A$39:$A$782,$A231,СВЦЭМ!$B$39:$B$782,W$226)+'СЕТ СН'!$F$15</f>
        <v>183.22962924999999</v>
      </c>
      <c r="X231" s="36">
        <f>SUMIFS(СВЦЭМ!$F$39:$F$782,СВЦЭМ!$A$39:$A$782,$A231,СВЦЭМ!$B$39:$B$782,X$226)+'СЕТ СН'!$F$15</f>
        <v>176.47475433</v>
      </c>
      <c r="Y231" s="36">
        <f>SUMIFS(СВЦЭМ!$F$39:$F$782,СВЦЭМ!$A$39:$A$782,$A231,СВЦЭМ!$B$39:$B$782,Y$226)+'СЕТ СН'!$F$15</f>
        <v>177.69127592000001</v>
      </c>
    </row>
    <row r="232" spans="1:27" ht="15.75" x14ac:dyDescent="0.2">
      <c r="A232" s="35">
        <f t="shared" si="6"/>
        <v>44414</v>
      </c>
      <c r="B232" s="36">
        <f>SUMIFS(СВЦЭМ!$F$39:$F$782,СВЦЭМ!$A$39:$A$782,$A232,СВЦЭМ!$B$39:$B$782,B$226)+'СЕТ СН'!$F$15</f>
        <v>184.28547570000001</v>
      </c>
      <c r="C232" s="36">
        <f>SUMIFS(СВЦЭМ!$F$39:$F$782,СВЦЭМ!$A$39:$A$782,$A232,СВЦЭМ!$B$39:$B$782,C$226)+'СЕТ СН'!$F$15</f>
        <v>191.41238003000001</v>
      </c>
      <c r="D232" s="36">
        <f>SUMIFS(СВЦЭМ!$F$39:$F$782,СВЦЭМ!$A$39:$A$782,$A232,СВЦЭМ!$B$39:$B$782,D$226)+'СЕТ СН'!$F$15</f>
        <v>197.32443529</v>
      </c>
      <c r="E232" s="36">
        <f>SUMIFS(СВЦЭМ!$F$39:$F$782,СВЦЭМ!$A$39:$A$782,$A232,СВЦЭМ!$B$39:$B$782,E$226)+'СЕТ СН'!$F$15</f>
        <v>200.29455725</v>
      </c>
      <c r="F232" s="36">
        <f>SUMIFS(СВЦЭМ!$F$39:$F$782,СВЦЭМ!$A$39:$A$782,$A232,СВЦЭМ!$B$39:$B$782,F$226)+'СЕТ СН'!$F$15</f>
        <v>199.46382869000001</v>
      </c>
      <c r="G232" s="36">
        <f>SUMIFS(СВЦЭМ!$F$39:$F$782,СВЦЭМ!$A$39:$A$782,$A232,СВЦЭМ!$B$39:$B$782,G$226)+'СЕТ СН'!$F$15</f>
        <v>199.96032492000001</v>
      </c>
      <c r="H232" s="36">
        <f>SUMIFS(СВЦЭМ!$F$39:$F$782,СВЦЭМ!$A$39:$A$782,$A232,СВЦЭМ!$B$39:$B$782,H$226)+'СЕТ СН'!$F$15</f>
        <v>199.07636625000001</v>
      </c>
      <c r="I232" s="36">
        <f>SUMIFS(СВЦЭМ!$F$39:$F$782,СВЦЭМ!$A$39:$A$782,$A232,СВЦЭМ!$B$39:$B$782,I$226)+'СЕТ СН'!$F$15</f>
        <v>177.82945293</v>
      </c>
      <c r="J232" s="36">
        <f>SUMIFS(СВЦЭМ!$F$39:$F$782,СВЦЭМ!$A$39:$A$782,$A232,СВЦЭМ!$B$39:$B$782,J$226)+'СЕТ СН'!$F$15</f>
        <v>164.71285202000001</v>
      </c>
      <c r="K232" s="36">
        <f>SUMIFS(СВЦЭМ!$F$39:$F$782,СВЦЭМ!$A$39:$A$782,$A232,СВЦЭМ!$B$39:$B$782,K$226)+'СЕТ СН'!$F$15</f>
        <v>162.53130444000001</v>
      </c>
      <c r="L232" s="36">
        <f>SUMIFS(СВЦЭМ!$F$39:$F$782,СВЦЭМ!$A$39:$A$782,$A232,СВЦЭМ!$B$39:$B$782,L$226)+'СЕТ СН'!$F$15</f>
        <v>162.5629769</v>
      </c>
      <c r="M232" s="36">
        <f>SUMIFS(СВЦЭМ!$F$39:$F$782,СВЦЭМ!$A$39:$A$782,$A232,СВЦЭМ!$B$39:$B$782,M$226)+'СЕТ СН'!$F$15</f>
        <v>163.82024263</v>
      </c>
      <c r="N232" s="36">
        <f>SUMIFS(СВЦЭМ!$F$39:$F$782,СВЦЭМ!$A$39:$A$782,$A232,СВЦЭМ!$B$39:$B$782,N$226)+'СЕТ СН'!$F$15</f>
        <v>165.11744628</v>
      </c>
      <c r="O232" s="36">
        <f>SUMIFS(СВЦЭМ!$F$39:$F$782,СВЦЭМ!$A$39:$A$782,$A232,СВЦЭМ!$B$39:$B$782,O$226)+'СЕТ СН'!$F$15</f>
        <v>164.24155622000001</v>
      </c>
      <c r="P232" s="36">
        <f>SUMIFS(СВЦЭМ!$F$39:$F$782,СВЦЭМ!$A$39:$A$782,$A232,СВЦЭМ!$B$39:$B$782,P$226)+'СЕТ СН'!$F$15</f>
        <v>159.94628691</v>
      </c>
      <c r="Q232" s="36">
        <f>SUMIFS(СВЦЭМ!$F$39:$F$782,СВЦЭМ!$A$39:$A$782,$A232,СВЦЭМ!$B$39:$B$782,Q$226)+'СЕТ СН'!$F$15</f>
        <v>158.91411751000001</v>
      </c>
      <c r="R232" s="36">
        <f>SUMIFS(СВЦЭМ!$F$39:$F$782,СВЦЭМ!$A$39:$A$782,$A232,СВЦЭМ!$B$39:$B$782,R$226)+'СЕТ СН'!$F$15</f>
        <v>159.61784639000001</v>
      </c>
      <c r="S232" s="36">
        <f>SUMIFS(СВЦЭМ!$F$39:$F$782,СВЦЭМ!$A$39:$A$782,$A232,СВЦЭМ!$B$39:$B$782,S$226)+'СЕТ СН'!$F$15</f>
        <v>164.38826073999999</v>
      </c>
      <c r="T232" s="36">
        <f>SUMIFS(СВЦЭМ!$F$39:$F$782,СВЦЭМ!$A$39:$A$782,$A232,СВЦЭМ!$B$39:$B$782,T$226)+'СЕТ СН'!$F$15</f>
        <v>171.85855133000001</v>
      </c>
      <c r="U232" s="36">
        <f>SUMIFS(СВЦЭМ!$F$39:$F$782,СВЦЭМ!$A$39:$A$782,$A232,СВЦЭМ!$B$39:$B$782,U$226)+'СЕТ СН'!$F$15</f>
        <v>168.50101273999999</v>
      </c>
      <c r="V232" s="36">
        <f>SUMIFS(СВЦЭМ!$F$39:$F$782,СВЦЭМ!$A$39:$A$782,$A232,СВЦЭМ!$B$39:$B$782,V$226)+'СЕТ СН'!$F$15</f>
        <v>168.81635757000001</v>
      </c>
      <c r="W232" s="36">
        <f>SUMIFS(СВЦЭМ!$F$39:$F$782,СВЦЭМ!$A$39:$A$782,$A232,СВЦЭМ!$B$39:$B$782,W$226)+'СЕТ СН'!$F$15</f>
        <v>172.94616354999999</v>
      </c>
      <c r="X232" s="36">
        <f>SUMIFS(СВЦЭМ!$F$39:$F$782,СВЦЭМ!$A$39:$A$782,$A232,СВЦЭМ!$B$39:$B$782,X$226)+'СЕТ СН'!$F$15</f>
        <v>166.14285090000001</v>
      </c>
      <c r="Y232" s="36">
        <f>SUMIFS(СВЦЭМ!$F$39:$F$782,СВЦЭМ!$A$39:$A$782,$A232,СВЦЭМ!$B$39:$B$782,Y$226)+'СЕТ СН'!$F$15</f>
        <v>177.25441043000001</v>
      </c>
    </row>
    <row r="233" spans="1:27" ht="15.75" x14ac:dyDescent="0.2">
      <c r="A233" s="35">
        <f t="shared" si="6"/>
        <v>44415</v>
      </c>
      <c r="B233" s="36">
        <f>SUMIFS(СВЦЭМ!$F$39:$F$782,СВЦЭМ!$A$39:$A$782,$A233,СВЦЭМ!$B$39:$B$782,B$226)+'СЕТ СН'!$F$15</f>
        <v>177.20512366</v>
      </c>
      <c r="C233" s="36">
        <f>SUMIFS(СВЦЭМ!$F$39:$F$782,СВЦЭМ!$A$39:$A$782,$A233,СВЦЭМ!$B$39:$B$782,C$226)+'СЕТ СН'!$F$15</f>
        <v>184.94874257999999</v>
      </c>
      <c r="D233" s="36">
        <f>SUMIFS(СВЦЭМ!$F$39:$F$782,СВЦЭМ!$A$39:$A$782,$A233,СВЦЭМ!$B$39:$B$782,D$226)+'СЕТ СН'!$F$15</f>
        <v>201.59139378</v>
      </c>
      <c r="E233" s="36">
        <f>SUMIFS(СВЦЭМ!$F$39:$F$782,СВЦЭМ!$A$39:$A$782,$A233,СВЦЭМ!$B$39:$B$782,E$226)+'СЕТ СН'!$F$15</f>
        <v>204.70834529999999</v>
      </c>
      <c r="F233" s="36">
        <f>SUMIFS(СВЦЭМ!$F$39:$F$782,СВЦЭМ!$A$39:$A$782,$A233,СВЦЭМ!$B$39:$B$782,F$226)+'СЕТ СН'!$F$15</f>
        <v>205.01960061</v>
      </c>
      <c r="G233" s="36">
        <f>SUMIFS(СВЦЭМ!$F$39:$F$782,СВЦЭМ!$A$39:$A$782,$A233,СВЦЭМ!$B$39:$B$782,G$226)+'СЕТ СН'!$F$15</f>
        <v>206.77060046</v>
      </c>
      <c r="H233" s="36">
        <f>SUMIFS(СВЦЭМ!$F$39:$F$782,СВЦЭМ!$A$39:$A$782,$A233,СВЦЭМ!$B$39:$B$782,H$226)+'СЕТ СН'!$F$15</f>
        <v>203.15220947</v>
      </c>
      <c r="I233" s="36">
        <f>SUMIFS(СВЦЭМ!$F$39:$F$782,СВЦЭМ!$A$39:$A$782,$A233,СВЦЭМ!$B$39:$B$782,I$226)+'СЕТ СН'!$F$15</f>
        <v>196.09071797999999</v>
      </c>
      <c r="J233" s="36">
        <f>SUMIFS(СВЦЭМ!$F$39:$F$782,СВЦЭМ!$A$39:$A$782,$A233,СВЦЭМ!$B$39:$B$782,J$226)+'СЕТ СН'!$F$15</f>
        <v>175.07096415999999</v>
      </c>
      <c r="K233" s="36">
        <f>SUMIFS(СВЦЭМ!$F$39:$F$782,СВЦЭМ!$A$39:$A$782,$A233,СВЦЭМ!$B$39:$B$782,K$226)+'СЕТ СН'!$F$15</f>
        <v>160.60938361999999</v>
      </c>
      <c r="L233" s="36">
        <f>SUMIFS(СВЦЭМ!$F$39:$F$782,СВЦЭМ!$A$39:$A$782,$A233,СВЦЭМ!$B$39:$B$782,L$226)+'СЕТ СН'!$F$15</f>
        <v>153.45135998000001</v>
      </c>
      <c r="M233" s="36">
        <f>SUMIFS(СВЦЭМ!$F$39:$F$782,СВЦЭМ!$A$39:$A$782,$A233,СВЦЭМ!$B$39:$B$782,M$226)+'СЕТ СН'!$F$15</f>
        <v>153.47235734</v>
      </c>
      <c r="N233" s="36">
        <f>SUMIFS(СВЦЭМ!$F$39:$F$782,СВЦЭМ!$A$39:$A$782,$A233,СВЦЭМ!$B$39:$B$782,N$226)+'СЕТ СН'!$F$15</f>
        <v>153.41287138999999</v>
      </c>
      <c r="O233" s="36">
        <f>SUMIFS(СВЦЭМ!$F$39:$F$782,СВЦЭМ!$A$39:$A$782,$A233,СВЦЭМ!$B$39:$B$782,O$226)+'СЕТ СН'!$F$15</f>
        <v>158.45851279999999</v>
      </c>
      <c r="P233" s="36">
        <f>SUMIFS(СВЦЭМ!$F$39:$F$782,СВЦЭМ!$A$39:$A$782,$A233,СВЦЭМ!$B$39:$B$782,P$226)+'СЕТ СН'!$F$15</f>
        <v>158.95889699</v>
      </c>
      <c r="Q233" s="36">
        <f>SUMIFS(СВЦЭМ!$F$39:$F$782,СВЦЭМ!$A$39:$A$782,$A233,СВЦЭМ!$B$39:$B$782,Q$226)+'СЕТ СН'!$F$15</f>
        <v>161.04371401</v>
      </c>
      <c r="R233" s="36">
        <f>SUMIFS(СВЦЭМ!$F$39:$F$782,СВЦЭМ!$A$39:$A$782,$A233,СВЦЭМ!$B$39:$B$782,R$226)+'СЕТ СН'!$F$15</f>
        <v>159.50267936</v>
      </c>
      <c r="S233" s="36">
        <f>SUMIFS(СВЦЭМ!$F$39:$F$782,СВЦЭМ!$A$39:$A$782,$A233,СВЦЭМ!$B$39:$B$782,S$226)+'СЕТ СН'!$F$15</f>
        <v>159.06465478000001</v>
      </c>
      <c r="T233" s="36">
        <f>SUMIFS(СВЦЭМ!$F$39:$F$782,СВЦЭМ!$A$39:$A$782,$A233,СВЦЭМ!$B$39:$B$782,T$226)+'СЕТ СН'!$F$15</f>
        <v>154.69919970000001</v>
      </c>
      <c r="U233" s="36">
        <f>SUMIFS(СВЦЭМ!$F$39:$F$782,СВЦЭМ!$A$39:$A$782,$A233,СВЦЭМ!$B$39:$B$782,U$226)+'СЕТ СН'!$F$15</f>
        <v>154.53037266000001</v>
      </c>
      <c r="V233" s="36">
        <f>SUMIFS(СВЦЭМ!$F$39:$F$782,СВЦЭМ!$A$39:$A$782,$A233,СВЦЭМ!$B$39:$B$782,V$226)+'СЕТ СН'!$F$15</f>
        <v>153.82101696999999</v>
      </c>
      <c r="W233" s="36">
        <f>SUMIFS(СВЦЭМ!$F$39:$F$782,СВЦЭМ!$A$39:$A$782,$A233,СВЦЭМ!$B$39:$B$782,W$226)+'СЕТ СН'!$F$15</f>
        <v>158.21663139</v>
      </c>
      <c r="X233" s="36">
        <f>SUMIFS(СВЦЭМ!$F$39:$F$782,СВЦЭМ!$A$39:$A$782,$A233,СВЦЭМ!$B$39:$B$782,X$226)+'СЕТ СН'!$F$15</f>
        <v>159.35607318999999</v>
      </c>
      <c r="Y233" s="36">
        <f>SUMIFS(СВЦЭМ!$F$39:$F$782,СВЦЭМ!$A$39:$A$782,$A233,СВЦЭМ!$B$39:$B$782,Y$226)+'СЕТ СН'!$F$15</f>
        <v>167.84581211</v>
      </c>
    </row>
    <row r="234" spans="1:27" ht="15.75" x14ac:dyDescent="0.2">
      <c r="A234" s="35">
        <f t="shared" si="6"/>
        <v>44416</v>
      </c>
      <c r="B234" s="36">
        <f>SUMIFS(СВЦЭМ!$F$39:$F$782,СВЦЭМ!$A$39:$A$782,$A234,СВЦЭМ!$B$39:$B$782,B$226)+'СЕТ СН'!$F$15</f>
        <v>186.04408111000001</v>
      </c>
      <c r="C234" s="36">
        <f>SUMIFS(СВЦЭМ!$F$39:$F$782,СВЦЭМ!$A$39:$A$782,$A234,СВЦЭМ!$B$39:$B$782,C$226)+'СЕТ СН'!$F$15</f>
        <v>202.66155008999999</v>
      </c>
      <c r="D234" s="36">
        <f>SUMIFS(СВЦЭМ!$F$39:$F$782,СВЦЭМ!$A$39:$A$782,$A234,СВЦЭМ!$B$39:$B$782,D$226)+'СЕТ СН'!$F$15</f>
        <v>215.12714711000001</v>
      </c>
      <c r="E234" s="36">
        <f>SUMIFS(СВЦЭМ!$F$39:$F$782,СВЦЭМ!$A$39:$A$782,$A234,СВЦЭМ!$B$39:$B$782,E$226)+'СЕТ СН'!$F$15</f>
        <v>220.42143533999999</v>
      </c>
      <c r="F234" s="36">
        <f>SUMIFS(СВЦЭМ!$F$39:$F$782,СВЦЭМ!$A$39:$A$782,$A234,СВЦЭМ!$B$39:$B$782,F$226)+'СЕТ СН'!$F$15</f>
        <v>220.90116076999999</v>
      </c>
      <c r="G234" s="36">
        <f>SUMIFS(СВЦЭМ!$F$39:$F$782,СВЦЭМ!$A$39:$A$782,$A234,СВЦЭМ!$B$39:$B$782,G$226)+'СЕТ СН'!$F$15</f>
        <v>219.17037870999999</v>
      </c>
      <c r="H234" s="36">
        <f>SUMIFS(СВЦЭМ!$F$39:$F$782,СВЦЭМ!$A$39:$A$782,$A234,СВЦЭМ!$B$39:$B$782,H$226)+'СЕТ СН'!$F$15</f>
        <v>212.03622951</v>
      </c>
      <c r="I234" s="36">
        <f>SUMIFS(СВЦЭМ!$F$39:$F$782,СВЦЭМ!$A$39:$A$782,$A234,СВЦЭМ!$B$39:$B$782,I$226)+'СЕТ СН'!$F$15</f>
        <v>198.87630770000001</v>
      </c>
      <c r="J234" s="36">
        <f>SUMIFS(СВЦЭМ!$F$39:$F$782,СВЦЭМ!$A$39:$A$782,$A234,СВЦЭМ!$B$39:$B$782,J$226)+'СЕТ СН'!$F$15</f>
        <v>176.76800509</v>
      </c>
      <c r="K234" s="36">
        <f>SUMIFS(СВЦЭМ!$F$39:$F$782,СВЦЭМ!$A$39:$A$782,$A234,СВЦЭМ!$B$39:$B$782,K$226)+'СЕТ СН'!$F$15</f>
        <v>164.00625656</v>
      </c>
      <c r="L234" s="36">
        <f>SUMIFS(СВЦЭМ!$F$39:$F$782,СВЦЭМ!$A$39:$A$782,$A234,СВЦЭМ!$B$39:$B$782,L$226)+'СЕТ СН'!$F$15</f>
        <v>169.97668156</v>
      </c>
      <c r="M234" s="36">
        <f>SUMIFS(СВЦЭМ!$F$39:$F$782,СВЦЭМ!$A$39:$A$782,$A234,СВЦЭМ!$B$39:$B$782,M$226)+'СЕТ СН'!$F$15</f>
        <v>155.28663039</v>
      </c>
      <c r="N234" s="36">
        <f>SUMIFS(СВЦЭМ!$F$39:$F$782,СВЦЭМ!$A$39:$A$782,$A234,СВЦЭМ!$B$39:$B$782,N$226)+'СЕТ СН'!$F$15</f>
        <v>158.57581730999999</v>
      </c>
      <c r="O234" s="36">
        <f>SUMIFS(СВЦЭМ!$F$39:$F$782,СВЦЭМ!$A$39:$A$782,$A234,СВЦЭМ!$B$39:$B$782,O$226)+'СЕТ СН'!$F$15</f>
        <v>168.36257850000001</v>
      </c>
      <c r="P234" s="36">
        <f>SUMIFS(СВЦЭМ!$F$39:$F$782,СВЦЭМ!$A$39:$A$782,$A234,СВЦЭМ!$B$39:$B$782,P$226)+'СЕТ СН'!$F$15</f>
        <v>164.24292933999999</v>
      </c>
      <c r="Q234" s="36">
        <f>SUMIFS(СВЦЭМ!$F$39:$F$782,СВЦЭМ!$A$39:$A$782,$A234,СВЦЭМ!$B$39:$B$782,Q$226)+'СЕТ СН'!$F$15</f>
        <v>169.16194282000001</v>
      </c>
      <c r="R234" s="36">
        <f>SUMIFS(СВЦЭМ!$F$39:$F$782,СВЦЭМ!$A$39:$A$782,$A234,СВЦЭМ!$B$39:$B$782,R$226)+'СЕТ СН'!$F$15</f>
        <v>166.40574336</v>
      </c>
      <c r="S234" s="36">
        <f>SUMIFS(СВЦЭМ!$F$39:$F$782,СВЦЭМ!$A$39:$A$782,$A234,СВЦЭМ!$B$39:$B$782,S$226)+'СЕТ СН'!$F$15</f>
        <v>166.12327248</v>
      </c>
      <c r="T234" s="36">
        <f>SUMIFS(СВЦЭМ!$F$39:$F$782,СВЦЭМ!$A$39:$A$782,$A234,СВЦЭМ!$B$39:$B$782,T$226)+'СЕТ СН'!$F$15</f>
        <v>154.89047998999999</v>
      </c>
      <c r="U234" s="36">
        <f>SUMIFS(СВЦЭМ!$F$39:$F$782,СВЦЭМ!$A$39:$A$782,$A234,СВЦЭМ!$B$39:$B$782,U$226)+'СЕТ СН'!$F$15</f>
        <v>155.13525046999999</v>
      </c>
      <c r="V234" s="36">
        <f>SUMIFS(СВЦЭМ!$F$39:$F$782,СВЦЭМ!$A$39:$A$782,$A234,СВЦЭМ!$B$39:$B$782,V$226)+'СЕТ СН'!$F$15</f>
        <v>153.52352880999999</v>
      </c>
      <c r="W234" s="36">
        <f>SUMIFS(СВЦЭМ!$F$39:$F$782,СВЦЭМ!$A$39:$A$782,$A234,СВЦЭМ!$B$39:$B$782,W$226)+'СЕТ СН'!$F$15</f>
        <v>156.12016308</v>
      </c>
      <c r="X234" s="36">
        <f>SUMIFS(СВЦЭМ!$F$39:$F$782,СВЦЭМ!$A$39:$A$782,$A234,СВЦЭМ!$B$39:$B$782,X$226)+'СЕТ СН'!$F$15</f>
        <v>166.22211196000001</v>
      </c>
      <c r="Y234" s="36">
        <f>SUMIFS(СВЦЭМ!$F$39:$F$782,СВЦЭМ!$A$39:$A$782,$A234,СВЦЭМ!$B$39:$B$782,Y$226)+'СЕТ СН'!$F$15</f>
        <v>172.25437171999999</v>
      </c>
    </row>
    <row r="235" spans="1:27" ht="15.75" x14ac:dyDescent="0.2">
      <c r="A235" s="35">
        <f t="shared" si="6"/>
        <v>44417</v>
      </c>
      <c r="B235" s="36">
        <f>SUMIFS(СВЦЭМ!$F$39:$F$782,СВЦЭМ!$A$39:$A$782,$A235,СВЦЭМ!$B$39:$B$782,B$226)+'СЕТ СН'!$F$15</f>
        <v>186.52515724</v>
      </c>
      <c r="C235" s="36">
        <f>SUMIFS(СВЦЭМ!$F$39:$F$782,СВЦЭМ!$A$39:$A$782,$A235,СВЦЭМ!$B$39:$B$782,C$226)+'СЕТ СН'!$F$15</f>
        <v>202.68658235000001</v>
      </c>
      <c r="D235" s="36">
        <f>SUMIFS(СВЦЭМ!$F$39:$F$782,СВЦЭМ!$A$39:$A$782,$A235,СВЦЭМ!$B$39:$B$782,D$226)+'СЕТ СН'!$F$15</f>
        <v>214.28409661000001</v>
      </c>
      <c r="E235" s="36">
        <f>SUMIFS(СВЦЭМ!$F$39:$F$782,СВЦЭМ!$A$39:$A$782,$A235,СВЦЭМ!$B$39:$B$782,E$226)+'СЕТ СН'!$F$15</f>
        <v>217.17223598999999</v>
      </c>
      <c r="F235" s="36">
        <f>SUMIFS(СВЦЭМ!$F$39:$F$782,СВЦЭМ!$A$39:$A$782,$A235,СВЦЭМ!$B$39:$B$782,F$226)+'СЕТ СН'!$F$15</f>
        <v>217.47323319</v>
      </c>
      <c r="G235" s="36">
        <f>SUMIFS(СВЦЭМ!$F$39:$F$782,СВЦЭМ!$A$39:$A$782,$A235,СВЦЭМ!$B$39:$B$782,G$226)+'СЕТ СН'!$F$15</f>
        <v>215.95254635000001</v>
      </c>
      <c r="H235" s="36">
        <f>SUMIFS(СВЦЭМ!$F$39:$F$782,СВЦЭМ!$A$39:$A$782,$A235,СВЦЭМ!$B$39:$B$782,H$226)+'СЕТ СН'!$F$15</f>
        <v>207.12803446999999</v>
      </c>
      <c r="I235" s="36">
        <f>SUMIFS(СВЦЭМ!$F$39:$F$782,СВЦЭМ!$A$39:$A$782,$A235,СВЦЭМ!$B$39:$B$782,I$226)+'СЕТ СН'!$F$15</f>
        <v>197.16706149999999</v>
      </c>
      <c r="J235" s="36">
        <f>SUMIFS(СВЦЭМ!$F$39:$F$782,СВЦЭМ!$A$39:$A$782,$A235,СВЦЭМ!$B$39:$B$782,J$226)+'СЕТ СН'!$F$15</f>
        <v>175.54914051</v>
      </c>
      <c r="K235" s="36">
        <f>SUMIFS(СВЦЭМ!$F$39:$F$782,СВЦЭМ!$A$39:$A$782,$A235,СВЦЭМ!$B$39:$B$782,K$226)+'СЕТ СН'!$F$15</f>
        <v>164.14294348000001</v>
      </c>
      <c r="L235" s="36">
        <f>SUMIFS(СВЦЭМ!$F$39:$F$782,СВЦЭМ!$A$39:$A$782,$A235,СВЦЭМ!$B$39:$B$782,L$226)+'СЕТ СН'!$F$15</f>
        <v>158.43856009999999</v>
      </c>
      <c r="M235" s="36">
        <f>SUMIFS(СВЦЭМ!$F$39:$F$782,СВЦЭМ!$A$39:$A$782,$A235,СВЦЭМ!$B$39:$B$782,M$226)+'СЕТ СН'!$F$15</f>
        <v>160.47465543999999</v>
      </c>
      <c r="N235" s="36">
        <f>SUMIFS(СВЦЭМ!$F$39:$F$782,СВЦЭМ!$A$39:$A$782,$A235,СВЦЭМ!$B$39:$B$782,N$226)+'СЕТ СН'!$F$15</f>
        <v>163.00123934000001</v>
      </c>
      <c r="O235" s="36">
        <f>SUMIFS(СВЦЭМ!$F$39:$F$782,СВЦЭМ!$A$39:$A$782,$A235,СВЦЭМ!$B$39:$B$782,O$226)+'СЕТ СН'!$F$15</f>
        <v>171.15037885999999</v>
      </c>
      <c r="P235" s="36">
        <f>SUMIFS(СВЦЭМ!$F$39:$F$782,СВЦЭМ!$A$39:$A$782,$A235,СВЦЭМ!$B$39:$B$782,P$226)+'СЕТ СН'!$F$15</f>
        <v>173.42625683</v>
      </c>
      <c r="Q235" s="36">
        <f>SUMIFS(СВЦЭМ!$F$39:$F$782,СВЦЭМ!$A$39:$A$782,$A235,СВЦЭМ!$B$39:$B$782,Q$226)+'СЕТ СН'!$F$15</f>
        <v>178.50666888999999</v>
      </c>
      <c r="R235" s="36">
        <f>SUMIFS(СВЦЭМ!$F$39:$F$782,СВЦЭМ!$A$39:$A$782,$A235,СВЦЭМ!$B$39:$B$782,R$226)+'СЕТ СН'!$F$15</f>
        <v>173.57597622</v>
      </c>
      <c r="S235" s="36">
        <f>SUMIFS(СВЦЭМ!$F$39:$F$782,СВЦЭМ!$A$39:$A$782,$A235,СВЦЭМ!$B$39:$B$782,S$226)+'СЕТ СН'!$F$15</f>
        <v>170.42432310999999</v>
      </c>
      <c r="T235" s="36">
        <f>SUMIFS(СВЦЭМ!$F$39:$F$782,СВЦЭМ!$A$39:$A$782,$A235,СВЦЭМ!$B$39:$B$782,T$226)+'СЕТ СН'!$F$15</f>
        <v>179.70630270000001</v>
      </c>
      <c r="U235" s="36">
        <f>SUMIFS(СВЦЭМ!$F$39:$F$782,СВЦЭМ!$A$39:$A$782,$A235,СВЦЭМ!$B$39:$B$782,U$226)+'СЕТ СН'!$F$15</f>
        <v>177.74482552000001</v>
      </c>
      <c r="V235" s="36">
        <f>SUMIFS(СВЦЭМ!$F$39:$F$782,СВЦЭМ!$A$39:$A$782,$A235,СВЦЭМ!$B$39:$B$782,V$226)+'СЕТ СН'!$F$15</f>
        <v>167.53413728000001</v>
      </c>
      <c r="W235" s="36">
        <f>SUMIFS(СВЦЭМ!$F$39:$F$782,СВЦЭМ!$A$39:$A$782,$A235,СВЦЭМ!$B$39:$B$782,W$226)+'СЕТ СН'!$F$15</f>
        <v>171.06536813</v>
      </c>
      <c r="X235" s="36">
        <f>SUMIFS(СВЦЭМ!$F$39:$F$782,СВЦЭМ!$A$39:$A$782,$A235,СВЦЭМ!$B$39:$B$782,X$226)+'СЕТ СН'!$F$15</f>
        <v>172.90724360999999</v>
      </c>
      <c r="Y235" s="36">
        <f>SUMIFS(СВЦЭМ!$F$39:$F$782,СВЦЭМ!$A$39:$A$782,$A235,СВЦЭМ!$B$39:$B$782,Y$226)+'СЕТ СН'!$F$15</f>
        <v>179.87983007</v>
      </c>
    </row>
    <row r="236" spans="1:27" ht="15.75" x14ac:dyDescent="0.2">
      <c r="A236" s="35">
        <f t="shared" si="6"/>
        <v>44418</v>
      </c>
      <c r="B236" s="36">
        <f>SUMIFS(СВЦЭМ!$F$39:$F$782,СВЦЭМ!$A$39:$A$782,$A236,СВЦЭМ!$B$39:$B$782,B$226)+'СЕТ СН'!$F$15</f>
        <v>191.17664281</v>
      </c>
      <c r="C236" s="36">
        <f>SUMIFS(СВЦЭМ!$F$39:$F$782,СВЦЭМ!$A$39:$A$782,$A236,СВЦЭМ!$B$39:$B$782,C$226)+'СЕТ СН'!$F$15</f>
        <v>206.46625198999999</v>
      </c>
      <c r="D236" s="36">
        <f>SUMIFS(СВЦЭМ!$F$39:$F$782,СВЦЭМ!$A$39:$A$782,$A236,СВЦЭМ!$B$39:$B$782,D$226)+'СЕТ СН'!$F$15</f>
        <v>217.134434</v>
      </c>
      <c r="E236" s="36">
        <f>SUMIFS(СВЦЭМ!$F$39:$F$782,СВЦЭМ!$A$39:$A$782,$A236,СВЦЭМ!$B$39:$B$782,E$226)+'СЕТ СН'!$F$15</f>
        <v>221.1459491</v>
      </c>
      <c r="F236" s="36">
        <f>SUMIFS(СВЦЭМ!$F$39:$F$782,СВЦЭМ!$A$39:$A$782,$A236,СВЦЭМ!$B$39:$B$782,F$226)+'СЕТ СН'!$F$15</f>
        <v>220.93925339</v>
      </c>
      <c r="G236" s="36">
        <f>SUMIFS(СВЦЭМ!$F$39:$F$782,СВЦЭМ!$A$39:$A$782,$A236,СВЦЭМ!$B$39:$B$782,G$226)+'СЕТ СН'!$F$15</f>
        <v>217.26669630000001</v>
      </c>
      <c r="H236" s="36">
        <f>SUMIFS(СВЦЭМ!$F$39:$F$782,СВЦЭМ!$A$39:$A$782,$A236,СВЦЭМ!$B$39:$B$782,H$226)+'СЕТ СН'!$F$15</f>
        <v>208.79061863999999</v>
      </c>
      <c r="I236" s="36">
        <f>SUMIFS(СВЦЭМ!$F$39:$F$782,СВЦЭМ!$A$39:$A$782,$A236,СВЦЭМ!$B$39:$B$782,I$226)+'СЕТ СН'!$F$15</f>
        <v>195.99815978000001</v>
      </c>
      <c r="J236" s="36">
        <f>SUMIFS(СВЦЭМ!$F$39:$F$782,СВЦЭМ!$A$39:$A$782,$A236,СВЦЭМ!$B$39:$B$782,J$226)+'СЕТ СН'!$F$15</f>
        <v>179.85469981</v>
      </c>
      <c r="K236" s="36">
        <f>SUMIFS(СВЦЭМ!$F$39:$F$782,СВЦЭМ!$A$39:$A$782,$A236,СВЦЭМ!$B$39:$B$782,K$226)+'СЕТ СН'!$F$15</f>
        <v>168.98890175</v>
      </c>
      <c r="L236" s="36">
        <f>SUMIFS(СВЦЭМ!$F$39:$F$782,СВЦЭМ!$A$39:$A$782,$A236,СВЦЭМ!$B$39:$B$782,L$226)+'СЕТ СН'!$F$15</f>
        <v>169.65312372</v>
      </c>
      <c r="M236" s="36">
        <f>SUMIFS(СВЦЭМ!$F$39:$F$782,СВЦЭМ!$A$39:$A$782,$A236,СВЦЭМ!$B$39:$B$782,M$226)+'СЕТ СН'!$F$15</f>
        <v>171.59355145000001</v>
      </c>
      <c r="N236" s="36">
        <f>SUMIFS(СВЦЭМ!$F$39:$F$782,СВЦЭМ!$A$39:$A$782,$A236,СВЦЭМ!$B$39:$B$782,N$226)+'СЕТ СН'!$F$15</f>
        <v>172.52576033</v>
      </c>
      <c r="O236" s="36">
        <f>SUMIFS(СВЦЭМ!$F$39:$F$782,СВЦЭМ!$A$39:$A$782,$A236,СВЦЭМ!$B$39:$B$782,O$226)+'СЕТ СН'!$F$15</f>
        <v>171.03404950000001</v>
      </c>
      <c r="P236" s="36">
        <f>SUMIFS(СВЦЭМ!$F$39:$F$782,СВЦЭМ!$A$39:$A$782,$A236,СВЦЭМ!$B$39:$B$782,P$226)+'СЕТ СН'!$F$15</f>
        <v>174.59332273999999</v>
      </c>
      <c r="Q236" s="36">
        <f>SUMIFS(СВЦЭМ!$F$39:$F$782,СВЦЭМ!$A$39:$A$782,$A236,СВЦЭМ!$B$39:$B$782,Q$226)+'СЕТ СН'!$F$15</f>
        <v>178.26758710999999</v>
      </c>
      <c r="R236" s="36">
        <f>SUMIFS(СВЦЭМ!$F$39:$F$782,СВЦЭМ!$A$39:$A$782,$A236,СВЦЭМ!$B$39:$B$782,R$226)+'СЕТ СН'!$F$15</f>
        <v>183.80109121000001</v>
      </c>
      <c r="S236" s="36">
        <f>SUMIFS(СВЦЭМ!$F$39:$F$782,СВЦЭМ!$A$39:$A$782,$A236,СВЦЭМ!$B$39:$B$782,S$226)+'СЕТ СН'!$F$15</f>
        <v>176.98651219000001</v>
      </c>
      <c r="T236" s="36">
        <f>SUMIFS(СВЦЭМ!$F$39:$F$782,СВЦЭМ!$A$39:$A$782,$A236,СВЦЭМ!$B$39:$B$782,T$226)+'СЕТ СН'!$F$15</f>
        <v>165.79798019</v>
      </c>
      <c r="U236" s="36">
        <f>SUMIFS(СВЦЭМ!$F$39:$F$782,СВЦЭМ!$A$39:$A$782,$A236,СВЦЭМ!$B$39:$B$782,U$226)+'СЕТ СН'!$F$15</f>
        <v>164.41312529000001</v>
      </c>
      <c r="V236" s="36">
        <f>SUMIFS(СВЦЭМ!$F$39:$F$782,СВЦЭМ!$A$39:$A$782,$A236,СВЦЭМ!$B$39:$B$782,V$226)+'СЕТ СН'!$F$15</f>
        <v>165.64404178000001</v>
      </c>
      <c r="W236" s="36">
        <f>SUMIFS(СВЦЭМ!$F$39:$F$782,СВЦЭМ!$A$39:$A$782,$A236,СВЦЭМ!$B$39:$B$782,W$226)+'СЕТ СН'!$F$15</f>
        <v>170.21153358999999</v>
      </c>
      <c r="X236" s="36">
        <f>SUMIFS(СВЦЭМ!$F$39:$F$782,СВЦЭМ!$A$39:$A$782,$A236,СВЦЭМ!$B$39:$B$782,X$226)+'СЕТ СН'!$F$15</f>
        <v>160.26052927000001</v>
      </c>
      <c r="Y236" s="36">
        <f>SUMIFS(СВЦЭМ!$F$39:$F$782,СВЦЭМ!$A$39:$A$782,$A236,СВЦЭМ!$B$39:$B$782,Y$226)+'СЕТ СН'!$F$15</f>
        <v>160.77225483000001</v>
      </c>
    </row>
    <row r="237" spans="1:27" ht="15.75" x14ac:dyDescent="0.2">
      <c r="A237" s="35">
        <f t="shared" si="6"/>
        <v>44419</v>
      </c>
      <c r="B237" s="36">
        <f>SUMIFS(СВЦЭМ!$F$39:$F$782,СВЦЭМ!$A$39:$A$782,$A237,СВЦЭМ!$B$39:$B$782,B$226)+'СЕТ СН'!$F$15</f>
        <v>173.31045298000001</v>
      </c>
      <c r="C237" s="36">
        <f>SUMIFS(СВЦЭМ!$F$39:$F$782,СВЦЭМ!$A$39:$A$782,$A237,СВЦЭМ!$B$39:$B$782,C$226)+'СЕТ СН'!$F$15</f>
        <v>187.35472748999999</v>
      </c>
      <c r="D237" s="36">
        <f>SUMIFS(СВЦЭМ!$F$39:$F$782,СВЦЭМ!$A$39:$A$782,$A237,СВЦЭМ!$B$39:$B$782,D$226)+'СЕТ СН'!$F$15</f>
        <v>199.19928195</v>
      </c>
      <c r="E237" s="36">
        <f>SUMIFS(СВЦЭМ!$F$39:$F$782,СВЦЭМ!$A$39:$A$782,$A237,СВЦЭМ!$B$39:$B$782,E$226)+'СЕТ СН'!$F$15</f>
        <v>204.26814078999999</v>
      </c>
      <c r="F237" s="36">
        <f>SUMIFS(СВЦЭМ!$F$39:$F$782,СВЦЭМ!$A$39:$A$782,$A237,СВЦЭМ!$B$39:$B$782,F$226)+'СЕТ СН'!$F$15</f>
        <v>204.38176960000001</v>
      </c>
      <c r="G237" s="36">
        <f>SUMIFS(СВЦЭМ!$F$39:$F$782,СВЦЭМ!$A$39:$A$782,$A237,СВЦЭМ!$B$39:$B$782,G$226)+'СЕТ СН'!$F$15</f>
        <v>202.93919872000001</v>
      </c>
      <c r="H237" s="36">
        <f>SUMIFS(СВЦЭМ!$F$39:$F$782,СВЦЭМ!$A$39:$A$782,$A237,СВЦЭМ!$B$39:$B$782,H$226)+'СЕТ СН'!$F$15</f>
        <v>196.56173208000001</v>
      </c>
      <c r="I237" s="36">
        <f>SUMIFS(СВЦЭМ!$F$39:$F$782,СВЦЭМ!$A$39:$A$782,$A237,СВЦЭМ!$B$39:$B$782,I$226)+'СЕТ СН'!$F$15</f>
        <v>188.12347413000001</v>
      </c>
      <c r="J237" s="36">
        <f>SUMIFS(СВЦЭМ!$F$39:$F$782,СВЦЭМ!$A$39:$A$782,$A237,СВЦЭМ!$B$39:$B$782,J$226)+'СЕТ СН'!$F$15</f>
        <v>176.16681543999999</v>
      </c>
      <c r="K237" s="36">
        <f>SUMIFS(СВЦЭМ!$F$39:$F$782,СВЦЭМ!$A$39:$A$782,$A237,СВЦЭМ!$B$39:$B$782,K$226)+'СЕТ СН'!$F$15</f>
        <v>169.14215462000001</v>
      </c>
      <c r="L237" s="36">
        <f>SUMIFS(СВЦЭМ!$F$39:$F$782,СВЦЭМ!$A$39:$A$782,$A237,СВЦЭМ!$B$39:$B$782,L$226)+'СЕТ СН'!$F$15</f>
        <v>163.12641887000001</v>
      </c>
      <c r="M237" s="36">
        <f>SUMIFS(СВЦЭМ!$F$39:$F$782,СВЦЭМ!$A$39:$A$782,$A237,СВЦЭМ!$B$39:$B$782,M$226)+'СЕТ СН'!$F$15</f>
        <v>163.97202168999999</v>
      </c>
      <c r="N237" s="36">
        <f>SUMIFS(СВЦЭМ!$F$39:$F$782,СВЦЭМ!$A$39:$A$782,$A237,СВЦЭМ!$B$39:$B$782,N$226)+'СЕТ СН'!$F$15</f>
        <v>168.88445118999999</v>
      </c>
      <c r="O237" s="36">
        <f>SUMIFS(СВЦЭМ!$F$39:$F$782,СВЦЭМ!$A$39:$A$782,$A237,СВЦЭМ!$B$39:$B$782,O$226)+'СЕТ СН'!$F$15</f>
        <v>172.11282740999999</v>
      </c>
      <c r="P237" s="36">
        <f>SUMIFS(СВЦЭМ!$F$39:$F$782,СВЦЭМ!$A$39:$A$782,$A237,СВЦЭМ!$B$39:$B$782,P$226)+'СЕТ СН'!$F$15</f>
        <v>181.3606091</v>
      </c>
      <c r="Q237" s="36">
        <f>SUMIFS(СВЦЭМ!$F$39:$F$782,СВЦЭМ!$A$39:$A$782,$A237,СВЦЭМ!$B$39:$B$782,Q$226)+'СЕТ СН'!$F$15</f>
        <v>184.31351921000001</v>
      </c>
      <c r="R237" s="36">
        <f>SUMIFS(СВЦЭМ!$F$39:$F$782,СВЦЭМ!$A$39:$A$782,$A237,СВЦЭМ!$B$39:$B$782,R$226)+'СЕТ СН'!$F$15</f>
        <v>182.56395698</v>
      </c>
      <c r="S237" s="36">
        <f>SUMIFS(СВЦЭМ!$F$39:$F$782,СВЦЭМ!$A$39:$A$782,$A237,СВЦЭМ!$B$39:$B$782,S$226)+'СЕТ СН'!$F$15</f>
        <v>175.98701088000001</v>
      </c>
      <c r="T237" s="36">
        <f>SUMIFS(СВЦЭМ!$F$39:$F$782,СВЦЭМ!$A$39:$A$782,$A237,СВЦЭМ!$B$39:$B$782,T$226)+'СЕТ СН'!$F$15</f>
        <v>170.35941167999999</v>
      </c>
      <c r="U237" s="36">
        <f>SUMIFS(СВЦЭМ!$F$39:$F$782,СВЦЭМ!$A$39:$A$782,$A237,СВЦЭМ!$B$39:$B$782,U$226)+'СЕТ СН'!$F$15</f>
        <v>167.81720706999999</v>
      </c>
      <c r="V237" s="36">
        <f>SUMIFS(СВЦЭМ!$F$39:$F$782,СВЦЭМ!$A$39:$A$782,$A237,СВЦЭМ!$B$39:$B$782,V$226)+'СЕТ СН'!$F$15</f>
        <v>168.89944987000001</v>
      </c>
      <c r="W237" s="36">
        <f>SUMIFS(СВЦЭМ!$F$39:$F$782,СВЦЭМ!$A$39:$A$782,$A237,СВЦЭМ!$B$39:$B$782,W$226)+'СЕТ СН'!$F$15</f>
        <v>173.05024624999999</v>
      </c>
      <c r="X237" s="36">
        <f>SUMIFS(СВЦЭМ!$F$39:$F$782,СВЦЭМ!$A$39:$A$782,$A237,СВЦЭМ!$B$39:$B$782,X$226)+'СЕТ СН'!$F$15</f>
        <v>168.54797228000001</v>
      </c>
      <c r="Y237" s="36">
        <f>SUMIFS(СВЦЭМ!$F$39:$F$782,СВЦЭМ!$A$39:$A$782,$A237,СВЦЭМ!$B$39:$B$782,Y$226)+'СЕТ СН'!$F$15</f>
        <v>176.36319365</v>
      </c>
    </row>
    <row r="238" spans="1:27" ht="15.75" x14ac:dyDescent="0.2">
      <c r="A238" s="35">
        <f t="shared" si="6"/>
        <v>44420</v>
      </c>
      <c r="B238" s="36">
        <f>SUMIFS(СВЦЭМ!$F$39:$F$782,СВЦЭМ!$A$39:$A$782,$A238,СВЦЭМ!$B$39:$B$782,B$226)+'СЕТ СН'!$F$15</f>
        <v>194.92338867999999</v>
      </c>
      <c r="C238" s="36">
        <f>SUMIFS(СВЦЭМ!$F$39:$F$782,СВЦЭМ!$A$39:$A$782,$A238,СВЦЭМ!$B$39:$B$782,C$226)+'СЕТ СН'!$F$15</f>
        <v>209.2823989</v>
      </c>
      <c r="D238" s="36">
        <f>SUMIFS(СВЦЭМ!$F$39:$F$782,СВЦЭМ!$A$39:$A$782,$A238,СВЦЭМ!$B$39:$B$782,D$226)+'СЕТ СН'!$F$15</f>
        <v>220.40368710999999</v>
      </c>
      <c r="E238" s="36">
        <f>SUMIFS(СВЦЭМ!$F$39:$F$782,СВЦЭМ!$A$39:$A$782,$A238,СВЦЭМ!$B$39:$B$782,E$226)+'СЕТ СН'!$F$15</f>
        <v>223.54748096</v>
      </c>
      <c r="F238" s="36">
        <f>SUMIFS(СВЦЭМ!$F$39:$F$782,СВЦЭМ!$A$39:$A$782,$A238,СВЦЭМ!$B$39:$B$782,F$226)+'СЕТ СН'!$F$15</f>
        <v>225.10277758000001</v>
      </c>
      <c r="G238" s="36">
        <f>SUMIFS(СВЦЭМ!$F$39:$F$782,СВЦЭМ!$A$39:$A$782,$A238,СВЦЭМ!$B$39:$B$782,G$226)+'СЕТ СН'!$F$15</f>
        <v>224.21132102000001</v>
      </c>
      <c r="H238" s="36">
        <f>SUMIFS(СВЦЭМ!$F$39:$F$782,СВЦЭМ!$A$39:$A$782,$A238,СВЦЭМ!$B$39:$B$782,H$226)+'СЕТ СН'!$F$15</f>
        <v>213.19762147</v>
      </c>
      <c r="I238" s="36">
        <f>SUMIFS(СВЦЭМ!$F$39:$F$782,СВЦЭМ!$A$39:$A$782,$A238,СВЦЭМ!$B$39:$B$782,I$226)+'СЕТ СН'!$F$15</f>
        <v>195.61318238000001</v>
      </c>
      <c r="J238" s="36">
        <f>SUMIFS(СВЦЭМ!$F$39:$F$782,СВЦЭМ!$A$39:$A$782,$A238,СВЦЭМ!$B$39:$B$782,J$226)+'СЕТ СН'!$F$15</f>
        <v>176.75821576999999</v>
      </c>
      <c r="K238" s="36">
        <f>SUMIFS(СВЦЭМ!$F$39:$F$782,СВЦЭМ!$A$39:$A$782,$A238,СВЦЭМ!$B$39:$B$782,K$226)+'СЕТ СН'!$F$15</f>
        <v>172.33561233</v>
      </c>
      <c r="L238" s="36">
        <f>SUMIFS(СВЦЭМ!$F$39:$F$782,СВЦЭМ!$A$39:$A$782,$A238,СВЦЭМ!$B$39:$B$782,L$226)+'СЕТ СН'!$F$15</f>
        <v>168.47621726</v>
      </c>
      <c r="M238" s="36">
        <f>SUMIFS(СВЦЭМ!$F$39:$F$782,СВЦЭМ!$A$39:$A$782,$A238,СВЦЭМ!$B$39:$B$782,M$226)+'СЕТ СН'!$F$15</f>
        <v>167.28171069999999</v>
      </c>
      <c r="N238" s="36">
        <f>SUMIFS(СВЦЭМ!$F$39:$F$782,СВЦЭМ!$A$39:$A$782,$A238,СВЦЭМ!$B$39:$B$782,N$226)+'СЕТ СН'!$F$15</f>
        <v>168.53211468999999</v>
      </c>
      <c r="O238" s="36">
        <f>SUMIFS(СВЦЭМ!$F$39:$F$782,СВЦЭМ!$A$39:$A$782,$A238,СВЦЭМ!$B$39:$B$782,O$226)+'СЕТ СН'!$F$15</f>
        <v>171.11258609000001</v>
      </c>
      <c r="P238" s="36">
        <f>SUMIFS(СВЦЭМ!$F$39:$F$782,СВЦЭМ!$A$39:$A$782,$A238,СВЦЭМ!$B$39:$B$782,P$226)+'СЕТ СН'!$F$15</f>
        <v>176.65990600999999</v>
      </c>
      <c r="Q238" s="36">
        <f>SUMIFS(СВЦЭМ!$F$39:$F$782,СВЦЭМ!$A$39:$A$782,$A238,СВЦЭМ!$B$39:$B$782,Q$226)+'СЕТ СН'!$F$15</f>
        <v>178.17679386</v>
      </c>
      <c r="R238" s="36">
        <f>SUMIFS(СВЦЭМ!$F$39:$F$782,СВЦЭМ!$A$39:$A$782,$A238,СВЦЭМ!$B$39:$B$782,R$226)+'СЕТ СН'!$F$15</f>
        <v>177.83546605000001</v>
      </c>
      <c r="S238" s="36">
        <f>SUMIFS(СВЦЭМ!$F$39:$F$782,СВЦЭМ!$A$39:$A$782,$A238,СВЦЭМ!$B$39:$B$782,S$226)+'СЕТ СН'!$F$15</f>
        <v>169.27120113000001</v>
      </c>
      <c r="T238" s="36">
        <f>SUMIFS(СВЦЭМ!$F$39:$F$782,СВЦЭМ!$A$39:$A$782,$A238,СВЦЭМ!$B$39:$B$782,T$226)+'СЕТ СН'!$F$15</f>
        <v>167.13420934000001</v>
      </c>
      <c r="U238" s="36">
        <f>SUMIFS(СВЦЭМ!$F$39:$F$782,СВЦЭМ!$A$39:$A$782,$A238,СВЦЭМ!$B$39:$B$782,U$226)+'СЕТ СН'!$F$15</f>
        <v>166.94840077999999</v>
      </c>
      <c r="V238" s="36">
        <f>SUMIFS(СВЦЭМ!$F$39:$F$782,СВЦЭМ!$A$39:$A$782,$A238,СВЦЭМ!$B$39:$B$782,V$226)+'СЕТ СН'!$F$15</f>
        <v>168.46564179000001</v>
      </c>
      <c r="W238" s="36">
        <f>SUMIFS(СВЦЭМ!$F$39:$F$782,СВЦЭМ!$A$39:$A$782,$A238,СВЦЭМ!$B$39:$B$782,W$226)+'СЕТ СН'!$F$15</f>
        <v>170.26575079</v>
      </c>
      <c r="X238" s="36">
        <f>SUMIFS(СВЦЭМ!$F$39:$F$782,СВЦЭМ!$A$39:$A$782,$A238,СВЦЭМ!$B$39:$B$782,X$226)+'СЕТ СН'!$F$15</f>
        <v>169.83879959000001</v>
      </c>
      <c r="Y238" s="36">
        <f>SUMIFS(СВЦЭМ!$F$39:$F$782,СВЦЭМ!$A$39:$A$782,$A238,СВЦЭМ!$B$39:$B$782,Y$226)+'СЕТ СН'!$F$15</f>
        <v>183.70724637000001</v>
      </c>
    </row>
    <row r="239" spans="1:27" ht="15.75" x14ac:dyDescent="0.2">
      <c r="A239" s="35">
        <f t="shared" si="6"/>
        <v>44421</v>
      </c>
      <c r="B239" s="36">
        <f>SUMIFS(СВЦЭМ!$F$39:$F$782,СВЦЭМ!$A$39:$A$782,$A239,СВЦЭМ!$B$39:$B$782,B$226)+'СЕТ СН'!$F$15</f>
        <v>199.65246980000001</v>
      </c>
      <c r="C239" s="36">
        <f>SUMIFS(СВЦЭМ!$F$39:$F$782,СВЦЭМ!$A$39:$A$782,$A239,СВЦЭМ!$B$39:$B$782,C$226)+'СЕТ СН'!$F$15</f>
        <v>214.96744154000001</v>
      </c>
      <c r="D239" s="36">
        <f>SUMIFS(СВЦЭМ!$F$39:$F$782,СВЦЭМ!$A$39:$A$782,$A239,СВЦЭМ!$B$39:$B$782,D$226)+'СЕТ СН'!$F$15</f>
        <v>225.96177116999999</v>
      </c>
      <c r="E239" s="36">
        <f>SUMIFS(СВЦЭМ!$F$39:$F$782,СВЦЭМ!$A$39:$A$782,$A239,СВЦЭМ!$B$39:$B$782,E$226)+'СЕТ СН'!$F$15</f>
        <v>228.95028225999999</v>
      </c>
      <c r="F239" s="36">
        <f>SUMIFS(СВЦЭМ!$F$39:$F$782,СВЦЭМ!$A$39:$A$782,$A239,СВЦЭМ!$B$39:$B$782,F$226)+'СЕТ СН'!$F$15</f>
        <v>230.94967879999999</v>
      </c>
      <c r="G239" s="36">
        <f>SUMIFS(СВЦЭМ!$F$39:$F$782,СВЦЭМ!$A$39:$A$782,$A239,СВЦЭМ!$B$39:$B$782,G$226)+'СЕТ СН'!$F$15</f>
        <v>227.74971471999999</v>
      </c>
      <c r="H239" s="36">
        <f>SUMIFS(СВЦЭМ!$F$39:$F$782,СВЦЭМ!$A$39:$A$782,$A239,СВЦЭМ!$B$39:$B$782,H$226)+'СЕТ СН'!$F$15</f>
        <v>216.98796074000001</v>
      </c>
      <c r="I239" s="36">
        <f>SUMIFS(СВЦЭМ!$F$39:$F$782,СВЦЭМ!$A$39:$A$782,$A239,СВЦЭМ!$B$39:$B$782,I$226)+'СЕТ СН'!$F$15</f>
        <v>197.10198065</v>
      </c>
      <c r="J239" s="36">
        <f>SUMIFS(СВЦЭМ!$F$39:$F$782,СВЦЭМ!$A$39:$A$782,$A239,СВЦЭМ!$B$39:$B$782,J$226)+'СЕТ СН'!$F$15</f>
        <v>182.48864677</v>
      </c>
      <c r="K239" s="36">
        <f>SUMIFS(СВЦЭМ!$F$39:$F$782,СВЦЭМ!$A$39:$A$782,$A239,СВЦЭМ!$B$39:$B$782,K$226)+'СЕТ СН'!$F$15</f>
        <v>174.77910062999999</v>
      </c>
      <c r="L239" s="36">
        <f>SUMIFS(СВЦЭМ!$F$39:$F$782,СВЦЭМ!$A$39:$A$782,$A239,СВЦЭМ!$B$39:$B$782,L$226)+'СЕТ СН'!$F$15</f>
        <v>169.16097517</v>
      </c>
      <c r="M239" s="36">
        <f>SUMIFS(СВЦЭМ!$F$39:$F$782,СВЦЭМ!$A$39:$A$782,$A239,СВЦЭМ!$B$39:$B$782,M$226)+'СЕТ СН'!$F$15</f>
        <v>166.98519414</v>
      </c>
      <c r="N239" s="36">
        <f>SUMIFS(СВЦЭМ!$F$39:$F$782,СВЦЭМ!$A$39:$A$782,$A239,СВЦЭМ!$B$39:$B$782,N$226)+'СЕТ СН'!$F$15</f>
        <v>165.00281011000001</v>
      </c>
      <c r="O239" s="36">
        <f>SUMIFS(СВЦЭМ!$F$39:$F$782,СВЦЭМ!$A$39:$A$782,$A239,СВЦЭМ!$B$39:$B$782,O$226)+'СЕТ СН'!$F$15</f>
        <v>169.34409209</v>
      </c>
      <c r="P239" s="36">
        <f>SUMIFS(СВЦЭМ!$F$39:$F$782,СВЦЭМ!$A$39:$A$782,$A239,СВЦЭМ!$B$39:$B$782,P$226)+'СЕТ СН'!$F$15</f>
        <v>175.65049723999999</v>
      </c>
      <c r="Q239" s="36">
        <f>SUMIFS(СВЦЭМ!$F$39:$F$782,СВЦЭМ!$A$39:$A$782,$A239,СВЦЭМ!$B$39:$B$782,Q$226)+'СЕТ СН'!$F$15</f>
        <v>177.71783718</v>
      </c>
      <c r="R239" s="36">
        <f>SUMIFS(СВЦЭМ!$F$39:$F$782,СВЦЭМ!$A$39:$A$782,$A239,СВЦЭМ!$B$39:$B$782,R$226)+'СЕТ СН'!$F$15</f>
        <v>181.59615832</v>
      </c>
      <c r="S239" s="36">
        <f>SUMIFS(СВЦЭМ!$F$39:$F$782,СВЦЭМ!$A$39:$A$782,$A239,СВЦЭМ!$B$39:$B$782,S$226)+'СЕТ СН'!$F$15</f>
        <v>175.25057648999999</v>
      </c>
      <c r="T239" s="36">
        <f>SUMIFS(СВЦЭМ!$F$39:$F$782,СВЦЭМ!$A$39:$A$782,$A239,СВЦЭМ!$B$39:$B$782,T$226)+'СЕТ СН'!$F$15</f>
        <v>169.91422555</v>
      </c>
      <c r="U239" s="36">
        <f>SUMIFS(СВЦЭМ!$F$39:$F$782,СВЦЭМ!$A$39:$A$782,$A239,СВЦЭМ!$B$39:$B$782,U$226)+'СЕТ СН'!$F$15</f>
        <v>171.22073626</v>
      </c>
      <c r="V239" s="36">
        <f>SUMIFS(СВЦЭМ!$F$39:$F$782,СВЦЭМ!$A$39:$A$782,$A239,СВЦЭМ!$B$39:$B$782,V$226)+'СЕТ СН'!$F$15</f>
        <v>163.44507745000001</v>
      </c>
      <c r="W239" s="36">
        <f>SUMIFS(СВЦЭМ!$F$39:$F$782,СВЦЭМ!$A$39:$A$782,$A239,СВЦЭМ!$B$39:$B$782,W$226)+'СЕТ СН'!$F$15</f>
        <v>159.69670651000001</v>
      </c>
      <c r="X239" s="36">
        <f>SUMIFS(СВЦЭМ!$F$39:$F$782,СВЦЭМ!$A$39:$A$782,$A239,СВЦЭМ!$B$39:$B$782,X$226)+'СЕТ СН'!$F$15</f>
        <v>165.49264718000001</v>
      </c>
      <c r="Y239" s="36">
        <f>SUMIFS(СВЦЭМ!$F$39:$F$782,СВЦЭМ!$A$39:$A$782,$A239,СВЦЭМ!$B$39:$B$782,Y$226)+'СЕТ СН'!$F$15</f>
        <v>166.45278338</v>
      </c>
    </row>
    <row r="240" spans="1:27" ht="15.75" x14ac:dyDescent="0.2">
      <c r="A240" s="35">
        <f t="shared" si="6"/>
        <v>44422</v>
      </c>
      <c r="B240" s="36">
        <f>SUMIFS(СВЦЭМ!$F$39:$F$782,СВЦЭМ!$A$39:$A$782,$A240,СВЦЭМ!$B$39:$B$782,B$226)+'СЕТ СН'!$F$15</f>
        <v>142.25744039</v>
      </c>
      <c r="C240" s="36">
        <f>SUMIFS(СВЦЭМ!$F$39:$F$782,СВЦЭМ!$A$39:$A$782,$A240,СВЦЭМ!$B$39:$B$782,C$226)+'СЕТ СН'!$F$15</f>
        <v>156.35081507000001</v>
      </c>
      <c r="D240" s="36">
        <f>SUMIFS(СВЦЭМ!$F$39:$F$782,СВЦЭМ!$A$39:$A$782,$A240,СВЦЭМ!$B$39:$B$782,D$226)+'СЕТ СН'!$F$15</f>
        <v>169.23054988999999</v>
      </c>
      <c r="E240" s="36">
        <f>SUMIFS(СВЦЭМ!$F$39:$F$782,СВЦЭМ!$A$39:$A$782,$A240,СВЦЭМ!$B$39:$B$782,E$226)+'СЕТ СН'!$F$15</f>
        <v>170.08091149000001</v>
      </c>
      <c r="F240" s="36">
        <f>SUMIFS(СВЦЭМ!$F$39:$F$782,СВЦЭМ!$A$39:$A$782,$A240,СВЦЭМ!$B$39:$B$782,F$226)+'СЕТ СН'!$F$15</f>
        <v>171.63673127000001</v>
      </c>
      <c r="G240" s="36">
        <f>SUMIFS(СВЦЭМ!$F$39:$F$782,СВЦЭМ!$A$39:$A$782,$A240,СВЦЭМ!$B$39:$B$782,G$226)+'СЕТ СН'!$F$15</f>
        <v>183.42282245999999</v>
      </c>
      <c r="H240" s="36">
        <f>SUMIFS(СВЦЭМ!$F$39:$F$782,СВЦЭМ!$A$39:$A$782,$A240,СВЦЭМ!$B$39:$B$782,H$226)+'СЕТ СН'!$F$15</f>
        <v>173.26871510000001</v>
      </c>
      <c r="I240" s="36">
        <f>SUMIFS(СВЦЭМ!$F$39:$F$782,СВЦЭМ!$A$39:$A$782,$A240,СВЦЭМ!$B$39:$B$782,I$226)+'СЕТ СН'!$F$15</f>
        <v>154.09046126000001</v>
      </c>
      <c r="J240" s="36">
        <f>SUMIFS(СВЦЭМ!$F$39:$F$782,СВЦЭМ!$A$39:$A$782,$A240,СВЦЭМ!$B$39:$B$782,J$226)+'СЕТ СН'!$F$15</f>
        <v>134.78369436</v>
      </c>
      <c r="K240" s="36">
        <f>SUMIFS(СВЦЭМ!$F$39:$F$782,СВЦЭМ!$A$39:$A$782,$A240,СВЦЭМ!$B$39:$B$782,K$226)+'СЕТ СН'!$F$15</f>
        <v>127.49404962</v>
      </c>
      <c r="L240" s="36">
        <f>SUMIFS(СВЦЭМ!$F$39:$F$782,СВЦЭМ!$A$39:$A$782,$A240,СВЦЭМ!$B$39:$B$782,L$226)+'СЕТ СН'!$F$15</f>
        <v>121.86802502</v>
      </c>
      <c r="M240" s="36">
        <f>SUMIFS(СВЦЭМ!$F$39:$F$782,СВЦЭМ!$A$39:$A$782,$A240,СВЦЭМ!$B$39:$B$782,M$226)+'СЕТ СН'!$F$15</f>
        <v>121.07310441</v>
      </c>
      <c r="N240" s="36">
        <f>SUMIFS(СВЦЭМ!$F$39:$F$782,СВЦЭМ!$A$39:$A$782,$A240,СВЦЭМ!$B$39:$B$782,N$226)+'СЕТ СН'!$F$15</f>
        <v>122.97751361</v>
      </c>
      <c r="O240" s="36">
        <f>SUMIFS(СВЦЭМ!$F$39:$F$782,СВЦЭМ!$A$39:$A$782,$A240,СВЦЭМ!$B$39:$B$782,O$226)+'СЕТ СН'!$F$15</f>
        <v>128.21917114999999</v>
      </c>
      <c r="P240" s="36">
        <f>SUMIFS(СВЦЭМ!$F$39:$F$782,СВЦЭМ!$A$39:$A$782,$A240,СВЦЭМ!$B$39:$B$782,P$226)+'СЕТ СН'!$F$15</f>
        <v>135.60992171000001</v>
      </c>
      <c r="Q240" s="36">
        <f>SUMIFS(СВЦЭМ!$F$39:$F$782,СВЦЭМ!$A$39:$A$782,$A240,СВЦЭМ!$B$39:$B$782,Q$226)+'СЕТ СН'!$F$15</f>
        <v>138.06480087</v>
      </c>
      <c r="R240" s="36">
        <f>SUMIFS(СВЦЭМ!$F$39:$F$782,СВЦЭМ!$A$39:$A$782,$A240,СВЦЭМ!$B$39:$B$782,R$226)+'СЕТ СН'!$F$15</f>
        <v>137.28236792000001</v>
      </c>
      <c r="S240" s="36">
        <f>SUMIFS(СВЦЭМ!$F$39:$F$782,СВЦЭМ!$A$39:$A$782,$A240,СВЦЭМ!$B$39:$B$782,S$226)+'СЕТ СН'!$F$15</f>
        <v>129.33612522000001</v>
      </c>
      <c r="T240" s="36">
        <f>SUMIFS(СВЦЭМ!$F$39:$F$782,СВЦЭМ!$A$39:$A$782,$A240,СВЦЭМ!$B$39:$B$782,T$226)+'СЕТ СН'!$F$15</f>
        <v>124.71525683</v>
      </c>
      <c r="U240" s="36">
        <f>SUMIFS(СВЦЭМ!$F$39:$F$782,СВЦЭМ!$A$39:$A$782,$A240,СВЦЭМ!$B$39:$B$782,U$226)+'СЕТ СН'!$F$15</f>
        <v>124.59978212999999</v>
      </c>
      <c r="V240" s="36">
        <f>SUMIFS(СВЦЭМ!$F$39:$F$782,СВЦЭМ!$A$39:$A$782,$A240,СВЦЭМ!$B$39:$B$782,V$226)+'СЕТ СН'!$F$15</f>
        <v>124.32031655</v>
      </c>
      <c r="W240" s="36">
        <f>SUMIFS(СВЦЭМ!$F$39:$F$782,СВЦЭМ!$A$39:$A$782,$A240,СВЦЭМ!$B$39:$B$782,W$226)+'СЕТ СН'!$F$15</f>
        <v>125.98449875</v>
      </c>
      <c r="X240" s="36">
        <f>SUMIFS(СВЦЭМ!$F$39:$F$782,СВЦЭМ!$A$39:$A$782,$A240,СВЦЭМ!$B$39:$B$782,X$226)+'СЕТ СН'!$F$15</f>
        <v>133.28305599000001</v>
      </c>
      <c r="Y240" s="36">
        <f>SUMIFS(СВЦЭМ!$F$39:$F$782,СВЦЭМ!$A$39:$A$782,$A240,СВЦЭМ!$B$39:$B$782,Y$226)+'СЕТ СН'!$F$15</f>
        <v>142.45319046</v>
      </c>
    </row>
    <row r="241" spans="1:25" ht="15.75" x14ac:dyDescent="0.2">
      <c r="A241" s="35">
        <f t="shared" si="6"/>
        <v>44423</v>
      </c>
      <c r="B241" s="36">
        <f>SUMIFS(СВЦЭМ!$F$39:$F$782,СВЦЭМ!$A$39:$A$782,$A241,СВЦЭМ!$B$39:$B$782,B$226)+'СЕТ СН'!$F$15</f>
        <v>152.61636580000001</v>
      </c>
      <c r="C241" s="36">
        <f>SUMIFS(СВЦЭМ!$F$39:$F$782,СВЦЭМ!$A$39:$A$782,$A241,СВЦЭМ!$B$39:$B$782,C$226)+'СЕТ СН'!$F$15</f>
        <v>164.00167587999999</v>
      </c>
      <c r="D241" s="36">
        <f>SUMIFS(СВЦЭМ!$F$39:$F$782,СВЦЭМ!$A$39:$A$782,$A241,СВЦЭМ!$B$39:$B$782,D$226)+'СЕТ СН'!$F$15</f>
        <v>176.23612921</v>
      </c>
      <c r="E241" s="36">
        <f>SUMIFS(СВЦЭМ!$F$39:$F$782,СВЦЭМ!$A$39:$A$782,$A241,СВЦЭМ!$B$39:$B$782,E$226)+'СЕТ СН'!$F$15</f>
        <v>177.47310938000001</v>
      </c>
      <c r="F241" s="36">
        <f>SUMIFS(СВЦЭМ!$F$39:$F$782,СВЦЭМ!$A$39:$A$782,$A241,СВЦЭМ!$B$39:$B$782,F$226)+'СЕТ СН'!$F$15</f>
        <v>178.63773395999999</v>
      </c>
      <c r="G241" s="36">
        <f>SUMIFS(СВЦЭМ!$F$39:$F$782,СВЦЭМ!$A$39:$A$782,$A241,СВЦЭМ!$B$39:$B$782,G$226)+'СЕТ СН'!$F$15</f>
        <v>179.38431</v>
      </c>
      <c r="H241" s="36">
        <f>SUMIFS(СВЦЭМ!$F$39:$F$782,СВЦЭМ!$A$39:$A$782,$A241,СВЦЭМ!$B$39:$B$782,H$226)+'СЕТ СН'!$F$15</f>
        <v>173.21231154</v>
      </c>
      <c r="I241" s="36">
        <f>SUMIFS(СВЦЭМ!$F$39:$F$782,СВЦЭМ!$A$39:$A$782,$A241,СВЦЭМ!$B$39:$B$782,I$226)+'СЕТ СН'!$F$15</f>
        <v>160.25711598999999</v>
      </c>
      <c r="J241" s="36">
        <f>SUMIFS(СВЦЭМ!$F$39:$F$782,СВЦЭМ!$A$39:$A$782,$A241,СВЦЭМ!$B$39:$B$782,J$226)+'СЕТ СН'!$F$15</f>
        <v>143.63645901000001</v>
      </c>
      <c r="K241" s="36">
        <f>SUMIFS(СВЦЭМ!$F$39:$F$782,СВЦЭМ!$A$39:$A$782,$A241,СВЦЭМ!$B$39:$B$782,K$226)+'СЕТ СН'!$F$15</f>
        <v>134.60282767999999</v>
      </c>
      <c r="L241" s="36">
        <f>SUMIFS(СВЦЭМ!$F$39:$F$782,СВЦЭМ!$A$39:$A$782,$A241,СВЦЭМ!$B$39:$B$782,L$226)+'СЕТ СН'!$F$15</f>
        <v>127.57910526000001</v>
      </c>
      <c r="M241" s="36">
        <f>SUMIFS(СВЦЭМ!$F$39:$F$782,СВЦЭМ!$A$39:$A$782,$A241,СВЦЭМ!$B$39:$B$782,M$226)+'СЕТ СН'!$F$15</f>
        <v>126.93291506</v>
      </c>
      <c r="N241" s="36">
        <f>SUMIFS(СВЦЭМ!$F$39:$F$782,СВЦЭМ!$A$39:$A$782,$A241,СВЦЭМ!$B$39:$B$782,N$226)+'СЕТ СН'!$F$15</f>
        <v>128.67353367000001</v>
      </c>
      <c r="O241" s="36">
        <f>SUMIFS(СВЦЭМ!$F$39:$F$782,СВЦЭМ!$A$39:$A$782,$A241,СВЦЭМ!$B$39:$B$782,O$226)+'СЕТ СН'!$F$15</f>
        <v>127.85706064</v>
      </c>
      <c r="P241" s="36">
        <f>SUMIFS(СВЦЭМ!$F$39:$F$782,СВЦЭМ!$A$39:$A$782,$A241,СВЦЭМ!$B$39:$B$782,P$226)+'СЕТ СН'!$F$15</f>
        <v>131.35704845999999</v>
      </c>
      <c r="Q241" s="36">
        <f>SUMIFS(СВЦЭМ!$F$39:$F$782,СВЦЭМ!$A$39:$A$782,$A241,СВЦЭМ!$B$39:$B$782,Q$226)+'СЕТ СН'!$F$15</f>
        <v>132.58768760000001</v>
      </c>
      <c r="R241" s="36">
        <f>SUMIFS(СВЦЭМ!$F$39:$F$782,СВЦЭМ!$A$39:$A$782,$A241,СВЦЭМ!$B$39:$B$782,R$226)+'СЕТ СН'!$F$15</f>
        <v>132.00825252000001</v>
      </c>
      <c r="S241" s="36">
        <f>SUMIFS(СВЦЭМ!$F$39:$F$782,СВЦЭМ!$A$39:$A$782,$A241,СВЦЭМ!$B$39:$B$782,S$226)+'СЕТ СН'!$F$15</f>
        <v>131.91757738999999</v>
      </c>
      <c r="T241" s="36">
        <f>SUMIFS(СВЦЭМ!$F$39:$F$782,СВЦЭМ!$A$39:$A$782,$A241,СВЦЭМ!$B$39:$B$782,T$226)+'СЕТ СН'!$F$15</f>
        <v>124.58637450000001</v>
      </c>
      <c r="U241" s="36">
        <f>SUMIFS(СВЦЭМ!$F$39:$F$782,СВЦЭМ!$A$39:$A$782,$A241,СВЦЭМ!$B$39:$B$782,U$226)+'СЕТ СН'!$F$15</f>
        <v>127.44656534000001</v>
      </c>
      <c r="V241" s="36">
        <f>SUMIFS(СВЦЭМ!$F$39:$F$782,СВЦЭМ!$A$39:$A$782,$A241,СВЦЭМ!$B$39:$B$782,V$226)+'СЕТ СН'!$F$15</f>
        <v>125.85176782000001</v>
      </c>
      <c r="W241" s="36">
        <f>SUMIFS(СВЦЭМ!$F$39:$F$782,СВЦЭМ!$A$39:$A$782,$A241,СВЦЭМ!$B$39:$B$782,W$226)+'СЕТ СН'!$F$15</f>
        <v>125.05855862</v>
      </c>
      <c r="X241" s="36">
        <f>SUMIFS(СВЦЭМ!$F$39:$F$782,СВЦЭМ!$A$39:$A$782,$A241,СВЦЭМ!$B$39:$B$782,X$226)+'СЕТ СН'!$F$15</f>
        <v>119.18330018</v>
      </c>
      <c r="Y241" s="36">
        <f>SUMIFS(СВЦЭМ!$F$39:$F$782,СВЦЭМ!$A$39:$A$782,$A241,СВЦЭМ!$B$39:$B$782,Y$226)+'СЕТ СН'!$F$15</f>
        <v>117.73609776000001</v>
      </c>
    </row>
    <row r="242" spans="1:25" ht="15.75" x14ac:dyDescent="0.2">
      <c r="A242" s="35">
        <f t="shared" si="6"/>
        <v>44424</v>
      </c>
      <c r="B242" s="36">
        <f>SUMIFS(СВЦЭМ!$F$39:$F$782,СВЦЭМ!$A$39:$A$782,$A242,СВЦЭМ!$B$39:$B$782,B$226)+'СЕТ СН'!$F$15</f>
        <v>145.13925791</v>
      </c>
      <c r="C242" s="36">
        <f>SUMIFS(СВЦЭМ!$F$39:$F$782,СВЦЭМ!$A$39:$A$782,$A242,СВЦЭМ!$B$39:$B$782,C$226)+'СЕТ СН'!$F$15</f>
        <v>157.80309449000001</v>
      </c>
      <c r="D242" s="36">
        <f>SUMIFS(СВЦЭМ!$F$39:$F$782,СВЦЭМ!$A$39:$A$782,$A242,СВЦЭМ!$B$39:$B$782,D$226)+'СЕТ СН'!$F$15</f>
        <v>169.02448063</v>
      </c>
      <c r="E242" s="36">
        <f>SUMIFS(СВЦЭМ!$F$39:$F$782,СВЦЭМ!$A$39:$A$782,$A242,СВЦЭМ!$B$39:$B$782,E$226)+'СЕТ СН'!$F$15</f>
        <v>178.52370328999999</v>
      </c>
      <c r="F242" s="36">
        <f>SUMIFS(СВЦЭМ!$F$39:$F$782,СВЦЭМ!$A$39:$A$782,$A242,СВЦЭМ!$B$39:$B$782,F$226)+'СЕТ СН'!$F$15</f>
        <v>179.07146485999999</v>
      </c>
      <c r="G242" s="36">
        <f>SUMIFS(СВЦЭМ!$F$39:$F$782,СВЦЭМ!$A$39:$A$782,$A242,СВЦЭМ!$B$39:$B$782,G$226)+'СЕТ СН'!$F$15</f>
        <v>178.93559632</v>
      </c>
      <c r="H242" s="36">
        <f>SUMIFS(СВЦЭМ!$F$39:$F$782,СВЦЭМ!$A$39:$A$782,$A242,СВЦЭМ!$B$39:$B$782,H$226)+'СЕТ СН'!$F$15</f>
        <v>182.73268737999999</v>
      </c>
      <c r="I242" s="36">
        <f>SUMIFS(СВЦЭМ!$F$39:$F$782,СВЦЭМ!$A$39:$A$782,$A242,СВЦЭМ!$B$39:$B$782,I$226)+'СЕТ СН'!$F$15</f>
        <v>194.98413092000001</v>
      </c>
      <c r="J242" s="36">
        <f>SUMIFS(СВЦЭМ!$F$39:$F$782,СВЦЭМ!$A$39:$A$782,$A242,СВЦЭМ!$B$39:$B$782,J$226)+'СЕТ СН'!$F$15</f>
        <v>190.06199652000001</v>
      </c>
      <c r="K242" s="36">
        <f>SUMIFS(СВЦЭМ!$F$39:$F$782,СВЦЭМ!$A$39:$A$782,$A242,СВЦЭМ!$B$39:$B$782,K$226)+'СЕТ СН'!$F$15</f>
        <v>170.888609</v>
      </c>
      <c r="L242" s="36">
        <f>SUMIFS(СВЦЭМ!$F$39:$F$782,СВЦЭМ!$A$39:$A$782,$A242,СВЦЭМ!$B$39:$B$782,L$226)+'СЕТ СН'!$F$15</f>
        <v>156.30339151000001</v>
      </c>
      <c r="M242" s="36">
        <f>SUMIFS(СВЦЭМ!$F$39:$F$782,СВЦЭМ!$A$39:$A$782,$A242,СВЦЭМ!$B$39:$B$782,M$226)+'СЕТ СН'!$F$15</f>
        <v>155.83262432999999</v>
      </c>
      <c r="N242" s="36">
        <f>SUMIFS(СВЦЭМ!$F$39:$F$782,СВЦЭМ!$A$39:$A$782,$A242,СВЦЭМ!$B$39:$B$782,N$226)+'СЕТ СН'!$F$15</f>
        <v>155.72584939999999</v>
      </c>
      <c r="O242" s="36">
        <f>SUMIFS(СВЦЭМ!$F$39:$F$782,СВЦЭМ!$A$39:$A$782,$A242,СВЦЭМ!$B$39:$B$782,O$226)+'СЕТ СН'!$F$15</f>
        <v>154.32577266999999</v>
      </c>
      <c r="P242" s="36">
        <f>SUMIFS(СВЦЭМ!$F$39:$F$782,СВЦЭМ!$A$39:$A$782,$A242,СВЦЭМ!$B$39:$B$782,P$226)+'СЕТ СН'!$F$15</f>
        <v>164.64976677999999</v>
      </c>
      <c r="Q242" s="36">
        <f>SUMIFS(СВЦЭМ!$F$39:$F$782,СВЦЭМ!$A$39:$A$782,$A242,СВЦЭМ!$B$39:$B$782,Q$226)+'СЕТ СН'!$F$15</f>
        <v>162.42342671</v>
      </c>
      <c r="R242" s="36">
        <f>SUMIFS(СВЦЭМ!$F$39:$F$782,СВЦЭМ!$A$39:$A$782,$A242,СВЦЭМ!$B$39:$B$782,R$226)+'СЕТ СН'!$F$15</f>
        <v>160.48133057999999</v>
      </c>
      <c r="S242" s="36">
        <f>SUMIFS(СВЦЭМ!$F$39:$F$782,СВЦЭМ!$A$39:$A$782,$A242,СВЦЭМ!$B$39:$B$782,S$226)+'СЕТ СН'!$F$15</f>
        <v>156.16504061000001</v>
      </c>
      <c r="T242" s="36">
        <f>SUMIFS(СВЦЭМ!$F$39:$F$782,СВЦЭМ!$A$39:$A$782,$A242,СВЦЭМ!$B$39:$B$782,T$226)+'СЕТ СН'!$F$15</f>
        <v>156.55794875000001</v>
      </c>
      <c r="U242" s="36">
        <f>SUMIFS(СВЦЭМ!$F$39:$F$782,СВЦЭМ!$A$39:$A$782,$A242,СВЦЭМ!$B$39:$B$782,U$226)+'СЕТ СН'!$F$15</f>
        <v>158.37173831000001</v>
      </c>
      <c r="V242" s="36">
        <f>SUMIFS(СВЦЭМ!$F$39:$F$782,СВЦЭМ!$A$39:$A$782,$A242,СВЦЭМ!$B$39:$B$782,V$226)+'СЕТ СН'!$F$15</f>
        <v>160.46631446000001</v>
      </c>
      <c r="W242" s="36">
        <f>SUMIFS(СВЦЭМ!$F$39:$F$782,СВЦЭМ!$A$39:$A$782,$A242,СВЦЭМ!$B$39:$B$782,W$226)+'СЕТ СН'!$F$15</f>
        <v>161.55425488</v>
      </c>
      <c r="X242" s="36">
        <f>SUMIFS(СВЦЭМ!$F$39:$F$782,СВЦЭМ!$A$39:$A$782,$A242,СВЦЭМ!$B$39:$B$782,X$226)+'СЕТ СН'!$F$15</f>
        <v>149.79546522000001</v>
      </c>
      <c r="Y242" s="36">
        <f>SUMIFS(СВЦЭМ!$F$39:$F$782,СВЦЭМ!$A$39:$A$782,$A242,СВЦЭМ!$B$39:$B$782,Y$226)+'СЕТ СН'!$F$15</f>
        <v>142.65689269000001</v>
      </c>
    </row>
    <row r="243" spans="1:25" ht="15.75" x14ac:dyDescent="0.2">
      <c r="A243" s="35">
        <f t="shared" si="6"/>
        <v>44425</v>
      </c>
      <c r="B243" s="36">
        <f>SUMIFS(СВЦЭМ!$F$39:$F$782,СВЦЭМ!$A$39:$A$782,$A243,СВЦЭМ!$B$39:$B$782,B$226)+'СЕТ СН'!$F$15</f>
        <v>174.91375188999999</v>
      </c>
      <c r="C243" s="36">
        <f>SUMIFS(СВЦЭМ!$F$39:$F$782,СВЦЭМ!$A$39:$A$782,$A243,СВЦЭМ!$B$39:$B$782,C$226)+'СЕТ СН'!$F$15</f>
        <v>190.03543988000001</v>
      </c>
      <c r="D243" s="36">
        <f>SUMIFS(СВЦЭМ!$F$39:$F$782,СВЦЭМ!$A$39:$A$782,$A243,СВЦЭМ!$B$39:$B$782,D$226)+'СЕТ СН'!$F$15</f>
        <v>201.39219858000001</v>
      </c>
      <c r="E243" s="36">
        <f>SUMIFS(СВЦЭМ!$F$39:$F$782,СВЦЭМ!$A$39:$A$782,$A243,СВЦЭМ!$B$39:$B$782,E$226)+'СЕТ СН'!$F$15</f>
        <v>205.45963813</v>
      </c>
      <c r="F243" s="36">
        <f>SUMIFS(СВЦЭМ!$F$39:$F$782,СВЦЭМ!$A$39:$A$782,$A243,СВЦЭМ!$B$39:$B$782,F$226)+'СЕТ СН'!$F$15</f>
        <v>204.56992724</v>
      </c>
      <c r="G243" s="36">
        <f>SUMIFS(СВЦЭМ!$F$39:$F$782,СВЦЭМ!$A$39:$A$782,$A243,СВЦЭМ!$B$39:$B$782,G$226)+'СЕТ СН'!$F$15</f>
        <v>200.12964966000001</v>
      </c>
      <c r="H243" s="36">
        <f>SUMIFS(СВЦЭМ!$F$39:$F$782,СВЦЭМ!$A$39:$A$782,$A243,СВЦЭМ!$B$39:$B$782,H$226)+'СЕТ СН'!$F$15</f>
        <v>185.05476259</v>
      </c>
      <c r="I243" s="36">
        <f>SUMIFS(СВЦЭМ!$F$39:$F$782,СВЦЭМ!$A$39:$A$782,$A243,СВЦЭМ!$B$39:$B$782,I$226)+'СЕТ СН'!$F$15</f>
        <v>170.23132652000001</v>
      </c>
      <c r="J243" s="36">
        <f>SUMIFS(СВЦЭМ!$F$39:$F$782,СВЦЭМ!$A$39:$A$782,$A243,СВЦЭМ!$B$39:$B$782,J$226)+'СЕТ СН'!$F$15</f>
        <v>152.32625465999999</v>
      </c>
      <c r="K243" s="36">
        <f>SUMIFS(СВЦЭМ!$F$39:$F$782,СВЦЭМ!$A$39:$A$782,$A243,СВЦЭМ!$B$39:$B$782,K$226)+'СЕТ СН'!$F$15</f>
        <v>151.43252153</v>
      </c>
      <c r="L243" s="36">
        <f>SUMIFS(СВЦЭМ!$F$39:$F$782,СВЦЭМ!$A$39:$A$782,$A243,СВЦЭМ!$B$39:$B$782,L$226)+'СЕТ СН'!$F$15</f>
        <v>156.82237384000001</v>
      </c>
      <c r="M243" s="36">
        <f>SUMIFS(СВЦЭМ!$F$39:$F$782,СВЦЭМ!$A$39:$A$782,$A243,СВЦЭМ!$B$39:$B$782,M$226)+'СЕТ СН'!$F$15</f>
        <v>158.41761541</v>
      </c>
      <c r="N243" s="36">
        <f>SUMIFS(СВЦЭМ!$F$39:$F$782,СВЦЭМ!$A$39:$A$782,$A243,СВЦЭМ!$B$39:$B$782,N$226)+'СЕТ СН'!$F$15</f>
        <v>157.92325030000001</v>
      </c>
      <c r="O243" s="36">
        <f>SUMIFS(СВЦЭМ!$F$39:$F$782,СВЦЭМ!$A$39:$A$782,$A243,СВЦЭМ!$B$39:$B$782,O$226)+'СЕТ СН'!$F$15</f>
        <v>152.47452050999999</v>
      </c>
      <c r="P243" s="36">
        <f>SUMIFS(СВЦЭМ!$F$39:$F$782,СВЦЭМ!$A$39:$A$782,$A243,СВЦЭМ!$B$39:$B$782,P$226)+'СЕТ СН'!$F$15</f>
        <v>154.97996483</v>
      </c>
      <c r="Q243" s="36">
        <f>SUMIFS(СВЦЭМ!$F$39:$F$782,СВЦЭМ!$A$39:$A$782,$A243,СВЦЭМ!$B$39:$B$782,Q$226)+'СЕТ СН'!$F$15</f>
        <v>155.71180520999999</v>
      </c>
      <c r="R243" s="36">
        <f>SUMIFS(СВЦЭМ!$F$39:$F$782,СВЦЭМ!$A$39:$A$782,$A243,СВЦЭМ!$B$39:$B$782,R$226)+'СЕТ СН'!$F$15</f>
        <v>156.05992942</v>
      </c>
      <c r="S243" s="36">
        <f>SUMIFS(СВЦЭМ!$F$39:$F$782,СВЦЭМ!$A$39:$A$782,$A243,СВЦЭМ!$B$39:$B$782,S$226)+'СЕТ СН'!$F$15</f>
        <v>150.79923448</v>
      </c>
      <c r="T243" s="36">
        <f>SUMIFS(СВЦЭМ!$F$39:$F$782,СВЦЭМ!$A$39:$A$782,$A243,СВЦЭМ!$B$39:$B$782,T$226)+'СЕТ СН'!$F$15</f>
        <v>146.96532317</v>
      </c>
      <c r="U243" s="36">
        <f>SUMIFS(СВЦЭМ!$F$39:$F$782,СВЦЭМ!$A$39:$A$782,$A243,СВЦЭМ!$B$39:$B$782,U$226)+'СЕТ СН'!$F$15</f>
        <v>146.65004070000001</v>
      </c>
      <c r="V243" s="36">
        <f>SUMIFS(СВЦЭМ!$F$39:$F$782,СВЦЭМ!$A$39:$A$782,$A243,СВЦЭМ!$B$39:$B$782,V$226)+'СЕТ СН'!$F$15</f>
        <v>149.25673399999999</v>
      </c>
      <c r="W243" s="36">
        <f>SUMIFS(СВЦЭМ!$F$39:$F$782,СВЦЭМ!$A$39:$A$782,$A243,СВЦЭМ!$B$39:$B$782,W$226)+'СЕТ СН'!$F$15</f>
        <v>154.46241491000001</v>
      </c>
      <c r="X243" s="36">
        <f>SUMIFS(СВЦЭМ!$F$39:$F$782,СВЦЭМ!$A$39:$A$782,$A243,СВЦЭМ!$B$39:$B$782,X$226)+'СЕТ СН'!$F$15</f>
        <v>147.91806729000001</v>
      </c>
      <c r="Y243" s="36">
        <f>SUMIFS(СВЦЭМ!$F$39:$F$782,СВЦЭМ!$A$39:$A$782,$A243,СВЦЭМ!$B$39:$B$782,Y$226)+'СЕТ СН'!$F$15</f>
        <v>153.88185307000001</v>
      </c>
    </row>
    <row r="244" spans="1:25" ht="15.75" x14ac:dyDescent="0.2">
      <c r="A244" s="35">
        <f t="shared" si="6"/>
        <v>44426</v>
      </c>
      <c r="B244" s="36">
        <f>SUMIFS(СВЦЭМ!$F$39:$F$782,СВЦЭМ!$A$39:$A$782,$A244,СВЦЭМ!$B$39:$B$782,B$226)+'СЕТ СН'!$F$15</f>
        <v>172.12810066</v>
      </c>
      <c r="C244" s="36">
        <f>SUMIFS(СВЦЭМ!$F$39:$F$782,СВЦЭМ!$A$39:$A$782,$A244,СВЦЭМ!$B$39:$B$782,C$226)+'СЕТ СН'!$F$15</f>
        <v>187.51862912000001</v>
      </c>
      <c r="D244" s="36">
        <f>SUMIFS(СВЦЭМ!$F$39:$F$782,СВЦЭМ!$A$39:$A$782,$A244,СВЦЭМ!$B$39:$B$782,D$226)+'СЕТ СН'!$F$15</f>
        <v>199.25123185999999</v>
      </c>
      <c r="E244" s="36">
        <f>SUMIFS(СВЦЭМ!$F$39:$F$782,СВЦЭМ!$A$39:$A$782,$A244,СВЦЭМ!$B$39:$B$782,E$226)+'СЕТ СН'!$F$15</f>
        <v>201.76309069999999</v>
      </c>
      <c r="F244" s="36">
        <f>SUMIFS(СВЦЭМ!$F$39:$F$782,СВЦЭМ!$A$39:$A$782,$A244,СВЦЭМ!$B$39:$B$782,F$226)+'СЕТ СН'!$F$15</f>
        <v>199.74112138999999</v>
      </c>
      <c r="G244" s="36">
        <f>SUMIFS(СВЦЭМ!$F$39:$F$782,СВЦЭМ!$A$39:$A$782,$A244,СВЦЭМ!$B$39:$B$782,G$226)+'СЕТ СН'!$F$15</f>
        <v>197.73667981</v>
      </c>
      <c r="H244" s="36">
        <f>SUMIFS(СВЦЭМ!$F$39:$F$782,СВЦЭМ!$A$39:$A$782,$A244,СВЦЭМ!$B$39:$B$782,H$226)+'СЕТ СН'!$F$15</f>
        <v>189.71291497999999</v>
      </c>
      <c r="I244" s="36">
        <f>SUMIFS(СВЦЭМ!$F$39:$F$782,СВЦЭМ!$A$39:$A$782,$A244,СВЦЭМ!$B$39:$B$782,I$226)+'СЕТ СН'!$F$15</f>
        <v>178.24323963000001</v>
      </c>
      <c r="J244" s="36">
        <f>SUMIFS(СВЦЭМ!$F$39:$F$782,СВЦЭМ!$A$39:$A$782,$A244,СВЦЭМ!$B$39:$B$782,J$226)+'СЕТ СН'!$F$15</f>
        <v>166.26212741000001</v>
      </c>
      <c r="K244" s="36">
        <f>SUMIFS(СВЦЭМ!$F$39:$F$782,СВЦЭМ!$A$39:$A$782,$A244,СВЦЭМ!$B$39:$B$782,K$226)+'СЕТ СН'!$F$15</f>
        <v>172.56305853000001</v>
      </c>
      <c r="L244" s="36">
        <f>SUMIFS(СВЦЭМ!$F$39:$F$782,СВЦЭМ!$A$39:$A$782,$A244,СВЦЭМ!$B$39:$B$782,L$226)+'СЕТ СН'!$F$15</f>
        <v>176.05889826000001</v>
      </c>
      <c r="M244" s="36">
        <f>SUMIFS(СВЦЭМ!$F$39:$F$782,СВЦЭМ!$A$39:$A$782,$A244,СВЦЭМ!$B$39:$B$782,M$226)+'СЕТ СН'!$F$15</f>
        <v>176.89460733000001</v>
      </c>
      <c r="N244" s="36">
        <f>SUMIFS(СВЦЭМ!$F$39:$F$782,СВЦЭМ!$A$39:$A$782,$A244,СВЦЭМ!$B$39:$B$782,N$226)+'СЕТ СН'!$F$15</f>
        <v>175.52543391</v>
      </c>
      <c r="O244" s="36">
        <f>SUMIFS(СВЦЭМ!$F$39:$F$782,СВЦЭМ!$A$39:$A$782,$A244,СВЦЭМ!$B$39:$B$782,O$226)+'СЕТ СН'!$F$15</f>
        <v>171.69110548</v>
      </c>
      <c r="P244" s="36">
        <f>SUMIFS(СВЦЭМ!$F$39:$F$782,СВЦЭМ!$A$39:$A$782,$A244,СВЦЭМ!$B$39:$B$782,P$226)+'СЕТ СН'!$F$15</f>
        <v>160.90550909000001</v>
      </c>
      <c r="Q244" s="36">
        <f>SUMIFS(СВЦЭМ!$F$39:$F$782,СВЦЭМ!$A$39:$A$782,$A244,СВЦЭМ!$B$39:$B$782,Q$226)+'СЕТ СН'!$F$15</f>
        <v>160.44155651</v>
      </c>
      <c r="R244" s="36">
        <f>SUMIFS(СВЦЭМ!$F$39:$F$782,СВЦЭМ!$A$39:$A$782,$A244,СВЦЭМ!$B$39:$B$782,R$226)+'СЕТ СН'!$F$15</f>
        <v>159.27168677</v>
      </c>
      <c r="S244" s="36">
        <f>SUMIFS(СВЦЭМ!$F$39:$F$782,СВЦЭМ!$A$39:$A$782,$A244,СВЦЭМ!$B$39:$B$782,S$226)+'СЕТ СН'!$F$15</f>
        <v>151.60887725000001</v>
      </c>
      <c r="T244" s="36">
        <f>SUMIFS(СВЦЭМ!$F$39:$F$782,СВЦЭМ!$A$39:$A$782,$A244,СВЦЭМ!$B$39:$B$782,T$226)+'СЕТ СН'!$F$15</f>
        <v>147.18544172</v>
      </c>
      <c r="U244" s="36">
        <f>SUMIFS(СВЦЭМ!$F$39:$F$782,СВЦЭМ!$A$39:$A$782,$A244,СВЦЭМ!$B$39:$B$782,U$226)+'СЕТ СН'!$F$15</f>
        <v>144.74237983</v>
      </c>
      <c r="V244" s="36">
        <f>SUMIFS(СВЦЭМ!$F$39:$F$782,СВЦЭМ!$A$39:$A$782,$A244,СВЦЭМ!$B$39:$B$782,V$226)+'СЕТ СН'!$F$15</f>
        <v>147.75525318000001</v>
      </c>
      <c r="W244" s="36">
        <f>SUMIFS(СВЦЭМ!$F$39:$F$782,СВЦЭМ!$A$39:$A$782,$A244,СВЦЭМ!$B$39:$B$782,W$226)+'СЕТ СН'!$F$15</f>
        <v>160.26478230999999</v>
      </c>
      <c r="X244" s="36">
        <f>SUMIFS(СВЦЭМ!$F$39:$F$782,СВЦЭМ!$A$39:$A$782,$A244,СВЦЭМ!$B$39:$B$782,X$226)+'СЕТ СН'!$F$15</f>
        <v>148.91270381999999</v>
      </c>
      <c r="Y244" s="36">
        <f>SUMIFS(СВЦЭМ!$F$39:$F$782,СВЦЭМ!$A$39:$A$782,$A244,СВЦЭМ!$B$39:$B$782,Y$226)+'СЕТ СН'!$F$15</f>
        <v>145.99151022000001</v>
      </c>
    </row>
    <row r="245" spans="1:25" ht="15.75" x14ac:dyDescent="0.2">
      <c r="A245" s="35">
        <f t="shared" si="6"/>
        <v>44427</v>
      </c>
      <c r="B245" s="36">
        <f>SUMIFS(СВЦЭМ!$F$39:$F$782,СВЦЭМ!$A$39:$A$782,$A245,СВЦЭМ!$B$39:$B$782,B$226)+'СЕТ СН'!$F$15</f>
        <v>161.31652310000001</v>
      </c>
      <c r="C245" s="36">
        <f>SUMIFS(СВЦЭМ!$F$39:$F$782,СВЦЭМ!$A$39:$A$782,$A245,СВЦЭМ!$B$39:$B$782,C$226)+'СЕТ СН'!$F$15</f>
        <v>178.91645876999999</v>
      </c>
      <c r="D245" s="36">
        <f>SUMIFS(СВЦЭМ!$F$39:$F$782,СВЦЭМ!$A$39:$A$782,$A245,СВЦЭМ!$B$39:$B$782,D$226)+'СЕТ СН'!$F$15</f>
        <v>191.41692678999999</v>
      </c>
      <c r="E245" s="36">
        <f>SUMIFS(СВЦЭМ!$F$39:$F$782,СВЦЭМ!$A$39:$A$782,$A245,СВЦЭМ!$B$39:$B$782,E$226)+'СЕТ СН'!$F$15</f>
        <v>196.35710979000001</v>
      </c>
      <c r="F245" s="36">
        <f>SUMIFS(СВЦЭМ!$F$39:$F$782,СВЦЭМ!$A$39:$A$782,$A245,СВЦЭМ!$B$39:$B$782,F$226)+'СЕТ СН'!$F$15</f>
        <v>194.34881967999999</v>
      </c>
      <c r="G245" s="36">
        <f>SUMIFS(СВЦЭМ!$F$39:$F$782,СВЦЭМ!$A$39:$A$782,$A245,СВЦЭМ!$B$39:$B$782,G$226)+'СЕТ СН'!$F$15</f>
        <v>190.73436522</v>
      </c>
      <c r="H245" s="36">
        <f>SUMIFS(СВЦЭМ!$F$39:$F$782,СВЦЭМ!$A$39:$A$782,$A245,СВЦЭМ!$B$39:$B$782,H$226)+'СЕТ СН'!$F$15</f>
        <v>177.31165952999999</v>
      </c>
      <c r="I245" s="36">
        <f>SUMIFS(СВЦЭМ!$F$39:$F$782,СВЦЭМ!$A$39:$A$782,$A245,СВЦЭМ!$B$39:$B$782,I$226)+'СЕТ СН'!$F$15</f>
        <v>166.44784426999999</v>
      </c>
      <c r="J245" s="36">
        <f>SUMIFS(СВЦЭМ!$F$39:$F$782,СВЦЭМ!$A$39:$A$782,$A245,СВЦЭМ!$B$39:$B$782,J$226)+'СЕТ СН'!$F$15</f>
        <v>149.21650980999999</v>
      </c>
      <c r="K245" s="36">
        <f>SUMIFS(СВЦЭМ!$F$39:$F$782,СВЦЭМ!$A$39:$A$782,$A245,СВЦЭМ!$B$39:$B$782,K$226)+'СЕТ СН'!$F$15</f>
        <v>148.65024726999999</v>
      </c>
      <c r="L245" s="36">
        <f>SUMIFS(СВЦЭМ!$F$39:$F$782,СВЦЭМ!$A$39:$A$782,$A245,СВЦЭМ!$B$39:$B$782,L$226)+'СЕТ СН'!$F$15</f>
        <v>147.71830589000001</v>
      </c>
      <c r="M245" s="36">
        <f>SUMIFS(СВЦЭМ!$F$39:$F$782,СВЦЭМ!$A$39:$A$782,$A245,СВЦЭМ!$B$39:$B$782,M$226)+'СЕТ СН'!$F$15</f>
        <v>149.34792415000001</v>
      </c>
      <c r="N245" s="36">
        <f>SUMIFS(СВЦЭМ!$F$39:$F$782,СВЦЭМ!$A$39:$A$782,$A245,СВЦЭМ!$B$39:$B$782,N$226)+'СЕТ СН'!$F$15</f>
        <v>148.31547653999999</v>
      </c>
      <c r="O245" s="36">
        <f>SUMIFS(СВЦЭМ!$F$39:$F$782,СВЦЭМ!$A$39:$A$782,$A245,СВЦЭМ!$B$39:$B$782,O$226)+'СЕТ СН'!$F$15</f>
        <v>148.30476100999999</v>
      </c>
      <c r="P245" s="36">
        <f>SUMIFS(СВЦЭМ!$F$39:$F$782,СВЦЭМ!$A$39:$A$782,$A245,СВЦЭМ!$B$39:$B$782,P$226)+'СЕТ СН'!$F$15</f>
        <v>161.01563346</v>
      </c>
      <c r="Q245" s="36">
        <f>SUMIFS(СВЦЭМ!$F$39:$F$782,СВЦЭМ!$A$39:$A$782,$A245,СВЦЭМ!$B$39:$B$782,Q$226)+'СЕТ СН'!$F$15</f>
        <v>160.57881892</v>
      </c>
      <c r="R245" s="36">
        <f>SUMIFS(СВЦЭМ!$F$39:$F$782,СВЦЭМ!$A$39:$A$782,$A245,СВЦЭМ!$B$39:$B$782,R$226)+'СЕТ СН'!$F$15</f>
        <v>159.77766903</v>
      </c>
      <c r="S245" s="36">
        <f>SUMIFS(СВЦЭМ!$F$39:$F$782,СВЦЭМ!$A$39:$A$782,$A245,СВЦЭМ!$B$39:$B$782,S$226)+'СЕТ СН'!$F$15</f>
        <v>165.07673675999999</v>
      </c>
      <c r="T245" s="36">
        <f>SUMIFS(СВЦЭМ!$F$39:$F$782,СВЦЭМ!$A$39:$A$782,$A245,СВЦЭМ!$B$39:$B$782,T$226)+'СЕТ СН'!$F$15</f>
        <v>157.03177518999999</v>
      </c>
      <c r="U245" s="36">
        <f>SUMIFS(СВЦЭМ!$F$39:$F$782,СВЦЭМ!$A$39:$A$782,$A245,СВЦЭМ!$B$39:$B$782,U$226)+'СЕТ СН'!$F$15</f>
        <v>151.32212749000001</v>
      </c>
      <c r="V245" s="36">
        <f>SUMIFS(СВЦЭМ!$F$39:$F$782,СВЦЭМ!$A$39:$A$782,$A245,СВЦЭМ!$B$39:$B$782,V$226)+'СЕТ СН'!$F$15</f>
        <v>153.98753128000001</v>
      </c>
      <c r="W245" s="36">
        <f>SUMIFS(СВЦЭМ!$F$39:$F$782,СВЦЭМ!$A$39:$A$782,$A245,СВЦЭМ!$B$39:$B$782,W$226)+'СЕТ СН'!$F$15</f>
        <v>157.06358169999999</v>
      </c>
      <c r="X245" s="36">
        <f>SUMIFS(СВЦЭМ!$F$39:$F$782,СВЦЭМ!$A$39:$A$782,$A245,СВЦЭМ!$B$39:$B$782,X$226)+'СЕТ СН'!$F$15</f>
        <v>148.71895731999999</v>
      </c>
      <c r="Y245" s="36">
        <f>SUMIFS(СВЦЭМ!$F$39:$F$782,СВЦЭМ!$A$39:$A$782,$A245,СВЦЭМ!$B$39:$B$782,Y$226)+'СЕТ СН'!$F$15</f>
        <v>144.0352872</v>
      </c>
    </row>
    <row r="246" spans="1:25" ht="15.75" x14ac:dyDescent="0.2">
      <c r="A246" s="35">
        <f t="shared" si="6"/>
        <v>44428</v>
      </c>
      <c r="B246" s="36">
        <f>SUMIFS(СВЦЭМ!$F$39:$F$782,СВЦЭМ!$A$39:$A$782,$A246,СВЦЭМ!$B$39:$B$782,B$226)+'СЕТ СН'!$F$15</f>
        <v>164.69169572000001</v>
      </c>
      <c r="C246" s="36">
        <f>SUMIFS(СВЦЭМ!$F$39:$F$782,СВЦЭМ!$A$39:$A$782,$A246,СВЦЭМ!$B$39:$B$782,C$226)+'СЕТ СН'!$F$15</f>
        <v>176.45969678</v>
      </c>
      <c r="D246" s="36">
        <f>SUMIFS(СВЦЭМ!$F$39:$F$782,СВЦЭМ!$A$39:$A$782,$A246,СВЦЭМ!$B$39:$B$782,D$226)+'СЕТ СН'!$F$15</f>
        <v>189.58764239000001</v>
      </c>
      <c r="E246" s="36">
        <f>SUMIFS(СВЦЭМ!$F$39:$F$782,СВЦЭМ!$A$39:$A$782,$A246,СВЦЭМ!$B$39:$B$782,E$226)+'СЕТ СН'!$F$15</f>
        <v>192.43996589</v>
      </c>
      <c r="F246" s="36">
        <f>SUMIFS(СВЦЭМ!$F$39:$F$782,СВЦЭМ!$A$39:$A$782,$A246,СВЦЭМ!$B$39:$B$782,F$226)+'СЕТ СН'!$F$15</f>
        <v>191.82472351999999</v>
      </c>
      <c r="G246" s="36">
        <f>SUMIFS(СВЦЭМ!$F$39:$F$782,СВЦЭМ!$A$39:$A$782,$A246,СВЦЭМ!$B$39:$B$782,G$226)+'СЕТ СН'!$F$15</f>
        <v>188.71717622</v>
      </c>
      <c r="H246" s="36">
        <f>SUMIFS(СВЦЭМ!$F$39:$F$782,СВЦЭМ!$A$39:$A$782,$A246,СВЦЭМ!$B$39:$B$782,H$226)+'СЕТ СН'!$F$15</f>
        <v>176.80423722</v>
      </c>
      <c r="I246" s="36">
        <f>SUMIFS(СВЦЭМ!$F$39:$F$782,СВЦЭМ!$A$39:$A$782,$A246,СВЦЭМ!$B$39:$B$782,I$226)+'СЕТ СН'!$F$15</f>
        <v>158.9058526</v>
      </c>
      <c r="J246" s="36">
        <f>SUMIFS(СВЦЭМ!$F$39:$F$782,СВЦЭМ!$A$39:$A$782,$A246,СВЦЭМ!$B$39:$B$782,J$226)+'СЕТ СН'!$F$15</f>
        <v>145.01416534000001</v>
      </c>
      <c r="K246" s="36">
        <f>SUMIFS(СВЦЭМ!$F$39:$F$782,СВЦЭМ!$A$39:$A$782,$A246,СВЦЭМ!$B$39:$B$782,K$226)+'СЕТ СН'!$F$15</f>
        <v>141.12737881000001</v>
      </c>
      <c r="L246" s="36">
        <f>SUMIFS(СВЦЭМ!$F$39:$F$782,СВЦЭМ!$A$39:$A$782,$A246,СВЦЭМ!$B$39:$B$782,L$226)+'СЕТ СН'!$F$15</f>
        <v>141.82387218</v>
      </c>
      <c r="M246" s="36">
        <f>SUMIFS(СВЦЭМ!$F$39:$F$782,СВЦЭМ!$A$39:$A$782,$A246,СВЦЭМ!$B$39:$B$782,M$226)+'СЕТ СН'!$F$15</f>
        <v>138.53743051000001</v>
      </c>
      <c r="N246" s="36">
        <f>SUMIFS(СВЦЭМ!$F$39:$F$782,СВЦЭМ!$A$39:$A$782,$A246,СВЦЭМ!$B$39:$B$782,N$226)+'СЕТ СН'!$F$15</f>
        <v>137.98665933000001</v>
      </c>
      <c r="O246" s="36">
        <f>SUMIFS(СВЦЭМ!$F$39:$F$782,СВЦЭМ!$A$39:$A$782,$A246,СВЦЭМ!$B$39:$B$782,O$226)+'СЕТ СН'!$F$15</f>
        <v>139.28442192</v>
      </c>
      <c r="P246" s="36">
        <f>SUMIFS(СВЦЭМ!$F$39:$F$782,СВЦЭМ!$A$39:$A$782,$A246,СВЦЭМ!$B$39:$B$782,P$226)+'СЕТ СН'!$F$15</f>
        <v>148.11399603000001</v>
      </c>
      <c r="Q246" s="36">
        <f>SUMIFS(СВЦЭМ!$F$39:$F$782,СВЦЭМ!$A$39:$A$782,$A246,СВЦЭМ!$B$39:$B$782,Q$226)+'СЕТ СН'!$F$15</f>
        <v>147.82843439000001</v>
      </c>
      <c r="R246" s="36">
        <f>SUMIFS(СВЦЭМ!$F$39:$F$782,СВЦЭМ!$A$39:$A$782,$A246,СВЦЭМ!$B$39:$B$782,R$226)+'СЕТ СН'!$F$15</f>
        <v>147.25666762</v>
      </c>
      <c r="S246" s="36">
        <f>SUMIFS(СВЦЭМ!$F$39:$F$782,СВЦЭМ!$A$39:$A$782,$A246,СВЦЭМ!$B$39:$B$782,S$226)+'СЕТ СН'!$F$15</f>
        <v>147.2294125</v>
      </c>
      <c r="T246" s="36">
        <f>SUMIFS(СВЦЭМ!$F$39:$F$782,СВЦЭМ!$A$39:$A$782,$A246,СВЦЭМ!$B$39:$B$782,T$226)+'СЕТ СН'!$F$15</f>
        <v>143.10508708</v>
      </c>
      <c r="U246" s="36">
        <f>SUMIFS(СВЦЭМ!$F$39:$F$782,СВЦЭМ!$A$39:$A$782,$A246,СВЦЭМ!$B$39:$B$782,U$226)+'СЕТ СН'!$F$15</f>
        <v>140.63453723000001</v>
      </c>
      <c r="V246" s="36">
        <f>SUMIFS(СВЦЭМ!$F$39:$F$782,СВЦЭМ!$A$39:$A$782,$A246,СВЦЭМ!$B$39:$B$782,V$226)+'СЕТ СН'!$F$15</f>
        <v>148.78412238000001</v>
      </c>
      <c r="W246" s="36">
        <f>SUMIFS(СВЦЭМ!$F$39:$F$782,СВЦЭМ!$A$39:$A$782,$A246,СВЦЭМ!$B$39:$B$782,W$226)+'СЕТ СН'!$F$15</f>
        <v>151.83267966</v>
      </c>
      <c r="X246" s="36">
        <f>SUMIFS(СВЦЭМ!$F$39:$F$782,СВЦЭМ!$A$39:$A$782,$A246,СВЦЭМ!$B$39:$B$782,X$226)+'СЕТ СН'!$F$15</f>
        <v>140.09808520000001</v>
      </c>
      <c r="Y246" s="36">
        <f>SUMIFS(СВЦЭМ!$F$39:$F$782,СВЦЭМ!$A$39:$A$782,$A246,СВЦЭМ!$B$39:$B$782,Y$226)+'СЕТ СН'!$F$15</f>
        <v>141.07369735</v>
      </c>
    </row>
    <row r="247" spans="1:25" ht="15.75" x14ac:dyDescent="0.2">
      <c r="A247" s="35">
        <f t="shared" si="6"/>
        <v>44429</v>
      </c>
      <c r="B247" s="36">
        <f>SUMIFS(СВЦЭМ!$F$39:$F$782,СВЦЭМ!$A$39:$A$782,$A247,СВЦЭМ!$B$39:$B$782,B$226)+'СЕТ СН'!$F$15</f>
        <v>153.86971610000001</v>
      </c>
      <c r="C247" s="36">
        <f>SUMIFS(СВЦЭМ!$F$39:$F$782,СВЦЭМ!$A$39:$A$782,$A247,СВЦЭМ!$B$39:$B$782,C$226)+'СЕТ СН'!$F$15</f>
        <v>168.3740311</v>
      </c>
      <c r="D247" s="36">
        <f>SUMIFS(СВЦЭМ!$F$39:$F$782,СВЦЭМ!$A$39:$A$782,$A247,СВЦЭМ!$B$39:$B$782,D$226)+'СЕТ СН'!$F$15</f>
        <v>180.14416054</v>
      </c>
      <c r="E247" s="36">
        <f>SUMIFS(СВЦЭМ!$F$39:$F$782,СВЦЭМ!$A$39:$A$782,$A247,СВЦЭМ!$B$39:$B$782,E$226)+'СЕТ СН'!$F$15</f>
        <v>184.54016104999999</v>
      </c>
      <c r="F247" s="36">
        <f>SUMIFS(СВЦЭМ!$F$39:$F$782,СВЦЭМ!$A$39:$A$782,$A247,СВЦЭМ!$B$39:$B$782,F$226)+'СЕТ СН'!$F$15</f>
        <v>185.34415820000001</v>
      </c>
      <c r="G247" s="36">
        <f>SUMIFS(СВЦЭМ!$F$39:$F$782,СВЦЭМ!$A$39:$A$782,$A247,СВЦЭМ!$B$39:$B$782,G$226)+'СЕТ СН'!$F$15</f>
        <v>184.27432124000001</v>
      </c>
      <c r="H247" s="36">
        <f>SUMIFS(СВЦЭМ!$F$39:$F$782,СВЦЭМ!$A$39:$A$782,$A247,СВЦЭМ!$B$39:$B$782,H$226)+'СЕТ СН'!$F$15</f>
        <v>175.81201277</v>
      </c>
      <c r="I247" s="36">
        <f>SUMIFS(СВЦЭМ!$F$39:$F$782,СВЦЭМ!$A$39:$A$782,$A247,СВЦЭМ!$B$39:$B$782,I$226)+'СЕТ СН'!$F$15</f>
        <v>159.97169977999999</v>
      </c>
      <c r="J247" s="36">
        <f>SUMIFS(СВЦЭМ!$F$39:$F$782,СВЦЭМ!$A$39:$A$782,$A247,СВЦЭМ!$B$39:$B$782,J$226)+'СЕТ СН'!$F$15</f>
        <v>150.53903524</v>
      </c>
      <c r="K247" s="36">
        <f>SUMIFS(СВЦЭМ!$F$39:$F$782,СВЦЭМ!$A$39:$A$782,$A247,СВЦЭМ!$B$39:$B$782,K$226)+'СЕТ СН'!$F$15</f>
        <v>144.43223748</v>
      </c>
      <c r="L247" s="36">
        <f>SUMIFS(СВЦЭМ!$F$39:$F$782,СВЦЭМ!$A$39:$A$782,$A247,СВЦЭМ!$B$39:$B$782,L$226)+'СЕТ СН'!$F$15</f>
        <v>143.69122340000001</v>
      </c>
      <c r="M247" s="36">
        <f>SUMIFS(СВЦЭМ!$F$39:$F$782,СВЦЭМ!$A$39:$A$782,$A247,СВЦЭМ!$B$39:$B$782,M$226)+'СЕТ СН'!$F$15</f>
        <v>145.35874025999999</v>
      </c>
      <c r="N247" s="36">
        <f>SUMIFS(СВЦЭМ!$F$39:$F$782,СВЦЭМ!$A$39:$A$782,$A247,СВЦЭМ!$B$39:$B$782,N$226)+'СЕТ СН'!$F$15</f>
        <v>144.1880907</v>
      </c>
      <c r="O247" s="36">
        <f>SUMIFS(СВЦЭМ!$F$39:$F$782,СВЦЭМ!$A$39:$A$782,$A247,СВЦЭМ!$B$39:$B$782,O$226)+'СЕТ СН'!$F$15</f>
        <v>143.41759028000001</v>
      </c>
      <c r="P247" s="36">
        <f>SUMIFS(СВЦЭМ!$F$39:$F$782,СВЦЭМ!$A$39:$A$782,$A247,СВЦЭМ!$B$39:$B$782,P$226)+'СЕТ СН'!$F$15</f>
        <v>144.81127617999999</v>
      </c>
      <c r="Q247" s="36">
        <f>SUMIFS(СВЦЭМ!$F$39:$F$782,СВЦЭМ!$A$39:$A$782,$A247,СВЦЭМ!$B$39:$B$782,Q$226)+'СЕТ СН'!$F$15</f>
        <v>146.26294042000001</v>
      </c>
      <c r="R247" s="36">
        <f>SUMIFS(СВЦЭМ!$F$39:$F$782,СВЦЭМ!$A$39:$A$782,$A247,СВЦЭМ!$B$39:$B$782,R$226)+'СЕТ СН'!$F$15</f>
        <v>144.34625113000001</v>
      </c>
      <c r="S247" s="36">
        <f>SUMIFS(СВЦЭМ!$F$39:$F$782,СВЦЭМ!$A$39:$A$782,$A247,СВЦЭМ!$B$39:$B$782,S$226)+'СЕТ СН'!$F$15</f>
        <v>141.11324995000001</v>
      </c>
      <c r="T247" s="36">
        <f>SUMIFS(СВЦЭМ!$F$39:$F$782,СВЦЭМ!$A$39:$A$782,$A247,СВЦЭМ!$B$39:$B$782,T$226)+'СЕТ СН'!$F$15</f>
        <v>145.83202134000001</v>
      </c>
      <c r="U247" s="36">
        <f>SUMIFS(СВЦЭМ!$F$39:$F$782,СВЦЭМ!$A$39:$A$782,$A247,СВЦЭМ!$B$39:$B$782,U$226)+'СЕТ СН'!$F$15</f>
        <v>145.32432897000001</v>
      </c>
      <c r="V247" s="36">
        <f>SUMIFS(СВЦЭМ!$F$39:$F$782,СВЦЭМ!$A$39:$A$782,$A247,СВЦЭМ!$B$39:$B$782,V$226)+'СЕТ СН'!$F$15</f>
        <v>146.06636938</v>
      </c>
      <c r="W247" s="36">
        <f>SUMIFS(СВЦЭМ!$F$39:$F$782,СВЦЭМ!$A$39:$A$782,$A247,СВЦЭМ!$B$39:$B$782,W$226)+'СЕТ СН'!$F$15</f>
        <v>151.51716397000001</v>
      </c>
      <c r="X247" s="36">
        <f>SUMIFS(СВЦЭМ!$F$39:$F$782,СВЦЭМ!$A$39:$A$782,$A247,СВЦЭМ!$B$39:$B$782,X$226)+'СЕТ СН'!$F$15</f>
        <v>142.97220063</v>
      </c>
      <c r="Y247" s="36">
        <f>SUMIFS(СВЦЭМ!$F$39:$F$782,СВЦЭМ!$A$39:$A$782,$A247,СВЦЭМ!$B$39:$B$782,Y$226)+'СЕТ СН'!$F$15</f>
        <v>149.99575243000001</v>
      </c>
    </row>
    <row r="248" spans="1:25" ht="15.75" x14ac:dyDescent="0.2">
      <c r="A248" s="35">
        <f t="shared" si="6"/>
        <v>44430</v>
      </c>
      <c r="B248" s="36">
        <f>SUMIFS(СВЦЭМ!$F$39:$F$782,СВЦЭМ!$A$39:$A$782,$A248,СВЦЭМ!$B$39:$B$782,B$226)+'СЕТ СН'!$F$15</f>
        <v>160.11292778999999</v>
      </c>
      <c r="C248" s="36">
        <f>SUMIFS(СВЦЭМ!$F$39:$F$782,СВЦЭМ!$A$39:$A$782,$A248,СВЦЭМ!$B$39:$B$782,C$226)+'СЕТ СН'!$F$15</f>
        <v>176.79831156</v>
      </c>
      <c r="D248" s="36">
        <f>SUMIFS(СВЦЭМ!$F$39:$F$782,СВЦЭМ!$A$39:$A$782,$A248,СВЦЭМ!$B$39:$B$782,D$226)+'СЕТ СН'!$F$15</f>
        <v>197.85556664000001</v>
      </c>
      <c r="E248" s="36">
        <f>SUMIFS(СВЦЭМ!$F$39:$F$782,СВЦЭМ!$A$39:$A$782,$A248,СВЦЭМ!$B$39:$B$782,E$226)+'СЕТ СН'!$F$15</f>
        <v>213.42651776</v>
      </c>
      <c r="F248" s="36">
        <f>SUMIFS(СВЦЭМ!$F$39:$F$782,СВЦЭМ!$A$39:$A$782,$A248,СВЦЭМ!$B$39:$B$782,F$226)+'СЕТ СН'!$F$15</f>
        <v>216.48920887</v>
      </c>
      <c r="G248" s="36">
        <f>SUMIFS(СВЦЭМ!$F$39:$F$782,СВЦЭМ!$A$39:$A$782,$A248,СВЦЭМ!$B$39:$B$782,G$226)+'СЕТ СН'!$F$15</f>
        <v>215.35200458</v>
      </c>
      <c r="H248" s="36">
        <f>SUMIFS(СВЦЭМ!$F$39:$F$782,СВЦЭМ!$A$39:$A$782,$A248,СВЦЭМ!$B$39:$B$782,H$226)+'СЕТ СН'!$F$15</f>
        <v>205.55745361000001</v>
      </c>
      <c r="I248" s="36">
        <f>SUMIFS(СВЦЭМ!$F$39:$F$782,СВЦЭМ!$A$39:$A$782,$A248,СВЦЭМ!$B$39:$B$782,I$226)+'СЕТ СН'!$F$15</f>
        <v>168.77861908</v>
      </c>
      <c r="J248" s="36">
        <f>SUMIFS(СВЦЭМ!$F$39:$F$782,СВЦЭМ!$A$39:$A$782,$A248,СВЦЭМ!$B$39:$B$782,J$226)+'СЕТ СН'!$F$15</f>
        <v>151.14557808000001</v>
      </c>
      <c r="K248" s="36">
        <f>SUMIFS(СВЦЭМ!$F$39:$F$782,СВЦЭМ!$A$39:$A$782,$A248,СВЦЭМ!$B$39:$B$782,K$226)+'СЕТ СН'!$F$15</f>
        <v>136.37666501000001</v>
      </c>
      <c r="L248" s="36">
        <f>SUMIFS(СВЦЭМ!$F$39:$F$782,СВЦЭМ!$A$39:$A$782,$A248,СВЦЭМ!$B$39:$B$782,L$226)+'СЕТ СН'!$F$15</f>
        <v>132.31395001999999</v>
      </c>
      <c r="M248" s="36">
        <f>SUMIFS(СВЦЭМ!$F$39:$F$782,СВЦЭМ!$A$39:$A$782,$A248,СВЦЭМ!$B$39:$B$782,M$226)+'СЕТ СН'!$F$15</f>
        <v>130.44101921999999</v>
      </c>
      <c r="N248" s="36">
        <f>SUMIFS(СВЦЭМ!$F$39:$F$782,СВЦЭМ!$A$39:$A$782,$A248,СВЦЭМ!$B$39:$B$782,N$226)+'СЕТ СН'!$F$15</f>
        <v>129.67654006000001</v>
      </c>
      <c r="O248" s="36">
        <f>SUMIFS(СВЦЭМ!$F$39:$F$782,СВЦЭМ!$A$39:$A$782,$A248,СВЦЭМ!$B$39:$B$782,O$226)+'СЕТ СН'!$F$15</f>
        <v>131.44493066000001</v>
      </c>
      <c r="P248" s="36">
        <f>SUMIFS(СВЦЭМ!$F$39:$F$782,СВЦЭМ!$A$39:$A$782,$A248,СВЦЭМ!$B$39:$B$782,P$226)+'СЕТ СН'!$F$15</f>
        <v>138.53548916</v>
      </c>
      <c r="Q248" s="36">
        <f>SUMIFS(СВЦЭМ!$F$39:$F$782,СВЦЭМ!$A$39:$A$782,$A248,СВЦЭМ!$B$39:$B$782,Q$226)+'СЕТ СН'!$F$15</f>
        <v>141.07714601000001</v>
      </c>
      <c r="R248" s="36">
        <f>SUMIFS(СВЦЭМ!$F$39:$F$782,СВЦЭМ!$A$39:$A$782,$A248,СВЦЭМ!$B$39:$B$782,R$226)+'СЕТ СН'!$F$15</f>
        <v>140.05947461</v>
      </c>
      <c r="S248" s="36">
        <f>SUMIFS(СВЦЭМ!$F$39:$F$782,СВЦЭМ!$A$39:$A$782,$A248,СВЦЭМ!$B$39:$B$782,S$226)+'СЕТ СН'!$F$15</f>
        <v>133.01040393</v>
      </c>
      <c r="T248" s="36">
        <f>SUMIFS(СВЦЭМ!$F$39:$F$782,СВЦЭМ!$A$39:$A$782,$A248,СВЦЭМ!$B$39:$B$782,T$226)+'СЕТ СН'!$F$15</f>
        <v>127.04156500000001</v>
      </c>
      <c r="U248" s="36">
        <f>SUMIFS(СВЦЭМ!$F$39:$F$782,СВЦЭМ!$A$39:$A$782,$A248,СВЦЭМ!$B$39:$B$782,U$226)+'СЕТ СН'!$F$15</f>
        <v>126.44217777999999</v>
      </c>
      <c r="V248" s="36">
        <f>SUMIFS(СВЦЭМ!$F$39:$F$782,СВЦЭМ!$A$39:$A$782,$A248,СВЦЭМ!$B$39:$B$782,V$226)+'СЕТ СН'!$F$15</f>
        <v>125.84450299</v>
      </c>
      <c r="W248" s="36">
        <f>SUMIFS(СВЦЭМ!$F$39:$F$782,СВЦЭМ!$A$39:$A$782,$A248,СВЦЭМ!$B$39:$B$782,W$226)+'СЕТ СН'!$F$15</f>
        <v>127.66112634</v>
      </c>
      <c r="X248" s="36">
        <f>SUMIFS(СВЦЭМ!$F$39:$F$782,СВЦЭМ!$A$39:$A$782,$A248,СВЦЭМ!$B$39:$B$782,X$226)+'СЕТ СН'!$F$15</f>
        <v>129.75324734</v>
      </c>
      <c r="Y248" s="36">
        <f>SUMIFS(СВЦЭМ!$F$39:$F$782,СВЦЭМ!$A$39:$A$782,$A248,СВЦЭМ!$B$39:$B$782,Y$226)+'СЕТ СН'!$F$15</f>
        <v>142.80910539000001</v>
      </c>
    </row>
    <row r="249" spans="1:25" ht="15.75" x14ac:dyDescent="0.2">
      <c r="A249" s="35">
        <f t="shared" si="6"/>
        <v>44431</v>
      </c>
      <c r="B249" s="36">
        <f>SUMIFS(СВЦЭМ!$F$39:$F$782,СВЦЭМ!$A$39:$A$782,$A249,СВЦЭМ!$B$39:$B$782,B$226)+'СЕТ СН'!$F$15</f>
        <v>165.25222786</v>
      </c>
      <c r="C249" s="36">
        <f>SUMIFS(СВЦЭМ!$F$39:$F$782,СВЦЭМ!$A$39:$A$782,$A249,СВЦЭМ!$B$39:$B$782,C$226)+'СЕТ СН'!$F$15</f>
        <v>168.51548647999999</v>
      </c>
      <c r="D249" s="36">
        <f>SUMIFS(СВЦЭМ!$F$39:$F$782,СВЦЭМ!$A$39:$A$782,$A249,СВЦЭМ!$B$39:$B$782,D$226)+'СЕТ СН'!$F$15</f>
        <v>177.49851468</v>
      </c>
      <c r="E249" s="36">
        <f>SUMIFS(СВЦЭМ!$F$39:$F$782,СВЦЭМ!$A$39:$A$782,$A249,СВЦЭМ!$B$39:$B$782,E$226)+'СЕТ СН'!$F$15</f>
        <v>183.18949423000001</v>
      </c>
      <c r="F249" s="36">
        <f>SUMIFS(СВЦЭМ!$F$39:$F$782,СВЦЭМ!$A$39:$A$782,$A249,СВЦЭМ!$B$39:$B$782,F$226)+'СЕТ СН'!$F$15</f>
        <v>183.40252618</v>
      </c>
      <c r="G249" s="36">
        <f>SUMIFS(СВЦЭМ!$F$39:$F$782,СВЦЭМ!$A$39:$A$782,$A249,СВЦЭМ!$B$39:$B$782,G$226)+'СЕТ СН'!$F$15</f>
        <v>181.05105975000001</v>
      </c>
      <c r="H249" s="36">
        <f>SUMIFS(СВЦЭМ!$F$39:$F$782,СВЦЭМ!$A$39:$A$782,$A249,СВЦЭМ!$B$39:$B$782,H$226)+'СЕТ СН'!$F$15</f>
        <v>173.86601707</v>
      </c>
      <c r="I249" s="36">
        <f>SUMIFS(СВЦЭМ!$F$39:$F$782,СВЦЭМ!$A$39:$A$782,$A249,СВЦЭМ!$B$39:$B$782,I$226)+'СЕТ СН'!$F$15</f>
        <v>162.95113465</v>
      </c>
      <c r="J249" s="36">
        <f>SUMIFS(СВЦЭМ!$F$39:$F$782,СВЦЭМ!$A$39:$A$782,$A249,СВЦЭМ!$B$39:$B$782,J$226)+'СЕТ СН'!$F$15</f>
        <v>150.70178157000001</v>
      </c>
      <c r="K249" s="36">
        <f>SUMIFS(СВЦЭМ!$F$39:$F$782,СВЦЭМ!$A$39:$A$782,$A249,СВЦЭМ!$B$39:$B$782,K$226)+'СЕТ СН'!$F$15</f>
        <v>150.98653332000001</v>
      </c>
      <c r="L249" s="36">
        <f>SUMIFS(СВЦЭМ!$F$39:$F$782,СВЦЭМ!$A$39:$A$782,$A249,СВЦЭМ!$B$39:$B$782,L$226)+'СЕТ СН'!$F$15</f>
        <v>156.39856774</v>
      </c>
      <c r="M249" s="36">
        <f>SUMIFS(СВЦЭМ!$F$39:$F$782,СВЦЭМ!$A$39:$A$782,$A249,СВЦЭМ!$B$39:$B$782,M$226)+'СЕТ СН'!$F$15</f>
        <v>157.08152862</v>
      </c>
      <c r="N249" s="36">
        <f>SUMIFS(СВЦЭМ!$F$39:$F$782,СВЦЭМ!$A$39:$A$782,$A249,СВЦЭМ!$B$39:$B$782,N$226)+'СЕТ СН'!$F$15</f>
        <v>156.20666996</v>
      </c>
      <c r="O249" s="36">
        <f>SUMIFS(СВЦЭМ!$F$39:$F$782,СВЦЭМ!$A$39:$A$782,$A249,СВЦЭМ!$B$39:$B$782,O$226)+'СЕТ СН'!$F$15</f>
        <v>160.8217812</v>
      </c>
      <c r="P249" s="36">
        <f>SUMIFS(СВЦЭМ!$F$39:$F$782,СВЦЭМ!$A$39:$A$782,$A249,СВЦЭМ!$B$39:$B$782,P$226)+'СЕТ СН'!$F$15</f>
        <v>157.34087335000001</v>
      </c>
      <c r="Q249" s="36">
        <f>SUMIFS(СВЦЭМ!$F$39:$F$782,СВЦЭМ!$A$39:$A$782,$A249,СВЦЭМ!$B$39:$B$782,Q$226)+'СЕТ СН'!$F$15</f>
        <v>156.47317292</v>
      </c>
      <c r="R249" s="36">
        <f>SUMIFS(СВЦЭМ!$F$39:$F$782,СВЦЭМ!$A$39:$A$782,$A249,СВЦЭМ!$B$39:$B$782,R$226)+'СЕТ СН'!$F$15</f>
        <v>155.03626365</v>
      </c>
      <c r="S249" s="36">
        <f>SUMIFS(СВЦЭМ!$F$39:$F$782,СВЦЭМ!$A$39:$A$782,$A249,СВЦЭМ!$B$39:$B$782,S$226)+'СЕТ СН'!$F$15</f>
        <v>152.70065489000001</v>
      </c>
      <c r="T249" s="36">
        <f>SUMIFS(СВЦЭМ!$F$39:$F$782,СВЦЭМ!$A$39:$A$782,$A249,СВЦЭМ!$B$39:$B$782,T$226)+'СЕТ СН'!$F$15</f>
        <v>160.6604835</v>
      </c>
      <c r="U249" s="36">
        <f>SUMIFS(СВЦЭМ!$F$39:$F$782,СВЦЭМ!$A$39:$A$782,$A249,СВЦЭМ!$B$39:$B$782,U$226)+'СЕТ СН'!$F$15</f>
        <v>157.72746422</v>
      </c>
      <c r="V249" s="36">
        <f>SUMIFS(СВЦЭМ!$F$39:$F$782,СВЦЭМ!$A$39:$A$782,$A249,СВЦЭМ!$B$39:$B$782,V$226)+'СЕТ СН'!$F$15</f>
        <v>156.81939406999999</v>
      </c>
      <c r="W249" s="36">
        <f>SUMIFS(СВЦЭМ!$F$39:$F$782,СВЦЭМ!$A$39:$A$782,$A249,СВЦЭМ!$B$39:$B$782,W$226)+'СЕТ СН'!$F$15</f>
        <v>160.78906368</v>
      </c>
      <c r="X249" s="36">
        <f>SUMIFS(СВЦЭМ!$F$39:$F$782,СВЦЭМ!$A$39:$A$782,$A249,СВЦЭМ!$B$39:$B$782,X$226)+'СЕТ СН'!$F$15</f>
        <v>151.28739105</v>
      </c>
      <c r="Y249" s="36">
        <f>SUMIFS(СВЦЭМ!$F$39:$F$782,СВЦЭМ!$A$39:$A$782,$A249,СВЦЭМ!$B$39:$B$782,Y$226)+'СЕТ СН'!$F$15</f>
        <v>156.88627167000001</v>
      </c>
    </row>
    <row r="250" spans="1:25" ht="15.75" x14ac:dyDescent="0.2">
      <c r="A250" s="35">
        <f t="shared" si="6"/>
        <v>44432</v>
      </c>
      <c r="B250" s="36">
        <f>SUMIFS(СВЦЭМ!$F$39:$F$782,СВЦЭМ!$A$39:$A$782,$A250,СВЦЭМ!$B$39:$B$782,B$226)+'СЕТ СН'!$F$15</f>
        <v>155.20395235000001</v>
      </c>
      <c r="C250" s="36">
        <f>SUMIFS(СВЦЭМ!$F$39:$F$782,СВЦЭМ!$A$39:$A$782,$A250,СВЦЭМ!$B$39:$B$782,C$226)+'СЕТ СН'!$F$15</f>
        <v>171.07533917000001</v>
      </c>
      <c r="D250" s="36">
        <f>SUMIFS(СВЦЭМ!$F$39:$F$782,СВЦЭМ!$A$39:$A$782,$A250,СВЦЭМ!$B$39:$B$782,D$226)+'СЕТ СН'!$F$15</f>
        <v>181.47236294999999</v>
      </c>
      <c r="E250" s="36">
        <f>SUMIFS(СВЦЭМ!$F$39:$F$782,СВЦЭМ!$A$39:$A$782,$A250,СВЦЭМ!$B$39:$B$782,E$226)+'СЕТ СН'!$F$15</f>
        <v>194.77186302999999</v>
      </c>
      <c r="F250" s="36">
        <f>SUMIFS(СВЦЭМ!$F$39:$F$782,СВЦЭМ!$A$39:$A$782,$A250,СВЦЭМ!$B$39:$B$782,F$226)+'СЕТ СН'!$F$15</f>
        <v>194.56345039000001</v>
      </c>
      <c r="G250" s="36">
        <f>SUMIFS(СВЦЭМ!$F$39:$F$782,СВЦЭМ!$A$39:$A$782,$A250,СВЦЭМ!$B$39:$B$782,G$226)+'СЕТ СН'!$F$15</f>
        <v>190.00481683000001</v>
      </c>
      <c r="H250" s="36">
        <f>SUMIFS(СВЦЭМ!$F$39:$F$782,СВЦЭМ!$A$39:$A$782,$A250,СВЦЭМ!$B$39:$B$782,H$226)+'СЕТ СН'!$F$15</f>
        <v>178.86441271000001</v>
      </c>
      <c r="I250" s="36">
        <f>SUMIFS(СВЦЭМ!$F$39:$F$782,СВЦЭМ!$A$39:$A$782,$A250,СВЦЭМ!$B$39:$B$782,I$226)+'СЕТ СН'!$F$15</f>
        <v>163.08012185999999</v>
      </c>
      <c r="J250" s="36">
        <f>SUMIFS(СВЦЭМ!$F$39:$F$782,СВЦЭМ!$A$39:$A$782,$A250,СВЦЭМ!$B$39:$B$782,J$226)+'СЕТ СН'!$F$15</f>
        <v>141.17113538000001</v>
      </c>
      <c r="K250" s="36">
        <f>SUMIFS(СВЦЭМ!$F$39:$F$782,СВЦЭМ!$A$39:$A$782,$A250,СВЦЭМ!$B$39:$B$782,K$226)+'СЕТ СН'!$F$15</f>
        <v>138.90765683999999</v>
      </c>
      <c r="L250" s="36">
        <f>SUMIFS(СВЦЭМ!$F$39:$F$782,СВЦЭМ!$A$39:$A$782,$A250,СВЦЭМ!$B$39:$B$782,L$226)+'СЕТ СН'!$F$15</f>
        <v>140.28270712</v>
      </c>
      <c r="M250" s="36">
        <f>SUMIFS(СВЦЭМ!$F$39:$F$782,СВЦЭМ!$A$39:$A$782,$A250,СВЦЭМ!$B$39:$B$782,M$226)+'СЕТ СН'!$F$15</f>
        <v>140.00625771</v>
      </c>
      <c r="N250" s="36">
        <f>SUMIFS(СВЦЭМ!$F$39:$F$782,СВЦЭМ!$A$39:$A$782,$A250,СВЦЭМ!$B$39:$B$782,N$226)+'СЕТ СН'!$F$15</f>
        <v>139.92922211999999</v>
      </c>
      <c r="O250" s="36">
        <f>SUMIFS(СВЦЭМ!$F$39:$F$782,СВЦЭМ!$A$39:$A$782,$A250,СВЦЭМ!$B$39:$B$782,O$226)+'СЕТ СН'!$F$15</f>
        <v>136.96348566</v>
      </c>
      <c r="P250" s="36">
        <f>SUMIFS(СВЦЭМ!$F$39:$F$782,СВЦЭМ!$A$39:$A$782,$A250,СВЦЭМ!$B$39:$B$782,P$226)+'СЕТ СН'!$F$15</f>
        <v>139.34258098000001</v>
      </c>
      <c r="Q250" s="36">
        <f>SUMIFS(СВЦЭМ!$F$39:$F$782,СВЦЭМ!$A$39:$A$782,$A250,СВЦЭМ!$B$39:$B$782,Q$226)+'СЕТ СН'!$F$15</f>
        <v>141.88382458999999</v>
      </c>
      <c r="R250" s="36">
        <f>SUMIFS(СВЦЭМ!$F$39:$F$782,СВЦЭМ!$A$39:$A$782,$A250,СВЦЭМ!$B$39:$B$782,R$226)+'СЕТ СН'!$F$15</f>
        <v>141.59978181</v>
      </c>
      <c r="S250" s="36">
        <f>SUMIFS(СВЦЭМ!$F$39:$F$782,СВЦЭМ!$A$39:$A$782,$A250,СВЦЭМ!$B$39:$B$782,S$226)+'СЕТ СН'!$F$15</f>
        <v>137.08319587</v>
      </c>
      <c r="T250" s="36">
        <f>SUMIFS(СВЦЭМ!$F$39:$F$782,СВЦЭМ!$A$39:$A$782,$A250,СВЦЭМ!$B$39:$B$782,T$226)+'СЕТ СН'!$F$15</f>
        <v>146.12545607999999</v>
      </c>
      <c r="U250" s="36">
        <f>SUMIFS(СВЦЭМ!$F$39:$F$782,СВЦЭМ!$A$39:$A$782,$A250,СВЦЭМ!$B$39:$B$782,U$226)+'СЕТ СН'!$F$15</f>
        <v>145.31166084</v>
      </c>
      <c r="V250" s="36">
        <f>SUMIFS(СВЦЭМ!$F$39:$F$782,СВЦЭМ!$A$39:$A$782,$A250,СВЦЭМ!$B$39:$B$782,V$226)+'СЕТ СН'!$F$15</f>
        <v>147.46990722999999</v>
      </c>
      <c r="W250" s="36">
        <f>SUMIFS(СВЦЭМ!$F$39:$F$782,СВЦЭМ!$A$39:$A$782,$A250,СВЦЭМ!$B$39:$B$782,W$226)+'СЕТ СН'!$F$15</f>
        <v>151.65819481</v>
      </c>
      <c r="X250" s="36">
        <f>SUMIFS(СВЦЭМ!$F$39:$F$782,СВЦЭМ!$A$39:$A$782,$A250,СВЦЭМ!$B$39:$B$782,X$226)+'СЕТ СН'!$F$15</f>
        <v>139.63617134</v>
      </c>
      <c r="Y250" s="36">
        <f>SUMIFS(СВЦЭМ!$F$39:$F$782,СВЦЭМ!$A$39:$A$782,$A250,СВЦЭМ!$B$39:$B$782,Y$226)+'СЕТ СН'!$F$15</f>
        <v>145.00818394000001</v>
      </c>
    </row>
    <row r="251" spans="1:25" ht="15.75" x14ac:dyDescent="0.2">
      <c r="A251" s="35">
        <f t="shared" si="6"/>
        <v>44433</v>
      </c>
      <c r="B251" s="36">
        <f>SUMIFS(СВЦЭМ!$F$39:$F$782,СВЦЭМ!$A$39:$A$782,$A251,СВЦЭМ!$B$39:$B$782,B$226)+'СЕТ СН'!$F$15</f>
        <v>170.71796455</v>
      </c>
      <c r="C251" s="36">
        <f>SUMIFS(СВЦЭМ!$F$39:$F$782,СВЦЭМ!$A$39:$A$782,$A251,СВЦЭМ!$B$39:$B$782,C$226)+'СЕТ СН'!$F$15</f>
        <v>188.543361</v>
      </c>
      <c r="D251" s="36">
        <f>SUMIFS(СВЦЭМ!$F$39:$F$782,СВЦЭМ!$A$39:$A$782,$A251,СВЦЭМ!$B$39:$B$782,D$226)+'СЕТ СН'!$F$15</f>
        <v>195.55188783</v>
      </c>
      <c r="E251" s="36">
        <f>SUMIFS(СВЦЭМ!$F$39:$F$782,СВЦЭМ!$A$39:$A$782,$A251,СВЦЭМ!$B$39:$B$782,E$226)+'СЕТ СН'!$F$15</f>
        <v>197.08515052000001</v>
      </c>
      <c r="F251" s="36">
        <f>SUMIFS(СВЦЭМ!$F$39:$F$782,СВЦЭМ!$A$39:$A$782,$A251,СВЦЭМ!$B$39:$B$782,F$226)+'СЕТ СН'!$F$15</f>
        <v>195.30570238000001</v>
      </c>
      <c r="G251" s="36">
        <f>SUMIFS(СВЦЭМ!$F$39:$F$782,СВЦЭМ!$A$39:$A$782,$A251,СВЦЭМ!$B$39:$B$782,G$226)+'СЕТ СН'!$F$15</f>
        <v>192.42379593999999</v>
      </c>
      <c r="H251" s="36">
        <f>SUMIFS(СВЦЭМ!$F$39:$F$782,СВЦЭМ!$A$39:$A$782,$A251,СВЦЭМ!$B$39:$B$782,H$226)+'СЕТ СН'!$F$15</f>
        <v>185.75159876000001</v>
      </c>
      <c r="I251" s="36">
        <f>SUMIFS(СВЦЭМ!$F$39:$F$782,СВЦЭМ!$A$39:$A$782,$A251,СВЦЭМ!$B$39:$B$782,I$226)+'СЕТ СН'!$F$15</f>
        <v>168.38045890999999</v>
      </c>
      <c r="J251" s="36">
        <f>SUMIFS(СВЦЭМ!$F$39:$F$782,СВЦЭМ!$A$39:$A$782,$A251,СВЦЭМ!$B$39:$B$782,J$226)+'СЕТ СН'!$F$15</f>
        <v>150.65347294</v>
      </c>
      <c r="K251" s="36">
        <f>SUMIFS(СВЦЭМ!$F$39:$F$782,СВЦЭМ!$A$39:$A$782,$A251,СВЦЭМ!$B$39:$B$782,K$226)+'СЕТ СН'!$F$15</f>
        <v>144.72669907</v>
      </c>
      <c r="L251" s="36">
        <f>SUMIFS(СВЦЭМ!$F$39:$F$782,СВЦЭМ!$A$39:$A$782,$A251,СВЦЭМ!$B$39:$B$782,L$226)+'СЕТ СН'!$F$15</f>
        <v>147.01407992</v>
      </c>
      <c r="M251" s="36">
        <f>SUMIFS(СВЦЭМ!$F$39:$F$782,СВЦЭМ!$A$39:$A$782,$A251,СВЦЭМ!$B$39:$B$782,M$226)+'СЕТ СН'!$F$15</f>
        <v>149.22851654999999</v>
      </c>
      <c r="N251" s="36">
        <f>SUMIFS(СВЦЭМ!$F$39:$F$782,СВЦЭМ!$A$39:$A$782,$A251,СВЦЭМ!$B$39:$B$782,N$226)+'СЕТ СН'!$F$15</f>
        <v>147.69029735000001</v>
      </c>
      <c r="O251" s="36">
        <f>SUMIFS(СВЦЭМ!$F$39:$F$782,СВЦЭМ!$A$39:$A$782,$A251,СВЦЭМ!$B$39:$B$782,O$226)+'СЕТ СН'!$F$15</f>
        <v>148.19109073000001</v>
      </c>
      <c r="P251" s="36">
        <f>SUMIFS(СВЦЭМ!$F$39:$F$782,СВЦЭМ!$A$39:$A$782,$A251,СВЦЭМ!$B$39:$B$782,P$226)+'СЕТ СН'!$F$15</f>
        <v>151.97342524999999</v>
      </c>
      <c r="Q251" s="36">
        <f>SUMIFS(СВЦЭМ!$F$39:$F$782,СВЦЭМ!$A$39:$A$782,$A251,СВЦЭМ!$B$39:$B$782,Q$226)+'СЕТ СН'!$F$15</f>
        <v>153.13306467000001</v>
      </c>
      <c r="R251" s="36">
        <f>SUMIFS(СВЦЭМ!$F$39:$F$782,СВЦЭМ!$A$39:$A$782,$A251,СВЦЭМ!$B$39:$B$782,R$226)+'СЕТ СН'!$F$15</f>
        <v>152.74883697000001</v>
      </c>
      <c r="S251" s="36">
        <f>SUMIFS(СВЦЭМ!$F$39:$F$782,СВЦЭМ!$A$39:$A$782,$A251,СВЦЭМ!$B$39:$B$782,S$226)+'СЕТ СН'!$F$15</f>
        <v>149.29914636999999</v>
      </c>
      <c r="T251" s="36">
        <f>SUMIFS(СВЦЭМ!$F$39:$F$782,СВЦЭМ!$A$39:$A$782,$A251,СВЦЭМ!$B$39:$B$782,T$226)+'СЕТ СН'!$F$15</f>
        <v>155.54444742999999</v>
      </c>
      <c r="U251" s="36">
        <f>SUMIFS(СВЦЭМ!$F$39:$F$782,СВЦЭМ!$A$39:$A$782,$A251,СВЦЭМ!$B$39:$B$782,U$226)+'СЕТ СН'!$F$15</f>
        <v>154.41541874000001</v>
      </c>
      <c r="V251" s="36">
        <f>SUMIFS(СВЦЭМ!$F$39:$F$782,СВЦЭМ!$A$39:$A$782,$A251,СВЦЭМ!$B$39:$B$782,V$226)+'СЕТ СН'!$F$15</f>
        <v>158.36527396</v>
      </c>
      <c r="W251" s="36">
        <f>SUMIFS(СВЦЭМ!$F$39:$F$782,СВЦЭМ!$A$39:$A$782,$A251,СВЦЭМ!$B$39:$B$782,W$226)+'СЕТ СН'!$F$15</f>
        <v>161.19777716999999</v>
      </c>
      <c r="X251" s="36">
        <f>SUMIFS(СВЦЭМ!$F$39:$F$782,СВЦЭМ!$A$39:$A$782,$A251,СВЦЭМ!$B$39:$B$782,X$226)+'СЕТ СН'!$F$15</f>
        <v>149.23339351000001</v>
      </c>
      <c r="Y251" s="36">
        <f>SUMIFS(СВЦЭМ!$F$39:$F$782,СВЦЭМ!$A$39:$A$782,$A251,СВЦЭМ!$B$39:$B$782,Y$226)+'СЕТ СН'!$F$15</f>
        <v>152.18168940000001</v>
      </c>
    </row>
    <row r="252" spans="1:25" ht="15.75" x14ac:dyDescent="0.2">
      <c r="A252" s="35">
        <f t="shared" si="6"/>
        <v>44434</v>
      </c>
      <c r="B252" s="36">
        <f>SUMIFS(СВЦЭМ!$F$39:$F$782,СВЦЭМ!$A$39:$A$782,$A252,СВЦЭМ!$B$39:$B$782,B$226)+'СЕТ СН'!$F$15</f>
        <v>173.98658103</v>
      </c>
      <c r="C252" s="36">
        <f>SUMIFS(СВЦЭМ!$F$39:$F$782,СВЦЭМ!$A$39:$A$782,$A252,СВЦЭМ!$B$39:$B$782,C$226)+'СЕТ СН'!$F$15</f>
        <v>189.72116009000001</v>
      </c>
      <c r="D252" s="36">
        <f>SUMIFS(СВЦЭМ!$F$39:$F$782,СВЦЭМ!$A$39:$A$782,$A252,СВЦЭМ!$B$39:$B$782,D$226)+'СЕТ СН'!$F$15</f>
        <v>202.58002361000001</v>
      </c>
      <c r="E252" s="36">
        <f>SUMIFS(СВЦЭМ!$F$39:$F$782,СВЦЭМ!$A$39:$A$782,$A252,СВЦЭМ!$B$39:$B$782,E$226)+'СЕТ СН'!$F$15</f>
        <v>206.30483950999999</v>
      </c>
      <c r="F252" s="36">
        <f>SUMIFS(СВЦЭМ!$F$39:$F$782,СВЦЭМ!$A$39:$A$782,$A252,СВЦЭМ!$B$39:$B$782,F$226)+'СЕТ СН'!$F$15</f>
        <v>205.54216928</v>
      </c>
      <c r="G252" s="36">
        <f>SUMIFS(СВЦЭМ!$F$39:$F$782,СВЦЭМ!$A$39:$A$782,$A252,СВЦЭМ!$B$39:$B$782,G$226)+'СЕТ СН'!$F$15</f>
        <v>201.76934900000001</v>
      </c>
      <c r="H252" s="36">
        <f>SUMIFS(СВЦЭМ!$F$39:$F$782,СВЦЭМ!$A$39:$A$782,$A252,СВЦЭМ!$B$39:$B$782,H$226)+'СЕТ СН'!$F$15</f>
        <v>192.94671303999999</v>
      </c>
      <c r="I252" s="36">
        <f>SUMIFS(СВЦЭМ!$F$39:$F$782,СВЦЭМ!$A$39:$A$782,$A252,СВЦЭМ!$B$39:$B$782,I$226)+'СЕТ СН'!$F$15</f>
        <v>174.00807276</v>
      </c>
      <c r="J252" s="36">
        <f>SUMIFS(СВЦЭМ!$F$39:$F$782,СВЦЭМ!$A$39:$A$782,$A252,СВЦЭМ!$B$39:$B$782,J$226)+'СЕТ СН'!$F$15</f>
        <v>154.68337335000001</v>
      </c>
      <c r="K252" s="36">
        <f>SUMIFS(СВЦЭМ!$F$39:$F$782,СВЦЭМ!$A$39:$A$782,$A252,СВЦЭМ!$B$39:$B$782,K$226)+'СЕТ СН'!$F$15</f>
        <v>156.51614936999999</v>
      </c>
      <c r="L252" s="36">
        <f>SUMIFS(СВЦЭМ!$F$39:$F$782,СВЦЭМ!$A$39:$A$782,$A252,СВЦЭМ!$B$39:$B$782,L$226)+'СЕТ СН'!$F$15</f>
        <v>160.69473110999999</v>
      </c>
      <c r="M252" s="36">
        <f>SUMIFS(СВЦЭМ!$F$39:$F$782,СВЦЭМ!$A$39:$A$782,$A252,СВЦЭМ!$B$39:$B$782,M$226)+'СЕТ СН'!$F$15</f>
        <v>160.28541698999999</v>
      </c>
      <c r="N252" s="36">
        <f>SUMIFS(СВЦЭМ!$F$39:$F$782,СВЦЭМ!$A$39:$A$782,$A252,СВЦЭМ!$B$39:$B$782,N$226)+'СЕТ СН'!$F$15</f>
        <v>159.34683441999999</v>
      </c>
      <c r="O252" s="36">
        <f>SUMIFS(СВЦЭМ!$F$39:$F$782,СВЦЭМ!$A$39:$A$782,$A252,СВЦЭМ!$B$39:$B$782,O$226)+'СЕТ СН'!$F$15</f>
        <v>155.16872473999999</v>
      </c>
      <c r="P252" s="36">
        <f>SUMIFS(СВЦЭМ!$F$39:$F$782,СВЦЭМ!$A$39:$A$782,$A252,СВЦЭМ!$B$39:$B$782,P$226)+'СЕТ СН'!$F$15</f>
        <v>155.35868144</v>
      </c>
      <c r="Q252" s="36">
        <f>SUMIFS(СВЦЭМ!$F$39:$F$782,СВЦЭМ!$A$39:$A$782,$A252,СВЦЭМ!$B$39:$B$782,Q$226)+'СЕТ СН'!$F$15</f>
        <v>152.73109079</v>
      </c>
      <c r="R252" s="36">
        <f>SUMIFS(СВЦЭМ!$F$39:$F$782,СВЦЭМ!$A$39:$A$782,$A252,СВЦЭМ!$B$39:$B$782,R$226)+'СЕТ СН'!$F$15</f>
        <v>150.63637774</v>
      </c>
      <c r="S252" s="36">
        <f>SUMIFS(СВЦЭМ!$F$39:$F$782,СВЦЭМ!$A$39:$A$782,$A252,СВЦЭМ!$B$39:$B$782,S$226)+'СЕТ СН'!$F$15</f>
        <v>153.86076505</v>
      </c>
      <c r="T252" s="36">
        <f>SUMIFS(СВЦЭМ!$F$39:$F$782,СВЦЭМ!$A$39:$A$782,$A252,СВЦЭМ!$B$39:$B$782,T$226)+'СЕТ СН'!$F$15</f>
        <v>166.13107414000001</v>
      </c>
      <c r="U252" s="36">
        <f>SUMIFS(СВЦЭМ!$F$39:$F$782,СВЦЭМ!$A$39:$A$782,$A252,СВЦЭМ!$B$39:$B$782,U$226)+'СЕТ СН'!$F$15</f>
        <v>164.92246883000001</v>
      </c>
      <c r="V252" s="36">
        <f>SUMIFS(СВЦЭМ!$F$39:$F$782,СВЦЭМ!$A$39:$A$782,$A252,СВЦЭМ!$B$39:$B$782,V$226)+'СЕТ СН'!$F$15</f>
        <v>169.88519779999999</v>
      </c>
      <c r="W252" s="36">
        <f>SUMIFS(СВЦЭМ!$F$39:$F$782,СВЦЭМ!$A$39:$A$782,$A252,СВЦЭМ!$B$39:$B$782,W$226)+'СЕТ СН'!$F$15</f>
        <v>170.00839565999999</v>
      </c>
      <c r="X252" s="36">
        <f>SUMIFS(СВЦЭМ!$F$39:$F$782,СВЦЭМ!$A$39:$A$782,$A252,СВЦЭМ!$B$39:$B$782,X$226)+'СЕТ СН'!$F$15</f>
        <v>162.53695915</v>
      </c>
      <c r="Y252" s="36">
        <f>SUMIFS(СВЦЭМ!$F$39:$F$782,СВЦЭМ!$A$39:$A$782,$A252,СВЦЭМ!$B$39:$B$782,Y$226)+'СЕТ СН'!$F$15</f>
        <v>159.81768571000001</v>
      </c>
    </row>
    <row r="253" spans="1:25" ht="15.75" x14ac:dyDescent="0.2">
      <c r="A253" s="35">
        <f t="shared" si="6"/>
        <v>44435</v>
      </c>
      <c r="B253" s="36">
        <f>SUMIFS(СВЦЭМ!$F$39:$F$782,СВЦЭМ!$A$39:$A$782,$A253,СВЦЭМ!$B$39:$B$782,B$226)+'СЕТ СН'!$F$15</f>
        <v>193.39254348</v>
      </c>
      <c r="C253" s="36">
        <f>SUMIFS(СВЦЭМ!$F$39:$F$782,СВЦЭМ!$A$39:$A$782,$A253,СВЦЭМ!$B$39:$B$782,C$226)+'СЕТ СН'!$F$15</f>
        <v>209.16161295000001</v>
      </c>
      <c r="D253" s="36">
        <f>SUMIFS(СВЦЭМ!$F$39:$F$782,СВЦЭМ!$A$39:$A$782,$A253,СВЦЭМ!$B$39:$B$782,D$226)+'СЕТ СН'!$F$15</f>
        <v>228.75958398</v>
      </c>
      <c r="E253" s="36">
        <f>SUMIFS(СВЦЭМ!$F$39:$F$782,СВЦЭМ!$A$39:$A$782,$A253,СВЦЭМ!$B$39:$B$782,E$226)+'СЕТ СН'!$F$15</f>
        <v>237.91211382</v>
      </c>
      <c r="F253" s="36">
        <f>SUMIFS(СВЦЭМ!$F$39:$F$782,СВЦЭМ!$A$39:$A$782,$A253,СВЦЭМ!$B$39:$B$782,F$226)+'СЕТ СН'!$F$15</f>
        <v>239.95326854999999</v>
      </c>
      <c r="G253" s="36">
        <f>SUMIFS(СВЦЭМ!$F$39:$F$782,СВЦЭМ!$A$39:$A$782,$A253,СВЦЭМ!$B$39:$B$782,G$226)+'СЕТ СН'!$F$15</f>
        <v>235.97269416</v>
      </c>
      <c r="H253" s="36">
        <f>SUMIFS(СВЦЭМ!$F$39:$F$782,СВЦЭМ!$A$39:$A$782,$A253,СВЦЭМ!$B$39:$B$782,H$226)+'СЕТ СН'!$F$15</f>
        <v>218.50888176999999</v>
      </c>
      <c r="I253" s="36">
        <f>SUMIFS(СВЦЭМ!$F$39:$F$782,СВЦЭМ!$A$39:$A$782,$A253,СВЦЭМ!$B$39:$B$782,I$226)+'СЕТ СН'!$F$15</f>
        <v>191.63688429000001</v>
      </c>
      <c r="J253" s="36">
        <f>SUMIFS(СВЦЭМ!$F$39:$F$782,СВЦЭМ!$A$39:$A$782,$A253,СВЦЭМ!$B$39:$B$782,J$226)+'СЕТ СН'!$F$15</f>
        <v>172.96046393</v>
      </c>
      <c r="K253" s="36">
        <f>SUMIFS(СВЦЭМ!$F$39:$F$782,СВЦЭМ!$A$39:$A$782,$A253,СВЦЭМ!$B$39:$B$782,K$226)+'СЕТ СН'!$F$15</f>
        <v>161.72506974999999</v>
      </c>
      <c r="L253" s="36">
        <f>SUMIFS(СВЦЭМ!$F$39:$F$782,СВЦЭМ!$A$39:$A$782,$A253,СВЦЭМ!$B$39:$B$782,L$226)+'СЕТ СН'!$F$15</f>
        <v>162.55465785999999</v>
      </c>
      <c r="M253" s="36">
        <f>SUMIFS(СВЦЭМ!$F$39:$F$782,СВЦЭМ!$A$39:$A$782,$A253,СВЦЭМ!$B$39:$B$782,M$226)+'СЕТ СН'!$F$15</f>
        <v>163.17812126000001</v>
      </c>
      <c r="N253" s="36">
        <f>SUMIFS(СВЦЭМ!$F$39:$F$782,СВЦЭМ!$A$39:$A$782,$A253,СВЦЭМ!$B$39:$B$782,N$226)+'СЕТ СН'!$F$15</f>
        <v>163.08102647999999</v>
      </c>
      <c r="O253" s="36">
        <f>SUMIFS(СВЦЭМ!$F$39:$F$782,СВЦЭМ!$A$39:$A$782,$A253,СВЦЭМ!$B$39:$B$782,O$226)+'СЕТ СН'!$F$15</f>
        <v>163.17797555999999</v>
      </c>
      <c r="P253" s="36">
        <f>SUMIFS(СВЦЭМ!$F$39:$F$782,СВЦЭМ!$A$39:$A$782,$A253,СВЦЭМ!$B$39:$B$782,P$226)+'СЕТ СН'!$F$15</f>
        <v>168.29170973000001</v>
      </c>
      <c r="Q253" s="36">
        <f>SUMIFS(СВЦЭМ!$F$39:$F$782,СВЦЭМ!$A$39:$A$782,$A253,СВЦЭМ!$B$39:$B$782,Q$226)+'СЕТ СН'!$F$15</f>
        <v>169.78994234999999</v>
      </c>
      <c r="R253" s="36">
        <f>SUMIFS(СВЦЭМ!$F$39:$F$782,СВЦЭМ!$A$39:$A$782,$A253,СВЦЭМ!$B$39:$B$782,R$226)+'СЕТ СН'!$F$15</f>
        <v>169.5681913</v>
      </c>
      <c r="S253" s="36">
        <f>SUMIFS(СВЦЭМ!$F$39:$F$782,СВЦЭМ!$A$39:$A$782,$A253,СВЦЭМ!$B$39:$B$782,S$226)+'СЕТ СН'!$F$15</f>
        <v>162.22791544</v>
      </c>
      <c r="T253" s="36">
        <f>SUMIFS(СВЦЭМ!$F$39:$F$782,СВЦЭМ!$A$39:$A$782,$A253,СВЦЭМ!$B$39:$B$782,T$226)+'СЕТ СН'!$F$15</f>
        <v>158.75997741</v>
      </c>
      <c r="U253" s="36">
        <f>SUMIFS(СВЦЭМ!$F$39:$F$782,СВЦЭМ!$A$39:$A$782,$A253,СВЦЭМ!$B$39:$B$782,U$226)+'СЕТ СН'!$F$15</f>
        <v>160.82605971999999</v>
      </c>
      <c r="V253" s="36">
        <f>SUMIFS(СВЦЭМ!$F$39:$F$782,СВЦЭМ!$A$39:$A$782,$A253,СВЦЭМ!$B$39:$B$782,V$226)+'СЕТ СН'!$F$15</f>
        <v>157.45424316</v>
      </c>
      <c r="W253" s="36">
        <f>SUMIFS(СВЦЭМ!$F$39:$F$782,СВЦЭМ!$A$39:$A$782,$A253,СВЦЭМ!$B$39:$B$782,W$226)+'СЕТ СН'!$F$15</f>
        <v>155.34602701</v>
      </c>
      <c r="X253" s="36">
        <f>SUMIFS(СВЦЭМ!$F$39:$F$782,СВЦЭМ!$A$39:$A$782,$A253,СВЦЭМ!$B$39:$B$782,X$226)+'СЕТ СН'!$F$15</f>
        <v>165.95027266</v>
      </c>
      <c r="Y253" s="36">
        <f>SUMIFS(СВЦЭМ!$F$39:$F$782,СВЦЭМ!$A$39:$A$782,$A253,СВЦЭМ!$B$39:$B$782,Y$226)+'СЕТ СН'!$F$15</f>
        <v>180.44089668000001</v>
      </c>
    </row>
    <row r="254" spans="1:25" ht="15.75" x14ac:dyDescent="0.2">
      <c r="A254" s="35">
        <f t="shared" si="6"/>
        <v>44436</v>
      </c>
      <c r="B254" s="36">
        <f>SUMIFS(СВЦЭМ!$F$39:$F$782,СВЦЭМ!$A$39:$A$782,$A254,СВЦЭМ!$B$39:$B$782,B$226)+'СЕТ СН'!$F$15</f>
        <v>182.97366765000001</v>
      </c>
      <c r="C254" s="36">
        <f>SUMIFS(СВЦЭМ!$F$39:$F$782,СВЦЭМ!$A$39:$A$782,$A254,СВЦЭМ!$B$39:$B$782,C$226)+'СЕТ СН'!$F$15</f>
        <v>198.84433272999999</v>
      </c>
      <c r="D254" s="36">
        <f>SUMIFS(СВЦЭМ!$F$39:$F$782,СВЦЭМ!$A$39:$A$782,$A254,СВЦЭМ!$B$39:$B$782,D$226)+'СЕТ СН'!$F$15</f>
        <v>211.04498509000001</v>
      </c>
      <c r="E254" s="36">
        <f>SUMIFS(СВЦЭМ!$F$39:$F$782,СВЦЭМ!$A$39:$A$782,$A254,СВЦЭМ!$B$39:$B$782,E$226)+'СЕТ СН'!$F$15</f>
        <v>216.15403425</v>
      </c>
      <c r="F254" s="36">
        <f>SUMIFS(СВЦЭМ!$F$39:$F$782,СВЦЭМ!$A$39:$A$782,$A254,СВЦЭМ!$B$39:$B$782,F$226)+'СЕТ СН'!$F$15</f>
        <v>217.70058775000001</v>
      </c>
      <c r="G254" s="36">
        <f>SUMIFS(СВЦЭМ!$F$39:$F$782,СВЦЭМ!$A$39:$A$782,$A254,СВЦЭМ!$B$39:$B$782,G$226)+'СЕТ СН'!$F$15</f>
        <v>217.21697162000001</v>
      </c>
      <c r="H254" s="36">
        <f>SUMIFS(СВЦЭМ!$F$39:$F$782,СВЦЭМ!$A$39:$A$782,$A254,СВЦЭМ!$B$39:$B$782,H$226)+'СЕТ СН'!$F$15</f>
        <v>210.58740882000001</v>
      </c>
      <c r="I254" s="36">
        <f>SUMIFS(СВЦЭМ!$F$39:$F$782,СВЦЭМ!$A$39:$A$782,$A254,СВЦЭМ!$B$39:$B$782,I$226)+'СЕТ СН'!$F$15</f>
        <v>186.68785928</v>
      </c>
      <c r="J254" s="36">
        <f>SUMIFS(СВЦЭМ!$F$39:$F$782,СВЦЭМ!$A$39:$A$782,$A254,СВЦЭМ!$B$39:$B$782,J$226)+'СЕТ СН'!$F$15</f>
        <v>166.27252314</v>
      </c>
      <c r="K254" s="36">
        <f>SUMIFS(СВЦЭМ!$F$39:$F$782,СВЦЭМ!$A$39:$A$782,$A254,СВЦЭМ!$B$39:$B$782,K$226)+'СЕТ СН'!$F$15</f>
        <v>150.66862205000001</v>
      </c>
      <c r="L254" s="36">
        <f>SUMIFS(СВЦЭМ!$F$39:$F$782,СВЦЭМ!$A$39:$A$782,$A254,СВЦЭМ!$B$39:$B$782,L$226)+'СЕТ СН'!$F$15</f>
        <v>142.34437685</v>
      </c>
      <c r="M254" s="36">
        <f>SUMIFS(СВЦЭМ!$F$39:$F$782,СВЦЭМ!$A$39:$A$782,$A254,СВЦЭМ!$B$39:$B$782,M$226)+'СЕТ СН'!$F$15</f>
        <v>141.31486844</v>
      </c>
      <c r="N254" s="36">
        <f>SUMIFS(СВЦЭМ!$F$39:$F$782,СВЦЭМ!$A$39:$A$782,$A254,СВЦЭМ!$B$39:$B$782,N$226)+'СЕТ СН'!$F$15</f>
        <v>143.53607891999999</v>
      </c>
      <c r="O254" s="36">
        <f>SUMIFS(СВЦЭМ!$F$39:$F$782,СВЦЭМ!$A$39:$A$782,$A254,СВЦЭМ!$B$39:$B$782,O$226)+'СЕТ СН'!$F$15</f>
        <v>147.35946476000001</v>
      </c>
      <c r="P254" s="36">
        <f>SUMIFS(СВЦЭМ!$F$39:$F$782,СВЦЭМ!$A$39:$A$782,$A254,СВЦЭМ!$B$39:$B$782,P$226)+'СЕТ СН'!$F$15</f>
        <v>151.25631805</v>
      </c>
      <c r="Q254" s="36">
        <f>SUMIFS(СВЦЭМ!$F$39:$F$782,СВЦЭМ!$A$39:$A$782,$A254,СВЦЭМ!$B$39:$B$782,Q$226)+'СЕТ СН'!$F$15</f>
        <v>153.78915814999999</v>
      </c>
      <c r="R254" s="36">
        <f>SUMIFS(СВЦЭМ!$F$39:$F$782,СВЦЭМ!$A$39:$A$782,$A254,СВЦЭМ!$B$39:$B$782,R$226)+'СЕТ СН'!$F$15</f>
        <v>153.14653766999999</v>
      </c>
      <c r="S254" s="36">
        <f>SUMIFS(СВЦЭМ!$F$39:$F$782,СВЦЭМ!$A$39:$A$782,$A254,СВЦЭМ!$B$39:$B$782,S$226)+'СЕТ СН'!$F$15</f>
        <v>147.63898448</v>
      </c>
      <c r="T254" s="36">
        <f>SUMIFS(СВЦЭМ!$F$39:$F$782,СВЦЭМ!$A$39:$A$782,$A254,СВЦЭМ!$B$39:$B$782,T$226)+'СЕТ СН'!$F$15</f>
        <v>144.16488397000001</v>
      </c>
      <c r="U254" s="36">
        <f>SUMIFS(СВЦЭМ!$F$39:$F$782,СВЦЭМ!$A$39:$A$782,$A254,СВЦЭМ!$B$39:$B$782,U$226)+'СЕТ СН'!$F$15</f>
        <v>144.57541759</v>
      </c>
      <c r="V254" s="36">
        <f>SUMIFS(СВЦЭМ!$F$39:$F$782,СВЦЭМ!$A$39:$A$782,$A254,СВЦЭМ!$B$39:$B$782,V$226)+'СЕТ СН'!$F$15</f>
        <v>143.18276073000001</v>
      </c>
      <c r="W254" s="36">
        <f>SUMIFS(СВЦЭМ!$F$39:$F$782,СВЦЭМ!$A$39:$A$782,$A254,СВЦЭМ!$B$39:$B$782,W$226)+'СЕТ СН'!$F$15</f>
        <v>146.7992275</v>
      </c>
      <c r="X254" s="36">
        <f>SUMIFS(СВЦЭМ!$F$39:$F$782,СВЦЭМ!$A$39:$A$782,$A254,СВЦЭМ!$B$39:$B$782,X$226)+'СЕТ СН'!$F$15</f>
        <v>152.51323669000001</v>
      </c>
      <c r="Y254" s="36">
        <f>SUMIFS(СВЦЭМ!$F$39:$F$782,СВЦЭМ!$A$39:$A$782,$A254,СВЦЭМ!$B$39:$B$782,Y$226)+'СЕТ СН'!$F$15</f>
        <v>161.82794186000001</v>
      </c>
    </row>
    <row r="255" spans="1:25" ht="15.75" x14ac:dyDescent="0.2">
      <c r="A255" s="35">
        <f t="shared" si="6"/>
        <v>44437</v>
      </c>
      <c r="B255" s="36">
        <f>SUMIFS(СВЦЭМ!$F$39:$F$782,СВЦЭМ!$A$39:$A$782,$A255,СВЦЭМ!$B$39:$B$782,B$226)+'СЕТ СН'!$F$15</f>
        <v>184.28444653</v>
      </c>
      <c r="C255" s="36">
        <f>SUMIFS(СВЦЭМ!$F$39:$F$782,СВЦЭМ!$A$39:$A$782,$A255,СВЦЭМ!$B$39:$B$782,C$226)+'СЕТ СН'!$F$15</f>
        <v>199.14149567999999</v>
      </c>
      <c r="D255" s="36">
        <f>SUMIFS(СВЦЭМ!$F$39:$F$782,СВЦЭМ!$A$39:$A$782,$A255,СВЦЭМ!$B$39:$B$782,D$226)+'СЕТ СН'!$F$15</f>
        <v>213.57167919</v>
      </c>
      <c r="E255" s="36">
        <f>SUMIFS(СВЦЭМ!$F$39:$F$782,СВЦЭМ!$A$39:$A$782,$A255,СВЦЭМ!$B$39:$B$782,E$226)+'СЕТ СН'!$F$15</f>
        <v>220.43783518000001</v>
      </c>
      <c r="F255" s="36">
        <f>SUMIFS(СВЦЭМ!$F$39:$F$782,СВЦЭМ!$A$39:$A$782,$A255,СВЦЭМ!$B$39:$B$782,F$226)+'СЕТ СН'!$F$15</f>
        <v>222.06749260000001</v>
      </c>
      <c r="G255" s="36">
        <f>SUMIFS(СВЦЭМ!$F$39:$F$782,СВЦЭМ!$A$39:$A$782,$A255,СВЦЭМ!$B$39:$B$782,G$226)+'СЕТ СН'!$F$15</f>
        <v>220.77443192000001</v>
      </c>
      <c r="H255" s="36">
        <f>SUMIFS(СВЦЭМ!$F$39:$F$782,СВЦЭМ!$A$39:$A$782,$A255,СВЦЭМ!$B$39:$B$782,H$226)+'СЕТ СН'!$F$15</f>
        <v>214.04429555999999</v>
      </c>
      <c r="I255" s="36">
        <f>SUMIFS(СВЦЭМ!$F$39:$F$782,СВЦЭМ!$A$39:$A$782,$A255,СВЦЭМ!$B$39:$B$782,I$226)+'СЕТ СН'!$F$15</f>
        <v>198.84133051000001</v>
      </c>
      <c r="J255" s="36">
        <f>SUMIFS(СВЦЭМ!$F$39:$F$782,СВЦЭМ!$A$39:$A$782,$A255,СВЦЭМ!$B$39:$B$782,J$226)+'СЕТ СН'!$F$15</f>
        <v>176.38436003999999</v>
      </c>
      <c r="K255" s="36">
        <f>SUMIFS(СВЦЭМ!$F$39:$F$782,СВЦЭМ!$A$39:$A$782,$A255,СВЦЭМ!$B$39:$B$782,K$226)+'СЕТ СН'!$F$15</f>
        <v>161.51574391</v>
      </c>
      <c r="L255" s="36">
        <f>SUMIFS(СВЦЭМ!$F$39:$F$782,СВЦЭМ!$A$39:$A$782,$A255,СВЦЭМ!$B$39:$B$782,L$226)+'СЕТ СН'!$F$15</f>
        <v>152.49767051000001</v>
      </c>
      <c r="M255" s="36">
        <f>SUMIFS(СВЦЭМ!$F$39:$F$782,СВЦЭМ!$A$39:$A$782,$A255,СВЦЭМ!$B$39:$B$782,M$226)+'СЕТ СН'!$F$15</f>
        <v>150.67923791999999</v>
      </c>
      <c r="N255" s="36">
        <f>SUMIFS(СВЦЭМ!$F$39:$F$782,СВЦЭМ!$A$39:$A$782,$A255,СВЦЭМ!$B$39:$B$782,N$226)+'СЕТ СН'!$F$15</f>
        <v>150.61601343000001</v>
      </c>
      <c r="O255" s="36">
        <f>SUMIFS(СВЦЭМ!$F$39:$F$782,СВЦЭМ!$A$39:$A$782,$A255,СВЦЭМ!$B$39:$B$782,O$226)+'СЕТ СН'!$F$15</f>
        <v>153.46487052000001</v>
      </c>
      <c r="P255" s="36">
        <f>SUMIFS(СВЦЭМ!$F$39:$F$782,СВЦЭМ!$A$39:$A$782,$A255,СВЦЭМ!$B$39:$B$782,P$226)+'СЕТ СН'!$F$15</f>
        <v>159.61617462999999</v>
      </c>
      <c r="Q255" s="36">
        <f>SUMIFS(СВЦЭМ!$F$39:$F$782,СВЦЭМ!$A$39:$A$782,$A255,СВЦЭМ!$B$39:$B$782,Q$226)+'СЕТ СН'!$F$15</f>
        <v>161.47947897</v>
      </c>
      <c r="R255" s="36">
        <f>SUMIFS(СВЦЭМ!$F$39:$F$782,СВЦЭМ!$A$39:$A$782,$A255,СВЦЭМ!$B$39:$B$782,R$226)+'СЕТ СН'!$F$15</f>
        <v>159.98881306000001</v>
      </c>
      <c r="S255" s="36">
        <f>SUMIFS(СВЦЭМ!$F$39:$F$782,СВЦЭМ!$A$39:$A$782,$A255,СВЦЭМ!$B$39:$B$782,S$226)+'СЕТ СН'!$F$15</f>
        <v>154.17378303999999</v>
      </c>
      <c r="T255" s="36">
        <f>SUMIFS(СВЦЭМ!$F$39:$F$782,СВЦЭМ!$A$39:$A$782,$A255,СВЦЭМ!$B$39:$B$782,T$226)+'СЕТ СН'!$F$15</f>
        <v>148.80866058999999</v>
      </c>
      <c r="U255" s="36">
        <f>SUMIFS(СВЦЭМ!$F$39:$F$782,СВЦЭМ!$A$39:$A$782,$A255,СВЦЭМ!$B$39:$B$782,U$226)+'СЕТ СН'!$F$15</f>
        <v>148.46948295999999</v>
      </c>
      <c r="V255" s="36">
        <f>SUMIFS(СВЦЭМ!$F$39:$F$782,СВЦЭМ!$A$39:$A$782,$A255,СВЦЭМ!$B$39:$B$782,V$226)+'СЕТ СН'!$F$15</f>
        <v>146.77875752</v>
      </c>
      <c r="W255" s="36">
        <f>SUMIFS(СВЦЭМ!$F$39:$F$782,СВЦЭМ!$A$39:$A$782,$A255,СВЦЭМ!$B$39:$B$782,W$226)+'СЕТ СН'!$F$15</f>
        <v>150.99330609</v>
      </c>
      <c r="X255" s="36">
        <f>SUMIFS(СВЦЭМ!$F$39:$F$782,СВЦЭМ!$A$39:$A$782,$A255,СВЦЭМ!$B$39:$B$782,X$226)+'СЕТ СН'!$F$15</f>
        <v>148.72036563</v>
      </c>
      <c r="Y255" s="36">
        <f>SUMIFS(СВЦЭМ!$F$39:$F$782,СВЦЭМ!$A$39:$A$782,$A255,СВЦЭМ!$B$39:$B$782,Y$226)+'СЕТ СН'!$F$15</f>
        <v>158.97151005000001</v>
      </c>
    </row>
    <row r="256" spans="1:25" ht="15.75" x14ac:dyDescent="0.2">
      <c r="A256" s="35">
        <f t="shared" si="6"/>
        <v>44438</v>
      </c>
      <c r="B256" s="36">
        <f>SUMIFS(СВЦЭМ!$F$39:$F$782,СВЦЭМ!$A$39:$A$782,$A256,СВЦЭМ!$B$39:$B$782,B$226)+'СЕТ СН'!$F$15</f>
        <v>177.58406506</v>
      </c>
      <c r="C256" s="36">
        <f>SUMIFS(СВЦЭМ!$F$39:$F$782,СВЦЭМ!$A$39:$A$782,$A256,СВЦЭМ!$B$39:$B$782,C$226)+'СЕТ СН'!$F$15</f>
        <v>195.13871017</v>
      </c>
      <c r="D256" s="36">
        <f>SUMIFS(СВЦЭМ!$F$39:$F$782,СВЦЭМ!$A$39:$A$782,$A256,СВЦЭМ!$B$39:$B$782,D$226)+'СЕТ СН'!$F$15</f>
        <v>206.98442424999999</v>
      </c>
      <c r="E256" s="36">
        <f>SUMIFS(СВЦЭМ!$F$39:$F$782,СВЦЭМ!$A$39:$A$782,$A256,СВЦЭМ!$B$39:$B$782,E$226)+'СЕТ СН'!$F$15</f>
        <v>212.82767254999999</v>
      </c>
      <c r="F256" s="36">
        <f>SUMIFS(СВЦЭМ!$F$39:$F$782,СВЦЭМ!$A$39:$A$782,$A256,СВЦЭМ!$B$39:$B$782,F$226)+'СЕТ СН'!$F$15</f>
        <v>214.15679635999999</v>
      </c>
      <c r="G256" s="36">
        <f>SUMIFS(СВЦЭМ!$F$39:$F$782,СВЦЭМ!$A$39:$A$782,$A256,СВЦЭМ!$B$39:$B$782,G$226)+'СЕТ СН'!$F$15</f>
        <v>210.48027397999999</v>
      </c>
      <c r="H256" s="36">
        <f>SUMIFS(СВЦЭМ!$F$39:$F$782,СВЦЭМ!$A$39:$A$782,$A256,СВЦЭМ!$B$39:$B$782,H$226)+'СЕТ СН'!$F$15</f>
        <v>199.5605597</v>
      </c>
      <c r="I256" s="36">
        <f>SUMIFS(СВЦЭМ!$F$39:$F$782,СВЦЭМ!$A$39:$A$782,$A256,СВЦЭМ!$B$39:$B$782,I$226)+'СЕТ СН'!$F$15</f>
        <v>178.21113668000001</v>
      </c>
      <c r="J256" s="36">
        <f>SUMIFS(СВЦЭМ!$F$39:$F$782,СВЦЭМ!$A$39:$A$782,$A256,СВЦЭМ!$B$39:$B$782,J$226)+'СЕТ СН'!$F$15</f>
        <v>164.34652174999999</v>
      </c>
      <c r="K256" s="36">
        <f>SUMIFS(СВЦЭМ!$F$39:$F$782,СВЦЭМ!$A$39:$A$782,$A256,СВЦЭМ!$B$39:$B$782,K$226)+'СЕТ СН'!$F$15</f>
        <v>148.53252248999999</v>
      </c>
      <c r="L256" s="36">
        <f>SUMIFS(СВЦЭМ!$F$39:$F$782,СВЦЭМ!$A$39:$A$782,$A256,СВЦЭМ!$B$39:$B$782,L$226)+'СЕТ СН'!$F$15</f>
        <v>148.19354605000001</v>
      </c>
      <c r="M256" s="36">
        <f>SUMIFS(СВЦЭМ!$F$39:$F$782,СВЦЭМ!$A$39:$A$782,$A256,СВЦЭМ!$B$39:$B$782,M$226)+'СЕТ СН'!$F$15</f>
        <v>148.4990286</v>
      </c>
      <c r="N256" s="36">
        <f>SUMIFS(СВЦЭМ!$F$39:$F$782,СВЦЭМ!$A$39:$A$782,$A256,СВЦЭМ!$B$39:$B$782,N$226)+'СЕТ СН'!$F$15</f>
        <v>147.94368650000001</v>
      </c>
      <c r="O256" s="36">
        <f>SUMIFS(СВЦЭМ!$F$39:$F$782,СВЦЭМ!$A$39:$A$782,$A256,СВЦЭМ!$B$39:$B$782,O$226)+'СЕТ СН'!$F$15</f>
        <v>157.97435695999999</v>
      </c>
      <c r="P256" s="36">
        <f>SUMIFS(СВЦЭМ!$F$39:$F$782,СВЦЭМ!$A$39:$A$782,$A256,СВЦЭМ!$B$39:$B$782,P$226)+'СЕТ СН'!$F$15</f>
        <v>156.70312421</v>
      </c>
      <c r="Q256" s="36">
        <f>SUMIFS(СВЦЭМ!$F$39:$F$782,СВЦЭМ!$A$39:$A$782,$A256,СВЦЭМ!$B$39:$B$782,Q$226)+'СЕТ СН'!$F$15</f>
        <v>156.62258521999999</v>
      </c>
      <c r="R256" s="36">
        <f>SUMIFS(СВЦЭМ!$F$39:$F$782,СВЦЭМ!$A$39:$A$782,$A256,СВЦЭМ!$B$39:$B$782,R$226)+'СЕТ СН'!$F$15</f>
        <v>155.61925952000001</v>
      </c>
      <c r="S256" s="36">
        <f>SUMIFS(СВЦЭМ!$F$39:$F$782,СВЦЭМ!$A$39:$A$782,$A256,СВЦЭМ!$B$39:$B$782,S$226)+'СЕТ СН'!$F$15</f>
        <v>149.86674825</v>
      </c>
      <c r="T256" s="36">
        <f>SUMIFS(СВЦЭМ!$F$39:$F$782,СВЦЭМ!$A$39:$A$782,$A256,СВЦЭМ!$B$39:$B$782,T$226)+'СЕТ СН'!$F$15</f>
        <v>152.25942241999999</v>
      </c>
      <c r="U256" s="36">
        <f>SUMIFS(СВЦЭМ!$F$39:$F$782,СВЦЭМ!$A$39:$A$782,$A256,СВЦЭМ!$B$39:$B$782,U$226)+'СЕТ СН'!$F$15</f>
        <v>152.47270148000001</v>
      </c>
      <c r="V256" s="36">
        <f>SUMIFS(СВЦЭМ!$F$39:$F$782,СВЦЭМ!$A$39:$A$782,$A256,СВЦЭМ!$B$39:$B$782,V$226)+'СЕТ СН'!$F$15</f>
        <v>153.61137855999999</v>
      </c>
      <c r="W256" s="36">
        <f>SUMIFS(СВЦЭМ!$F$39:$F$782,СВЦЭМ!$A$39:$A$782,$A256,СВЦЭМ!$B$39:$B$782,W$226)+'СЕТ СН'!$F$15</f>
        <v>155.17047529000001</v>
      </c>
      <c r="X256" s="36">
        <f>SUMIFS(СВЦЭМ!$F$39:$F$782,СВЦЭМ!$A$39:$A$782,$A256,СВЦЭМ!$B$39:$B$782,X$226)+'СЕТ СН'!$F$15</f>
        <v>150.33435682999999</v>
      </c>
      <c r="Y256" s="36">
        <f>SUMIFS(СВЦЭМ!$F$39:$F$782,СВЦЭМ!$A$39:$A$782,$A256,СВЦЭМ!$B$39:$B$782,Y$226)+'СЕТ СН'!$F$15</f>
        <v>164.56897377000001</v>
      </c>
    </row>
    <row r="257" spans="1:27" ht="15.75" x14ac:dyDescent="0.2">
      <c r="A257" s="35">
        <f t="shared" si="6"/>
        <v>44439</v>
      </c>
      <c r="B257" s="36">
        <f>SUMIFS(СВЦЭМ!$F$39:$F$782,СВЦЭМ!$A$39:$A$782,$A257,СВЦЭМ!$B$39:$B$782,B$226)+'СЕТ СН'!$F$15</f>
        <v>186.80639099000001</v>
      </c>
      <c r="C257" s="36">
        <f>SUMIFS(СВЦЭМ!$F$39:$F$782,СВЦЭМ!$A$39:$A$782,$A257,СВЦЭМ!$B$39:$B$782,C$226)+'СЕТ СН'!$F$15</f>
        <v>203.33324911</v>
      </c>
      <c r="D257" s="36">
        <f>SUMIFS(СВЦЭМ!$F$39:$F$782,СВЦЭМ!$A$39:$A$782,$A257,СВЦЭМ!$B$39:$B$782,D$226)+'СЕТ СН'!$F$15</f>
        <v>214.61854876999999</v>
      </c>
      <c r="E257" s="36">
        <f>SUMIFS(СВЦЭМ!$F$39:$F$782,СВЦЭМ!$A$39:$A$782,$A257,СВЦЭМ!$B$39:$B$782,E$226)+'СЕТ СН'!$F$15</f>
        <v>218.32325159999999</v>
      </c>
      <c r="F257" s="36">
        <f>SUMIFS(СВЦЭМ!$F$39:$F$782,СВЦЭМ!$A$39:$A$782,$A257,СВЦЭМ!$B$39:$B$782,F$226)+'СЕТ СН'!$F$15</f>
        <v>220.17922673000001</v>
      </c>
      <c r="G257" s="36">
        <f>SUMIFS(СВЦЭМ!$F$39:$F$782,СВЦЭМ!$A$39:$A$782,$A257,СВЦЭМ!$B$39:$B$782,G$226)+'СЕТ СН'!$F$15</f>
        <v>219.73394637999999</v>
      </c>
      <c r="H257" s="36">
        <f>SUMIFS(СВЦЭМ!$F$39:$F$782,СВЦЭМ!$A$39:$A$782,$A257,СВЦЭМ!$B$39:$B$782,H$226)+'СЕТ СН'!$F$15</f>
        <v>208.44455439000001</v>
      </c>
      <c r="I257" s="36">
        <f>SUMIFS(СВЦЭМ!$F$39:$F$782,СВЦЭМ!$A$39:$A$782,$A257,СВЦЭМ!$B$39:$B$782,I$226)+'СЕТ СН'!$F$15</f>
        <v>179.53472764</v>
      </c>
      <c r="J257" s="36">
        <f>SUMIFS(СВЦЭМ!$F$39:$F$782,СВЦЭМ!$A$39:$A$782,$A257,СВЦЭМ!$B$39:$B$782,J$226)+'СЕТ СН'!$F$15</f>
        <v>156.47570146000001</v>
      </c>
      <c r="K257" s="36">
        <f>SUMIFS(СВЦЭМ!$F$39:$F$782,СВЦЭМ!$A$39:$A$782,$A257,СВЦЭМ!$B$39:$B$782,K$226)+'СЕТ СН'!$F$15</f>
        <v>144.44659211999999</v>
      </c>
      <c r="L257" s="36">
        <f>SUMIFS(СВЦЭМ!$F$39:$F$782,СВЦЭМ!$A$39:$A$782,$A257,СВЦЭМ!$B$39:$B$782,L$226)+'СЕТ СН'!$F$15</f>
        <v>142.51887583000001</v>
      </c>
      <c r="M257" s="36">
        <f>SUMIFS(СВЦЭМ!$F$39:$F$782,СВЦЭМ!$A$39:$A$782,$A257,СВЦЭМ!$B$39:$B$782,M$226)+'СЕТ СН'!$F$15</f>
        <v>142.31536892</v>
      </c>
      <c r="N257" s="36">
        <f>SUMIFS(СВЦЭМ!$F$39:$F$782,СВЦЭМ!$A$39:$A$782,$A257,СВЦЭМ!$B$39:$B$782,N$226)+'СЕТ СН'!$F$15</f>
        <v>141.83311165999999</v>
      </c>
      <c r="O257" s="36">
        <f>SUMIFS(СВЦЭМ!$F$39:$F$782,СВЦЭМ!$A$39:$A$782,$A257,СВЦЭМ!$B$39:$B$782,O$226)+'СЕТ СН'!$F$15</f>
        <v>143.96210055</v>
      </c>
      <c r="P257" s="36">
        <f>SUMIFS(СВЦЭМ!$F$39:$F$782,СВЦЭМ!$A$39:$A$782,$A257,СВЦЭМ!$B$39:$B$782,P$226)+'СЕТ СН'!$F$15</f>
        <v>151.48946842999999</v>
      </c>
      <c r="Q257" s="36">
        <f>SUMIFS(СВЦЭМ!$F$39:$F$782,СВЦЭМ!$A$39:$A$782,$A257,СВЦЭМ!$B$39:$B$782,Q$226)+'СЕТ СН'!$F$15</f>
        <v>152.22115362</v>
      </c>
      <c r="R257" s="36">
        <f>SUMIFS(СВЦЭМ!$F$39:$F$782,СВЦЭМ!$A$39:$A$782,$A257,СВЦЭМ!$B$39:$B$782,R$226)+'СЕТ СН'!$F$15</f>
        <v>150.91725459</v>
      </c>
      <c r="S257" s="36">
        <f>SUMIFS(СВЦЭМ!$F$39:$F$782,СВЦЭМ!$A$39:$A$782,$A257,СВЦЭМ!$B$39:$B$782,S$226)+'СЕТ СН'!$F$15</f>
        <v>146.95952328000001</v>
      </c>
      <c r="T257" s="36">
        <f>SUMIFS(СВЦЭМ!$F$39:$F$782,СВЦЭМ!$A$39:$A$782,$A257,СВЦЭМ!$B$39:$B$782,T$226)+'СЕТ СН'!$F$15</f>
        <v>147.51576983000001</v>
      </c>
      <c r="U257" s="36">
        <f>SUMIFS(СВЦЭМ!$F$39:$F$782,СВЦЭМ!$A$39:$A$782,$A257,СВЦЭМ!$B$39:$B$782,U$226)+'СЕТ СН'!$F$15</f>
        <v>147.42313995999999</v>
      </c>
      <c r="V257" s="36">
        <f>SUMIFS(СВЦЭМ!$F$39:$F$782,СВЦЭМ!$A$39:$A$782,$A257,СВЦЭМ!$B$39:$B$782,V$226)+'СЕТ СН'!$F$15</f>
        <v>151.43448118000001</v>
      </c>
      <c r="W257" s="36">
        <f>SUMIFS(СВЦЭМ!$F$39:$F$782,СВЦЭМ!$A$39:$A$782,$A257,СВЦЭМ!$B$39:$B$782,W$226)+'СЕТ СН'!$F$15</f>
        <v>152.61348254000001</v>
      </c>
      <c r="X257" s="36">
        <f>SUMIFS(СВЦЭМ!$F$39:$F$782,СВЦЭМ!$A$39:$A$782,$A257,СВЦЭМ!$B$39:$B$782,X$226)+'СЕТ СН'!$F$15</f>
        <v>145.83119006000001</v>
      </c>
      <c r="Y257" s="36">
        <f>SUMIFS(СВЦЭМ!$F$39:$F$782,СВЦЭМ!$A$39:$A$782,$A257,СВЦЭМ!$B$39:$B$782,Y$226)+'СЕТ СН'!$F$15</f>
        <v>160.11090200000001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01.08.2021</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44410</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44411</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44412</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44413</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44414</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44415</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44416</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44417</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44418</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44419</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44420</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44421</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44422</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44423</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44424</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44425</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44426</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44427</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44428</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44429</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44430</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44431</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44432</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44433</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44434</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44435</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44436</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44437</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44438</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44439</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01.08.2021</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44410</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44411</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44412</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44413</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44414</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44415</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44416</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44417</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44418</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44419</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44420</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44421</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44422</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44423</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44424</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44425</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44426</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44427</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44428</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44429</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44430</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44431</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44432</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44433</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44434</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44435</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44436</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44437</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44438</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44439</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01.08.2021</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44410</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44411</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44412</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44413</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44414</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44415</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44416</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44417</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44418</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44419</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44420</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44421</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44422</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44423</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44424</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44425</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44426</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44427</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44428</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44429</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44430</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44431</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44432</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44433</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44434</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44435</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44436</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44437</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44438</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44439</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01.08.2021</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44410</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44411</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44412</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44413</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44414</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44415</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44416</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44417</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44418</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44419</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44420</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44421</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44422</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44423</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44424</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44425</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44426</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44427</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44428</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44429</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44430</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44431</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44432</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44433</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44434</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44435</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44436</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44437</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44438</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44439</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01.08.2021</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44410</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44411</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44412</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44413</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44414</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44415</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44416</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44417</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44418</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44419</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44420</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44421</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44422</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44423</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44424</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44425</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44426</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44427</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44428</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44429</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44430</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44431</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44432</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44433</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44434</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44435</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44436</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44437</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44438</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44439</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01.08.2021</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44410</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44411</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44412</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44413</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44414</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44415</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44416</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44417</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44418</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44419</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44420</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44421</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44422</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44423</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44424</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44425</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44426</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44427</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44428</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44429</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44430</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44431</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44432</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44433</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44434</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44435</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44436</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44437</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44438</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44439</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89.126441900000003</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322949.74048442906</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469637.41</v>
      </c>
      <c r="O479" s="147"/>
      <c r="P479" s="147">
        <f>'СЕТ СН'!$G$7</f>
        <v>772328.14</v>
      </c>
      <c r="Q479" s="147"/>
      <c r="R479" s="147">
        <f>'СЕТ СН'!$H$7</f>
        <v>823529.89</v>
      </c>
      <c r="S479" s="147"/>
      <c r="T479" s="147">
        <f>'СЕТ СН'!$I$7</f>
        <v>621330.73</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203257.28</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9" sqref="P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149</v>
      </c>
      <c r="C5" s="54">
        <v>44378</v>
      </c>
      <c r="D5" s="54">
        <v>44561</v>
      </c>
      <c r="E5" s="52" t="s">
        <v>20</v>
      </c>
      <c r="F5" s="52">
        <v>1041.43</v>
      </c>
      <c r="G5" s="52">
        <v>1914.5</v>
      </c>
      <c r="H5" s="52">
        <v>2019</v>
      </c>
      <c r="I5" s="52">
        <v>2240.0500000000002</v>
      </c>
    </row>
    <row r="6" spans="1:9" ht="60" x14ac:dyDescent="0.2">
      <c r="A6" s="53" t="s">
        <v>134</v>
      </c>
      <c r="B6" s="92" t="s">
        <v>149</v>
      </c>
      <c r="C6" s="54">
        <v>44378</v>
      </c>
      <c r="D6" s="54">
        <v>44561</v>
      </c>
      <c r="E6" s="52" t="s">
        <v>20</v>
      </c>
      <c r="F6" s="52">
        <v>52.82</v>
      </c>
      <c r="G6" s="52">
        <v>211.33</v>
      </c>
      <c r="H6" s="52">
        <v>258.2</v>
      </c>
      <c r="I6" s="52">
        <v>535.26</v>
      </c>
    </row>
    <row r="7" spans="1:9" ht="60" x14ac:dyDescent="0.2">
      <c r="A7" s="53" t="s">
        <v>135</v>
      </c>
      <c r="B7" s="92" t="s">
        <v>149</v>
      </c>
      <c r="C7" s="54">
        <v>44378</v>
      </c>
      <c r="D7" s="54">
        <v>44561</v>
      </c>
      <c r="E7" s="52" t="s">
        <v>21</v>
      </c>
      <c r="F7" s="52">
        <v>469637.41</v>
      </c>
      <c r="G7" s="52">
        <v>772328.14</v>
      </c>
      <c r="H7" s="52">
        <v>823529.89</v>
      </c>
      <c r="I7" s="52">
        <v>621330.73</v>
      </c>
    </row>
    <row r="8" spans="1:9" ht="90" x14ac:dyDescent="0.2">
      <c r="A8" s="53" t="s">
        <v>144</v>
      </c>
      <c r="B8" s="93" t="s">
        <v>150</v>
      </c>
      <c r="C8" s="54">
        <v>44197</v>
      </c>
      <c r="D8" s="54">
        <v>44561</v>
      </c>
      <c r="E8" s="93" t="s">
        <v>143</v>
      </c>
      <c r="F8" s="97">
        <v>6.7699999999999996E-2</v>
      </c>
      <c r="G8" s="93"/>
      <c r="H8" s="93"/>
      <c r="I8" s="93"/>
    </row>
    <row r="9" spans="1:9" ht="75" x14ac:dyDescent="0.2">
      <c r="A9" s="53" t="s">
        <v>136</v>
      </c>
      <c r="B9" s="93" t="s">
        <v>141</v>
      </c>
      <c r="C9" s="54">
        <v>44409</v>
      </c>
      <c r="D9" s="54">
        <v>44439</v>
      </c>
      <c r="E9" s="93" t="s">
        <v>20</v>
      </c>
      <c r="F9" s="96" t="s">
        <v>159</v>
      </c>
      <c r="G9" s="93"/>
      <c r="H9" s="93"/>
      <c r="I9" s="93"/>
    </row>
    <row r="10" spans="1:9" ht="45" x14ac:dyDescent="0.2">
      <c r="A10" s="53" t="s">
        <v>142</v>
      </c>
      <c r="B10" s="93" t="s">
        <v>151</v>
      </c>
      <c r="C10" s="54">
        <v>44378</v>
      </c>
      <c r="D10" s="54">
        <v>44561</v>
      </c>
      <c r="E10" s="91" t="s">
        <v>21</v>
      </c>
      <c r="F10" s="91">
        <v>203257.28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J22" sqref="J2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3"/>
      <c r="D8" s="68"/>
    </row>
    <row r="9" spans="1:4" ht="15" customHeight="1" x14ac:dyDescent="0.2">
      <c r="A9" s="69" t="s">
        <v>91</v>
      </c>
      <c r="B9" s="70"/>
      <c r="C9" s="71"/>
      <c r="D9" s="72"/>
    </row>
    <row r="10" spans="1:4" ht="30" customHeight="1" x14ac:dyDescent="0.2">
      <c r="A10" s="174" t="s">
        <v>92</v>
      </c>
      <c r="B10" s="175"/>
      <c r="C10" s="73"/>
      <c r="D10" s="74">
        <v>6.8719798000000001</v>
      </c>
    </row>
    <row r="11" spans="1:4" ht="66" customHeight="1" x14ac:dyDescent="0.2">
      <c r="A11" s="174" t="s">
        <v>93</v>
      </c>
      <c r="B11" s="175"/>
      <c r="C11" s="73"/>
      <c r="D11" s="74">
        <v>863.06609674000003</v>
      </c>
    </row>
    <row r="12" spans="1:4" ht="30" customHeight="1" x14ac:dyDescent="0.2">
      <c r="A12" s="174" t="s">
        <v>94</v>
      </c>
      <c r="B12" s="175"/>
      <c r="C12" s="73"/>
      <c r="D12" s="75">
        <v>322949.74048442906</v>
      </c>
    </row>
    <row r="13" spans="1:4" ht="30" customHeight="1" x14ac:dyDescent="0.2">
      <c r="A13" s="174" t="s">
        <v>95</v>
      </c>
      <c r="B13" s="175"/>
      <c r="C13" s="73"/>
      <c r="D13" s="76"/>
    </row>
    <row r="14" spans="1:4" ht="15" customHeight="1" x14ac:dyDescent="0.2">
      <c r="A14" s="176" t="s">
        <v>96</v>
      </c>
      <c r="B14" s="177"/>
      <c r="C14" s="73"/>
      <c r="D14" s="74">
        <v>970.01190875999998</v>
      </c>
    </row>
    <row r="15" spans="1:4" ht="15" customHeight="1" x14ac:dyDescent="0.2">
      <c r="A15" s="176" t="s">
        <v>97</v>
      </c>
      <c r="B15" s="177"/>
      <c r="C15" s="73"/>
      <c r="D15" s="74">
        <v>1350.2992785700001</v>
      </c>
    </row>
    <row r="16" spans="1:4" ht="15" customHeight="1" x14ac:dyDescent="0.2">
      <c r="A16" s="176" t="s">
        <v>98</v>
      </c>
      <c r="B16" s="177"/>
      <c r="C16" s="73"/>
      <c r="D16" s="74">
        <v>1963.60050518</v>
      </c>
    </row>
    <row r="17" spans="1:4" ht="15" customHeight="1" x14ac:dyDescent="0.2">
      <c r="A17" s="176" t="s">
        <v>99</v>
      </c>
      <c r="B17" s="177"/>
      <c r="C17" s="73"/>
      <c r="D17" s="74">
        <v>1560.0701127299999</v>
      </c>
    </row>
    <row r="18" spans="1:4" ht="52.5" customHeight="1" x14ac:dyDescent="0.2">
      <c r="A18" s="174" t="s">
        <v>100</v>
      </c>
      <c r="B18" s="175"/>
      <c r="C18" s="73"/>
      <c r="D18" s="74">
        <v>89.126441900000003</v>
      </c>
    </row>
    <row r="19" spans="1:4" ht="52.5" customHeight="1" x14ac:dyDescent="0.25">
      <c r="A19" s="174" t="s">
        <v>152</v>
      </c>
      <c r="B19" s="175"/>
      <c r="C19" s="81"/>
      <c r="D19" s="74">
        <v>763.80398578999996</v>
      </c>
    </row>
    <row r="20" spans="1:4" ht="52.5" customHeight="1" x14ac:dyDescent="0.25">
      <c r="A20" s="174" t="s">
        <v>153</v>
      </c>
      <c r="B20" s="175"/>
      <c r="C20" s="81"/>
      <c r="D20" s="102"/>
    </row>
    <row r="21" spans="1:4" ht="52.5" customHeight="1" x14ac:dyDescent="0.25">
      <c r="A21" s="176" t="s">
        <v>154</v>
      </c>
      <c r="B21" s="177"/>
      <c r="C21" s="81"/>
      <c r="D21" s="74">
        <v>870.93950745999996</v>
      </c>
    </row>
    <row r="22" spans="1:4" ht="52.5" customHeight="1" x14ac:dyDescent="0.25">
      <c r="A22" s="176" t="s">
        <v>155</v>
      </c>
      <c r="B22" s="177"/>
      <c r="C22" s="81"/>
      <c r="D22" s="74">
        <v>723.38313033999998</v>
      </c>
    </row>
    <row r="23" spans="1:4" ht="52.5" customHeight="1" x14ac:dyDescent="0.25">
      <c r="A23" s="176" t="s">
        <v>156</v>
      </c>
      <c r="B23" s="177"/>
      <c r="C23" s="81"/>
      <c r="D23" s="74">
        <v>702.52860022000004</v>
      </c>
    </row>
    <row r="24" spans="1:4" ht="52.5" customHeight="1" x14ac:dyDescent="0.25">
      <c r="A24" s="176" t="s">
        <v>157</v>
      </c>
      <c r="B24" s="177"/>
      <c r="C24" s="81"/>
      <c r="D24" s="74">
        <v>716.54770552000002</v>
      </c>
    </row>
    <row r="25" spans="1:4" ht="15" customHeight="1" x14ac:dyDescent="0.2">
      <c r="A25" s="69" t="s">
        <v>101</v>
      </c>
      <c r="B25" s="70"/>
      <c r="C25" s="77"/>
      <c r="D25" s="78"/>
    </row>
    <row r="26" spans="1:4" ht="30" customHeight="1" x14ac:dyDescent="0.2">
      <c r="A26" s="174" t="s">
        <v>102</v>
      </c>
      <c r="B26" s="175"/>
      <c r="C26" s="73"/>
      <c r="D26" s="79">
        <v>768.43200000000002</v>
      </c>
    </row>
    <row r="27" spans="1:4" ht="30" customHeight="1" x14ac:dyDescent="0.2">
      <c r="A27" s="174" t="s">
        <v>103</v>
      </c>
      <c r="B27" s="175"/>
      <c r="C27" s="80"/>
      <c r="D27" s="79">
        <v>1.1559999999999999</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1.63248109761E-3</v>
      </c>
    </row>
    <row r="32" spans="1:4" ht="15" customHeight="1" x14ac:dyDescent="0.25">
      <c r="A32" s="176" t="s">
        <v>98</v>
      </c>
      <c r="B32" s="177"/>
      <c r="C32" s="81"/>
      <c r="D32" s="82">
        <v>3.5992340341759999E-3</v>
      </c>
    </row>
    <row r="33" spans="1:6" ht="15" customHeight="1" x14ac:dyDescent="0.25">
      <c r="A33" s="176" t="s">
        <v>99</v>
      </c>
      <c r="B33" s="177"/>
      <c r="C33" s="81"/>
      <c r="D33" s="82">
        <v>2.304257694148E-3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8" t="s">
        <v>112</v>
      </c>
      <c r="F37" s="98" t="s">
        <v>112</v>
      </c>
    </row>
    <row r="38" spans="1:6" ht="30.75" customHeight="1" x14ac:dyDescent="0.2">
      <c r="A38" s="99"/>
      <c r="B38" s="99"/>
      <c r="C38" s="99"/>
      <c r="D38" s="99"/>
      <c r="E38" s="100"/>
      <c r="F38" s="101"/>
    </row>
    <row r="39" spans="1:6" ht="12.75" customHeight="1" x14ac:dyDescent="0.2">
      <c r="A39" s="83" t="s">
        <v>161</v>
      </c>
      <c r="B39" s="83">
        <v>1</v>
      </c>
      <c r="C39" s="84">
        <v>935.91268174000004</v>
      </c>
      <c r="D39" s="84">
        <v>837.97153032000006</v>
      </c>
      <c r="E39" s="84">
        <v>187.80181909000001</v>
      </c>
      <c r="F39" s="84">
        <v>187.80181909000001</v>
      </c>
    </row>
    <row r="40" spans="1:6" ht="12.75" customHeight="1" x14ac:dyDescent="0.2">
      <c r="A40" s="83" t="s">
        <v>161</v>
      </c>
      <c r="B40" s="83">
        <v>2</v>
      </c>
      <c r="C40" s="84">
        <v>1018.42745895</v>
      </c>
      <c r="D40" s="84">
        <v>916.48818335999999</v>
      </c>
      <c r="E40" s="84">
        <v>205.39856280999999</v>
      </c>
      <c r="F40" s="84">
        <v>205.39856280999999</v>
      </c>
    </row>
    <row r="41" spans="1:6" ht="12.75" customHeight="1" x14ac:dyDescent="0.2">
      <c r="A41" s="83" t="s">
        <v>161</v>
      </c>
      <c r="B41" s="83">
        <v>3</v>
      </c>
      <c r="C41" s="84">
        <v>1082.3667918000001</v>
      </c>
      <c r="D41" s="84">
        <v>981.15501144999996</v>
      </c>
      <c r="E41" s="84">
        <v>219.89135583999999</v>
      </c>
      <c r="F41" s="84">
        <v>219.89135583999999</v>
      </c>
    </row>
    <row r="42" spans="1:6" ht="12.75" customHeight="1" x14ac:dyDescent="0.2">
      <c r="A42" s="83" t="s">
        <v>161</v>
      </c>
      <c r="B42" s="83">
        <v>4</v>
      </c>
      <c r="C42" s="84">
        <v>1104.2481497799999</v>
      </c>
      <c r="D42" s="84">
        <v>1004.4609947500001</v>
      </c>
      <c r="E42" s="84">
        <v>225.11457154999999</v>
      </c>
      <c r="F42" s="84">
        <v>225.11457154999999</v>
      </c>
    </row>
    <row r="43" spans="1:6" ht="12.75" customHeight="1" x14ac:dyDescent="0.2">
      <c r="A43" s="83" t="s">
        <v>161</v>
      </c>
      <c r="B43" s="83">
        <v>5</v>
      </c>
      <c r="C43" s="84">
        <v>1100.9565676899999</v>
      </c>
      <c r="D43" s="84">
        <v>1005.7378369199999</v>
      </c>
      <c r="E43" s="84">
        <v>225.40073077</v>
      </c>
      <c r="F43" s="84">
        <v>225.40073077</v>
      </c>
    </row>
    <row r="44" spans="1:6" ht="12.75" customHeight="1" x14ac:dyDescent="0.2">
      <c r="A44" s="83" t="s">
        <v>161</v>
      </c>
      <c r="B44" s="83">
        <v>6</v>
      </c>
      <c r="C44" s="84">
        <v>1099.4761466699999</v>
      </c>
      <c r="D44" s="84">
        <v>999.68397207999999</v>
      </c>
      <c r="E44" s="84">
        <v>224.04397008000001</v>
      </c>
      <c r="F44" s="84">
        <v>224.04397008000001</v>
      </c>
    </row>
    <row r="45" spans="1:6" ht="12.75" customHeight="1" x14ac:dyDescent="0.2">
      <c r="A45" s="83" t="s">
        <v>161</v>
      </c>
      <c r="B45" s="83">
        <v>7</v>
      </c>
      <c r="C45" s="84">
        <v>1065.29837041</v>
      </c>
      <c r="D45" s="84">
        <v>973.70490847999997</v>
      </c>
      <c r="E45" s="84">
        <v>218.22167752999999</v>
      </c>
      <c r="F45" s="84">
        <v>218.22167752999999</v>
      </c>
    </row>
    <row r="46" spans="1:6" ht="12.75" customHeight="1" x14ac:dyDescent="0.2">
      <c r="A46" s="83" t="s">
        <v>161</v>
      </c>
      <c r="B46" s="83">
        <v>8</v>
      </c>
      <c r="C46" s="84">
        <v>1010.84794473</v>
      </c>
      <c r="D46" s="84">
        <v>906.01643862000003</v>
      </c>
      <c r="E46" s="84">
        <v>203.05168986999999</v>
      </c>
      <c r="F46" s="84">
        <v>203.05168986999999</v>
      </c>
    </row>
    <row r="47" spans="1:6" ht="12.75" customHeight="1" x14ac:dyDescent="0.2">
      <c r="A47" s="83" t="s">
        <v>161</v>
      </c>
      <c r="B47" s="83">
        <v>9</v>
      </c>
      <c r="C47" s="84">
        <v>926.75112248999994</v>
      </c>
      <c r="D47" s="84">
        <v>826.33472079000001</v>
      </c>
      <c r="E47" s="84">
        <v>185.19383789</v>
      </c>
      <c r="F47" s="84">
        <v>185.19383789</v>
      </c>
    </row>
    <row r="48" spans="1:6" ht="12.75" customHeight="1" x14ac:dyDescent="0.2">
      <c r="A48" s="83" t="s">
        <v>161</v>
      </c>
      <c r="B48" s="83">
        <v>10</v>
      </c>
      <c r="C48" s="84">
        <v>864.27377282999998</v>
      </c>
      <c r="D48" s="84">
        <v>770.24070096000003</v>
      </c>
      <c r="E48" s="84">
        <v>172.62233803999999</v>
      </c>
      <c r="F48" s="84">
        <v>172.62233803999999</v>
      </c>
    </row>
    <row r="49" spans="1:6" ht="12.75" customHeight="1" x14ac:dyDescent="0.2">
      <c r="A49" s="83" t="s">
        <v>161</v>
      </c>
      <c r="B49" s="83">
        <v>11</v>
      </c>
      <c r="C49" s="84">
        <v>890.35814111000002</v>
      </c>
      <c r="D49" s="84">
        <v>791.36385024000003</v>
      </c>
      <c r="E49" s="84">
        <v>177.35634834000001</v>
      </c>
      <c r="F49" s="84">
        <v>177.35634834000001</v>
      </c>
    </row>
    <row r="50" spans="1:6" ht="12.75" customHeight="1" x14ac:dyDescent="0.2">
      <c r="A50" s="83" t="s">
        <v>161</v>
      </c>
      <c r="B50" s="83">
        <v>12</v>
      </c>
      <c r="C50" s="84">
        <v>875.37894496000001</v>
      </c>
      <c r="D50" s="84">
        <v>776.59155959999998</v>
      </c>
      <c r="E50" s="84">
        <v>174.04565943</v>
      </c>
      <c r="F50" s="84">
        <v>174.04565943</v>
      </c>
    </row>
    <row r="51" spans="1:6" ht="12.75" customHeight="1" x14ac:dyDescent="0.2">
      <c r="A51" s="83" t="s">
        <v>161</v>
      </c>
      <c r="B51" s="83">
        <v>13</v>
      </c>
      <c r="C51" s="84">
        <v>895.38149623000004</v>
      </c>
      <c r="D51" s="84">
        <v>789.49978811000005</v>
      </c>
      <c r="E51" s="84">
        <v>176.93858444</v>
      </c>
      <c r="F51" s="84">
        <v>176.93858444</v>
      </c>
    </row>
    <row r="52" spans="1:6" ht="12.75" customHeight="1" x14ac:dyDescent="0.2">
      <c r="A52" s="83" t="s">
        <v>161</v>
      </c>
      <c r="B52" s="83">
        <v>14</v>
      </c>
      <c r="C52" s="84">
        <v>898.96121492999998</v>
      </c>
      <c r="D52" s="84">
        <v>799.26523658999997</v>
      </c>
      <c r="E52" s="84">
        <v>179.12716594</v>
      </c>
      <c r="F52" s="84">
        <v>179.12716594</v>
      </c>
    </row>
    <row r="53" spans="1:6" ht="12.75" customHeight="1" x14ac:dyDescent="0.2">
      <c r="A53" s="83" t="s">
        <v>161</v>
      </c>
      <c r="B53" s="83">
        <v>15</v>
      </c>
      <c r="C53" s="84">
        <v>908.59624106000001</v>
      </c>
      <c r="D53" s="84">
        <v>809.88254319999999</v>
      </c>
      <c r="E53" s="84">
        <v>181.50666145</v>
      </c>
      <c r="F53" s="84">
        <v>181.50666145</v>
      </c>
    </row>
    <row r="54" spans="1:6" ht="12.75" customHeight="1" x14ac:dyDescent="0.2">
      <c r="A54" s="83" t="s">
        <v>161</v>
      </c>
      <c r="B54" s="83">
        <v>16</v>
      </c>
      <c r="C54" s="84">
        <v>919.25003081</v>
      </c>
      <c r="D54" s="84">
        <v>818.62864364999996</v>
      </c>
      <c r="E54" s="84">
        <v>183.46679197</v>
      </c>
      <c r="F54" s="84">
        <v>183.46679197</v>
      </c>
    </row>
    <row r="55" spans="1:6" ht="12.75" customHeight="1" x14ac:dyDescent="0.2">
      <c r="A55" s="83" t="s">
        <v>161</v>
      </c>
      <c r="B55" s="83">
        <v>17</v>
      </c>
      <c r="C55" s="84">
        <v>909.70914635999998</v>
      </c>
      <c r="D55" s="84">
        <v>803.02790312000002</v>
      </c>
      <c r="E55" s="84">
        <v>179.97043518000001</v>
      </c>
      <c r="F55" s="84">
        <v>179.97043518000001</v>
      </c>
    </row>
    <row r="56" spans="1:6" ht="12.75" customHeight="1" x14ac:dyDescent="0.2">
      <c r="A56" s="83" t="s">
        <v>161</v>
      </c>
      <c r="B56" s="83">
        <v>18</v>
      </c>
      <c r="C56" s="84">
        <v>887.33056026999998</v>
      </c>
      <c r="D56" s="84">
        <v>788.08889601999999</v>
      </c>
      <c r="E56" s="84">
        <v>176.62238264999999</v>
      </c>
      <c r="F56" s="84">
        <v>176.62238264999999</v>
      </c>
    </row>
    <row r="57" spans="1:6" ht="12.75" customHeight="1" x14ac:dyDescent="0.2">
      <c r="A57" s="83" t="s">
        <v>161</v>
      </c>
      <c r="B57" s="83">
        <v>19</v>
      </c>
      <c r="C57" s="84">
        <v>875.75287424999999</v>
      </c>
      <c r="D57" s="84">
        <v>774.57252690999997</v>
      </c>
      <c r="E57" s="84">
        <v>173.59316433000001</v>
      </c>
      <c r="F57" s="84">
        <v>173.59316433000001</v>
      </c>
    </row>
    <row r="58" spans="1:6" ht="12.75" customHeight="1" x14ac:dyDescent="0.2">
      <c r="A58" s="83" t="s">
        <v>161</v>
      </c>
      <c r="B58" s="83">
        <v>20</v>
      </c>
      <c r="C58" s="84">
        <v>863.03277391999995</v>
      </c>
      <c r="D58" s="84">
        <v>759.85622856999998</v>
      </c>
      <c r="E58" s="84">
        <v>170.29502411999999</v>
      </c>
      <c r="F58" s="84">
        <v>170.29502411999999</v>
      </c>
    </row>
    <row r="59" spans="1:6" ht="12.75" customHeight="1" x14ac:dyDescent="0.2">
      <c r="A59" s="83" t="s">
        <v>161</v>
      </c>
      <c r="B59" s="83">
        <v>21</v>
      </c>
      <c r="C59" s="84">
        <v>842.27611029000002</v>
      </c>
      <c r="D59" s="84">
        <v>745.38072195999996</v>
      </c>
      <c r="E59" s="84">
        <v>167.05084890000001</v>
      </c>
      <c r="F59" s="84">
        <v>167.05084890000001</v>
      </c>
    </row>
    <row r="60" spans="1:6" ht="12.75" customHeight="1" x14ac:dyDescent="0.2">
      <c r="A60" s="83" t="s">
        <v>161</v>
      </c>
      <c r="B60" s="83">
        <v>22</v>
      </c>
      <c r="C60" s="84">
        <v>855.87192393999999</v>
      </c>
      <c r="D60" s="84">
        <v>756.01800348999996</v>
      </c>
      <c r="E60" s="84">
        <v>169.43482109000001</v>
      </c>
      <c r="F60" s="84">
        <v>169.43482109000001</v>
      </c>
    </row>
    <row r="61" spans="1:6" ht="12.75" customHeight="1" x14ac:dyDescent="0.2">
      <c r="A61" s="83" t="s">
        <v>161</v>
      </c>
      <c r="B61" s="83">
        <v>23</v>
      </c>
      <c r="C61" s="84">
        <v>839.95274159999997</v>
      </c>
      <c r="D61" s="84">
        <v>737.84274493999999</v>
      </c>
      <c r="E61" s="84">
        <v>165.36147672000001</v>
      </c>
      <c r="F61" s="84">
        <v>165.36147672000001</v>
      </c>
    </row>
    <row r="62" spans="1:6" ht="12.75" customHeight="1" x14ac:dyDescent="0.2">
      <c r="A62" s="83" t="s">
        <v>161</v>
      </c>
      <c r="B62" s="83">
        <v>24</v>
      </c>
      <c r="C62" s="84">
        <v>878.73616957000002</v>
      </c>
      <c r="D62" s="84">
        <v>778.09629297000004</v>
      </c>
      <c r="E62" s="84">
        <v>174.38289245000001</v>
      </c>
      <c r="F62" s="84">
        <v>174.38289245000001</v>
      </c>
    </row>
    <row r="63" spans="1:6" ht="12.75" customHeight="1" x14ac:dyDescent="0.2">
      <c r="A63" s="83" t="s">
        <v>162</v>
      </c>
      <c r="B63" s="83">
        <v>1</v>
      </c>
      <c r="C63" s="84">
        <v>928.74145037999995</v>
      </c>
      <c r="D63" s="84">
        <v>837.00073208000003</v>
      </c>
      <c r="E63" s="84">
        <v>187.58424883999999</v>
      </c>
      <c r="F63" s="84">
        <v>187.58424883999999</v>
      </c>
    </row>
    <row r="64" spans="1:6" ht="12.75" customHeight="1" x14ac:dyDescent="0.2">
      <c r="A64" s="83" t="s">
        <v>162</v>
      </c>
      <c r="B64" s="83">
        <v>2</v>
      </c>
      <c r="C64" s="84">
        <v>968.14973501999998</v>
      </c>
      <c r="D64" s="84">
        <v>870.36736698000004</v>
      </c>
      <c r="E64" s="84">
        <v>195.06220543000001</v>
      </c>
      <c r="F64" s="84">
        <v>195.06220543000001</v>
      </c>
    </row>
    <row r="65" spans="1:6" ht="12.75" customHeight="1" x14ac:dyDescent="0.2">
      <c r="A65" s="83" t="s">
        <v>162</v>
      </c>
      <c r="B65" s="83">
        <v>3</v>
      </c>
      <c r="C65" s="84">
        <v>1018.67502806</v>
      </c>
      <c r="D65" s="84">
        <v>920.41030244000001</v>
      </c>
      <c r="E65" s="84">
        <v>206.27756772999999</v>
      </c>
      <c r="F65" s="84">
        <v>206.27756772999999</v>
      </c>
    </row>
    <row r="66" spans="1:6" ht="12.75" customHeight="1" x14ac:dyDescent="0.2">
      <c r="A66" s="83" t="s">
        <v>162</v>
      </c>
      <c r="B66" s="83">
        <v>4</v>
      </c>
      <c r="C66" s="84">
        <v>1046.79820778</v>
      </c>
      <c r="D66" s="84">
        <v>944.9058698</v>
      </c>
      <c r="E66" s="84">
        <v>211.76738682999999</v>
      </c>
      <c r="F66" s="84">
        <v>211.76738682999999</v>
      </c>
    </row>
    <row r="67" spans="1:6" ht="12.75" customHeight="1" x14ac:dyDescent="0.2">
      <c r="A67" s="83" t="s">
        <v>162</v>
      </c>
      <c r="B67" s="83">
        <v>5</v>
      </c>
      <c r="C67" s="84">
        <v>1043.5715756</v>
      </c>
      <c r="D67" s="84">
        <v>942.46238166000001</v>
      </c>
      <c r="E67" s="84">
        <v>211.21976498000001</v>
      </c>
      <c r="F67" s="84">
        <v>211.21976498000001</v>
      </c>
    </row>
    <row r="68" spans="1:6" ht="12.75" customHeight="1" x14ac:dyDescent="0.2">
      <c r="A68" s="83" t="s">
        <v>162</v>
      </c>
      <c r="B68" s="83">
        <v>6</v>
      </c>
      <c r="C68" s="84">
        <v>1021.71819996</v>
      </c>
      <c r="D68" s="84">
        <v>921.60171420999995</v>
      </c>
      <c r="E68" s="84">
        <v>206.54458073999999</v>
      </c>
      <c r="F68" s="84">
        <v>206.54458073999999</v>
      </c>
    </row>
    <row r="69" spans="1:6" ht="12.75" customHeight="1" x14ac:dyDescent="0.2">
      <c r="A69" s="83" t="s">
        <v>162</v>
      </c>
      <c r="B69" s="83">
        <v>7</v>
      </c>
      <c r="C69" s="84">
        <v>986.48566143999994</v>
      </c>
      <c r="D69" s="84">
        <v>887.95706843000005</v>
      </c>
      <c r="E69" s="84">
        <v>199.00431778999999</v>
      </c>
      <c r="F69" s="84">
        <v>199.00431778999999</v>
      </c>
    </row>
    <row r="70" spans="1:6" ht="12.75" customHeight="1" x14ac:dyDescent="0.2">
      <c r="A70" s="83" t="s">
        <v>162</v>
      </c>
      <c r="B70" s="83">
        <v>8</v>
      </c>
      <c r="C70" s="84">
        <v>930.34060094999995</v>
      </c>
      <c r="D70" s="84">
        <v>827.40641684000002</v>
      </c>
      <c r="E70" s="84">
        <v>185.43402083000001</v>
      </c>
      <c r="F70" s="84">
        <v>185.43402083000001</v>
      </c>
    </row>
    <row r="71" spans="1:6" ht="12.75" customHeight="1" x14ac:dyDescent="0.2">
      <c r="A71" s="83" t="s">
        <v>162</v>
      </c>
      <c r="B71" s="83">
        <v>9</v>
      </c>
      <c r="C71" s="84">
        <v>859.25022790000003</v>
      </c>
      <c r="D71" s="84">
        <v>759.14183843000001</v>
      </c>
      <c r="E71" s="84">
        <v>170.13491872</v>
      </c>
      <c r="F71" s="84">
        <v>170.13491872</v>
      </c>
    </row>
    <row r="72" spans="1:6" ht="12.75" customHeight="1" x14ac:dyDescent="0.2">
      <c r="A72" s="83" t="s">
        <v>162</v>
      </c>
      <c r="B72" s="83">
        <v>10</v>
      </c>
      <c r="C72" s="84">
        <v>820.90922211999998</v>
      </c>
      <c r="D72" s="84">
        <v>723.28044235000004</v>
      </c>
      <c r="E72" s="84">
        <v>162.09784923000001</v>
      </c>
      <c r="F72" s="84">
        <v>162.09784923000001</v>
      </c>
    </row>
    <row r="73" spans="1:6" ht="12.75" customHeight="1" x14ac:dyDescent="0.2">
      <c r="A73" s="83" t="s">
        <v>162</v>
      </c>
      <c r="B73" s="83">
        <v>11</v>
      </c>
      <c r="C73" s="84">
        <v>845.61121756</v>
      </c>
      <c r="D73" s="84">
        <v>746.89843027999996</v>
      </c>
      <c r="E73" s="84">
        <v>167.39098978999999</v>
      </c>
      <c r="F73" s="84">
        <v>167.39098978999999</v>
      </c>
    </row>
    <row r="74" spans="1:6" ht="12.75" customHeight="1" x14ac:dyDescent="0.2">
      <c r="A74" s="83" t="s">
        <v>162</v>
      </c>
      <c r="B74" s="83">
        <v>12</v>
      </c>
      <c r="C74" s="84">
        <v>856.05733853000004</v>
      </c>
      <c r="D74" s="84">
        <v>760.36654329999999</v>
      </c>
      <c r="E74" s="84">
        <v>170.40939320000001</v>
      </c>
      <c r="F74" s="84">
        <v>170.40939320000001</v>
      </c>
    </row>
    <row r="75" spans="1:6" ht="12.75" customHeight="1" x14ac:dyDescent="0.2">
      <c r="A75" s="83" t="s">
        <v>162</v>
      </c>
      <c r="B75" s="83">
        <v>13</v>
      </c>
      <c r="C75" s="84">
        <v>859.08320695999998</v>
      </c>
      <c r="D75" s="84">
        <v>757.10017388000006</v>
      </c>
      <c r="E75" s="84">
        <v>169.67735149000001</v>
      </c>
      <c r="F75" s="84">
        <v>169.67735149000001</v>
      </c>
    </row>
    <row r="76" spans="1:6" ht="12.75" customHeight="1" x14ac:dyDescent="0.2">
      <c r="A76" s="83" t="s">
        <v>162</v>
      </c>
      <c r="B76" s="83">
        <v>14</v>
      </c>
      <c r="C76" s="84">
        <v>857.65147191000005</v>
      </c>
      <c r="D76" s="84">
        <v>758.68339333999995</v>
      </c>
      <c r="E76" s="84">
        <v>170.03217438999999</v>
      </c>
      <c r="F76" s="84">
        <v>170.03217438999999</v>
      </c>
    </row>
    <row r="77" spans="1:6" ht="12.75" customHeight="1" x14ac:dyDescent="0.2">
      <c r="A77" s="83" t="s">
        <v>162</v>
      </c>
      <c r="B77" s="83">
        <v>15</v>
      </c>
      <c r="C77" s="84">
        <v>863.84099819000005</v>
      </c>
      <c r="D77" s="84">
        <v>761.67896298999995</v>
      </c>
      <c r="E77" s="84">
        <v>170.70352588</v>
      </c>
      <c r="F77" s="84">
        <v>170.70352588</v>
      </c>
    </row>
    <row r="78" spans="1:6" ht="12.75" customHeight="1" x14ac:dyDescent="0.2">
      <c r="A78" s="83" t="s">
        <v>162</v>
      </c>
      <c r="B78" s="83">
        <v>16</v>
      </c>
      <c r="C78" s="84">
        <v>864.29352243000005</v>
      </c>
      <c r="D78" s="84">
        <v>765.59307127</v>
      </c>
      <c r="E78" s="84">
        <v>171.58073546</v>
      </c>
      <c r="F78" s="84">
        <v>171.58073546</v>
      </c>
    </row>
    <row r="79" spans="1:6" ht="12.75" customHeight="1" x14ac:dyDescent="0.2">
      <c r="A79" s="83" t="s">
        <v>162</v>
      </c>
      <c r="B79" s="83">
        <v>17</v>
      </c>
      <c r="C79" s="84">
        <v>857.50670090000006</v>
      </c>
      <c r="D79" s="84">
        <v>758.35697907999997</v>
      </c>
      <c r="E79" s="84">
        <v>169.95902013</v>
      </c>
      <c r="F79" s="84">
        <v>169.95902013</v>
      </c>
    </row>
    <row r="80" spans="1:6" ht="12.75" customHeight="1" x14ac:dyDescent="0.2">
      <c r="A80" s="83" t="s">
        <v>162</v>
      </c>
      <c r="B80" s="83">
        <v>18</v>
      </c>
      <c r="C80" s="84">
        <v>871.65327954999998</v>
      </c>
      <c r="D80" s="84">
        <v>775.04459484999995</v>
      </c>
      <c r="E80" s="84">
        <v>173.69896173999999</v>
      </c>
      <c r="F80" s="84">
        <v>173.69896173999999</v>
      </c>
    </row>
    <row r="81" spans="1:6" ht="12.75" customHeight="1" x14ac:dyDescent="0.2">
      <c r="A81" s="83" t="s">
        <v>162</v>
      </c>
      <c r="B81" s="83">
        <v>19</v>
      </c>
      <c r="C81" s="84">
        <v>901.80000409000002</v>
      </c>
      <c r="D81" s="84">
        <v>811.52642505999995</v>
      </c>
      <c r="E81" s="84">
        <v>181.87507969999999</v>
      </c>
      <c r="F81" s="84">
        <v>181.87507969999999</v>
      </c>
    </row>
    <row r="82" spans="1:6" ht="12.75" customHeight="1" x14ac:dyDescent="0.2">
      <c r="A82" s="83" t="s">
        <v>162</v>
      </c>
      <c r="B82" s="83">
        <v>20</v>
      </c>
      <c r="C82" s="84">
        <v>910.48297556</v>
      </c>
      <c r="D82" s="84">
        <v>811.23530205999998</v>
      </c>
      <c r="E82" s="84">
        <v>181.80983473000001</v>
      </c>
      <c r="F82" s="84">
        <v>181.80983473000001</v>
      </c>
    </row>
    <row r="83" spans="1:6" ht="12.75" customHeight="1" x14ac:dyDescent="0.2">
      <c r="A83" s="83" t="s">
        <v>162</v>
      </c>
      <c r="B83" s="83">
        <v>21</v>
      </c>
      <c r="C83" s="84">
        <v>877.08525594000002</v>
      </c>
      <c r="D83" s="84">
        <v>776.75816468999994</v>
      </c>
      <c r="E83" s="84">
        <v>174.0829981</v>
      </c>
      <c r="F83" s="84">
        <v>174.0829981</v>
      </c>
    </row>
    <row r="84" spans="1:6" ht="12.75" customHeight="1" x14ac:dyDescent="0.2">
      <c r="A84" s="83" t="s">
        <v>162</v>
      </c>
      <c r="B84" s="83">
        <v>22</v>
      </c>
      <c r="C84" s="84">
        <v>885.01638818000004</v>
      </c>
      <c r="D84" s="84">
        <v>784.83875842999998</v>
      </c>
      <c r="E84" s="84">
        <v>175.89397872000001</v>
      </c>
      <c r="F84" s="84">
        <v>175.89397872000001</v>
      </c>
    </row>
    <row r="85" spans="1:6" ht="12.75" customHeight="1" x14ac:dyDescent="0.2">
      <c r="A85" s="83" t="s">
        <v>162</v>
      </c>
      <c r="B85" s="83">
        <v>23</v>
      </c>
      <c r="C85" s="84">
        <v>890.55799174000003</v>
      </c>
      <c r="D85" s="84">
        <v>790.22036020999997</v>
      </c>
      <c r="E85" s="84">
        <v>177.10007530999999</v>
      </c>
      <c r="F85" s="84">
        <v>177.10007530999999</v>
      </c>
    </row>
    <row r="86" spans="1:6" ht="12.75" customHeight="1" x14ac:dyDescent="0.2">
      <c r="A86" s="83" t="s">
        <v>162</v>
      </c>
      <c r="B86" s="83">
        <v>24</v>
      </c>
      <c r="C86" s="84">
        <v>860.13226890999999</v>
      </c>
      <c r="D86" s="84">
        <v>760.04965312000002</v>
      </c>
      <c r="E86" s="84">
        <v>170.33837342999999</v>
      </c>
      <c r="F86" s="84">
        <v>170.33837342999999</v>
      </c>
    </row>
    <row r="87" spans="1:6" ht="12.75" customHeight="1" x14ac:dyDescent="0.2">
      <c r="A87" s="83" t="s">
        <v>163</v>
      </c>
      <c r="B87" s="83">
        <v>1</v>
      </c>
      <c r="C87" s="84">
        <v>1009.27083057</v>
      </c>
      <c r="D87" s="84">
        <v>912.43053624000004</v>
      </c>
      <c r="E87" s="84">
        <v>204.48918405000001</v>
      </c>
      <c r="F87" s="84">
        <v>204.48918405000001</v>
      </c>
    </row>
    <row r="88" spans="1:6" ht="12.75" customHeight="1" x14ac:dyDescent="0.2">
      <c r="A88" s="83" t="s">
        <v>163</v>
      </c>
      <c r="B88" s="83">
        <v>2</v>
      </c>
      <c r="C88" s="84">
        <v>1088.6712652000001</v>
      </c>
      <c r="D88" s="84">
        <v>987.68801043999997</v>
      </c>
      <c r="E88" s="84">
        <v>221.35549757999999</v>
      </c>
      <c r="F88" s="84">
        <v>221.35549757999999</v>
      </c>
    </row>
    <row r="89" spans="1:6" ht="12.75" customHeight="1" x14ac:dyDescent="0.2">
      <c r="A89" s="83" t="s">
        <v>163</v>
      </c>
      <c r="B89" s="83">
        <v>3</v>
      </c>
      <c r="C89" s="84">
        <v>1152.03181531</v>
      </c>
      <c r="D89" s="84">
        <v>1052.7563832200001</v>
      </c>
      <c r="E89" s="84">
        <v>235.93828271000001</v>
      </c>
      <c r="F89" s="84">
        <v>235.93828271000001</v>
      </c>
    </row>
    <row r="90" spans="1:6" ht="12.75" customHeight="1" x14ac:dyDescent="0.2">
      <c r="A90" s="83" t="s">
        <v>163</v>
      </c>
      <c r="B90" s="83">
        <v>4</v>
      </c>
      <c r="C90" s="84">
        <v>1180.9476869499999</v>
      </c>
      <c r="D90" s="84">
        <v>1081.5974247199999</v>
      </c>
      <c r="E90" s="84">
        <v>242.40198685999999</v>
      </c>
      <c r="F90" s="84">
        <v>242.40198685999999</v>
      </c>
    </row>
    <row r="91" spans="1:6" ht="12.75" customHeight="1" x14ac:dyDescent="0.2">
      <c r="A91" s="83" t="s">
        <v>163</v>
      </c>
      <c r="B91" s="83">
        <v>5</v>
      </c>
      <c r="C91" s="84">
        <v>1182.4411697400001</v>
      </c>
      <c r="D91" s="84">
        <v>1082.2253503699999</v>
      </c>
      <c r="E91" s="84">
        <v>242.54271428999999</v>
      </c>
      <c r="F91" s="84">
        <v>242.54271428999999</v>
      </c>
    </row>
    <row r="92" spans="1:6" ht="12.75" customHeight="1" x14ac:dyDescent="0.2">
      <c r="A92" s="83" t="s">
        <v>163</v>
      </c>
      <c r="B92" s="83">
        <v>6</v>
      </c>
      <c r="C92" s="84">
        <v>1154.16664797</v>
      </c>
      <c r="D92" s="84">
        <v>1057.8547382500001</v>
      </c>
      <c r="E92" s="84">
        <v>237.08089950999999</v>
      </c>
      <c r="F92" s="84">
        <v>237.08089950999999</v>
      </c>
    </row>
    <row r="93" spans="1:6" ht="12.75" customHeight="1" x14ac:dyDescent="0.2">
      <c r="A93" s="83" t="s">
        <v>163</v>
      </c>
      <c r="B93" s="83">
        <v>7</v>
      </c>
      <c r="C93" s="84">
        <v>1100.7299765</v>
      </c>
      <c r="D93" s="84">
        <v>999.06542807000005</v>
      </c>
      <c r="E93" s="84">
        <v>223.90534521999999</v>
      </c>
      <c r="F93" s="84">
        <v>223.90534521999999</v>
      </c>
    </row>
    <row r="94" spans="1:6" ht="12.75" customHeight="1" x14ac:dyDescent="0.2">
      <c r="A94" s="83" t="s">
        <v>163</v>
      </c>
      <c r="B94" s="83">
        <v>8</v>
      </c>
      <c r="C94" s="84">
        <v>1003.98179441</v>
      </c>
      <c r="D94" s="84">
        <v>900.90219401000002</v>
      </c>
      <c r="E94" s="84">
        <v>201.90551198</v>
      </c>
      <c r="F94" s="84">
        <v>201.90551198</v>
      </c>
    </row>
    <row r="95" spans="1:6" ht="12.75" customHeight="1" x14ac:dyDescent="0.2">
      <c r="A95" s="83" t="s">
        <v>163</v>
      </c>
      <c r="B95" s="83">
        <v>9</v>
      </c>
      <c r="C95" s="84">
        <v>910.05777558</v>
      </c>
      <c r="D95" s="84">
        <v>809.51183198000001</v>
      </c>
      <c r="E95" s="84">
        <v>181.42357957999999</v>
      </c>
      <c r="F95" s="84">
        <v>181.42357957999999</v>
      </c>
    </row>
    <row r="96" spans="1:6" ht="12.75" customHeight="1" x14ac:dyDescent="0.2">
      <c r="A96" s="83" t="s">
        <v>163</v>
      </c>
      <c r="B96" s="83">
        <v>10</v>
      </c>
      <c r="C96" s="84">
        <v>858.09146731999999</v>
      </c>
      <c r="D96" s="84">
        <v>761.09353395000005</v>
      </c>
      <c r="E96" s="84">
        <v>170.57232257000001</v>
      </c>
      <c r="F96" s="84">
        <v>170.57232257000001</v>
      </c>
    </row>
    <row r="97" spans="1:6" ht="12.75" customHeight="1" x14ac:dyDescent="0.2">
      <c r="A97" s="83" t="s">
        <v>163</v>
      </c>
      <c r="B97" s="83">
        <v>11</v>
      </c>
      <c r="C97" s="84">
        <v>869.80649082000002</v>
      </c>
      <c r="D97" s="84">
        <v>772.92842829000006</v>
      </c>
      <c r="E97" s="84">
        <v>173.22469749999999</v>
      </c>
      <c r="F97" s="84">
        <v>173.22469749999999</v>
      </c>
    </row>
    <row r="98" spans="1:6" ht="12.75" customHeight="1" x14ac:dyDescent="0.2">
      <c r="A98" s="83" t="s">
        <v>163</v>
      </c>
      <c r="B98" s="83">
        <v>12</v>
      </c>
      <c r="C98" s="84">
        <v>886.96534440000005</v>
      </c>
      <c r="D98" s="84">
        <v>789.49907135000001</v>
      </c>
      <c r="E98" s="84">
        <v>176.93842380000001</v>
      </c>
      <c r="F98" s="84">
        <v>176.93842380000001</v>
      </c>
    </row>
    <row r="99" spans="1:6" ht="12.75" customHeight="1" x14ac:dyDescent="0.2">
      <c r="A99" s="83" t="s">
        <v>163</v>
      </c>
      <c r="B99" s="83">
        <v>13</v>
      </c>
      <c r="C99" s="84">
        <v>885.90744244999996</v>
      </c>
      <c r="D99" s="84">
        <v>784.02473595000004</v>
      </c>
      <c r="E99" s="84">
        <v>175.71154423999999</v>
      </c>
      <c r="F99" s="84">
        <v>175.71154423999999</v>
      </c>
    </row>
    <row r="100" spans="1:6" ht="12.75" customHeight="1" x14ac:dyDescent="0.2">
      <c r="A100" s="83" t="s">
        <v>163</v>
      </c>
      <c r="B100" s="83">
        <v>14</v>
      </c>
      <c r="C100" s="84">
        <v>913.26948689999995</v>
      </c>
      <c r="D100" s="84">
        <v>816.12335588999997</v>
      </c>
      <c r="E100" s="84">
        <v>182.90531992000001</v>
      </c>
      <c r="F100" s="84">
        <v>182.90531992000001</v>
      </c>
    </row>
    <row r="101" spans="1:6" ht="12.75" customHeight="1" x14ac:dyDescent="0.2">
      <c r="A101" s="83" t="s">
        <v>163</v>
      </c>
      <c r="B101" s="83">
        <v>15</v>
      </c>
      <c r="C101" s="84">
        <v>927.60606069000005</v>
      </c>
      <c r="D101" s="84">
        <v>830.19108466</v>
      </c>
      <c r="E101" s="84">
        <v>186.05810609</v>
      </c>
      <c r="F101" s="84">
        <v>186.05810609</v>
      </c>
    </row>
    <row r="102" spans="1:6" ht="12.75" customHeight="1" x14ac:dyDescent="0.2">
      <c r="A102" s="83" t="s">
        <v>163</v>
      </c>
      <c r="B102" s="83">
        <v>16</v>
      </c>
      <c r="C102" s="84">
        <v>961.34982275000004</v>
      </c>
      <c r="D102" s="84">
        <v>860.64834070999996</v>
      </c>
      <c r="E102" s="84">
        <v>192.88402783999999</v>
      </c>
      <c r="F102" s="84">
        <v>192.88402783999999</v>
      </c>
    </row>
    <row r="103" spans="1:6" ht="12.75" customHeight="1" x14ac:dyDescent="0.2">
      <c r="A103" s="83" t="s">
        <v>163</v>
      </c>
      <c r="B103" s="83">
        <v>17</v>
      </c>
      <c r="C103" s="84">
        <v>946.54101949999995</v>
      </c>
      <c r="D103" s="84">
        <v>842.87195961999998</v>
      </c>
      <c r="E103" s="84">
        <v>188.90007779999999</v>
      </c>
      <c r="F103" s="84">
        <v>188.90007779999999</v>
      </c>
    </row>
    <row r="104" spans="1:6" ht="12.75" customHeight="1" x14ac:dyDescent="0.2">
      <c r="A104" s="83" t="s">
        <v>163</v>
      </c>
      <c r="B104" s="83">
        <v>18</v>
      </c>
      <c r="C104" s="84">
        <v>955.84766649000005</v>
      </c>
      <c r="D104" s="84">
        <v>858.18437944000004</v>
      </c>
      <c r="E104" s="84">
        <v>192.33181766000001</v>
      </c>
      <c r="F104" s="84">
        <v>192.33181766000001</v>
      </c>
    </row>
    <row r="105" spans="1:6" ht="12.75" customHeight="1" x14ac:dyDescent="0.2">
      <c r="A105" s="83" t="s">
        <v>163</v>
      </c>
      <c r="B105" s="83">
        <v>19</v>
      </c>
      <c r="C105" s="84">
        <v>901.81418110000004</v>
      </c>
      <c r="D105" s="84">
        <v>810.70783526000002</v>
      </c>
      <c r="E105" s="84">
        <v>181.69162161</v>
      </c>
      <c r="F105" s="84">
        <v>181.69162161</v>
      </c>
    </row>
    <row r="106" spans="1:6" ht="12.75" customHeight="1" x14ac:dyDescent="0.2">
      <c r="A106" s="83" t="s">
        <v>163</v>
      </c>
      <c r="B106" s="83">
        <v>20</v>
      </c>
      <c r="C106" s="84">
        <v>904.97695181999995</v>
      </c>
      <c r="D106" s="84">
        <v>802.24684122999997</v>
      </c>
      <c r="E106" s="84">
        <v>179.79538765999999</v>
      </c>
      <c r="F106" s="84">
        <v>179.79538765999999</v>
      </c>
    </row>
    <row r="107" spans="1:6" ht="12.75" customHeight="1" x14ac:dyDescent="0.2">
      <c r="A107" s="83" t="s">
        <v>163</v>
      </c>
      <c r="B107" s="83">
        <v>21</v>
      </c>
      <c r="C107" s="84">
        <v>920.38247234999994</v>
      </c>
      <c r="D107" s="84">
        <v>822.77456279</v>
      </c>
      <c r="E107" s="84">
        <v>184.3959538</v>
      </c>
      <c r="F107" s="84">
        <v>184.3959538</v>
      </c>
    </row>
    <row r="108" spans="1:6" ht="12.75" customHeight="1" x14ac:dyDescent="0.2">
      <c r="A108" s="83" t="s">
        <v>163</v>
      </c>
      <c r="B108" s="83">
        <v>22</v>
      </c>
      <c r="C108" s="84">
        <v>939.53728731000001</v>
      </c>
      <c r="D108" s="84">
        <v>839.03629803000001</v>
      </c>
      <c r="E108" s="84">
        <v>188.04044929</v>
      </c>
      <c r="F108" s="84">
        <v>188.04044929</v>
      </c>
    </row>
    <row r="109" spans="1:6" ht="12.75" customHeight="1" x14ac:dyDescent="0.2">
      <c r="A109" s="83" t="s">
        <v>163</v>
      </c>
      <c r="B109" s="83">
        <v>23</v>
      </c>
      <c r="C109" s="84">
        <v>908.26443393</v>
      </c>
      <c r="D109" s="84">
        <v>808.01095041999997</v>
      </c>
      <c r="E109" s="84">
        <v>181.08720982</v>
      </c>
      <c r="F109" s="84">
        <v>181.08720982</v>
      </c>
    </row>
    <row r="110" spans="1:6" ht="12.75" customHeight="1" x14ac:dyDescent="0.2">
      <c r="A110" s="83" t="s">
        <v>163</v>
      </c>
      <c r="B110" s="83">
        <v>24</v>
      </c>
      <c r="C110" s="84">
        <v>922.23424824999995</v>
      </c>
      <c r="D110" s="84">
        <v>822.62365196999997</v>
      </c>
      <c r="E110" s="84">
        <v>184.36213244999999</v>
      </c>
      <c r="F110" s="84">
        <v>184.36213244999999</v>
      </c>
    </row>
    <row r="111" spans="1:6" ht="12.75" customHeight="1" x14ac:dyDescent="0.2">
      <c r="A111" s="83" t="s">
        <v>164</v>
      </c>
      <c r="B111" s="83">
        <v>1</v>
      </c>
      <c r="C111" s="84">
        <v>943.14606712</v>
      </c>
      <c r="D111" s="84">
        <v>845.67361772000004</v>
      </c>
      <c r="E111" s="84">
        <v>189.52797083999999</v>
      </c>
      <c r="F111" s="84">
        <v>189.52797083999999</v>
      </c>
    </row>
    <row r="112" spans="1:6" ht="12.75" customHeight="1" x14ac:dyDescent="0.2">
      <c r="A112" s="83" t="s">
        <v>164</v>
      </c>
      <c r="B112" s="83">
        <v>2</v>
      </c>
      <c r="C112" s="84">
        <v>1026.94166412</v>
      </c>
      <c r="D112" s="84">
        <v>928.73930339000003</v>
      </c>
      <c r="E112" s="84">
        <v>208.14422009</v>
      </c>
      <c r="F112" s="84">
        <v>208.14422009</v>
      </c>
    </row>
    <row r="113" spans="1:6" ht="12.75" customHeight="1" x14ac:dyDescent="0.2">
      <c r="A113" s="83" t="s">
        <v>164</v>
      </c>
      <c r="B113" s="83">
        <v>3</v>
      </c>
      <c r="C113" s="84">
        <v>1089.8053418300001</v>
      </c>
      <c r="D113" s="84">
        <v>994.18784820999997</v>
      </c>
      <c r="E113" s="84">
        <v>222.81220740000001</v>
      </c>
      <c r="F113" s="84">
        <v>222.81220740000001</v>
      </c>
    </row>
    <row r="114" spans="1:6" ht="12.75" customHeight="1" x14ac:dyDescent="0.2">
      <c r="A114" s="83" t="s">
        <v>164</v>
      </c>
      <c r="B114" s="83">
        <v>4</v>
      </c>
      <c r="C114" s="84">
        <v>1122.3073282600001</v>
      </c>
      <c r="D114" s="84">
        <v>1019.09059126</v>
      </c>
      <c r="E114" s="84">
        <v>228.39328058999999</v>
      </c>
      <c r="F114" s="84">
        <v>228.39328058999999</v>
      </c>
    </row>
    <row r="115" spans="1:6" ht="12.75" customHeight="1" x14ac:dyDescent="0.2">
      <c r="A115" s="83" t="s">
        <v>164</v>
      </c>
      <c r="B115" s="83">
        <v>5</v>
      </c>
      <c r="C115" s="84">
        <v>1114.9178691499999</v>
      </c>
      <c r="D115" s="84">
        <v>1021.23347427</v>
      </c>
      <c r="E115" s="84">
        <v>228.87353238</v>
      </c>
      <c r="F115" s="84">
        <v>228.87353238</v>
      </c>
    </row>
    <row r="116" spans="1:6" ht="12.75" customHeight="1" x14ac:dyDescent="0.2">
      <c r="A116" s="83" t="s">
        <v>164</v>
      </c>
      <c r="B116" s="83">
        <v>6</v>
      </c>
      <c r="C116" s="84">
        <v>1103.6667482800001</v>
      </c>
      <c r="D116" s="84">
        <v>1003.96903662</v>
      </c>
      <c r="E116" s="84">
        <v>225.00431645</v>
      </c>
      <c r="F116" s="84">
        <v>225.00431645</v>
      </c>
    </row>
    <row r="117" spans="1:6" ht="12.75" customHeight="1" x14ac:dyDescent="0.2">
      <c r="A117" s="83" t="s">
        <v>164</v>
      </c>
      <c r="B117" s="83">
        <v>7</v>
      </c>
      <c r="C117" s="84">
        <v>1057.4503533100001</v>
      </c>
      <c r="D117" s="84">
        <v>956.50980257000003</v>
      </c>
      <c r="E117" s="84">
        <v>214.36799986</v>
      </c>
      <c r="F117" s="84">
        <v>214.36799986</v>
      </c>
    </row>
    <row r="118" spans="1:6" ht="12.75" customHeight="1" x14ac:dyDescent="0.2">
      <c r="A118" s="83" t="s">
        <v>164</v>
      </c>
      <c r="B118" s="83">
        <v>8</v>
      </c>
      <c r="C118" s="84">
        <v>970.46570166000004</v>
      </c>
      <c r="D118" s="84">
        <v>868.46897067999998</v>
      </c>
      <c r="E118" s="84">
        <v>194.63674673</v>
      </c>
      <c r="F118" s="84">
        <v>194.63674673</v>
      </c>
    </row>
    <row r="119" spans="1:6" ht="12.75" customHeight="1" x14ac:dyDescent="0.2">
      <c r="A119" s="83" t="s">
        <v>164</v>
      </c>
      <c r="B119" s="83">
        <v>9</v>
      </c>
      <c r="C119" s="84">
        <v>888.63405737000005</v>
      </c>
      <c r="D119" s="84">
        <v>789.00024731999997</v>
      </c>
      <c r="E119" s="84">
        <v>176.82662995999999</v>
      </c>
      <c r="F119" s="84">
        <v>176.82662995999999</v>
      </c>
    </row>
    <row r="120" spans="1:6" ht="12.75" customHeight="1" x14ac:dyDescent="0.2">
      <c r="A120" s="83" t="s">
        <v>164</v>
      </c>
      <c r="B120" s="83">
        <v>10</v>
      </c>
      <c r="C120" s="84">
        <v>836.35164831999998</v>
      </c>
      <c r="D120" s="84">
        <v>741.50959541999998</v>
      </c>
      <c r="E120" s="84">
        <v>166.18327217000001</v>
      </c>
      <c r="F120" s="84">
        <v>166.18327217000001</v>
      </c>
    </row>
    <row r="121" spans="1:6" ht="12.75" customHeight="1" x14ac:dyDescent="0.2">
      <c r="A121" s="83" t="s">
        <v>164</v>
      </c>
      <c r="B121" s="83">
        <v>11</v>
      </c>
      <c r="C121" s="84">
        <v>847.01626996000005</v>
      </c>
      <c r="D121" s="84">
        <v>747.39768608999998</v>
      </c>
      <c r="E121" s="84">
        <v>167.50288040999999</v>
      </c>
      <c r="F121" s="84">
        <v>167.50288040999999</v>
      </c>
    </row>
    <row r="122" spans="1:6" ht="12.75" customHeight="1" x14ac:dyDescent="0.2">
      <c r="A122" s="83" t="s">
        <v>164</v>
      </c>
      <c r="B122" s="83">
        <v>12</v>
      </c>
      <c r="C122" s="84">
        <v>850.58923656000002</v>
      </c>
      <c r="D122" s="84">
        <v>753.50161333999995</v>
      </c>
      <c r="E122" s="84">
        <v>168.87086081999999</v>
      </c>
      <c r="F122" s="84">
        <v>168.87086081999999</v>
      </c>
    </row>
    <row r="123" spans="1:6" ht="12.75" customHeight="1" x14ac:dyDescent="0.2">
      <c r="A123" s="83" t="s">
        <v>164</v>
      </c>
      <c r="B123" s="83">
        <v>13</v>
      </c>
      <c r="C123" s="84">
        <v>858.06748166</v>
      </c>
      <c r="D123" s="84">
        <v>754.13283199</v>
      </c>
      <c r="E123" s="84">
        <v>169.01232626000001</v>
      </c>
      <c r="F123" s="84">
        <v>169.01232626000001</v>
      </c>
    </row>
    <row r="124" spans="1:6" ht="12.75" customHeight="1" x14ac:dyDescent="0.2">
      <c r="A124" s="83" t="s">
        <v>164</v>
      </c>
      <c r="B124" s="83">
        <v>14</v>
      </c>
      <c r="C124" s="84">
        <v>871.62159802999997</v>
      </c>
      <c r="D124" s="84">
        <v>767.65679456999999</v>
      </c>
      <c r="E124" s="84">
        <v>172.04324638</v>
      </c>
      <c r="F124" s="84">
        <v>172.04324638</v>
      </c>
    </row>
    <row r="125" spans="1:6" ht="12.75" customHeight="1" x14ac:dyDescent="0.2">
      <c r="A125" s="83" t="s">
        <v>164</v>
      </c>
      <c r="B125" s="83">
        <v>15</v>
      </c>
      <c r="C125" s="84">
        <v>880.28235541000004</v>
      </c>
      <c r="D125" s="84">
        <v>772.26036038999996</v>
      </c>
      <c r="E125" s="84">
        <v>173.07497359999999</v>
      </c>
      <c r="F125" s="84">
        <v>173.07497359999999</v>
      </c>
    </row>
    <row r="126" spans="1:6" ht="12.75" customHeight="1" x14ac:dyDescent="0.2">
      <c r="A126" s="83" t="s">
        <v>164</v>
      </c>
      <c r="B126" s="83">
        <v>16</v>
      </c>
      <c r="C126" s="84">
        <v>886.50729568999998</v>
      </c>
      <c r="D126" s="84">
        <v>778.45044112999994</v>
      </c>
      <c r="E126" s="84">
        <v>174.46226229000001</v>
      </c>
      <c r="F126" s="84">
        <v>174.46226229000001</v>
      </c>
    </row>
    <row r="127" spans="1:6" ht="12.75" customHeight="1" x14ac:dyDescent="0.2">
      <c r="A127" s="83" t="s">
        <v>164</v>
      </c>
      <c r="B127" s="83">
        <v>17</v>
      </c>
      <c r="C127" s="84">
        <v>888.12162861000002</v>
      </c>
      <c r="D127" s="84">
        <v>777.19871383999998</v>
      </c>
      <c r="E127" s="84">
        <v>174.18173168000001</v>
      </c>
      <c r="F127" s="84">
        <v>174.18173168000001</v>
      </c>
    </row>
    <row r="128" spans="1:6" ht="12.75" customHeight="1" x14ac:dyDescent="0.2">
      <c r="A128" s="83" t="s">
        <v>164</v>
      </c>
      <c r="B128" s="83">
        <v>18</v>
      </c>
      <c r="C128" s="84">
        <v>891.19596625999998</v>
      </c>
      <c r="D128" s="84">
        <v>785.74374613999998</v>
      </c>
      <c r="E128" s="84">
        <v>176.09679986</v>
      </c>
      <c r="F128" s="84">
        <v>176.09679986</v>
      </c>
    </row>
    <row r="129" spans="1:6" ht="12.75" customHeight="1" x14ac:dyDescent="0.2">
      <c r="A129" s="83" t="s">
        <v>164</v>
      </c>
      <c r="B129" s="83">
        <v>19</v>
      </c>
      <c r="C129" s="84">
        <v>924.54466491000005</v>
      </c>
      <c r="D129" s="84">
        <v>813.95422278000001</v>
      </c>
      <c r="E129" s="84">
        <v>182.41918509000001</v>
      </c>
      <c r="F129" s="84">
        <v>182.41918509000001</v>
      </c>
    </row>
    <row r="130" spans="1:6" ht="12.75" customHeight="1" x14ac:dyDescent="0.2">
      <c r="A130" s="83" t="s">
        <v>164</v>
      </c>
      <c r="B130" s="83">
        <v>20</v>
      </c>
      <c r="C130" s="84">
        <v>909.60560580000003</v>
      </c>
      <c r="D130" s="84">
        <v>800.12318603000006</v>
      </c>
      <c r="E130" s="84">
        <v>179.3194451</v>
      </c>
      <c r="F130" s="84">
        <v>179.3194451</v>
      </c>
    </row>
    <row r="131" spans="1:6" ht="12.75" customHeight="1" x14ac:dyDescent="0.2">
      <c r="A131" s="83" t="s">
        <v>164</v>
      </c>
      <c r="B131" s="83">
        <v>21</v>
      </c>
      <c r="C131" s="84">
        <v>899.53193098999998</v>
      </c>
      <c r="D131" s="84">
        <v>792.39328395999996</v>
      </c>
      <c r="E131" s="84">
        <v>177.58705967</v>
      </c>
      <c r="F131" s="84">
        <v>177.58705967</v>
      </c>
    </row>
    <row r="132" spans="1:6" ht="12.75" customHeight="1" x14ac:dyDescent="0.2">
      <c r="A132" s="83" t="s">
        <v>164</v>
      </c>
      <c r="B132" s="83">
        <v>22</v>
      </c>
      <c r="C132" s="84">
        <v>932.30051909999997</v>
      </c>
      <c r="D132" s="84">
        <v>816.58609863000004</v>
      </c>
      <c r="E132" s="84">
        <v>183.00902740999999</v>
      </c>
      <c r="F132" s="84">
        <v>183.00902740999999</v>
      </c>
    </row>
    <row r="133" spans="1:6" ht="12.75" customHeight="1" x14ac:dyDescent="0.2">
      <c r="A133" s="83" t="s">
        <v>164</v>
      </c>
      <c r="B133" s="83">
        <v>23</v>
      </c>
      <c r="C133" s="84">
        <v>884.77615276999995</v>
      </c>
      <c r="D133" s="84">
        <v>778.31021525999995</v>
      </c>
      <c r="E133" s="84">
        <v>174.43083559999999</v>
      </c>
      <c r="F133" s="84">
        <v>174.43083559999999</v>
      </c>
    </row>
    <row r="134" spans="1:6" ht="12.75" customHeight="1" x14ac:dyDescent="0.2">
      <c r="A134" s="83" t="s">
        <v>164</v>
      </c>
      <c r="B134" s="83">
        <v>24</v>
      </c>
      <c r="C134" s="84">
        <v>868.86763531999998</v>
      </c>
      <c r="D134" s="84">
        <v>762.36070282000003</v>
      </c>
      <c r="E134" s="84">
        <v>170.85631386</v>
      </c>
      <c r="F134" s="84">
        <v>170.85631386</v>
      </c>
    </row>
    <row r="135" spans="1:6" ht="12.75" customHeight="1" x14ac:dyDescent="0.2">
      <c r="A135" s="83" t="s">
        <v>165</v>
      </c>
      <c r="B135" s="83">
        <v>1</v>
      </c>
      <c r="C135" s="84">
        <v>1020.67019638</v>
      </c>
      <c r="D135" s="84">
        <v>918.73231114999999</v>
      </c>
      <c r="E135" s="84">
        <v>205.90150506000001</v>
      </c>
      <c r="F135" s="84">
        <v>205.90150506000001</v>
      </c>
    </row>
    <row r="136" spans="1:6" ht="12.75" customHeight="1" x14ac:dyDescent="0.2">
      <c r="A136" s="83" t="s">
        <v>165</v>
      </c>
      <c r="B136" s="83">
        <v>2</v>
      </c>
      <c r="C136" s="84">
        <v>1099.99192722</v>
      </c>
      <c r="D136" s="84">
        <v>992.27656810999997</v>
      </c>
      <c r="E136" s="84">
        <v>222.38386125</v>
      </c>
      <c r="F136" s="84">
        <v>222.38386125</v>
      </c>
    </row>
    <row r="137" spans="1:6" ht="12.75" customHeight="1" x14ac:dyDescent="0.2">
      <c r="A137" s="83" t="s">
        <v>165</v>
      </c>
      <c r="B137" s="83">
        <v>3</v>
      </c>
      <c r="C137" s="84">
        <v>1172.8074389599999</v>
      </c>
      <c r="D137" s="84">
        <v>1064.6793823099999</v>
      </c>
      <c r="E137" s="84">
        <v>238.61040323</v>
      </c>
      <c r="F137" s="84">
        <v>238.61040323</v>
      </c>
    </row>
    <row r="138" spans="1:6" ht="12.75" customHeight="1" x14ac:dyDescent="0.2">
      <c r="A138" s="83" t="s">
        <v>165</v>
      </c>
      <c r="B138" s="83">
        <v>4</v>
      </c>
      <c r="C138" s="84">
        <v>1191.9433559500001</v>
      </c>
      <c r="D138" s="84">
        <v>1087.18397392</v>
      </c>
      <c r="E138" s="84">
        <v>243.6540152</v>
      </c>
      <c r="F138" s="84">
        <v>243.6540152</v>
      </c>
    </row>
    <row r="139" spans="1:6" ht="12.75" customHeight="1" x14ac:dyDescent="0.2">
      <c r="A139" s="83" t="s">
        <v>165</v>
      </c>
      <c r="B139" s="83">
        <v>5</v>
      </c>
      <c r="C139" s="84">
        <v>1188.8743320200001</v>
      </c>
      <c r="D139" s="84">
        <v>1085.1715150099999</v>
      </c>
      <c r="E139" s="84">
        <v>243.20299338000001</v>
      </c>
      <c r="F139" s="84">
        <v>243.20299338000001</v>
      </c>
    </row>
    <row r="140" spans="1:6" ht="12.75" customHeight="1" x14ac:dyDescent="0.2">
      <c r="A140" s="83" t="s">
        <v>165</v>
      </c>
      <c r="B140" s="83">
        <v>6</v>
      </c>
      <c r="C140" s="84">
        <v>1171.7147418</v>
      </c>
      <c r="D140" s="84">
        <v>1067.1748651299999</v>
      </c>
      <c r="E140" s="84">
        <v>239.16967785</v>
      </c>
      <c r="F140" s="84">
        <v>239.16967785</v>
      </c>
    </row>
    <row r="141" spans="1:6" ht="12.75" customHeight="1" x14ac:dyDescent="0.2">
      <c r="A141" s="83" t="s">
        <v>165</v>
      </c>
      <c r="B141" s="83">
        <v>7</v>
      </c>
      <c r="C141" s="84">
        <v>1137.6437641</v>
      </c>
      <c r="D141" s="84">
        <v>1033.6666368599999</v>
      </c>
      <c r="E141" s="84">
        <v>231.65998809000001</v>
      </c>
      <c r="F141" s="84">
        <v>231.65998809000001</v>
      </c>
    </row>
    <row r="142" spans="1:6" ht="12.75" customHeight="1" x14ac:dyDescent="0.2">
      <c r="A142" s="83" t="s">
        <v>165</v>
      </c>
      <c r="B142" s="83">
        <v>8</v>
      </c>
      <c r="C142" s="84">
        <v>1050.1209072700001</v>
      </c>
      <c r="D142" s="84">
        <v>945.28899197999999</v>
      </c>
      <c r="E142" s="84">
        <v>211.85325018</v>
      </c>
      <c r="F142" s="84">
        <v>211.85325018</v>
      </c>
    </row>
    <row r="143" spans="1:6" ht="12.75" customHeight="1" x14ac:dyDescent="0.2">
      <c r="A143" s="83" t="s">
        <v>165</v>
      </c>
      <c r="B143" s="83">
        <v>9</v>
      </c>
      <c r="C143" s="84">
        <v>972.13072589000001</v>
      </c>
      <c r="D143" s="84">
        <v>868.00466935999998</v>
      </c>
      <c r="E143" s="84">
        <v>194.53268993</v>
      </c>
      <c r="F143" s="84">
        <v>194.53268993</v>
      </c>
    </row>
    <row r="144" spans="1:6" ht="12.75" customHeight="1" x14ac:dyDescent="0.2">
      <c r="A144" s="83" t="s">
        <v>165</v>
      </c>
      <c r="B144" s="83">
        <v>10</v>
      </c>
      <c r="C144" s="84">
        <v>908.84369286000003</v>
      </c>
      <c r="D144" s="84">
        <v>806.51590584999997</v>
      </c>
      <c r="E144" s="84">
        <v>180.75214821</v>
      </c>
      <c r="F144" s="84">
        <v>180.75214821</v>
      </c>
    </row>
    <row r="145" spans="1:6" ht="12.75" customHeight="1" x14ac:dyDescent="0.2">
      <c r="A145" s="83" t="s">
        <v>165</v>
      </c>
      <c r="B145" s="83">
        <v>11</v>
      </c>
      <c r="C145" s="84">
        <v>918.44668299</v>
      </c>
      <c r="D145" s="84">
        <v>814.68249845000003</v>
      </c>
      <c r="E145" s="84">
        <v>182.58240244999999</v>
      </c>
      <c r="F145" s="84">
        <v>182.58240244999999</v>
      </c>
    </row>
    <row r="146" spans="1:6" ht="12.75" customHeight="1" x14ac:dyDescent="0.2">
      <c r="A146" s="83" t="s">
        <v>165</v>
      </c>
      <c r="B146" s="83">
        <v>12</v>
      </c>
      <c r="C146" s="84">
        <v>920.52258257999995</v>
      </c>
      <c r="D146" s="84">
        <v>823.58459070000004</v>
      </c>
      <c r="E146" s="84">
        <v>184.57749304000001</v>
      </c>
      <c r="F146" s="84">
        <v>184.57749304000001</v>
      </c>
    </row>
    <row r="147" spans="1:6" ht="12.75" customHeight="1" x14ac:dyDescent="0.2">
      <c r="A147" s="83" t="s">
        <v>165</v>
      </c>
      <c r="B147" s="83">
        <v>13</v>
      </c>
      <c r="C147" s="84">
        <v>900.97739618000003</v>
      </c>
      <c r="D147" s="84">
        <v>798.52467702000001</v>
      </c>
      <c r="E147" s="84">
        <v>178.96119558000001</v>
      </c>
      <c r="F147" s="84">
        <v>178.96119558000001</v>
      </c>
    </row>
    <row r="148" spans="1:6" ht="12.75" customHeight="1" x14ac:dyDescent="0.2">
      <c r="A148" s="83" t="s">
        <v>165</v>
      </c>
      <c r="B148" s="83">
        <v>14</v>
      </c>
      <c r="C148" s="84">
        <v>908.82995965999999</v>
      </c>
      <c r="D148" s="84">
        <v>806.74893294000003</v>
      </c>
      <c r="E148" s="84">
        <v>180.80437302999999</v>
      </c>
      <c r="F148" s="84">
        <v>180.80437302999999</v>
      </c>
    </row>
    <row r="149" spans="1:6" ht="12.75" customHeight="1" x14ac:dyDescent="0.2">
      <c r="A149" s="83" t="s">
        <v>165</v>
      </c>
      <c r="B149" s="83">
        <v>15</v>
      </c>
      <c r="C149" s="84">
        <v>947.35320518000003</v>
      </c>
      <c r="D149" s="84">
        <v>844.39558339999996</v>
      </c>
      <c r="E149" s="84">
        <v>189.24154444000001</v>
      </c>
      <c r="F149" s="84">
        <v>189.24154444000001</v>
      </c>
    </row>
    <row r="150" spans="1:6" ht="12.75" customHeight="1" x14ac:dyDescent="0.2">
      <c r="A150" s="83" t="s">
        <v>165</v>
      </c>
      <c r="B150" s="83">
        <v>16</v>
      </c>
      <c r="C150" s="84">
        <v>956.59830327999998</v>
      </c>
      <c r="D150" s="84">
        <v>853.35125541000002</v>
      </c>
      <c r="E150" s="84">
        <v>191.24864305</v>
      </c>
      <c r="F150" s="84">
        <v>191.24864305</v>
      </c>
    </row>
    <row r="151" spans="1:6" ht="12.75" customHeight="1" x14ac:dyDescent="0.2">
      <c r="A151" s="83" t="s">
        <v>165</v>
      </c>
      <c r="B151" s="83">
        <v>17</v>
      </c>
      <c r="C151" s="84">
        <v>964.01948315000004</v>
      </c>
      <c r="D151" s="84">
        <v>858.63961677999998</v>
      </c>
      <c r="E151" s="84">
        <v>192.43384308</v>
      </c>
      <c r="F151" s="84">
        <v>192.43384308</v>
      </c>
    </row>
    <row r="152" spans="1:6" ht="12.75" customHeight="1" x14ac:dyDescent="0.2">
      <c r="A152" s="83" t="s">
        <v>165</v>
      </c>
      <c r="B152" s="83">
        <v>18</v>
      </c>
      <c r="C152" s="84">
        <v>916.27040277000003</v>
      </c>
      <c r="D152" s="84">
        <v>821.45705429999998</v>
      </c>
      <c r="E152" s="84">
        <v>184.10068064999999</v>
      </c>
      <c r="F152" s="84">
        <v>184.10068064999999</v>
      </c>
    </row>
    <row r="153" spans="1:6" ht="12.75" customHeight="1" x14ac:dyDescent="0.2">
      <c r="A153" s="83" t="s">
        <v>165</v>
      </c>
      <c r="B153" s="83">
        <v>19</v>
      </c>
      <c r="C153" s="84">
        <v>913.94939545</v>
      </c>
      <c r="D153" s="84">
        <v>812.88417805999995</v>
      </c>
      <c r="E153" s="84">
        <v>182.17937223999999</v>
      </c>
      <c r="F153" s="84">
        <v>182.17937223999999</v>
      </c>
    </row>
    <row r="154" spans="1:6" ht="12.75" customHeight="1" x14ac:dyDescent="0.2">
      <c r="A154" s="83" t="s">
        <v>165</v>
      </c>
      <c r="B154" s="83">
        <v>20</v>
      </c>
      <c r="C154" s="84">
        <v>910.35203394999996</v>
      </c>
      <c r="D154" s="84">
        <v>806.91393799000002</v>
      </c>
      <c r="E154" s="84">
        <v>180.84135309999999</v>
      </c>
      <c r="F154" s="84">
        <v>180.84135309999999</v>
      </c>
    </row>
    <row r="155" spans="1:6" ht="12.75" customHeight="1" x14ac:dyDescent="0.2">
      <c r="A155" s="83" t="s">
        <v>165</v>
      </c>
      <c r="B155" s="83">
        <v>21</v>
      </c>
      <c r="C155" s="84">
        <v>900.65012314000001</v>
      </c>
      <c r="D155" s="84">
        <v>803.10860345000003</v>
      </c>
      <c r="E155" s="84">
        <v>179.98852131999999</v>
      </c>
      <c r="F155" s="84">
        <v>179.98852131999999</v>
      </c>
    </row>
    <row r="156" spans="1:6" ht="12.75" customHeight="1" x14ac:dyDescent="0.2">
      <c r="A156" s="83" t="s">
        <v>165</v>
      </c>
      <c r="B156" s="83">
        <v>22</v>
      </c>
      <c r="C156" s="84">
        <v>908.00230304000002</v>
      </c>
      <c r="D156" s="84">
        <v>817.57042378999995</v>
      </c>
      <c r="E156" s="84">
        <v>183.22962924999999</v>
      </c>
      <c r="F156" s="84">
        <v>183.22962924999999</v>
      </c>
    </row>
    <row r="157" spans="1:6" ht="12.75" customHeight="1" x14ac:dyDescent="0.2">
      <c r="A157" s="83" t="s">
        <v>165</v>
      </c>
      <c r="B157" s="83">
        <v>23</v>
      </c>
      <c r="C157" s="84">
        <v>884.86438907000002</v>
      </c>
      <c r="D157" s="84">
        <v>787.43017859999998</v>
      </c>
      <c r="E157" s="84">
        <v>176.47475433</v>
      </c>
      <c r="F157" s="84">
        <v>176.47475433</v>
      </c>
    </row>
    <row r="158" spans="1:6" ht="12.75" customHeight="1" x14ac:dyDescent="0.2">
      <c r="A158" s="83" t="s">
        <v>165</v>
      </c>
      <c r="B158" s="83">
        <v>24</v>
      </c>
      <c r="C158" s="84">
        <v>891.72607919999996</v>
      </c>
      <c r="D158" s="84">
        <v>792.85829675000002</v>
      </c>
      <c r="E158" s="84">
        <v>177.69127592000001</v>
      </c>
      <c r="F158" s="84">
        <v>177.69127592000001</v>
      </c>
    </row>
    <row r="159" spans="1:6" ht="12.75" customHeight="1" x14ac:dyDescent="0.2">
      <c r="A159" s="83" t="s">
        <v>166</v>
      </c>
      <c r="B159" s="83">
        <v>1</v>
      </c>
      <c r="C159" s="84">
        <v>917.99318364999999</v>
      </c>
      <c r="D159" s="84">
        <v>822.28160960000002</v>
      </c>
      <c r="E159" s="84">
        <v>184.28547570000001</v>
      </c>
      <c r="F159" s="84">
        <v>184.28547570000001</v>
      </c>
    </row>
    <row r="160" spans="1:6" ht="12.75" customHeight="1" x14ac:dyDescent="0.2">
      <c r="A160" s="83" t="s">
        <v>166</v>
      </c>
      <c r="B160" s="83">
        <v>2</v>
      </c>
      <c r="C160" s="84">
        <v>949.65220493000004</v>
      </c>
      <c r="D160" s="84">
        <v>854.08184968</v>
      </c>
      <c r="E160" s="84">
        <v>191.41238003000001</v>
      </c>
      <c r="F160" s="84">
        <v>191.41238003000001</v>
      </c>
    </row>
    <row r="161" spans="1:6" ht="12.75" customHeight="1" x14ac:dyDescent="0.2">
      <c r="A161" s="83" t="s">
        <v>166</v>
      </c>
      <c r="B161" s="83">
        <v>3</v>
      </c>
      <c r="C161" s="84">
        <v>976.22863014999996</v>
      </c>
      <c r="D161" s="84">
        <v>880.46143436</v>
      </c>
      <c r="E161" s="84">
        <v>197.32443529</v>
      </c>
      <c r="F161" s="84">
        <v>197.32443529</v>
      </c>
    </row>
    <row r="162" spans="1:6" ht="12.75" customHeight="1" x14ac:dyDescent="0.2">
      <c r="A162" s="83" t="s">
        <v>166</v>
      </c>
      <c r="B162" s="83">
        <v>4</v>
      </c>
      <c r="C162" s="84">
        <v>989.24188430000004</v>
      </c>
      <c r="D162" s="84">
        <v>893.71411561000002</v>
      </c>
      <c r="E162" s="84">
        <v>200.29455725</v>
      </c>
      <c r="F162" s="84">
        <v>200.29455725</v>
      </c>
    </row>
    <row r="163" spans="1:6" ht="12.75" customHeight="1" x14ac:dyDescent="0.2">
      <c r="A163" s="83" t="s">
        <v>166</v>
      </c>
      <c r="B163" s="83">
        <v>5</v>
      </c>
      <c r="C163" s="84">
        <v>986.62450607000005</v>
      </c>
      <c r="D163" s="84">
        <v>890.00740559999997</v>
      </c>
      <c r="E163" s="84">
        <v>199.46382869000001</v>
      </c>
      <c r="F163" s="84">
        <v>199.46382869000001</v>
      </c>
    </row>
    <row r="164" spans="1:6" ht="12.75" customHeight="1" x14ac:dyDescent="0.2">
      <c r="A164" s="83" t="s">
        <v>166</v>
      </c>
      <c r="B164" s="83">
        <v>6</v>
      </c>
      <c r="C164" s="84">
        <v>987.97789064000006</v>
      </c>
      <c r="D164" s="84">
        <v>892.22277126999995</v>
      </c>
      <c r="E164" s="84">
        <v>199.96032492000001</v>
      </c>
      <c r="F164" s="84">
        <v>199.96032492000001</v>
      </c>
    </row>
    <row r="165" spans="1:6" ht="12.75" customHeight="1" x14ac:dyDescent="0.2">
      <c r="A165" s="83" t="s">
        <v>166</v>
      </c>
      <c r="B165" s="83">
        <v>7</v>
      </c>
      <c r="C165" s="84">
        <v>984.72283675999995</v>
      </c>
      <c r="D165" s="84">
        <v>888.27854859000001</v>
      </c>
      <c r="E165" s="84">
        <v>199.07636625000001</v>
      </c>
      <c r="F165" s="84">
        <v>199.07636625000001</v>
      </c>
    </row>
    <row r="166" spans="1:6" ht="12.75" customHeight="1" x14ac:dyDescent="0.2">
      <c r="A166" s="83" t="s">
        <v>166</v>
      </c>
      <c r="B166" s="83">
        <v>8</v>
      </c>
      <c r="C166" s="84">
        <v>893.59159256999999</v>
      </c>
      <c r="D166" s="84">
        <v>793.47484243999997</v>
      </c>
      <c r="E166" s="84">
        <v>177.82945293</v>
      </c>
      <c r="F166" s="84">
        <v>177.82945293</v>
      </c>
    </row>
    <row r="167" spans="1:6" ht="12.75" customHeight="1" x14ac:dyDescent="0.2">
      <c r="A167" s="83" t="s">
        <v>166</v>
      </c>
      <c r="B167" s="83">
        <v>9</v>
      </c>
      <c r="C167" s="84">
        <v>824.48015386999998</v>
      </c>
      <c r="D167" s="84">
        <v>734.94858221000004</v>
      </c>
      <c r="E167" s="84">
        <v>164.71285202000001</v>
      </c>
      <c r="F167" s="84">
        <v>164.71285202000001</v>
      </c>
    </row>
    <row r="168" spans="1:6" ht="12.75" customHeight="1" x14ac:dyDescent="0.2">
      <c r="A168" s="83" t="s">
        <v>166</v>
      </c>
      <c r="B168" s="83">
        <v>10</v>
      </c>
      <c r="C168" s="84">
        <v>820.52896391000002</v>
      </c>
      <c r="D168" s="84">
        <v>725.21451907000005</v>
      </c>
      <c r="E168" s="84">
        <v>162.53130444000001</v>
      </c>
      <c r="F168" s="84">
        <v>162.53130444000001</v>
      </c>
    </row>
    <row r="169" spans="1:6" ht="12.75" customHeight="1" x14ac:dyDescent="0.2">
      <c r="A169" s="83" t="s">
        <v>166</v>
      </c>
      <c r="B169" s="83">
        <v>11</v>
      </c>
      <c r="C169" s="84">
        <v>821.37370999999996</v>
      </c>
      <c r="D169" s="84">
        <v>725.35584156000004</v>
      </c>
      <c r="E169" s="84">
        <v>162.5629769</v>
      </c>
      <c r="F169" s="84">
        <v>162.5629769</v>
      </c>
    </row>
    <row r="170" spans="1:6" ht="12.75" customHeight="1" x14ac:dyDescent="0.2">
      <c r="A170" s="83" t="s">
        <v>166</v>
      </c>
      <c r="B170" s="83">
        <v>12</v>
      </c>
      <c r="C170" s="84">
        <v>823.77484129000004</v>
      </c>
      <c r="D170" s="84">
        <v>730.96575996000001</v>
      </c>
      <c r="E170" s="84">
        <v>163.82024263</v>
      </c>
      <c r="F170" s="84">
        <v>163.82024263</v>
      </c>
    </row>
    <row r="171" spans="1:6" ht="12.75" customHeight="1" x14ac:dyDescent="0.2">
      <c r="A171" s="83" t="s">
        <v>166</v>
      </c>
      <c r="B171" s="83">
        <v>13</v>
      </c>
      <c r="C171" s="84">
        <v>837.08920125999998</v>
      </c>
      <c r="D171" s="84">
        <v>736.75388137000004</v>
      </c>
      <c r="E171" s="84">
        <v>165.11744628</v>
      </c>
      <c r="F171" s="84">
        <v>165.11744628</v>
      </c>
    </row>
    <row r="172" spans="1:6" ht="12.75" customHeight="1" x14ac:dyDescent="0.2">
      <c r="A172" s="83" t="s">
        <v>166</v>
      </c>
      <c r="B172" s="83">
        <v>14</v>
      </c>
      <c r="C172" s="84">
        <v>829.05957615</v>
      </c>
      <c r="D172" s="84">
        <v>732.84566078</v>
      </c>
      <c r="E172" s="84">
        <v>164.24155622000001</v>
      </c>
      <c r="F172" s="84">
        <v>164.24155622000001</v>
      </c>
    </row>
    <row r="173" spans="1:6" ht="12.75" customHeight="1" x14ac:dyDescent="0.2">
      <c r="A173" s="83" t="s">
        <v>166</v>
      </c>
      <c r="B173" s="83">
        <v>15</v>
      </c>
      <c r="C173" s="84">
        <v>810.28148264000004</v>
      </c>
      <c r="D173" s="84">
        <v>713.68017340999995</v>
      </c>
      <c r="E173" s="84">
        <v>159.94628691</v>
      </c>
      <c r="F173" s="84">
        <v>159.94628691</v>
      </c>
    </row>
    <row r="174" spans="1:6" ht="12.75" customHeight="1" x14ac:dyDescent="0.2">
      <c r="A174" s="83" t="s">
        <v>166</v>
      </c>
      <c r="B174" s="83">
        <v>16</v>
      </c>
      <c r="C174" s="84">
        <v>798.30418331999999</v>
      </c>
      <c r="D174" s="84">
        <v>709.07463456000005</v>
      </c>
      <c r="E174" s="84">
        <v>158.91411751000001</v>
      </c>
      <c r="F174" s="84">
        <v>158.91411751000001</v>
      </c>
    </row>
    <row r="175" spans="1:6" ht="12.75" customHeight="1" x14ac:dyDescent="0.2">
      <c r="A175" s="83" t="s">
        <v>166</v>
      </c>
      <c r="B175" s="83">
        <v>17</v>
      </c>
      <c r="C175" s="84">
        <v>810.70745880000004</v>
      </c>
      <c r="D175" s="84">
        <v>712.21467212000005</v>
      </c>
      <c r="E175" s="84">
        <v>159.61784639000001</v>
      </c>
      <c r="F175" s="84">
        <v>159.61784639000001</v>
      </c>
    </row>
    <row r="176" spans="1:6" ht="12.75" customHeight="1" x14ac:dyDescent="0.2">
      <c r="A176" s="83" t="s">
        <v>166</v>
      </c>
      <c r="B176" s="83">
        <v>18</v>
      </c>
      <c r="C176" s="84">
        <v>831.83655405000002</v>
      </c>
      <c r="D176" s="84">
        <v>733.50025624</v>
      </c>
      <c r="E176" s="84">
        <v>164.38826073999999</v>
      </c>
      <c r="F176" s="84">
        <v>164.38826073999999</v>
      </c>
    </row>
    <row r="177" spans="1:6" ht="12.75" customHeight="1" x14ac:dyDescent="0.2">
      <c r="A177" s="83" t="s">
        <v>166</v>
      </c>
      <c r="B177" s="83">
        <v>19</v>
      </c>
      <c r="C177" s="84">
        <v>870.01649373999999</v>
      </c>
      <c r="D177" s="84">
        <v>766.83268540999995</v>
      </c>
      <c r="E177" s="84">
        <v>171.85855133000001</v>
      </c>
      <c r="F177" s="84">
        <v>171.85855133000001</v>
      </c>
    </row>
    <row r="178" spans="1:6" ht="12.75" customHeight="1" x14ac:dyDescent="0.2">
      <c r="A178" s="83" t="s">
        <v>166</v>
      </c>
      <c r="B178" s="83">
        <v>20</v>
      </c>
      <c r="C178" s="84">
        <v>858.01852517999998</v>
      </c>
      <c r="D178" s="84">
        <v>751.85135156000001</v>
      </c>
      <c r="E178" s="84">
        <v>168.50101273999999</v>
      </c>
      <c r="F178" s="84">
        <v>168.50101273999999</v>
      </c>
    </row>
    <row r="179" spans="1:6" ht="12.75" customHeight="1" x14ac:dyDescent="0.2">
      <c r="A179" s="83" t="s">
        <v>166</v>
      </c>
      <c r="B179" s="83">
        <v>21</v>
      </c>
      <c r="C179" s="84">
        <v>851.01765510999996</v>
      </c>
      <c r="D179" s="84">
        <v>753.25841990000004</v>
      </c>
      <c r="E179" s="84">
        <v>168.81635757000001</v>
      </c>
      <c r="F179" s="84">
        <v>168.81635757000001</v>
      </c>
    </row>
    <row r="180" spans="1:6" ht="12.75" customHeight="1" x14ac:dyDescent="0.2">
      <c r="A180" s="83" t="s">
        <v>166</v>
      </c>
      <c r="B180" s="83">
        <v>22</v>
      </c>
      <c r="C180" s="84">
        <v>870.73358267000003</v>
      </c>
      <c r="D180" s="84">
        <v>771.68561006000004</v>
      </c>
      <c r="E180" s="84">
        <v>172.94616354999999</v>
      </c>
      <c r="F180" s="84">
        <v>172.94616354999999</v>
      </c>
    </row>
    <row r="181" spans="1:6" ht="12.75" customHeight="1" x14ac:dyDescent="0.2">
      <c r="A181" s="83" t="s">
        <v>166</v>
      </c>
      <c r="B181" s="83">
        <v>23</v>
      </c>
      <c r="C181" s="84">
        <v>840.15283383999997</v>
      </c>
      <c r="D181" s="84">
        <v>741.32923577999998</v>
      </c>
      <c r="E181" s="84">
        <v>166.14285090000001</v>
      </c>
      <c r="F181" s="84">
        <v>166.14285090000001</v>
      </c>
    </row>
    <row r="182" spans="1:6" ht="12.75" customHeight="1" x14ac:dyDescent="0.2">
      <c r="A182" s="83" t="s">
        <v>166</v>
      </c>
      <c r="B182" s="83">
        <v>24</v>
      </c>
      <c r="C182" s="84">
        <v>882.34109255999999</v>
      </c>
      <c r="D182" s="84">
        <v>790.90900335000003</v>
      </c>
      <c r="E182" s="84">
        <v>177.25441043000001</v>
      </c>
      <c r="F182" s="84">
        <v>177.25441043000001</v>
      </c>
    </row>
    <row r="183" spans="1:6" ht="12.75" customHeight="1" x14ac:dyDescent="0.2">
      <c r="A183" s="83" t="s">
        <v>167</v>
      </c>
      <c r="B183" s="83">
        <v>1</v>
      </c>
      <c r="C183" s="84">
        <v>917.20212178999998</v>
      </c>
      <c r="D183" s="84">
        <v>790.68908584999997</v>
      </c>
      <c r="E183" s="84">
        <v>177.20512366</v>
      </c>
      <c r="F183" s="84">
        <v>177.20512366</v>
      </c>
    </row>
    <row r="184" spans="1:6" ht="12.75" customHeight="1" x14ac:dyDescent="0.2">
      <c r="A184" s="83" t="s">
        <v>167</v>
      </c>
      <c r="B184" s="83">
        <v>2</v>
      </c>
      <c r="C184" s="84">
        <v>934.45349637000004</v>
      </c>
      <c r="D184" s="84">
        <v>825.24110579000001</v>
      </c>
      <c r="E184" s="84">
        <v>184.94874257999999</v>
      </c>
      <c r="F184" s="84">
        <v>184.94874257999999</v>
      </c>
    </row>
    <row r="185" spans="1:6" ht="12.75" customHeight="1" x14ac:dyDescent="0.2">
      <c r="A185" s="83" t="s">
        <v>167</v>
      </c>
      <c r="B185" s="83">
        <v>3</v>
      </c>
      <c r="C185" s="84">
        <v>1008.87055145</v>
      </c>
      <c r="D185" s="84">
        <v>899.50059893000002</v>
      </c>
      <c r="E185" s="84">
        <v>201.59139378</v>
      </c>
      <c r="F185" s="84">
        <v>201.59139378</v>
      </c>
    </row>
    <row r="186" spans="1:6" ht="12.75" customHeight="1" x14ac:dyDescent="0.2">
      <c r="A186" s="83" t="s">
        <v>167</v>
      </c>
      <c r="B186" s="83">
        <v>4</v>
      </c>
      <c r="C186" s="84">
        <v>1026.11676822</v>
      </c>
      <c r="D186" s="84">
        <v>913.40843351000001</v>
      </c>
      <c r="E186" s="84">
        <v>204.70834529999999</v>
      </c>
      <c r="F186" s="84">
        <v>204.70834529999999</v>
      </c>
    </row>
    <row r="187" spans="1:6" ht="12.75" customHeight="1" x14ac:dyDescent="0.2">
      <c r="A187" s="83" t="s">
        <v>167</v>
      </c>
      <c r="B187" s="83">
        <v>5</v>
      </c>
      <c r="C187" s="84">
        <v>1034.37442278</v>
      </c>
      <c r="D187" s="84">
        <v>914.79725437000002</v>
      </c>
      <c r="E187" s="84">
        <v>205.01960061</v>
      </c>
      <c r="F187" s="84">
        <v>205.01960061</v>
      </c>
    </row>
    <row r="188" spans="1:6" ht="12.75" customHeight="1" x14ac:dyDescent="0.2">
      <c r="A188" s="83" t="s">
        <v>167</v>
      </c>
      <c r="B188" s="83">
        <v>6</v>
      </c>
      <c r="C188" s="84">
        <v>1035.6700828400001</v>
      </c>
      <c r="D188" s="84">
        <v>922.61021396000001</v>
      </c>
      <c r="E188" s="84">
        <v>206.77060046</v>
      </c>
      <c r="F188" s="84">
        <v>206.77060046</v>
      </c>
    </row>
    <row r="189" spans="1:6" ht="12.75" customHeight="1" x14ac:dyDescent="0.2">
      <c r="A189" s="83" t="s">
        <v>167</v>
      </c>
      <c r="B189" s="83">
        <v>7</v>
      </c>
      <c r="C189" s="84">
        <v>1024.8907564000001</v>
      </c>
      <c r="D189" s="84">
        <v>906.46495695999999</v>
      </c>
      <c r="E189" s="84">
        <v>203.15220947</v>
      </c>
      <c r="F189" s="84">
        <v>203.15220947</v>
      </c>
    </row>
    <row r="190" spans="1:6" ht="12.75" customHeight="1" x14ac:dyDescent="0.2">
      <c r="A190" s="83" t="s">
        <v>167</v>
      </c>
      <c r="B190" s="83">
        <v>8</v>
      </c>
      <c r="C190" s="84">
        <v>1017.75514314</v>
      </c>
      <c r="D190" s="84">
        <v>874.95658894999997</v>
      </c>
      <c r="E190" s="84">
        <v>196.09071797999999</v>
      </c>
      <c r="F190" s="84">
        <v>196.09071797999999</v>
      </c>
    </row>
    <row r="191" spans="1:6" ht="12.75" customHeight="1" x14ac:dyDescent="0.2">
      <c r="A191" s="83" t="s">
        <v>167</v>
      </c>
      <c r="B191" s="83">
        <v>9</v>
      </c>
      <c r="C191" s="84">
        <v>896.32072459000005</v>
      </c>
      <c r="D191" s="84">
        <v>781.16646827</v>
      </c>
      <c r="E191" s="84">
        <v>175.07096415999999</v>
      </c>
      <c r="F191" s="84">
        <v>175.07096415999999</v>
      </c>
    </row>
    <row r="192" spans="1:6" ht="12.75" customHeight="1" x14ac:dyDescent="0.2">
      <c r="A192" s="83" t="s">
        <v>167</v>
      </c>
      <c r="B192" s="83">
        <v>10</v>
      </c>
      <c r="C192" s="84">
        <v>824.87158871999998</v>
      </c>
      <c r="D192" s="84">
        <v>716.63891024999998</v>
      </c>
      <c r="E192" s="84">
        <v>160.60938361999999</v>
      </c>
      <c r="F192" s="84">
        <v>160.60938361999999</v>
      </c>
    </row>
    <row r="193" spans="1:6" ht="12.75" customHeight="1" x14ac:dyDescent="0.2">
      <c r="A193" s="83" t="s">
        <v>167</v>
      </c>
      <c r="B193" s="83">
        <v>11</v>
      </c>
      <c r="C193" s="84">
        <v>794.22792230000005</v>
      </c>
      <c r="D193" s="84">
        <v>684.69981590999998</v>
      </c>
      <c r="E193" s="84">
        <v>153.45135998000001</v>
      </c>
      <c r="F193" s="84">
        <v>153.45135998000001</v>
      </c>
    </row>
    <row r="194" spans="1:6" ht="12.75" customHeight="1" x14ac:dyDescent="0.2">
      <c r="A194" s="83" t="s">
        <v>167</v>
      </c>
      <c r="B194" s="83">
        <v>12</v>
      </c>
      <c r="C194" s="84">
        <v>794.35060777000001</v>
      </c>
      <c r="D194" s="84">
        <v>684.79350609000005</v>
      </c>
      <c r="E194" s="84">
        <v>153.47235734</v>
      </c>
      <c r="F194" s="84">
        <v>153.47235734</v>
      </c>
    </row>
    <row r="195" spans="1:6" ht="12.75" customHeight="1" x14ac:dyDescent="0.2">
      <c r="A195" s="83" t="s">
        <v>167</v>
      </c>
      <c r="B195" s="83">
        <v>13</v>
      </c>
      <c r="C195" s="84">
        <v>808.84295859999997</v>
      </c>
      <c r="D195" s="84">
        <v>684.52807984000003</v>
      </c>
      <c r="E195" s="84">
        <v>153.41287138999999</v>
      </c>
      <c r="F195" s="84">
        <v>153.41287138999999</v>
      </c>
    </row>
    <row r="196" spans="1:6" ht="12.75" customHeight="1" x14ac:dyDescent="0.2">
      <c r="A196" s="83" t="s">
        <v>167</v>
      </c>
      <c r="B196" s="83">
        <v>14</v>
      </c>
      <c r="C196" s="84">
        <v>812.51543858000002</v>
      </c>
      <c r="D196" s="84">
        <v>707.04172679999999</v>
      </c>
      <c r="E196" s="84">
        <v>158.45851279999999</v>
      </c>
      <c r="F196" s="84">
        <v>158.45851279999999</v>
      </c>
    </row>
    <row r="197" spans="1:6" ht="12.75" customHeight="1" x14ac:dyDescent="0.2">
      <c r="A197" s="83" t="s">
        <v>167</v>
      </c>
      <c r="B197" s="83">
        <v>15</v>
      </c>
      <c r="C197" s="84">
        <v>814.01827458000002</v>
      </c>
      <c r="D197" s="84">
        <v>709.27444056000002</v>
      </c>
      <c r="E197" s="84">
        <v>158.95889699</v>
      </c>
      <c r="F197" s="84">
        <v>158.95889699</v>
      </c>
    </row>
    <row r="198" spans="1:6" ht="12.75" customHeight="1" x14ac:dyDescent="0.2">
      <c r="A198" s="83" t="s">
        <v>167</v>
      </c>
      <c r="B198" s="83">
        <v>16</v>
      </c>
      <c r="C198" s="84">
        <v>826.69525452000005</v>
      </c>
      <c r="D198" s="84">
        <v>718.57689201999995</v>
      </c>
      <c r="E198" s="84">
        <v>161.04371401</v>
      </c>
      <c r="F198" s="84">
        <v>161.04371401</v>
      </c>
    </row>
    <row r="199" spans="1:6" ht="12.75" customHeight="1" x14ac:dyDescent="0.2">
      <c r="A199" s="83" t="s">
        <v>167</v>
      </c>
      <c r="B199" s="83">
        <v>17</v>
      </c>
      <c r="C199" s="84">
        <v>823.46560480999995</v>
      </c>
      <c r="D199" s="84">
        <v>711.70079695000004</v>
      </c>
      <c r="E199" s="84">
        <v>159.50267936</v>
      </c>
      <c r="F199" s="84">
        <v>159.50267936</v>
      </c>
    </row>
    <row r="200" spans="1:6" ht="12.75" customHeight="1" x14ac:dyDescent="0.2">
      <c r="A200" s="83" t="s">
        <v>167</v>
      </c>
      <c r="B200" s="83">
        <v>18</v>
      </c>
      <c r="C200" s="84">
        <v>817.53952282</v>
      </c>
      <c r="D200" s="84">
        <v>709.74633172999995</v>
      </c>
      <c r="E200" s="84">
        <v>159.06465478000001</v>
      </c>
      <c r="F200" s="84">
        <v>159.06465478000001</v>
      </c>
    </row>
    <row r="201" spans="1:6" ht="12.75" customHeight="1" x14ac:dyDescent="0.2">
      <c r="A201" s="83" t="s">
        <v>167</v>
      </c>
      <c r="B201" s="83">
        <v>19</v>
      </c>
      <c r="C201" s="84">
        <v>801.88093124</v>
      </c>
      <c r="D201" s="84">
        <v>690.26767546999997</v>
      </c>
      <c r="E201" s="84">
        <v>154.69919970000001</v>
      </c>
      <c r="F201" s="84">
        <v>154.69919970000001</v>
      </c>
    </row>
    <row r="202" spans="1:6" ht="12.75" customHeight="1" x14ac:dyDescent="0.2">
      <c r="A202" s="83" t="s">
        <v>167</v>
      </c>
      <c r="B202" s="83">
        <v>20</v>
      </c>
      <c r="C202" s="84">
        <v>823.12196229999995</v>
      </c>
      <c r="D202" s="84">
        <v>689.51436940999997</v>
      </c>
      <c r="E202" s="84">
        <v>154.53037266000001</v>
      </c>
      <c r="F202" s="84">
        <v>154.53037266000001</v>
      </c>
    </row>
    <row r="203" spans="1:6" ht="12.75" customHeight="1" x14ac:dyDescent="0.2">
      <c r="A203" s="83" t="s">
        <v>167</v>
      </c>
      <c r="B203" s="83">
        <v>21</v>
      </c>
      <c r="C203" s="84">
        <v>794.17187696999997</v>
      </c>
      <c r="D203" s="84">
        <v>686.34922499000004</v>
      </c>
      <c r="E203" s="84">
        <v>153.82101696999999</v>
      </c>
      <c r="F203" s="84">
        <v>153.82101696999999</v>
      </c>
    </row>
    <row r="204" spans="1:6" ht="12.75" customHeight="1" x14ac:dyDescent="0.2">
      <c r="A204" s="83" t="s">
        <v>167</v>
      </c>
      <c r="B204" s="83">
        <v>22</v>
      </c>
      <c r="C204" s="84">
        <v>809.61982802</v>
      </c>
      <c r="D204" s="84">
        <v>705.96245221000004</v>
      </c>
      <c r="E204" s="84">
        <v>158.21663139</v>
      </c>
      <c r="F204" s="84">
        <v>158.21663139</v>
      </c>
    </row>
    <row r="205" spans="1:6" ht="12.75" customHeight="1" x14ac:dyDescent="0.2">
      <c r="A205" s="83" t="s">
        <v>167</v>
      </c>
      <c r="B205" s="83">
        <v>23</v>
      </c>
      <c r="C205" s="84">
        <v>815.20601834000001</v>
      </c>
      <c r="D205" s="84">
        <v>711.04664036999998</v>
      </c>
      <c r="E205" s="84">
        <v>159.35607318999999</v>
      </c>
      <c r="F205" s="84">
        <v>159.35607318999999</v>
      </c>
    </row>
    <row r="206" spans="1:6" ht="12.75" customHeight="1" x14ac:dyDescent="0.2">
      <c r="A206" s="83" t="s">
        <v>167</v>
      </c>
      <c r="B206" s="83">
        <v>24</v>
      </c>
      <c r="C206" s="84">
        <v>856.10123182999996</v>
      </c>
      <c r="D206" s="84">
        <v>748.92784701000005</v>
      </c>
      <c r="E206" s="84">
        <v>167.84581211</v>
      </c>
      <c r="F206" s="84">
        <v>167.84581211</v>
      </c>
    </row>
    <row r="207" spans="1:6" ht="12.75" customHeight="1" x14ac:dyDescent="0.2">
      <c r="A207" s="83" t="s">
        <v>168</v>
      </c>
      <c r="B207" s="83">
        <v>1</v>
      </c>
      <c r="C207" s="84">
        <v>926.87900065999997</v>
      </c>
      <c r="D207" s="84">
        <v>830.12850520999996</v>
      </c>
      <c r="E207" s="84">
        <v>186.04408111000001</v>
      </c>
      <c r="F207" s="84">
        <v>186.04408111000001</v>
      </c>
    </row>
    <row r="208" spans="1:6" ht="12.75" customHeight="1" x14ac:dyDescent="0.2">
      <c r="A208" s="83" t="s">
        <v>168</v>
      </c>
      <c r="B208" s="83">
        <v>2</v>
      </c>
      <c r="C208" s="84">
        <v>1001.7787800900001</v>
      </c>
      <c r="D208" s="84">
        <v>904.27563530999998</v>
      </c>
      <c r="E208" s="84">
        <v>202.66155008999999</v>
      </c>
      <c r="F208" s="84">
        <v>202.66155008999999</v>
      </c>
    </row>
    <row r="209" spans="1:6" ht="12.75" customHeight="1" x14ac:dyDescent="0.2">
      <c r="A209" s="83" t="s">
        <v>168</v>
      </c>
      <c r="B209" s="83">
        <v>3</v>
      </c>
      <c r="C209" s="84">
        <v>1057.7314965999999</v>
      </c>
      <c r="D209" s="84">
        <v>959.89711683999997</v>
      </c>
      <c r="E209" s="84">
        <v>215.12714711000001</v>
      </c>
      <c r="F209" s="84">
        <v>215.12714711000001</v>
      </c>
    </row>
    <row r="210" spans="1:6" ht="12.75" customHeight="1" x14ac:dyDescent="0.2">
      <c r="A210" s="83" t="s">
        <v>168</v>
      </c>
      <c r="B210" s="83">
        <v>4</v>
      </c>
      <c r="C210" s="84">
        <v>1081.1397320599999</v>
      </c>
      <c r="D210" s="84">
        <v>983.52022564000004</v>
      </c>
      <c r="E210" s="84">
        <v>220.42143533999999</v>
      </c>
      <c r="F210" s="84">
        <v>220.42143533999999</v>
      </c>
    </row>
    <row r="211" spans="1:6" ht="12.75" customHeight="1" x14ac:dyDescent="0.2">
      <c r="A211" s="83" t="s">
        <v>168</v>
      </c>
      <c r="B211" s="83">
        <v>5</v>
      </c>
      <c r="C211" s="84">
        <v>1083.5073206500001</v>
      </c>
      <c r="D211" s="84">
        <v>985.66076004000001</v>
      </c>
      <c r="E211" s="84">
        <v>220.90116076999999</v>
      </c>
      <c r="F211" s="84">
        <v>220.90116076999999</v>
      </c>
    </row>
    <row r="212" spans="1:6" ht="12.75" customHeight="1" x14ac:dyDescent="0.2">
      <c r="A212" s="83" t="s">
        <v>168</v>
      </c>
      <c r="B212" s="83">
        <v>6</v>
      </c>
      <c r="C212" s="84">
        <v>1075.70084503</v>
      </c>
      <c r="D212" s="84">
        <v>977.9380122</v>
      </c>
      <c r="E212" s="84">
        <v>219.17037870999999</v>
      </c>
      <c r="F212" s="84">
        <v>219.17037870999999</v>
      </c>
    </row>
    <row r="213" spans="1:6" ht="12.75" customHeight="1" x14ac:dyDescent="0.2">
      <c r="A213" s="83" t="s">
        <v>168</v>
      </c>
      <c r="B213" s="83">
        <v>7</v>
      </c>
      <c r="C213" s="84">
        <v>1045.05433057</v>
      </c>
      <c r="D213" s="84">
        <v>946.10544556000002</v>
      </c>
      <c r="E213" s="84">
        <v>212.03622951</v>
      </c>
      <c r="F213" s="84">
        <v>212.03622951</v>
      </c>
    </row>
    <row r="214" spans="1:6" ht="12.75" customHeight="1" x14ac:dyDescent="0.2">
      <c r="A214" s="83" t="s">
        <v>168</v>
      </c>
      <c r="B214" s="83">
        <v>8</v>
      </c>
      <c r="C214" s="84">
        <v>993.45770124000001</v>
      </c>
      <c r="D214" s="84">
        <v>887.38588750999998</v>
      </c>
      <c r="E214" s="84">
        <v>198.87630770000001</v>
      </c>
      <c r="F214" s="84">
        <v>198.87630770000001</v>
      </c>
    </row>
    <row r="215" spans="1:6" ht="12.75" customHeight="1" x14ac:dyDescent="0.2">
      <c r="A215" s="83" t="s">
        <v>168</v>
      </c>
      <c r="B215" s="83">
        <v>9</v>
      </c>
      <c r="C215" s="84">
        <v>887.24287244000004</v>
      </c>
      <c r="D215" s="84">
        <v>788.73866323000004</v>
      </c>
      <c r="E215" s="84">
        <v>176.76800509</v>
      </c>
      <c r="F215" s="84">
        <v>176.76800509</v>
      </c>
    </row>
    <row r="216" spans="1:6" ht="12.75" customHeight="1" x14ac:dyDescent="0.2">
      <c r="A216" s="83" t="s">
        <v>168</v>
      </c>
      <c r="B216" s="83">
        <v>10</v>
      </c>
      <c r="C216" s="84">
        <v>828.11441836999995</v>
      </c>
      <c r="D216" s="84">
        <v>731.79575395999996</v>
      </c>
      <c r="E216" s="84">
        <v>164.00625656</v>
      </c>
      <c r="F216" s="84">
        <v>164.00625656</v>
      </c>
    </row>
    <row r="217" spans="1:6" ht="12.75" customHeight="1" x14ac:dyDescent="0.2">
      <c r="A217" s="83" t="s">
        <v>168</v>
      </c>
      <c r="B217" s="83">
        <v>11</v>
      </c>
      <c r="C217" s="84">
        <v>847.68683764000002</v>
      </c>
      <c r="D217" s="84">
        <v>758.43578436999996</v>
      </c>
      <c r="E217" s="84">
        <v>169.97668156</v>
      </c>
      <c r="F217" s="84">
        <v>169.97668156</v>
      </c>
    </row>
    <row r="218" spans="1:6" ht="12.75" customHeight="1" x14ac:dyDescent="0.2">
      <c r="A218" s="83" t="s">
        <v>168</v>
      </c>
      <c r="B218" s="83">
        <v>12</v>
      </c>
      <c r="C218" s="84">
        <v>788.00705682</v>
      </c>
      <c r="D218" s="84">
        <v>692.88879064000002</v>
      </c>
      <c r="E218" s="84">
        <v>155.28663039</v>
      </c>
      <c r="F218" s="84">
        <v>155.28663039</v>
      </c>
    </row>
    <row r="219" spans="1:6" ht="12.75" customHeight="1" x14ac:dyDescent="0.2">
      <c r="A219" s="83" t="s">
        <v>168</v>
      </c>
      <c r="B219" s="83">
        <v>13</v>
      </c>
      <c r="C219" s="84">
        <v>809.30636883</v>
      </c>
      <c r="D219" s="84">
        <v>707.56513942000004</v>
      </c>
      <c r="E219" s="84">
        <v>158.57581730999999</v>
      </c>
      <c r="F219" s="84">
        <v>158.57581730999999</v>
      </c>
    </row>
    <row r="220" spans="1:6" ht="12.75" customHeight="1" x14ac:dyDescent="0.2">
      <c r="A220" s="83" t="s">
        <v>168</v>
      </c>
      <c r="B220" s="83">
        <v>14</v>
      </c>
      <c r="C220" s="84">
        <v>845.93490225000005</v>
      </c>
      <c r="D220" s="84">
        <v>751.23365811999997</v>
      </c>
      <c r="E220" s="84">
        <v>168.36257850000001</v>
      </c>
      <c r="F220" s="84">
        <v>168.36257850000001</v>
      </c>
    </row>
    <row r="221" spans="1:6" ht="12.75" customHeight="1" x14ac:dyDescent="0.2">
      <c r="A221" s="83" t="s">
        <v>168</v>
      </c>
      <c r="B221" s="83">
        <v>15</v>
      </c>
      <c r="C221" s="84">
        <v>829.53264638999997</v>
      </c>
      <c r="D221" s="84">
        <v>732.85178765000001</v>
      </c>
      <c r="E221" s="84">
        <v>164.24292933999999</v>
      </c>
      <c r="F221" s="84">
        <v>164.24292933999999</v>
      </c>
    </row>
    <row r="222" spans="1:6" ht="12.75" customHeight="1" x14ac:dyDescent="0.2">
      <c r="A222" s="83" t="s">
        <v>168</v>
      </c>
      <c r="B222" s="83">
        <v>16</v>
      </c>
      <c r="C222" s="84">
        <v>853.30312518999995</v>
      </c>
      <c r="D222" s="84">
        <v>754.80042090999996</v>
      </c>
      <c r="E222" s="84">
        <v>169.16194282000001</v>
      </c>
      <c r="F222" s="84">
        <v>169.16194282000001</v>
      </c>
    </row>
    <row r="223" spans="1:6" ht="12.75" customHeight="1" x14ac:dyDescent="0.2">
      <c r="A223" s="83" t="s">
        <v>168</v>
      </c>
      <c r="B223" s="83">
        <v>17</v>
      </c>
      <c r="C223" s="84">
        <v>843.99637643000005</v>
      </c>
      <c r="D223" s="84">
        <v>742.50226165000004</v>
      </c>
      <c r="E223" s="84">
        <v>166.40574336</v>
      </c>
      <c r="F223" s="84">
        <v>166.40574336</v>
      </c>
    </row>
    <row r="224" spans="1:6" ht="12.75" customHeight="1" x14ac:dyDescent="0.2">
      <c r="A224" s="83" t="s">
        <v>168</v>
      </c>
      <c r="B224" s="83">
        <v>18</v>
      </c>
      <c r="C224" s="84">
        <v>837.90993899</v>
      </c>
      <c r="D224" s="84">
        <v>741.24187688999996</v>
      </c>
      <c r="E224" s="84">
        <v>166.12327248</v>
      </c>
      <c r="F224" s="84">
        <v>166.12327248</v>
      </c>
    </row>
    <row r="225" spans="1:6" ht="12.75" customHeight="1" x14ac:dyDescent="0.2">
      <c r="A225" s="83" t="s">
        <v>168</v>
      </c>
      <c r="B225" s="83">
        <v>19</v>
      </c>
      <c r="C225" s="84">
        <v>790.16266538000002</v>
      </c>
      <c r="D225" s="84">
        <v>691.12116795999998</v>
      </c>
      <c r="E225" s="84">
        <v>154.89047998999999</v>
      </c>
      <c r="F225" s="84">
        <v>154.89047998999999</v>
      </c>
    </row>
    <row r="226" spans="1:6" ht="12.75" customHeight="1" x14ac:dyDescent="0.2">
      <c r="A226" s="83" t="s">
        <v>168</v>
      </c>
      <c r="B226" s="83">
        <v>20</v>
      </c>
      <c r="C226" s="84">
        <v>792.22938065000005</v>
      </c>
      <c r="D226" s="84">
        <v>692.21333357000003</v>
      </c>
      <c r="E226" s="84">
        <v>155.13525046999999</v>
      </c>
      <c r="F226" s="84">
        <v>155.13525046999999</v>
      </c>
    </row>
    <row r="227" spans="1:6" ht="12.75" customHeight="1" x14ac:dyDescent="0.2">
      <c r="A227" s="83" t="s">
        <v>168</v>
      </c>
      <c r="B227" s="83">
        <v>21</v>
      </c>
      <c r="C227" s="84">
        <v>781.44405409000001</v>
      </c>
      <c r="D227" s="84">
        <v>685.02183313</v>
      </c>
      <c r="E227" s="84">
        <v>153.52352880999999</v>
      </c>
      <c r="F227" s="84">
        <v>153.52352880999999</v>
      </c>
    </row>
    <row r="228" spans="1:6" ht="12.75" customHeight="1" x14ac:dyDescent="0.2">
      <c r="A228" s="83" t="s">
        <v>168</v>
      </c>
      <c r="B228" s="83">
        <v>22</v>
      </c>
      <c r="C228" s="84">
        <v>794.71440658999995</v>
      </c>
      <c r="D228" s="84">
        <v>696.60801264999998</v>
      </c>
      <c r="E228" s="84">
        <v>156.12016308</v>
      </c>
      <c r="F228" s="84">
        <v>156.12016308</v>
      </c>
    </row>
    <row r="229" spans="1:6" ht="12.75" customHeight="1" x14ac:dyDescent="0.2">
      <c r="A229" s="83" t="s">
        <v>168</v>
      </c>
      <c r="B229" s="83">
        <v>23</v>
      </c>
      <c r="C229" s="84">
        <v>840.75038596000002</v>
      </c>
      <c r="D229" s="84">
        <v>741.68289855</v>
      </c>
      <c r="E229" s="84">
        <v>166.22211196000001</v>
      </c>
      <c r="F229" s="84">
        <v>166.22211196000001</v>
      </c>
    </row>
    <row r="230" spans="1:6" ht="12.75" customHeight="1" x14ac:dyDescent="0.2">
      <c r="A230" s="83" t="s">
        <v>168</v>
      </c>
      <c r="B230" s="83">
        <v>24</v>
      </c>
      <c r="C230" s="84">
        <v>868.14348176999999</v>
      </c>
      <c r="D230" s="84">
        <v>768.59883560000003</v>
      </c>
      <c r="E230" s="84">
        <v>172.25437171999999</v>
      </c>
      <c r="F230" s="84">
        <v>172.25437171999999</v>
      </c>
    </row>
    <row r="231" spans="1:6" ht="12.75" customHeight="1" x14ac:dyDescent="0.2">
      <c r="A231" s="83" t="s">
        <v>169</v>
      </c>
      <c r="B231" s="83">
        <v>1</v>
      </c>
      <c r="C231" s="84">
        <v>930.10587891</v>
      </c>
      <c r="D231" s="84">
        <v>832.27506644000005</v>
      </c>
      <c r="E231" s="84">
        <v>186.52515724</v>
      </c>
      <c r="F231" s="84">
        <v>186.52515724</v>
      </c>
    </row>
    <row r="232" spans="1:6" ht="12.75" customHeight="1" x14ac:dyDescent="0.2">
      <c r="A232" s="83" t="s">
        <v>169</v>
      </c>
      <c r="B232" s="83">
        <v>2</v>
      </c>
      <c r="C232" s="84">
        <v>1002.93741504</v>
      </c>
      <c r="D232" s="84">
        <v>904.38732921999997</v>
      </c>
      <c r="E232" s="84">
        <v>202.68658235000001</v>
      </c>
      <c r="F232" s="84">
        <v>202.68658235000001</v>
      </c>
    </row>
    <row r="233" spans="1:6" ht="12.75" customHeight="1" x14ac:dyDescent="0.2">
      <c r="A233" s="83" t="s">
        <v>169</v>
      </c>
      <c r="B233" s="83">
        <v>3</v>
      </c>
      <c r="C233" s="84">
        <v>1047.9070229399999</v>
      </c>
      <c r="D233" s="84">
        <v>956.13542636</v>
      </c>
      <c r="E233" s="84">
        <v>214.28409661000001</v>
      </c>
      <c r="F233" s="84">
        <v>214.28409661000001</v>
      </c>
    </row>
    <row r="234" spans="1:6" ht="12.75" customHeight="1" x14ac:dyDescent="0.2">
      <c r="A234" s="83" t="s">
        <v>169</v>
      </c>
      <c r="B234" s="83">
        <v>4</v>
      </c>
      <c r="C234" s="84">
        <v>1067.2372528200001</v>
      </c>
      <c r="D234" s="84">
        <v>969.02230139000005</v>
      </c>
      <c r="E234" s="84">
        <v>217.17223598999999</v>
      </c>
      <c r="F234" s="84">
        <v>217.17223598999999</v>
      </c>
    </row>
    <row r="235" spans="1:6" ht="12.75" customHeight="1" x14ac:dyDescent="0.2">
      <c r="A235" s="83" t="s">
        <v>169</v>
      </c>
      <c r="B235" s="83">
        <v>5</v>
      </c>
      <c r="C235" s="84">
        <v>1068.6981535899999</v>
      </c>
      <c r="D235" s="84">
        <v>970.36535059000005</v>
      </c>
      <c r="E235" s="84">
        <v>217.47323319</v>
      </c>
      <c r="F235" s="84">
        <v>217.47323319</v>
      </c>
    </row>
    <row r="236" spans="1:6" ht="12.75" customHeight="1" x14ac:dyDescent="0.2">
      <c r="A236" s="83" t="s">
        <v>169</v>
      </c>
      <c r="B236" s="83">
        <v>6</v>
      </c>
      <c r="C236" s="84">
        <v>1061.8364881099999</v>
      </c>
      <c r="D236" s="84">
        <v>963.58004740000001</v>
      </c>
      <c r="E236" s="84">
        <v>215.95254635000001</v>
      </c>
      <c r="F236" s="84">
        <v>215.95254635000001</v>
      </c>
    </row>
    <row r="237" spans="1:6" ht="12.75" customHeight="1" x14ac:dyDescent="0.2">
      <c r="A237" s="83" t="s">
        <v>169</v>
      </c>
      <c r="B237" s="83">
        <v>7</v>
      </c>
      <c r="C237" s="84">
        <v>1022.76029558</v>
      </c>
      <c r="D237" s="84">
        <v>924.20508416999996</v>
      </c>
      <c r="E237" s="84">
        <v>207.12803446999999</v>
      </c>
      <c r="F237" s="84">
        <v>207.12803446999999</v>
      </c>
    </row>
    <row r="238" spans="1:6" ht="12.75" customHeight="1" x14ac:dyDescent="0.2">
      <c r="A238" s="83" t="s">
        <v>169</v>
      </c>
      <c r="B238" s="83">
        <v>8</v>
      </c>
      <c r="C238" s="84">
        <v>982.86692635999998</v>
      </c>
      <c r="D238" s="84">
        <v>879.75923267999997</v>
      </c>
      <c r="E238" s="84">
        <v>197.16706149999999</v>
      </c>
      <c r="F238" s="84">
        <v>197.16706149999999</v>
      </c>
    </row>
    <row r="239" spans="1:6" ht="12.75" customHeight="1" x14ac:dyDescent="0.2">
      <c r="A239" s="83" t="s">
        <v>169</v>
      </c>
      <c r="B239" s="83">
        <v>9</v>
      </c>
      <c r="C239" s="84">
        <v>884.14849250999998</v>
      </c>
      <c r="D239" s="84">
        <v>783.30009068000004</v>
      </c>
      <c r="E239" s="84">
        <v>175.54914051</v>
      </c>
      <c r="F239" s="84">
        <v>175.54914051</v>
      </c>
    </row>
    <row r="240" spans="1:6" ht="12.75" customHeight="1" x14ac:dyDescent="0.2">
      <c r="A240" s="83" t="s">
        <v>169</v>
      </c>
      <c r="B240" s="83">
        <v>10</v>
      </c>
      <c r="C240" s="84">
        <v>830.40721973999996</v>
      </c>
      <c r="D240" s="84">
        <v>732.40565085000003</v>
      </c>
      <c r="E240" s="84">
        <v>164.14294348000001</v>
      </c>
      <c r="F240" s="84">
        <v>164.14294348000001</v>
      </c>
    </row>
    <row r="241" spans="1:6" ht="12.75" customHeight="1" x14ac:dyDescent="0.2">
      <c r="A241" s="83" t="s">
        <v>169</v>
      </c>
      <c r="B241" s="83">
        <v>11</v>
      </c>
      <c r="C241" s="84">
        <v>805.54487276999998</v>
      </c>
      <c r="D241" s="84">
        <v>706.95269788999997</v>
      </c>
      <c r="E241" s="84">
        <v>158.43856009999999</v>
      </c>
      <c r="F241" s="84">
        <v>158.43856009999999</v>
      </c>
    </row>
    <row r="242" spans="1:6" ht="12.75" customHeight="1" x14ac:dyDescent="0.2">
      <c r="A242" s="83" t="s">
        <v>169</v>
      </c>
      <c r="B242" s="83">
        <v>12</v>
      </c>
      <c r="C242" s="84">
        <v>811.04787905000001</v>
      </c>
      <c r="D242" s="84">
        <v>716.03775324000003</v>
      </c>
      <c r="E242" s="84">
        <v>160.47465543999999</v>
      </c>
      <c r="F242" s="84">
        <v>160.47465543999999</v>
      </c>
    </row>
    <row r="243" spans="1:6" ht="12.75" customHeight="1" x14ac:dyDescent="0.2">
      <c r="A243" s="83" t="s">
        <v>169</v>
      </c>
      <c r="B243" s="83">
        <v>13</v>
      </c>
      <c r="C243" s="84">
        <v>827.78242813999998</v>
      </c>
      <c r="D243" s="84">
        <v>727.31136809999998</v>
      </c>
      <c r="E243" s="84">
        <v>163.00123934000001</v>
      </c>
      <c r="F243" s="84">
        <v>163.00123934000001</v>
      </c>
    </row>
    <row r="244" spans="1:6" ht="12.75" customHeight="1" x14ac:dyDescent="0.2">
      <c r="A244" s="83" t="s">
        <v>169</v>
      </c>
      <c r="B244" s="83">
        <v>14</v>
      </c>
      <c r="C244" s="84">
        <v>860.53386968999996</v>
      </c>
      <c r="D244" s="84">
        <v>763.67282057</v>
      </c>
      <c r="E244" s="84">
        <v>171.15037885999999</v>
      </c>
      <c r="F244" s="84">
        <v>171.15037885999999</v>
      </c>
    </row>
    <row r="245" spans="1:6" ht="12.75" customHeight="1" x14ac:dyDescent="0.2">
      <c r="A245" s="83" t="s">
        <v>169</v>
      </c>
      <c r="B245" s="83">
        <v>15</v>
      </c>
      <c r="C245" s="84">
        <v>869.86070439000002</v>
      </c>
      <c r="D245" s="84">
        <v>773.82778579000001</v>
      </c>
      <c r="E245" s="84">
        <v>173.42625683</v>
      </c>
      <c r="F245" s="84">
        <v>173.42625683</v>
      </c>
    </row>
    <row r="246" spans="1:6" ht="12.75" customHeight="1" x14ac:dyDescent="0.2">
      <c r="A246" s="83" t="s">
        <v>169</v>
      </c>
      <c r="B246" s="83">
        <v>16</v>
      </c>
      <c r="C246" s="84">
        <v>896.09953627000004</v>
      </c>
      <c r="D246" s="84">
        <v>796.49657935000005</v>
      </c>
      <c r="E246" s="84">
        <v>178.50666888999999</v>
      </c>
      <c r="F246" s="84">
        <v>178.50666888999999</v>
      </c>
    </row>
    <row r="247" spans="1:6" ht="12.75" customHeight="1" x14ac:dyDescent="0.2">
      <c r="A247" s="83" t="s">
        <v>169</v>
      </c>
      <c r="B247" s="83">
        <v>17</v>
      </c>
      <c r="C247" s="84">
        <v>877.79355281000005</v>
      </c>
      <c r="D247" s="84">
        <v>774.49583356999995</v>
      </c>
      <c r="E247" s="84">
        <v>173.57597622</v>
      </c>
      <c r="F247" s="84">
        <v>173.57597622</v>
      </c>
    </row>
    <row r="248" spans="1:6" ht="12.75" customHeight="1" x14ac:dyDescent="0.2">
      <c r="A248" s="83" t="s">
        <v>169</v>
      </c>
      <c r="B248" s="83">
        <v>18</v>
      </c>
      <c r="C248" s="84">
        <v>857.43930654999997</v>
      </c>
      <c r="D248" s="84">
        <v>760.43316052</v>
      </c>
      <c r="E248" s="84">
        <v>170.42432310999999</v>
      </c>
      <c r="F248" s="84">
        <v>170.42432310999999</v>
      </c>
    </row>
    <row r="249" spans="1:6" ht="12.75" customHeight="1" x14ac:dyDescent="0.2">
      <c r="A249" s="83" t="s">
        <v>169</v>
      </c>
      <c r="B249" s="83">
        <v>19</v>
      </c>
      <c r="C249" s="84">
        <v>900.46546767999996</v>
      </c>
      <c r="D249" s="84">
        <v>801.84934422000003</v>
      </c>
      <c r="E249" s="84">
        <v>179.70630270000001</v>
      </c>
      <c r="F249" s="84">
        <v>179.70630270000001</v>
      </c>
    </row>
    <row r="250" spans="1:6" ht="12.75" customHeight="1" x14ac:dyDescent="0.2">
      <c r="A250" s="83" t="s">
        <v>169</v>
      </c>
      <c r="B250" s="83">
        <v>20</v>
      </c>
      <c r="C250" s="84">
        <v>896.48837673000003</v>
      </c>
      <c r="D250" s="84">
        <v>793.09723501999997</v>
      </c>
      <c r="E250" s="84">
        <v>177.74482552000001</v>
      </c>
      <c r="F250" s="84">
        <v>177.74482552000001</v>
      </c>
    </row>
    <row r="251" spans="1:6" ht="12.75" customHeight="1" x14ac:dyDescent="0.2">
      <c r="A251" s="83" t="s">
        <v>169</v>
      </c>
      <c r="B251" s="83">
        <v>21</v>
      </c>
      <c r="C251" s="84">
        <v>846.15177129999995</v>
      </c>
      <c r="D251" s="84">
        <v>747.53715423999995</v>
      </c>
      <c r="E251" s="84">
        <v>167.53413728000001</v>
      </c>
      <c r="F251" s="84">
        <v>167.53413728000001</v>
      </c>
    </row>
    <row r="252" spans="1:6" ht="12.75" customHeight="1" x14ac:dyDescent="0.2">
      <c r="A252" s="83" t="s">
        <v>169</v>
      </c>
      <c r="B252" s="83">
        <v>22</v>
      </c>
      <c r="C252" s="84">
        <v>864.79972717999999</v>
      </c>
      <c r="D252" s="84">
        <v>763.29350277000003</v>
      </c>
      <c r="E252" s="84">
        <v>171.06536813</v>
      </c>
      <c r="F252" s="84">
        <v>171.06536813</v>
      </c>
    </row>
    <row r="253" spans="1:6" ht="12.75" customHeight="1" x14ac:dyDescent="0.2">
      <c r="A253" s="83" t="s">
        <v>169</v>
      </c>
      <c r="B253" s="83">
        <v>23</v>
      </c>
      <c r="C253" s="84">
        <v>871.36283418000005</v>
      </c>
      <c r="D253" s="84">
        <v>771.51194931999999</v>
      </c>
      <c r="E253" s="84">
        <v>172.90724360999999</v>
      </c>
      <c r="F253" s="84">
        <v>172.90724360999999</v>
      </c>
    </row>
    <row r="254" spans="1:6" ht="12.75" customHeight="1" x14ac:dyDescent="0.2">
      <c r="A254" s="83" t="s">
        <v>169</v>
      </c>
      <c r="B254" s="83">
        <v>24</v>
      </c>
      <c r="C254" s="84">
        <v>903.45274357999995</v>
      </c>
      <c r="D254" s="84">
        <v>802.62362317999998</v>
      </c>
      <c r="E254" s="84">
        <v>179.87983007</v>
      </c>
      <c r="F254" s="84">
        <v>179.87983007</v>
      </c>
    </row>
    <row r="255" spans="1:6" ht="12.75" customHeight="1" x14ac:dyDescent="0.2">
      <c r="A255" s="83" t="s">
        <v>170</v>
      </c>
      <c r="B255" s="83">
        <v>1</v>
      </c>
      <c r="C255" s="84">
        <v>950.22358623000002</v>
      </c>
      <c r="D255" s="84">
        <v>853.02999040999998</v>
      </c>
      <c r="E255" s="84">
        <v>191.17664281</v>
      </c>
      <c r="F255" s="84">
        <v>191.17664281</v>
      </c>
    </row>
    <row r="256" spans="1:6" ht="12.75" customHeight="1" x14ac:dyDescent="0.2">
      <c r="A256" s="83" t="s">
        <v>170</v>
      </c>
      <c r="B256" s="83">
        <v>2</v>
      </c>
      <c r="C256" s="84">
        <v>1018.8429445100001</v>
      </c>
      <c r="D256" s="84">
        <v>921.25221139999996</v>
      </c>
      <c r="E256" s="84">
        <v>206.46625198999999</v>
      </c>
      <c r="F256" s="84">
        <v>206.46625198999999</v>
      </c>
    </row>
    <row r="257" spans="1:6" ht="12.75" customHeight="1" x14ac:dyDescent="0.2">
      <c r="A257" s="83" t="s">
        <v>170</v>
      </c>
      <c r="B257" s="83">
        <v>3</v>
      </c>
      <c r="C257" s="84">
        <v>1068.03552777</v>
      </c>
      <c r="D257" s="84">
        <v>968.85362896000004</v>
      </c>
      <c r="E257" s="84">
        <v>217.134434</v>
      </c>
      <c r="F257" s="84">
        <v>217.134434</v>
      </c>
    </row>
    <row r="258" spans="1:6" ht="12.75" customHeight="1" x14ac:dyDescent="0.2">
      <c r="A258" s="83" t="s">
        <v>170</v>
      </c>
      <c r="B258" s="83">
        <v>4</v>
      </c>
      <c r="C258" s="84">
        <v>1085.00728329</v>
      </c>
      <c r="D258" s="84">
        <v>986.75300534999997</v>
      </c>
      <c r="E258" s="84">
        <v>221.1459491</v>
      </c>
      <c r="F258" s="84">
        <v>221.1459491</v>
      </c>
    </row>
    <row r="259" spans="1:6" ht="12.75" customHeight="1" x14ac:dyDescent="0.2">
      <c r="A259" s="83" t="s">
        <v>170</v>
      </c>
      <c r="B259" s="83">
        <v>5</v>
      </c>
      <c r="C259" s="84">
        <v>1085.2063061700001</v>
      </c>
      <c r="D259" s="84">
        <v>985.83072930000003</v>
      </c>
      <c r="E259" s="84">
        <v>220.93925339</v>
      </c>
      <c r="F259" s="84">
        <v>220.93925339</v>
      </c>
    </row>
    <row r="260" spans="1:6" ht="12.75" customHeight="1" x14ac:dyDescent="0.2">
      <c r="A260" s="83" t="s">
        <v>170</v>
      </c>
      <c r="B260" s="83">
        <v>6</v>
      </c>
      <c r="C260" s="84">
        <v>1067.06160817</v>
      </c>
      <c r="D260" s="84">
        <v>969.44378317999997</v>
      </c>
      <c r="E260" s="84">
        <v>217.26669630000001</v>
      </c>
      <c r="F260" s="84">
        <v>217.26669630000001</v>
      </c>
    </row>
    <row r="261" spans="1:6" ht="12.75" customHeight="1" x14ac:dyDescent="0.2">
      <c r="A261" s="83" t="s">
        <v>170</v>
      </c>
      <c r="B261" s="83">
        <v>7</v>
      </c>
      <c r="C261" s="84">
        <v>1029.1825832500001</v>
      </c>
      <c r="D261" s="84">
        <v>931.62353308000002</v>
      </c>
      <c r="E261" s="84">
        <v>208.79061863999999</v>
      </c>
      <c r="F261" s="84">
        <v>208.79061863999999</v>
      </c>
    </row>
    <row r="262" spans="1:6" ht="12.75" customHeight="1" x14ac:dyDescent="0.2">
      <c r="A262" s="83" t="s">
        <v>170</v>
      </c>
      <c r="B262" s="83">
        <v>8</v>
      </c>
      <c r="C262" s="84">
        <v>976.00242599000001</v>
      </c>
      <c r="D262" s="84">
        <v>874.54359436000004</v>
      </c>
      <c r="E262" s="84">
        <v>195.99815978000001</v>
      </c>
      <c r="F262" s="84">
        <v>195.99815978000001</v>
      </c>
    </row>
    <row r="263" spans="1:6" ht="12.75" customHeight="1" x14ac:dyDescent="0.2">
      <c r="A263" s="83" t="s">
        <v>170</v>
      </c>
      <c r="B263" s="83">
        <v>9</v>
      </c>
      <c r="C263" s="84">
        <v>902.43240584</v>
      </c>
      <c r="D263" s="84">
        <v>802.51149198999997</v>
      </c>
      <c r="E263" s="84">
        <v>179.85469981</v>
      </c>
      <c r="F263" s="84">
        <v>179.85469981</v>
      </c>
    </row>
    <row r="264" spans="1:6" ht="12.75" customHeight="1" x14ac:dyDescent="0.2">
      <c r="A264" s="83" t="s">
        <v>170</v>
      </c>
      <c r="B264" s="83">
        <v>10</v>
      </c>
      <c r="C264" s="84">
        <v>852.51962637999998</v>
      </c>
      <c r="D264" s="84">
        <v>754.02831182</v>
      </c>
      <c r="E264" s="84">
        <v>168.98890175</v>
      </c>
      <c r="F264" s="84">
        <v>168.98890175</v>
      </c>
    </row>
    <row r="265" spans="1:6" ht="12.75" customHeight="1" x14ac:dyDescent="0.2">
      <c r="A265" s="83" t="s">
        <v>170</v>
      </c>
      <c r="B265" s="83">
        <v>11</v>
      </c>
      <c r="C265" s="84">
        <v>855.81998904</v>
      </c>
      <c r="D265" s="84">
        <v>756.99206960000004</v>
      </c>
      <c r="E265" s="84">
        <v>169.65312372</v>
      </c>
      <c r="F265" s="84">
        <v>169.65312372</v>
      </c>
    </row>
    <row r="266" spans="1:6" ht="12.75" customHeight="1" x14ac:dyDescent="0.2">
      <c r="A266" s="83" t="s">
        <v>170</v>
      </c>
      <c r="B266" s="83">
        <v>12</v>
      </c>
      <c r="C266" s="84">
        <v>855.23635999999999</v>
      </c>
      <c r="D266" s="84">
        <v>765.65025620999995</v>
      </c>
      <c r="E266" s="84">
        <v>171.59355145000001</v>
      </c>
      <c r="F266" s="84">
        <v>171.59355145000001</v>
      </c>
    </row>
    <row r="267" spans="1:6" ht="12.75" customHeight="1" x14ac:dyDescent="0.2">
      <c r="A267" s="83" t="s">
        <v>170</v>
      </c>
      <c r="B267" s="83">
        <v>13</v>
      </c>
      <c r="C267" s="84">
        <v>868.69243979999999</v>
      </c>
      <c r="D267" s="84">
        <v>769.80977129999997</v>
      </c>
      <c r="E267" s="84">
        <v>172.52576033</v>
      </c>
      <c r="F267" s="84">
        <v>172.52576033</v>
      </c>
    </row>
    <row r="268" spans="1:6" ht="12.75" customHeight="1" x14ac:dyDescent="0.2">
      <c r="A268" s="83" t="s">
        <v>170</v>
      </c>
      <c r="B268" s="83">
        <v>14</v>
      </c>
      <c r="C268" s="84">
        <v>862.00237646999994</v>
      </c>
      <c r="D268" s="84">
        <v>763.15375904999996</v>
      </c>
      <c r="E268" s="84">
        <v>171.03404950000001</v>
      </c>
      <c r="F268" s="84">
        <v>171.03404950000001</v>
      </c>
    </row>
    <row r="269" spans="1:6" ht="12.75" customHeight="1" x14ac:dyDescent="0.2">
      <c r="A269" s="83" t="s">
        <v>170</v>
      </c>
      <c r="B269" s="83">
        <v>15</v>
      </c>
      <c r="C269" s="84">
        <v>876.31841738000003</v>
      </c>
      <c r="D269" s="84">
        <v>779.03523273999997</v>
      </c>
      <c r="E269" s="84">
        <v>174.59332273999999</v>
      </c>
      <c r="F269" s="84">
        <v>174.59332273999999</v>
      </c>
    </row>
    <row r="270" spans="1:6" ht="12.75" customHeight="1" x14ac:dyDescent="0.2">
      <c r="A270" s="83" t="s">
        <v>170</v>
      </c>
      <c r="B270" s="83">
        <v>16</v>
      </c>
      <c r="C270" s="84">
        <v>894.28513910000004</v>
      </c>
      <c r="D270" s="84">
        <v>795.4297967</v>
      </c>
      <c r="E270" s="84">
        <v>178.26758710999999</v>
      </c>
      <c r="F270" s="84">
        <v>178.26758710999999</v>
      </c>
    </row>
    <row r="271" spans="1:6" ht="12.75" customHeight="1" x14ac:dyDescent="0.2">
      <c r="A271" s="83" t="s">
        <v>170</v>
      </c>
      <c r="B271" s="83">
        <v>17</v>
      </c>
      <c r="C271" s="84">
        <v>921.10095496999998</v>
      </c>
      <c r="D271" s="84">
        <v>820.12028649000001</v>
      </c>
      <c r="E271" s="84">
        <v>183.80109121000001</v>
      </c>
      <c r="F271" s="84">
        <v>183.80109121000001</v>
      </c>
    </row>
    <row r="272" spans="1:6" ht="12.75" customHeight="1" x14ac:dyDescent="0.2">
      <c r="A272" s="83" t="s">
        <v>170</v>
      </c>
      <c r="B272" s="83">
        <v>18</v>
      </c>
      <c r="C272" s="84">
        <v>886.40133379999997</v>
      </c>
      <c r="D272" s="84">
        <v>789.71364169000003</v>
      </c>
      <c r="E272" s="84">
        <v>176.98651219000001</v>
      </c>
      <c r="F272" s="84">
        <v>176.98651219000001</v>
      </c>
    </row>
    <row r="273" spans="1:6" ht="12.75" customHeight="1" x14ac:dyDescent="0.2">
      <c r="A273" s="83" t="s">
        <v>170</v>
      </c>
      <c r="B273" s="83">
        <v>19</v>
      </c>
      <c r="C273" s="84">
        <v>838.28407793999997</v>
      </c>
      <c r="D273" s="84">
        <v>739.79042303000006</v>
      </c>
      <c r="E273" s="84">
        <v>165.79798019</v>
      </c>
      <c r="F273" s="84">
        <v>165.79798019</v>
      </c>
    </row>
    <row r="274" spans="1:6" ht="12.75" customHeight="1" x14ac:dyDescent="0.2">
      <c r="A274" s="83" t="s">
        <v>170</v>
      </c>
      <c r="B274" s="83">
        <v>20</v>
      </c>
      <c r="C274" s="84">
        <v>832.95355562999998</v>
      </c>
      <c r="D274" s="84">
        <v>733.61120184000004</v>
      </c>
      <c r="E274" s="84">
        <v>164.41312529000001</v>
      </c>
      <c r="F274" s="84">
        <v>164.41312529000001</v>
      </c>
    </row>
    <row r="275" spans="1:6" ht="12.75" customHeight="1" x14ac:dyDescent="0.2">
      <c r="A275" s="83" t="s">
        <v>170</v>
      </c>
      <c r="B275" s="83">
        <v>21</v>
      </c>
      <c r="C275" s="84">
        <v>833.05434731000003</v>
      </c>
      <c r="D275" s="84">
        <v>739.10354998000003</v>
      </c>
      <c r="E275" s="84">
        <v>165.64404178000001</v>
      </c>
      <c r="F275" s="84">
        <v>165.64404178000001</v>
      </c>
    </row>
    <row r="276" spans="1:6" ht="12.75" customHeight="1" x14ac:dyDescent="0.2">
      <c r="A276" s="83" t="s">
        <v>170</v>
      </c>
      <c r="B276" s="83">
        <v>22</v>
      </c>
      <c r="C276" s="84">
        <v>858.11016145999997</v>
      </c>
      <c r="D276" s="84">
        <v>759.48369388000003</v>
      </c>
      <c r="E276" s="84">
        <v>170.21153358999999</v>
      </c>
      <c r="F276" s="84">
        <v>170.21153358999999</v>
      </c>
    </row>
    <row r="277" spans="1:6" ht="12.75" customHeight="1" x14ac:dyDescent="0.2">
      <c r="A277" s="83" t="s">
        <v>170</v>
      </c>
      <c r="B277" s="83">
        <v>23</v>
      </c>
      <c r="C277" s="84">
        <v>813.99404913000001</v>
      </c>
      <c r="D277" s="84">
        <v>715.08232251000004</v>
      </c>
      <c r="E277" s="84">
        <v>160.26052927000001</v>
      </c>
      <c r="F277" s="84">
        <v>160.26052927000001</v>
      </c>
    </row>
    <row r="278" spans="1:6" ht="12.75" customHeight="1" x14ac:dyDescent="0.2">
      <c r="A278" s="83" t="s">
        <v>170</v>
      </c>
      <c r="B278" s="83">
        <v>24</v>
      </c>
      <c r="C278" s="84">
        <v>815.60709196000005</v>
      </c>
      <c r="D278" s="84">
        <v>717.36564146000001</v>
      </c>
      <c r="E278" s="84">
        <v>160.77225483000001</v>
      </c>
      <c r="F278" s="84">
        <v>160.77225483000001</v>
      </c>
    </row>
    <row r="279" spans="1:6" ht="12.75" customHeight="1" x14ac:dyDescent="0.2">
      <c r="A279" s="83" t="s">
        <v>171</v>
      </c>
      <c r="B279" s="83">
        <v>1</v>
      </c>
      <c r="C279" s="84">
        <v>869.64616111999999</v>
      </c>
      <c r="D279" s="84">
        <v>773.31106911999996</v>
      </c>
      <c r="E279" s="84">
        <v>173.31045298000001</v>
      </c>
      <c r="F279" s="84">
        <v>173.31045298000001</v>
      </c>
    </row>
    <row r="280" spans="1:6" ht="12.75" customHeight="1" x14ac:dyDescent="0.2">
      <c r="A280" s="83" t="s">
        <v>171</v>
      </c>
      <c r="B280" s="83">
        <v>2</v>
      </c>
      <c r="C280" s="84">
        <v>931.99249767000003</v>
      </c>
      <c r="D280" s="84">
        <v>835.97660808000001</v>
      </c>
      <c r="E280" s="84">
        <v>187.35472748999999</v>
      </c>
      <c r="F280" s="84">
        <v>187.35472748999999</v>
      </c>
    </row>
    <row r="281" spans="1:6" ht="12.75" customHeight="1" x14ac:dyDescent="0.2">
      <c r="A281" s="83" t="s">
        <v>171</v>
      </c>
      <c r="B281" s="83">
        <v>3</v>
      </c>
      <c r="C281" s="84">
        <v>985.56914778999999</v>
      </c>
      <c r="D281" s="84">
        <v>888.82699828</v>
      </c>
      <c r="E281" s="84">
        <v>199.19928195</v>
      </c>
      <c r="F281" s="84">
        <v>199.19928195</v>
      </c>
    </row>
    <row r="282" spans="1:6" ht="12.75" customHeight="1" x14ac:dyDescent="0.2">
      <c r="A282" s="83" t="s">
        <v>171</v>
      </c>
      <c r="B282" s="83">
        <v>4</v>
      </c>
      <c r="C282" s="84">
        <v>1009.43913241</v>
      </c>
      <c r="D282" s="84">
        <v>911.44424140000001</v>
      </c>
      <c r="E282" s="84">
        <v>204.26814078999999</v>
      </c>
      <c r="F282" s="84">
        <v>204.26814078999999</v>
      </c>
    </row>
    <row r="283" spans="1:6" ht="12.75" customHeight="1" x14ac:dyDescent="0.2">
      <c r="A283" s="83" t="s">
        <v>171</v>
      </c>
      <c r="B283" s="83">
        <v>5</v>
      </c>
      <c r="C283" s="84">
        <v>1009.63707834</v>
      </c>
      <c r="D283" s="84">
        <v>911.95125307000001</v>
      </c>
      <c r="E283" s="84">
        <v>204.38176960000001</v>
      </c>
      <c r="F283" s="84">
        <v>204.38176960000001</v>
      </c>
    </row>
    <row r="284" spans="1:6" ht="12.75" customHeight="1" x14ac:dyDescent="0.2">
      <c r="A284" s="83" t="s">
        <v>171</v>
      </c>
      <c r="B284" s="83">
        <v>6</v>
      </c>
      <c r="C284" s="84">
        <v>1003.46770723</v>
      </c>
      <c r="D284" s="84">
        <v>905.51450320000004</v>
      </c>
      <c r="E284" s="84">
        <v>202.93919872000001</v>
      </c>
      <c r="F284" s="84">
        <v>202.93919872000001</v>
      </c>
    </row>
    <row r="285" spans="1:6" ht="12.75" customHeight="1" x14ac:dyDescent="0.2">
      <c r="A285" s="83" t="s">
        <v>171</v>
      </c>
      <c r="B285" s="83">
        <v>7</v>
      </c>
      <c r="C285" s="84">
        <v>977.59458551</v>
      </c>
      <c r="D285" s="84">
        <v>877.05825340000001</v>
      </c>
      <c r="E285" s="84">
        <v>196.56173208000001</v>
      </c>
      <c r="F285" s="84">
        <v>196.56173208000001</v>
      </c>
    </row>
    <row r="286" spans="1:6" ht="12.75" customHeight="1" x14ac:dyDescent="0.2">
      <c r="A286" s="83" t="s">
        <v>171</v>
      </c>
      <c r="B286" s="83">
        <v>8</v>
      </c>
      <c r="C286" s="84">
        <v>941.31343389000006</v>
      </c>
      <c r="D286" s="84">
        <v>839.40675481999995</v>
      </c>
      <c r="E286" s="84">
        <v>188.12347413000001</v>
      </c>
      <c r="F286" s="84">
        <v>188.12347413000001</v>
      </c>
    </row>
    <row r="287" spans="1:6" ht="12.75" customHeight="1" x14ac:dyDescent="0.2">
      <c r="A287" s="83" t="s">
        <v>171</v>
      </c>
      <c r="B287" s="83">
        <v>9</v>
      </c>
      <c r="C287" s="84">
        <v>885.66018378000001</v>
      </c>
      <c r="D287" s="84">
        <v>786.05615561000002</v>
      </c>
      <c r="E287" s="84">
        <v>176.16681543999999</v>
      </c>
      <c r="F287" s="84">
        <v>176.16681543999999</v>
      </c>
    </row>
    <row r="288" spans="1:6" ht="12.75" customHeight="1" x14ac:dyDescent="0.2">
      <c r="A288" s="83" t="s">
        <v>171</v>
      </c>
      <c r="B288" s="83">
        <v>10</v>
      </c>
      <c r="C288" s="84">
        <v>851.47625755000001</v>
      </c>
      <c r="D288" s="84">
        <v>754.71212600000001</v>
      </c>
      <c r="E288" s="84">
        <v>169.14215462000001</v>
      </c>
      <c r="F288" s="84">
        <v>169.14215462000001</v>
      </c>
    </row>
    <row r="289" spans="1:6" ht="12.75" customHeight="1" x14ac:dyDescent="0.2">
      <c r="A289" s="83" t="s">
        <v>171</v>
      </c>
      <c r="B289" s="83">
        <v>11</v>
      </c>
      <c r="C289" s="84">
        <v>818.64408621999996</v>
      </c>
      <c r="D289" s="84">
        <v>727.86991905000002</v>
      </c>
      <c r="E289" s="84">
        <v>163.12641887000001</v>
      </c>
      <c r="F289" s="84">
        <v>163.12641887000001</v>
      </c>
    </row>
    <row r="290" spans="1:6" ht="12.75" customHeight="1" x14ac:dyDescent="0.2">
      <c r="A290" s="83" t="s">
        <v>171</v>
      </c>
      <c r="B290" s="83">
        <v>12</v>
      </c>
      <c r="C290" s="84">
        <v>827.65793428999996</v>
      </c>
      <c r="D290" s="84">
        <v>731.64299801000004</v>
      </c>
      <c r="E290" s="84">
        <v>163.97202168999999</v>
      </c>
      <c r="F290" s="84">
        <v>163.97202168999999</v>
      </c>
    </row>
    <row r="291" spans="1:6" ht="12.75" customHeight="1" x14ac:dyDescent="0.2">
      <c r="A291" s="83" t="s">
        <v>171</v>
      </c>
      <c r="B291" s="83">
        <v>13</v>
      </c>
      <c r="C291" s="84">
        <v>853.52233196999998</v>
      </c>
      <c r="D291" s="84">
        <v>753.56225354000003</v>
      </c>
      <c r="E291" s="84">
        <v>168.88445118999999</v>
      </c>
      <c r="F291" s="84">
        <v>168.88445118999999</v>
      </c>
    </row>
    <row r="292" spans="1:6" ht="12.75" customHeight="1" x14ac:dyDescent="0.2">
      <c r="A292" s="83" t="s">
        <v>171</v>
      </c>
      <c r="B292" s="83">
        <v>14</v>
      </c>
      <c r="C292" s="84">
        <v>860.12215419999995</v>
      </c>
      <c r="D292" s="84">
        <v>767.96726503000002</v>
      </c>
      <c r="E292" s="84">
        <v>172.11282740999999</v>
      </c>
      <c r="F292" s="84">
        <v>172.11282740999999</v>
      </c>
    </row>
    <row r="293" spans="1:6" ht="12.75" customHeight="1" x14ac:dyDescent="0.2">
      <c r="A293" s="83" t="s">
        <v>171</v>
      </c>
      <c r="B293" s="83">
        <v>15</v>
      </c>
      <c r="C293" s="84">
        <v>909.23893107000004</v>
      </c>
      <c r="D293" s="84">
        <v>809.23085774000003</v>
      </c>
      <c r="E293" s="84">
        <v>181.3606091</v>
      </c>
      <c r="F293" s="84">
        <v>181.3606091</v>
      </c>
    </row>
    <row r="294" spans="1:6" ht="12.75" customHeight="1" x14ac:dyDescent="0.2">
      <c r="A294" s="83" t="s">
        <v>171</v>
      </c>
      <c r="B294" s="83">
        <v>16</v>
      </c>
      <c r="C294" s="84">
        <v>923.45014376999995</v>
      </c>
      <c r="D294" s="84">
        <v>822.40673974000003</v>
      </c>
      <c r="E294" s="84">
        <v>184.31351921000001</v>
      </c>
      <c r="F294" s="84">
        <v>184.31351921000001</v>
      </c>
    </row>
    <row r="295" spans="1:6" ht="12.75" customHeight="1" x14ac:dyDescent="0.2">
      <c r="A295" s="83" t="s">
        <v>171</v>
      </c>
      <c r="B295" s="83">
        <v>17</v>
      </c>
      <c r="C295" s="84">
        <v>920.01043819999995</v>
      </c>
      <c r="D295" s="84">
        <v>814.60019478000004</v>
      </c>
      <c r="E295" s="84">
        <v>182.56395698</v>
      </c>
      <c r="F295" s="84">
        <v>182.56395698</v>
      </c>
    </row>
    <row r="296" spans="1:6" ht="12.75" customHeight="1" x14ac:dyDescent="0.2">
      <c r="A296" s="83" t="s">
        <v>171</v>
      </c>
      <c r="B296" s="83">
        <v>18</v>
      </c>
      <c r="C296" s="84">
        <v>883.71926578</v>
      </c>
      <c r="D296" s="84">
        <v>785.25386780999997</v>
      </c>
      <c r="E296" s="84">
        <v>175.98701088000001</v>
      </c>
      <c r="F296" s="84">
        <v>175.98701088000001</v>
      </c>
    </row>
    <row r="297" spans="1:6" ht="12.75" customHeight="1" x14ac:dyDescent="0.2">
      <c r="A297" s="83" t="s">
        <v>171</v>
      </c>
      <c r="B297" s="83">
        <v>19</v>
      </c>
      <c r="C297" s="84">
        <v>858.67574081999999</v>
      </c>
      <c r="D297" s="84">
        <v>760.14352577</v>
      </c>
      <c r="E297" s="84">
        <v>170.35941167999999</v>
      </c>
      <c r="F297" s="84">
        <v>170.35941167999999</v>
      </c>
    </row>
    <row r="298" spans="1:6" ht="12.75" customHeight="1" x14ac:dyDescent="0.2">
      <c r="A298" s="83" t="s">
        <v>171</v>
      </c>
      <c r="B298" s="83">
        <v>20</v>
      </c>
      <c r="C298" s="84">
        <v>849.68822519000003</v>
      </c>
      <c r="D298" s="84">
        <v>748.80021134000003</v>
      </c>
      <c r="E298" s="84">
        <v>167.81720706999999</v>
      </c>
      <c r="F298" s="84">
        <v>167.81720706999999</v>
      </c>
    </row>
    <row r="299" spans="1:6" ht="12.75" customHeight="1" x14ac:dyDescent="0.2">
      <c r="A299" s="83" t="s">
        <v>171</v>
      </c>
      <c r="B299" s="83">
        <v>21</v>
      </c>
      <c r="C299" s="84">
        <v>850.22066525000002</v>
      </c>
      <c r="D299" s="84">
        <v>753.62917762999996</v>
      </c>
      <c r="E299" s="84">
        <v>168.89944987000001</v>
      </c>
      <c r="F299" s="84">
        <v>168.89944987000001</v>
      </c>
    </row>
    <row r="300" spans="1:6" ht="12.75" customHeight="1" x14ac:dyDescent="0.2">
      <c r="A300" s="83" t="s">
        <v>171</v>
      </c>
      <c r="B300" s="83">
        <v>22</v>
      </c>
      <c r="C300" s="84">
        <v>870.44831872999998</v>
      </c>
      <c r="D300" s="84">
        <v>772.15002699000001</v>
      </c>
      <c r="E300" s="84">
        <v>173.05024624999999</v>
      </c>
      <c r="F300" s="84">
        <v>173.05024624999999</v>
      </c>
    </row>
    <row r="301" spans="1:6" ht="12.75" customHeight="1" x14ac:dyDescent="0.2">
      <c r="A301" s="83" t="s">
        <v>171</v>
      </c>
      <c r="B301" s="83">
        <v>23</v>
      </c>
      <c r="C301" s="84">
        <v>846.23397713999998</v>
      </c>
      <c r="D301" s="84">
        <v>752.06088496999996</v>
      </c>
      <c r="E301" s="84">
        <v>168.54797228000001</v>
      </c>
      <c r="F301" s="84">
        <v>168.54797228000001</v>
      </c>
    </row>
    <row r="302" spans="1:6" ht="12.75" customHeight="1" x14ac:dyDescent="0.2">
      <c r="A302" s="83" t="s">
        <v>171</v>
      </c>
      <c r="B302" s="83">
        <v>24</v>
      </c>
      <c r="C302" s="84">
        <v>885.68181474000005</v>
      </c>
      <c r="D302" s="84">
        <v>786.93239498000003</v>
      </c>
      <c r="E302" s="84">
        <v>176.36319365</v>
      </c>
      <c r="F302" s="84">
        <v>176.36319365</v>
      </c>
    </row>
    <row r="303" spans="1:6" ht="12.75" customHeight="1" x14ac:dyDescent="0.2">
      <c r="A303" s="83" t="s">
        <v>172</v>
      </c>
      <c r="B303" s="83">
        <v>1</v>
      </c>
      <c r="C303" s="84">
        <v>989.58883681999998</v>
      </c>
      <c r="D303" s="84">
        <v>869.74796676000005</v>
      </c>
      <c r="E303" s="84">
        <v>194.92338867999999</v>
      </c>
      <c r="F303" s="84">
        <v>194.92338867999999</v>
      </c>
    </row>
    <row r="304" spans="1:6" ht="12.75" customHeight="1" x14ac:dyDescent="0.2">
      <c r="A304" s="83" t="s">
        <v>172</v>
      </c>
      <c r="B304" s="83">
        <v>2</v>
      </c>
      <c r="C304" s="84">
        <v>1042.5630810299999</v>
      </c>
      <c r="D304" s="84">
        <v>933.81785613</v>
      </c>
      <c r="E304" s="84">
        <v>209.2823989</v>
      </c>
      <c r="F304" s="84">
        <v>209.2823989</v>
      </c>
    </row>
    <row r="305" spans="1:6" ht="12.75" customHeight="1" x14ac:dyDescent="0.2">
      <c r="A305" s="83" t="s">
        <v>172</v>
      </c>
      <c r="B305" s="83">
        <v>3</v>
      </c>
      <c r="C305" s="84">
        <v>1093.2041747999999</v>
      </c>
      <c r="D305" s="84">
        <v>983.44103307</v>
      </c>
      <c r="E305" s="84">
        <v>220.40368710999999</v>
      </c>
      <c r="F305" s="84">
        <v>220.40368710999999</v>
      </c>
    </row>
    <row r="306" spans="1:6" ht="12.75" customHeight="1" x14ac:dyDescent="0.2">
      <c r="A306" s="83" t="s">
        <v>172</v>
      </c>
      <c r="B306" s="83">
        <v>4</v>
      </c>
      <c r="C306" s="84">
        <v>1110.4922461799999</v>
      </c>
      <c r="D306" s="84">
        <v>997.46863809000001</v>
      </c>
      <c r="E306" s="84">
        <v>223.54748096</v>
      </c>
      <c r="F306" s="84">
        <v>223.54748096</v>
      </c>
    </row>
    <row r="307" spans="1:6" ht="12.75" customHeight="1" x14ac:dyDescent="0.2">
      <c r="A307" s="83" t="s">
        <v>172</v>
      </c>
      <c r="B307" s="83">
        <v>5</v>
      </c>
      <c r="C307" s="84">
        <v>1120.8957417700001</v>
      </c>
      <c r="D307" s="84">
        <v>1004.4083701</v>
      </c>
      <c r="E307" s="84">
        <v>225.10277758000001</v>
      </c>
      <c r="F307" s="84">
        <v>225.10277758000001</v>
      </c>
    </row>
    <row r="308" spans="1:6" ht="12.75" customHeight="1" x14ac:dyDescent="0.2">
      <c r="A308" s="83" t="s">
        <v>172</v>
      </c>
      <c r="B308" s="83">
        <v>6</v>
      </c>
      <c r="C308" s="84">
        <v>1114.9561435799999</v>
      </c>
      <c r="D308" s="84">
        <v>1000.4306918</v>
      </c>
      <c r="E308" s="84">
        <v>224.21132102000001</v>
      </c>
      <c r="F308" s="84">
        <v>224.21132102000001</v>
      </c>
    </row>
    <row r="309" spans="1:6" ht="12.75" customHeight="1" x14ac:dyDescent="0.2">
      <c r="A309" s="83" t="s">
        <v>172</v>
      </c>
      <c r="B309" s="83">
        <v>7</v>
      </c>
      <c r="C309" s="84">
        <v>1068.8918881</v>
      </c>
      <c r="D309" s="84">
        <v>951.28757535</v>
      </c>
      <c r="E309" s="84">
        <v>213.19762147</v>
      </c>
      <c r="F309" s="84">
        <v>213.19762147</v>
      </c>
    </row>
    <row r="310" spans="1:6" ht="12.75" customHeight="1" x14ac:dyDescent="0.2">
      <c r="A310" s="83" t="s">
        <v>172</v>
      </c>
      <c r="B310" s="83">
        <v>8</v>
      </c>
      <c r="C310" s="84">
        <v>1001.54644279</v>
      </c>
      <c r="D310" s="84">
        <v>872.82582557000001</v>
      </c>
      <c r="E310" s="84">
        <v>195.61318238000001</v>
      </c>
      <c r="F310" s="84">
        <v>195.61318238000001</v>
      </c>
    </row>
    <row r="311" spans="1:6" ht="12.75" customHeight="1" x14ac:dyDescent="0.2">
      <c r="A311" s="83" t="s">
        <v>172</v>
      </c>
      <c r="B311" s="83">
        <v>9</v>
      </c>
      <c r="C311" s="84">
        <v>904.15052682999999</v>
      </c>
      <c r="D311" s="84">
        <v>788.69498326999997</v>
      </c>
      <c r="E311" s="84">
        <v>176.75821576999999</v>
      </c>
      <c r="F311" s="84">
        <v>176.75821576999999</v>
      </c>
    </row>
    <row r="312" spans="1:6" ht="12.75" customHeight="1" x14ac:dyDescent="0.2">
      <c r="A312" s="83" t="s">
        <v>172</v>
      </c>
      <c r="B312" s="83">
        <v>10</v>
      </c>
      <c r="C312" s="84">
        <v>874.98116239000001</v>
      </c>
      <c r="D312" s="84">
        <v>768.96133110999995</v>
      </c>
      <c r="E312" s="84">
        <v>172.33561233</v>
      </c>
      <c r="F312" s="84">
        <v>172.33561233</v>
      </c>
    </row>
    <row r="313" spans="1:6" ht="12.75" customHeight="1" x14ac:dyDescent="0.2">
      <c r="A313" s="83" t="s">
        <v>172</v>
      </c>
      <c r="B313" s="83">
        <v>11</v>
      </c>
      <c r="C313" s="84">
        <v>856.97425945999998</v>
      </c>
      <c r="D313" s="84">
        <v>751.74071415000003</v>
      </c>
      <c r="E313" s="84">
        <v>168.47621726</v>
      </c>
      <c r="F313" s="84">
        <v>168.47621726</v>
      </c>
    </row>
    <row r="314" spans="1:6" ht="12.75" customHeight="1" x14ac:dyDescent="0.2">
      <c r="A314" s="83" t="s">
        <v>172</v>
      </c>
      <c r="B314" s="83">
        <v>12</v>
      </c>
      <c r="C314" s="84">
        <v>854.87173353000003</v>
      </c>
      <c r="D314" s="84">
        <v>746.41082705999997</v>
      </c>
      <c r="E314" s="84">
        <v>167.28171069999999</v>
      </c>
      <c r="F314" s="84">
        <v>167.28171069999999</v>
      </c>
    </row>
    <row r="315" spans="1:6" ht="12.75" customHeight="1" x14ac:dyDescent="0.2">
      <c r="A315" s="83" t="s">
        <v>172</v>
      </c>
      <c r="B315" s="83">
        <v>13</v>
      </c>
      <c r="C315" s="84">
        <v>875.27366519999998</v>
      </c>
      <c r="D315" s="84">
        <v>751.99012844000003</v>
      </c>
      <c r="E315" s="84">
        <v>168.53211468999999</v>
      </c>
      <c r="F315" s="84">
        <v>168.53211468999999</v>
      </c>
    </row>
    <row r="316" spans="1:6" ht="12.75" customHeight="1" x14ac:dyDescent="0.2">
      <c r="A316" s="83" t="s">
        <v>172</v>
      </c>
      <c r="B316" s="83">
        <v>14</v>
      </c>
      <c r="C316" s="84">
        <v>875.20769667000002</v>
      </c>
      <c r="D316" s="84">
        <v>763.50418926999998</v>
      </c>
      <c r="E316" s="84">
        <v>171.11258609000001</v>
      </c>
      <c r="F316" s="84">
        <v>171.11258609000001</v>
      </c>
    </row>
    <row r="317" spans="1:6" ht="12.75" customHeight="1" x14ac:dyDescent="0.2">
      <c r="A317" s="83" t="s">
        <v>172</v>
      </c>
      <c r="B317" s="83">
        <v>15</v>
      </c>
      <c r="C317" s="84">
        <v>895.12311633000002</v>
      </c>
      <c r="D317" s="84">
        <v>788.25632524000002</v>
      </c>
      <c r="E317" s="84">
        <v>176.65990600999999</v>
      </c>
      <c r="F317" s="84">
        <v>176.65990600999999</v>
      </c>
    </row>
    <row r="318" spans="1:6" ht="12.75" customHeight="1" x14ac:dyDescent="0.2">
      <c r="A318" s="83" t="s">
        <v>172</v>
      </c>
      <c r="B318" s="83">
        <v>16</v>
      </c>
      <c r="C318" s="84">
        <v>903.53556861000004</v>
      </c>
      <c r="D318" s="84">
        <v>795.02467732000002</v>
      </c>
      <c r="E318" s="84">
        <v>178.17679386</v>
      </c>
      <c r="F318" s="84">
        <v>178.17679386</v>
      </c>
    </row>
    <row r="319" spans="1:6" ht="12.75" customHeight="1" x14ac:dyDescent="0.2">
      <c r="A319" s="83" t="s">
        <v>172</v>
      </c>
      <c r="B319" s="83">
        <v>17</v>
      </c>
      <c r="C319" s="84">
        <v>907.96066624000002</v>
      </c>
      <c r="D319" s="84">
        <v>793.50167297999997</v>
      </c>
      <c r="E319" s="84">
        <v>177.83546605000001</v>
      </c>
      <c r="F319" s="84">
        <v>177.83546605000001</v>
      </c>
    </row>
    <row r="320" spans="1:6" ht="12.75" customHeight="1" x14ac:dyDescent="0.2">
      <c r="A320" s="83" t="s">
        <v>172</v>
      </c>
      <c r="B320" s="83">
        <v>18</v>
      </c>
      <c r="C320" s="84">
        <v>863.66600582000001</v>
      </c>
      <c r="D320" s="84">
        <v>755.28793139000004</v>
      </c>
      <c r="E320" s="84">
        <v>169.27120113000001</v>
      </c>
      <c r="F320" s="84">
        <v>169.27120113000001</v>
      </c>
    </row>
    <row r="321" spans="1:6" ht="12.75" customHeight="1" x14ac:dyDescent="0.2">
      <c r="A321" s="83" t="s">
        <v>172</v>
      </c>
      <c r="B321" s="83">
        <v>19</v>
      </c>
      <c r="C321" s="84">
        <v>860.28168467</v>
      </c>
      <c r="D321" s="84">
        <v>745.75267614999996</v>
      </c>
      <c r="E321" s="84">
        <v>167.13420934000001</v>
      </c>
      <c r="F321" s="84">
        <v>167.13420934000001</v>
      </c>
    </row>
    <row r="322" spans="1:6" ht="12.75" customHeight="1" x14ac:dyDescent="0.2">
      <c r="A322" s="83" t="s">
        <v>172</v>
      </c>
      <c r="B322" s="83">
        <v>20</v>
      </c>
      <c r="C322" s="84">
        <v>875.10763151000003</v>
      </c>
      <c r="D322" s="84">
        <v>744.92359853000005</v>
      </c>
      <c r="E322" s="84">
        <v>166.94840077999999</v>
      </c>
      <c r="F322" s="84">
        <v>166.94840077999999</v>
      </c>
    </row>
    <row r="323" spans="1:6" ht="12.75" customHeight="1" x14ac:dyDescent="0.2">
      <c r="A323" s="83" t="s">
        <v>172</v>
      </c>
      <c r="B323" s="83">
        <v>21</v>
      </c>
      <c r="C323" s="84">
        <v>865.13899924999998</v>
      </c>
      <c r="D323" s="84">
        <v>751.69352643000002</v>
      </c>
      <c r="E323" s="84">
        <v>168.46564179000001</v>
      </c>
      <c r="F323" s="84">
        <v>168.46564179000001</v>
      </c>
    </row>
    <row r="324" spans="1:6" ht="12.75" customHeight="1" x14ac:dyDescent="0.2">
      <c r="A324" s="83" t="s">
        <v>172</v>
      </c>
      <c r="B324" s="83">
        <v>22</v>
      </c>
      <c r="C324" s="84">
        <v>871.90057723999996</v>
      </c>
      <c r="D324" s="84">
        <v>759.72561097000005</v>
      </c>
      <c r="E324" s="84">
        <v>170.26575079</v>
      </c>
      <c r="F324" s="84">
        <v>170.26575079</v>
      </c>
    </row>
    <row r="325" spans="1:6" ht="12.75" customHeight="1" x14ac:dyDescent="0.2">
      <c r="A325" s="83" t="s">
        <v>172</v>
      </c>
      <c r="B325" s="83">
        <v>23</v>
      </c>
      <c r="C325" s="84">
        <v>868.28606600000001</v>
      </c>
      <c r="D325" s="84">
        <v>757.82055517000003</v>
      </c>
      <c r="E325" s="84">
        <v>169.83879959000001</v>
      </c>
      <c r="F325" s="84">
        <v>169.83879959000001</v>
      </c>
    </row>
    <row r="326" spans="1:6" ht="12.75" customHeight="1" x14ac:dyDescent="0.2">
      <c r="A326" s="83" t="s">
        <v>172</v>
      </c>
      <c r="B326" s="83">
        <v>24</v>
      </c>
      <c r="C326" s="84">
        <v>934.4147236</v>
      </c>
      <c r="D326" s="84">
        <v>819.70155093999995</v>
      </c>
      <c r="E326" s="84">
        <v>183.70724637000001</v>
      </c>
      <c r="F326" s="84">
        <v>183.70724637000001</v>
      </c>
    </row>
    <row r="327" spans="1:6" ht="12.75" customHeight="1" x14ac:dyDescent="0.2">
      <c r="A327" s="83" t="s">
        <v>173</v>
      </c>
      <c r="B327" s="83">
        <v>1</v>
      </c>
      <c r="C327" s="84">
        <v>989.05616316999999</v>
      </c>
      <c r="D327" s="84">
        <v>890.84912206000001</v>
      </c>
      <c r="E327" s="84">
        <v>199.65246980000001</v>
      </c>
      <c r="F327" s="84">
        <v>199.65246980000001</v>
      </c>
    </row>
    <row r="328" spans="1:6" ht="12.75" customHeight="1" x14ac:dyDescent="0.2">
      <c r="A328" s="83" t="s">
        <v>173</v>
      </c>
      <c r="B328" s="83">
        <v>2</v>
      </c>
      <c r="C328" s="84">
        <v>1057.89309177</v>
      </c>
      <c r="D328" s="84">
        <v>959.18451073999995</v>
      </c>
      <c r="E328" s="84">
        <v>214.96744154000001</v>
      </c>
      <c r="F328" s="84">
        <v>214.96744154000001</v>
      </c>
    </row>
    <row r="329" spans="1:6" ht="12.75" customHeight="1" x14ac:dyDescent="0.2">
      <c r="A329" s="83" t="s">
        <v>173</v>
      </c>
      <c r="B329" s="83">
        <v>3</v>
      </c>
      <c r="C329" s="84">
        <v>1106.9235960399999</v>
      </c>
      <c r="D329" s="84">
        <v>1008.24119861</v>
      </c>
      <c r="E329" s="84">
        <v>225.96177116999999</v>
      </c>
      <c r="F329" s="84">
        <v>225.96177116999999</v>
      </c>
    </row>
    <row r="330" spans="1:6" ht="12.75" customHeight="1" x14ac:dyDescent="0.2">
      <c r="A330" s="83" t="s">
        <v>173</v>
      </c>
      <c r="B330" s="83">
        <v>4</v>
      </c>
      <c r="C330" s="84">
        <v>1121.3119905999999</v>
      </c>
      <c r="D330" s="84">
        <v>1021.57593213</v>
      </c>
      <c r="E330" s="84">
        <v>228.95028225999999</v>
      </c>
      <c r="F330" s="84">
        <v>228.95028225999999</v>
      </c>
    </row>
    <row r="331" spans="1:6" ht="12.75" customHeight="1" x14ac:dyDescent="0.2">
      <c r="A331" s="83" t="s">
        <v>173</v>
      </c>
      <c r="B331" s="83">
        <v>5</v>
      </c>
      <c r="C331" s="84">
        <v>1127.0607892</v>
      </c>
      <c r="D331" s="84">
        <v>1030.4972375299999</v>
      </c>
      <c r="E331" s="84">
        <v>230.94967879999999</v>
      </c>
      <c r="F331" s="84">
        <v>230.94967879999999</v>
      </c>
    </row>
    <row r="332" spans="1:6" ht="12.75" customHeight="1" x14ac:dyDescent="0.2">
      <c r="A332" s="83" t="s">
        <v>173</v>
      </c>
      <c r="B332" s="83">
        <v>6</v>
      </c>
      <c r="C332" s="84">
        <v>1113.23683886</v>
      </c>
      <c r="D332" s="84">
        <v>1016.21900097</v>
      </c>
      <c r="E332" s="84">
        <v>227.74971471999999</v>
      </c>
      <c r="F332" s="84">
        <v>227.74971471999999</v>
      </c>
    </row>
    <row r="333" spans="1:6" ht="12.75" customHeight="1" x14ac:dyDescent="0.2">
      <c r="A333" s="83" t="s">
        <v>173</v>
      </c>
      <c r="B333" s="83">
        <v>7</v>
      </c>
      <c r="C333" s="84">
        <v>1064.43849671</v>
      </c>
      <c r="D333" s="84">
        <v>968.20006541999999</v>
      </c>
      <c r="E333" s="84">
        <v>216.98796074000001</v>
      </c>
      <c r="F333" s="84">
        <v>216.98796074000001</v>
      </c>
    </row>
    <row r="334" spans="1:6" ht="12.75" customHeight="1" x14ac:dyDescent="0.2">
      <c r="A334" s="83" t="s">
        <v>173</v>
      </c>
      <c r="B334" s="83">
        <v>8</v>
      </c>
      <c r="C334" s="84">
        <v>981.67922347000001</v>
      </c>
      <c r="D334" s="84">
        <v>879.46884197999998</v>
      </c>
      <c r="E334" s="84">
        <v>197.10198065</v>
      </c>
      <c r="F334" s="84">
        <v>197.10198065</v>
      </c>
    </row>
    <row r="335" spans="1:6" ht="12.75" customHeight="1" x14ac:dyDescent="0.2">
      <c r="A335" s="83" t="s">
        <v>173</v>
      </c>
      <c r="B335" s="83">
        <v>9</v>
      </c>
      <c r="C335" s="84">
        <v>913.36956955000005</v>
      </c>
      <c r="D335" s="84">
        <v>814.26416073999997</v>
      </c>
      <c r="E335" s="84">
        <v>182.48864677</v>
      </c>
      <c r="F335" s="84">
        <v>182.48864677</v>
      </c>
    </row>
    <row r="336" spans="1:6" ht="12.75" customHeight="1" x14ac:dyDescent="0.2">
      <c r="A336" s="83" t="s">
        <v>173</v>
      </c>
      <c r="B336" s="83">
        <v>10</v>
      </c>
      <c r="C336" s="84">
        <v>876.52935711999999</v>
      </c>
      <c r="D336" s="84">
        <v>779.86417351</v>
      </c>
      <c r="E336" s="84">
        <v>174.77910062999999</v>
      </c>
      <c r="F336" s="84">
        <v>174.77910062999999</v>
      </c>
    </row>
    <row r="337" spans="1:6" ht="12.75" customHeight="1" x14ac:dyDescent="0.2">
      <c r="A337" s="83" t="s">
        <v>173</v>
      </c>
      <c r="B337" s="83">
        <v>11</v>
      </c>
      <c r="C337" s="84">
        <v>848.0084531</v>
      </c>
      <c r="D337" s="84">
        <v>754.79610324999999</v>
      </c>
      <c r="E337" s="84">
        <v>169.16097517</v>
      </c>
      <c r="F337" s="84">
        <v>169.16097517</v>
      </c>
    </row>
    <row r="338" spans="1:6" ht="12.75" customHeight="1" x14ac:dyDescent="0.2">
      <c r="A338" s="83" t="s">
        <v>173</v>
      </c>
      <c r="B338" s="83">
        <v>12</v>
      </c>
      <c r="C338" s="84">
        <v>840.27507302000004</v>
      </c>
      <c r="D338" s="84">
        <v>745.08777048000002</v>
      </c>
      <c r="E338" s="84">
        <v>166.98519414</v>
      </c>
      <c r="F338" s="84">
        <v>166.98519414</v>
      </c>
    </row>
    <row r="339" spans="1:6" ht="12.75" customHeight="1" x14ac:dyDescent="0.2">
      <c r="A339" s="83" t="s">
        <v>173</v>
      </c>
      <c r="B339" s="83">
        <v>13</v>
      </c>
      <c r="C339" s="84">
        <v>838.25765033000005</v>
      </c>
      <c r="D339" s="84">
        <v>736.24237488999995</v>
      </c>
      <c r="E339" s="84">
        <v>165.00281011000001</v>
      </c>
      <c r="F339" s="84">
        <v>165.00281011000001</v>
      </c>
    </row>
    <row r="340" spans="1:6" ht="12.75" customHeight="1" x14ac:dyDescent="0.2">
      <c r="A340" s="83" t="s">
        <v>173</v>
      </c>
      <c r="B340" s="83">
        <v>14</v>
      </c>
      <c r="C340" s="84">
        <v>854.26497283000003</v>
      </c>
      <c r="D340" s="84">
        <v>755.61317080000003</v>
      </c>
      <c r="E340" s="84">
        <v>169.34409209</v>
      </c>
      <c r="F340" s="84">
        <v>169.34409209</v>
      </c>
    </row>
    <row r="341" spans="1:6" ht="12.75" customHeight="1" x14ac:dyDescent="0.2">
      <c r="A341" s="83" t="s">
        <v>173</v>
      </c>
      <c r="B341" s="83">
        <v>15</v>
      </c>
      <c r="C341" s="84">
        <v>884.06407920000004</v>
      </c>
      <c r="D341" s="84">
        <v>783.7523443</v>
      </c>
      <c r="E341" s="84">
        <v>175.65049723999999</v>
      </c>
      <c r="F341" s="84">
        <v>175.65049723999999</v>
      </c>
    </row>
    <row r="342" spans="1:6" ht="12.75" customHeight="1" x14ac:dyDescent="0.2">
      <c r="A342" s="83" t="s">
        <v>173</v>
      </c>
      <c r="B342" s="83">
        <v>16</v>
      </c>
      <c r="C342" s="84">
        <v>894.87052554000002</v>
      </c>
      <c r="D342" s="84">
        <v>792.97681306000004</v>
      </c>
      <c r="E342" s="84">
        <v>177.71783718</v>
      </c>
      <c r="F342" s="84">
        <v>177.71783718</v>
      </c>
    </row>
    <row r="343" spans="1:6" ht="12.75" customHeight="1" x14ac:dyDescent="0.2">
      <c r="A343" s="83" t="s">
        <v>173</v>
      </c>
      <c r="B343" s="83">
        <v>17</v>
      </c>
      <c r="C343" s="84">
        <v>915.92965042000003</v>
      </c>
      <c r="D343" s="84">
        <v>810.28187815000001</v>
      </c>
      <c r="E343" s="84">
        <v>181.59615832</v>
      </c>
      <c r="F343" s="84">
        <v>181.59615832</v>
      </c>
    </row>
    <row r="344" spans="1:6" ht="12.75" customHeight="1" x14ac:dyDescent="0.2">
      <c r="A344" s="83" t="s">
        <v>173</v>
      </c>
      <c r="B344" s="83">
        <v>18</v>
      </c>
      <c r="C344" s="84">
        <v>878.23877489999995</v>
      </c>
      <c r="D344" s="84">
        <v>781.96789832000002</v>
      </c>
      <c r="E344" s="84">
        <v>175.25057648999999</v>
      </c>
      <c r="F344" s="84">
        <v>175.25057648999999</v>
      </c>
    </row>
    <row r="345" spans="1:6" ht="12.75" customHeight="1" x14ac:dyDescent="0.2">
      <c r="A345" s="83" t="s">
        <v>173</v>
      </c>
      <c r="B345" s="83">
        <v>19</v>
      </c>
      <c r="C345" s="84">
        <v>858.08038742999997</v>
      </c>
      <c r="D345" s="84">
        <v>758.15710569999999</v>
      </c>
      <c r="E345" s="84">
        <v>169.91422555</v>
      </c>
      <c r="F345" s="84">
        <v>169.91422555</v>
      </c>
    </row>
    <row r="346" spans="1:6" ht="12.75" customHeight="1" x14ac:dyDescent="0.2">
      <c r="A346" s="83" t="s">
        <v>173</v>
      </c>
      <c r="B346" s="83">
        <v>20</v>
      </c>
      <c r="C346" s="84">
        <v>866.32593992</v>
      </c>
      <c r="D346" s="84">
        <v>763.98675520999996</v>
      </c>
      <c r="E346" s="84">
        <v>171.22073626</v>
      </c>
      <c r="F346" s="84">
        <v>171.22073626</v>
      </c>
    </row>
    <row r="347" spans="1:6" ht="12.75" customHeight="1" x14ac:dyDescent="0.2">
      <c r="A347" s="83" t="s">
        <v>173</v>
      </c>
      <c r="B347" s="83">
        <v>21</v>
      </c>
      <c r="C347" s="84">
        <v>825.40360664000002</v>
      </c>
      <c r="D347" s="84">
        <v>729.29177330000005</v>
      </c>
      <c r="E347" s="84">
        <v>163.44507745000001</v>
      </c>
      <c r="F347" s="84">
        <v>163.44507745000001</v>
      </c>
    </row>
    <row r="348" spans="1:6" ht="12.75" customHeight="1" x14ac:dyDescent="0.2">
      <c r="A348" s="83" t="s">
        <v>173</v>
      </c>
      <c r="B348" s="83">
        <v>22</v>
      </c>
      <c r="C348" s="84">
        <v>813.3193268</v>
      </c>
      <c r="D348" s="84">
        <v>712.56654590999995</v>
      </c>
      <c r="E348" s="84">
        <v>159.69670651000001</v>
      </c>
      <c r="F348" s="84">
        <v>159.69670651000001</v>
      </c>
    </row>
    <row r="349" spans="1:6" ht="12.75" customHeight="1" x14ac:dyDescent="0.2">
      <c r="A349" s="83" t="s">
        <v>173</v>
      </c>
      <c r="B349" s="83">
        <v>23</v>
      </c>
      <c r="C349" s="84">
        <v>840.27078704999997</v>
      </c>
      <c r="D349" s="84">
        <v>738.42802741000003</v>
      </c>
      <c r="E349" s="84">
        <v>165.49264718000001</v>
      </c>
      <c r="F349" s="84">
        <v>165.49264718000001</v>
      </c>
    </row>
    <row r="350" spans="1:6" ht="12.75" customHeight="1" x14ac:dyDescent="0.2">
      <c r="A350" s="83" t="s">
        <v>173</v>
      </c>
      <c r="B350" s="83">
        <v>24</v>
      </c>
      <c r="C350" s="84">
        <v>846.15425087000006</v>
      </c>
      <c r="D350" s="84">
        <v>742.71215417999997</v>
      </c>
      <c r="E350" s="84">
        <v>166.45278338</v>
      </c>
      <c r="F350" s="84">
        <v>166.45278338</v>
      </c>
    </row>
    <row r="351" spans="1:6" ht="12.75" customHeight="1" x14ac:dyDescent="0.2">
      <c r="A351" s="83" t="s">
        <v>174</v>
      </c>
      <c r="B351" s="83">
        <v>1</v>
      </c>
      <c r="C351" s="84">
        <v>728.65133805999994</v>
      </c>
      <c r="D351" s="84">
        <v>634.75255779999998</v>
      </c>
      <c r="E351" s="84">
        <v>142.25744039</v>
      </c>
      <c r="F351" s="84">
        <v>142.25744039</v>
      </c>
    </row>
    <row r="352" spans="1:6" ht="12.75" customHeight="1" x14ac:dyDescent="0.2">
      <c r="A352" s="83" t="s">
        <v>174</v>
      </c>
      <c r="B352" s="83">
        <v>2</v>
      </c>
      <c r="C352" s="84">
        <v>796.88409640999998</v>
      </c>
      <c r="D352" s="84">
        <v>697.63718159999996</v>
      </c>
      <c r="E352" s="84">
        <v>156.35081507000001</v>
      </c>
      <c r="F352" s="84">
        <v>156.35081507000001</v>
      </c>
    </row>
    <row r="353" spans="1:6" ht="12.75" customHeight="1" x14ac:dyDescent="0.2">
      <c r="A353" s="83" t="s">
        <v>174</v>
      </c>
      <c r="B353" s="83">
        <v>3</v>
      </c>
      <c r="C353" s="84">
        <v>853.66154978999998</v>
      </c>
      <c r="D353" s="84">
        <v>755.1065456</v>
      </c>
      <c r="E353" s="84">
        <v>169.23054988999999</v>
      </c>
      <c r="F353" s="84">
        <v>169.23054988999999</v>
      </c>
    </row>
    <row r="354" spans="1:6" ht="12.75" customHeight="1" x14ac:dyDescent="0.2">
      <c r="A354" s="83" t="s">
        <v>174</v>
      </c>
      <c r="B354" s="83">
        <v>4</v>
      </c>
      <c r="C354" s="84">
        <v>855.71283431999996</v>
      </c>
      <c r="D354" s="84">
        <v>758.90085821000002</v>
      </c>
      <c r="E354" s="84">
        <v>170.08091149000001</v>
      </c>
      <c r="F354" s="84">
        <v>170.08091149000001</v>
      </c>
    </row>
    <row r="355" spans="1:6" ht="12.75" customHeight="1" x14ac:dyDescent="0.2">
      <c r="A355" s="83" t="s">
        <v>174</v>
      </c>
      <c r="B355" s="83">
        <v>5</v>
      </c>
      <c r="C355" s="84">
        <v>862.12562638999998</v>
      </c>
      <c r="D355" s="84">
        <v>765.84292454000001</v>
      </c>
      <c r="E355" s="84">
        <v>171.63673127000001</v>
      </c>
      <c r="F355" s="84">
        <v>171.63673127000001</v>
      </c>
    </row>
    <row r="356" spans="1:6" ht="12.75" customHeight="1" x14ac:dyDescent="0.2">
      <c r="A356" s="83" t="s">
        <v>174</v>
      </c>
      <c r="B356" s="83">
        <v>6</v>
      </c>
      <c r="C356" s="84">
        <v>908.63946938000004</v>
      </c>
      <c r="D356" s="84">
        <v>818.43245174000003</v>
      </c>
      <c r="E356" s="84">
        <v>183.42282245999999</v>
      </c>
      <c r="F356" s="84">
        <v>183.42282245999999</v>
      </c>
    </row>
    <row r="357" spans="1:6" ht="12.75" customHeight="1" x14ac:dyDescent="0.2">
      <c r="A357" s="83" t="s">
        <v>174</v>
      </c>
      <c r="B357" s="83">
        <v>7</v>
      </c>
      <c r="C357" s="84">
        <v>873.49581917</v>
      </c>
      <c r="D357" s="84">
        <v>773.12483478000001</v>
      </c>
      <c r="E357" s="84">
        <v>173.26871510000001</v>
      </c>
      <c r="F357" s="84">
        <v>173.26871510000001</v>
      </c>
    </row>
    <row r="358" spans="1:6" ht="12.75" customHeight="1" x14ac:dyDescent="0.2">
      <c r="A358" s="83" t="s">
        <v>174</v>
      </c>
      <c r="B358" s="83">
        <v>8</v>
      </c>
      <c r="C358" s="84">
        <v>790.95681479999996</v>
      </c>
      <c r="D358" s="84">
        <v>687.55148515999997</v>
      </c>
      <c r="E358" s="84">
        <v>154.09046126000001</v>
      </c>
      <c r="F358" s="84">
        <v>154.09046126000001</v>
      </c>
    </row>
    <row r="359" spans="1:6" ht="12.75" customHeight="1" x14ac:dyDescent="0.2">
      <c r="A359" s="83" t="s">
        <v>174</v>
      </c>
      <c r="B359" s="83">
        <v>9</v>
      </c>
      <c r="C359" s="84">
        <v>698.44195589000003</v>
      </c>
      <c r="D359" s="84">
        <v>601.40471042000001</v>
      </c>
      <c r="E359" s="84">
        <v>134.78369436</v>
      </c>
      <c r="F359" s="84">
        <v>134.78369436</v>
      </c>
    </row>
    <row r="360" spans="1:6" ht="12.75" customHeight="1" x14ac:dyDescent="0.2">
      <c r="A360" s="83" t="s">
        <v>174</v>
      </c>
      <c r="B360" s="83">
        <v>10</v>
      </c>
      <c r="C360" s="84">
        <v>665.24566759000004</v>
      </c>
      <c r="D360" s="84">
        <v>568.87832281999999</v>
      </c>
      <c r="E360" s="84">
        <v>127.49404962</v>
      </c>
      <c r="F360" s="84">
        <v>127.49404962</v>
      </c>
    </row>
    <row r="361" spans="1:6" ht="12.75" customHeight="1" x14ac:dyDescent="0.2">
      <c r="A361" s="83" t="s">
        <v>174</v>
      </c>
      <c r="B361" s="83">
        <v>11</v>
      </c>
      <c r="C361" s="84">
        <v>639.90673986000002</v>
      </c>
      <c r="D361" s="84">
        <v>543.77500665000002</v>
      </c>
      <c r="E361" s="84">
        <v>121.86802502</v>
      </c>
      <c r="F361" s="84">
        <v>121.86802502</v>
      </c>
    </row>
    <row r="362" spans="1:6" ht="12.75" customHeight="1" x14ac:dyDescent="0.2">
      <c r="A362" s="83" t="s">
        <v>174</v>
      </c>
      <c r="B362" s="83">
        <v>12</v>
      </c>
      <c r="C362" s="84">
        <v>634.28001590999997</v>
      </c>
      <c r="D362" s="84">
        <v>540.22807166999996</v>
      </c>
      <c r="E362" s="84">
        <v>121.07310441</v>
      </c>
      <c r="F362" s="84">
        <v>121.07310441</v>
      </c>
    </row>
    <row r="363" spans="1:6" ht="12.75" customHeight="1" x14ac:dyDescent="0.2">
      <c r="A363" s="83" t="s">
        <v>174</v>
      </c>
      <c r="B363" s="83">
        <v>13</v>
      </c>
      <c r="C363" s="84">
        <v>646.63246206999997</v>
      </c>
      <c r="D363" s="84">
        <v>548.72554363999996</v>
      </c>
      <c r="E363" s="84">
        <v>122.97751361</v>
      </c>
      <c r="F363" s="84">
        <v>122.97751361</v>
      </c>
    </row>
    <row r="364" spans="1:6" ht="12.75" customHeight="1" x14ac:dyDescent="0.2">
      <c r="A364" s="83" t="s">
        <v>174</v>
      </c>
      <c r="B364" s="83">
        <v>14</v>
      </c>
      <c r="C364" s="84">
        <v>664.91288970000005</v>
      </c>
      <c r="D364" s="84">
        <v>572.11381435999999</v>
      </c>
      <c r="E364" s="84">
        <v>128.21917114999999</v>
      </c>
      <c r="F364" s="84">
        <v>128.21917114999999</v>
      </c>
    </row>
    <row r="365" spans="1:6" ht="12.75" customHeight="1" x14ac:dyDescent="0.2">
      <c r="A365" s="83" t="s">
        <v>174</v>
      </c>
      <c r="B365" s="83">
        <v>15</v>
      </c>
      <c r="C365" s="84">
        <v>703.99396664999995</v>
      </c>
      <c r="D365" s="84">
        <v>605.09133601999997</v>
      </c>
      <c r="E365" s="84">
        <v>135.60992171000001</v>
      </c>
      <c r="F365" s="84">
        <v>135.60992171000001</v>
      </c>
    </row>
    <row r="366" spans="1:6" ht="12.75" customHeight="1" x14ac:dyDescent="0.2">
      <c r="A366" s="83" t="s">
        <v>174</v>
      </c>
      <c r="B366" s="83">
        <v>16</v>
      </c>
      <c r="C366" s="84">
        <v>717.24020912000003</v>
      </c>
      <c r="D366" s="84">
        <v>616.04500440000004</v>
      </c>
      <c r="E366" s="84">
        <v>138.06480087</v>
      </c>
      <c r="F366" s="84">
        <v>138.06480087</v>
      </c>
    </row>
    <row r="367" spans="1:6" ht="12.75" customHeight="1" x14ac:dyDescent="0.2">
      <c r="A367" s="83" t="s">
        <v>174</v>
      </c>
      <c r="B367" s="83">
        <v>17</v>
      </c>
      <c r="C367" s="84">
        <v>714.91016809999996</v>
      </c>
      <c r="D367" s="84">
        <v>612.55378936</v>
      </c>
      <c r="E367" s="84">
        <v>137.28236792000001</v>
      </c>
      <c r="F367" s="84">
        <v>137.28236792000001</v>
      </c>
    </row>
    <row r="368" spans="1:6" ht="12.75" customHeight="1" x14ac:dyDescent="0.2">
      <c r="A368" s="83" t="s">
        <v>174</v>
      </c>
      <c r="B368" s="83">
        <v>18</v>
      </c>
      <c r="C368" s="84">
        <v>669.35768028999996</v>
      </c>
      <c r="D368" s="84">
        <v>577.09766233000005</v>
      </c>
      <c r="E368" s="84">
        <v>129.33612522000001</v>
      </c>
      <c r="F368" s="84">
        <v>129.33612522000001</v>
      </c>
    </row>
    <row r="369" spans="1:6" ht="12.75" customHeight="1" x14ac:dyDescent="0.2">
      <c r="A369" s="83" t="s">
        <v>174</v>
      </c>
      <c r="B369" s="83">
        <v>19</v>
      </c>
      <c r="C369" s="84">
        <v>652.84030486999995</v>
      </c>
      <c r="D369" s="84">
        <v>556.47935214999995</v>
      </c>
      <c r="E369" s="84">
        <v>124.71525683</v>
      </c>
      <c r="F369" s="84">
        <v>124.71525683</v>
      </c>
    </row>
    <row r="370" spans="1:6" ht="12.75" customHeight="1" x14ac:dyDescent="0.2">
      <c r="A370" s="83" t="s">
        <v>174</v>
      </c>
      <c r="B370" s="83">
        <v>20</v>
      </c>
      <c r="C370" s="84">
        <v>653.82477630000005</v>
      </c>
      <c r="D370" s="84">
        <v>555.96410416000003</v>
      </c>
      <c r="E370" s="84">
        <v>124.59978212999999</v>
      </c>
      <c r="F370" s="84">
        <v>124.59978212999999</v>
      </c>
    </row>
    <row r="371" spans="1:6" ht="12.75" customHeight="1" x14ac:dyDescent="0.2">
      <c r="A371" s="83" t="s">
        <v>174</v>
      </c>
      <c r="B371" s="83">
        <v>21</v>
      </c>
      <c r="C371" s="84">
        <v>649.50839229999997</v>
      </c>
      <c r="D371" s="84">
        <v>554.71712901000001</v>
      </c>
      <c r="E371" s="84">
        <v>124.32031655</v>
      </c>
      <c r="F371" s="84">
        <v>124.32031655</v>
      </c>
    </row>
    <row r="372" spans="1:6" ht="12.75" customHeight="1" x14ac:dyDescent="0.2">
      <c r="A372" s="83" t="s">
        <v>174</v>
      </c>
      <c r="B372" s="83">
        <v>22</v>
      </c>
      <c r="C372" s="84">
        <v>658.30558396000004</v>
      </c>
      <c r="D372" s="84">
        <v>562.14270835000002</v>
      </c>
      <c r="E372" s="84">
        <v>125.98449875</v>
      </c>
      <c r="F372" s="84">
        <v>125.98449875</v>
      </c>
    </row>
    <row r="373" spans="1:6" ht="12.75" customHeight="1" x14ac:dyDescent="0.2">
      <c r="A373" s="83" t="s">
        <v>174</v>
      </c>
      <c r="B373" s="83">
        <v>23</v>
      </c>
      <c r="C373" s="84">
        <v>691.46788961000004</v>
      </c>
      <c r="D373" s="84">
        <v>594.70886351000001</v>
      </c>
      <c r="E373" s="84">
        <v>133.28305599000001</v>
      </c>
      <c r="F373" s="84">
        <v>133.28305599000001</v>
      </c>
    </row>
    <row r="374" spans="1:6" ht="12.75" customHeight="1" x14ac:dyDescent="0.2">
      <c r="A374" s="83" t="s">
        <v>174</v>
      </c>
      <c r="B374" s="83">
        <v>24</v>
      </c>
      <c r="C374" s="84">
        <v>733.79171744999996</v>
      </c>
      <c r="D374" s="84">
        <v>635.62599439999997</v>
      </c>
      <c r="E374" s="84">
        <v>142.45319046</v>
      </c>
      <c r="F374" s="84">
        <v>142.45319046</v>
      </c>
    </row>
    <row r="375" spans="1:6" ht="12.75" customHeight="1" x14ac:dyDescent="0.2">
      <c r="A375" s="83" t="s">
        <v>175</v>
      </c>
      <c r="B375" s="83">
        <v>1</v>
      </c>
      <c r="C375" s="84">
        <v>776.42547056000001</v>
      </c>
      <c r="D375" s="84">
        <v>680.97407269999997</v>
      </c>
      <c r="E375" s="84">
        <v>152.61636580000001</v>
      </c>
      <c r="F375" s="84">
        <v>152.61636580000001</v>
      </c>
    </row>
    <row r="376" spans="1:6" ht="12.75" customHeight="1" x14ac:dyDescent="0.2">
      <c r="A376" s="83" t="s">
        <v>175</v>
      </c>
      <c r="B376" s="83">
        <v>2</v>
      </c>
      <c r="C376" s="84">
        <v>825.29159362999997</v>
      </c>
      <c r="D376" s="84">
        <v>731.77531497999996</v>
      </c>
      <c r="E376" s="84">
        <v>164.00167587999999</v>
      </c>
      <c r="F376" s="84">
        <v>164.00167587999999</v>
      </c>
    </row>
    <row r="377" spans="1:6" ht="12.75" customHeight="1" x14ac:dyDescent="0.2">
      <c r="A377" s="83" t="s">
        <v>175</v>
      </c>
      <c r="B377" s="83">
        <v>3</v>
      </c>
      <c r="C377" s="84">
        <v>883.24673729000006</v>
      </c>
      <c r="D377" s="84">
        <v>786.36543357999994</v>
      </c>
      <c r="E377" s="84">
        <v>176.23612921</v>
      </c>
      <c r="F377" s="84">
        <v>176.23612921</v>
      </c>
    </row>
    <row r="378" spans="1:6" ht="12.75" customHeight="1" x14ac:dyDescent="0.2">
      <c r="A378" s="83" t="s">
        <v>175</v>
      </c>
      <c r="B378" s="83">
        <v>4</v>
      </c>
      <c r="C378" s="84">
        <v>885.15916971000001</v>
      </c>
      <c r="D378" s="84">
        <v>791.88483785000005</v>
      </c>
      <c r="E378" s="84">
        <v>177.47310938000001</v>
      </c>
      <c r="F378" s="84">
        <v>177.47310938000001</v>
      </c>
    </row>
    <row r="379" spans="1:6" ht="12.75" customHeight="1" x14ac:dyDescent="0.2">
      <c r="A379" s="83" t="s">
        <v>175</v>
      </c>
      <c r="B379" s="83">
        <v>5</v>
      </c>
      <c r="C379" s="84">
        <v>893.44524089000004</v>
      </c>
      <c r="D379" s="84">
        <v>797.08139157999994</v>
      </c>
      <c r="E379" s="84">
        <v>178.63773395999999</v>
      </c>
      <c r="F379" s="84">
        <v>178.63773395999999</v>
      </c>
    </row>
    <row r="380" spans="1:6" ht="12.75" customHeight="1" x14ac:dyDescent="0.2">
      <c r="A380" s="83" t="s">
        <v>175</v>
      </c>
      <c r="B380" s="83">
        <v>6</v>
      </c>
      <c r="C380" s="84">
        <v>895.69023391999997</v>
      </c>
      <c r="D380" s="84">
        <v>800.41261311000005</v>
      </c>
      <c r="E380" s="84">
        <v>179.38431</v>
      </c>
      <c r="F380" s="84">
        <v>179.38431</v>
      </c>
    </row>
    <row r="381" spans="1:6" ht="12.75" customHeight="1" x14ac:dyDescent="0.2">
      <c r="A381" s="83" t="s">
        <v>175</v>
      </c>
      <c r="B381" s="83">
        <v>7</v>
      </c>
      <c r="C381" s="84">
        <v>873.20404871999995</v>
      </c>
      <c r="D381" s="84">
        <v>772.87316212999997</v>
      </c>
      <c r="E381" s="84">
        <v>173.21231154</v>
      </c>
      <c r="F381" s="84">
        <v>173.21231154</v>
      </c>
    </row>
    <row r="382" spans="1:6" ht="12.75" customHeight="1" x14ac:dyDescent="0.2">
      <c r="A382" s="83" t="s">
        <v>175</v>
      </c>
      <c r="B382" s="83">
        <v>8</v>
      </c>
      <c r="C382" s="84">
        <v>820.08844127999998</v>
      </c>
      <c r="D382" s="84">
        <v>715.06709243</v>
      </c>
      <c r="E382" s="84">
        <v>160.25711598999999</v>
      </c>
      <c r="F382" s="84">
        <v>160.25711598999999</v>
      </c>
    </row>
    <row r="383" spans="1:6" ht="12.75" customHeight="1" x14ac:dyDescent="0.2">
      <c r="A383" s="83" t="s">
        <v>175</v>
      </c>
      <c r="B383" s="83">
        <v>9</v>
      </c>
      <c r="C383" s="84">
        <v>739.90368029000001</v>
      </c>
      <c r="D383" s="84">
        <v>640.90573750999999</v>
      </c>
      <c r="E383" s="84">
        <v>143.63645901000001</v>
      </c>
      <c r="F383" s="84">
        <v>143.63645901000001</v>
      </c>
    </row>
    <row r="384" spans="1:6" ht="12.75" customHeight="1" x14ac:dyDescent="0.2">
      <c r="A384" s="83" t="s">
        <v>175</v>
      </c>
      <c r="B384" s="83">
        <v>10</v>
      </c>
      <c r="C384" s="84">
        <v>695.94476092000002</v>
      </c>
      <c r="D384" s="84">
        <v>600.59768348</v>
      </c>
      <c r="E384" s="84">
        <v>134.60282767999999</v>
      </c>
      <c r="F384" s="84">
        <v>134.60282767999999</v>
      </c>
    </row>
    <row r="385" spans="1:6" ht="12.75" customHeight="1" x14ac:dyDescent="0.2">
      <c r="A385" s="83" t="s">
        <v>175</v>
      </c>
      <c r="B385" s="83">
        <v>11</v>
      </c>
      <c r="C385" s="84">
        <v>662.03727206999997</v>
      </c>
      <c r="D385" s="84">
        <v>569.25784099999998</v>
      </c>
      <c r="E385" s="84">
        <v>127.57910526000001</v>
      </c>
      <c r="F385" s="84">
        <v>127.57910526000001</v>
      </c>
    </row>
    <row r="386" spans="1:6" ht="12.75" customHeight="1" x14ac:dyDescent="0.2">
      <c r="A386" s="83" t="s">
        <v>175</v>
      </c>
      <c r="B386" s="83">
        <v>12</v>
      </c>
      <c r="C386" s="84">
        <v>660.19705948000001</v>
      </c>
      <c r="D386" s="84">
        <v>566.37454095999999</v>
      </c>
      <c r="E386" s="84">
        <v>126.93291506</v>
      </c>
      <c r="F386" s="84">
        <v>126.93291506</v>
      </c>
    </row>
    <row r="387" spans="1:6" ht="12.75" customHeight="1" x14ac:dyDescent="0.2">
      <c r="A387" s="83" t="s">
        <v>175</v>
      </c>
      <c r="B387" s="83">
        <v>13</v>
      </c>
      <c r="C387" s="84">
        <v>675.36133041999994</v>
      </c>
      <c r="D387" s="84">
        <v>574.14117949000001</v>
      </c>
      <c r="E387" s="84">
        <v>128.67353367000001</v>
      </c>
      <c r="F387" s="84">
        <v>128.67353367000001</v>
      </c>
    </row>
    <row r="388" spans="1:6" ht="12.75" customHeight="1" x14ac:dyDescent="0.2">
      <c r="A388" s="83" t="s">
        <v>175</v>
      </c>
      <c r="B388" s="83">
        <v>14</v>
      </c>
      <c r="C388" s="84">
        <v>666.86355442000001</v>
      </c>
      <c r="D388" s="84">
        <v>570.49807764000002</v>
      </c>
      <c r="E388" s="84">
        <v>127.85706064</v>
      </c>
      <c r="F388" s="84">
        <v>127.85706064</v>
      </c>
    </row>
    <row r="389" spans="1:6" ht="12.75" customHeight="1" x14ac:dyDescent="0.2">
      <c r="A389" s="83" t="s">
        <v>175</v>
      </c>
      <c r="B389" s="83">
        <v>15</v>
      </c>
      <c r="C389" s="84">
        <v>688.09659092000004</v>
      </c>
      <c r="D389" s="84">
        <v>586.11501980000003</v>
      </c>
      <c r="E389" s="84">
        <v>131.35704845999999</v>
      </c>
      <c r="F389" s="84">
        <v>131.35704845999999</v>
      </c>
    </row>
    <row r="390" spans="1:6" ht="12.75" customHeight="1" x14ac:dyDescent="0.2">
      <c r="A390" s="83" t="s">
        <v>175</v>
      </c>
      <c r="B390" s="83">
        <v>16</v>
      </c>
      <c r="C390" s="84">
        <v>691.78518048000001</v>
      </c>
      <c r="D390" s="84">
        <v>591.60613043000001</v>
      </c>
      <c r="E390" s="84">
        <v>132.58768760000001</v>
      </c>
      <c r="F390" s="84">
        <v>132.58768760000001</v>
      </c>
    </row>
    <row r="391" spans="1:6" ht="12.75" customHeight="1" x14ac:dyDescent="0.2">
      <c r="A391" s="83" t="s">
        <v>175</v>
      </c>
      <c r="B391" s="83">
        <v>17</v>
      </c>
      <c r="C391" s="84">
        <v>692.18833514999994</v>
      </c>
      <c r="D391" s="84">
        <v>589.02069167000002</v>
      </c>
      <c r="E391" s="84">
        <v>132.00825252000001</v>
      </c>
      <c r="F391" s="84">
        <v>132.00825252000001</v>
      </c>
    </row>
    <row r="392" spans="1:6" ht="12.75" customHeight="1" x14ac:dyDescent="0.2">
      <c r="A392" s="83" t="s">
        <v>175</v>
      </c>
      <c r="B392" s="83">
        <v>18</v>
      </c>
      <c r="C392" s="84">
        <v>684.88067036999996</v>
      </c>
      <c r="D392" s="84">
        <v>588.61609936000002</v>
      </c>
      <c r="E392" s="84">
        <v>131.91757738999999</v>
      </c>
      <c r="F392" s="84">
        <v>131.91757738999999</v>
      </c>
    </row>
    <row r="393" spans="1:6" ht="12.75" customHeight="1" x14ac:dyDescent="0.2">
      <c r="A393" s="83" t="s">
        <v>175</v>
      </c>
      <c r="B393" s="83">
        <v>19</v>
      </c>
      <c r="C393" s="84">
        <v>652.74393530999998</v>
      </c>
      <c r="D393" s="84">
        <v>555.90427934000002</v>
      </c>
      <c r="E393" s="84">
        <v>124.58637450000001</v>
      </c>
      <c r="F393" s="84">
        <v>124.58637450000001</v>
      </c>
    </row>
    <row r="394" spans="1:6" ht="12.75" customHeight="1" x14ac:dyDescent="0.2">
      <c r="A394" s="83" t="s">
        <v>175</v>
      </c>
      <c r="B394" s="83">
        <v>20</v>
      </c>
      <c r="C394" s="84">
        <v>667.03036832999999</v>
      </c>
      <c r="D394" s="84">
        <v>568.66644799999995</v>
      </c>
      <c r="E394" s="84">
        <v>127.44656534000001</v>
      </c>
      <c r="F394" s="84">
        <v>127.44656534000001</v>
      </c>
    </row>
    <row r="395" spans="1:6" ht="12.75" customHeight="1" x14ac:dyDescent="0.2">
      <c r="A395" s="83" t="s">
        <v>175</v>
      </c>
      <c r="B395" s="83">
        <v>21</v>
      </c>
      <c r="C395" s="84">
        <v>656.39429815000005</v>
      </c>
      <c r="D395" s="84">
        <v>561.55046306999998</v>
      </c>
      <c r="E395" s="84">
        <v>125.85176782000001</v>
      </c>
      <c r="F395" s="84">
        <v>125.85176782000001</v>
      </c>
    </row>
    <row r="396" spans="1:6" ht="12.75" customHeight="1" x14ac:dyDescent="0.2">
      <c r="A396" s="83" t="s">
        <v>175</v>
      </c>
      <c r="B396" s="83">
        <v>22</v>
      </c>
      <c r="C396" s="84">
        <v>655.03111897999997</v>
      </c>
      <c r="D396" s="84">
        <v>558.01116438999998</v>
      </c>
      <c r="E396" s="84">
        <v>125.05855862</v>
      </c>
      <c r="F396" s="84">
        <v>125.05855862</v>
      </c>
    </row>
    <row r="397" spans="1:6" ht="12.75" customHeight="1" x14ac:dyDescent="0.2">
      <c r="A397" s="83" t="s">
        <v>175</v>
      </c>
      <c r="B397" s="83">
        <v>23</v>
      </c>
      <c r="C397" s="84">
        <v>628.30985031</v>
      </c>
      <c r="D397" s="84">
        <v>531.79576707000001</v>
      </c>
      <c r="E397" s="84">
        <v>119.18330018</v>
      </c>
      <c r="F397" s="84">
        <v>119.18330018</v>
      </c>
    </row>
    <row r="398" spans="1:6" ht="12.75" customHeight="1" x14ac:dyDescent="0.2">
      <c r="A398" s="83" t="s">
        <v>175</v>
      </c>
      <c r="B398" s="83">
        <v>24</v>
      </c>
      <c r="C398" s="84">
        <v>621.69843228000002</v>
      </c>
      <c r="D398" s="84">
        <v>525.33835132000002</v>
      </c>
      <c r="E398" s="84">
        <v>117.73609776000001</v>
      </c>
      <c r="F398" s="84">
        <v>117.73609776000001</v>
      </c>
    </row>
    <row r="399" spans="1:6" ht="12.75" customHeight="1" x14ac:dyDescent="0.2">
      <c r="A399" s="83" t="s">
        <v>176</v>
      </c>
      <c r="B399" s="83">
        <v>1</v>
      </c>
      <c r="C399" s="84">
        <v>742.11264959000005</v>
      </c>
      <c r="D399" s="84">
        <v>647.61122472</v>
      </c>
      <c r="E399" s="84">
        <v>145.13925791</v>
      </c>
      <c r="F399" s="84">
        <v>145.13925791</v>
      </c>
    </row>
    <row r="400" spans="1:6" ht="12.75" customHeight="1" x14ac:dyDescent="0.2">
      <c r="A400" s="83" t="s">
        <v>176</v>
      </c>
      <c r="B400" s="83">
        <v>2</v>
      </c>
      <c r="C400" s="84">
        <v>799.78827137999997</v>
      </c>
      <c r="D400" s="84">
        <v>704.11725092999995</v>
      </c>
      <c r="E400" s="84">
        <v>157.80309449000001</v>
      </c>
      <c r="F400" s="84">
        <v>157.80309449000001</v>
      </c>
    </row>
    <row r="401" spans="1:6" ht="12.75" customHeight="1" x14ac:dyDescent="0.2">
      <c r="A401" s="83" t="s">
        <v>176</v>
      </c>
      <c r="B401" s="83">
        <v>3</v>
      </c>
      <c r="C401" s="84">
        <v>851.14687962999994</v>
      </c>
      <c r="D401" s="84">
        <v>754.18706477000001</v>
      </c>
      <c r="E401" s="84">
        <v>169.02448063</v>
      </c>
      <c r="F401" s="84">
        <v>169.02448063</v>
      </c>
    </row>
    <row r="402" spans="1:6" ht="12.75" customHeight="1" x14ac:dyDescent="0.2">
      <c r="A402" s="83" t="s">
        <v>176</v>
      </c>
      <c r="B402" s="83">
        <v>4</v>
      </c>
      <c r="C402" s="84">
        <v>888.58104802000003</v>
      </c>
      <c r="D402" s="84">
        <v>796.57258682999998</v>
      </c>
      <c r="E402" s="84">
        <v>178.52370328999999</v>
      </c>
      <c r="F402" s="84">
        <v>178.52370328999999</v>
      </c>
    </row>
    <row r="403" spans="1:6" ht="12.75" customHeight="1" x14ac:dyDescent="0.2">
      <c r="A403" s="83" t="s">
        <v>176</v>
      </c>
      <c r="B403" s="83">
        <v>5</v>
      </c>
      <c r="C403" s="84">
        <v>894.79742492000003</v>
      </c>
      <c r="D403" s="84">
        <v>799.01669841</v>
      </c>
      <c r="E403" s="84">
        <v>179.07146485999999</v>
      </c>
      <c r="F403" s="84">
        <v>179.07146485999999</v>
      </c>
    </row>
    <row r="404" spans="1:6" ht="12.75" customHeight="1" x14ac:dyDescent="0.2">
      <c r="A404" s="83" t="s">
        <v>176</v>
      </c>
      <c r="B404" s="83">
        <v>6</v>
      </c>
      <c r="C404" s="84">
        <v>895.05150284000001</v>
      </c>
      <c r="D404" s="84">
        <v>798.41045312999995</v>
      </c>
      <c r="E404" s="84">
        <v>178.93559632</v>
      </c>
      <c r="F404" s="84">
        <v>178.93559632</v>
      </c>
    </row>
    <row r="405" spans="1:6" ht="12.75" customHeight="1" x14ac:dyDescent="0.2">
      <c r="A405" s="83" t="s">
        <v>176</v>
      </c>
      <c r="B405" s="83">
        <v>7</v>
      </c>
      <c r="C405" s="84">
        <v>911.54001225000002</v>
      </c>
      <c r="D405" s="84">
        <v>815.35306968999998</v>
      </c>
      <c r="E405" s="84">
        <v>182.73268737999999</v>
      </c>
      <c r="F405" s="84">
        <v>182.73268737999999</v>
      </c>
    </row>
    <row r="406" spans="1:6" ht="12.75" customHeight="1" x14ac:dyDescent="0.2">
      <c r="A406" s="83" t="s">
        <v>176</v>
      </c>
      <c r="B406" s="83">
        <v>8</v>
      </c>
      <c r="C406" s="84">
        <v>970.03096291999998</v>
      </c>
      <c r="D406" s="84">
        <v>870.01899860000003</v>
      </c>
      <c r="E406" s="84">
        <v>194.98413092000001</v>
      </c>
      <c r="F406" s="84">
        <v>194.98413092000001</v>
      </c>
    </row>
    <row r="407" spans="1:6" ht="12.75" customHeight="1" x14ac:dyDescent="0.2">
      <c r="A407" s="83" t="s">
        <v>176</v>
      </c>
      <c r="B407" s="83">
        <v>9</v>
      </c>
      <c r="C407" s="84">
        <v>949.46332759999996</v>
      </c>
      <c r="D407" s="84">
        <v>848.05643977</v>
      </c>
      <c r="E407" s="84">
        <v>190.06199652000001</v>
      </c>
      <c r="F407" s="84">
        <v>190.06199652000001</v>
      </c>
    </row>
    <row r="408" spans="1:6" ht="12.75" customHeight="1" x14ac:dyDescent="0.2">
      <c r="A408" s="83" t="s">
        <v>176</v>
      </c>
      <c r="B408" s="83">
        <v>10</v>
      </c>
      <c r="C408" s="84">
        <v>858.74949334999997</v>
      </c>
      <c r="D408" s="84">
        <v>762.50480370000002</v>
      </c>
      <c r="E408" s="84">
        <v>170.888609</v>
      </c>
      <c r="F408" s="84">
        <v>170.888609</v>
      </c>
    </row>
    <row r="409" spans="1:6" ht="12.75" customHeight="1" x14ac:dyDescent="0.2">
      <c r="A409" s="83" t="s">
        <v>176</v>
      </c>
      <c r="B409" s="83">
        <v>11</v>
      </c>
      <c r="C409" s="84">
        <v>794.82399301999999</v>
      </c>
      <c r="D409" s="84">
        <v>697.42557776000001</v>
      </c>
      <c r="E409" s="84">
        <v>156.30339151000001</v>
      </c>
      <c r="F409" s="84">
        <v>156.30339151000001</v>
      </c>
    </row>
    <row r="410" spans="1:6" ht="12.75" customHeight="1" x14ac:dyDescent="0.2">
      <c r="A410" s="83" t="s">
        <v>176</v>
      </c>
      <c r="B410" s="83">
        <v>12</v>
      </c>
      <c r="C410" s="84">
        <v>790.57253394999998</v>
      </c>
      <c r="D410" s="84">
        <v>695.32501504000004</v>
      </c>
      <c r="E410" s="84">
        <v>155.83262432999999</v>
      </c>
      <c r="F410" s="84">
        <v>155.83262432999999</v>
      </c>
    </row>
    <row r="411" spans="1:6" ht="12.75" customHeight="1" x14ac:dyDescent="0.2">
      <c r="A411" s="83" t="s">
        <v>176</v>
      </c>
      <c r="B411" s="83">
        <v>13</v>
      </c>
      <c r="C411" s="84">
        <v>794.00663871999996</v>
      </c>
      <c r="D411" s="84">
        <v>694.84858541999995</v>
      </c>
      <c r="E411" s="84">
        <v>155.72584939999999</v>
      </c>
      <c r="F411" s="84">
        <v>155.72584939999999</v>
      </c>
    </row>
    <row r="412" spans="1:6" ht="12.75" customHeight="1" x14ac:dyDescent="0.2">
      <c r="A412" s="83" t="s">
        <v>176</v>
      </c>
      <c r="B412" s="83">
        <v>14</v>
      </c>
      <c r="C412" s="84">
        <v>786.77992014999995</v>
      </c>
      <c r="D412" s="84">
        <v>688.60144445000003</v>
      </c>
      <c r="E412" s="84">
        <v>154.32577266999999</v>
      </c>
      <c r="F412" s="84">
        <v>154.32577266999999</v>
      </c>
    </row>
    <row r="413" spans="1:6" ht="12.75" customHeight="1" x14ac:dyDescent="0.2">
      <c r="A413" s="83" t="s">
        <v>176</v>
      </c>
      <c r="B413" s="83">
        <v>15</v>
      </c>
      <c r="C413" s="84">
        <v>835.35954143000004</v>
      </c>
      <c r="D413" s="84">
        <v>734.66709592999996</v>
      </c>
      <c r="E413" s="84">
        <v>164.64976677999999</v>
      </c>
      <c r="F413" s="84">
        <v>164.64976677999999</v>
      </c>
    </row>
    <row r="414" spans="1:6" ht="12.75" customHeight="1" x14ac:dyDescent="0.2">
      <c r="A414" s="83" t="s">
        <v>176</v>
      </c>
      <c r="B414" s="83">
        <v>16</v>
      </c>
      <c r="C414" s="84">
        <v>827.10433871999999</v>
      </c>
      <c r="D414" s="84">
        <v>724.73316872999999</v>
      </c>
      <c r="E414" s="84">
        <v>162.42342671</v>
      </c>
      <c r="F414" s="84">
        <v>162.42342671</v>
      </c>
    </row>
    <row r="415" spans="1:6" ht="12.75" customHeight="1" x14ac:dyDescent="0.2">
      <c r="A415" s="83" t="s">
        <v>176</v>
      </c>
      <c r="B415" s="83">
        <v>17</v>
      </c>
      <c r="C415" s="84">
        <v>818.94270067000002</v>
      </c>
      <c r="D415" s="84">
        <v>716.06753771000001</v>
      </c>
      <c r="E415" s="84">
        <v>160.48133057999999</v>
      </c>
      <c r="F415" s="84">
        <v>160.48133057999999</v>
      </c>
    </row>
    <row r="416" spans="1:6" ht="12.75" customHeight="1" x14ac:dyDescent="0.2">
      <c r="A416" s="83" t="s">
        <v>176</v>
      </c>
      <c r="B416" s="83">
        <v>18</v>
      </c>
      <c r="C416" s="84">
        <v>789.13813658000004</v>
      </c>
      <c r="D416" s="84">
        <v>696.80825617999994</v>
      </c>
      <c r="E416" s="84">
        <v>156.16504061000001</v>
      </c>
      <c r="F416" s="84">
        <v>156.16504061000001</v>
      </c>
    </row>
    <row r="417" spans="1:6" ht="12.75" customHeight="1" x14ac:dyDescent="0.2">
      <c r="A417" s="83" t="s">
        <v>176</v>
      </c>
      <c r="B417" s="83">
        <v>19</v>
      </c>
      <c r="C417" s="84">
        <v>797.48184472000003</v>
      </c>
      <c r="D417" s="84">
        <v>698.56141190000005</v>
      </c>
      <c r="E417" s="84">
        <v>156.55794875000001</v>
      </c>
      <c r="F417" s="84">
        <v>156.55794875000001</v>
      </c>
    </row>
    <row r="418" spans="1:6" ht="12.75" customHeight="1" x14ac:dyDescent="0.2">
      <c r="A418" s="83" t="s">
        <v>176</v>
      </c>
      <c r="B418" s="83">
        <v>20</v>
      </c>
      <c r="C418" s="84">
        <v>807.61145081999996</v>
      </c>
      <c r="D418" s="84">
        <v>706.65453912999999</v>
      </c>
      <c r="E418" s="84">
        <v>158.37173831000001</v>
      </c>
      <c r="F418" s="84">
        <v>158.37173831000001</v>
      </c>
    </row>
    <row r="419" spans="1:6" ht="12.75" customHeight="1" x14ac:dyDescent="0.2">
      <c r="A419" s="83" t="s">
        <v>176</v>
      </c>
      <c r="B419" s="83">
        <v>21</v>
      </c>
      <c r="C419" s="84">
        <v>813.64736779999998</v>
      </c>
      <c r="D419" s="84">
        <v>716.00053581999998</v>
      </c>
      <c r="E419" s="84">
        <v>160.46631446000001</v>
      </c>
      <c r="F419" s="84">
        <v>160.46631446000001</v>
      </c>
    </row>
    <row r="420" spans="1:6" ht="12.75" customHeight="1" x14ac:dyDescent="0.2">
      <c r="A420" s="83" t="s">
        <v>176</v>
      </c>
      <c r="B420" s="83">
        <v>22</v>
      </c>
      <c r="C420" s="84">
        <v>820.65612607000003</v>
      </c>
      <c r="D420" s="84">
        <v>720.85492490000001</v>
      </c>
      <c r="E420" s="84">
        <v>161.55425488</v>
      </c>
      <c r="F420" s="84">
        <v>161.55425488</v>
      </c>
    </row>
    <row r="421" spans="1:6" ht="12.75" customHeight="1" x14ac:dyDescent="0.2">
      <c r="A421" s="83" t="s">
        <v>176</v>
      </c>
      <c r="B421" s="83">
        <v>23</v>
      </c>
      <c r="C421" s="84">
        <v>767.05267562999995</v>
      </c>
      <c r="D421" s="84">
        <v>668.38721710000004</v>
      </c>
      <c r="E421" s="84">
        <v>149.79546522000001</v>
      </c>
      <c r="F421" s="84">
        <v>149.79546522000001</v>
      </c>
    </row>
    <row r="422" spans="1:6" ht="12.75" customHeight="1" x14ac:dyDescent="0.2">
      <c r="A422" s="83" t="s">
        <v>176</v>
      </c>
      <c r="B422" s="83">
        <v>24</v>
      </c>
      <c r="C422" s="84">
        <v>736.00041048000003</v>
      </c>
      <c r="D422" s="84">
        <v>636.53491355999995</v>
      </c>
      <c r="E422" s="84">
        <v>142.65689269000001</v>
      </c>
      <c r="F422" s="84">
        <v>142.65689269000001</v>
      </c>
    </row>
    <row r="423" spans="1:6" ht="12.75" customHeight="1" x14ac:dyDescent="0.2">
      <c r="A423" s="83" t="s">
        <v>177</v>
      </c>
      <c r="B423" s="83">
        <v>1</v>
      </c>
      <c r="C423" s="84">
        <v>873.08434985999997</v>
      </c>
      <c r="D423" s="84">
        <v>780.46498728999995</v>
      </c>
      <c r="E423" s="84">
        <v>174.91375188999999</v>
      </c>
      <c r="F423" s="84">
        <v>174.91375188999999</v>
      </c>
    </row>
    <row r="424" spans="1:6" ht="12.75" customHeight="1" x14ac:dyDescent="0.2">
      <c r="A424" s="83" t="s">
        <v>177</v>
      </c>
      <c r="B424" s="83">
        <v>2</v>
      </c>
      <c r="C424" s="84">
        <v>947.15196056000002</v>
      </c>
      <c r="D424" s="84">
        <v>847.93794406999996</v>
      </c>
      <c r="E424" s="84">
        <v>190.03543988000001</v>
      </c>
      <c r="F424" s="84">
        <v>190.03543988000001</v>
      </c>
    </row>
    <row r="425" spans="1:6" ht="12.75" customHeight="1" x14ac:dyDescent="0.2">
      <c r="A425" s="83" t="s">
        <v>177</v>
      </c>
      <c r="B425" s="83">
        <v>3</v>
      </c>
      <c r="C425" s="84">
        <v>997.23991388000002</v>
      </c>
      <c r="D425" s="84">
        <v>898.61179014000004</v>
      </c>
      <c r="E425" s="84">
        <v>201.39219858000001</v>
      </c>
      <c r="F425" s="84">
        <v>201.39219858000001</v>
      </c>
    </row>
    <row r="426" spans="1:6" ht="12.75" customHeight="1" x14ac:dyDescent="0.2">
      <c r="A426" s="83" t="s">
        <v>177</v>
      </c>
      <c r="B426" s="83">
        <v>4</v>
      </c>
      <c r="C426" s="84">
        <v>1017.7209360000001</v>
      </c>
      <c r="D426" s="84">
        <v>916.76070138</v>
      </c>
      <c r="E426" s="84">
        <v>205.45963813</v>
      </c>
      <c r="F426" s="84">
        <v>205.45963813</v>
      </c>
    </row>
    <row r="427" spans="1:6" ht="12.75" customHeight="1" x14ac:dyDescent="0.2">
      <c r="A427" s="83" t="s">
        <v>177</v>
      </c>
      <c r="B427" s="83">
        <v>5</v>
      </c>
      <c r="C427" s="84">
        <v>1012.81800201</v>
      </c>
      <c r="D427" s="84">
        <v>912.79081226999995</v>
      </c>
      <c r="E427" s="84">
        <v>204.56992724</v>
      </c>
      <c r="F427" s="84">
        <v>204.56992724</v>
      </c>
    </row>
    <row r="428" spans="1:6" ht="12.75" customHeight="1" x14ac:dyDescent="0.2">
      <c r="A428" s="83" t="s">
        <v>177</v>
      </c>
      <c r="B428" s="83">
        <v>6</v>
      </c>
      <c r="C428" s="84">
        <v>992.05034827999998</v>
      </c>
      <c r="D428" s="84">
        <v>892.97829809999996</v>
      </c>
      <c r="E428" s="84">
        <v>200.12964966000001</v>
      </c>
      <c r="F428" s="84">
        <v>200.12964966000001</v>
      </c>
    </row>
    <row r="429" spans="1:6" ht="12.75" customHeight="1" x14ac:dyDescent="0.2">
      <c r="A429" s="83" t="s">
        <v>177</v>
      </c>
      <c r="B429" s="83">
        <v>7</v>
      </c>
      <c r="C429" s="84">
        <v>923.41275471999995</v>
      </c>
      <c r="D429" s="84">
        <v>825.71416696999995</v>
      </c>
      <c r="E429" s="84">
        <v>185.05476259</v>
      </c>
      <c r="F429" s="84">
        <v>185.05476259</v>
      </c>
    </row>
    <row r="430" spans="1:6" ht="12.75" customHeight="1" x14ac:dyDescent="0.2">
      <c r="A430" s="83" t="s">
        <v>177</v>
      </c>
      <c r="B430" s="83">
        <v>8</v>
      </c>
      <c r="C430" s="84">
        <v>861.37428005000004</v>
      </c>
      <c r="D430" s="84">
        <v>759.57200994000004</v>
      </c>
      <c r="E430" s="84">
        <v>170.23132652000001</v>
      </c>
      <c r="F430" s="84">
        <v>170.23132652000001</v>
      </c>
    </row>
    <row r="431" spans="1:6" ht="12.75" customHeight="1" x14ac:dyDescent="0.2">
      <c r="A431" s="83" t="s">
        <v>177</v>
      </c>
      <c r="B431" s="83">
        <v>9</v>
      </c>
      <c r="C431" s="84">
        <v>778.25885395</v>
      </c>
      <c r="D431" s="84">
        <v>679.67959707</v>
      </c>
      <c r="E431" s="84">
        <v>152.32625465999999</v>
      </c>
      <c r="F431" s="84">
        <v>152.32625465999999</v>
      </c>
    </row>
    <row r="432" spans="1:6" ht="12.75" customHeight="1" x14ac:dyDescent="0.2">
      <c r="A432" s="83" t="s">
        <v>177</v>
      </c>
      <c r="B432" s="83">
        <v>10</v>
      </c>
      <c r="C432" s="84">
        <v>768.62315421000005</v>
      </c>
      <c r="D432" s="84">
        <v>675.69176073000006</v>
      </c>
      <c r="E432" s="84">
        <v>151.43252153</v>
      </c>
      <c r="F432" s="84">
        <v>151.43252153</v>
      </c>
    </row>
    <row r="433" spans="1:6" ht="12.75" customHeight="1" x14ac:dyDescent="0.2">
      <c r="A433" s="83" t="s">
        <v>177</v>
      </c>
      <c r="B433" s="83">
        <v>11</v>
      </c>
      <c r="C433" s="84">
        <v>798.88020735999999</v>
      </c>
      <c r="D433" s="84">
        <v>699.74127638000004</v>
      </c>
      <c r="E433" s="84">
        <v>156.82237384000001</v>
      </c>
      <c r="F433" s="84">
        <v>156.82237384000001</v>
      </c>
    </row>
    <row r="434" spans="1:6" ht="12.75" customHeight="1" x14ac:dyDescent="0.2">
      <c r="A434" s="83" t="s">
        <v>177</v>
      </c>
      <c r="B434" s="83">
        <v>12</v>
      </c>
      <c r="C434" s="84">
        <v>803.38938582000003</v>
      </c>
      <c r="D434" s="84">
        <v>706.85924266999996</v>
      </c>
      <c r="E434" s="84">
        <v>158.41761541</v>
      </c>
      <c r="F434" s="84">
        <v>158.41761541</v>
      </c>
    </row>
    <row r="435" spans="1:6" ht="12.75" customHeight="1" x14ac:dyDescent="0.2">
      <c r="A435" s="83" t="s">
        <v>177</v>
      </c>
      <c r="B435" s="83">
        <v>13</v>
      </c>
      <c r="C435" s="84">
        <v>806.19671640000001</v>
      </c>
      <c r="D435" s="84">
        <v>704.65338607000001</v>
      </c>
      <c r="E435" s="84">
        <v>157.92325030000001</v>
      </c>
      <c r="F435" s="84">
        <v>157.92325030000001</v>
      </c>
    </row>
    <row r="436" spans="1:6" ht="12.75" customHeight="1" x14ac:dyDescent="0.2">
      <c r="A436" s="83" t="s">
        <v>177</v>
      </c>
      <c r="B436" s="83">
        <v>14</v>
      </c>
      <c r="C436" s="84">
        <v>778.48709647999999</v>
      </c>
      <c r="D436" s="84">
        <v>680.34115914999995</v>
      </c>
      <c r="E436" s="84">
        <v>152.47452050999999</v>
      </c>
      <c r="F436" s="84">
        <v>152.47452050999999</v>
      </c>
    </row>
    <row r="437" spans="1:6" ht="12.75" customHeight="1" x14ac:dyDescent="0.2">
      <c r="A437" s="83" t="s">
        <v>177</v>
      </c>
      <c r="B437" s="83">
        <v>15</v>
      </c>
      <c r="C437" s="84">
        <v>790.96341797000002</v>
      </c>
      <c r="D437" s="84">
        <v>691.52044922000005</v>
      </c>
      <c r="E437" s="84">
        <v>154.97996483</v>
      </c>
      <c r="F437" s="84">
        <v>154.97996483</v>
      </c>
    </row>
    <row r="438" spans="1:6" ht="12.75" customHeight="1" x14ac:dyDescent="0.2">
      <c r="A438" s="83" t="s">
        <v>177</v>
      </c>
      <c r="B438" s="83">
        <v>16</v>
      </c>
      <c r="C438" s="84">
        <v>794.61583236000001</v>
      </c>
      <c r="D438" s="84">
        <v>694.78592026000001</v>
      </c>
      <c r="E438" s="84">
        <v>155.71180520999999</v>
      </c>
      <c r="F438" s="84">
        <v>155.71180520999999</v>
      </c>
    </row>
    <row r="439" spans="1:6" ht="12.75" customHeight="1" x14ac:dyDescent="0.2">
      <c r="A439" s="83" t="s">
        <v>177</v>
      </c>
      <c r="B439" s="83">
        <v>17</v>
      </c>
      <c r="C439" s="84">
        <v>800.07227483999998</v>
      </c>
      <c r="D439" s="84">
        <v>696.33925011999997</v>
      </c>
      <c r="E439" s="84">
        <v>156.05992942</v>
      </c>
      <c r="F439" s="84">
        <v>156.05992942</v>
      </c>
    </row>
    <row r="440" spans="1:6" ht="12.75" customHeight="1" x14ac:dyDescent="0.2">
      <c r="A440" s="83" t="s">
        <v>177</v>
      </c>
      <c r="B440" s="83">
        <v>18</v>
      </c>
      <c r="C440" s="84">
        <v>771.47872407</v>
      </c>
      <c r="D440" s="84">
        <v>672.86603451999997</v>
      </c>
      <c r="E440" s="84">
        <v>150.79923448</v>
      </c>
      <c r="F440" s="84">
        <v>150.79923448</v>
      </c>
    </row>
    <row r="441" spans="1:6" ht="12.75" customHeight="1" x14ac:dyDescent="0.2">
      <c r="A441" s="83" t="s">
        <v>177</v>
      </c>
      <c r="B441" s="83">
        <v>19</v>
      </c>
      <c r="C441" s="84">
        <v>755.42877439999995</v>
      </c>
      <c r="D441" s="84">
        <v>655.75912605999997</v>
      </c>
      <c r="E441" s="84">
        <v>146.96532317</v>
      </c>
      <c r="F441" s="84">
        <v>146.96532317</v>
      </c>
    </row>
    <row r="442" spans="1:6" ht="12.75" customHeight="1" x14ac:dyDescent="0.2">
      <c r="A442" s="83" t="s">
        <v>177</v>
      </c>
      <c r="B442" s="83">
        <v>20</v>
      </c>
      <c r="C442" s="84">
        <v>754.79669951999995</v>
      </c>
      <c r="D442" s="84">
        <v>654.35233602000005</v>
      </c>
      <c r="E442" s="84">
        <v>146.65004070000001</v>
      </c>
      <c r="F442" s="84">
        <v>146.65004070000001</v>
      </c>
    </row>
    <row r="443" spans="1:6" ht="12.75" customHeight="1" x14ac:dyDescent="0.2">
      <c r="A443" s="83" t="s">
        <v>177</v>
      </c>
      <c r="B443" s="83">
        <v>21</v>
      </c>
      <c r="C443" s="84">
        <v>761.58968626000001</v>
      </c>
      <c r="D443" s="84">
        <v>665.98339895000004</v>
      </c>
      <c r="E443" s="84">
        <v>149.25673399999999</v>
      </c>
      <c r="F443" s="84">
        <v>149.25673399999999</v>
      </c>
    </row>
    <row r="444" spans="1:6" ht="12.75" customHeight="1" x14ac:dyDescent="0.2">
      <c r="A444" s="83" t="s">
        <v>177</v>
      </c>
      <c r="B444" s="83">
        <v>22</v>
      </c>
      <c r="C444" s="84">
        <v>787.30110712999999</v>
      </c>
      <c r="D444" s="84">
        <v>689.21114197999998</v>
      </c>
      <c r="E444" s="84">
        <v>154.46241491000001</v>
      </c>
      <c r="F444" s="84">
        <v>154.46241491000001</v>
      </c>
    </row>
    <row r="445" spans="1:6" ht="12.75" customHeight="1" x14ac:dyDescent="0.2">
      <c r="A445" s="83" t="s">
        <v>177</v>
      </c>
      <c r="B445" s="83">
        <v>23</v>
      </c>
      <c r="C445" s="84">
        <v>757.61294874999999</v>
      </c>
      <c r="D445" s="84">
        <v>660.01026941999999</v>
      </c>
      <c r="E445" s="84">
        <v>147.91806729000001</v>
      </c>
      <c r="F445" s="84">
        <v>147.91806729000001</v>
      </c>
    </row>
    <row r="446" spans="1:6" ht="12.75" customHeight="1" x14ac:dyDescent="0.2">
      <c r="A446" s="83" t="s">
        <v>177</v>
      </c>
      <c r="B446" s="83">
        <v>24</v>
      </c>
      <c r="C446" s="84">
        <v>785.54418401999999</v>
      </c>
      <c r="D446" s="84">
        <v>686.62067561000003</v>
      </c>
      <c r="E446" s="84">
        <v>153.88185307000001</v>
      </c>
      <c r="F446" s="84">
        <v>153.88185307000001</v>
      </c>
    </row>
    <row r="447" spans="1:6" ht="12.75" customHeight="1" x14ac:dyDescent="0.2">
      <c r="A447" s="83" t="s">
        <v>178</v>
      </c>
      <c r="B447" s="83">
        <v>1</v>
      </c>
      <c r="C447" s="84">
        <v>861.58626519999996</v>
      </c>
      <c r="D447" s="84">
        <v>768.03541428000005</v>
      </c>
      <c r="E447" s="84">
        <v>172.12810066</v>
      </c>
      <c r="F447" s="84">
        <v>172.12810066</v>
      </c>
    </row>
    <row r="448" spans="1:6" ht="12.75" customHeight="1" x14ac:dyDescent="0.2">
      <c r="A448" s="83" t="s">
        <v>178</v>
      </c>
      <c r="B448" s="83">
        <v>2</v>
      </c>
      <c r="C448" s="84">
        <v>928.45778622</v>
      </c>
      <c r="D448" s="84">
        <v>836.70793696999999</v>
      </c>
      <c r="E448" s="84">
        <v>187.51862912000001</v>
      </c>
      <c r="F448" s="84">
        <v>187.51862912000001</v>
      </c>
    </row>
    <row r="449" spans="1:6" ht="12.75" customHeight="1" x14ac:dyDescent="0.2">
      <c r="A449" s="83" t="s">
        <v>178</v>
      </c>
      <c r="B449" s="83">
        <v>3</v>
      </c>
      <c r="C449" s="84">
        <v>987.39985838999996</v>
      </c>
      <c r="D449" s="84">
        <v>889.05879875000005</v>
      </c>
      <c r="E449" s="84">
        <v>199.25123185999999</v>
      </c>
      <c r="F449" s="84">
        <v>199.25123185999999</v>
      </c>
    </row>
    <row r="450" spans="1:6" ht="12.75" customHeight="1" x14ac:dyDescent="0.2">
      <c r="A450" s="83" t="s">
        <v>178</v>
      </c>
      <c r="B450" s="83">
        <v>4</v>
      </c>
      <c r="C450" s="84">
        <v>998.58555211999999</v>
      </c>
      <c r="D450" s="84">
        <v>900.26671041999998</v>
      </c>
      <c r="E450" s="84">
        <v>201.76309069999999</v>
      </c>
      <c r="F450" s="84">
        <v>201.76309069999999</v>
      </c>
    </row>
    <row r="451" spans="1:6" ht="12.75" customHeight="1" x14ac:dyDescent="0.2">
      <c r="A451" s="83" t="s">
        <v>178</v>
      </c>
      <c r="B451" s="83">
        <v>5</v>
      </c>
      <c r="C451" s="84">
        <v>989.13398665</v>
      </c>
      <c r="D451" s="84">
        <v>891.24468535000005</v>
      </c>
      <c r="E451" s="84">
        <v>199.74112138999999</v>
      </c>
      <c r="F451" s="84">
        <v>199.74112138999999</v>
      </c>
    </row>
    <row r="452" spans="1:6" ht="12.75" customHeight="1" x14ac:dyDescent="0.2">
      <c r="A452" s="83" t="s">
        <v>178</v>
      </c>
      <c r="B452" s="83">
        <v>6</v>
      </c>
      <c r="C452" s="84">
        <v>979.82339248999995</v>
      </c>
      <c r="D452" s="84">
        <v>882.30086900000003</v>
      </c>
      <c r="E452" s="84">
        <v>197.73667981</v>
      </c>
      <c r="F452" s="84">
        <v>197.73667981</v>
      </c>
    </row>
    <row r="453" spans="1:6" ht="12.75" customHeight="1" x14ac:dyDescent="0.2">
      <c r="A453" s="83" t="s">
        <v>178</v>
      </c>
      <c r="B453" s="83">
        <v>7</v>
      </c>
      <c r="C453" s="84">
        <v>944.43821204999995</v>
      </c>
      <c r="D453" s="84">
        <v>846.49883829999999</v>
      </c>
      <c r="E453" s="84">
        <v>189.71291497999999</v>
      </c>
      <c r="F453" s="84">
        <v>189.71291497999999</v>
      </c>
    </row>
    <row r="454" spans="1:6" ht="12.75" customHeight="1" x14ac:dyDescent="0.2">
      <c r="A454" s="83" t="s">
        <v>178</v>
      </c>
      <c r="B454" s="83">
        <v>8</v>
      </c>
      <c r="C454" s="84">
        <v>894.79871216000004</v>
      </c>
      <c r="D454" s="84">
        <v>795.32115826999996</v>
      </c>
      <c r="E454" s="84">
        <v>178.24323963000001</v>
      </c>
      <c r="F454" s="84">
        <v>178.24323963000001</v>
      </c>
    </row>
    <row r="455" spans="1:6" ht="12.75" customHeight="1" x14ac:dyDescent="0.2">
      <c r="A455" s="83" t="s">
        <v>178</v>
      </c>
      <c r="B455" s="83">
        <v>9</v>
      </c>
      <c r="C455" s="84">
        <v>841.38331914000003</v>
      </c>
      <c r="D455" s="84">
        <v>741.86144743</v>
      </c>
      <c r="E455" s="84">
        <v>166.26212741000001</v>
      </c>
      <c r="F455" s="84">
        <v>166.26212741000001</v>
      </c>
    </row>
    <row r="456" spans="1:6" ht="12.75" customHeight="1" x14ac:dyDescent="0.2">
      <c r="A456" s="83" t="s">
        <v>178</v>
      </c>
      <c r="B456" s="83">
        <v>10</v>
      </c>
      <c r="C456" s="84">
        <v>868.19636705999994</v>
      </c>
      <c r="D456" s="84">
        <v>769.97619583000005</v>
      </c>
      <c r="E456" s="84">
        <v>172.56305853000001</v>
      </c>
      <c r="F456" s="84">
        <v>172.56305853000001</v>
      </c>
    </row>
    <row r="457" spans="1:6" ht="12.75" customHeight="1" x14ac:dyDescent="0.2">
      <c r="A457" s="83" t="s">
        <v>178</v>
      </c>
      <c r="B457" s="83">
        <v>11</v>
      </c>
      <c r="C457" s="84">
        <v>886.09489342999996</v>
      </c>
      <c r="D457" s="84">
        <v>785.57462926999995</v>
      </c>
      <c r="E457" s="84">
        <v>176.05889826000001</v>
      </c>
      <c r="F457" s="84">
        <v>176.05889826000001</v>
      </c>
    </row>
    <row r="458" spans="1:6" ht="12.75" customHeight="1" x14ac:dyDescent="0.2">
      <c r="A458" s="83" t="s">
        <v>178</v>
      </c>
      <c r="B458" s="83">
        <v>12</v>
      </c>
      <c r="C458" s="84">
        <v>888.06443958</v>
      </c>
      <c r="D458" s="84">
        <v>789.30356228000005</v>
      </c>
      <c r="E458" s="84">
        <v>176.89460733000001</v>
      </c>
      <c r="F458" s="84">
        <v>176.89460733000001</v>
      </c>
    </row>
    <row r="459" spans="1:6" ht="12.75" customHeight="1" x14ac:dyDescent="0.2">
      <c r="A459" s="83" t="s">
        <v>178</v>
      </c>
      <c r="B459" s="83">
        <v>13</v>
      </c>
      <c r="C459" s="84">
        <v>883.35839633000001</v>
      </c>
      <c r="D459" s="84">
        <v>783.19431183999995</v>
      </c>
      <c r="E459" s="84">
        <v>175.52543391</v>
      </c>
      <c r="F459" s="84">
        <v>175.52543391</v>
      </c>
    </row>
    <row r="460" spans="1:6" ht="12.75" customHeight="1" x14ac:dyDescent="0.2">
      <c r="A460" s="83" t="s">
        <v>178</v>
      </c>
      <c r="B460" s="83">
        <v>14</v>
      </c>
      <c r="C460" s="84">
        <v>865.38549933000002</v>
      </c>
      <c r="D460" s="84">
        <v>766.08554219999996</v>
      </c>
      <c r="E460" s="84">
        <v>171.69110548</v>
      </c>
      <c r="F460" s="84">
        <v>171.69110548</v>
      </c>
    </row>
    <row r="461" spans="1:6" ht="12.75" customHeight="1" x14ac:dyDescent="0.2">
      <c r="A461" s="83" t="s">
        <v>178</v>
      </c>
      <c r="B461" s="83">
        <v>15</v>
      </c>
      <c r="C461" s="84">
        <v>816.56103510000003</v>
      </c>
      <c r="D461" s="84">
        <v>717.96022183000002</v>
      </c>
      <c r="E461" s="84">
        <v>160.90550909000001</v>
      </c>
      <c r="F461" s="84">
        <v>160.90550909000001</v>
      </c>
    </row>
    <row r="462" spans="1:6" ht="12.75" customHeight="1" x14ac:dyDescent="0.2">
      <c r="A462" s="83" t="s">
        <v>178</v>
      </c>
      <c r="B462" s="83">
        <v>16</v>
      </c>
      <c r="C462" s="84">
        <v>814.79302744999995</v>
      </c>
      <c r="D462" s="84">
        <v>715.89006585000004</v>
      </c>
      <c r="E462" s="84">
        <v>160.44155651</v>
      </c>
      <c r="F462" s="84">
        <v>160.44155651</v>
      </c>
    </row>
    <row r="463" spans="1:6" ht="12.75" customHeight="1" x14ac:dyDescent="0.2">
      <c r="A463" s="83" t="s">
        <v>178</v>
      </c>
      <c r="B463" s="83">
        <v>17</v>
      </c>
      <c r="C463" s="84">
        <v>811.08215570000004</v>
      </c>
      <c r="D463" s="84">
        <v>710.67010823999999</v>
      </c>
      <c r="E463" s="84">
        <v>159.27168677</v>
      </c>
      <c r="F463" s="84">
        <v>159.27168677</v>
      </c>
    </row>
    <row r="464" spans="1:6" ht="12.75" customHeight="1" x14ac:dyDescent="0.2">
      <c r="A464" s="83" t="s">
        <v>178</v>
      </c>
      <c r="B464" s="83">
        <v>18</v>
      </c>
      <c r="C464" s="84">
        <v>774.78773719000003</v>
      </c>
      <c r="D464" s="84">
        <v>676.47865977000004</v>
      </c>
      <c r="E464" s="84">
        <v>151.60887725000001</v>
      </c>
      <c r="F464" s="84">
        <v>151.60887725000001</v>
      </c>
    </row>
    <row r="465" spans="1:6" ht="12.75" customHeight="1" x14ac:dyDescent="0.2">
      <c r="A465" s="83" t="s">
        <v>178</v>
      </c>
      <c r="B465" s="83">
        <v>19</v>
      </c>
      <c r="C465" s="84">
        <v>758.10784464000005</v>
      </c>
      <c r="D465" s="84">
        <v>656.74129482000001</v>
      </c>
      <c r="E465" s="84">
        <v>147.18544172</v>
      </c>
      <c r="F465" s="84">
        <v>147.18544172</v>
      </c>
    </row>
    <row r="466" spans="1:6" ht="12.75" customHeight="1" x14ac:dyDescent="0.2">
      <c r="A466" s="83" t="s">
        <v>178</v>
      </c>
      <c r="B466" s="83">
        <v>20</v>
      </c>
      <c r="C466" s="84">
        <v>746.28820494000001</v>
      </c>
      <c r="D466" s="84">
        <v>645.84035511000002</v>
      </c>
      <c r="E466" s="84">
        <v>144.74237983</v>
      </c>
      <c r="F466" s="84">
        <v>144.74237983</v>
      </c>
    </row>
    <row r="467" spans="1:6" ht="12.75" customHeight="1" x14ac:dyDescent="0.2">
      <c r="A467" s="83" t="s">
        <v>178</v>
      </c>
      <c r="B467" s="83">
        <v>21</v>
      </c>
      <c r="C467" s="84">
        <v>757.16963244999999</v>
      </c>
      <c r="D467" s="84">
        <v>659.28379299999995</v>
      </c>
      <c r="E467" s="84">
        <v>147.75525318000001</v>
      </c>
      <c r="F467" s="84">
        <v>147.75525318000001</v>
      </c>
    </row>
    <row r="468" spans="1:6" ht="12.75" customHeight="1" x14ac:dyDescent="0.2">
      <c r="A468" s="83" t="s">
        <v>178</v>
      </c>
      <c r="B468" s="83">
        <v>22</v>
      </c>
      <c r="C468" s="84">
        <v>818.65008147000003</v>
      </c>
      <c r="D468" s="84">
        <v>715.10129955000002</v>
      </c>
      <c r="E468" s="84">
        <v>160.26478230999999</v>
      </c>
      <c r="F468" s="84">
        <v>160.26478230999999</v>
      </c>
    </row>
    <row r="469" spans="1:6" ht="12.75" customHeight="1" x14ac:dyDescent="0.2">
      <c r="A469" s="83" t="s">
        <v>178</v>
      </c>
      <c r="B469" s="83">
        <v>23</v>
      </c>
      <c r="C469" s="84">
        <v>767.17608417999998</v>
      </c>
      <c r="D469" s="84">
        <v>664.44833660999996</v>
      </c>
      <c r="E469" s="84">
        <v>148.91270381999999</v>
      </c>
      <c r="F469" s="84">
        <v>148.91270381999999</v>
      </c>
    </row>
    <row r="470" spans="1:6" ht="12.75" customHeight="1" x14ac:dyDescent="0.2">
      <c r="A470" s="83" t="s">
        <v>178</v>
      </c>
      <c r="B470" s="83">
        <v>24</v>
      </c>
      <c r="C470" s="84">
        <v>752.75456258999998</v>
      </c>
      <c r="D470" s="84">
        <v>651.41397365</v>
      </c>
      <c r="E470" s="84">
        <v>145.99151022000001</v>
      </c>
      <c r="F470" s="84">
        <v>145.99151022000001</v>
      </c>
    </row>
    <row r="471" spans="1:6" ht="12.75" customHeight="1" x14ac:dyDescent="0.2">
      <c r="A471" s="83" t="s">
        <v>179</v>
      </c>
      <c r="B471" s="83">
        <v>1</v>
      </c>
      <c r="C471" s="84">
        <v>810.54231530000004</v>
      </c>
      <c r="D471" s="84">
        <v>719.79416593999997</v>
      </c>
      <c r="E471" s="84">
        <v>161.31652310000001</v>
      </c>
      <c r="F471" s="84">
        <v>161.31652310000001</v>
      </c>
    </row>
    <row r="472" spans="1:6" ht="12.75" customHeight="1" x14ac:dyDescent="0.2">
      <c r="A472" s="83" t="s">
        <v>179</v>
      </c>
      <c r="B472" s="83">
        <v>2</v>
      </c>
      <c r="C472" s="84">
        <v>901.25433000999999</v>
      </c>
      <c r="D472" s="84">
        <v>798.32506140999999</v>
      </c>
      <c r="E472" s="84">
        <v>178.91645876999999</v>
      </c>
      <c r="F472" s="84">
        <v>178.91645876999999</v>
      </c>
    </row>
    <row r="473" spans="1:6" ht="12.75" customHeight="1" x14ac:dyDescent="0.2">
      <c r="A473" s="83" t="s">
        <v>179</v>
      </c>
      <c r="B473" s="83">
        <v>3</v>
      </c>
      <c r="C473" s="84">
        <v>957.52823984999998</v>
      </c>
      <c r="D473" s="84">
        <v>854.10213729999998</v>
      </c>
      <c r="E473" s="84">
        <v>191.41692678999999</v>
      </c>
      <c r="F473" s="84">
        <v>191.41692678999999</v>
      </c>
    </row>
    <row r="474" spans="1:6" ht="12.75" customHeight="1" x14ac:dyDescent="0.2">
      <c r="A474" s="83" t="s">
        <v>179</v>
      </c>
      <c r="B474" s="83">
        <v>4</v>
      </c>
      <c r="C474" s="84">
        <v>977.11941671</v>
      </c>
      <c r="D474" s="84">
        <v>876.14522894000004</v>
      </c>
      <c r="E474" s="84">
        <v>196.35710979000001</v>
      </c>
      <c r="F474" s="84">
        <v>196.35710979000001</v>
      </c>
    </row>
    <row r="475" spans="1:6" ht="12.75" customHeight="1" x14ac:dyDescent="0.2">
      <c r="A475" s="83" t="s">
        <v>179</v>
      </c>
      <c r="B475" s="83">
        <v>5</v>
      </c>
      <c r="C475" s="84">
        <v>967.25105726000004</v>
      </c>
      <c r="D475" s="84">
        <v>867.18424045999996</v>
      </c>
      <c r="E475" s="84">
        <v>194.34881967999999</v>
      </c>
      <c r="F475" s="84">
        <v>194.34881967999999</v>
      </c>
    </row>
    <row r="476" spans="1:6" ht="12.75" customHeight="1" x14ac:dyDescent="0.2">
      <c r="A476" s="83" t="s">
        <v>179</v>
      </c>
      <c r="B476" s="83">
        <v>6</v>
      </c>
      <c r="C476" s="84">
        <v>950.91878119</v>
      </c>
      <c r="D476" s="84">
        <v>851.05654827000001</v>
      </c>
      <c r="E476" s="84">
        <v>190.73436522</v>
      </c>
      <c r="F476" s="84">
        <v>190.73436522</v>
      </c>
    </row>
    <row r="477" spans="1:6" ht="12.75" customHeight="1" x14ac:dyDescent="0.2">
      <c r="A477" s="83" t="s">
        <v>179</v>
      </c>
      <c r="B477" s="83">
        <v>7</v>
      </c>
      <c r="C477" s="84">
        <v>891.08684223</v>
      </c>
      <c r="D477" s="84">
        <v>791.16444878000004</v>
      </c>
      <c r="E477" s="84">
        <v>177.31165952999999</v>
      </c>
      <c r="F477" s="84">
        <v>177.31165952999999</v>
      </c>
    </row>
    <row r="478" spans="1:6" ht="12.75" customHeight="1" x14ac:dyDescent="0.2">
      <c r="A478" s="83" t="s">
        <v>179</v>
      </c>
      <c r="B478" s="83">
        <v>8</v>
      </c>
      <c r="C478" s="84">
        <v>842.52350344000001</v>
      </c>
      <c r="D478" s="84">
        <v>742.69011588000001</v>
      </c>
      <c r="E478" s="84">
        <v>166.44784426999999</v>
      </c>
      <c r="F478" s="84">
        <v>166.44784426999999</v>
      </c>
    </row>
    <row r="479" spans="1:6" ht="12.75" customHeight="1" x14ac:dyDescent="0.2">
      <c r="A479" s="83" t="s">
        <v>179</v>
      </c>
      <c r="B479" s="83">
        <v>9</v>
      </c>
      <c r="C479" s="84">
        <v>764.30501789000004</v>
      </c>
      <c r="D479" s="84">
        <v>665.80391864000001</v>
      </c>
      <c r="E479" s="84">
        <v>149.21650980999999</v>
      </c>
      <c r="F479" s="84">
        <v>149.21650980999999</v>
      </c>
    </row>
    <row r="480" spans="1:6" ht="12.75" customHeight="1" x14ac:dyDescent="0.2">
      <c r="A480" s="83" t="s">
        <v>179</v>
      </c>
      <c r="B480" s="83">
        <v>10</v>
      </c>
      <c r="C480" s="84">
        <v>755.89333440999997</v>
      </c>
      <c r="D480" s="84">
        <v>663.27725572999998</v>
      </c>
      <c r="E480" s="84">
        <v>148.65024726999999</v>
      </c>
      <c r="F480" s="84">
        <v>148.65024726999999</v>
      </c>
    </row>
    <row r="481" spans="1:6" ht="12.75" customHeight="1" x14ac:dyDescent="0.2">
      <c r="A481" s="83" t="s">
        <v>179</v>
      </c>
      <c r="B481" s="83">
        <v>11</v>
      </c>
      <c r="C481" s="84">
        <v>757.86029408000002</v>
      </c>
      <c r="D481" s="84">
        <v>659.11893424000004</v>
      </c>
      <c r="E481" s="84">
        <v>147.71830589000001</v>
      </c>
      <c r="F481" s="84">
        <v>147.71830589000001</v>
      </c>
    </row>
    <row r="482" spans="1:6" ht="12.75" customHeight="1" x14ac:dyDescent="0.2">
      <c r="A482" s="83" t="s">
        <v>179</v>
      </c>
      <c r="B482" s="83">
        <v>12</v>
      </c>
      <c r="C482" s="84">
        <v>762.45886344999997</v>
      </c>
      <c r="D482" s="84">
        <v>666.39028930999996</v>
      </c>
      <c r="E482" s="84">
        <v>149.34792415000001</v>
      </c>
      <c r="F482" s="84">
        <v>149.34792415000001</v>
      </c>
    </row>
    <row r="483" spans="1:6" ht="12.75" customHeight="1" x14ac:dyDescent="0.2">
      <c r="A483" s="83" t="s">
        <v>179</v>
      </c>
      <c r="B483" s="83">
        <v>13</v>
      </c>
      <c r="C483" s="84">
        <v>762.89740443999995</v>
      </c>
      <c r="D483" s="84">
        <v>661.78350906000003</v>
      </c>
      <c r="E483" s="84">
        <v>148.31547653999999</v>
      </c>
      <c r="F483" s="84">
        <v>148.31547653999999</v>
      </c>
    </row>
    <row r="484" spans="1:6" ht="12.75" customHeight="1" x14ac:dyDescent="0.2">
      <c r="A484" s="83" t="s">
        <v>179</v>
      </c>
      <c r="B484" s="83">
        <v>14</v>
      </c>
      <c r="C484" s="84">
        <v>760.69192023000005</v>
      </c>
      <c r="D484" s="84">
        <v>661.73569639000004</v>
      </c>
      <c r="E484" s="84">
        <v>148.30476100999999</v>
      </c>
      <c r="F484" s="84">
        <v>148.30476100999999</v>
      </c>
    </row>
    <row r="485" spans="1:6" ht="12.75" customHeight="1" x14ac:dyDescent="0.2">
      <c r="A485" s="83" t="s">
        <v>179</v>
      </c>
      <c r="B485" s="83">
        <v>15</v>
      </c>
      <c r="C485" s="84">
        <v>821.77088053</v>
      </c>
      <c r="D485" s="84">
        <v>718.45159664000005</v>
      </c>
      <c r="E485" s="84">
        <v>161.01563346</v>
      </c>
      <c r="F485" s="84">
        <v>161.01563346</v>
      </c>
    </row>
    <row r="486" spans="1:6" ht="12.75" customHeight="1" x14ac:dyDescent="0.2">
      <c r="A486" s="83" t="s">
        <v>179</v>
      </c>
      <c r="B486" s="83">
        <v>16</v>
      </c>
      <c r="C486" s="84">
        <v>819.17957740999998</v>
      </c>
      <c r="D486" s="84">
        <v>716.5025306</v>
      </c>
      <c r="E486" s="84">
        <v>160.57881892</v>
      </c>
      <c r="F486" s="84">
        <v>160.57881892</v>
      </c>
    </row>
    <row r="487" spans="1:6" ht="12.75" customHeight="1" x14ac:dyDescent="0.2">
      <c r="A487" s="83" t="s">
        <v>179</v>
      </c>
      <c r="B487" s="83">
        <v>17</v>
      </c>
      <c r="C487" s="84">
        <v>816.28936441999997</v>
      </c>
      <c r="D487" s="84">
        <v>712.92780060999996</v>
      </c>
      <c r="E487" s="84">
        <v>159.77766903</v>
      </c>
      <c r="F487" s="84">
        <v>159.77766903</v>
      </c>
    </row>
    <row r="488" spans="1:6" ht="12.75" customHeight="1" x14ac:dyDescent="0.2">
      <c r="A488" s="83" t="s">
        <v>179</v>
      </c>
      <c r="B488" s="83">
        <v>18</v>
      </c>
      <c r="C488" s="84">
        <v>835.38797122000005</v>
      </c>
      <c r="D488" s="84">
        <v>736.57223555999997</v>
      </c>
      <c r="E488" s="84">
        <v>165.07673675999999</v>
      </c>
      <c r="F488" s="84">
        <v>165.07673675999999</v>
      </c>
    </row>
    <row r="489" spans="1:6" ht="12.75" customHeight="1" x14ac:dyDescent="0.2">
      <c r="A489" s="83" t="s">
        <v>179</v>
      </c>
      <c r="B489" s="83">
        <v>19</v>
      </c>
      <c r="C489" s="84">
        <v>801.53959480000003</v>
      </c>
      <c r="D489" s="84">
        <v>700.67562499999997</v>
      </c>
      <c r="E489" s="84">
        <v>157.03177518999999</v>
      </c>
      <c r="F489" s="84">
        <v>157.03177518999999</v>
      </c>
    </row>
    <row r="490" spans="1:6" ht="12.75" customHeight="1" x14ac:dyDescent="0.2">
      <c r="A490" s="83" t="s">
        <v>179</v>
      </c>
      <c r="B490" s="83">
        <v>20</v>
      </c>
      <c r="C490" s="84">
        <v>777.99788950000004</v>
      </c>
      <c r="D490" s="84">
        <v>675.19918263</v>
      </c>
      <c r="E490" s="84">
        <v>151.32212749000001</v>
      </c>
      <c r="F490" s="84">
        <v>151.32212749000001</v>
      </c>
    </row>
    <row r="491" spans="1:6" ht="12.75" customHeight="1" x14ac:dyDescent="0.2">
      <c r="A491" s="83" t="s">
        <v>179</v>
      </c>
      <c r="B491" s="83">
        <v>21</v>
      </c>
      <c r="C491" s="84">
        <v>784.41069739</v>
      </c>
      <c r="D491" s="84">
        <v>687.09221169</v>
      </c>
      <c r="E491" s="84">
        <v>153.98753128000001</v>
      </c>
      <c r="F491" s="84">
        <v>153.98753128000001</v>
      </c>
    </row>
    <row r="492" spans="1:6" ht="12.75" customHeight="1" x14ac:dyDescent="0.2">
      <c r="A492" s="83" t="s">
        <v>179</v>
      </c>
      <c r="B492" s="83">
        <v>22</v>
      </c>
      <c r="C492" s="84">
        <v>801.18482787000005</v>
      </c>
      <c r="D492" s="84">
        <v>700.81754563000004</v>
      </c>
      <c r="E492" s="84">
        <v>157.06358169999999</v>
      </c>
      <c r="F492" s="84">
        <v>157.06358169999999</v>
      </c>
    </row>
    <row r="493" spans="1:6" ht="12.75" customHeight="1" x14ac:dyDescent="0.2">
      <c r="A493" s="83" t="s">
        <v>179</v>
      </c>
      <c r="B493" s="83">
        <v>23</v>
      </c>
      <c r="C493" s="84">
        <v>761.95522654000001</v>
      </c>
      <c r="D493" s="84">
        <v>663.58383992999995</v>
      </c>
      <c r="E493" s="84">
        <v>148.71895731999999</v>
      </c>
      <c r="F493" s="84">
        <v>148.71895731999999</v>
      </c>
    </row>
    <row r="494" spans="1:6" ht="12.75" customHeight="1" x14ac:dyDescent="0.2">
      <c r="A494" s="83" t="s">
        <v>179</v>
      </c>
      <c r="B494" s="83">
        <v>24</v>
      </c>
      <c r="C494" s="84">
        <v>740.33290480999995</v>
      </c>
      <c r="D494" s="84">
        <v>642.68530848</v>
      </c>
      <c r="E494" s="84">
        <v>144.0352872</v>
      </c>
      <c r="F494" s="84">
        <v>144.0352872</v>
      </c>
    </row>
    <row r="495" spans="1:6" ht="12.75" customHeight="1" x14ac:dyDescent="0.2">
      <c r="A495" s="83" t="s">
        <v>180</v>
      </c>
      <c r="B495" s="83">
        <v>1</v>
      </c>
      <c r="C495" s="84">
        <v>829.74198767999997</v>
      </c>
      <c r="D495" s="84">
        <v>734.85418282000001</v>
      </c>
      <c r="E495" s="84">
        <v>164.69169572000001</v>
      </c>
      <c r="F495" s="84">
        <v>164.69169572000001</v>
      </c>
    </row>
    <row r="496" spans="1:6" ht="12.75" customHeight="1" x14ac:dyDescent="0.2">
      <c r="A496" s="83" t="s">
        <v>180</v>
      </c>
      <c r="B496" s="83">
        <v>2</v>
      </c>
      <c r="C496" s="84">
        <v>883.84770264999997</v>
      </c>
      <c r="D496" s="84">
        <v>787.36299186999997</v>
      </c>
      <c r="E496" s="84">
        <v>176.45969678</v>
      </c>
      <c r="F496" s="84">
        <v>176.45969678</v>
      </c>
    </row>
    <row r="497" spans="1:6" ht="12.75" customHeight="1" x14ac:dyDescent="0.2">
      <c r="A497" s="83" t="s">
        <v>180</v>
      </c>
      <c r="B497" s="83">
        <v>3</v>
      </c>
      <c r="C497" s="84">
        <v>942.14347898000005</v>
      </c>
      <c r="D497" s="84">
        <v>845.93987214000003</v>
      </c>
      <c r="E497" s="84">
        <v>189.58764239000001</v>
      </c>
      <c r="F497" s="84">
        <v>189.58764239000001</v>
      </c>
    </row>
    <row r="498" spans="1:6" ht="12.75" customHeight="1" x14ac:dyDescent="0.2">
      <c r="A498" s="83" t="s">
        <v>180</v>
      </c>
      <c r="B498" s="83">
        <v>4</v>
      </c>
      <c r="C498" s="84">
        <v>950.08910551999998</v>
      </c>
      <c r="D498" s="84">
        <v>858.66693677000001</v>
      </c>
      <c r="E498" s="84">
        <v>192.43996589</v>
      </c>
      <c r="F498" s="84">
        <v>192.43996589</v>
      </c>
    </row>
    <row r="499" spans="1:6" ht="12.75" customHeight="1" x14ac:dyDescent="0.2">
      <c r="A499" s="83" t="s">
        <v>180</v>
      </c>
      <c r="B499" s="83">
        <v>5</v>
      </c>
      <c r="C499" s="84">
        <v>953.74960229999999</v>
      </c>
      <c r="D499" s="84">
        <v>855.92172589999996</v>
      </c>
      <c r="E499" s="84">
        <v>191.82472351999999</v>
      </c>
      <c r="F499" s="84">
        <v>191.82472351999999</v>
      </c>
    </row>
    <row r="500" spans="1:6" ht="12.75" customHeight="1" x14ac:dyDescent="0.2">
      <c r="A500" s="83" t="s">
        <v>180</v>
      </c>
      <c r="B500" s="83">
        <v>6</v>
      </c>
      <c r="C500" s="84">
        <v>939.94364055000005</v>
      </c>
      <c r="D500" s="84">
        <v>842.05585295000003</v>
      </c>
      <c r="E500" s="84">
        <v>188.71717622</v>
      </c>
      <c r="F500" s="84">
        <v>188.71717622</v>
      </c>
    </row>
    <row r="501" spans="1:6" ht="12.75" customHeight="1" x14ac:dyDescent="0.2">
      <c r="A501" s="83" t="s">
        <v>180</v>
      </c>
      <c r="B501" s="83">
        <v>7</v>
      </c>
      <c r="C501" s="84">
        <v>887.92152510999995</v>
      </c>
      <c r="D501" s="84">
        <v>788.90033097000003</v>
      </c>
      <c r="E501" s="84">
        <v>176.80423722</v>
      </c>
      <c r="F501" s="84">
        <v>176.80423722</v>
      </c>
    </row>
    <row r="502" spans="1:6" ht="12.75" customHeight="1" x14ac:dyDescent="0.2">
      <c r="A502" s="83" t="s">
        <v>180</v>
      </c>
      <c r="B502" s="83">
        <v>8</v>
      </c>
      <c r="C502" s="84">
        <v>807.78066058000002</v>
      </c>
      <c r="D502" s="84">
        <v>709.03775655000004</v>
      </c>
      <c r="E502" s="84">
        <v>158.9058526</v>
      </c>
      <c r="F502" s="84">
        <v>158.9058526</v>
      </c>
    </row>
    <row r="503" spans="1:6" ht="12.75" customHeight="1" x14ac:dyDescent="0.2">
      <c r="A503" s="83" t="s">
        <v>180</v>
      </c>
      <c r="B503" s="83">
        <v>9</v>
      </c>
      <c r="C503" s="84">
        <v>744.65434303999996</v>
      </c>
      <c r="D503" s="84">
        <v>647.05306177</v>
      </c>
      <c r="E503" s="84">
        <v>145.01416534000001</v>
      </c>
      <c r="F503" s="84">
        <v>145.01416534000001</v>
      </c>
    </row>
    <row r="504" spans="1:6" ht="12.75" customHeight="1" x14ac:dyDescent="0.2">
      <c r="A504" s="83" t="s">
        <v>180</v>
      </c>
      <c r="B504" s="83">
        <v>10</v>
      </c>
      <c r="C504" s="84">
        <v>727.02295759000003</v>
      </c>
      <c r="D504" s="84">
        <v>629.71022416000005</v>
      </c>
      <c r="E504" s="84">
        <v>141.12737881000001</v>
      </c>
      <c r="F504" s="84">
        <v>141.12737881000001</v>
      </c>
    </row>
    <row r="505" spans="1:6" ht="12.75" customHeight="1" x14ac:dyDescent="0.2">
      <c r="A505" s="83" t="s">
        <v>180</v>
      </c>
      <c r="B505" s="83">
        <v>11</v>
      </c>
      <c r="C505" s="84">
        <v>730.90984079999998</v>
      </c>
      <c r="D505" s="84">
        <v>632.81797685000004</v>
      </c>
      <c r="E505" s="84">
        <v>141.82387218</v>
      </c>
      <c r="F505" s="84">
        <v>141.82387218</v>
      </c>
    </row>
    <row r="506" spans="1:6" ht="12.75" customHeight="1" x14ac:dyDescent="0.2">
      <c r="A506" s="83" t="s">
        <v>180</v>
      </c>
      <c r="B506" s="83">
        <v>12</v>
      </c>
      <c r="C506" s="84">
        <v>711.50547005999999</v>
      </c>
      <c r="D506" s="84">
        <v>618.15387739000005</v>
      </c>
      <c r="E506" s="84">
        <v>138.53743051000001</v>
      </c>
      <c r="F506" s="84">
        <v>138.53743051000001</v>
      </c>
    </row>
    <row r="507" spans="1:6" ht="12.75" customHeight="1" x14ac:dyDescent="0.2">
      <c r="A507" s="83" t="s">
        <v>180</v>
      </c>
      <c r="B507" s="83">
        <v>13</v>
      </c>
      <c r="C507" s="84">
        <v>714.78548274000002</v>
      </c>
      <c r="D507" s="84">
        <v>615.69633693000003</v>
      </c>
      <c r="E507" s="84">
        <v>137.98665933000001</v>
      </c>
      <c r="F507" s="84">
        <v>137.98665933000001</v>
      </c>
    </row>
    <row r="508" spans="1:6" ht="12.75" customHeight="1" x14ac:dyDescent="0.2">
      <c r="A508" s="83" t="s">
        <v>180</v>
      </c>
      <c r="B508" s="83">
        <v>14</v>
      </c>
      <c r="C508" s="84">
        <v>718.18071931999998</v>
      </c>
      <c r="D508" s="84">
        <v>621.48695234000002</v>
      </c>
      <c r="E508" s="84">
        <v>139.28442192</v>
      </c>
      <c r="F508" s="84">
        <v>139.28442192</v>
      </c>
    </row>
    <row r="509" spans="1:6" ht="12.75" customHeight="1" x14ac:dyDescent="0.2">
      <c r="A509" s="83" t="s">
        <v>180</v>
      </c>
      <c r="B509" s="83">
        <v>15</v>
      </c>
      <c r="C509" s="84">
        <v>759.37244393000003</v>
      </c>
      <c r="D509" s="84">
        <v>660.88450322999995</v>
      </c>
      <c r="E509" s="84">
        <v>148.11399603000001</v>
      </c>
      <c r="F509" s="84">
        <v>148.11399603000001</v>
      </c>
    </row>
    <row r="510" spans="1:6" ht="12.75" customHeight="1" x14ac:dyDescent="0.2">
      <c r="A510" s="83" t="s">
        <v>180</v>
      </c>
      <c r="B510" s="83">
        <v>16</v>
      </c>
      <c r="C510" s="84">
        <v>757.84548775999997</v>
      </c>
      <c r="D510" s="84">
        <v>659.61032751000005</v>
      </c>
      <c r="E510" s="84">
        <v>147.82843439000001</v>
      </c>
      <c r="F510" s="84">
        <v>147.82843439000001</v>
      </c>
    </row>
    <row r="511" spans="1:6" ht="12.75" customHeight="1" x14ac:dyDescent="0.2">
      <c r="A511" s="83" t="s">
        <v>180</v>
      </c>
      <c r="B511" s="83">
        <v>17</v>
      </c>
      <c r="C511" s="84">
        <v>756.20426114999998</v>
      </c>
      <c r="D511" s="84">
        <v>657.05910474999996</v>
      </c>
      <c r="E511" s="84">
        <v>147.25666762</v>
      </c>
      <c r="F511" s="84">
        <v>147.25666762</v>
      </c>
    </row>
    <row r="512" spans="1:6" ht="12.75" customHeight="1" x14ac:dyDescent="0.2">
      <c r="A512" s="83" t="s">
        <v>180</v>
      </c>
      <c r="B512" s="83">
        <v>18</v>
      </c>
      <c r="C512" s="84">
        <v>755.57816981999997</v>
      </c>
      <c r="D512" s="84">
        <v>656.9374924</v>
      </c>
      <c r="E512" s="84">
        <v>147.2294125</v>
      </c>
      <c r="F512" s="84">
        <v>147.2294125</v>
      </c>
    </row>
    <row r="513" spans="1:6" ht="12.75" customHeight="1" x14ac:dyDescent="0.2">
      <c r="A513" s="83" t="s">
        <v>180</v>
      </c>
      <c r="B513" s="83">
        <v>19</v>
      </c>
      <c r="C513" s="84">
        <v>741.46594911</v>
      </c>
      <c r="D513" s="84">
        <v>638.53475648999995</v>
      </c>
      <c r="E513" s="84">
        <v>143.10508708</v>
      </c>
      <c r="F513" s="84">
        <v>143.10508708</v>
      </c>
    </row>
    <row r="514" spans="1:6" ht="12.75" customHeight="1" x14ac:dyDescent="0.2">
      <c r="A514" s="83" t="s">
        <v>180</v>
      </c>
      <c r="B514" s="83">
        <v>20</v>
      </c>
      <c r="C514" s="84">
        <v>733.08245639999996</v>
      </c>
      <c r="D514" s="84">
        <v>627.51116549000005</v>
      </c>
      <c r="E514" s="84">
        <v>140.63453723000001</v>
      </c>
      <c r="F514" s="84">
        <v>140.63453723000001</v>
      </c>
    </row>
    <row r="515" spans="1:6" ht="12.75" customHeight="1" x14ac:dyDescent="0.2">
      <c r="A515" s="83" t="s">
        <v>180</v>
      </c>
      <c r="B515" s="83">
        <v>21</v>
      </c>
      <c r="C515" s="84">
        <v>758.74785008000003</v>
      </c>
      <c r="D515" s="84">
        <v>663.87460636000003</v>
      </c>
      <c r="E515" s="84">
        <v>148.78412238000001</v>
      </c>
      <c r="F515" s="84">
        <v>148.78412238000001</v>
      </c>
    </row>
    <row r="516" spans="1:6" ht="12.75" customHeight="1" x14ac:dyDescent="0.2">
      <c r="A516" s="83" t="s">
        <v>180</v>
      </c>
      <c r="B516" s="83">
        <v>22</v>
      </c>
      <c r="C516" s="84">
        <v>775.40985523999996</v>
      </c>
      <c r="D516" s="84">
        <v>677.47726591000003</v>
      </c>
      <c r="E516" s="84">
        <v>151.83267966</v>
      </c>
      <c r="F516" s="84">
        <v>151.83267966</v>
      </c>
    </row>
    <row r="517" spans="1:6" ht="12.75" customHeight="1" x14ac:dyDescent="0.2">
      <c r="A517" s="83" t="s">
        <v>180</v>
      </c>
      <c r="B517" s="83">
        <v>23</v>
      </c>
      <c r="C517" s="84">
        <v>722.88883428999998</v>
      </c>
      <c r="D517" s="84">
        <v>625.11751705999995</v>
      </c>
      <c r="E517" s="84">
        <v>140.09808520000001</v>
      </c>
      <c r="F517" s="84">
        <v>140.09808520000001</v>
      </c>
    </row>
    <row r="518" spans="1:6" ht="12.75" customHeight="1" x14ac:dyDescent="0.2">
      <c r="A518" s="83" t="s">
        <v>180</v>
      </c>
      <c r="B518" s="83">
        <v>24</v>
      </c>
      <c r="C518" s="84">
        <v>727.70802127000002</v>
      </c>
      <c r="D518" s="84">
        <v>629.47069750000003</v>
      </c>
      <c r="E518" s="84">
        <v>141.07369735</v>
      </c>
      <c r="F518" s="84">
        <v>141.07369735</v>
      </c>
    </row>
    <row r="519" spans="1:6" ht="12.75" customHeight="1" x14ac:dyDescent="0.2">
      <c r="A519" s="83" t="s">
        <v>181</v>
      </c>
      <c r="B519" s="83">
        <v>1</v>
      </c>
      <c r="C519" s="84">
        <v>781.22499221999999</v>
      </c>
      <c r="D519" s="84">
        <v>686.56652048000001</v>
      </c>
      <c r="E519" s="84">
        <v>153.86971610000001</v>
      </c>
      <c r="F519" s="84">
        <v>153.86971610000001</v>
      </c>
    </row>
    <row r="520" spans="1:6" ht="12.75" customHeight="1" x14ac:dyDescent="0.2">
      <c r="A520" s="83" t="s">
        <v>181</v>
      </c>
      <c r="B520" s="83">
        <v>2</v>
      </c>
      <c r="C520" s="84">
        <v>849.54161404000001</v>
      </c>
      <c r="D520" s="84">
        <v>751.28475961000004</v>
      </c>
      <c r="E520" s="84">
        <v>168.3740311</v>
      </c>
      <c r="F520" s="84">
        <v>168.3740311</v>
      </c>
    </row>
    <row r="521" spans="1:6" ht="12.75" customHeight="1" x14ac:dyDescent="0.2">
      <c r="A521" s="83" t="s">
        <v>181</v>
      </c>
      <c r="B521" s="83">
        <v>3</v>
      </c>
      <c r="C521" s="84">
        <v>901.05900599999995</v>
      </c>
      <c r="D521" s="84">
        <v>803.80306546999998</v>
      </c>
      <c r="E521" s="84">
        <v>180.14416054</v>
      </c>
      <c r="F521" s="84">
        <v>180.14416054</v>
      </c>
    </row>
    <row r="522" spans="1:6" ht="12.75" customHeight="1" x14ac:dyDescent="0.2">
      <c r="A522" s="83" t="s">
        <v>181</v>
      </c>
      <c r="B522" s="83">
        <v>4</v>
      </c>
      <c r="C522" s="84">
        <v>920.48431373000005</v>
      </c>
      <c r="D522" s="84">
        <v>823.41801539999994</v>
      </c>
      <c r="E522" s="84">
        <v>184.54016104999999</v>
      </c>
      <c r="F522" s="84">
        <v>184.54016104999999</v>
      </c>
    </row>
    <row r="523" spans="1:6" ht="12.75" customHeight="1" x14ac:dyDescent="0.2">
      <c r="A523" s="83" t="s">
        <v>181</v>
      </c>
      <c r="B523" s="83">
        <v>5</v>
      </c>
      <c r="C523" s="84">
        <v>923.97455064999997</v>
      </c>
      <c r="D523" s="84">
        <v>827.00544989000002</v>
      </c>
      <c r="E523" s="84">
        <v>185.34415820000001</v>
      </c>
      <c r="F523" s="84">
        <v>185.34415820000001</v>
      </c>
    </row>
    <row r="524" spans="1:6" ht="12.75" customHeight="1" x14ac:dyDescent="0.2">
      <c r="A524" s="83" t="s">
        <v>181</v>
      </c>
      <c r="B524" s="83">
        <v>6</v>
      </c>
      <c r="C524" s="84">
        <v>919.13665623999998</v>
      </c>
      <c r="D524" s="84">
        <v>822.23183841000002</v>
      </c>
      <c r="E524" s="84">
        <v>184.27432124000001</v>
      </c>
      <c r="F524" s="84">
        <v>184.27432124000001</v>
      </c>
    </row>
    <row r="525" spans="1:6" ht="12.75" customHeight="1" x14ac:dyDescent="0.2">
      <c r="A525" s="83" t="s">
        <v>181</v>
      </c>
      <c r="B525" s="83">
        <v>7</v>
      </c>
      <c r="C525" s="84">
        <v>882.86873636999997</v>
      </c>
      <c r="D525" s="84">
        <v>784.47302644000001</v>
      </c>
      <c r="E525" s="84">
        <v>175.81201277</v>
      </c>
      <c r="F525" s="84">
        <v>175.81201277</v>
      </c>
    </row>
    <row r="526" spans="1:6" ht="12.75" customHeight="1" x14ac:dyDescent="0.2">
      <c r="A526" s="83" t="s">
        <v>181</v>
      </c>
      <c r="B526" s="83">
        <v>8</v>
      </c>
      <c r="C526" s="84">
        <v>818.22128568999995</v>
      </c>
      <c r="D526" s="84">
        <v>713.79356560999997</v>
      </c>
      <c r="E526" s="84">
        <v>159.97169977999999</v>
      </c>
      <c r="F526" s="84">
        <v>159.97169977999999</v>
      </c>
    </row>
    <row r="527" spans="1:6" ht="12.75" customHeight="1" x14ac:dyDescent="0.2">
      <c r="A527" s="83" t="s">
        <v>181</v>
      </c>
      <c r="B527" s="83">
        <v>9</v>
      </c>
      <c r="C527" s="84">
        <v>769.36840007000001</v>
      </c>
      <c r="D527" s="84">
        <v>671.70502581000005</v>
      </c>
      <c r="E527" s="84">
        <v>150.53903524</v>
      </c>
      <c r="F527" s="84">
        <v>150.53903524</v>
      </c>
    </row>
    <row r="528" spans="1:6" ht="12.75" customHeight="1" x14ac:dyDescent="0.2">
      <c r="A528" s="83" t="s">
        <v>181</v>
      </c>
      <c r="B528" s="83">
        <v>10</v>
      </c>
      <c r="C528" s="84">
        <v>736.10597165000001</v>
      </c>
      <c r="D528" s="84">
        <v>644.45650025999998</v>
      </c>
      <c r="E528" s="84">
        <v>144.43223748</v>
      </c>
      <c r="F528" s="84">
        <v>144.43223748</v>
      </c>
    </row>
    <row r="529" spans="1:6" ht="12.75" customHeight="1" x14ac:dyDescent="0.2">
      <c r="A529" s="83" t="s">
        <v>181</v>
      </c>
      <c r="B529" s="83">
        <v>11</v>
      </c>
      <c r="C529" s="84">
        <v>738.63872086000003</v>
      </c>
      <c r="D529" s="84">
        <v>641.15009613999996</v>
      </c>
      <c r="E529" s="84">
        <v>143.69122340000001</v>
      </c>
      <c r="F529" s="84">
        <v>143.69122340000001</v>
      </c>
    </row>
    <row r="530" spans="1:6" ht="12.75" customHeight="1" x14ac:dyDescent="0.2">
      <c r="A530" s="83" t="s">
        <v>181</v>
      </c>
      <c r="B530" s="83">
        <v>12</v>
      </c>
      <c r="C530" s="84">
        <v>743.90274709000005</v>
      </c>
      <c r="D530" s="84">
        <v>648.59055475000002</v>
      </c>
      <c r="E530" s="84">
        <v>145.35874025999999</v>
      </c>
      <c r="F530" s="84">
        <v>145.35874025999999</v>
      </c>
    </row>
    <row r="531" spans="1:6" ht="12.75" customHeight="1" x14ac:dyDescent="0.2">
      <c r="A531" s="83" t="s">
        <v>181</v>
      </c>
      <c r="B531" s="83">
        <v>13</v>
      </c>
      <c r="C531" s="84">
        <v>743.27240253000002</v>
      </c>
      <c r="D531" s="84">
        <v>643.36711756</v>
      </c>
      <c r="E531" s="84">
        <v>144.1880907</v>
      </c>
      <c r="F531" s="84">
        <v>144.1880907</v>
      </c>
    </row>
    <row r="532" spans="1:6" ht="12.75" customHeight="1" x14ac:dyDescent="0.2">
      <c r="A532" s="83" t="s">
        <v>181</v>
      </c>
      <c r="B532" s="83">
        <v>14</v>
      </c>
      <c r="C532" s="84">
        <v>729.73937173000002</v>
      </c>
      <c r="D532" s="84">
        <v>639.92914546999998</v>
      </c>
      <c r="E532" s="84">
        <v>143.41759028000001</v>
      </c>
      <c r="F532" s="84">
        <v>143.41759028000001</v>
      </c>
    </row>
    <row r="533" spans="1:6" ht="12.75" customHeight="1" x14ac:dyDescent="0.2">
      <c r="A533" s="83" t="s">
        <v>181</v>
      </c>
      <c r="B533" s="83">
        <v>15</v>
      </c>
      <c r="C533" s="84">
        <v>744.40761186999998</v>
      </c>
      <c r="D533" s="84">
        <v>646.14777055000002</v>
      </c>
      <c r="E533" s="84">
        <v>144.81127617999999</v>
      </c>
      <c r="F533" s="84">
        <v>144.81127617999999</v>
      </c>
    </row>
    <row r="534" spans="1:6" ht="12.75" customHeight="1" x14ac:dyDescent="0.2">
      <c r="A534" s="83" t="s">
        <v>181</v>
      </c>
      <c r="B534" s="83">
        <v>16</v>
      </c>
      <c r="C534" s="84">
        <v>751.97555138999996</v>
      </c>
      <c r="D534" s="84">
        <v>652.62509493000005</v>
      </c>
      <c r="E534" s="84">
        <v>146.26294042000001</v>
      </c>
      <c r="F534" s="84">
        <v>146.26294042000001</v>
      </c>
    </row>
    <row r="535" spans="1:6" ht="12.75" customHeight="1" x14ac:dyDescent="0.2">
      <c r="A535" s="83" t="s">
        <v>181</v>
      </c>
      <c r="B535" s="83">
        <v>17</v>
      </c>
      <c r="C535" s="84">
        <v>744.72942856999998</v>
      </c>
      <c r="D535" s="84">
        <v>644.07282923000002</v>
      </c>
      <c r="E535" s="84">
        <v>144.34625113000001</v>
      </c>
      <c r="F535" s="84">
        <v>144.34625113000001</v>
      </c>
    </row>
    <row r="536" spans="1:6" ht="12.75" customHeight="1" x14ac:dyDescent="0.2">
      <c r="A536" s="83" t="s">
        <v>181</v>
      </c>
      <c r="B536" s="83">
        <v>18</v>
      </c>
      <c r="C536" s="84">
        <v>725.16460481000001</v>
      </c>
      <c r="D536" s="84">
        <v>629.64718119999998</v>
      </c>
      <c r="E536" s="84">
        <v>141.11324995000001</v>
      </c>
      <c r="F536" s="84">
        <v>141.11324995000001</v>
      </c>
    </row>
    <row r="537" spans="1:6" ht="12.75" customHeight="1" x14ac:dyDescent="0.2">
      <c r="A537" s="83" t="s">
        <v>181</v>
      </c>
      <c r="B537" s="83">
        <v>19</v>
      </c>
      <c r="C537" s="84">
        <v>750.13216359</v>
      </c>
      <c r="D537" s="84">
        <v>650.70233444999997</v>
      </c>
      <c r="E537" s="84">
        <v>145.83202134000001</v>
      </c>
      <c r="F537" s="84">
        <v>145.83202134000001</v>
      </c>
    </row>
    <row r="538" spans="1:6" ht="12.75" customHeight="1" x14ac:dyDescent="0.2">
      <c r="A538" s="83" t="s">
        <v>181</v>
      </c>
      <c r="B538" s="83">
        <v>20</v>
      </c>
      <c r="C538" s="84">
        <v>749.83717188000003</v>
      </c>
      <c r="D538" s="84">
        <v>648.43701156999998</v>
      </c>
      <c r="E538" s="84">
        <v>145.32432897000001</v>
      </c>
      <c r="F538" s="84">
        <v>145.32432897000001</v>
      </c>
    </row>
    <row r="539" spans="1:6" ht="12.75" customHeight="1" x14ac:dyDescent="0.2">
      <c r="A539" s="83" t="s">
        <v>181</v>
      </c>
      <c r="B539" s="83">
        <v>21</v>
      </c>
      <c r="C539" s="84">
        <v>747.39381520999996</v>
      </c>
      <c r="D539" s="84">
        <v>651.74799514999995</v>
      </c>
      <c r="E539" s="84">
        <v>146.06636938</v>
      </c>
      <c r="F539" s="84">
        <v>146.06636938</v>
      </c>
    </row>
    <row r="540" spans="1:6" ht="12.75" customHeight="1" x14ac:dyDescent="0.2">
      <c r="A540" s="83" t="s">
        <v>181</v>
      </c>
      <c r="B540" s="83">
        <v>22</v>
      </c>
      <c r="C540" s="84">
        <v>775.18390585999998</v>
      </c>
      <c r="D540" s="84">
        <v>676.06943522999995</v>
      </c>
      <c r="E540" s="84">
        <v>151.51716397000001</v>
      </c>
      <c r="F540" s="84">
        <v>151.51716397000001</v>
      </c>
    </row>
    <row r="541" spans="1:6" ht="12.75" customHeight="1" x14ac:dyDescent="0.2">
      <c r="A541" s="83" t="s">
        <v>181</v>
      </c>
      <c r="B541" s="83">
        <v>23</v>
      </c>
      <c r="C541" s="84">
        <v>735.73427992999996</v>
      </c>
      <c r="D541" s="84">
        <v>637.94181729000002</v>
      </c>
      <c r="E541" s="84">
        <v>142.97220063</v>
      </c>
      <c r="F541" s="84">
        <v>142.97220063</v>
      </c>
    </row>
    <row r="542" spans="1:6" ht="12.75" customHeight="1" x14ac:dyDescent="0.2">
      <c r="A542" s="83" t="s">
        <v>181</v>
      </c>
      <c r="B542" s="83">
        <v>24</v>
      </c>
      <c r="C542" s="84">
        <v>767.20473754</v>
      </c>
      <c r="D542" s="84">
        <v>669.28089845</v>
      </c>
      <c r="E542" s="84">
        <v>149.99575243000001</v>
      </c>
      <c r="F542" s="84">
        <v>149.99575243000001</v>
      </c>
    </row>
    <row r="543" spans="1:6" ht="12.75" customHeight="1" x14ac:dyDescent="0.2">
      <c r="A543" s="83" t="s">
        <v>182</v>
      </c>
      <c r="B543" s="83">
        <v>1</v>
      </c>
      <c r="C543" s="84">
        <v>808.73059680999995</v>
      </c>
      <c r="D543" s="84">
        <v>714.42372483999998</v>
      </c>
      <c r="E543" s="84">
        <v>160.11292778999999</v>
      </c>
      <c r="F543" s="84">
        <v>160.11292778999999</v>
      </c>
    </row>
    <row r="544" spans="1:6" ht="12.75" customHeight="1" x14ac:dyDescent="0.2">
      <c r="A544" s="83" t="s">
        <v>182</v>
      </c>
      <c r="B544" s="83">
        <v>2</v>
      </c>
      <c r="C544" s="84">
        <v>879.78507833000003</v>
      </c>
      <c r="D544" s="84">
        <v>788.87389068000004</v>
      </c>
      <c r="E544" s="84">
        <v>176.79831156</v>
      </c>
      <c r="F544" s="84">
        <v>176.79831156</v>
      </c>
    </row>
    <row r="545" spans="1:6" ht="12.75" customHeight="1" x14ac:dyDescent="0.2">
      <c r="A545" s="83" t="s">
        <v>182</v>
      </c>
      <c r="B545" s="83">
        <v>3</v>
      </c>
      <c r="C545" s="84">
        <v>981.25170717000003</v>
      </c>
      <c r="D545" s="84">
        <v>882.83134193000001</v>
      </c>
      <c r="E545" s="84">
        <v>197.85556664000001</v>
      </c>
      <c r="F545" s="84">
        <v>197.85556664000001</v>
      </c>
    </row>
    <row r="546" spans="1:6" ht="12.75" customHeight="1" x14ac:dyDescent="0.2">
      <c r="A546" s="83" t="s">
        <v>182</v>
      </c>
      <c r="B546" s="83">
        <v>4</v>
      </c>
      <c r="C546" s="84">
        <v>1047.59008219</v>
      </c>
      <c r="D546" s="84">
        <v>952.30891034000001</v>
      </c>
      <c r="E546" s="84">
        <v>213.42651776</v>
      </c>
      <c r="F546" s="84">
        <v>213.42651776</v>
      </c>
    </row>
    <row r="547" spans="1:6" ht="12.75" customHeight="1" x14ac:dyDescent="0.2">
      <c r="A547" s="83" t="s">
        <v>182</v>
      </c>
      <c r="B547" s="83">
        <v>5</v>
      </c>
      <c r="C547" s="84">
        <v>1063.5301217199999</v>
      </c>
      <c r="D547" s="84">
        <v>965.97463504999996</v>
      </c>
      <c r="E547" s="84">
        <v>216.48920887</v>
      </c>
      <c r="F547" s="84">
        <v>216.48920887</v>
      </c>
    </row>
    <row r="548" spans="1:6" ht="12.75" customHeight="1" x14ac:dyDescent="0.2">
      <c r="A548" s="83" t="s">
        <v>182</v>
      </c>
      <c r="B548" s="83">
        <v>6</v>
      </c>
      <c r="C548" s="84">
        <v>1060.1283043799999</v>
      </c>
      <c r="D548" s="84">
        <v>960.90043062999996</v>
      </c>
      <c r="E548" s="84">
        <v>215.35200458</v>
      </c>
      <c r="F548" s="84">
        <v>215.35200458</v>
      </c>
    </row>
    <row r="549" spans="1:6" ht="12.75" customHeight="1" x14ac:dyDescent="0.2">
      <c r="A549" s="83" t="s">
        <v>182</v>
      </c>
      <c r="B549" s="83">
        <v>7</v>
      </c>
      <c r="C549" s="84">
        <v>1014.93274768</v>
      </c>
      <c r="D549" s="84">
        <v>917.19715395000003</v>
      </c>
      <c r="E549" s="84">
        <v>205.55745361000001</v>
      </c>
      <c r="F549" s="84">
        <v>205.55745361000001</v>
      </c>
    </row>
    <row r="550" spans="1:6" ht="12.75" customHeight="1" x14ac:dyDescent="0.2">
      <c r="A550" s="83" t="s">
        <v>182</v>
      </c>
      <c r="B550" s="83">
        <v>8</v>
      </c>
      <c r="C550" s="84">
        <v>857.31777983999996</v>
      </c>
      <c r="D550" s="84">
        <v>753.09003079000001</v>
      </c>
      <c r="E550" s="84">
        <v>168.77861908</v>
      </c>
      <c r="F550" s="84">
        <v>168.77861908</v>
      </c>
    </row>
    <row r="551" spans="1:6" ht="12.75" customHeight="1" x14ac:dyDescent="0.2">
      <c r="A551" s="83" t="s">
        <v>182</v>
      </c>
      <c r="B551" s="83">
        <v>9</v>
      </c>
      <c r="C551" s="84">
        <v>772.84668359</v>
      </c>
      <c r="D551" s="84">
        <v>674.41141934999996</v>
      </c>
      <c r="E551" s="84">
        <v>151.14557808000001</v>
      </c>
      <c r="F551" s="84">
        <v>151.14557808000001</v>
      </c>
    </row>
    <row r="552" spans="1:6" ht="12.75" customHeight="1" x14ac:dyDescent="0.2">
      <c r="A552" s="83" t="s">
        <v>182</v>
      </c>
      <c r="B552" s="83">
        <v>10</v>
      </c>
      <c r="C552" s="84">
        <v>704.01862959000005</v>
      </c>
      <c r="D552" s="84">
        <v>608.51254386999994</v>
      </c>
      <c r="E552" s="84">
        <v>136.37666501000001</v>
      </c>
      <c r="F552" s="84">
        <v>136.37666501000001</v>
      </c>
    </row>
    <row r="553" spans="1:6" ht="12.75" customHeight="1" x14ac:dyDescent="0.2">
      <c r="A553" s="83" t="s">
        <v>182</v>
      </c>
      <c r="B553" s="83">
        <v>11</v>
      </c>
      <c r="C553" s="84">
        <v>687.10487117000002</v>
      </c>
      <c r="D553" s="84">
        <v>590.38471362999996</v>
      </c>
      <c r="E553" s="84">
        <v>132.31395001999999</v>
      </c>
      <c r="F553" s="84">
        <v>132.31395001999999</v>
      </c>
    </row>
    <row r="554" spans="1:6" ht="12.75" customHeight="1" x14ac:dyDescent="0.2">
      <c r="A554" s="83" t="s">
        <v>182</v>
      </c>
      <c r="B554" s="83">
        <v>12</v>
      </c>
      <c r="C554" s="84">
        <v>676.23345447999998</v>
      </c>
      <c r="D554" s="84">
        <v>582.02769827999998</v>
      </c>
      <c r="E554" s="84">
        <v>130.44101921999999</v>
      </c>
      <c r="F554" s="84">
        <v>130.44101921999999</v>
      </c>
    </row>
    <row r="555" spans="1:6" ht="12.75" customHeight="1" x14ac:dyDescent="0.2">
      <c r="A555" s="83" t="s">
        <v>182</v>
      </c>
      <c r="B555" s="83">
        <v>13</v>
      </c>
      <c r="C555" s="84">
        <v>677.15756581999995</v>
      </c>
      <c r="D555" s="84">
        <v>578.61659301999998</v>
      </c>
      <c r="E555" s="84">
        <v>129.67654006000001</v>
      </c>
      <c r="F555" s="84">
        <v>129.67654006000001</v>
      </c>
    </row>
    <row r="556" spans="1:6" ht="12.75" customHeight="1" x14ac:dyDescent="0.2">
      <c r="A556" s="83" t="s">
        <v>182</v>
      </c>
      <c r="B556" s="83">
        <v>14</v>
      </c>
      <c r="C556" s="84">
        <v>682.75637945999995</v>
      </c>
      <c r="D556" s="84">
        <v>586.50715009999999</v>
      </c>
      <c r="E556" s="84">
        <v>131.44493066000001</v>
      </c>
      <c r="F556" s="84">
        <v>131.44493066000001</v>
      </c>
    </row>
    <row r="557" spans="1:6" ht="12.75" customHeight="1" x14ac:dyDescent="0.2">
      <c r="A557" s="83" t="s">
        <v>182</v>
      </c>
      <c r="B557" s="83">
        <v>15</v>
      </c>
      <c r="C557" s="84">
        <v>715.81240312</v>
      </c>
      <c r="D557" s="84">
        <v>618.14521508999997</v>
      </c>
      <c r="E557" s="84">
        <v>138.53548916</v>
      </c>
      <c r="F557" s="84">
        <v>138.53548916</v>
      </c>
    </row>
    <row r="558" spans="1:6" ht="12.75" customHeight="1" x14ac:dyDescent="0.2">
      <c r="A558" s="83" t="s">
        <v>182</v>
      </c>
      <c r="B558" s="83">
        <v>16</v>
      </c>
      <c r="C558" s="84">
        <v>727.90073216999997</v>
      </c>
      <c r="D558" s="84">
        <v>629.48608545000002</v>
      </c>
      <c r="E558" s="84">
        <v>141.07714601000001</v>
      </c>
      <c r="F558" s="84">
        <v>141.07714601000001</v>
      </c>
    </row>
    <row r="559" spans="1:6" ht="12.75" customHeight="1" x14ac:dyDescent="0.2">
      <c r="A559" s="83" t="s">
        <v>182</v>
      </c>
      <c r="B559" s="83">
        <v>17</v>
      </c>
      <c r="C559" s="84">
        <v>725.65142390999995</v>
      </c>
      <c r="D559" s="84">
        <v>624.94523667999999</v>
      </c>
      <c r="E559" s="84">
        <v>140.05947461</v>
      </c>
      <c r="F559" s="84">
        <v>140.05947461</v>
      </c>
    </row>
    <row r="560" spans="1:6" ht="12.75" customHeight="1" x14ac:dyDescent="0.2">
      <c r="A560" s="83" t="s">
        <v>182</v>
      </c>
      <c r="B560" s="83">
        <v>18</v>
      </c>
      <c r="C560" s="84">
        <v>689.94391634999999</v>
      </c>
      <c r="D560" s="84">
        <v>593.49229029000003</v>
      </c>
      <c r="E560" s="84">
        <v>133.01040393</v>
      </c>
      <c r="F560" s="84">
        <v>133.01040393</v>
      </c>
    </row>
    <row r="561" spans="1:6" ht="12.75" customHeight="1" x14ac:dyDescent="0.2">
      <c r="A561" s="83" t="s">
        <v>182</v>
      </c>
      <c r="B561" s="83">
        <v>19</v>
      </c>
      <c r="C561" s="84">
        <v>663.90918839999995</v>
      </c>
      <c r="D561" s="84">
        <v>566.85933689000001</v>
      </c>
      <c r="E561" s="84">
        <v>127.04156500000001</v>
      </c>
      <c r="F561" s="84">
        <v>127.04156500000001</v>
      </c>
    </row>
    <row r="562" spans="1:6" ht="12.75" customHeight="1" x14ac:dyDescent="0.2">
      <c r="A562" s="83" t="s">
        <v>182</v>
      </c>
      <c r="B562" s="83">
        <v>20</v>
      </c>
      <c r="C562" s="84">
        <v>663.74503591999996</v>
      </c>
      <c r="D562" s="84">
        <v>564.18487173999995</v>
      </c>
      <c r="E562" s="84">
        <v>126.44217777999999</v>
      </c>
      <c r="F562" s="84">
        <v>126.44217777999999</v>
      </c>
    </row>
    <row r="563" spans="1:6" ht="12.75" customHeight="1" x14ac:dyDescent="0.2">
      <c r="A563" s="83" t="s">
        <v>182</v>
      </c>
      <c r="B563" s="83">
        <v>21</v>
      </c>
      <c r="C563" s="84">
        <v>657.44501602000003</v>
      </c>
      <c r="D563" s="84">
        <v>561.51804738999999</v>
      </c>
      <c r="E563" s="84">
        <v>125.84450299</v>
      </c>
      <c r="F563" s="84">
        <v>125.84450299</v>
      </c>
    </row>
    <row r="564" spans="1:6" ht="12.75" customHeight="1" x14ac:dyDescent="0.2">
      <c r="A564" s="83" t="s">
        <v>182</v>
      </c>
      <c r="B564" s="83">
        <v>22</v>
      </c>
      <c r="C564" s="84">
        <v>668.88404739999999</v>
      </c>
      <c r="D564" s="84">
        <v>569.62381897</v>
      </c>
      <c r="E564" s="84">
        <v>127.66112634</v>
      </c>
      <c r="F564" s="84">
        <v>127.66112634</v>
      </c>
    </row>
    <row r="565" spans="1:6" ht="12.75" customHeight="1" x14ac:dyDescent="0.2">
      <c r="A565" s="83" t="s">
        <v>182</v>
      </c>
      <c r="B565" s="83">
        <v>23</v>
      </c>
      <c r="C565" s="84">
        <v>676.65912973000002</v>
      </c>
      <c r="D565" s="84">
        <v>578.95886082000004</v>
      </c>
      <c r="E565" s="84">
        <v>129.75324734</v>
      </c>
      <c r="F565" s="84">
        <v>129.75324734</v>
      </c>
    </row>
    <row r="566" spans="1:6" ht="12.75" customHeight="1" x14ac:dyDescent="0.2">
      <c r="A566" s="83" t="s">
        <v>182</v>
      </c>
      <c r="B566" s="83">
        <v>24</v>
      </c>
      <c r="C566" s="84">
        <v>735.25857576999999</v>
      </c>
      <c r="D566" s="84">
        <v>637.21408649</v>
      </c>
      <c r="E566" s="84">
        <v>142.80910539000001</v>
      </c>
      <c r="F566" s="84">
        <v>142.80910539000001</v>
      </c>
    </row>
    <row r="567" spans="1:6" ht="12.75" customHeight="1" x14ac:dyDescent="0.2">
      <c r="A567" s="83" t="s">
        <v>183</v>
      </c>
      <c r="B567" s="83">
        <v>1</v>
      </c>
      <c r="C567" s="84">
        <v>833.85511668000004</v>
      </c>
      <c r="D567" s="84">
        <v>737.35527664000006</v>
      </c>
      <c r="E567" s="84">
        <v>165.25222786</v>
      </c>
      <c r="F567" s="84">
        <v>165.25222786</v>
      </c>
    </row>
    <row r="568" spans="1:6" ht="12.75" customHeight="1" x14ac:dyDescent="0.2">
      <c r="A568" s="83" t="s">
        <v>183</v>
      </c>
      <c r="B568" s="83">
        <v>2</v>
      </c>
      <c r="C568" s="84">
        <v>844.30585484999995</v>
      </c>
      <c r="D568" s="84">
        <v>751.91593338999996</v>
      </c>
      <c r="E568" s="84">
        <v>168.51548647999999</v>
      </c>
      <c r="F568" s="84">
        <v>168.51548647999999</v>
      </c>
    </row>
    <row r="569" spans="1:6" ht="12.75" customHeight="1" x14ac:dyDescent="0.2">
      <c r="A569" s="83" t="s">
        <v>183</v>
      </c>
      <c r="B569" s="83">
        <v>3</v>
      </c>
      <c r="C569" s="84">
        <v>886.15066232000004</v>
      </c>
      <c r="D569" s="84">
        <v>791.99819629000001</v>
      </c>
      <c r="E569" s="84">
        <v>177.49851468</v>
      </c>
      <c r="F569" s="84">
        <v>177.49851468</v>
      </c>
    </row>
    <row r="570" spans="1:6" ht="12.75" customHeight="1" x14ac:dyDescent="0.2">
      <c r="A570" s="83" t="s">
        <v>183</v>
      </c>
      <c r="B570" s="83">
        <v>4</v>
      </c>
      <c r="C570" s="84">
        <v>916.89425349999999</v>
      </c>
      <c r="D570" s="84">
        <v>817.39134137999997</v>
      </c>
      <c r="E570" s="84">
        <v>183.18949423000001</v>
      </c>
      <c r="F570" s="84">
        <v>183.18949423000001</v>
      </c>
    </row>
    <row r="571" spans="1:6" ht="12.75" customHeight="1" x14ac:dyDescent="0.2">
      <c r="A571" s="83" t="s">
        <v>183</v>
      </c>
      <c r="B571" s="83">
        <v>5</v>
      </c>
      <c r="C571" s="84">
        <v>915.20755577</v>
      </c>
      <c r="D571" s="84">
        <v>818.34188973000005</v>
      </c>
      <c r="E571" s="84">
        <v>183.40252618</v>
      </c>
      <c r="F571" s="84">
        <v>183.40252618</v>
      </c>
    </row>
    <row r="572" spans="1:6" ht="12.75" customHeight="1" x14ac:dyDescent="0.2">
      <c r="A572" s="83" t="s">
        <v>183</v>
      </c>
      <c r="B572" s="83">
        <v>6</v>
      </c>
      <c r="C572" s="84">
        <v>906.71763655999996</v>
      </c>
      <c r="D572" s="84">
        <v>807.84964883999999</v>
      </c>
      <c r="E572" s="84">
        <v>181.05105975000001</v>
      </c>
      <c r="F572" s="84">
        <v>181.05105975000001</v>
      </c>
    </row>
    <row r="573" spans="1:6" ht="12.75" customHeight="1" x14ac:dyDescent="0.2">
      <c r="A573" s="83" t="s">
        <v>183</v>
      </c>
      <c r="B573" s="83">
        <v>7</v>
      </c>
      <c r="C573" s="84">
        <v>875.38568529999998</v>
      </c>
      <c r="D573" s="84">
        <v>775.78999555999997</v>
      </c>
      <c r="E573" s="84">
        <v>173.86601707</v>
      </c>
      <c r="F573" s="84">
        <v>173.86601707</v>
      </c>
    </row>
    <row r="574" spans="1:6" ht="12.75" customHeight="1" x14ac:dyDescent="0.2">
      <c r="A574" s="83" t="s">
        <v>183</v>
      </c>
      <c r="B574" s="83">
        <v>8</v>
      </c>
      <c r="C574" s="84">
        <v>827.92849913999999</v>
      </c>
      <c r="D574" s="84">
        <v>727.08780104000004</v>
      </c>
      <c r="E574" s="84">
        <v>162.95113465</v>
      </c>
      <c r="F574" s="84">
        <v>162.95113465</v>
      </c>
    </row>
    <row r="575" spans="1:6" ht="12.75" customHeight="1" x14ac:dyDescent="0.2">
      <c r="A575" s="83" t="s">
        <v>183</v>
      </c>
      <c r="B575" s="83">
        <v>9</v>
      </c>
      <c r="C575" s="84">
        <v>773.25811369999997</v>
      </c>
      <c r="D575" s="84">
        <v>672.43119976000003</v>
      </c>
      <c r="E575" s="84">
        <v>150.70178157000001</v>
      </c>
      <c r="F575" s="84">
        <v>150.70178157000001</v>
      </c>
    </row>
    <row r="576" spans="1:6" ht="12.75" customHeight="1" x14ac:dyDescent="0.2">
      <c r="A576" s="83" t="s">
        <v>183</v>
      </c>
      <c r="B576" s="83">
        <v>10</v>
      </c>
      <c r="C576" s="84">
        <v>771.55346588999998</v>
      </c>
      <c r="D576" s="84">
        <v>673.70176176999996</v>
      </c>
      <c r="E576" s="84">
        <v>150.98653332000001</v>
      </c>
      <c r="F576" s="84">
        <v>150.98653332000001</v>
      </c>
    </row>
    <row r="577" spans="1:6" ht="12.75" customHeight="1" x14ac:dyDescent="0.2">
      <c r="A577" s="83" t="s">
        <v>183</v>
      </c>
      <c r="B577" s="83">
        <v>11</v>
      </c>
      <c r="C577" s="84">
        <v>797.55466808000006</v>
      </c>
      <c r="D577" s="84">
        <v>697.85025400999996</v>
      </c>
      <c r="E577" s="84">
        <v>156.39856774</v>
      </c>
      <c r="F577" s="84">
        <v>156.39856774</v>
      </c>
    </row>
    <row r="578" spans="1:6" ht="12.75" customHeight="1" x14ac:dyDescent="0.2">
      <c r="A578" s="83" t="s">
        <v>183</v>
      </c>
      <c r="B578" s="83">
        <v>12</v>
      </c>
      <c r="C578" s="84">
        <v>797.07134456999995</v>
      </c>
      <c r="D578" s="84">
        <v>700.89762474999998</v>
      </c>
      <c r="E578" s="84">
        <v>157.08152862</v>
      </c>
      <c r="F578" s="84">
        <v>157.08152862</v>
      </c>
    </row>
    <row r="579" spans="1:6" ht="12.75" customHeight="1" x14ac:dyDescent="0.2">
      <c r="A579" s="83" t="s">
        <v>183</v>
      </c>
      <c r="B579" s="83">
        <v>13</v>
      </c>
      <c r="C579" s="84">
        <v>797.68261430999996</v>
      </c>
      <c r="D579" s="84">
        <v>696.99400627</v>
      </c>
      <c r="E579" s="84">
        <v>156.20666996</v>
      </c>
      <c r="F579" s="84">
        <v>156.20666996</v>
      </c>
    </row>
    <row r="580" spans="1:6" ht="12.75" customHeight="1" x14ac:dyDescent="0.2">
      <c r="A580" s="83" t="s">
        <v>183</v>
      </c>
      <c r="B580" s="83">
        <v>14</v>
      </c>
      <c r="C580" s="84">
        <v>816.70044395000002</v>
      </c>
      <c r="D580" s="84">
        <v>717.58662806999996</v>
      </c>
      <c r="E580" s="84">
        <v>160.8217812</v>
      </c>
      <c r="F580" s="84">
        <v>160.8217812</v>
      </c>
    </row>
    <row r="581" spans="1:6" ht="12.75" customHeight="1" x14ac:dyDescent="0.2">
      <c r="A581" s="83" t="s">
        <v>183</v>
      </c>
      <c r="B581" s="83">
        <v>15</v>
      </c>
      <c r="C581" s="84">
        <v>803.44903421000004</v>
      </c>
      <c r="D581" s="84">
        <v>702.05482068000003</v>
      </c>
      <c r="E581" s="84">
        <v>157.34087335000001</v>
      </c>
      <c r="F581" s="84">
        <v>157.34087335000001</v>
      </c>
    </row>
    <row r="582" spans="1:6" ht="12.75" customHeight="1" x14ac:dyDescent="0.2">
      <c r="A582" s="83" t="s">
        <v>183</v>
      </c>
      <c r="B582" s="83">
        <v>16</v>
      </c>
      <c r="C582" s="84">
        <v>800.57978080999999</v>
      </c>
      <c r="D582" s="84">
        <v>698.18314224000005</v>
      </c>
      <c r="E582" s="84">
        <v>156.47317292</v>
      </c>
      <c r="F582" s="84">
        <v>156.47317292</v>
      </c>
    </row>
    <row r="583" spans="1:6" ht="12.75" customHeight="1" x14ac:dyDescent="0.2">
      <c r="A583" s="83" t="s">
        <v>183</v>
      </c>
      <c r="B583" s="83">
        <v>17</v>
      </c>
      <c r="C583" s="84">
        <v>794.60285066999995</v>
      </c>
      <c r="D583" s="84">
        <v>691.77165448999995</v>
      </c>
      <c r="E583" s="84">
        <v>155.03626365</v>
      </c>
      <c r="F583" s="84">
        <v>155.03626365</v>
      </c>
    </row>
    <row r="584" spans="1:6" ht="12.75" customHeight="1" x14ac:dyDescent="0.2">
      <c r="A584" s="83" t="s">
        <v>183</v>
      </c>
      <c r="B584" s="83">
        <v>18</v>
      </c>
      <c r="C584" s="84">
        <v>780.53776468000001</v>
      </c>
      <c r="D584" s="84">
        <v>681.35017049999999</v>
      </c>
      <c r="E584" s="84">
        <v>152.70065489000001</v>
      </c>
      <c r="F584" s="84">
        <v>152.70065489000001</v>
      </c>
    </row>
    <row r="585" spans="1:6" ht="12.75" customHeight="1" x14ac:dyDescent="0.2">
      <c r="A585" s="83" t="s">
        <v>183</v>
      </c>
      <c r="B585" s="83">
        <v>19</v>
      </c>
      <c r="C585" s="84">
        <v>818.41590811000003</v>
      </c>
      <c r="D585" s="84">
        <v>716.86691787999996</v>
      </c>
      <c r="E585" s="84">
        <v>160.6604835</v>
      </c>
      <c r="F585" s="84">
        <v>160.6604835</v>
      </c>
    </row>
    <row r="586" spans="1:6" ht="12.75" customHeight="1" x14ac:dyDescent="0.2">
      <c r="A586" s="83" t="s">
        <v>183</v>
      </c>
      <c r="B586" s="83">
        <v>20</v>
      </c>
      <c r="C586" s="84">
        <v>804.55826108999997</v>
      </c>
      <c r="D586" s="84">
        <v>703.77978877999999</v>
      </c>
      <c r="E586" s="84">
        <v>157.72746422</v>
      </c>
      <c r="F586" s="84">
        <v>157.72746422</v>
      </c>
    </row>
    <row r="587" spans="1:6" ht="12.75" customHeight="1" x14ac:dyDescent="0.2">
      <c r="A587" s="83" t="s">
        <v>183</v>
      </c>
      <c r="B587" s="83">
        <v>21</v>
      </c>
      <c r="C587" s="84">
        <v>797.41462879999995</v>
      </c>
      <c r="D587" s="84">
        <v>699.72798065999996</v>
      </c>
      <c r="E587" s="84">
        <v>156.81939406999999</v>
      </c>
      <c r="F587" s="84">
        <v>156.81939406999999</v>
      </c>
    </row>
    <row r="588" spans="1:6" ht="12.75" customHeight="1" x14ac:dyDescent="0.2">
      <c r="A588" s="83" t="s">
        <v>183</v>
      </c>
      <c r="B588" s="83">
        <v>22</v>
      </c>
      <c r="C588" s="84">
        <v>818.84539775999997</v>
      </c>
      <c r="D588" s="84">
        <v>717.44064249999997</v>
      </c>
      <c r="E588" s="84">
        <v>160.78906368</v>
      </c>
      <c r="F588" s="84">
        <v>160.78906368</v>
      </c>
    </row>
    <row r="589" spans="1:6" ht="12.75" customHeight="1" x14ac:dyDescent="0.2">
      <c r="A589" s="83" t="s">
        <v>183</v>
      </c>
      <c r="B589" s="83">
        <v>23</v>
      </c>
      <c r="C589" s="84">
        <v>775.61059335000004</v>
      </c>
      <c r="D589" s="84">
        <v>675.04418868000005</v>
      </c>
      <c r="E589" s="84">
        <v>151.28739105</v>
      </c>
      <c r="F589" s="84">
        <v>151.28739105</v>
      </c>
    </row>
    <row r="590" spans="1:6" ht="12.75" customHeight="1" x14ac:dyDescent="0.2">
      <c r="A590" s="83" t="s">
        <v>183</v>
      </c>
      <c r="B590" s="83">
        <v>24</v>
      </c>
      <c r="C590" s="84">
        <v>802.83819727000002</v>
      </c>
      <c r="D590" s="84">
        <v>700.02638846000002</v>
      </c>
      <c r="E590" s="84">
        <v>156.88627167000001</v>
      </c>
      <c r="F590" s="84">
        <v>156.88627167000001</v>
      </c>
    </row>
    <row r="591" spans="1:6" ht="12.75" customHeight="1" x14ac:dyDescent="0.2">
      <c r="A591" s="83" t="s">
        <v>184</v>
      </c>
      <c r="B591" s="83">
        <v>1</v>
      </c>
      <c r="C591" s="84">
        <v>787.48723436</v>
      </c>
      <c r="D591" s="84">
        <v>692.51988130999996</v>
      </c>
      <c r="E591" s="84">
        <v>155.20395235000001</v>
      </c>
      <c r="F591" s="84">
        <v>155.20395235000001</v>
      </c>
    </row>
    <row r="592" spans="1:6" ht="12.75" customHeight="1" x14ac:dyDescent="0.2">
      <c r="A592" s="83" t="s">
        <v>184</v>
      </c>
      <c r="B592" s="83">
        <v>2</v>
      </c>
      <c r="C592" s="84">
        <v>862.76165476000006</v>
      </c>
      <c r="D592" s="84">
        <v>763.33799353999996</v>
      </c>
      <c r="E592" s="84">
        <v>171.07533917000001</v>
      </c>
      <c r="F592" s="84">
        <v>171.07533917000001</v>
      </c>
    </row>
    <row r="593" spans="1:6" ht="12.75" customHeight="1" x14ac:dyDescent="0.2">
      <c r="A593" s="83" t="s">
        <v>184</v>
      </c>
      <c r="B593" s="83">
        <v>3</v>
      </c>
      <c r="C593" s="84">
        <v>910.45015797999997</v>
      </c>
      <c r="D593" s="84">
        <v>809.72950331000004</v>
      </c>
      <c r="E593" s="84">
        <v>181.47236294999999</v>
      </c>
      <c r="F593" s="84">
        <v>181.47236294999999</v>
      </c>
    </row>
    <row r="594" spans="1:6" ht="12.75" customHeight="1" x14ac:dyDescent="0.2">
      <c r="A594" s="83" t="s">
        <v>184</v>
      </c>
      <c r="B594" s="83">
        <v>4</v>
      </c>
      <c r="C594" s="84">
        <v>972.29729324000004</v>
      </c>
      <c r="D594" s="84">
        <v>869.07185947999994</v>
      </c>
      <c r="E594" s="84">
        <v>194.77186302999999</v>
      </c>
      <c r="F594" s="84">
        <v>194.77186302999999</v>
      </c>
    </row>
    <row r="595" spans="1:6" ht="12.75" customHeight="1" x14ac:dyDescent="0.2">
      <c r="A595" s="83" t="s">
        <v>184</v>
      </c>
      <c r="B595" s="83">
        <v>5</v>
      </c>
      <c r="C595" s="84">
        <v>969.11145367999995</v>
      </c>
      <c r="D595" s="84">
        <v>868.14192249999996</v>
      </c>
      <c r="E595" s="84">
        <v>194.56345039000001</v>
      </c>
      <c r="F595" s="84">
        <v>194.56345039000001</v>
      </c>
    </row>
    <row r="596" spans="1:6" ht="12.75" customHeight="1" x14ac:dyDescent="0.2">
      <c r="A596" s="83" t="s">
        <v>184</v>
      </c>
      <c r="B596" s="83">
        <v>6</v>
      </c>
      <c r="C596" s="84">
        <v>949.42304047000005</v>
      </c>
      <c r="D596" s="84">
        <v>847.80130407000001</v>
      </c>
      <c r="E596" s="84">
        <v>190.00481683000001</v>
      </c>
      <c r="F596" s="84">
        <v>190.00481683000001</v>
      </c>
    </row>
    <row r="597" spans="1:6" ht="12.75" customHeight="1" x14ac:dyDescent="0.2">
      <c r="A597" s="83" t="s">
        <v>184</v>
      </c>
      <c r="B597" s="83">
        <v>7</v>
      </c>
      <c r="C597" s="84">
        <v>897.62533284000006</v>
      </c>
      <c r="D597" s="84">
        <v>798.09283192999999</v>
      </c>
      <c r="E597" s="84">
        <v>178.86441271000001</v>
      </c>
      <c r="F597" s="84">
        <v>178.86441271000001</v>
      </c>
    </row>
    <row r="598" spans="1:6" ht="12.75" customHeight="1" x14ac:dyDescent="0.2">
      <c r="A598" s="83" t="s">
        <v>184</v>
      </c>
      <c r="B598" s="83">
        <v>8</v>
      </c>
      <c r="C598" s="84">
        <v>826.68013097999994</v>
      </c>
      <c r="D598" s="84">
        <v>727.66334185999995</v>
      </c>
      <c r="E598" s="84">
        <v>163.08012185999999</v>
      </c>
      <c r="F598" s="84">
        <v>163.08012185999999</v>
      </c>
    </row>
    <row r="599" spans="1:6" ht="12.75" customHeight="1" x14ac:dyDescent="0.2">
      <c r="A599" s="83" t="s">
        <v>184</v>
      </c>
      <c r="B599" s="83">
        <v>9</v>
      </c>
      <c r="C599" s="84">
        <v>727.52007589000004</v>
      </c>
      <c r="D599" s="84">
        <v>629.90546590999998</v>
      </c>
      <c r="E599" s="84">
        <v>141.17113538000001</v>
      </c>
      <c r="F599" s="84">
        <v>141.17113538000001</v>
      </c>
    </row>
    <row r="600" spans="1:6" ht="12.75" customHeight="1" x14ac:dyDescent="0.2">
      <c r="A600" s="83" t="s">
        <v>184</v>
      </c>
      <c r="B600" s="83">
        <v>10</v>
      </c>
      <c r="C600" s="84">
        <v>716.44309289</v>
      </c>
      <c r="D600" s="84">
        <v>619.80582691999996</v>
      </c>
      <c r="E600" s="84">
        <v>138.90765683999999</v>
      </c>
      <c r="F600" s="84">
        <v>138.90765683999999</v>
      </c>
    </row>
    <row r="601" spans="1:6" ht="12.75" customHeight="1" x14ac:dyDescent="0.2">
      <c r="A601" s="83" t="s">
        <v>184</v>
      </c>
      <c r="B601" s="83">
        <v>11</v>
      </c>
      <c r="C601" s="84">
        <v>723.38360416</v>
      </c>
      <c r="D601" s="84">
        <v>625.94129989999999</v>
      </c>
      <c r="E601" s="84">
        <v>140.28270712</v>
      </c>
      <c r="F601" s="84">
        <v>140.28270712</v>
      </c>
    </row>
    <row r="602" spans="1:6" ht="12.75" customHeight="1" x14ac:dyDescent="0.2">
      <c r="A602" s="83" t="s">
        <v>184</v>
      </c>
      <c r="B602" s="83">
        <v>12</v>
      </c>
      <c r="C602" s="84">
        <v>718.77409998999997</v>
      </c>
      <c r="D602" s="84">
        <v>624.70778288999998</v>
      </c>
      <c r="E602" s="84">
        <v>140.00625771</v>
      </c>
      <c r="F602" s="84">
        <v>140.00625771</v>
      </c>
    </row>
    <row r="603" spans="1:6" ht="12.75" customHeight="1" x14ac:dyDescent="0.2">
      <c r="A603" s="83" t="s">
        <v>184</v>
      </c>
      <c r="B603" s="83">
        <v>13</v>
      </c>
      <c r="C603" s="84">
        <v>718.02842312999996</v>
      </c>
      <c r="D603" s="84">
        <v>624.36405018999994</v>
      </c>
      <c r="E603" s="84">
        <v>139.92922211999999</v>
      </c>
      <c r="F603" s="84">
        <v>139.92922211999999</v>
      </c>
    </row>
    <row r="604" spans="1:6" ht="12.75" customHeight="1" x14ac:dyDescent="0.2">
      <c r="A604" s="83" t="s">
        <v>184</v>
      </c>
      <c r="B604" s="83">
        <v>14</v>
      </c>
      <c r="C604" s="84">
        <v>706.38540181999997</v>
      </c>
      <c r="D604" s="84">
        <v>611.13093702000003</v>
      </c>
      <c r="E604" s="84">
        <v>136.96348566</v>
      </c>
      <c r="F604" s="84">
        <v>136.96348566</v>
      </c>
    </row>
    <row r="605" spans="1:6" ht="12.75" customHeight="1" x14ac:dyDescent="0.2">
      <c r="A605" s="83" t="s">
        <v>184</v>
      </c>
      <c r="B605" s="83">
        <v>15</v>
      </c>
      <c r="C605" s="84">
        <v>719.32238682000002</v>
      </c>
      <c r="D605" s="84">
        <v>621.74645800999997</v>
      </c>
      <c r="E605" s="84">
        <v>139.34258098000001</v>
      </c>
      <c r="F605" s="84">
        <v>139.34258098000001</v>
      </c>
    </row>
    <row r="606" spans="1:6" ht="12.75" customHeight="1" x14ac:dyDescent="0.2">
      <c r="A606" s="83" t="s">
        <v>184</v>
      </c>
      <c r="B606" s="83">
        <v>16</v>
      </c>
      <c r="C606" s="84">
        <v>730.94168578999995</v>
      </c>
      <c r="D606" s="84">
        <v>633.08548444999997</v>
      </c>
      <c r="E606" s="84">
        <v>141.88382458999999</v>
      </c>
      <c r="F606" s="84">
        <v>141.88382458999999</v>
      </c>
    </row>
    <row r="607" spans="1:6" ht="12.75" customHeight="1" x14ac:dyDescent="0.2">
      <c r="A607" s="83" t="s">
        <v>184</v>
      </c>
      <c r="B607" s="83">
        <v>17</v>
      </c>
      <c r="C607" s="84">
        <v>731.29077124000003</v>
      </c>
      <c r="D607" s="84">
        <v>631.81808586</v>
      </c>
      <c r="E607" s="84">
        <v>141.59978181</v>
      </c>
      <c r="F607" s="84">
        <v>141.59978181</v>
      </c>
    </row>
    <row r="608" spans="1:6" ht="12.75" customHeight="1" x14ac:dyDescent="0.2">
      <c r="A608" s="83" t="s">
        <v>184</v>
      </c>
      <c r="B608" s="83">
        <v>18</v>
      </c>
      <c r="C608" s="84">
        <v>708.08549807999998</v>
      </c>
      <c r="D608" s="84">
        <v>611.66508388</v>
      </c>
      <c r="E608" s="84">
        <v>137.08319587</v>
      </c>
      <c r="F608" s="84">
        <v>137.08319587</v>
      </c>
    </row>
    <row r="609" spans="1:6" ht="12.75" customHeight="1" x14ac:dyDescent="0.2">
      <c r="A609" s="83" t="s">
        <v>184</v>
      </c>
      <c r="B609" s="83">
        <v>19</v>
      </c>
      <c r="C609" s="84">
        <v>750.14036281000006</v>
      </c>
      <c r="D609" s="84">
        <v>652.01163997000003</v>
      </c>
      <c r="E609" s="84">
        <v>146.12545607999999</v>
      </c>
      <c r="F609" s="84">
        <v>146.12545607999999</v>
      </c>
    </row>
    <row r="610" spans="1:6" ht="12.75" customHeight="1" x14ac:dyDescent="0.2">
      <c r="A610" s="83" t="s">
        <v>184</v>
      </c>
      <c r="B610" s="83">
        <v>20</v>
      </c>
      <c r="C610" s="84">
        <v>748.07376159</v>
      </c>
      <c r="D610" s="84">
        <v>648.3804864</v>
      </c>
      <c r="E610" s="84">
        <v>145.31166084</v>
      </c>
      <c r="F610" s="84">
        <v>145.31166084</v>
      </c>
    </row>
    <row r="611" spans="1:6" ht="12.75" customHeight="1" x14ac:dyDescent="0.2">
      <c r="A611" s="83" t="s">
        <v>184</v>
      </c>
      <c r="B611" s="83">
        <v>21</v>
      </c>
      <c r="C611" s="84">
        <v>756.03650892999997</v>
      </c>
      <c r="D611" s="84">
        <v>658.01057965999996</v>
      </c>
      <c r="E611" s="84">
        <v>147.46990722999999</v>
      </c>
      <c r="F611" s="84">
        <v>147.46990722999999</v>
      </c>
    </row>
    <row r="612" spans="1:6" ht="12.75" customHeight="1" x14ac:dyDescent="0.2">
      <c r="A612" s="83" t="s">
        <v>184</v>
      </c>
      <c r="B612" s="83">
        <v>22</v>
      </c>
      <c r="C612" s="84">
        <v>777.78476746000001</v>
      </c>
      <c r="D612" s="84">
        <v>676.69871469999998</v>
      </c>
      <c r="E612" s="84">
        <v>151.65819481</v>
      </c>
      <c r="F612" s="84">
        <v>151.65819481</v>
      </c>
    </row>
    <row r="613" spans="1:6" ht="12.75" customHeight="1" x14ac:dyDescent="0.2">
      <c r="A613" s="83" t="s">
        <v>184</v>
      </c>
      <c r="B613" s="83">
        <v>23</v>
      </c>
      <c r="C613" s="84">
        <v>721.72308969000005</v>
      </c>
      <c r="D613" s="84">
        <v>623.05645790000005</v>
      </c>
      <c r="E613" s="84">
        <v>139.63617134</v>
      </c>
      <c r="F613" s="84">
        <v>139.63617134</v>
      </c>
    </row>
    <row r="614" spans="1:6" ht="12.75" customHeight="1" x14ac:dyDescent="0.2">
      <c r="A614" s="83" t="s">
        <v>184</v>
      </c>
      <c r="B614" s="83">
        <v>24</v>
      </c>
      <c r="C614" s="84">
        <v>745.54445883999995</v>
      </c>
      <c r="D614" s="84">
        <v>647.02637277999997</v>
      </c>
      <c r="E614" s="84">
        <v>145.00818394000001</v>
      </c>
      <c r="F614" s="84">
        <v>145.00818394000001</v>
      </c>
    </row>
    <row r="615" spans="1:6" ht="12.75" customHeight="1" x14ac:dyDescent="0.2">
      <c r="A615" s="83" t="s">
        <v>185</v>
      </c>
      <c r="B615" s="83">
        <v>1</v>
      </c>
      <c r="C615" s="84">
        <v>861.12839857999995</v>
      </c>
      <c r="D615" s="84">
        <v>761.74338836000004</v>
      </c>
      <c r="E615" s="84">
        <v>170.71796455</v>
      </c>
      <c r="F615" s="84">
        <v>170.71796455</v>
      </c>
    </row>
    <row r="616" spans="1:6" ht="12.75" customHeight="1" x14ac:dyDescent="0.2">
      <c r="A616" s="83" t="s">
        <v>185</v>
      </c>
      <c r="B616" s="83">
        <v>2</v>
      </c>
      <c r="C616" s="84">
        <v>940.91149265000001</v>
      </c>
      <c r="D616" s="84">
        <v>841.28028959000005</v>
      </c>
      <c r="E616" s="84">
        <v>188.543361</v>
      </c>
      <c r="F616" s="84">
        <v>188.543361</v>
      </c>
    </row>
    <row r="617" spans="1:6" ht="12.75" customHeight="1" x14ac:dyDescent="0.2">
      <c r="A617" s="83" t="s">
        <v>185</v>
      </c>
      <c r="B617" s="83">
        <v>3</v>
      </c>
      <c r="C617" s="84">
        <v>972.35495739999999</v>
      </c>
      <c r="D617" s="84">
        <v>872.55232934000003</v>
      </c>
      <c r="E617" s="84">
        <v>195.55188783</v>
      </c>
      <c r="F617" s="84">
        <v>195.55188783</v>
      </c>
    </row>
    <row r="618" spans="1:6" ht="12.75" customHeight="1" x14ac:dyDescent="0.2">
      <c r="A618" s="83" t="s">
        <v>185</v>
      </c>
      <c r="B618" s="83">
        <v>4</v>
      </c>
      <c r="C618" s="84">
        <v>969.72050475000003</v>
      </c>
      <c r="D618" s="84">
        <v>879.39374597999995</v>
      </c>
      <c r="E618" s="84">
        <v>197.08515052000001</v>
      </c>
      <c r="F618" s="84">
        <v>197.08515052000001</v>
      </c>
    </row>
    <row r="619" spans="1:6" ht="12.75" customHeight="1" x14ac:dyDescent="0.2">
      <c r="A619" s="83" t="s">
        <v>185</v>
      </c>
      <c r="B619" s="83">
        <v>5</v>
      </c>
      <c r="C619" s="84">
        <v>971.08638674999997</v>
      </c>
      <c r="D619" s="84">
        <v>871.45385011999997</v>
      </c>
      <c r="E619" s="84">
        <v>195.30570238000001</v>
      </c>
      <c r="F619" s="84">
        <v>195.30570238000001</v>
      </c>
    </row>
    <row r="620" spans="1:6" ht="12.75" customHeight="1" x14ac:dyDescent="0.2">
      <c r="A620" s="83" t="s">
        <v>185</v>
      </c>
      <c r="B620" s="83">
        <v>6</v>
      </c>
      <c r="C620" s="84">
        <v>950.24332208999999</v>
      </c>
      <c r="D620" s="84">
        <v>858.59478644000001</v>
      </c>
      <c r="E620" s="84">
        <v>192.42379593999999</v>
      </c>
      <c r="F620" s="84">
        <v>192.42379593999999</v>
      </c>
    </row>
    <row r="621" spans="1:6" ht="12.75" customHeight="1" x14ac:dyDescent="0.2">
      <c r="A621" s="83" t="s">
        <v>185</v>
      </c>
      <c r="B621" s="83">
        <v>7</v>
      </c>
      <c r="C621" s="84">
        <v>927.81313125999998</v>
      </c>
      <c r="D621" s="84">
        <v>828.82344924999995</v>
      </c>
      <c r="E621" s="84">
        <v>185.75159876000001</v>
      </c>
      <c r="F621" s="84">
        <v>185.75159876000001</v>
      </c>
    </row>
    <row r="622" spans="1:6" ht="12.75" customHeight="1" x14ac:dyDescent="0.2">
      <c r="A622" s="83" t="s">
        <v>185</v>
      </c>
      <c r="B622" s="83">
        <v>8</v>
      </c>
      <c r="C622" s="84">
        <v>852.49395834999996</v>
      </c>
      <c r="D622" s="84">
        <v>751.31344048000005</v>
      </c>
      <c r="E622" s="84">
        <v>168.38045890999999</v>
      </c>
      <c r="F622" s="84">
        <v>168.38045890999999</v>
      </c>
    </row>
    <row r="623" spans="1:6" ht="12.75" customHeight="1" x14ac:dyDescent="0.2">
      <c r="A623" s="83" t="s">
        <v>185</v>
      </c>
      <c r="B623" s="83">
        <v>9</v>
      </c>
      <c r="C623" s="84">
        <v>771.68511132000003</v>
      </c>
      <c r="D623" s="84">
        <v>672.21564670999999</v>
      </c>
      <c r="E623" s="84">
        <v>150.65347294</v>
      </c>
      <c r="F623" s="84">
        <v>150.65347294</v>
      </c>
    </row>
    <row r="624" spans="1:6" ht="12.75" customHeight="1" x14ac:dyDescent="0.2">
      <c r="A624" s="83" t="s">
        <v>185</v>
      </c>
      <c r="B624" s="83">
        <v>10</v>
      </c>
      <c r="C624" s="84">
        <v>743.3692092</v>
      </c>
      <c r="D624" s="84">
        <v>645.77038755000001</v>
      </c>
      <c r="E624" s="84">
        <v>144.72669907</v>
      </c>
      <c r="F624" s="84">
        <v>144.72669907</v>
      </c>
    </row>
    <row r="625" spans="1:6" ht="12.75" customHeight="1" x14ac:dyDescent="0.2">
      <c r="A625" s="83" t="s">
        <v>185</v>
      </c>
      <c r="B625" s="83">
        <v>11</v>
      </c>
      <c r="C625" s="84">
        <v>755.89116693000005</v>
      </c>
      <c r="D625" s="84">
        <v>655.97667865999995</v>
      </c>
      <c r="E625" s="84">
        <v>147.01407992</v>
      </c>
      <c r="F625" s="84">
        <v>147.01407992</v>
      </c>
    </row>
    <row r="626" spans="1:6" ht="12.75" customHeight="1" x14ac:dyDescent="0.2">
      <c r="A626" s="83" t="s">
        <v>185</v>
      </c>
      <c r="B626" s="83">
        <v>12</v>
      </c>
      <c r="C626" s="84">
        <v>764.42889037999998</v>
      </c>
      <c r="D626" s="84">
        <v>665.85749268999996</v>
      </c>
      <c r="E626" s="84">
        <v>149.22851654999999</v>
      </c>
      <c r="F626" s="84">
        <v>149.22851654999999</v>
      </c>
    </row>
    <row r="627" spans="1:6" ht="12.75" customHeight="1" x14ac:dyDescent="0.2">
      <c r="A627" s="83" t="s">
        <v>185</v>
      </c>
      <c r="B627" s="83">
        <v>13</v>
      </c>
      <c r="C627" s="84">
        <v>759.52544780000005</v>
      </c>
      <c r="D627" s="84">
        <v>658.99396016000003</v>
      </c>
      <c r="E627" s="84">
        <v>147.69029735000001</v>
      </c>
      <c r="F627" s="84">
        <v>147.69029735000001</v>
      </c>
    </row>
    <row r="628" spans="1:6" ht="12.75" customHeight="1" x14ac:dyDescent="0.2">
      <c r="A628" s="83" t="s">
        <v>185</v>
      </c>
      <c r="B628" s="83">
        <v>14</v>
      </c>
      <c r="C628" s="84">
        <v>761.11694895999995</v>
      </c>
      <c r="D628" s="84">
        <v>661.22849971999995</v>
      </c>
      <c r="E628" s="84">
        <v>148.19109073000001</v>
      </c>
      <c r="F628" s="84">
        <v>148.19109073000001</v>
      </c>
    </row>
    <row r="629" spans="1:6" ht="12.75" customHeight="1" x14ac:dyDescent="0.2">
      <c r="A629" s="83" t="s">
        <v>185</v>
      </c>
      <c r="B629" s="83">
        <v>15</v>
      </c>
      <c r="C629" s="84">
        <v>777.77850983999997</v>
      </c>
      <c r="D629" s="84">
        <v>678.10527257000001</v>
      </c>
      <c r="E629" s="84">
        <v>151.97342524999999</v>
      </c>
      <c r="F629" s="84">
        <v>151.97342524999999</v>
      </c>
    </row>
    <row r="630" spans="1:6" ht="12.75" customHeight="1" x14ac:dyDescent="0.2">
      <c r="A630" s="83" t="s">
        <v>185</v>
      </c>
      <c r="B630" s="83">
        <v>16</v>
      </c>
      <c r="C630" s="84">
        <v>782.67948246000003</v>
      </c>
      <c r="D630" s="84">
        <v>683.27958252999997</v>
      </c>
      <c r="E630" s="84">
        <v>153.13306467000001</v>
      </c>
      <c r="F630" s="84">
        <v>153.13306467000001</v>
      </c>
    </row>
    <row r="631" spans="1:6" ht="12.75" customHeight="1" x14ac:dyDescent="0.2">
      <c r="A631" s="83" t="s">
        <v>185</v>
      </c>
      <c r="B631" s="83">
        <v>17</v>
      </c>
      <c r="C631" s="84">
        <v>782.81375845000002</v>
      </c>
      <c r="D631" s="84">
        <v>681.56515892000004</v>
      </c>
      <c r="E631" s="84">
        <v>152.74883697000001</v>
      </c>
      <c r="F631" s="84">
        <v>152.74883697000001</v>
      </c>
    </row>
    <row r="632" spans="1:6" ht="12.75" customHeight="1" x14ac:dyDescent="0.2">
      <c r="A632" s="83" t="s">
        <v>185</v>
      </c>
      <c r="B632" s="83">
        <v>18</v>
      </c>
      <c r="C632" s="84">
        <v>763.31944686999998</v>
      </c>
      <c r="D632" s="84">
        <v>666.17264288000001</v>
      </c>
      <c r="E632" s="84">
        <v>149.29914636999999</v>
      </c>
      <c r="F632" s="84">
        <v>149.29914636999999</v>
      </c>
    </row>
    <row r="633" spans="1:6" ht="12.75" customHeight="1" x14ac:dyDescent="0.2">
      <c r="A633" s="83" t="s">
        <v>185</v>
      </c>
      <c r="B633" s="83">
        <v>19</v>
      </c>
      <c r="C633" s="84">
        <v>796.65441564000002</v>
      </c>
      <c r="D633" s="84">
        <v>694.03917000000001</v>
      </c>
      <c r="E633" s="84">
        <v>155.54444742999999</v>
      </c>
      <c r="F633" s="84">
        <v>155.54444742999999</v>
      </c>
    </row>
    <row r="634" spans="1:6" ht="12.75" customHeight="1" x14ac:dyDescent="0.2">
      <c r="A634" s="83" t="s">
        <v>185</v>
      </c>
      <c r="B634" s="83">
        <v>20</v>
      </c>
      <c r="C634" s="84">
        <v>790.39101826000001</v>
      </c>
      <c r="D634" s="84">
        <v>689.00144511999997</v>
      </c>
      <c r="E634" s="84">
        <v>154.41541874000001</v>
      </c>
      <c r="F634" s="84">
        <v>154.41541874000001</v>
      </c>
    </row>
    <row r="635" spans="1:6" ht="12.75" customHeight="1" x14ac:dyDescent="0.2">
      <c r="A635" s="83" t="s">
        <v>185</v>
      </c>
      <c r="B635" s="83">
        <v>21</v>
      </c>
      <c r="C635" s="84">
        <v>803.19979085</v>
      </c>
      <c r="D635" s="84">
        <v>706.62569517999998</v>
      </c>
      <c r="E635" s="84">
        <v>158.36527396</v>
      </c>
      <c r="F635" s="84">
        <v>158.36527396</v>
      </c>
    </row>
    <row r="636" spans="1:6" ht="12.75" customHeight="1" x14ac:dyDescent="0.2">
      <c r="A636" s="83" t="s">
        <v>185</v>
      </c>
      <c r="B636" s="83">
        <v>22</v>
      </c>
      <c r="C636" s="84">
        <v>818.92527878999999</v>
      </c>
      <c r="D636" s="84">
        <v>719.26432169999998</v>
      </c>
      <c r="E636" s="84">
        <v>161.19777716999999</v>
      </c>
      <c r="F636" s="84">
        <v>161.19777716999999</v>
      </c>
    </row>
    <row r="637" spans="1:6" ht="12.75" customHeight="1" x14ac:dyDescent="0.2">
      <c r="A637" s="83" t="s">
        <v>185</v>
      </c>
      <c r="B637" s="83">
        <v>23</v>
      </c>
      <c r="C637" s="84">
        <v>764.43428240000003</v>
      </c>
      <c r="D637" s="84">
        <v>665.87925369000004</v>
      </c>
      <c r="E637" s="84">
        <v>149.23339351000001</v>
      </c>
      <c r="F637" s="84">
        <v>149.23339351000001</v>
      </c>
    </row>
    <row r="638" spans="1:6" ht="12.75" customHeight="1" x14ac:dyDescent="0.2">
      <c r="A638" s="83" t="s">
        <v>185</v>
      </c>
      <c r="B638" s="83">
        <v>24</v>
      </c>
      <c r="C638" s="84">
        <v>777.32061429999999</v>
      </c>
      <c r="D638" s="84">
        <v>679.03454700999998</v>
      </c>
      <c r="E638" s="84">
        <v>152.18168940000001</v>
      </c>
      <c r="F638" s="84">
        <v>152.18168940000001</v>
      </c>
    </row>
    <row r="639" spans="1:6" ht="12.75" customHeight="1" x14ac:dyDescent="0.2">
      <c r="A639" s="83" t="s">
        <v>186</v>
      </c>
      <c r="B639" s="83">
        <v>1</v>
      </c>
      <c r="C639" s="84">
        <v>866.91017865000003</v>
      </c>
      <c r="D639" s="84">
        <v>776.32795183999997</v>
      </c>
      <c r="E639" s="84">
        <v>173.98658103</v>
      </c>
      <c r="F639" s="84">
        <v>173.98658103</v>
      </c>
    </row>
    <row r="640" spans="1:6" ht="12.75" customHeight="1" x14ac:dyDescent="0.2">
      <c r="A640" s="83" t="s">
        <v>186</v>
      </c>
      <c r="B640" s="83">
        <v>2</v>
      </c>
      <c r="C640" s="84">
        <v>947.94954195000003</v>
      </c>
      <c r="D640" s="84">
        <v>846.53562798999997</v>
      </c>
      <c r="E640" s="84">
        <v>189.72116009000001</v>
      </c>
      <c r="F640" s="84">
        <v>189.72116009000001</v>
      </c>
    </row>
    <row r="641" spans="1:6" ht="12.75" customHeight="1" x14ac:dyDescent="0.2">
      <c r="A641" s="83" t="s">
        <v>186</v>
      </c>
      <c r="B641" s="83">
        <v>3</v>
      </c>
      <c r="C641" s="84">
        <v>1006.5531078</v>
      </c>
      <c r="D641" s="84">
        <v>903.91186425000001</v>
      </c>
      <c r="E641" s="84">
        <v>202.58002361000001</v>
      </c>
      <c r="F641" s="84">
        <v>202.58002361000001</v>
      </c>
    </row>
    <row r="642" spans="1:6" ht="12.75" customHeight="1" x14ac:dyDescent="0.2">
      <c r="A642" s="83" t="s">
        <v>186</v>
      </c>
      <c r="B642" s="83">
        <v>4</v>
      </c>
      <c r="C642" s="84">
        <v>1020.7197773300001</v>
      </c>
      <c r="D642" s="84">
        <v>920.53198907000001</v>
      </c>
      <c r="E642" s="84">
        <v>206.30483950999999</v>
      </c>
      <c r="F642" s="84">
        <v>206.30483950999999</v>
      </c>
    </row>
    <row r="643" spans="1:6" ht="12.75" customHeight="1" x14ac:dyDescent="0.2">
      <c r="A643" s="83" t="s">
        <v>186</v>
      </c>
      <c r="B643" s="83">
        <v>5</v>
      </c>
      <c r="C643" s="84">
        <v>1015.21784021</v>
      </c>
      <c r="D643" s="84">
        <v>917.12895528000001</v>
      </c>
      <c r="E643" s="84">
        <v>205.54216928</v>
      </c>
      <c r="F643" s="84">
        <v>205.54216928</v>
      </c>
    </row>
    <row r="644" spans="1:6" ht="12.75" customHeight="1" x14ac:dyDescent="0.2">
      <c r="A644" s="83" t="s">
        <v>186</v>
      </c>
      <c r="B644" s="83">
        <v>6</v>
      </c>
      <c r="C644" s="84">
        <v>997.80322784999998</v>
      </c>
      <c r="D644" s="84">
        <v>900.29463491000001</v>
      </c>
      <c r="E644" s="84">
        <v>201.76934900000001</v>
      </c>
      <c r="F644" s="84">
        <v>201.76934900000001</v>
      </c>
    </row>
    <row r="645" spans="1:6" ht="12.75" customHeight="1" x14ac:dyDescent="0.2">
      <c r="A645" s="83" t="s">
        <v>186</v>
      </c>
      <c r="B645" s="83">
        <v>7</v>
      </c>
      <c r="C645" s="84">
        <v>958.97682749000001</v>
      </c>
      <c r="D645" s="84">
        <v>860.92804201000001</v>
      </c>
      <c r="E645" s="84">
        <v>192.94671303999999</v>
      </c>
      <c r="F645" s="84">
        <v>192.94671303999999</v>
      </c>
    </row>
    <row r="646" spans="1:6" ht="12.75" customHeight="1" x14ac:dyDescent="0.2">
      <c r="A646" s="83" t="s">
        <v>186</v>
      </c>
      <c r="B646" s="83">
        <v>8</v>
      </c>
      <c r="C646" s="84">
        <v>877.70686820000003</v>
      </c>
      <c r="D646" s="84">
        <v>776.42384790999995</v>
      </c>
      <c r="E646" s="84">
        <v>174.00807276</v>
      </c>
      <c r="F646" s="84">
        <v>174.00807276</v>
      </c>
    </row>
    <row r="647" spans="1:6" ht="12.75" customHeight="1" x14ac:dyDescent="0.2">
      <c r="A647" s="83" t="s">
        <v>186</v>
      </c>
      <c r="B647" s="83">
        <v>9</v>
      </c>
      <c r="C647" s="84">
        <v>788.25629331000005</v>
      </c>
      <c r="D647" s="84">
        <v>690.19705834000001</v>
      </c>
      <c r="E647" s="84">
        <v>154.68337335000001</v>
      </c>
      <c r="F647" s="84">
        <v>154.68337335000001</v>
      </c>
    </row>
    <row r="648" spans="1:6" ht="12.75" customHeight="1" x14ac:dyDescent="0.2">
      <c r="A648" s="83" t="s">
        <v>186</v>
      </c>
      <c r="B648" s="83">
        <v>10</v>
      </c>
      <c r="C648" s="84">
        <v>789.50812298000005</v>
      </c>
      <c r="D648" s="84">
        <v>698.37490312</v>
      </c>
      <c r="E648" s="84">
        <v>156.51614936999999</v>
      </c>
      <c r="F648" s="84">
        <v>156.51614936999999</v>
      </c>
    </row>
    <row r="649" spans="1:6" ht="12.75" customHeight="1" x14ac:dyDescent="0.2">
      <c r="A649" s="83" t="s">
        <v>186</v>
      </c>
      <c r="B649" s="83">
        <v>11</v>
      </c>
      <c r="C649" s="84">
        <v>807.42236031000004</v>
      </c>
      <c r="D649" s="84">
        <v>717.01973067999995</v>
      </c>
      <c r="E649" s="84">
        <v>160.69473110999999</v>
      </c>
      <c r="F649" s="84">
        <v>160.69473110999999</v>
      </c>
    </row>
    <row r="650" spans="1:6" ht="12.75" customHeight="1" x14ac:dyDescent="0.2">
      <c r="A650" s="83" t="s">
        <v>186</v>
      </c>
      <c r="B650" s="83">
        <v>12</v>
      </c>
      <c r="C650" s="84">
        <v>811.63742350999996</v>
      </c>
      <c r="D650" s="84">
        <v>715.19337148</v>
      </c>
      <c r="E650" s="84">
        <v>160.28541698999999</v>
      </c>
      <c r="F650" s="84">
        <v>160.28541698999999</v>
      </c>
    </row>
    <row r="651" spans="1:6" ht="12.75" customHeight="1" x14ac:dyDescent="0.2">
      <c r="A651" s="83" t="s">
        <v>186</v>
      </c>
      <c r="B651" s="83">
        <v>13</v>
      </c>
      <c r="C651" s="84">
        <v>811.99818872000003</v>
      </c>
      <c r="D651" s="84">
        <v>711.00541699999997</v>
      </c>
      <c r="E651" s="84">
        <v>159.34683441999999</v>
      </c>
      <c r="F651" s="84">
        <v>159.34683441999999</v>
      </c>
    </row>
    <row r="652" spans="1:6" ht="12.75" customHeight="1" x14ac:dyDescent="0.2">
      <c r="A652" s="83" t="s">
        <v>186</v>
      </c>
      <c r="B652" s="83">
        <v>14</v>
      </c>
      <c r="C652" s="84">
        <v>785.49062343000003</v>
      </c>
      <c r="D652" s="84">
        <v>692.36269573000004</v>
      </c>
      <c r="E652" s="84">
        <v>155.16872473999999</v>
      </c>
      <c r="F652" s="84">
        <v>155.16872473999999</v>
      </c>
    </row>
    <row r="653" spans="1:6" ht="12.75" customHeight="1" x14ac:dyDescent="0.2">
      <c r="A653" s="83" t="s">
        <v>186</v>
      </c>
      <c r="B653" s="83">
        <v>15</v>
      </c>
      <c r="C653" s="84">
        <v>792.38004682999997</v>
      </c>
      <c r="D653" s="84">
        <v>693.21028236999996</v>
      </c>
      <c r="E653" s="84">
        <v>155.35868144</v>
      </c>
      <c r="F653" s="84">
        <v>155.35868144</v>
      </c>
    </row>
    <row r="654" spans="1:6" ht="12.75" customHeight="1" x14ac:dyDescent="0.2">
      <c r="A654" s="83" t="s">
        <v>186</v>
      </c>
      <c r="B654" s="83">
        <v>16</v>
      </c>
      <c r="C654" s="84">
        <v>780.85563993000005</v>
      </c>
      <c r="D654" s="84">
        <v>681.4859755</v>
      </c>
      <c r="E654" s="84">
        <v>152.73109079</v>
      </c>
      <c r="F654" s="84">
        <v>152.73109079</v>
      </c>
    </row>
    <row r="655" spans="1:6" ht="12.75" customHeight="1" x14ac:dyDescent="0.2">
      <c r="A655" s="83" t="s">
        <v>186</v>
      </c>
      <c r="B655" s="83">
        <v>17</v>
      </c>
      <c r="C655" s="84">
        <v>773.17644432999998</v>
      </c>
      <c r="D655" s="84">
        <v>672.13936794000006</v>
      </c>
      <c r="E655" s="84">
        <v>150.63637774</v>
      </c>
      <c r="F655" s="84">
        <v>150.63637774</v>
      </c>
    </row>
    <row r="656" spans="1:6" ht="12.75" customHeight="1" x14ac:dyDescent="0.2">
      <c r="A656" s="83" t="s">
        <v>186</v>
      </c>
      <c r="B656" s="83">
        <v>18</v>
      </c>
      <c r="C656" s="84">
        <v>784.34237927000004</v>
      </c>
      <c r="D656" s="84">
        <v>686.52658092000001</v>
      </c>
      <c r="E656" s="84">
        <v>153.86076505</v>
      </c>
      <c r="F656" s="84">
        <v>153.86076505</v>
      </c>
    </row>
    <row r="657" spans="1:6" ht="12.75" customHeight="1" x14ac:dyDescent="0.2">
      <c r="A657" s="83" t="s">
        <v>186</v>
      </c>
      <c r="B657" s="83">
        <v>19</v>
      </c>
      <c r="C657" s="84">
        <v>840.18039156999998</v>
      </c>
      <c r="D657" s="84">
        <v>741.27668788999995</v>
      </c>
      <c r="E657" s="84">
        <v>166.13107414000001</v>
      </c>
      <c r="F657" s="84">
        <v>166.13107414000001</v>
      </c>
    </row>
    <row r="658" spans="1:6" ht="12.75" customHeight="1" x14ac:dyDescent="0.2">
      <c r="A658" s="83" t="s">
        <v>186</v>
      </c>
      <c r="B658" s="83">
        <v>20</v>
      </c>
      <c r="C658" s="84">
        <v>836.24803496000004</v>
      </c>
      <c r="D658" s="84">
        <v>735.88389217999998</v>
      </c>
      <c r="E658" s="84">
        <v>164.92246883000001</v>
      </c>
      <c r="F658" s="84">
        <v>164.92246883000001</v>
      </c>
    </row>
    <row r="659" spans="1:6" ht="12.75" customHeight="1" x14ac:dyDescent="0.2">
      <c r="A659" s="83" t="s">
        <v>186</v>
      </c>
      <c r="B659" s="83">
        <v>21</v>
      </c>
      <c r="C659" s="84">
        <v>854.15899669999999</v>
      </c>
      <c r="D659" s="84">
        <v>758.02758394</v>
      </c>
      <c r="E659" s="84">
        <v>169.88519779999999</v>
      </c>
      <c r="F659" s="84">
        <v>169.88519779999999</v>
      </c>
    </row>
    <row r="660" spans="1:6" ht="12.75" customHeight="1" x14ac:dyDescent="0.2">
      <c r="A660" s="83" t="s">
        <v>186</v>
      </c>
      <c r="B660" s="83">
        <v>22</v>
      </c>
      <c r="C660" s="84">
        <v>857.31192593000003</v>
      </c>
      <c r="D660" s="84">
        <v>758.57729264</v>
      </c>
      <c r="E660" s="84">
        <v>170.00839565999999</v>
      </c>
      <c r="F660" s="84">
        <v>170.00839565999999</v>
      </c>
    </row>
    <row r="661" spans="1:6" ht="12.75" customHeight="1" x14ac:dyDescent="0.2">
      <c r="A661" s="83" t="s">
        <v>186</v>
      </c>
      <c r="B661" s="83">
        <v>23</v>
      </c>
      <c r="C661" s="84">
        <v>823.62209101999997</v>
      </c>
      <c r="D661" s="84">
        <v>725.23975037000002</v>
      </c>
      <c r="E661" s="84">
        <v>162.53695915</v>
      </c>
      <c r="F661" s="84">
        <v>162.53695915</v>
      </c>
    </row>
    <row r="662" spans="1:6" ht="12.75" customHeight="1" x14ac:dyDescent="0.2">
      <c r="A662" s="83" t="s">
        <v>186</v>
      </c>
      <c r="B662" s="83">
        <v>24</v>
      </c>
      <c r="C662" s="84">
        <v>811.37053445000004</v>
      </c>
      <c r="D662" s="84">
        <v>713.10635499</v>
      </c>
      <c r="E662" s="84">
        <v>159.81768571000001</v>
      </c>
      <c r="F662" s="84">
        <v>159.81768571000001</v>
      </c>
    </row>
    <row r="663" spans="1:6" ht="12.75" customHeight="1" x14ac:dyDescent="0.2">
      <c r="A663" s="83" t="s">
        <v>187</v>
      </c>
      <c r="B663" s="83">
        <v>1</v>
      </c>
      <c r="C663" s="84">
        <v>961.22263238999994</v>
      </c>
      <c r="D663" s="84">
        <v>862.91733699999997</v>
      </c>
      <c r="E663" s="84">
        <v>193.39254348</v>
      </c>
      <c r="F663" s="84">
        <v>193.39254348</v>
      </c>
    </row>
    <row r="664" spans="1:6" ht="12.75" customHeight="1" x14ac:dyDescent="0.2">
      <c r="A664" s="83" t="s">
        <v>187</v>
      </c>
      <c r="B664" s="83">
        <v>2</v>
      </c>
      <c r="C664" s="84">
        <v>1036.13916103</v>
      </c>
      <c r="D664" s="84">
        <v>933.27890934000004</v>
      </c>
      <c r="E664" s="84">
        <v>209.16161295000001</v>
      </c>
      <c r="F664" s="84">
        <v>209.16161295000001</v>
      </c>
    </row>
    <row r="665" spans="1:6" ht="12.75" customHeight="1" x14ac:dyDescent="0.2">
      <c r="A665" s="83" t="s">
        <v>187</v>
      </c>
      <c r="B665" s="83">
        <v>3</v>
      </c>
      <c r="C665" s="84">
        <v>1112.7346159199999</v>
      </c>
      <c r="D665" s="84">
        <v>1020.7250366</v>
      </c>
      <c r="E665" s="84">
        <v>228.75958398</v>
      </c>
      <c r="F665" s="84">
        <v>228.75958398</v>
      </c>
    </row>
    <row r="666" spans="1:6" ht="12.75" customHeight="1" x14ac:dyDescent="0.2">
      <c r="A666" s="83" t="s">
        <v>187</v>
      </c>
      <c r="B666" s="83">
        <v>4</v>
      </c>
      <c r="C666" s="84">
        <v>1163.92443733</v>
      </c>
      <c r="D666" s="84">
        <v>1061.5636156800001</v>
      </c>
      <c r="E666" s="84">
        <v>237.91211382</v>
      </c>
      <c r="F666" s="84">
        <v>237.91211382</v>
      </c>
    </row>
    <row r="667" spans="1:6" ht="12.75" customHeight="1" x14ac:dyDescent="0.2">
      <c r="A667" s="83" t="s">
        <v>187</v>
      </c>
      <c r="B667" s="83">
        <v>5</v>
      </c>
      <c r="C667" s="84">
        <v>1170.47037234</v>
      </c>
      <c r="D667" s="84">
        <v>1070.6712460399999</v>
      </c>
      <c r="E667" s="84">
        <v>239.95326854999999</v>
      </c>
      <c r="F667" s="84">
        <v>239.95326854999999</v>
      </c>
    </row>
    <row r="668" spans="1:6" ht="12.75" customHeight="1" x14ac:dyDescent="0.2">
      <c r="A668" s="83" t="s">
        <v>187</v>
      </c>
      <c r="B668" s="83">
        <v>6</v>
      </c>
      <c r="C668" s="84">
        <v>1151.03686152</v>
      </c>
      <c r="D668" s="84">
        <v>1052.9099270900001</v>
      </c>
      <c r="E668" s="84">
        <v>235.97269416</v>
      </c>
      <c r="F668" s="84">
        <v>235.97269416</v>
      </c>
    </row>
    <row r="669" spans="1:6" ht="12.75" customHeight="1" x14ac:dyDescent="0.2">
      <c r="A669" s="83" t="s">
        <v>187</v>
      </c>
      <c r="B669" s="83">
        <v>7</v>
      </c>
      <c r="C669" s="84">
        <v>1078.02273335</v>
      </c>
      <c r="D669" s="84">
        <v>974.98641351000003</v>
      </c>
      <c r="E669" s="84">
        <v>218.50888176999999</v>
      </c>
      <c r="F669" s="84">
        <v>218.50888176999999</v>
      </c>
    </row>
    <row r="670" spans="1:6" ht="12.75" customHeight="1" x14ac:dyDescent="0.2">
      <c r="A670" s="83" t="s">
        <v>187</v>
      </c>
      <c r="B670" s="83">
        <v>8</v>
      </c>
      <c r="C670" s="84">
        <v>957.10609987999999</v>
      </c>
      <c r="D670" s="84">
        <v>855.08358745999999</v>
      </c>
      <c r="E670" s="84">
        <v>191.63688429000001</v>
      </c>
      <c r="F670" s="84">
        <v>191.63688429000001</v>
      </c>
    </row>
    <row r="671" spans="1:6" ht="12.75" customHeight="1" x14ac:dyDescent="0.2">
      <c r="A671" s="83" t="s">
        <v>187</v>
      </c>
      <c r="B671" s="83">
        <v>9</v>
      </c>
      <c r="C671" s="84">
        <v>870.89148911999996</v>
      </c>
      <c r="D671" s="84">
        <v>771.74941833000003</v>
      </c>
      <c r="E671" s="84">
        <v>172.96046393</v>
      </c>
      <c r="F671" s="84">
        <v>172.96046393</v>
      </c>
    </row>
    <row r="672" spans="1:6" ht="12.75" customHeight="1" x14ac:dyDescent="0.2">
      <c r="A672" s="83" t="s">
        <v>187</v>
      </c>
      <c r="B672" s="83">
        <v>10</v>
      </c>
      <c r="C672" s="84">
        <v>818.14062119000005</v>
      </c>
      <c r="D672" s="84">
        <v>721.61710066000001</v>
      </c>
      <c r="E672" s="84">
        <v>161.72506974999999</v>
      </c>
      <c r="F672" s="84">
        <v>161.72506974999999</v>
      </c>
    </row>
    <row r="673" spans="1:6" ht="12.75" customHeight="1" x14ac:dyDescent="0.2">
      <c r="A673" s="83" t="s">
        <v>187</v>
      </c>
      <c r="B673" s="83">
        <v>11</v>
      </c>
      <c r="C673" s="84">
        <v>823.01027202</v>
      </c>
      <c r="D673" s="84">
        <v>725.31872198999997</v>
      </c>
      <c r="E673" s="84">
        <v>162.55465785999999</v>
      </c>
      <c r="F673" s="84">
        <v>162.55465785999999</v>
      </c>
    </row>
    <row r="674" spans="1:6" ht="12.75" customHeight="1" x14ac:dyDescent="0.2">
      <c r="A674" s="83" t="s">
        <v>187</v>
      </c>
      <c r="B674" s="83">
        <v>12</v>
      </c>
      <c r="C674" s="84">
        <v>821.81996278999998</v>
      </c>
      <c r="D674" s="84">
        <v>728.10061507</v>
      </c>
      <c r="E674" s="84">
        <v>163.17812126000001</v>
      </c>
      <c r="F674" s="84">
        <v>163.17812126000001</v>
      </c>
    </row>
    <row r="675" spans="1:6" ht="12.75" customHeight="1" x14ac:dyDescent="0.2">
      <c r="A675" s="83" t="s">
        <v>187</v>
      </c>
      <c r="B675" s="83">
        <v>13</v>
      </c>
      <c r="C675" s="84">
        <v>828.77643296999997</v>
      </c>
      <c r="D675" s="84">
        <v>727.66737826999997</v>
      </c>
      <c r="E675" s="84">
        <v>163.08102647999999</v>
      </c>
      <c r="F675" s="84">
        <v>163.08102647999999</v>
      </c>
    </row>
    <row r="676" spans="1:6" ht="12.75" customHeight="1" x14ac:dyDescent="0.2">
      <c r="A676" s="83" t="s">
        <v>187</v>
      </c>
      <c r="B676" s="83">
        <v>14</v>
      </c>
      <c r="C676" s="84">
        <v>820.97351027000002</v>
      </c>
      <c r="D676" s="84">
        <v>728.09996493999995</v>
      </c>
      <c r="E676" s="84">
        <v>163.17797555999999</v>
      </c>
      <c r="F676" s="84">
        <v>163.17797555999999</v>
      </c>
    </row>
    <row r="677" spans="1:6" ht="12.75" customHeight="1" x14ac:dyDescent="0.2">
      <c r="A677" s="83" t="s">
        <v>187</v>
      </c>
      <c r="B677" s="83">
        <v>15</v>
      </c>
      <c r="C677" s="84">
        <v>851.02631574999998</v>
      </c>
      <c r="D677" s="84">
        <v>750.91744173999996</v>
      </c>
      <c r="E677" s="84">
        <v>168.29170973000001</v>
      </c>
      <c r="F677" s="84">
        <v>168.29170973000001</v>
      </c>
    </row>
    <row r="678" spans="1:6" ht="12.75" customHeight="1" x14ac:dyDescent="0.2">
      <c r="A678" s="83" t="s">
        <v>187</v>
      </c>
      <c r="B678" s="83">
        <v>16</v>
      </c>
      <c r="C678" s="84">
        <v>856.93865418999997</v>
      </c>
      <c r="D678" s="84">
        <v>757.60255422</v>
      </c>
      <c r="E678" s="84">
        <v>169.78994234999999</v>
      </c>
      <c r="F678" s="84">
        <v>169.78994234999999</v>
      </c>
    </row>
    <row r="679" spans="1:6" ht="12.75" customHeight="1" x14ac:dyDescent="0.2">
      <c r="A679" s="83" t="s">
        <v>187</v>
      </c>
      <c r="B679" s="83">
        <v>17</v>
      </c>
      <c r="C679" s="84">
        <v>859.21712785</v>
      </c>
      <c r="D679" s="84">
        <v>756.61310123999999</v>
      </c>
      <c r="E679" s="84">
        <v>169.5681913</v>
      </c>
      <c r="F679" s="84">
        <v>169.5681913</v>
      </c>
    </row>
    <row r="680" spans="1:6" ht="12.75" customHeight="1" x14ac:dyDescent="0.2">
      <c r="A680" s="83" t="s">
        <v>187</v>
      </c>
      <c r="B680" s="83">
        <v>18</v>
      </c>
      <c r="C680" s="84">
        <v>823.85713695000004</v>
      </c>
      <c r="D680" s="84">
        <v>723.86079764999999</v>
      </c>
      <c r="E680" s="84">
        <v>162.22791544</v>
      </c>
      <c r="F680" s="84">
        <v>162.22791544</v>
      </c>
    </row>
    <row r="681" spans="1:6" ht="12.75" customHeight="1" x14ac:dyDescent="0.2">
      <c r="A681" s="83" t="s">
        <v>187</v>
      </c>
      <c r="B681" s="83">
        <v>19</v>
      </c>
      <c r="C681" s="84">
        <v>812.10367466000002</v>
      </c>
      <c r="D681" s="84">
        <v>708.38686158999997</v>
      </c>
      <c r="E681" s="84">
        <v>158.75997741</v>
      </c>
      <c r="F681" s="84">
        <v>158.75997741</v>
      </c>
    </row>
    <row r="682" spans="1:6" ht="12.75" customHeight="1" x14ac:dyDescent="0.2">
      <c r="A682" s="83" t="s">
        <v>187</v>
      </c>
      <c r="B682" s="83">
        <v>20</v>
      </c>
      <c r="C682" s="84">
        <v>823.87492587999998</v>
      </c>
      <c r="D682" s="84">
        <v>717.60571880999998</v>
      </c>
      <c r="E682" s="84">
        <v>160.82605971999999</v>
      </c>
      <c r="F682" s="84">
        <v>160.82605971999999</v>
      </c>
    </row>
    <row r="683" spans="1:6" ht="12.75" customHeight="1" x14ac:dyDescent="0.2">
      <c r="A683" s="83" t="s">
        <v>187</v>
      </c>
      <c r="B683" s="83">
        <v>21</v>
      </c>
      <c r="C683" s="84">
        <v>797.28353402000005</v>
      </c>
      <c r="D683" s="84">
        <v>702.56067668000003</v>
      </c>
      <c r="E683" s="84">
        <v>157.45424316</v>
      </c>
      <c r="F683" s="84">
        <v>157.45424316</v>
      </c>
    </row>
    <row r="684" spans="1:6" ht="12.75" customHeight="1" x14ac:dyDescent="0.2">
      <c r="A684" s="83" t="s">
        <v>187</v>
      </c>
      <c r="B684" s="83">
        <v>22</v>
      </c>
      <c r="C684" s="84">
        <v>788.78215003000003</v>
      </c>
      <c r="D684" s="84">
        <v>693.15381831000002</v>
      </c>
      <c r="E684" s="84">
        <v>155.34602701</v>
      </c>
      <c r="F684" s="84">
        <v>155.34602701</v>
      </c>
    </row>
    <row r="685" spans="1:6" ht="12.75" customHeight="1" x14ac:dyDescent="0.2">
      <c r="A685" s="83" t="s">
        <v>187</v>
      </c>
      <c r="B685" s="83">
        <v>23</v>
      </c>
      <c r="C685" s="84">
        <v>838.99939918999996</v>
      </c>
      <c r="D685" s="84">
        <v>740.46995184000002</v>
      </c>
      <c r="E685" s="84">
        <v>165.95027266</v>
      </c>
      <c r="F685" s="84">
        <v>165.95027266</v>
      </c>
    </row>
    <row r="686" spans="1:6" ht="12.75" customHeight="1" x14ac:dyDescent="0.2">
      <c r="A686" s="83" t="s">
        <v>187</v>
      </c>
      <c r="B686" s="83">
        <v>24</v>
      </c>
      <c r="C686" s="84">
        <v>904.54896725000003</v>
      </c>
      <c r="D686" s="84">
        <v>805.12710184000002</v>
      </c>
      <c r="E686" s="84">
        <v>180.44089668000001</v>
      </c>
      <c r="F686" s="84">
        <v>180.44089668000001</v>
      </c>
    </row>
    <row r="687" spans="1:6" ht="12.75" customHeight="1" x14ac:dyDescent="0.2">
      <c r="A687" s="83" t="s">
        <v>188</v>
      </c>
      <c r="B687" s="83">
        <v>1</v>
      </c>
      <c r="C687" s="84">
        <v>911.74382765999997</v>
      </c>
      <c r="D687" s="84">
        <v>816.42832338999995</v>
      </c>
      <c r="E687" s="84">
        <v>182.97366765000001</v>
      </c>
      <c r="F687" s="84">
        <v>182.97366765000001</v>
      </c>
    </row>
    <row r="688" spans="1:6" ht="12.75" customHeight="1" x14ac:dyDescent="0.2">
      <c r="A688" s="83" t="s">
        <v>188</v>
      </c>
      <c r="B688" s="83">
        <v>2</v>
      </c>
      <c r="C688" s="84">
        <v>983.96659654999996</v>
      </c>
      <c r="D688" s="84">
        <v>887.24321525000005</v>
      </c>
      <c r="E688" s="84">
        <v>198.84433272999999</v>
      </c>
      <c r="F688" s="84">
        <v>198.84433272999999</v>
      </c>
    </row>
    <row r="689" spans="1:6" ht="12.75" customHeight="1" x14ac:dyDescent="0.2">
      <c r="A689" s="83" t="s">
        <v>188</v>
      </c>
      <c r="B689" s="83">
        <v>3</v>
      </c>
      <c r="C689" s="84">
        <v>1039.4383011</v>
      </c>
      <c r="D689" s="84">
        <v>941.68251393000003</v>
      </c>
      <c r="E689" s="84">
        <v>211.04498509000001</v>
      </c>
      <c r="F689" s="84">
        <v>211.04498509000001</v>
      </c>
    </row>
    <row r="690" spans="1:6" ht="12.75" customHeight="1" x14ac:dyDescent="0.2">
      <c r="A690" s="83" t="s">
        <v>188</v>
      </c>
      <c r="B690" s="83">
        <v>4</v>
      </c>
      <c r="C690" s="84">
        <v>1054.35288494</v>
      </c>
      <c r="D690" s="84">
        <v>964.47908620999999</v>
      </c>
      <c r="E690" s="84">
        <v>216.15403425</v>
      </c>
      <c r="F690" s="84">
        <v>216.15403425</v>
      </c>
    </row>
    <row r="691" spans="1:6" ht="12.75" customHeight="1" x14ac:dyDescent="0.2">
      <c r="A691" s="83" t="s">
        <v>188</v>
      </c>
      <c r="B691" s="83">
        <v>5</v>
      </c>
      <c r="C691" s="84">
        <v>1069.4176507300001</v>
      </c>
      <c r="D691" s="84">
        <v>971.37980641000001</v>
      </c>
      <c r="E691" s="84">
        <v>217.70058775000001</v>
      </c>
      <c r="F691" s="84">
        <v>217.70058775000001</v>
      </c>
    </row>
    <row r="692" spans="1:6" ht="12.75" customHeight="1" x14ac:dyDescent="0.2">
      <c r="A692" s="83" t="s">
        <v>188</v>
      </c>
      <c r="B692" s="83">
        <v>6</v>
      </c>
      <c r="C692" s="84">
        <v>1067.1468459499999</v>
      </c>
      <c r="D692" s="84">
        <v>969.22191172999999</v>
      </c>
      <c r="E692" s="84">
        <v>217.21697162000001</v>
      </c>
      <c r="F692" s="84">
        <v>217.21697162000001</v>
      </c>
    </row>
    <row r="693" spans="1:6" ht="12.75" customHeight="1" x14ac:dyDescent="0.2">
      <c r="A693" s="83" t="s">
        <v>188</v>
      </c>
      <c r="B693" s="83">
        <v>7</v>
      </c>
      <c r="C693" s="84">
        <v>1041.45665033</v>
      </c>
      <c r="D693" s="84">
        <v>939.64080910999996</v>
      </c>
      <c r="E693" s="84">
        <v>210.58740882000001</v>
      </c>
      <c r="F693" s="84">
        <v>210.58740882000001</v>
      </c>
    </row>
    <row r="694" spans="1:6" ht="12.75" customHeight="1" x14ac:dyDescent="0.2">
      <c r="A694" s="83" t="s">
        <v>188</v>
      </c>
      <c r="B694" s="83">
        <v>8</v>
      </c>
      <c r="C694" s="84">
        <v>940.71100249000006</v>
      </c>
      <c r="D694" s="84">
        <v>833.00104275000001</v>
      </c>
      <c r="E694" s="84">
        <v>186.68785928</v>
      </c>
      <c r="F694" s="84">
        <v>186.68785928</v>
      </c>
    </row>
    <row r="695" spans="1:6" ht="12.75" customHeight="1" x14ac:dyDescent="0.2">
      <c r="A695" s="83" t="s">
        <v>188</v>
      </c>
      <c r="B695" s="83">
        <v>9</v>
      </c>
      <c r="C695" s="84">
        <v>841.04713757000002</v>
      </c>
      <c r="D695" s="84">
        <v>741.90783317</v>
      </c>
      <c r="E695" s="84">
        <v>166.27252314</v>
      </c>
      <c r="F695" s="84">
        <v>166.27252314</v>
      </c>
    </row>
    <row r="696" spans="1:6" ht="12.75" customHeight="1" x14ac:dyDescent="0.2">
      <c r="A696" s="83" t="s">
        <v>188</v>
      </c>
      <c r="B696" s="83">
        <v>10</v>
      </c>
      <c r="C696" s="84">
        <v>767.96915084</v>
      </c>
      <c r="D696" s="84">
        <v>672.28324199999997</v>
      </c>
      <c r="E696" s="84">
        <v>150.66862205000001</v>
      </c>
      <c r="F696" s="84">
        <v>150.66862205000001</v>
      </c>
    </row>
    <row r="697" spans="1:6" ht="12.75" customHeight="1" x14ac:dyDescent="0.2">
      <c r="A697" s="83" t="s">
        <v>188</v>
      </c>
      <c r="B697" s="83">
        <v>11</v>
      </c>
      <c r="C697" s="84">
        <v>731.77288454999996</v>
      </c>
      <c r="D697" s="84">
        <v>635.14046817999997</v>
      </c>
      <c r="E697" s="84">
        <v>142.34437685</v>
      </c>
      <c r="F697" s="84">
        <v>142.34437685</v>
      </c>
    </row>
    <row r="698" spans="1:6" ht="12.75" customHeight="1" x14ac:dyDescent="0.2">
      <c r="A698" s="83" t="s">
        <v>188</v>
      </c>
      <c r="B698" s="83">
        <v>12</v>
      </c>
      <c r="C698" s="84">
        <v>723.97913593999999</v>
      </c>
      <c r="D698" s="84">
        <v>630.54680269000005</v>
      </c>
      <c r="E698" s="84">
        <v>141.31486844</v>
      </c>
      <c r="F698" s="84">
        <v>141.31486844</v>
      </c>
    </row>
    <row r="699" spans="1:6" ht="12.75" customHeight="1" x14ac:dyDescent="0.2">
      <c r="A699" s="83" t="s">
        <v>188</v>
      </c>
      <c r="B699" s="83">
        <v>13</v>
      </c>
      <c r="C699" s="84">
        <v>743.29455947999998</v>
      </c>
      <c r="D699" s="84">
        <v>640.45784163999997</v>
      </c>
      <c r="E699" s="84">
        <v>143.53607891999999</v>
      </c>
      <c r="F699" s="84">
        <v>143.53607891999999</v>
      </c>
    </row>
    <row r="700" spans="1:6" ht="12.75" customHeight="1" x14ac:dyDescent="0.2">
      <c r="A700" s="83" t="s">
        <v>188</v>
      </c>
      <c r="B700" s="83">
        <v>14</v>
      </c>
      <c r="C700" s="84">
        <v>755.53332282999997</v>
      </c>
      <c r="D700" s="84">
        <v>657.51778547000004</v>
      </c>
      <c r="E700" s="84">
        <v>147.35946476000001</v>
      </c>
      <c r="F700" s="84">
        <v>147.35946476000001</v>
      </c>
    </row>
    <row r="701" spans="1:6" ht="12.75" customHeight="1" x14ac:dyDescent="0.2">
      <c r="A701" s="83" t="s">
        <v>188</v>
      </c>
      <c r="B701" s="83">
        <v>15</v>
      </c>
      <c r="C701" s="84">
        <v>773.34372470999995</v>
      </c>
      <c r="D701" s="84">
        <v>674.90554097999996</v>
      </c>
      <c r="E701" s="84">
        <v>151.25631805</v>
      </c>
      <c r="F701" s="84">
        <v>151.25631805</v>
      </c>
    </row>
    <row r="702" spans="1:6" ht="12.75" customHeight="1" x14ac:dyDescent="0.2">
      <c r="A702" s="83" t="s">
        <v>188</v>
      </c>
      <c r="B702" s="83">
        <v>16</v>
      </c>
      <c r="C702" s="84">
        <v>786.17525028</v>
      </c>
      <c r="D702" s="84">
        <v>686.20707097000002</v>
      </c>
      <c r="E702" s="84">
        <v>153.78915814999999</v>
      </c>
      <c r="F702" s="84">
        <v>153.78915814999999</v>
      </c>
    </row>
    <row r="703" spans="1:6" ht="12.75" customHeight="1" x14ac:dyDescent="0.2">
      <c r="A703" s="83" t="s">
        <v>188</v>
      </c>
      <c r="B703" s="83">
        <v>17</v>
      </c>
      <c r="C703" s="84">
        <v>787.59673311999995</v>
      </c>
      <c r="D703" s="84">
        <v>683.33969903000002</v>
      </c>
      <c r="E703" s="84">
        <v>153.14653766999999</v>
      </c>
      <c r="F703" s="84">
        <v>153.14653766999999</v>
      </c>
    </row>
    <row r="704" spans="1:6" ht="12.75" customHeight="1" x14ac:dyDescent="0.2">
      <c r="A704" s="83" t="s">
        <v>188</v>
      </c>
      <c r="B704" s="83">
        <v>18</v>
      </c>
      <c r="C704" s="84">
        <v>754.76617288</v>
      </c>
      <c r="D704" s="84">
        <v>658.76500218000001</v>
      </c>
      <c r="E704" s="84">
        <v>147.63898448</v>
      </c>
      <c r="F704" s="84">
        <v>147.63898448</v>
      </c>
    </row>
    <row r="705" spans="1:6" ht="12.75" customHeight="1" x14ac:dyDescent="0.2">
      <c r="A705" s="83" t="s">
        <v>188</v>
      </c>
      <c r="B705" s="83">
        <v>19</v>
      </c>
      <c r="C705" s="84">
        <v>744.08917655000005</v>
      </c>
      <c r="D705" s="84">
        <v>643.26356915999997</v>
      </c>
      <c r="E705" s="84">
        <v>144.16488397000001</v>
      </c>
      <c r="F705" s="84">
        <v>144.16488397000001</v>
      </c>
    </row>
    <row r="706" spans="1:6" ht="12.75" customHeight="1" x14ac:dyDescent="0.2">
      <c r="A706" s="83" t="s">
        <v>188</v>
      </c>
      <c r="B706" s="83">
        <v>20</v>
      </c>
      <c r="C706" s="84">
        <v>744.95295704</v>
      </c>
      <c r="D706" s="84">
        <v>645.09536974000002</v>
      </c>
      <c r="E706" s="84">
        <v>144.57541759</v>
      </c>
      <c r="F706" s="84">
        <v>144.57541759</v>
      </c>
    </row>
    <row r="707" spans="1:6" ht="12.75" customHeight="1" x14ac:dyDescent="0.2">
      <c r="A707" s="83" t="s">
        <v>188</v>
      </c>
      <c r="B707" s="83">
        <v>21</v>
      </c>
      <c r="C707" s="84">
        <v>736.99583126000005</v>
      </c>
      <c r="D707" s="84">
        <v>638.88133622999999</v>
      </c>
      <c r="E707" s="84">
        <v>143.18276073000001</v>
      </c>
      <c r="F707" s="84">
        <v>143.18276073000001</v>
      </c>
    </row>
    <row r="708" spans="1:6" ht="12.75" customHeight="1" x14ac:dyDescent="0.2">
      <c r="A708" s="83" t="s">
        <v>188</v>
      </c>
      <c r="B708" s="83">
        <v>22</v>
      </c>
      <c r="C708" s="84">
        <v>757.07432978999998</v>
      </c>
      <c r="D708" s="84">
        <v>655.01800736999996</v>
      </c>
      <c r="E708" s="84">
        <v>146.7992275</v>
      </c>
      <c r="F708" s="84">
        <v>146.7992275</v>
      </c>
    </row>
    <row r="709" spans="1:6" ht="12.75" customHeight="1" x14ac:dyDescent="0.2">
      <c r="A709" s="83" t="s">
        <v>188</v>
      </c>
      <c r="B709" s="83">
        <v>23</v>
      </c>
      <c r="C709" s="84">
        <v>781.58786435000002</v>
      </c>
      <c r="D709" s="84">
        <v>680.51391067999998</v>
      </c>
      <c r="E709" s="84">
        <v>152.51323669000001</v>
      </c>
      <c r="F709" s="84">
        <v>152.51323669000001</v>
      </c>
    </row>
    <row r="710" spans="1:6" ht="12.75" customHeight="1" x14ac:dyDescent="0.2">
      <c r="A710" s="83" t="s">
        <v>188</v>
      </c>
      <c r="B710" s="83">
        <v>24</v>
      </c>
      <c r="C710" s="84">
        <v>824.09270829000002</v>
      </c>
      <c r="D710" s="84">
        <v>722.07611592000001</v>
      </c>
      <c r="E710" s="84">
        <v>161.82794186000001</v>
      </c>
      <c r="F710" s="84">
        <v>161.82794186000001</v>
      </c>
    </row>
    <row r="711" spans="1:6" ht="12.75" customHeight="1" x14ac:dyDescent="0.2">
      <c r="A711" s="83" t="s">
        <v>189</v>
      </c>
      <c r="B711" s="83">
        <v>1</v>
      </c>
      <c r="C711" s="84">
        <v>920.17085028999998</v>
      </c>
      <c r="D711" s="84">
        <v>822.27701745000002</v>
      </c>
      <c r="E711" s="84">
        <v>184.28444653</v>
      </c>
      <c r="F711" s="84">
        <v>184.28444653</v>
      </c>
    </row>
    <row r="712" spans="1:6" ht="12.75" customHeight="1" x14ac:dyDescent="0.2">
      <c r="A712" s="83" t="s">
        <v>189</v>
      </c>
      <c r="B712" s="83">
        <v>2</v>
      </c>
      <c r="C712" s="84">
        <v>989.73821018000001</v>
      </c>
      <c r="D712" s="84">
        <v>888.56915603000004</v>
      </c>
      <c r="E712" s="84">
        <v>199.14149567999999</v>
      </c>
      <c r="F712" s="84">
        <v>199.14149567999999</v>
      </c>
    </row>
    <row r="713" spans="1:6" ht="12.75" customHeight="1" x14ac:dyDescent="0.2">
      <c r="A713" s="83" t="s">
        <v>189</v>
      </c>
      <c r="B713" s="83">
        <v>3</v>
      </c>
      <c r="C713" s="84">
        <v>1054.9115998699999</v>
      </c>
      <c r="D713" s="84">
        <v>952.95662053000001</v>
      </c>
      <c r="E713" s="84">
        <v>213.57167919</v>
      </c>
      <c r="F713" s="84">
        <v>213.57167919</v>
      </c>
    </row>
    <row r="714" spans="1:6" ht="12.75" customHeight="1" x14ac:dyDescent="0.2">
      <c r="A714" s="83" t="s">
        <v>189</v>
      </c>
      <c r="B714" s="83">
        <v>4</v>
      </c>
      <c r="C714" s="84">
        <v>1088.1372941</v>
      </c>
      <c r="D714" s="84">
        <v>983.59340170999997</v>
      </c>
      <c r="E714" s="84">
        <v>220.43783518000001</v>
      </c>
      <c r="F714" s="84">
        <v>220.43783518000001</v>
      </c>
    </row>
    <row r="715" spans="1:6" ht="12.75" customHeight="1" x14ac:dyDescent="0.2">
      <c r="A715" s="83" t="s">
        <v>189</v>
      </c>
      <c r="B715" s="83">
        <v>5</v>
      </c>
      <c r="C715" s="84">
        <v>1094.0979826299999</v>
      </c>
      <c r="D715" s="84">
        <v>990.86493154000004</v>
      </c>
      <c r="E715" s="84">
        <v>222.06749260000001</v>
      </c>
      <c r="F715" s="84">
        <v>222.06749260000001</v>
      </c>
    </row>
    <row r="716" spans="1:6" ht="12.75" customHeight="1" x14ac:dyDescent="0.2">
      <c r="A716" s="83" t="s">
        <v>189</v>
      </c>
      <c r="B716" s="83">
        <v>6</v>
      </c>
      <c r="C716" s="84">
        <v>1088.79140856</v>
      </c>
      <c r="D716" s="84">
        <v>985.09529605</v>
      </c>
      <c r="E716" s="84">
        <v>220.77443192000001</v>
      </c>
      <c r="F716" s="84">
        <v>220.77443192000001</v>
      </c>
    </row>
    <row r="717" spans="1:6" ht="12.75" customHeight="1" x14ac:dyDescent="0.2">
      <c r="A717" s="83" t="s">
        <v>189</v>
      </c>
      <c r="B717" s="83">
        <v>7</v>
      </c>
      <c r="C717" s="84">
        <v>1057.18041217</v>
      </c>
      <c r="D717" s="84">
        <v>955.06543429999999</v>
      </c>
      <c r="E717" s="84">
        <v>214.04429555999999</v>
      </c>
      <c r="F717" s="84">
        <v>214.04429555999999</v>
      </c>
    </row>
    <row r="718" spans="1:6" ht="12.75" customHeight="1" x14ac:dyDescent="0.2">
      <c r="A718" s="83" t="s">
        <v>189</v>
      </c>
      <c r="B718" s="83">
        <v>8</v>
      </c>
      <c r="C718" s="84">
        <v>996.70437093999999</v>
      </c>
      <c r="D718" s="84">
        <v>887.22981933999995</v>
      </c>
      <c r="E718" s="84">
        <v>198.84133051000001</v>
      </c>
      <c r="F718" s="84">
        <v>198.84133051000001</v>
      </c>
    </row>
    <row r="719" spans="1:6" ht="12.75" customHeight="1" x14ac:dyDescent="0.2">
      <c r="A719" s="83" t="s">
        <v>189</v>
      </c>
      <c r="B719" s="83">
        <v>9</v>
      </c>
      <c r="C719" s="84">
        <v>890.33370926999999</v>
      </c>
      <c r="D719" s="84">
        <v>787.02683940999998</v>
      </c>
      <c r="E719" s="84">
        <v>176.38436003999999</v>
      </c>
      <c r="F719" s="84">
        <v>176.38436003999999</v>
      </c>
    </row>
    <row r="720" spans="1:6" ht="12.75" customHeight="1" x14ac:dyDescent="0.2">
      <c r="A720" s="83" t="s">
        <v>189</v>
      </c>
      <c r="B720" s="83">
        <v>10</v>
      </c>
      <c r="C720" s="84">
        <v>820.31095731000005</v>
      </c>
      <c r="D720" s="84">
        <v>720.68308895999996</v>
      </c>
      <c r="E720" s="84">
        <v>161.51574391</v>
      </c>
      <c r="F720" s="84">
        <v>161.51574391</v>
      </c>
    </row>
    <row r="721" spans="1:6" ht="12.75" customHeight="1" x14ac:dyDescent="0.2">
      <c r="A721" s="83" t="s">
        <v>189</v>
      </c>
      <c r="B721" s="83">
        <v>11</v>
      </c>
      <c r="C721" s="84">
        <v>780.95880604000001</v>
      </c>
      <c r="D721" s="84">
        <v>680.44445442000006</v>
      </c>
      <c r="E721" s="84">
        <v>152.49767051000001</v>
      </c>
      <c r="F721" s="84">
        <v>152.49767051000001</v>
      </c>
    </row>
    <row r="722" spans="1:6" ht="12.75" customHeight="1" x14ac:dyDescent="0.2">
      <c r="A722" s="83" t="s">
        <v>189</v>
      </c>
      <c r="B722" s="83">
        <v>12</v>
      </c>
      <c r="C722" s="84">
        <v>768.45476912000004</v>
      </c>
      <c r="D722" s="84">
        <v>672.33061003</v>
      </c>
      <c r="E722" s="84">
        <v>150.67923791999999</v>
      </c>
      <c r="F722" s="84">
        <v>150.67923791999999</v>
      </c>
    </row>
    <row r="723" spans="1:6" ht="12.75" customHeight="1" x14ac:dyDescent="0.2">
      <c r="A723" s="83" t="s">
        <v>189</v>
      </c>
      <c r="B723" s="83">
        <v>13</v>
      </c>
      <c r="C723" s="84">
        <v>775.55337011999995</v>
      </c>
      <c r="D723" s="84">
        <v>672.04850239999996</v>
      </c>
      <c r="E723" s="84">
        <v>150.61601343000001</v>
      </c>
      <c r="F723" s="84">
        <v>150.61601343000001</v>
      </c>
    </row>
    <row r="724" spans="1:6" ht="12.75" customHeight="1" x14ac:dyDescent="0.2">
      <c r="A724" s="83" t="s">
        <v>189</v>
      </c>
      <c r="B724" s="83">
        <v>14</v>
      </c>
      <c r="C724" s="84">
        <v>786.86551822000001</v>
      </c>
      <c r="D724" s="84">
        <v>684.76009988999999</v>
      </c>
      <c r="E724" s="84">
        <v>153.46487052000001</v>
      </c>
      <c r="F724" s="84">
        <v>153.46487052000001</v>
      </c>
    </row>
    <row r="725" spans="1:6" ht="12.75" customHeight="1" x14ac:dyDescent="0.2">
      <c r="A725" s="83" t="s">
        <v>189</v>
      </c>
      <c r="B725" s="83">
        <v>15</v>
      </c>
      <c r="C725" s="84">
        <v>816.91786919000003</v>
      </c>
      <c r="D725" s="84">
        <v>712.20721274000005</v>
      </c>
      <c r="E725" s="84">
        <v>159.61617462999999</v>
      </c>
      <c r="F725" s="84">
        <v>159.61617462999999</v>
      </c>
    </row>
    <row r="726" spans="1:6" ht="12.75" customHeight="1" x14ac:dyDescent="0.2">
      <c r="A726" s="83" t="s">
        <v>189</v>
      </c>
      <c r="B726" s="83">
        <v>16</v>
      </c>
      <c r="C726" s="84">
        <v>826.53298649999999</v>
      </c>
      <c r="D726" s="84">
        <v>720.52127484000005</v>
      </c>
      <c r="E726" s="84">
        <v>161.47947897</v>
      </c>
      <c r="F726" s="84">
        <v>161.47947897</v>
      </c>
    </row>
    <row r="727" spans="1:6" ht="12.75" customHeight="1" x14ac:dyDescent="0.2">
      <c r="A727" s="83" t="s">
        <v>189</v>
      </c>
      <c r="B727" s="83">
        <v>17</v>
      </c>
      <c r="C727" s="84">
        <v>819.43038047000005</v>
      </c>
      <c r="D727" s="84">
        <v>713.86992502999999</v>
      </c>
      <c r="E727" s="84">
        <v>159.98881306000001</v>
      </c>
      <c r="F727" s="84">
        <v>159.98881306000001</v>
      </c>
    </row>
    <row r="728" spans="1:6" ht="12.75" customHeight="1" x14ac:dyDescent="0.2">
      <c r="A728" s="83" t="s">
        <v>189</v>
      </c>
      <c r="B728" s="83">
        <v>18</v>
      </c>
      <c r="C728" s="84">
        <v>786.91410683000004</v>
      </c>
      <c r="D728" s="84">
        <v>687.92326686000001</v>
      </c>
      <c r="E728" s="84">
        <v>154.17378303999999</v>
      </c>
      <c r="F728" s="84">
        <v>154.17378303999999</v>
      </c>
    </row>
    <row r="729" spans="1:6" ht="12.75" customHeight="1" x14ac:dyDescent="0.2">
      <c r="A729" s="83" t="s">
        <v>189</v>
      </c>
      <c r="B729" s="83">
        <v>19</v>
      </c>
      <c r="C729" s="84">
        <v>765.23567891000005</v>
      </c>
      <c r="D729" s="84">
        <v>663.98409583</v>
      </c>
      <c r="E729" s="84">
        <v>148.80866058999999</v>
      </c>
      <c r="F729" s="84">
        <v>148.80866058999999</v>
      </c>
    </row>
    <row r="730" spans="1:6" ht="12.75" customHeight="1" x14ac:dyDescent="0.2">
      <c r="A730" s="83" t="s">
        <v>189</v>
      </c>
      <c r="B730" s="83">
        <v>20</v>
      </c>
      <c r="C730" s="84">
        <v>762.41030097999999</v>
      </c>
      <c r="D730" s="84">
        <v>662.47068555999999</v>
      </c>
      <c r="E730" s="84">
        <v>148.46948295999999</v>
      </c>
      <c r="F730" s="84">
        <v>148.46948295999999</v>
      </c>
    </row>
    <row r="731" spans="1:6" ht="12.75" customHeight="1" x14ac:dyDescent="0.2">
      <c r="A731" s="83" t="s">
        <v>189</v>
      </c>
      <c r="B731" s="83">
        <v>21</v>
      </c>
      <c r="C731" s="84">
        <v>752.01636911000003</v>
      </c>
      <c r="D731" s="84">
        <v>654.92667034999999</v>
      </c>
      <c r="E731" s="84">
        <v>146.77875752</v>
      </c>
      <c r="F731" s="84">
        <v>146.77875752</v>
      </c>
    </row>
    <row r="732" spans="1:6" ht="12.75" customHeight="1" x14ac:dyDescent="0.2">
      <c r="A732" s="83" t="s">
        <v>189</v>
      </c>
      <c r="B732" s="83">
        <v>22</v>
      </c>
      <c r="C732" s="84">
        <v>774.10346030999995</v>
      </c>
      <c r="D732" s="84">
        <v>673.73198186000002</v>
      </c>
      <c r="E732" s="84">
        <v>150.99330609</v>
      </c>
      <c r="F732" s="84">
        <v>150.99330609</v>
      </c>
    </row>
    <row r="733" spans="1:6" ht="12.75" customHeight="1" x14ac:dyDescent="0.2">
      <c r="A733" s="83" t="s">
        <v>189</v>
      </c>
      <c r="B733" s="83">
        <v>23</v>
      </c>
      <c r="C733" s="84">
        <v>762.49008571000002</v>
      </c>
      <c r="D733" s="84">
        <v>663.59012381000002</v>
      </c>
      <c r="E733" s="84">
        <v>148.72036563</v>
      </c>
      <c r="F733" s="84">
        <v>148.72036563</v>
      </c>
    </row>
    <row r="734" spans="1:6" ht="12.75" customHeight="1" x14ac:dyDescent="0.2">
      <c r="A734" s="83" t="s">
        <v>189</v>
      </c>
      <c r="B734" s="83">
        <v>24</v>
      </c>
      <c r="C734" s="84">
        <v>808.05812605000006</v>
      </c>
      <c r="D734" s="84">
        <v>709.33072001000005</v>
      </c>
      <c r="E734" s="84">
        <v>158.97151005000001</v>
      </c>
      <c r="F734" s="84">
        <v>158.97151005000001</v>
      </c>
    </row>
    <row r="735" spans="1:6" ht="12.75" customHeight="1" x14ac:dyDescent="0.2">
      <c r="A735" s="83" t="s">
        <v>190</v>
      </c>
      <c r="B735" s="83">
        <v>1</v>
      </c>
      <c r="C735" s="84">
        <v>889.59332044999996</v>
      </c>
      <c r="D735" s="84">
        <v>792.37992199999997</v>
      </c>
      <c r="E735" s="84">
        <v>177.58406506</v>
      </c>
      <c r="F735" s="84">
        <v>177.58406506</v>
      </c>
    </row>
    <row r="736" spans="1:6" ht="12.75" customHeight="1" x14ac:dyDescent="0.2">
      <c r="A736" s="83" t="s">
        <v>190</v>
      </c>
      <c r="B736" s="83">
        <v>2</v>
      </c>
      <c r="C736" s="84">
        <v>969.76385862999996</v>
      </c>
      <c r="D736" s="84">
        <v>870.70873105999999</v>
      </c>
      <c r="E736" s="84">
        <v>195.13871017</v>
      </c>
      <c r="F736" s="84">
        <v>195.13871017</v>
      </c>
    </row>
    <row r="737" spans="1:6" ht="12.75" customHeight="1" x14ac:dyDescent="0.2">
      <c r="A737" s="83" t="s">
        <v>190</v>
      </c>
      <c r="B737" s="83">
        <v>3</v>
      </c>
      <c r="C737" s="84">
        <v>1024.11522814</v>
      </c>
      <c r="D737" s="84">
        <v>923.56429552999998</v>
      </c>
      <c r="E737" s="84">
        <v>206.98442424999999</v>
      </c>
      <c r="F737" s="84">
        <v>206.98442424999999</v>
      </c>
    </row>
    <row r="738" spans="1:6" ht="12.75" customHeight="1" x14ac:dyDescent="0.2">
      <c r="A738" s="83" t="s">
        <v>190</v>
      </c>
      <c r="B738" s="83">
        <v>4</v>
      </c>
      <c r="C738" s="84">
        <v>1050.5309001000001</v>
      </c>
      <c r="D738" s="84">
        <v>949.63686361999999</v>
      </c>
      <c r="E738" s="84">
        <v>212.82767254999999</v>
      </c>
      <c r="F738" s="84">
        <v>212.82767254999999</v>
      </c>
    </row>
    <row r="739" spans="1:6" ht="12.75" customHeight="1" x14ac:dyDescent="0.2">
      <c r="A739" s="83" t="s">
        <v>190</v>
      </c>
      <c r="B739" s="83">
        <v>5</v>
      </c>
      <c r="C739" s="84">
        <v>1052.39940761</v>
      </c>
      <c r="D739" s="84">
        <v>955.56741277000003</v>
      </c>
      <c r="E739" s="84">
        <v>214.15679635999999</v>
      </c>
      <c r="F739" s="84">
        <v>214.15679635999999</v>
      </c>
    </row>
    <row r="740" spans="1:6" ht="12.75" customHeight="1" x14ac:dyDescent="0.2">
      <c r="A740" s="83" t="s">
        <v>190</v>
      </c>
      <c r="B740" s="83">
        <v>6</v>
      </c>
      <c r="C740" s="84">
        <v>1036.45936067</v>
      </c>
      <c r="D740" s="84">
        <v>939.16277356000001</v>
      </c>
      <c r="E740" s="84">
        <v>210.48027397999999</v>
      </c>
      <c r="F740" s="84">
        <v>210.48027397999999</v>
      </c>
    </row>
    <row r="741" spans="1:6" ht="12.75" customHeight="1" x14ac:dyDescent="0.2">
      <c r="A741" s="83" t="s">
        <v>190</v>
      </c>
      <c r="B741" s="83">
        <v>7</v>
      </c>
      <c r="C741" s="84">
        <v>987.15342542999997</v>
      </c>
      <c r="D741" s="84">
        <v>890.43901928000002</v>
      </c>
      <c r="E741" s="84">
        <v>199.5605597</v>
      </c>
      <c r="F741" s="84">
        <v>199.5605597</v>
      </c>
    </row>
    <row r="742" spans="1:6" ht="12.75" customHeight="1" x14ac:dyDescent="0.2">
      <c r="A742" s="83" t="s">
        <v>190</v>
      </c>
      <c r="B742" s="83">
        <v>8</v>
      </c>
      <c r="C742" s="84">
        <v>895.07487113000002</v>
      </c>
      <c r="D742" s="84">
        <v>795.17791495999995</v>
      </c>
      <c r="E742" s="84">
        <v>178.21113668000001</v>
      </c>
      <c r="F742" s="84">
        <v>178.21113668000001</v>
      </c>
    </row>
    <row r="743" spans="1:6" ht="12.75" customHeight="1" x14ac:dyDescent="0.2">
      <c r="A743" s="83" t="s">
        <v>190</v>
      </c>
      <c r="B743" s="83">
        <v>9</v>
      </c>
      <c r="C743" s="84">
        <v>831.91514251000001</v>
      </c>
      <c r="D743" s="84">
        <v>733.31401689999996</v>
      </c>
      <c r="E743" s="84">
        <v>164.34652174999999</v>
      </c>
      <c r="F743" s="84">
        <v>164.34652174999999</v>
      </c>
    </row>
    <row r="744" spans="1:6" ht="12.75" customHeight="1" x14ac:dyDescent="0.2">
      <c r="A744" s="83" t="s">
        <v>190</v>
      </c>
      <c r="B744" s="83">
        <v>10</v>
      </c>
      <c r="C744" s="84">
        <v>758.87478764000002</v>
      </c>
      <c r="D744" s="84">
        <v>662.75196790999996</v>
      </c>
      <c r="E744" s="84">
        <v>148.53252248999999</v>
      </c>
      <c r="F744" s="84">
        <v>148.53252248999999</v>
      </c>
    </row>
    <row r="745" spans="1:6" ht="12.75" customHeight="1" x14ac:dyDescent="0.2">
      <c r="A745" s="83" t="s">
        <v>190</v>
      </c>
      <c r="B745" s="83">
        <v>11</v>
      </c>
      <c r="C745" s="84">
        <v>758.23046744999999</v>
      </c>
      <c r="D745" s="84">
        <v>661.23945536999997</v>
      </c>
      <c r="E745" s="84">
        <v>148.19354605000001</v>
      </c>
      <c r="F745" s="84">
        <v>148.19354605000001</v>
      </c>
    </row>
    <row r="746" spans="1:6" ht="12.75" customHeight="1" x14ac:dyDescent="0.2">
      <c r="A746" s="83" t="s">
        <v>190</v>
      </c>
      <c r="B746" s="83">
        <v>12</v>
      </c>
      <c r="C746" s="84">
        <v>757.31282497999996</v>
      </c>
      <c r="D746" s="84">
        <v>662.60251817999995</v>
      </c>
      <c r="E746" s="84">
        <v>148.4990286</v>
      </c>
      <c r="F746" s="84">
        <v>148.4990286</v>
      </c>
    </row>
    <row r="747" spans="1:6" ht="12.75" customHeight="1" x14ac:dyDescent="0.2">
      <c r="A747" s="83" t="s">
        <v>190</v>
      </c>
      <c r="B747" s="83">
        <v>13</v>
      </c>
      <c r="C747" s="84">
        <v>760.85293746000002</v>
      </c>
      <c r="D747" s="84">
        <v>660.12458229000003</v>
      </c>
      <c r="E747" s="84">
        <v>147.94368650000001</v>
      </c>
      <c r="F747" s="84">
        <v>147.94368650000001</v>
      </c>
    </row>
    <row r="748" spans="1:6" ht="12.75" customHeight="1" x14ac:dyDescent="0.2">
      <c r="A748" s="83" t="s">
        <v>190</v>
      </c>
      <c r="B748" s="83">
        <v>14</v>
      </c>
      <c r="C748" s="84">
        <v>802.9660245</v>
      </c>
      <c r="D748" s="84">
        <v>704.88142393999999</v>
      </c>
      <c r="E748" s="84">
        <v>157.97435695999999</v>
      </c>
      <c r="F748" s="84">
        <v>157.97435695999999</v>
      </c>
    </row>
    <row r="749" spans="1:6" ht="12.75" customHeight="1" x14ac:dyDescent="0.2">
      <c r="A749" s="83" t="s">
        <v>190</v>
      </c>
      <c r="B749" s="83">
        <v>15</v>
      </c>
      <c r="C749" s="84">
        <v>798.32216644000005</v>
      </c>
      <c r="D749" s="84">
        <v>699.20918465</v>
      </c>
      <c r="E749" s="84">
        <v>156.70312421</v>
      </c>
      <c r="F749" s="84">
        <v>156.70312421</v>
      </c>
    </row>
    <row r="750" spans="1:6" ht="12.75" customHeight="1" x14ac:dyDescent="0.2">
      <c r="A750" s="83" t="s">
        <v>190</v>
      </c>
      <c r="B750" s="83">
        <v>16</v>
      </c>
      <c r="C750" s="84">
        <v>798.67131672999994</v>
      </c>
      <c r="D750" s="84">
        <v>698.84981977999996</v>
      </c>
      <c r="E750" s="84">
        <v>156.62258521999999</v>
      </c>
      <c r="F750" s="84">
        <v>156.62258521999999</v>
      </c>
    </row>
    <row r="751" spans="1:6" ht="12.75" customHeight="1" x14ac:dyDescent="0.2">
      <c r="A751" s="83" t="s">
        <v>190</v>
      </c>
      <c r="B751" s="83">
        <v>17</v>
      </c>
      <c r="C751" s="84">
        <v>795.22161688000006</v>
      </c>
      <c r="D751" s="84">
        <v>694.37298147000001</v>
      </c>
      <c r="E751" s="84">
        <v>155.61925952000001</v>
      </c>
      <c r="F751" s="84">
        <v>155.61925952000001</v>
      </c>
    </row>
    <row r="752" spans="1:6" ht="12.75" customHeight="1" x14ac:dyDescent="0.2">
      <c r="A752" s="83" t="s">
        <v>190</v>
      </c>
      <c r="B752" s="83">
        <v>18</v>
      </c>
      <c r="C752" s="84">
        <v>764.06310512000005</v>
      </c>
      <c r="D752" s="84">
        <v>668.70528189000004</v>
      </c>
      <c r="E752" s="84">
        <v>149.86674825</v>
      </c>
      <c r="F752" s="84">
        <v>149.86674825</v>
      </c>
    </row>
    <row r="753" spans="1:6" ht="12.75" customHeight="1" x14ac:dyDescent="0.2">
      <c r="A753" s="83" t="s">
        <v>190</v>
      </c>
      <c r="B753" s="83">
        <v>19</v>
      </c>
      <c r="C753" s="84">
        <v>773.52350619000003</v>
      </c>
      <c r="D753" s="84">
        <v>679.38139166999997</v>
      </c>
      <c r="E753" s="84">
        <v>152.25942241999999</v>
      </c>
      <c r="F753" s="84">
        <v>152.25942241999999</v>
      </c>
    </row>
    <row r="754" spans="1:6" ht="12.75" customHeight="1" x14ac:dyDescent="0.2">
      <c r="A754" s="83" t="s">
        <v>190</v>
      </c>
      <c r="B754" s="83">
        <v>20</v>
      </c>
      <c r="C754" s="84">
        <v>772.93515911999998</v>
      </c>
      <c r="D754" s="84">
        <v>680.33304264000003</v>
      </c>
      <c r="E754" s="84">
        <v>152.47270148000001</v>
      </c>
      <c r="F754" s="84">
        <v>152.47270148000001</v>
      </c>
    </row>
    <row r="755" spans="1:6" ht="12.75" customHeight="1" x14ac:dyDescent="0.2">
      <c r="A755" s="83" t="s">
        <v>190</v>
      </c>
      <c r="B755" s="83">
        <v>21</v>
      </c>
      <c r="C755" s="84">
        <v>780.75408475999996</v>
      </c>
      <c r="D755" s="84">
        <v>685.41381864000004</v>
      </c>
      <c r="E755" s="84">
        <v>153.61137855999999</v>
      </c>
      <c r="F755" s="84">
        <v>153.61137855999999</v>
      </c>
    </row>
    <row r="756" spans="1:6" ht="12.75" customHeight="1" x14ac:dyDescent="0.2">
      <c r="A756" s="83" t="s">
        <v>190</v>
      </c>
      <c r="B756" s="83">
        <v>22</v>
      </c>
      <c r="C756" s="84">
        <v>790.13879736000001</v>
      </c>
      <c r="D756" s="84">
        <v>692.37050670999997</v>
      </c>
      <c r="E756" s="84">
        <v>155.17047529000001</v>
      </c>
      <c r="F756" s="84">
        <v>155.17047529000001</v>
      </c>
    </row>
    <row r="757" spans="1:6" ht="12.75" customHeight="1" x14ac:dyDescent="0.2">
      <c r="A757" s="83" t="s">
        <v>190</v>
      </c>
      <c r="B757" s="83">
        <v>23</v>
      </c>
      <c r="C757" s="84">
        <v>768.70509441000002</v>
      </c>
      <c r="D757" s="84">
        <v>670.79175092000003</v>
      </c>
      <c r="E757" s="84">
        <v>150.33435682999999</v>
      </c>
      <c r="F757" s="84">
        <v>150.33435682999999</v>
      </c>
    </row>
    <row r="758" spans="1:6" ht="12.75" customHeight="1" x14ac:dyDescent="0.2">
      <c r="A758" s="83" t="s">
        <v>190</v>
      </c>
      <c r="B758" s="83">
        <v>24</v>
      </c>
      <c r="C758" s="84">
        <v>823.85881522</v>
      </c>
      <c r="D758" s="84">
        <v>734.30659760000003</v>
      </c>
      <c r="E758" s="84">
        <v>164.56897377000001</v>
      </c>
      <c r="F758" s="84">
        <v>164.56897377000001</v>
      </c>
    </row>
    <row r="759" spans="1:6" ht="12.75" customHeight="1" x14ac:dyDescent="0.2">
      <c r="A759" s="83" t="s">
        <v>191</v>
      </c>
      <c r="B759" s="83">
        <v>1</v>
      </c>
      <c r="C759" s="84">
        <v>931.17027356999995</v>
      </c>
      <c r="D759" s="84">
        <v>833.52993115000004</v>
      </c>
      <c r="E759" s="84">
        <v>186.80639099000001</v>
      </c>
      <c r="F759" s="84">
        <v>186.80639099000001</v>
      </c>
    </row>
    <row r="760" spans="1:6" ht="12.75" customHeight="1" x14ac:dyDescent="0.2">
      <c r="A760" s="83" t="s">
        <v>191</v>
      </c>
      <c r="B760" s="83">
        <v>2</v>
      </c>
      <c r="C760" s="84">
        <v>1008.69538763</v>
      </c>
      <c r="D760" s="84">
        <v>907.27275566000003</v>
      </c>
      <c r="E760" s="84">
        <v>203.33324911</v>
      </c>
      <c r="F760" s="84">
        <v>203.33324911</v>
      </c>
    </row>
    <row r="761" spans="1:6" ht="12.75" customHeight="1" x14ac:dyDescent="0.2">
      <c r="A761" s="83" t="s">
        <v>191</v>
      </c>
      <c r="B761" s="83">
        <v>3</v>
      </c>
      <c r="C761" s="84">
        <v>1048.1711331700001</v>
      </c>
      <c r="D761" s="84">
        <v>957.62775153999996</v>
      </c>
      <c r="E761" s="84">
        <v>214.61854876999999</v>
      </c>
      <c r="F761" s="84">
        <v>214.61854876999999</v>
      </c>
    </row>
    <row r="762" spans="1:6" ht="12.75" customHeight="1" x14ac:dyDescent="0.2">
      <c r="A762" s="83" t="s">
        <v>191</v>
      </c>
      <c r="B762" s="83">
        <v>4</v>
      </c>
      <c r="C762" s="84">
        <v>1073.33907737</v>
      </c>
      <c r="D762" s="84">
        <v>974.15813188000004</v>
      </c>
      <c r="E762" s="84">
        <v>218.32325159999999</v>
      </c>
      <c r="F762" s="84">
        <v>218.32325159999999</v>
      </c>
    </row>
    <row r="763" spans="1:6" ht="12.75" customHeight="1" x14ac:dyDescent="0.2">
      <c r="A763" s="83" t="s">
        <v>191</v>
      </c>
      <c r="B763" s="83">
        <v>5</v>
      </c>
      <c r="C763" s="84">
        <v>1080.132249</v>
      </c>
      <c r="D763" s="84">
        <v>982.43949106000002</v>
      </c>
      <c r="E763" s="84">
        <v>220.17922673000001</v>
      </c>
      <c r="F763" s="84">
        <v>220.17922673000001</v>
      </c>
    </row>
    <row r="764" spans="1:6" ht="12.75" customHeight="1" x14ac:dyDescent="0.2">
      <c r="A764" s="83" t="s">
        <v>191</v>
      </c>
      <c r="B764" s="83">
        <v>6</v>
      </c>
      <c r="C764" s="84">
        <v>1077.90024913</v>
      </c>
      <c r="D764" s="84">
        <v>980.45265058999996</v>
      </c>
      <c r="E764" s="84">
        <v>219.73394637999999</v>
      </c>
      <c r="F764" s="84">
        <v>219.73394637999999</v>
      </c>
    </row>
    <row r="765" spans="1:6" ht="12.75" customHeight="1" x14ac:dyDescent="0.2">
      <c r="A765" s="83" t="s">
        <v>191</v>
      </c>
      <c r="B765" s="83">
        <v>7</v>
      </c>
      <c r="C765" s="84">
        <v>1028.1204463500001</v>
      </c>
      <c r="D765" s="84">
        <v>930.07939472999999</v>
      </c>
      <c r="E765" s="84">
        <v>208.44455439000001</v>
      </c>
      <c r="F765" s="84">
        <v>208.44455439000001</v>
      </c>
    </row>
    <row r="766" spans="1:6" ht="12.75" customHeight="1" x14ac:dyDescent="0.2">
      <c r="A766" s="83" t="s">
        <v>191</v>
      </c>
      <c r="B766" s="83">
        <v>8</v>
      </c>
      <c r="C766" s="84">
        <v>901.26645687999996</v>
      </c>
      <c r="D766" s="84">
        <v>801.08377648999999</v>
      </c>
      <c r="E766" s="84">
        <v>179.53472764</v>
      </c>
      <c r="F766" s="84">
        <v>179.53472764</v>
      </c>
    </row>
    <row r="767" spans="1:6" ht="12.75" customHeight="1" x14ac:dyDescent="0.2">
      <c r="A767" s="83" t="s">
        <v>191</v>
      </c>
      <c r="B767" s="83">
        <v>9</v>
      </c>
      <c r="C767" s="84">
        <v>796.80764149000004</v>
      </c>
      <c r="D767" s="84">
        <v>698.19442455000001</v>
      </c>
      <c r="E767" s="84">
        <v>156.47570146000001</v>
      </c>
      <c r="F767" s="84">
        <v>156.47570146000001</v>
      </c>
    </row>
    <row r="768" spans="1:6" ht="12.75" customHeight="1" x14ac:dyDescent="0.2">
      <c r="A768" s="83" t="s">
        <v>191</v>
      </c>
      <c r="B768" s="83">
        <v>10</v>
      </c>
      <c r="C768" s="84">
        <v>742.06577629000003</v>
      </c>
      <c r="D768" s="84">
        <v>644.52055061999999</v>
      </c>
      <c r="E768" s="84">
        <v>144.44659211999999</v>
      </c>
      <c r="F768" s="84">
        <v>144.44659211999999</v>
      </c>
    </row>
    <row r="769" spans="1:6" ht="12.75" customHeight="1" x14ac:dyDescent="0.2">
      <c r="A769" s="83" t="s">
        <v>191</v>
      </c>
      <c r="B769" s="83">
        <v>11</v>
      </c>
      <c r="C769" s="84">
        <v>733.66148734000001</v>
      </c>
      <c r="D769" s="84">
        <v>635.91908247000003</v>
      </c>
      <c r="E769" s="84">
        <v>142.51887583000001</v>
      </c>
      <c r="F769" s="84">
        <v>142.51887583000001</v>
      </c>
    </row>
    <row r="770" spans="1:6" ht="12.75" customHeight="1" x14ac:dyDescent="0.2">
      <c r="A770" s="83" t="s">
        <v>191</v>
      </c>
      <c r="B770" s="83">
        <v>12</v>
      </c>
      <c r="C770" s="84">
        <v>729.20569886999999</v>
      </c>
      <c r="D770" s="84">
        <v>635.01103483999998</v>
      </c>
      <c r="E770" s="84">
        <v>142.31536892</v>
      </c>
      <c r="F770" s="84">
        <v>142.31536892</v>
      </c>
    </row>
    <row r="771" spans="1:6" ht="12.75" customHeight="1" x14ac:dyDescent="0.2">
      <c r="A771" s="83" t="s">
        <v>191</v>
      </c>
      <c r="B771" s="83">
        <v>13</v>
      </c>
      <c r="C771" s="84">
        <v>731.94887090999998</v>
      </c>
      <c r="D771" s="84">
        <v>632.85920342999998</v>
      </c>
      <c r="E771" s="84">
        <v>141.83311165999999</v>
      </c>
      <c r="F771" s="84">
        <v>141.83311165999999</v>
      </c>
    </row>
    <row r="772" spans="1:6" ht="12.75" customHeight="1" x14ac:dyDescent="0.2">
      <c r="A772" s="83" t="s">
        <v>191</v>
      </c>
      <c r="B772" s="83">
        <v>14</v>
      </c>
      <c r="C772" s="84">
        <v>739.31269641999995</v>
      </c>
      <c r="D772" s="84">
        <v>642.35874975000002</v>
      </c>
      <c r="E772" s="84">
        <v>143.96210055</v>
      </c>
      <c r="F772" s="84">
        <v>143.96210055</v>
      </c>
    </row>
    <row r="773" spans="1:6" ht="12.75" customHeight="1" x14ac:dyDescent="0.2">
      <c r="A773" s="83" t="s">
        <v>191</v>
      </c>
      <c r="B773" s="83">
        <v>15</v>
      </c>
      <c r="C773" s="84">
        <v>775.70537868999997</v>
      </c>
      <c r="D773" s="84">
        <v>675.94585773999995</v>
      </c>
      <c r="E773" s="84">
        <v>151.48946842999999</v>
      </c>
      <c r="F773" s="84">
        <v>151.48946842999999</v>
      </c>
    </row>
    <row r="774" spans="1:6" ht="12.75" customHeight="1" x14ac:dyDescent="0.2">
      <c r="A774" s="83" t="s">
        <v>191</v>
      </c>
      <c r="B774" s="83">
        <v>16</v>
      </c>
      <c r="C774" s="84">
        <v>780.66582133999998</v>
      </c>
      <c r="D774" s="84">
        <v>679.21063633000006</v>
      </c>
      <c r="E774" s="84">
        <v>152.22115362</v>
      </c>
      <c r="F774" s="84">
        <v>152.22115362</v>
      </c>
    </row>
    <row r="775" spans="1:6" ht="12.75" customHeight="1" x14ac:dyDescent="0.2">
      <c r="A775" s="83" t="s">
        <v>191</v>
      </c>
      <c r="B775" s="83">
        <v>17</v>
      </c>
      <c r="C775" s="84">
        <v>775.4054582</v>
      </c>
      <c r="D775" s="84">
        <v>673.39264016000004</v>
      </c>
      <c r="E775" s="84">
        <v>150.91725459</v>
      </c>
      <c r="F775" s="84">
        <v>150.91725459</v>
      </c>
    </row>
    <row r="776" spans="1:6" ht="12.75" customHeight="1" x14ac:dyDescent="0.2">
      <c r="A776" s="83" t="s">
        <v>191</v>
      </c>
      <c r="B776" s="83">
        <v>18</v>
      </c>
      <c r="C776" s="84">
        <v>753.36835014999997</v>
      </c>
      <c r="D776" s="84">
        <v>655.73324695999997</v>
      </c>
      <c r="E776" s="84">
        <v>146.95952328000001</v>
      </c>
      <c r="F776" s="84">
        <v>146.95952328000001</v>
      </c>
    </row>
    <row r="777" spans="1:6" ht="12.75" customHeight="1" x14ac:dyDescent="0.2">
      <c r="A777" s="83" t="s">
        <v>191</v>
      </c>
      <c r="B777" s="83">
        <v>19</v>
      </c>
      <c r="C777" s="84">
        <v>756.29356906999999</v>
      </c>
      <c r="D777" s="84">
        <v>658.21521851</v>
      </c>
      <c r="E777" s="84">
        <v>147.51576983000001</v>
      </c>
      <c r="F777" s="84">
        <v>147.51576983000001</v>
      </c>
    </row>
    <row r="778" spans="1:6" ht="12.75" customHeight="1" x14ac:dyDescent="0.2">
      <c r="A778" s="83" t="s">
        <v>191</v>
      </c>
      <c r="B778" s="83">
        <v>20</v>
      </c>
      <c r="C778" s="84">
        <v>755.35825980000004</v>
      </c>
      <c r="D778" s="84">
        <v>657.80190414000003</v>
      </c>
      <c r="E778" s="84">
        <v>147.42313995999999</v>
      </c>
      <c r="F778" s="84">
        <v>147.42313995999999</v>
      </c>
    </row>
    <row r="779" spans="1:6" ht="12.75" customHeight="1" x14ac:dyDescent="0.2">
      <c r="A779" s="83" t="s">
        <v>191</v>
      </c>
      <c r="B779" s="83">
        <v>21</v>
      </c>
      <c r="C779" s="84">
        <v>771.11272383999994</v>
      </c>
      <c r="D779" s="84">
        <v>675.70050470000001</v>
      </c>
      <c r="E779" s="84">
        <v>151.43448118000001</v>
      </c>
      <c r="F779" s="84">
        <v>151.43448118000001</v>
      </c>
    </row>
    <row r="780" spans="1:6" ht="12.75" customHeight="1" x14ac:dyDescent="0.2">
      <c r="A780" s="83" t="s">
        <v>191</v>
      </c>
      <c r="B780" s="83">
        <v>22</v>
      </c>
      <c r="C780" s="84">
        <v>778.15657968000005</v>
      </c>
      <c r="D780" s="84">
        <v>680.96120757000006</v>
      </c>
      <c r="E780" s="84">
        <v>152.61348254000001</v>
      </c>
      <c r="F780" s="84">
        <v>152.61348254000001</v>
      </c>
    </row>
    <row r="781" spans="1:6" ht="12.75" customHeight="1" x14ac:dyDescent="0.2">
      <c r="A781" s="83" t="s">
        <v>191</v>
      </c>
      <c r="B781" s="83">
        <v>23</v>
      </c>
      <c r="C781" s="84">
        <v>744.55338428000005</v>
      </c>
      <c r="D781" s="84">
        <v>650.69862525999997</v>
      </c>
      <c r="E781" s="84">
        <v>145.83119006000001</v>
      </c>
      <c r="F781" s="84">
        <v>145.83119006000001</v>
      </c>
    </row>
    <row r="782" spans="1:6" ht="12.75" customHeight="1" x14ac:dyDescent="0.2">
      <c r="A782" s="83" t="s">
        <v>191</v>
      </c>
      <c r="B782" s="83">
        <v>24</v>
      </c>
      <c r="C782" s="84">
        <v>806.97245251000004</v>
      </c>
      <c r="D782" s="84">
        <v>714.41468578000001</v>
      </c>
      <c r="E782" s="84">
        <v>160.11090200000001</v>
      </c>
      <c r="F782" s="84">
        <v>160.11090200000001</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2021-09-15T08:57:33Z</dcterms:modified>
</cp:coreProperties>
</file>