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8.Август\"/>
    </mc:Choice>
  </mc:AlternateContent>
  <bookViews>
    <workbookView xWindow="0" yWindow="0" windowWidth="28800" windowHeight="11700" tabRatio="646" activeTab="7"/>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103" i="19" s="1"/>
  <c r="A208" i="28"/>
  <c r="A345" i="28"/>
  <c r="A379" i="28"/>
  <c r="A138" i="28"/>
  <c r="A310" i="28"/>
  <c r="A276" i="28"/>
  <c r="A68" i="28"/>
  <c r="A103" i="28"/>
  <c r="A242" i="28"/>
  <c r="A173" i="28"/>
  <c r="A413" i="28"/>
  <c r="A447" i="28"/>
  <c r="A239" i="21"/>
  <c r="A273" i="21"/>
  <c r="A204" i="21"/>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<sst xmlns="http://schemas.openxmlformats.org/spreadsheetml/2006/main" count="1058" uniqueCount="192">
  <si>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</si>
  <si>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</si>
  <si>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</si>
  <si>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</si>
  <si>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</si>
  <si>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</si>
  <si>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</si>
  <si>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</si>
  <si>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</si>
  <si>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</si>
  <si>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</si>
  <si>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</si>
  <si>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</si>
  <si>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</si>
  <si>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</si>
  <si>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</si>
  <si>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</si>
  <si>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</si>
  <si>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</si>
  <si>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</si>
  <si>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</si>
  <si>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</si>
  <si>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</si>
  <si>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</si>
  <si>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</si>
  <si>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</si>
  <si>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</si>
  <si>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</si>
  <si>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</si>
  <si>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</si>
  <si>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</si>
  <si>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</si>
  <si>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</si>
  <si>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</si>
  <si>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</si>
  <si>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</si>
  <si>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</si>
  <si>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</si>
  <si>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</si>
  <si>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</si>
  <si>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</si>
  <si>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</si>
  <si>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</si>
  <si>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</si>
  <si>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</si>
  <si>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</si>
  <si>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</si>
  <si>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</si>
  <si>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</si>
  <si>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</si>
  <si>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</si>
  <si>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</si>
  <si>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</si>
  <si>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</si>
  <si>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</si>
  <si>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</si>
  <si>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</si>
  <si>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</si>
  <si>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</si>
  <si>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</si>
  <si>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</si>
  <si>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</si>
  <si>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</si>
  <si>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</si>
  <si>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</si>
  <si>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</si>
  <si>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</si>
  <si>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</si>
  <si>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</si>
  <si>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</si>
  <si>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</si>
  <si>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</si>
  <si>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</si>
  <si>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</si>
  <si>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</si>
  <si>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</si>
  <si>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</si>
  <si>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</si>
  <si>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</si>
  <si>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</si>
  <si>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</si>
  <si>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</si>
  <si>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</si>
  <si>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</si>
  <si>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</si>
  <si>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</si>
  <si>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</si>
  <si>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</si>
  <si>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</si>
  <si>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</si>
  <si>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</si>
  <si>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</si>
  <si>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</si>
  <si>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</si>
  <si>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</si>
  <si>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</si>
  <si>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</si>
  <si>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</si>
  <si>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</si>
  <si>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</si>
  <si>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</si>
  <si>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</si>
  <si>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</si>
  <si>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</si>
  <si>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</si>
  <si>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</si>
  <si>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</si>
  <si>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</si>
  <si>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</si>
  <si>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</si>
  <si>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</si>
  <si>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</si>
  <si>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</si>
  <si>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</si>
  <si>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</si>
  <si>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</si>
  <si>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</si>
  <si>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</si>
  <si>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</si>
  <si>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</si>
  <si>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</si>
  <si>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</si>
  <si>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</si>
  <si>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</si>
  <si>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</si>
  <si>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</si>
  <si>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</si>
  <si>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</si>
  <si>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</si>
  <si>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</si>
  <si>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</si>
  <si>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</si>
  <si>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</si>
  <si>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</si>
  <si>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</si>
  <si>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</si>
  <si>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</si>
  <si>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</si>
  <si>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</si>
  <si>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</si>
  <si>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</si>
  <si>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</si>
  <si>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</si>
  <si>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</si>
  <si>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</si>
  <si>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</si>
  <si>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</si>
  <si>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</si>
  <si>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</si>
  <si>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</si>
  <si>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</si>
  <si>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</si>
  <si>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</si>
  <si>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</si>
  <si>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</si>
  <si>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</si>
  <si>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Правительство Хабаровского края. Комитет по ценам и тарифам.  Постановление № 44/12 от 27.12.2021г.</t>
  </si>
  <si>
    <t>Приказ Минэнерго России от 16 декабря 2021г. №1409</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</si>
  <si>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августе 2022 г.</t>
  </si>
  <si>
    <t>1999,39</t>
  </si>
  <si>
    <t>август 2022 года</t>
  </si>
  <si>
    <t>01.08.2022</t>
  </si>
  <si>
    <t>02.08.2022</t>
  </si>
  <si>
    <t>03.08.2022</t>
  </si>
  <si>
    <t>04.08.2022</t>
  </si>
  <si>
    <t>05.08.2022</t>
  </si>
  <si>
    <t>06.08.2022</t>
  </si>
  <si>
    <t>07.08.2022</t>
  </si>
  <si>
    <t>08.08.2022</t>
  </si>
  <si>
    <t>09.08.2022</t>
  </si>
  <si>
    <t>10.08.2022</t>
  </si>
  <si>
    <t>11.08.2022</t>
  </si>
  <si>
    <t>12.08.2022</t>
  </si>
  <si>
    <t>13.08.2022</t>
  </si>
  <si>
    <t>14.08.2022</t>
  </si>
  <si>
    <t>15.08.2022</t>
  </si>
  <si>
    <t>16.08.2022</t>
  </si>
  <si>
    <t>17.08.2022</t>
  </si>
  <si>
    <t>18.08.2022</t>
  </si>
  <si>
    <t>19.08.2022</t>
  </si>
  <si>
    <t>20.08.2022</t>
  </si>
  <si>
    <t>21.08.2022</t>
  </si>
  <si>
    <t>22.08.2022</t>
  </si>
  <si>
    <t>23.08.2022</t>
  </si>
  <si>
    <t>24.08.2022</t>
  </si>
  <si>
    <t>25.08.2022</t>
  </si>
  <si>
    <t>26.08.2022</t>
  </si>
  <si>
    <t>27.08.2022</t>
  </si>
  <si>
    <t>28.08.2022</t>
  </si>
  <si>
    <t>29.08.2022</t>
  </si>
  <si>
    <t>30.08.2022</t>
  </si>
  <si>
    <t>31.08.2022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</si>
</sst>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21" fillId="0" borderId="10" xfId="25" applyNumberFormat="1" applyFont="1" applyFill="1" applyBorder="1" applyAlignment="1" applyProtection="1">
      <alignment horizontal="center" vertical="center" wrapText="1"/>
      <protection hidden="1"/>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476250</xdr:colOff>
          <xdr:row>37</xdr:row>
          <xdr:rowOff>38100</xdr:rowOff>
        </xdr:from>
        <xdr:to>
          <xdr:col>2</xdr:col>
          <xdr:colOff>1228725</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20</xdr:row>
          <xdr:rowOff>219075</xdr:rowOff>
        </xdr:from>
        <xdr:to>
          <xdr:col>2</xdr:col>
          <xdr:colOff>1104900</xdr:colOff>
          <xdr:row>20</xdr:row>
          <xdr:rowOff>447675</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21</xdr:row>
          <xdr:rowOff>238125</xdr:rowOff>
        </xdr:from>
        <xdr:to>
          <xdr:col>2</xdr:col>
          <xdr:colOff>1123950</xdr:colOff>
          <xdr:row>21</xdr:row>
          <xdr:rowOff>466725</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22</xdr:row>
          <xdr:rowOff>219075</xdr:rowOff>
        </xdr:from>
        <xdr:to>
          <xdr:col>2</xdr:col>
          <xdr:colOff>933450</xdr:colOff>
          <xdr:row>22</xdr:row>
          <xdr:rowOff>466725</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209550</xdr:rowOff>
        </xdr:from>
        <xdr:to>
          <xdr:col>2</xdr:col>
          <xdr:colOff>885825</xdr:colOff>
          <xdr:row>23</xdr:row>
          <xdr:rowOff>466725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70" zoomScaleNormal="70" zoomScaleSheetLayoutView="80" workbookViewId="0">
      <selection activeCell="K12" sqref="K1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0" t="s">
        <v>158</v>
      </c>
      <c r="B1" s="110"/>
      <c r="C1" s="110"/>
      <c r="D1" s="110"/>
      <c r="E1" s="110"/>
      <c r="F1" s="110"/>
    </row>
    <row r="2" spans="1:8" s="1" customFormat="1" ht="21.75" customHeight="1" x14ac:dyDescent="0.25">
      <c r="A2" s="111" t="s">
        <v>30</v>
      </c>
      <c r="B2" s="111"/>
      <c r="C2" s="111"/>
      <c r="D2" s="111"/>
      <c r="E2" s="111"/>
      <c r="F2" s="111"/>
      <c r="G2" s="1" t="s">
        <v>41</v>
      </c>
    </row>
    <row r="3" spans="1:8" ht="18" customHeight="1" x14ac:dyDescent="0.25">
      <c r="A3" s="112" t="s">
        <v>31</v>
      </c>
      <c r="B3" s="112"/>
      <c r="C3" s="112"/>
      <c r="D3" s="112"/>
      <c r="E3" s="112"/>
      <c r="F3" s="112"/>
    </row>
    <row r="4" spans="1:8" ht="34.5" customHeight="1" x14ac:dyDescent="0.25">
      <c r="A4" s="113" t="s">
        <v>45</v>
      </c>
      <c r="B4" s="113"/>
      <c r="C4" s="113"/>
      <c r="D4" s="113"/>
      <c r="E4" s="113"/>
      <c r="F4" s="113"/>
    </row>
    <row r="5" spans="1:8" x14ac:dyDescent="0.25">
      <c r="A5" s="117"/>
      <c r="B5" s="117"/>
      <c r="C5" s="118" t="s">
        <v>29</v>
      </c>
      <c r="D5" s="119"/>
      <c r="E5" s="119"/>
      <c r="F5" s="120"/>
    </row>
    <row r="6" spans="1:8" x14ac:dyDescent="0.25">
      <c r="A6" s="117"/>
      <c r="B6" s="117"/>
      <c r="C6" s="3" t="s">
        <v>0</v>
      </c>
      <c r="D6" s="3" t="s">
        <v>1</v>
      </c>
      <c r="E6" s="3" t="s">
        <v>2</v>
      </c>
      <c r="F6" s="3" t="s">
        <v>3</v>
      </c>
    </row>
    <row r="7" spans="1:8" s="6" customFormat="1" x14ac:dyDescent="0.25">
      <c r="A7" s="114" t="s">
        <v>44</v>
      </c>
      <c r="B7" s="115"/>
      <c r="C7" s="4">
        <f>$F$12+'СЕТ СН'!F5+СВЦЭМ!$D$10+'СЕТ СН'!F11-'СЕТ СН'!F$18</f>
        <v>2019.1769296800001</v>
      </c>
      <c r="D7" s="4">
        <f>$F$12+'СЕТ СН'!G5+СВЦЭМ!$D$10+'СЕТ СН'!G11-'СЕТ СН'!G$18</f>
        <v>2818.8069296800004</v>
      </c>
      <c r="E7" s="4">
        <f>$F$12+'СЕТ СН'!H5+СВЦЭМ!$D$10+'СЕТ СН'!H11-'СЕТ СН'!H$18</f>
        <v>2960.99692968</v>
      </c>
      <c r="F7" s="4">
        <f>$F$12+'СЕТ СН'!I5+СВЦЭМ!$D$10+'СЕТ СН'!I11-'СЕТ СН'!I$18</f>
        <v>3465.0369296800004</v>
      </c>
      <c r="G7" s="5"/>
    </row>
    <row r="8" spans="1:8" x14ac:dyDescent="0.25">
      <c r="F8" s="8"/>
    </row>
    <row r="9" spans="1:8" ht="45.75" customHeight="1" x14ac:dyDescent="0.25">
      <c r="A9" s="105" t="s">
        <v>46</v>
      </c>
      <c r="B9" s="105"/>
      <c r="C9" s="105"/>
      <c r="D9" s="105"/>
      <c r="E9" s="105"/>
      <c r="F9" s="105"/>
    </row>
    <row r="10" spans="1:8" x14ac:dyDescent="0.25">
      <c r="B10" s="2"/>
      <c r="H10" s="2" t="s">
        <v>41</v>
      </c>
    </row>
    <row r="11" spans="1:8" ht="31.5" x14ac:dyDescent="0.25">
      <c r="A11" s="9"/>
      <c r="B11" s="116" t="s">
        <v>5</v>
      </c>
      <c r="C11" s="116"/>
      <c r="D11" s="116"/>
      <c r="E11" s="10" t="s">
        <v>4</v>
      </c>
      <c r="F11" s="11" t="s">
        <v>12</v>
      </c>
      <c r="G11" s="2" t="s">
        <v>41</v>
      </c>
    </row>
    <row r="12" spans="1:8" ht="31.5" x14ac:dyDescent="0.25">
      <c r="A12" s="12">
        <v>1</v>
      </c>
      <c r="B12" s="104" t="s">
        <v>47</v>
      </c>
      <c r="C12" s="104"/>
      <c r="D12" s="104"/>
      <c r="E12" s="13" t="s">
        <v>22</v>
      </c>
      <c r="F12" s="11">
        <f>ROUND(F13+F14*F15,8)+F34</f>
        <v>932.45932909999999</v>
      </c>
      <c r="H12" s="2" t="s">
        <v>41</v>
      </c>
    </row>
    <row r="13" spans="1:8" ht="31.5" x14ac:dyDescent="0.25">
      <c r="A13" s="12">
        <v>2</v>
      </c>
      <c r="B13" s="104" t="s">
        <v>48</v>
      </c>
      <c r="C13" s="104"/>
      <c r="D13" s="104"/>
      <c r="E13" s="13" t="s">
        <v>22</v>
      </c>
      <c r="F13" s="11">
        <f>СВЦЭМ!$D$11</f>
        <v>932.45932909999999</v>
      </c>
    </row>
    <row r="14" spans="1:8" ht="36" customHeight="1" x14ac:dyDescent="0.25">
      <c r="A14" s="12">
        <v>3</v>
      </c>
      <c r="B14" s="104" t="s">
        <v>49</v>
      </c>
      <c r="C14" s="104"/>
      <c r="D14" s="104"/>
      <c r="E14" s="13" t="s">
        <v>23</v>
      </c>
      <c r="F14" s="11">
        <f>СВЦЭМ!$D$12</f>
        <v>493075.411558669</v>
      </c>
    </row>
    <row r="15" spans="1:8" ht="30.75" customHeight="1" x14ac:dyDescent="0.25">
      <c r="A15" s="12">
        <v>4</v>
      </c>
      <c r="B15" s="104" t="s">
        <v>50</v>
      </c>
      <c r="C15" s="104" t="s">
        <v>24</v>
      </c>
      <c r="D15" s="104" t="s">
        <v>24</v>
      </c>
      <c r="E15" s="14" t="s">
        <v>51</v>
      </c>
      <c r="F15" s="15">
        <f>ROUND(IF(F25-(F26+F33)&lt;=0,0,MAX(0,(F16-(F17+F24))/(F25-(F26+F33)))),11)</f>
        <v>0</v>
      </c>
    </row>
    <row r="16" spans="1:8" ht="36" customHeight="1" x14ac:dyDescent="0.25">
      <c r="A16" s="12">
        <v>5</v>
      </c>
      <c r="B16" s="104" t="s">
        <v>52</v>
      </c>
      <c r="C16" s="104" t="s">
        <v>25</v>
      </c>
      <c r="D16" s="104" t="s">
        <v>6</v>
      </c>
      <c r="E16" s="13" t="s">
        <v>6</v>
      </c>
      <c r="F16" s="16">
        <f>СВЦЭМ!$D$27</f>
        <v>1.1419999999999999</v>
      </c>
    </row>
    <row r="17" spans="1:6" ht="33" customHeight="1" x14ac:dyDescent="0.25">
      <c r="A17" s="12">
        <v>6</v>
      </c>
      <c r="B17" s="104" t="s">
        <v>53</v>
      </c>
      <c r="C17" s="104" t="s">
        <v>25</v>
      </c>
      <c r="D17" s="104" t="s">
        <v>6</v>
      </c>
      <c r="E17" s="13" t="s">
        <v>6</v>
      </c>
      <c r="F17" s="16">
        <f>SUM(F19:F23)</f>
        <v>1.1419999999999999</v>
      </c>
    </row>
    <row r="18" spans="1:6" ht="13.5" customHeight="1" x14ac:dyDescent="0.25">
      <c r="A18" s="12"/>
      <c r="B18" s="107" t="s">
        <v>54</v>
      </c>
      <c r="C18" s="108"/>
      <c r="D18" s="108"/>
      <c r="E18" s="108"/>
      <c r="F18" s="109"/>
    </row>
    <row r="19" spans="1:6" x14ac:dyDescent="0.25">
      <c r="A19" s="12">
        <v>6.1</v>
      </c>
      <c r="B19" s="104" t="s">
        <v>55</v>
      </c>
      <c r="C19" s="104"/>
      <c r="D19" s="104"/>
      <c r="E19" s="13" t="s">
        <v>6</v>
      </c>
      <c r="F19" s="16">
        <v>0</v>
      </c>
    </row>
    <row r="20" spans="1:6" x14ac:dyDescent="0.25">
      <c r="A20" s="12">
        <v>6.2</v>
      </c>
      <c r="B20" s="104" t="s">
        <v>56</v>
      </c>
      <c r="C20" s="104"/>
      <c r="D20" s="104"/>
      <c r="E20" s="13" t="s">
        <v>6</v>
      </c>
      <c r="F20" s="16">
        <v>0</v>
      </c>
    </row>
    <row r="21" spans="1:6" x14ac:dyDescent="0.25">
      <c r="A21" s="12">
        <v>6.3</v>
      </c>
      <c r="B21" s="104" t="s">
        <v>57</v>
      </c>
      <c r="C21" s="104"/>
      <c r="D21" s="104"/>
      <c r="E21" s="13" t="s">
        <v>6</v>
      </c>
      <c r="F21" s="16">
        <v>0</v>
      </c>
    </row>
    <row r="22" spans="1:6" x14ac:dyDescent="0.25">
      <c r="A22" s="12">
        <v>6.4</v>
      </c>
      <c r="B22" s="104" t="s">
        <v>58</v>
      </c>
      <c r="C22" s="104"/>
      <c r="D22" s="104"/>
      <c r="E22" s="13" t="s">
        <v>6</v>
      </c>
      <c r="F22" s="16">
        <v>0</v>
      </c>
    </row>
    <row r="23" spans="1:6" x14ac:dyDescent="0.25">
      <c r="A23" s="12">
        <v>6.5</v>
      </c>
      <c r="B23" s="104" t="s">
        <v>59</v>
      </c>
      <c r="C23" s="104"/>
      <c r="D23" s="104"/>
      <c r="E23" s="13" t="s">
        <v>6</v>
      </c>
      <c r="F23" s="16">
        <f>F16</f>
        <v>1.1419999999999999</v>
      </c>
    </row>
    <row r="24" spans="1:6" ht="31.5" customHeight="1" x14ac:dyDescent="0.25">
      <c r="A24" s="12">
        <v>7</v>
      </c>
      <c r="B24" s="104" t="s">
        <v>26</v>
      </c>
      <c r="C24" s="104" t="s">
        <v>25</v>
      </c>
      <c r="D24" s="104" t="s">
        <v>6</v>
      </c>
      <c r="E24" s="13" t="s">
        <v>6</v>
      </c>
      <c r="F24" s="16">
        <v>0</v>
      </c>
    </row>
    <row r="25" spans="1:6" ht="30" customHeight="1" x14ac:dyDescent="0.25">
      <c r="A25" s="12">
        <v>8</v>
      </c>
      <c r="B25" s="104" t="s">
        <v>60</v>
      </c>
      <c r="C25" s="104" t="s">
        <v>27</v>
      </c>
      <c r="D25" s="104" t="s">
        <v>28</v>
      </c>
      <c r="E25" s="13" t="s">
        <v>61</v>
      </c>
      <c r="F25" s="16">
        <f>СВЦЭМ!$D$26</f>
        <v>752.84400000000005</v>
      </c>
    </row>
    <row r="26" spans="1:6" ht="30.75" customHeight="1" x14ac:dyDescent="0.25">
      <c r="A26" s="12">
        <v>9</v>
      </c>
      <c r="B26" s="104" t="s">
        <v>62</v>
      </c>
      <c r="C26" s="104" t="s">
        <v>27</v>
      </c>
      <c r="D26" s="104" t="s">
        <v>28</v>
      </c>
      <c r="E26" s="13" t="s">
        <v>61</v>
      </c>
      <c r="F26" s="16">
        <f>SUM(F28:F32)</f>
        <v>752.84400000000005</v>
      </c>
    </row>
    <row r="27" spans="1:6" x14ac:dyDescent="0.25">
      <c r="A27" s="12"/>
      <c r="B27" s="107" t="s">
        <v>54</v>
      </c>
      <c r="C27" s="108"/>
      <c r="D27" s="108"/>
      <c r="E27" s="108"/>
      <c r="F27" s="109"/>
    </row>
    <row r="28" spans="1:6" x14ac:dyDescent="0.25">
      <c r="A28" s="12">
        <v>9.1</v>
      </c>
      <c r="B28" s="104" t="s">
        <v>55</v>
      </c>
      <c r="C28" s="104"/>
      <c r="D28" s="104"/>
      <c r="E28" s="13" t="s">
        <v>61</v>
      </c>
      <c r="F28" s="16">
        <v>0</v>
      </c>
    </row>
    <row r="29" spans="1:6" x14ac:dyDescent="0.25">
      <c r="A29" s="12">
        <v>9.1999999999999993</v>
      </c>
      <c r="B29" s="104" t="s">
        <v>56</v>
      </c>
      <c r="C29" s="104"/>
      <c r="D29" s="104"/>
      <c r="E29" s="13" t="s">
        <v>61</v>
      </c>
      <c r="F29" s="86">
        <v>0</v>
      </c>
    </row>
    <row r="30" spans="1:6" x14ac:dyDescent="0.25">
      <c r="A30" s="12">
        <v>9.3000000000000007</v>
      </c>
      <c r="B30" s="104" t="s">
        <v>57</v>
      </c>
      <c r="C30" s="104"/>
      <c r="D30" s="104"/>
      <c r="E30" s="13" t="s">
        <v>61</v>
      </c>
      <c r="F30" s="16">
        <v>0</v>
      </c>
    </row>
    <row r="31" spans="1:6" x14ac:dyDescent="0.25">
      <c r="A31" s="12">
        <v>9.4</v>
      </c>
      <c r="B31" s="104" t="s">
        <v>58</v>
      </c>
      <c r="C31" s="104"/>
      <c r="D31" s="104"/>
      <c r="E31" s="13" t="s">
        <v>61</v>
      </c>
      <c r="F31" s="16">
        <v>0</v>
      </c>
    </row>
    <row r="32" spans="1:6" x14ac:dyDescent="0.25">
      <c r="A32" s="12">
        <v>9.5</v>
      </c>
      <c r="B32" s="104" t="s">
        <v>59</v>
      </c>
      <c r="C32" s="104"/>
      <c r="D32" s="104"/>
      <c r="E32" s="13" t="s">
        <v>61</v>
      </c>
      <c r="F32" s="86">
        <f>F25</f>
        <v>752.84400000000005</v>
      </c>
    </row>
    <row r="33" spans="1:6" ht="34.5" customHeight="1" x14ac:dyDescent="0.25">
      <c r="A33" s="12">
        <v>10</v>
      </c>
      <c r="B33" s="104" t="s">
        <v>63</v>
      </c>
      <c r="C33" s="104" t="s">
        <v>27</v>
      </c>
      <c r="D33" s="104" t="s">
        <v>28</v>
      </c>
      <c r="E33" s="13" t="s">
        <v>61</v>
      </c>
      <c r="F33" s="16">
        <v>0</v>
      </c>
    </row>
    <row r="34" spans="1:6" ht="42" customHeight="1" x14ac:dyDescent="0.25">
      <c r="A34" s="12">
        <v>11</v>
      </c>
      <c r="B34" s="104" t="s">
        <v>64</v>
      </c>
      <c r="C34" s="104"/>
      <c r="D34" s="104" t="s">
        <v>22</v>
      </c>
      <c r="E34" s="17" t="s">
        <v>22</v>
      </c>
      <c r="F34" s="11">
        <v>0</v>
      </c>
    </row>
    <row r="36" spans="1:6" ht="15.75" customHeight="1" x14ac:dyDescent="0.25">
      <c r="A36" s="106" t="s">
        <v>65</v>
      </c>
      <c r="B36" s="106"/>
      <c r="C36" s="106"/>
      <c r="D36" s="106"/>
      <c r="E36" s="106"/>
      <c r="F36" s="106"/>
    </row>
    <row r="37" spans="1:6" x14ac:dyDescent="0.25">
      <c r="A37" s="106"/>
      <c r="B37" s="106"/>
      <c r="C37" s="106"/>
      <c r="D37" s="106"/>
      <c r="E37" s="106"/>
      <c r="F37" s="106"/>
    </row>
    <row r="38" spans="1:6" x14ac:dyDescent="0.25">
      <c r="A38" s="106"/>
      <c r="B38" s="106"/>
      <c r="C38" s="106"/>
      <c r="D38" s="106"/>
      <c r="E38" s="106"/>
      <c r="F38" s="106"/>
    </row>
    <row r="39" spans="1:6" x14ac:dyDescent="0.25">
      <c r="A39" s="106"/>
      <c r="B39" s="106"/>
      <c r="C39" s="106"/>
      <c r="D39" s="106"/>
      <c r="E39" s="106"/>
      <c r="F39" s="106"/>
    </row>
    <row r="40" spans="1:6" x14ac:dyDescent="0.25">
      <c r="A40" s="106"/>
      <c r="B40" s="106"/>
      <c r="C40" s="106"/>
      <c r="D40" s="106"/>
      <c r="E40" s="106"/>
      <c r="F40" s="106"/>
    </row>
    <row r="41" spans="1:6" x14ac:dyDescent="0.25">
      <c r="A41" s="106"/>
      <c r="B41" s="106"/>
      <c r="C41" s="106"/>
      <c r="D41" s="106"/>
      <c r="E41" s="106"/>
      <c r="F41" s="106"/>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августе 2022 г.</v>
      </c>
      <c r="B1" s="121"/>
      <c r="C1" s="121"/>
      <c r="D1" s="121"/>
      <c r="E1" s="121"/>
      <c r="F1" s="18"/>
    </row>
    <row r="2" spans="1:6" x14ac:dyDescent="0.25">
      <c r="A2" s="19"/>
      <c r="B2" s="19"/>
      <c r="C2" s="19"/>
      <c r="D2" s="19"/>
      <c r="E2" s="19"/>
      <c r="F2" s="19"/>
    </row>
    <row r="3" spans="1:6" x14ac:dyDescent="0.25">
      <c r="A3" s="111" t="s">
        <v>13</v>
      </c>
      <c r="B3" s="111"/>
      <c r="C3" s="111"/>
      <c r="D3" s="111"/>
      <c r="E3" s="111"/>
      <c r="F3" s="20"/>
    </row>
    <row r="4" spans="1:6" x14ac:dyDescent="0.25">
      <c r="A4" s="112" t="s">
        <v>14</v>
      </c>
      <c r="B4" s="112"/>
      <c r="C4" s="112"/>
      <c r="D4" s="112"/>
      <c r="E4" s="112"/>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2072.20290875</v>
      </c>
      <c r="C9" s="4">
        <f>СВЦЭМ!$D$14+'СЕТ СН'!G5+СВЦЭМ!$D$10+'СЕТ СН'!G11-'СЕТ СН'!G$19</f>
        <v>2871.8329087500006</v>
      </c>
      <c r="D9" s="4">
        <f>СВЦЭМ!$D$14+'СЕТ СН'!H5+СВЦЭМ!$D$10+'СЕТ СН'!H11-'СЕТ СН'!H$19</f>
        <v>3014.0229087500002</v>
      </c>
      <c r="E9" s="4">
        <f>СВЦЭМ!$D$14+'СЕТ СН'!I5+СВЦЭМ!$D$10+'СЕТ СН'!I11-'СЕТ СН'!I$19</f>
        <v>3518.0629087500001</v>
      </c>
    </row>
    <row r="10" spans="1:6" x14ac:dyDescent="0.25">
      <c r="A10" s="26" t="s">
        <v>35</v>
      </c>
      <c r="B10" s="4">
        <f>СВЦЭМ!$D$15+'СЕТ СН'!F5+СВЦЭМ!$D$10+'СЕТ СН'!F11-'СЕТ СН'!F$19</f>
        <v>2726.4166807800002</v>
      </c>
      <c r="C10" s="4">
        <f>СВЦЭМ!$D$15+'СЕТ СН'!G5+СВЦЭМ!$D$10+'СЕТ СН'!G11-'СЕТ СН'!G$19</f>
        <v>3526.0466807800003</v>
      </c>
      <c r="D10" s="4">
        <f>СВЦЭМ!$D$15+'СЕТ СН'!H5+СВЦЭМ!$D$10+'СЕТ СН'!H11-'СЕТ СН'!H$19</f>
        <v>3668.2366807799999</v>
      </c>
      <c r="E10" s="4">
        <f>СВЦЭМ!$D$15+'СЕТ СН'!I5+СВЦЭМ!$D$10+'СЕТ СН'!I11-'СЕТ СН'!I$19</f>
        <v>4172.2766807800008</v>
      </c>
    </row>
    <row r="11" spans="1:6" x14ac:dyDescent="0.25">
      <c r="A11" s="26" t="s">
        <v>36</v>
      </c>
      <c r="B11" s="4">
        <f>СВЦЭМ!$D$16+'СЕТ СН'!F5+СВЦЭМ!$D$10+'СЕТ СН'!F11-'СЕТ СН'!F$19</f>
        <v>3890.9834912200004</v>
      </c>
      <c r="C11" s="4">
        <f>СВЦЭМ!$D$16+'СЕТ СН'!G5+СВЦЭМ!$D$10+'СЕТ СН'!G11-'СЕТ СН'!G$19</f>
        <v>4690.6134912200005</v>
      </c>
      <c r="D11" s="4">
        <f>СВЦЭМ!$D$16+'СЕТ СН'!H5+СВЦЭМ!$D$10+'СЕТ СН'!H11-'СЕТ СН'!H$19</f>
        <v>4832.8034912200001</v>
      </c>
      <c r="E11" s="4">
        <f>СВЦЭМ!$D$16+'СЕТ СН'!I5+СВЦЭМ!$D$10+'СЕТ СН'!I11-'СЕТ СН'!I$19</f>
        <v>5336.84349122</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2072.20290875</v>
      </c>
      <c r="C16" s="28">
        <f>СВЦЭМ!$D$14+'СЕТ СН'!G5+СВЦЭМ!$D$10+'СЕТ СН'!G11-'СЕТ СН'!G$19</f>
        <v>2871.8329087500006</v>
      </c>
      <c r="D16" s="28">
        <f>СВЦЭМ!$D$14+'СЕТ СН'!H5+СВЦЭМ!$D$10+'СЕТ СН'!H11-'СЕТ СН'!H$19</f>
        <v>3014.0229087500002</v>
      </c>
      <c r="E16" s="28">
        <f>СВЦЭМ!$D$14+'СЕТ СН'!I5+СВЦЭМ!$D$10+'СЕТ СН'!I11-'СЕТ СН'!I$19</f>
        <v>3518.0629087500001</v>
      </c>
    </row>
    <row r="17" spans="1:5" x14ac:dyDescent="0.25">
      <c r="A17" s="26" t="s">
        <v>37</v>
      </c>
      <c r="B17" s="28">
        <f>СВЦЭМ!$D$17+'СЕТ СН'!F5+СВЦЭМ!$D$10+'СЕТ СН'!F11-'СЕТ СН'!F$19</f>
        <v>3118.7342200600001</v>
      </c>
      <c r="C17" s="28">
        <f>СВЦЭМ!$D$17+'СЕТ СН'!G5+СВЦЭМ!$D$10+'СЕТ СН'!G11-'СЕТ СН'!G$19</f>
        <v>3918.3642200600002</v>
      </c>
      <c r="D17" s="28">
        <f>СВЦЭМ!$D$17+'СЕТ СН'!H5+СВЦЭМ!$D$10+'СЕТ СН'!H11-'СЕТ СН'!H$19</f>
        <v>4060.5542200600003</v>
      </c>
      <c r="E17" s="28">
        <f>СВЦЭМ!$D$17+'СЕТ СН'!I5+СВЦЭМ!$D$10+'СЕТ СН'!I11-'СЕТ СН'!I$19</f>
        <v>4564.5942200600002</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августе 2022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38</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15.75" x14ac:dyDescent="0.2">
      <c r="A4" s="143" t="s">
        <v>8</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01.08.2022</v>
      </c>
      <c r="B12" s="36">
        <f>SUMIFS(СВЦЭМ!$C$39:$C$782,СВЦЭМ!$A$39:$A$782,$A12,СВЦЭМ!$B$39:$B$782,B$11)+'СЕТ СН'!$F$12+СВЦЭМ!$D$10+'СЕТ СН'!$F$5-'СЕТ СН'!$F$20</f>
        <v>2043.7218185199999</v>
      </c>
      <c r="C12" s="36">
        <f>SUMIFS(СВЦЭМ!$C$39:$C$782,СВЦЭМ!$A$39:$A$782,$A12,СВЦЭМ!$B$39:$B$782,C$11)+'СЕТ СН'!$F$12+СВЦЭМ!$D$10+'СЕТ СН'!$F$5-'СЕТ СН'!$F$20</f>
        <v>2085.3478322800001</v>
      </c>
      <c r="D12" s="36">
        <f>SUMIFS(СВЦЭМ!$C$39:$C$782,СВЦЭМ!$A$39:$A$782,$A12,СВЦЭМ!$B$39:$B$782,D$11)+'СЕТ СН'!$F$12+СВЦЭМ!$D$10+'СЕТ СН'!$F$5-'СЕТ СН'!$F$20</f>
        <v>2097.9579123699996</v>
      </c>
      <c r="E12" s="36">
        <f>SUMIFS(СВЦЭМ!$C$39:$C$782,СВЦЭМ!$A$39:$A$782,$A12,СВЦЭМ!$B$39:$B$782,E$11)+'СЕТ СН'!$F$12+СВЦЭМ!$D$10+'СЕТ СН'!$F$5-'СЕТ СН'!$F$20</f>
        <v>2129.8537967399998</v>
      </c>
      <c r="F12" s="36">
        <f>SUMIFS(СВЦЭМ!$C$39:$C$782,СВЦЭМ!$A$39:$A$782,$A12,СВЦЭМ!$B$39:$B$782,F$11)+'СЕТ СН'!$F$12+СВЦЭМ!$D$10+'СЕТ СН'!$F$5-'СЕТ СН'!$F$20</f>
        <v>2095.1617171899998</v>
      </c>
      <c r="G12" s="36">
        <f>SUMIFS(СВЦЭМ!$C$39:$C$782,СВЦЭМ!$A$39:$A$782,$A12,СВЦЭМ!$B$39:$B$782,G$11)+'СЕТ СН'!$F$12+СВЦЭМ!$D$10+'СЕТ СН'!$F$5-'СЕТ СН'!$F$20</f>
        <v>2088.1263776300002</v>
      </c>
      <c r="H12" s="36">
        <f>SUMIFS(СВЦЭМ!$C$39:$C$782,СВЦЭМ!$A$39:$A$782,$A12,СВЦЭМ!$B$39:$B$782,H$11)+'СЕТ СН'!$F$12+СВЦЭМ!$D$10+'СЕТ СН'!$F$5-'СЕТ СН'!$F$20</f>
        <v>2130.85751755</v>
      </c>
      <c r="I12" s="36">
        <f>SUMIFS(СВЦЭМ!$C$39:$C$782,СВЦЭМ!$A$39:$A$782,$A12,СВЦЭМ!$B$39:$B$782,I$11)+'СЕТ СН'!$F$12+СВЦЭМ!$D$10+'СЕТ СН'!$F$5-'СЕТ СН'!$F$20</f>
        <v>2168.3605322499998</v>
      </c>
      <c r="J12" s="36">
        <f>SUMIFS(СВЦЭМ!$C$39:$C$782,СВЦЭМ!$A$39:$A$782,$A12,СВЦЭМ!$B$39:$B$782,J$11)+'СЕТ СН'!$F$12+СВЦЭМ!$D$10+'СЕТ СН'!$F$5-'СЕТ СН'!$F$20</f>
        <v>2092.7657456400002</v>
      </c>
      <c r="K12" s="36">
        <f>SUMIFS(СВЦЭМ!$C$39:$C$782,СВЦЭМ!$A$39:$A$782,$A12,СВЦЭМ!$B$39:$B$782,K$11)+'СЕТ СН'!$F$12+СВЦЭМ!$D$10+'СЕТ СН'!$F$5-'СЕТ СН'!$F$20</f>
        <v>2040.1365054099999</v>
      </c>
      <c r="L12" s="36">
        <f>SUMIFS(СВЦЭМ!$C$39:$C$782,СВЦЭМ!$A$39:$A$782,$A12,СВЦЭМ!$B$39:$B$782,L$11)+'СЕТ СН'!$F$12+СВЦЭМ!$D$10+'СЕТ СН'!$F$5-'СЕТ СН'!$F$20</f>
        <v>2014.20060969</v>
      </c>
      <c r="M12" s="36">
        <f>SUMIFS(СВЦЭМ!$C$39:$C$782,СВЦЭМ!$A$39:$A$782,$A12,СВЦЭМ!$B$39:$B$782,M$11)+'СЕТ СН'!$F$12+СВЦЭМ!$D$10+'СЕТ СН'!$F$5-'СЕТ СН'!$F$20</f>
        <v>1981.0320276899999</v>
      </c>
      <c r="N12" s="36">
        <f>SUMIFS(СВЦЭМ!$C$39:$C$782,СВЦЭМ!$A$39:$A$782,$A12,СВЦЭМ!$B$39:$B$782,N$11)+'СЕТ СН'!$F$12+СВЦЭМ!$D$10+'СЕТ СН'!$F$5-'СЕТ СН'!$F$20</f>
        <v>1987.7915092899998</v>
      </c>
      <c r="O12" s="36">
        <f>SUMIFS(СВЦЭМ!$C$39:$C$782,СВЦЭМ!$A$39:$A$782,$A12,СВЦЭМ!$B$39:$B$782,O$11)+'СЕТ СН'!$F$12+СВЦЭМ!$D$10+'СЕТ СН'!$F$5-'СЕТ СН'!$F$20</f>
        <v>1985.3496102899999</v>
      </c>
      <c r="P12" s="36">
        <f>SUMIFS(СВЦЭМ!$C$39:$C$782,СВЦЭМ!$A$39:$A$782,$A12,СВЦЭМ!$B$39:$B$782,P$11)+'СЕТ СН'!$F$12+СВЦЭМ!$D$10+'СЕТ СН'!$F$5-'СЕТ СН'!$F$20</f>
        <v>1996.9470542700001</v>
      </c>
      <c r="Q12" s="36">
        <f>SUMIFS(СВЦЭМ!$C$39:$C$782,СВЦЭМ!$A$39:$A$782,$A12,СВЦЭМ!$B$39:$B$782,Q$11)+'СЕТ СН'!$F$12+СВЦЭМ!$D$10+'СЕТ СН'!$F$5-'СЕТ СН'!$F$20</f>
        <v>1998.6730140899999</v>
      </c>
      <c r="R12" s="36">
        <f>SUMIFS(СВЦЭМ!$C$39:$C$782,СВЦЭМ!$A$39:$A$782,$A12,СВЦЭМ!$B$39:$B$782,R$11)+'СЕТ СН'!$F$12+СВЦЭМ!$D$10+'СЕТ СН'!$F$5-'СЕТ СН'!$F$20</f>
        <v>2014.5035598999998</v>
      </c>
      <c r="S12" s="36">
        <f>SUMIFS(СВЦЭМ!$C$39:$C$782,СВЦЭМ!$A$39:$A$782,$A12,СВЦЭМ!$B$39:$B$782,S$11)+'СЕТ СН'!$F$12+СВЦЭМ!$D$10+'СЕТ СН'!$F$5-'СЕТ СН'!$F$20</f>
        <v>2020.1379647700001</v>
      </c>
      <c r="T12" s="36">
        <f>SUMIFS(СВЦЭМ!$C$39:$C$782,СВЦЭМ!$A$39:$A$782,$A12,СВЦЭМ!$B$39:$B$782,T$11)+'СЕТ СН'!$F$12+СВЦЭМ!$D$10+'СЕТ СН'!$F$5-'СЕТ СН'!$F$20</f>
        <v>2018.44519064</v>
      </c>
      <c r="U12" s="36">
        <f>SUMIFS(СВЦЭМ!$C$39:$C$782,СВЦЭМ!$A$39:$A$782,$A12,СВЦЭМ!$B$39:$B$782,U$11)+'СЕТ СН'!$F$12+СВЦЭМ!$D$10+'СЕТ СН'!$F$5-'СЕТ СН'!$F$20</f>
        <v>2024.40843434</v>
      </c>
      <c r="V12" s="36">
        <f>SUMIFS(СВЦЭМ!$C$39:$C$782,СВЦЭМ!$A$39:$A$782,$A12,СВЦЭМ!$B$39:$B$782,V$11)+'СЕТ СН'!$F$12+СВЦЭМ!$D$10+'СЕТ СН'!$F$5-'СЕТ СН'!$F$20</f>
        <v>2022.81074868</v>
      </c>
      <c r="W12" s="36">
        <f>SUMIFS(СВЦЭМ!$C$39:$C$782,СВЦЭМ!$A$39:$A$782,$A12,СВЦЭМ!$B$39:$B$782,W$11)+'СЕТ СН'!$F$12+СВЦЭМ!$D$10+'СЕТ СН'!$F$5-'СЕТ СН'!$F$20</f>
        <v>2009.3989996800001</v>
      </c>
      <c r="X12" s="36">
        <f>SUMIFS(СВЦЭМ!$C$39:$C$782,СВЦЭМ!$A$39:$A$782,$A12,СВЦЭМ!$B$39:$B$782,X$11)+'СЕТ СН'!$F$12+СВЦЭМ!$D$10+'СЕТ СН'!$F$5-'СЕТ СН'!$F$20</f>
        <v>1989.92849381</v>
      </c>
      <c r="Y12" s="36">
        <f>SUMIFS(СВЦЭМ!$C$39:$C$782,СВЦЭМ!$A$39:$A$782,$A12,СВЦЭМ!$B$39:$B$782,Y$11)+'СЕТ СН'!$F$12+СВЦЭМ!$D$10+'СЕТ СН'!$F$5-'СЕТ СН'!$F$20</f>
        <v>1977.9228703199999</v>
      </c>
      <c r="AA12" s="37"/>
    </row>
    <row r="13" spans="1:27" ht="15.75" x14ac:dyDescent="0.2">
      <c r="A13" s="35">
        <f>A12+1</f>
        <v>44775</v>
      </c>
      <c r="B13" s="36">
        <f>SUMIFS(СВЦЭМ!$C$39:$C$782,СВЦЭМ!$A$39:$A$782,$A13,СВЦЭМ!$B$39:$B$782,B$11)+'СЕТ СН'!$F$12+СВЦЭМ!$D$10+'СЕТ СН'!$F$5-'СЕТ СН'!$F$20</f>
        <v>2090.35248288</v>
      </c>
      <c r="C13" s="36">
        <f>SUMIFS(СВЦЭМ!$C$39:$C$782,СВЦЭМ!$A$39:$A$782,$A13,СВЦЭМ!$B$39:$B$782,C$11)+'СЕТ СН'!$F$12+СВЦЭМ!$D$10+'СЕТ СН'!$F$5-'СЕТ СН'!$F$20</f>
        <v>2141.6573928600001</v>
      </c>
      <c r="D13" s="36">
        <f>SUMIFS(СВЦЭМ!$C$39:$C$782,СВЦЭМ!$A$39:$A$782,$A13,СВЦЭМ!$B$39:$B$782,D$11)+'СЕТ СН'!$F$12+СВЦЭМ!$D$10+'СЕТ СН'!$F$5-'СЕТ СН'!$F$20</f>
        <v>2127.9302572899996</v>
      </c>
      <c r="E13" s="36">
        <f>SUMIFS(СВЦЭМ!$C$39:$C$782,СВЦЭМ!$A$39:$A$782,$A13,СВЦЭМ!$B$39:$B$782,E$11)+'СЕТ СН'!$F$12+СВЦЭМ!$D$10+'СЕТ СН'!$F$5-'СЕТ СН'!$F$20</f>
        <v>2158.5024319300001</v>
      </c>
      <c r="F13" s="36">
        <f>SUMIFS(СВЦЭМ!$C$39:$C$782,СВЦЭМ!$A$39:$A$782,$A13,СВЦЭМ!$B$39:$B$782,F$11)+'СЕТ СН'!$F$12+СВЦЭМ!$D$10+'СЕТ СН'!$F$5-'СЕТ СН'!$F$20</f>
        <v>2151.4164968099999</v>
      </c>
      <c r="G13" s="36">
        <f>SUMIFS(СВЦЭМ!$C$39:$C$782,СВЦЭМ!$A$39:$A$782,$A13,СВЦЭМ!$B$39:$B$782,G$11)+'СЕТ СН'!$F$12+СВЦЭМ!$D$10+'СЕТ СН'!$F$5-'СЕТ СН'!$F$20</f>
        <v>2160.42339085</v>
      </c>
      <c r="H13" s="36">
        <f>SUMIFS(СВЦЭМ!$C$39:$C$782,СВЦЭМ!$A$39:$A$782,$A13,СВЦЭМ!$B$39:$B$782,H$11)+'СЕТ СН'!$F$12+СВЦЭМ!$D$10+'СЕТ СН'!$F$5-'СЕТ СН'!$F$20</f>
        <v>2139.2791164199998</v>
      </c>
      <c r="I13" s="36">
        <f>SUMIFS(СВЦЭМ!$C$39:$C$782,СВЦЭМ!$A$39:$A$782,$A13,СВЦЭМ!$B$39:$B$782,I$11)+'СЕТ СН'!$F$12+СВЦЭМ!$D$10+'СЕТ СН'!$F$5-'СЕТ СН'!$F$20</f>
        <v>2270.3744061299999</v>
      </c>
      <c r="J13" s="36">
        <f>SUMIFS(СВЦЭМ!$C$39:$C$782,СВЦЭМ!$A$39:$A$782,$A13,СВЦЭМ!$B$39:$B$782,J$11)+'СЕТ СН'!$F$12+СВЦЭМ!$D$10+'СЕТ СН'!$F$5-'СЕТ СН'!$F$20</f>
        <v>2164.2133069000001</v>
      </c>
      <c r="K13" s="36">
        <f>SUMIFS(СВЦЭМ!$C$39:$C$782,СВЦЭМ!$A$39:$A$782,$A13,СВЦЭМ!$B$39:$B$782,K$11)+'СЕТ СН'!$F$12+СВЦЭМ!$D$10+'СЕТ СН'!$F$5-'СЕТ СН'!$F$20</f>
        <v>2057.0387154299997</v>
      </c>
      <c r="L13" s="36">
        <f>SUMIFS(СВЦЭМ!$C$39:$C$782,СВЦЭМ!$A$39:$A$782,$A13,СВЦЭМ!$B$39:$B$782,L$11)+'СЕТ СН'!$F$12+СВЦЭМ!$D$10+'СЕТ СН'!$F$5-'СЕТ СН'!$F$20</f>
        <v>2047.3024361799999</v>
      </c>
      <c r="M13" s="36">
        <f>SUMIFS(СВЦЭМ!$C$39:$C$782,СВЦЭМ!$A$39:$A$782,$A13,СВЦЭМ!$B$39:$B$782,M$11)+'СЕТ СН'!$F$12+СВЦЭМ!$D$10+'СЕТ СН'!$F$5-'СЕТ СН'!$F$20</f>
        <v>2035.6881521199998</v>
      </c>
      <c r="N13" s="36">
        <f>SUMIFS(СВЦЭМ!$C$39:$C$782,СВЦЭМ!$A$39:$A$782,$A13,СВЦЭМ!$B$39:$B$782,N$11)+'СЕТ СН'!$F$12+СВЦЭМ!$D$10+'СЕТ СН'!$F$5-'СЕТ СН'!$F$20</f>
        <v>2024.09177499</v>
      </c>
      <c r="O13" s="36">
        <f>SUMIFS(СВЦЭМ!$C$39:$C$782,СВЦЭМ!$A$39:$A$782,$A13,СВЦЭМ!$B$39:$B$782,O$11)+'СЕТ СН'!$F$12+СВЦЭМ!$D$10+'СЕТ СН'!$F$5-'СЕТ СН'!$F$20</f>
        <v>2029.9027968800001</v>
      </c>
      <c r="P13" s="36">
        <f>SUMIFS(СВЦЭМ!$C$39:$C$782,СВЦЭМ!$A$39:$A$782,$A13,СВЦЭМ!$B$39:$B$782,P$11)+'СЕТ СН'!$F$12+СВЦЭМ!$D$10+'СЕТ СН'!$F$5-'СЕТ СН'!$F$20</f>
        <v>2047.40250264</v>
      </c>
      <c r="Q13" s="36">
        <f>SUMIFS(СВЦЭМ!$C$39:$C$782,СВЦЭМ!$A$39:$A$782,$A13,СВЦЭМ!$B$39:$B$782,Q$11)+'СЕТ СН'!$F$12+СВЦЭМ!$D$10+'СЕТ СН'!$F$5-'СЕТ СН'!$F$20</f>
        <v>2046.1893590899999</v>
      </c>
      <c r="R13" s="36">
        <f>SUMIFS(СВЦЭМ!$C$39:$C$782,СВЦЭМ!$A$39:$A$782,$A13,СВЦЭМ!$B$39:$B$782,R$11)+'СЕТ СН'!$F$12+СВЦЭМ!$D$10+'СЕТ СН'!$F$5-'СЕТ СН'!$F$20</f>
        <v>2039.5294622900001</v>
      </c>
      <c r="S13" s="36">
        <f>SUMIFS(СВЦЭМ!$C$39:$C$782,СВЦЭМ!$A$39:$A$782,$A13,СВЦЭМ!$B$39:$B$782,S$11)+'СЕТ СН'!$F$12+СВЦЭМ!$D$10+'СЕТ СН'!$F$5-'СЕТ СН'!$F$20</f>
        <v>2041.9529730099998</v>
      </c>
      <c r="T13" s="36">
        <f>SUMIFS(СВЦЭМ!$C$39:$C$782,СВЦЭМ!$A$39:$A$782,$A13,СВЦЭМ!$B$39:$B$782,T$11)+'СЕТ СН'!$F$12+СВЦЭМ!$D$10+'СЕТ СН'!$F$5-'СЕТ СН'!$F$20</f>
        <v>2072.0164858400003</v>
      </c>
      <c r="U13" s="36">
        <f>SUMIFS(СВЦЭМ!$C$39:$C$782,СВЦЭМ!$A$39:$A$782,$A13,СВЦЭМ!$B$39:$B$782,U$11)+'СЕТ СН'!$F$12+СВЦЭМ!$D$10+'СЕТ СН'!$F$5-'СЕТ СН'!$F$20</f>
        <v>2068.3272376</v>
      </c>
      <c r="V13" s="36">
        <f>SUMIFS(СВЦЭМ!$C$39:$C$782,СВЦЭМ!$A$39:$A$782,$A13,СВЦЭМ!$B$39:$B$782,V$11)+'СЕТ СН'!$F$12+СВЦЭМ!$D$10+'СЕТ СН'!$F$5-'СЕТ СН'!$F$20</f>
        <v>2070.9573608399996</v>
      </c>
      <c r="W13" s="36">
        <f>SUMIFS(СВЦЭМ!$C$39:$C$782,СВЦЭМ!$A$39:$A$782,$A13,СВЦЭМ!$B$39:$B$782,W$11)+'СЕТ СН'!$F$12+СВЦЭМ!$D$10+'СЕТ СН'!$F$5-'СЕТ СН'!$F$20</f>
        <v>2054.4243319100001</v>
      </c>
      <c r="X13" s="36">
        <f>SUMIFS(СВЦЭМ!$C$39:$C$782,СВЦЭМ!$A$39:$A$782,$A13,СВЦЭМ!$B$39:$B$782,X$11)+'СЕТ СН'!$F$12+СВЦЭМ!$D$10+'СЕТ СН'!$F$5-'СЕТ СН'!$F$20</f>
        <v>2072.4888643699996</v>
      </c>
      <c r="Y13" s="36">
        <f>SUMIFS(СВЦЭМ!$C$39:$C$782,СВЦЭМ!$A$39:$A$782,$A13,СВЦЭМ!$B$39:$B$782,Y$11)+'СЕТ СН'!$F$12+СВЦЭМ!$D$10+'СЕТ СН'!$F$5-'СЕТ СН'!$F$20</f>
        <v>2177.5916247300001</v>
      </c>
    </row>
    <row r="14" spans="1:27" ht="15.75" x14ac:dyDescent="0.2">
      <c r="A14" s="35">
        <f t="shared" ref="A14:A42" si="0">A13+1</f>
        <v>44776</v>
      </c>
      <c r="B14" s="36">
        <f>SUMIFS(СВЦЭМ!$C$39:$C$782,СВЦЭМ!$A$39:$A$782,$A14,СВЦЭМ!$B$39:$B$782,B$11)+'СЕТ СН'!$F$12+СВЦЭМ!$D$10+'СЕТ СН'!$F$5-'СЕТ СН'!$F$20</f>
        <v>2211.1952411800003</v>
      </c>
      <c r="C14" s="36">
        <f>SUMIFS(СВЦЭМ!$C$39:$C$782,СВЦЭМ!$A$39:$A$782,$A14,СВЦЭМ!$B$39:$B$782,C$11)+'СЕТ СН'!$F$12+СВЦЭМ!$D$10+'СЕТ СН'!$F$5-'СЕТ СН'!$F$20</f>
        <v>2292.1710200699999</v>
      </c>
      <c r="D14" s="36">
        <f>SUMIFS(СВЦЭМ!$C$39:$C$782,СВЦЭМ!$A$39:$A$782,$A14,СВЦЭМ!$B$39:$B$782,D$11)+'СЕТ СН'!$F$12+СВЦЭМ!$D$10+'СЕТ СН'!$F$5-'СЕТ СН'!$F$20</f>
        <v>2346.1239923100002</v>
      </c>
      <c r="E14" s="36">
        <f>SUMIFS(СВЦЭМ!$C$39:$C$782,СВЦЭМ!$A$39:$A$782,$A14,СВЦЭМ!$B$39:$B$782,E$11)+'СЕТ СН'!$F$12+СВЦЭМ!$D$10+'СЕТ СН'!$F$5-'СЕТ СН'!$F$20</f>
        <v>2352.8058964100001</v>
      </c>
      <c r="F14" s="36">
        <f>SUMIFS(СВЦЭМ!$C$39:$C$782,СВЦЭМ!$A$39:$A$782,$A14,СВЦЭМ!$B$39:$B$782,F$11)+'СЕТ СН'!$F$12+СВЦЭМ!$D$10+'СЕТ СН'!$F$5-'СЕТ СН'!$F$20</f>
        <v>2200.7761173899999</v>
      </c>
      <c r="G14" s="36">
        <f>SUMIFS(СВЦЭМ!$C$39:$C$782,СВЦЭМ!$A$39:$A$782,$A14,СВЦЭМ!$B$39:$B$782,G$11)+'СЕТ СН'!$F$12+СВЦЭМ!$D$10+'СЕТ СН'!$F$5-'СЕТ СН'!$F$20</f>
        <v>2206.1827713600001</v>
      </c>
      <c r="H14" s="36">
        <f>SUMIFS(СВЦЭМ!$C$39:$C$782,СВЦЭМ!$A$39:$A$782,$A14,СВЦЭМ!$B$39:$B$782,H$11)+'СЕТ СН'!$F$12+СВЦЭМ!$D$10+'СЕТ СН'!$F$5-'СЕТ СН'!$F$20</f>
        <v>2192.3604989099999</v>
      </c>
      <c r="I14" s="36">
        <f>SUMIFS(СВЦЭМ!$C$39:$C$782,СВЦЭМ!$A$39:$A$782,$A14,СВЦЭМ!$B$39:$B$782,I$11)+'СЕТ СН'!$F$12+СВЦЭМ!$D$10+'СЕТ СН'!$F$5-'СЕТ СН'!$F$20</f>
        <v>2120.5352141399999</v>
      </c>
      <c r="J14" s="36">
        <f>SUMIFS(СВЦЭМ!$C$39:$C$782,СВЦЭМ!$A$39:$A$782,$A14,СВЦЭМ!$B$39:$B$782,J$11)+'СЕТ СН'!$F$12+СВЦЭМ!$D$10+'СЕТ СН'!$F$5-'СЕТ СН'!$F$20</f>
        <v>2082.9461359899997</v>
      </c>
      <c r="K14" s="36">
        <f>SUMIFS(СВЦЭМ!$C$39:$C$782,СВЦЭМ!$A$39:$A$782,$A14,СВЦЭМ!$B$39:$B$782,K$11)+'СЕТ СН'!$F$12+СВЦЭМ!$D$10+'СЕТ СН'!$F$5-'СЕТ СН'!$F$20</f>
        <v>2117.4692924800001</v>
      </c>
      <c r="L14" s="36">
        <f>SUMIFS(СВЦЭМ!$C$39:$C$782,СВЦЭМ!$A$39:$A$782,$A14,СВЦЭМ!$B$39:$B$782,L$11)+'СЕТ СН'!$F$12+СВЦЭМ!$D$10+'СЕТ СН'!$F$5-'СЕТ СН'!$F$20</f>
        <v>2070.6148189999999</v>
      </c>
      <c r="M14" s="36">
        <f>SUMIFS(СВЦЭМ!$C$39:$C$782,СВЦЭМ!$A$39:$A$782,$A14,СВЦЭМ!$B$39:$B$782,M$11)+'СЕТ СН'!$F$12+СВЦЭМ!$D$10+'СЕТ СН'!$F$5-'СЕТ СН'!$F$20</f>
        <v>2048.1990787599998</v>
      </c>
      <c r="N14" s="36">
        <f>SUMIFS(СВЦЭМ!$C$39:$C$782,СВЦЭМ!$A$39:$A$782,$A14,СВЦЭМ!$B$39:$B$782,N$11)+'СЕТ СН'!$F$12+СВЦЭМ!$D$10+'СЕТ СН'!$F$5-'СЕТ СН'!$F$20</f>
        <v>2043.1719057800001</v>
      </c>
      <c r="O14" s="36">
        <f>SUMIFS(СВЦЭМ!$C$39:$C$782,СВЦЭМ!$A$39:$A$782,$A14,СВЦЭМ!$B$39:$B$782,O$11)+'СЕТ СН'!$F$12+СВЦЭМ!$D$10+'СЕТ СН'!$F$5-'СЕТ СН'!$F$20</f>
        <v>2038.5542175099999</v>
      </c>
      <c r="P14" s="36">
        <f>SUMIFS(СВЦЭМ!$C$39:$C$782,СВЦЭМ!$A$39:$A$782,$A14,СВЦЭМ!$B$39:$B$782,P$11)+'СЕТ СН'!$F$12+СВЦЭМ!$D$10+'СЕТ СН'!$F$5-'СЕТ СН'!$F$20</f>
        <v>2047.216823</v>
      </c>
      <c r="Q14" s="36">
        <f>SUMIFS(СВЦЭМ!$C$39:$C$782,СВЦЭМ!$A$39:$A$782,$A14,СВЦЭМ!$B$39:$B$782,Q$11)+'СЕТ СН'!$F$12+СВЦЭМ!$D$10+'СЕТ СН'!$F$5-'СЕТ СН'!$F$20</f>
        <v>2068.5259553799997</v>
      </c>
      <c r="R14" s="36">
        <f>SUMIFS(СВЦЭМ!$C$39:$C$782,СВЦЭМ!$A$39:$A$782,$A14,СВЦЭМ!$B$39:$B$782,R$11)+'СЕТ СН'!$F$12+СВЦЭМ!$D$10+'СЕТ СН'!$F$5-'СЕТ СН'!$F$20</f>
        <v>2088.5301153399996</v>
      </c>
      <c r="S14" s="36">
        <f>SUMIFS(СВЦЭМ!$C$39:$C$782,СВЦЭМ!$A$39:$A$782,$A14,СВЦЭМ!$B$39:$B$782,S$11)+'СЕТ СН'!$F$12+СВЦЭМ!$D$10+'СЕТ СН'!$F$5-'СЕТ СН'!$F$20</f>
        <v>2086.1432086100003</v>
      </c>
      <c r="T14" s="36">
        <f>SUMIFS(СВЦЭМ!$C$39:$C$782,СВЦЭМ!$A$39:$A$782,$A14,СВЦЭМ!$B$39:$B$782,T$11)+'СЕТ СН'!$F$12+СВЦЭМ!$D$10+'СЕТ СН'!$F$5-'СЕТ СН'!$F$20</f>
        <v>2073.1204461300003</v>
      </c>
      <c r="U14" s="36">
        <f>SUMIFS(СВЦЭМ!$C$39:$C$782,СВЦЭМ!$A$39:$A$782,$A14,СВЦЭМ!$B$39:$B$782,U$11)+'СЕТ СН'!$F$12+СВЦЭМ!$D$10+'СЕТ СН'!$F$5-'СЕТ СН'!$F$20</f>
        <v>2070.3562336100003</v>
      </c>
      <c r="V14" s="36">
        <f>SUMIFS(СВЦЭМ!$C$39:$C$782,СВЦЭМ!$A$39:$A$782,$A14,СВЦЭМ!$B$39:$B$782,V$11)+'СЕТ СН'!$F$12+СВЦЭМ!$D$10+'СЕТ СН'!$F$5-'СЕТ СН'!$F$20</f>
        <v>2046.3048976499999</v>
      </c>
      <c r="W14" s="36">
        <f>SUMIFS(СВЦЭМ!$C$39:$C$782,СВЦЭМ!$A$39:$A$782,$A14,СВЦЭМ!$B$39:$B$782,W$11)+'СЕТ СН'!$F$12+СВЦЭМ!$D$10+'СЕТ СН'!$F$5-'СЕТ СН'!$F$20</f>
        <v>2041.83087905</v>
      </c>
      <c r="X14" s="36">
        <f>SUMIFS(СВЦЭМ!$C$39:$C$782,СВЦЭМ!$A$39:$A$782,$A14,СВЦЭМ!$B$39:$B$782,X$11)+'СЕТ СН'!$F$12+СВЦЭМ!$D$10+'СЕТ СН'!$F$5-'СЕТ СН'!$F$20</f>
        <v>2074.6832705899997</v>
      </c>
      <c r="Y14" s="36">
        <f>SUMIFS(СВЦЭМ!$C$39:$C$782,СВЦЭМ!$A$39:$A$782,$A14,СВЦЭМ!$B$39:$B$782,Y$11)+'СЕТ СН'!$F$12+СВЦЭМ!$D$10+'СЕТ СН'!$F$5-'СЕТ СН'!$F$20</f>
        <v>2074.7352687000002</v>
      </c>
    </row>
    <row r="15" spans="1:27" ht="15.75" x14ac:dyDescent="0.2">
      <c r="A15" s="35">
        <f t="shared" si="0"/>
        <v>44777</v>
      </c>
      <c r="B15" s="36">
        <f>SUMIFS(СВЦЭМ!$C$39:$C$782,СВЦЭМ!$A$39:$A$782,$A15,СВЦЭМ!$B$39:$B$782,B$11)+'СЕТ СН'!$F$12+СВЦЭМ!$D$10+'СЕТ СН'!$F$5-'СЕТ СН'!$F$20</f>
        <v>2137.1297607300003</v>
      </c>
      <c r="C15" s="36">
        <f>SUMIFS(СВЦЭМ!$C$39:$C$782,СВЦЭМ!$A$39:$A$782,$A15,СВЦЭМ!$B$39:$B$782,C$11)+'СЕТ СН'!$F$12+СВЦЭМ!$D$10+'СЕТ СН'!$F$5-'СЕТ СН'!$F$20</f>
        <v>2209.7582031000002</v>
      </c>
      <c r="D15" s="36">
        <f>SUMIFS(СВЦЭМ!$C$39:$C$782,СВЦЭМ!$A$39:$A$782,$A15,СВЦЭМ!$B$39:$B$782,D$11)+'СЕТ СН'!$F$12+СВЦЭМ!$D$10+'СЕТ СН'!$F$5-'СЕТ СН'!$F$20</f>
        <v>2197.6692946499998</v>
      </c>
      <c r="E15" s="36">
        <f>SUMIFS(СВЦЭМ!$C$39:$C$782,СВЦЭМ!$A$39:$A$782,$A15,СВЦЭМ!$B$39:$B$782,E$11)+'СЕТ СН'!$F$12+СВЦЭМ!$D$10+'СЕТ СН'!$F$5-'СЕТ СН'!$F$20</f>
        <v>2270.62532758</v>
      </c>
      <c r="F15" s="36">
        <f>SUMIFS(СВЦЭМ!$C$39:$C$782,СВЦЭМ!$A$39:$A$782,$A15,СВЦЭМ!$B$39:$B$782,F$11)+'СЕТ СН'!$F$12+СВЦЭМ!$D$10+'СЕТ СН'!$F$5-'СЕТ СН'!$F$20</f>
        <v>2279.4070057399999</v>
      </c>
      <c r="G15" s="36">
        <f>SUMIFS(СВЦЭМ!$C$39:$C$782,СВЦЭМ!$A$39:$A$782,$A15,СВЦЭМ!$B$39:$B$782,G$11)+'СЕТ СН'!$F$12+СВЦЭМ!$D$10+'СЕТ СН'!$F$5-'СЕТ СН'!$F$20</f>
        <v>2282.90220378</v>
      </c>
      <c r="H15" s="36">
        <f>SUMIFS(СВЦЭМ!$C$39:$C$782,СВЦЭМ!$A$39:$A$782,$A15,СВЦЭМ!$B$39:$B$782,H$11)+'СЕТ СН'!$F$12+СВЦЭМ!$D$10+'СЕТ СН'!$F$5-'СЕТ СН'!$F$20</f>
        <v>2220.5763148599999</v>
      </c>
      <c r="I15" s="36">
        <f>SUMIFS(СВЦЭМ!$C$39:$C$782,СВЦЭМ!$A$39:$A$782,$A15,СВЦЭМ!$B$39:$B$782,I$11)+'СЕТ СН'!$F$12+СВЦЭМ!$D$10+'СЕТ СН'!$F$5-'СЕТ СН'!$F$20</f>
        <v>2153.2804305099999</v>
      </c>
      <c r="J15" s="36">
        <f>SUMIFS(СВЦЭМ!$C$39:$C$782,СВЦЭМ!$A$39:$A$782,$A15,СВЦЭМ!$B$39:$B$782,J$11)+'СЕТ СН'!$F$12+СВЦЭМ!$D$10+'СЕТ СН'!$F$5-'СЕТ СН'!$F$20</f>
        <v>2076.49720024</v>
      </c>
      <c r="K15" s="36">
        <f>SUMIFS(СВЦЭМ!$C$39:$C$782,СВЦЭМ!$A$39:$A$782,$A15,СВЦЭМ!$B$39:$B$782,K$11)+'СЕТ СН'!$F$12+СВЦЭМ!$D$10+'СЕТ СН'!$F$5-'СЕТ СН'!$F$20</f>
        <v>2044.0127562399998</v>
      </c>
      <c r="L15" s="36">
        <f>SUMIFS(СВЦЭМ!$C$39:$C$782,СВЦЭМ!$A$39:$A$782,$A15,СВЦЭМ!$B$39:$B$782,L$11)+'СЕТ СН'!$F$12+СВЦЭМ!$D$10+'СЕТ СН'!$F$5-'СЕТ СН'!$F$20</f>
        <v>2053.9891395300001</v>
      </c>
      <c r="M15" s="36">
        <f>SUMIFS(СВЦЭМ!$C$39:$C$782,СВЦЭМ!$A$39:$A$782,$A15,СВЦЭМ!$B$39:$B$782,M$11)+'СЕТ СН'!$F$12+СВЦЭМ!$D$10+'СЕТ СН'!$F$5-'СЕТ СН'!$F$20</f>
        <v>2035.9563770300001</v>
      </c>
      <c r="N15" s="36">
        <f>SUMIFS(СВЦЭМ!$C$39:$C$782,СВЦЭМ!$A$39:$A$782,$A15,СВЦЭМ!$B$39:$B$782,N$11)+'СЕТ СН'!$F$12+СВЦЭМ!$D$10+'СЕТ СН'!$F$5-'СЕТ СН'!$F$20</f>
        <v>2030.0434179199999</v>
      </c>
      <c r="O15" s="36">
        <f>SUMIFS(СВЦЭМ!$C$39:$C$782,СВЦЭМ!$A$39:$A$782,$A15,СВЦЭМ!$B$39:$B$782,O$11)+'СЕТ СН'!$F$12+СВЦЭМ!$D$10+'СЕТ СН'!$F$5-'СЕТ СН'!$F$20</f>
        <v>2037.4586106900001</v>
      </c>
      <c r="P15" s="36">
        <f>SUMIFS(СВЦЭМ!$C$39:$C$782,СВЦЭМ!$A$39:$A$782,$A15,СВЦЭМ!$B$39:$B$782,P$11)+'СЕТ СН'!$F$12+СВЦЭМ!$D$10+'СЕТ СН'!$F$5-'СЕТ СН'!$F$20</f>
        <v>2067.2324842400003</v>
      </c>
      <c r="Q15" s="36">
        <f>SUMIFS(СВЦЭМ!$C$39:$C$782,СВЦЭМ!$A$39:$A$782,$A15,СВЦЭМ!$B$39:$B$782,Q$11)+'СЕТ СН'!$F$12+СВЦЭМ!$D$10+'СЕТ СН'!$F$5-'СЕТ СН'!$F$20</f>
        <v>2064.9748577099999</v>
      </c>
      <c r="R15" s="36">
        <f>SUMIFS(СВЦЭМ!$C$39:$C$782,СВЦЭМ!$A$39:$A$782,$A15,СВЦЭМ!$B$39:$B$782,R$11)+'СЕТ СН'!$F$12+СВЦЭМ!$D$10+'СЕТ СН'!$F$5-'СЕТ СН'!$F$20</f>
        <v>2057.5345294799999</v>
      </c>
      <c r="S15" s="36">
        <f>SUMIFS(СВЦЭМ!$C$39:$C$782,СВЦЭМ!$A$39:$A$782,$A15,СВЦЭМ!$B$39:$B$782,S$11)+'СЕТ СН'!$F$12+СВЦЭМ!$D$10+'СЕТ СН'!$F$5-'СЕТ СН'!$F$20</f>
        <v>2057.8356470799999</v>
      </c>
      <c r="T15" s="36">
        <f>SUMIFS(СВЦЭМ!$C$39:$C$782,СВЦЭМ!$A$39:$A$782,$A15,СВЦЭМ!$B$39:$B$782,T$11)+'СЕТ СН'!$F$12+СВЦЭМ!$D$10+'СЕТ СН'!$F$5-'СЕТ СН'!$F$20</f>
        <v>2057.1054273499999</v>
      </c>
      <c r="U15" s="36">
        <f>SUMIFS(СВЦЭМ!$C$39:$C$782,СВЦЭМ!$A$39:$A$782,$A15,СВЦЭМ!$B$39:$B$782,U$11)+'СЕТ СН'!$F$12+СВЦЭМ!$D$10+'СЕТ СН'!$F$5-'СЕТ СН'!$F$20</f>
        <v>2069.0332601099999</v>
      </c>
      <c r="V15" s="36">
        <f>SUMIFS(СВЦЭМ!$C$39:$C$782,СВЦЭМ!$A$39:$A$782,$A15,СВЦЭМ!$B$39:$B$782,V$11)+'СЕТ СН'!$F$12+СВЦЭМ!$D$10+'СЕТ СН'!$F$5-'СЕТ СН'!$F$20</f>
        <v>2063.9585373999998</v>
      </c>
      <c r="W15" s="36">
        <f>SUMIFS(СВЦЭМ!$C$39:$C$782,СВЦЭМ!$A$39:$A$782,$A15,СВЦЭМ!$B$39:$B$782,W$11)+'СЕТ СН'!$F$12+СВЦЭМ!$D$10+'СЕТ СН'!$F$5-'СЕТ СН'!$F$20</f>
        <v>2058.4993899399997</v>
      </c>
      <c r="X15" s="36">
        <f>SUMIFS(СВЦЭМ!$C$39:$C$782,СВЦЭМ!$A$39:$A$782,$A15,СВЦЭМ!$B$39:$B$782,X$11)+'СЕТ СН'!$F$12+СВЦЭМ!$D$10+'СЕТ СН'!$F$5-'СЕТ СН'!$F$20</f>
        <v>2073.2895330399997</v>
      </c>
      <c r="Y15" s="36">
        <f>SUMIFS(СВЦЭМ!$C$39:$C$782,СВЦЭМ!$A$39:$A$782,$A15,СВЦЭМ!$B$39:$B$782,Y$11)+'СЕТ СН'!$F$12+СВЦЭМ!$D$10+'СЕТ СН'!$F$5-'СЕТ СН'!$F$20</f>
        <v>2131.43154168</v>
      </c>
    </row>
    <row r="16" spans="1:27" ht="15.75" x14ac:dyDescent="0.2">
      <c r="A16" s="35">
        <f t="shared" si="0"/>
        <v>44778</v>
      </c>
      <c r="B16" s="36">
        <f>SUMIFS(СВЦЭМ!$C$39:$C$782,СВЦЭМ!$A$39:$A$782,$A16,СВЦЭМ!$B$39:$B$782,B$11)+'СЕТ СН'!$F$12+СВЦЭМ!$D$10+'СЕТ СН'!$F$5-'СЕТ СН'!$F$20</f>
        <v>2188.7153344099997</v>
      </c>
      <c r="C16" s="36">
        <f>SUMIFS(СВЦЭМ!$C$39:$C$782,СВЦЭМ!$A$39:$A$782,$A16,СВЦЭМ!$B$39:$B$782,C$11)+'СЕТ СН'!$F$12+СВЦЭМ!$D$10+'СЕТ СН'!$F$5-'СЕТ СН'!$F$20</f>
        <v>2178.7118151300001</v>
      </c>
      <c r="D16" s="36">
        <f>SUMIFS(СВЦЭМ!$C$39:$C$782,СВЦЭМ!$A$39:$A$782,$A16,СВЦЭМ!$B$39:$B$782,D$11)+'СЕТ СН'!$F$12+СВЦЭМ!$D$10+'СЕТ СН'!$F$5-'СЕТ СН'!$F$20</f>
        <v>2199.3479655299998</v>
      </c>
      <c r="E16" s="36">
        <f>SUMIFS(СВЦЭМ!$C$39:$C$782,СВЦЭМ!$A$39:$A$782,$A16,СВЦЭМ!$B$39:$B$782,E$11)+'СЕТ СН'!$F$12+СВЦЭМ!$D$10+'СЕТ СН'!$F$5-'СЕТ СН'!$F$20</f>
        <v>2208.63374772</v>
      </c>
      <c r="F16" s="36">
        <f>SUMIFS(СВЦЭМ!$C$39:$C$782,СВЦЭМ!$A$39:$A$782,$A16,СВЦЭМ!$B$39:$B$782,F$11)+'СЕТ СН'!$F$12+СВЦЭМ!$D$10+'СЕТ СН'!$F$5-'СЕТ СН'!$F$20</f>
        <v>2199.5286190400002</v>
      </c>
      <c r="G16" s="36">
        <f>SUMIFS(СВЦЭМ!$C$39:$C$782,СВЦЭМ!$A$39:$A$782,$A16,СВЦЭМ!$B$39:$B$782,G$11)+'СЕТ СН'!$F$12+СВЦЭМ!$D$10+'СЕТ СН'!$F$5-'СЕТ СН'!$F$20</f>
        <v>2190.7750571500001</v>
      </c>
      <c r="H16" s="36">
        <f>SUMIFS(СВЦЭМ!$C$39:$C$782,СВЦЭМ!$A$39:$A$782,$A16,СВЦЭМ!$B$39:$B$782,H$11)+'СЕТ СН'!$F$12+СВЦЭМ!$D$10+'СЕТ СН'!$F$5-'СЕТ СН'!$F$20</f>
        <v>2170.1787120899999</v>
      </c>
      <c r="I16" s="36">
        <f>SUMIFS(СВЦЭМ!$C$39:$C$782,СВЦЭМ!$A$39:$A$782,$A16,СВЦЭМ!$B$39:$B$782,I$11)+'СЕТ СН'!$F$12+СВЦЭМ!$D$10+'СЕТ СН'!$F$5-'СЕТ СН'!$F$20</f>
        <v>2199.4417369000003</v>
      </c>
      <c r="J16" s="36">
        <f>SUMIFS(СВЦЭМ!$C$39:$C$782,СВЦЭМ!$A$39:$A$782,$A16,СВЦЭМ!$B$39:$B$782,J$11)+'СЕТ СН'!$F$12+СВЦЭМ!$D$10+'СЕТ СН'!$F$5-'СЕТ СН'!$F$20</f>
        <v>2074.5625927900001</v>
      </c>
      <c r="K16" s="36">
        <f>SUMIFS(СВЦЭМ!$C$39:$C$782,СВЦЭМ!$A$39:$A$782,$A16,СВЦЭМ!$B$39:$B$782,K$11)+'СЕТ СН'!$F$12+СВЦЭМ!$D$10+'СЕТ СН'!$F$5-'СЕТ СН'!$F$20</f>
        <v>2055.2345092300002</v>
      </c>
      <c r="L16" s="36">
        <f>SUMIFS(СВЦЭМ!$C$39:$C$782,СВЦЭМ!$A$39:$A$782,$A16,СВЦЭМ!$B$39:$B$782,L$11)+'СЕТ СН'!$F$12+СВЦЭМ!$D$10+'СЕТ СН'!$F$5-'СЕТ СН'!$F$20</f>
        <v>2047.9658302799999</v>
      </c>
      <c r="M16" s="36">
        <f>SUMIFS(СВЦЭМ!$C$39:$C$782,СВЦЭМ!$A$39:$A$782,$A16,СВЦЭМ!$B$39:$B$782,M$11)+'СЕТ СН'!$F$12+СВЦЭМ!$D$10+'СЕТ СН'!$F$5-'СЕТ СН'!$F$20</f>
        <v>2043.6064646899999</v>
      </c>
      <c r="N16" s="36">
        <f>SUMIFS(СВЦЭМ!$C$39:$C$782,СВЦЭМ!$A$39:$A$782,$A16,СВЦЭМ!$B$39:$B$782,N$11)+'СЕТ СН'!$F$12+СВЦЭМ!$D$10+'СЕТ СН'!$F$5-'СЕТ СН'!$F$20</f>
        <v>2034.8406342799999</v>
      </c>
      <c r="O16" s="36">
        <f>SUMIFS(СВЦЭМ!$C$39:$C$782,СВЦЭМ!$A$39:$A$782,$A16,СВЦЭМ!$B$39:$B$782,O$11)+'СЕТ СН'!$F$12+СВЦЭМ!$D$10+'СЕТ СН'!$F$5-'СЕТ СН'!$F$20</f>
        <v>2039.59681127</v>
      </c>
      <c r="P16" s="36">
        <f>SUMIFS(СВЦЭМ!$C$39:$C$782,СВЦЭМ!$A$39:$A$782,$A16,СВЦЭМ!$B$39:$B$782,P$11)+'СЕТ СН'!$F$12+СВЦЭМ!$D$10+'СЕТ СН'!$F$5-'СЕТ СН'!$F$20</f>
        <v>2063.3990071600001</v>
      </c>
      <c r="Q16" s="36">
        <f>SUMIFS(СВЦЭМ!$C$39:$C$782,СВЦЭМ!$A$39:$A$782,$A16,СВЦЭМ!$B$39:$B$782,Q$11)+'СЕТ СН'!$F$12+СВЦЭМ!$D$10+'СЕТ СН'!$F$5-'СЕТ СН'!$F$20</f>
        <v>2056.4605027400003</v>
      </c>
      <c r="R16" s="36">
        <f>SUMIFS(СВЦЭМ!$C$39:$C$782,СВЦЭМ!$A$39:$A$782,$A16,СВЦЭМ!$B$39:$B$782,R$11)+'СЕТ СН'!$F$12+СВЦЭМ!$D$10+'СЕТ СН'!$F$5-'СЕТ СН'!$F$20</f>
        <v>2051.26498502</v>
      </c>
      <c r="S16" s="36">
        <f>SUMIFS(СВЦЭМ!$C$39:$C$782,СВЦЭМ!$A$39:$A$782,$A16,СВЦЭМ!$B$39:$B$782,S$11)+'СЕТ СН'!$F$12+СВЦЭМ!$D$10+'СЕТ СН'!$F$5-'СЕТ СН'!$F$20</f>
        <v>2057.79993023</v>
      </c>
      <c r="T16" s="36">
        <f>SUMIFS(СВЦЭМ!$C$39:$C$782,СВЦЭМ!$A$39:$A$782,$A16,СВЦЭМ!$B$39:$B$782,T$11)+'СЕТ СН'!$F$12+СВЦЭМ!$D$10+'СЕТ СН'!$F$5-'СЕТ СН'!$F$20</f>
        <v>2034.8067076</v>
      </c>
      <c r="U16" s="36">
        <f>SUMIFS(СВЦЭМ!$C$39:$C$782,СВЦЭМ!$A$39:$A$782,$A16,СВЦЭМ!$B$39:$B$782,U$11)+'СЕТ СН'!$F$12+СВЦЭМ!$D$10+'СЕТ СН'!$F$5-'СЕТ СН'!$F$20</f>
        <v>2047.1902644900001</v>
      </c>
      <c r="V16" s="36">
        <f>SUMIFS(СВЦЭМ!$C$39:$C$782,СВЦЭМ!$A$39:$A$782,$A16,СВЦЭМ!$B$39:$B$782,V$11)+'СЕТ СН'!$F$12+СВЦЭМ!$D$10+'СЕТ СН'!$F$5-'СЕТ СН'!$F$20</f>
        <v>2055.3898777100003</v>
      </c>
      <c r="W16" s="36">
        <f>SUMIFS(СВЦЭМ!$C$39:$C$782,СВЦЭМ!$A$39:$A$782,$A16,СВЦЭМ!$B$39:$B$782,W$11)+'СЕТ СН'!$F$12+СВЦЭМ!$D$10+'СЕТ СН'!$F$5-'СЕТ СН'!$F$20</f>
        <v>2069.0504245100001</v>
      </c>
      <c r="X16" s="36">
        <f>SUMIFS(СВЦЭМ!$C$39:$C$782,СВЦЭМ!$A$39:$A$782,$A16,СВЦЭМ!$B$39:$B$782,X$11)+'СЕТ СН'!$F$12+СВЦЭМ!$D$10+'СЕТ СН'!$F$5-'СЕТ СН'!$F$20</f>
        <v>2055.5186310700001</v>
      </c>
      <c r="Y16" s="36">
        <f>SUMIFS(СВЦЭМ!$C$39:$C$782,СВЦЭМ!$A$39:$A$782,$A16,СВЦЭМ!$B$39:$B$782,Y$11)+'СЕТ СН'!$F$12+СВЦЭМ!$D$10+'СЕТ СН'!$F$5-'СЕТ СН'!$F$20</f>
        <v>2173.4581668000001</v>
      </c>
    </row>
    <row r="17" spans="1:25" ht="15.75" x14ac:dyDescent="0.2">
      <c r="A17" s="35">
        <f t="shared" si="0"/>
        <v>44779</v>
      </c>
      <c r="B17" s="36">
        <f>SUMIFS(СВЦЭМ!$C$39:$C$782,СВЦЭМ!$A$39:$A$782,$A17,СВЦЭМ!$B$39:$B$782,B$11)+'СЕТ СН'!$F$12+СВЦЭМ!$D$10+'СЕТ СН'!$F$5-'СЕТ СН'!$F$20</f>
        <v>2115.4680804499999</v>
      </c>
      <c r="C17" s="36">
        <f>SUMIFS(СВЦЭМ!$C$39:$C$782,СВЦЭМ!$A$39:$A$782,$A17,СВЦЭМ!$B$39:$B$782,C$11)+'СЕТ СН'!$F$12+СВЦЭМ!$D$10+'СЕТ СН'!$F$5-'СЕТ СН'!$F$20</f>
        <v>2182.32669399</v>
      </c>
      <c r="D17" s="36">
        <f>SUMIFS(СВЦЭМ!$C$39:$C$782,СВЦЭМ!$A$39:$A$782,$A17,СВЦЭМ!$B$39:$B$782,D$11)+'СЕТ СН'!$F$12+СВЦЭМ!$D$10+'СЕТ СН'!$F$5-'СЕТ СН'!$F$20</f>
        <v>2227.1283039</v>
      </c>
      <c r="E17" s="36">
        <f>SUMIFS(СВЦЭМ!$C$39:$C$782,СВЦЭМ!$A$39:$A$782,$A17,СВЦЭМ!$B$39:$B$782,E$11)+'СЕТ СН'!$F$12+СВЦЭМ!$D$10+'СЕТ СН'!$F$5-'СЕТ СН'!$F$20</f>
        <v>2251.7188509799998</v>
      </c>
      <c r="F17" s="36">
        <f>SUMIFS(СВЦЭМ!$C$39:$C$782,СВЦЭМ!$A$39:$A$782,$A17,СВЦЭМ!$B$39:$B$782,F$11)+'СЕТ СН'!$F$12+СВЦЭМ!$D$10+'СЕТ СН'!$F$5-'СЕТ СН'!$F$20</f>
        <v>2261.27550815</v>
      </c>
      <c r="G17" s="36">
        <f>SUMIFS(СВЦЭМ!$C$39:$C$782,СВЦЭМ!$A$39:$A$782,$A17,СВЦЭМ!$B$39:$B$782,G$11)+'СЕТ СН'!$F$12+СВЦЭМ!$D$10+'СЕТ СН'!$F$5-'СЕТ СН'!$F$20</f>
        <v>2278.4026941000002</v>
      </c>
      <c r="H17" s="36">
        <f>SUMIFS(СВЦЭМ!$C$39:$C$782,СВЦЭМ!$A$39:$A$782,$A17,СВЦЭМ!$B$39:$B$782,H$11)+'СЕТ СН'!$F$12+СВЦЭМ!$D$10+'СЕТ СН'!$F$5-'СЕТ СН'!$F$20</f>
        <v>2258.4969045099997</v>
      </c>
      <c r="I17" s="36">
        <f>SUMIFS(СВЦЭМ!$C$39:$C$782,СВЦЭМ!$A$39:$A$782,$A17,СВЦЭМ!$B$39:$B$782,I$11)+'СЕТ СН'!$F$12+СВЦЭМ!$D$10+'СЕТ СН'!$F$5-'СЕТ СН'!$F$20</f>
        <v>2220.3295004000001</v>
      </c>
      <c r="J17" s="36">
        <f>SUMIFS(СВЦЭМ!$C$39:$C$782,СВЦЭМ!$A$39:$A$782,$A17,СВЦЭМ!$B$39:$B$782,J$11)+'СЕТ СН'!$F$12+СВЦЭМ!$D$10+'СЕТ СН'!$F$5-'СЕТ СН'!$F$20</f>
        <v>2140.2219117899999</v>
      </c>
      <c r="K17" s="36">
        <f>SUMIFS(СВЦЭМ!$C$39:$C$782,СВЦЭМ!$A$39:$A$782,$A17,СВЦЭМ!$B$39:$B$782,K$11)+'СЕТ СН'!$F$12+СВЦЭМ!$D$10+'СЕТ СН'!$F$5-'СЕТ СН'!$F$20</f>
        <v>2033.9210243799998</v>
      </c>
      <c r="L17" s="36">
        <f>SUMIFS(СВЦЭМ!$C$39:$C$782,СВЦЭМ!$A$39:$A$782,$A17,СВЦЭМ!$B$39:$B$782,L$11)+'СЕТ СН'!$F$12+СВЦЭМ!$D$10+'СЕТ СН'!$F$5-'СЕТ СН'!$F$20</f>
        <v>2014.3354544199999</v>
      </c>
      <c r="M17" s="36">
        <f>SUMIFS(СВЦЭМ!$C$39:$C$782,СВЦЭМ!$A$39:$A$782,$A17,СВЦЭМ!$B$39:$B$782,M$11)+'СЕТ СН'!$F$12+СВЦЭМ!$D$10+'СЕТ СН'!$F$5-'СЕТ СН'!$F$20</f>
        <v>1979.5853842699998</v>
      </c>
      <c r="N17" s="36">
        <f>SUMIFS(СВЦЭМ!$C$39:$C$782,СВЦЭМ!$A$39:$A$782,$A17,СВЦЭМ!$B$39:$B$782,N$11)+'СЕТ СН'!$F$12+СВЦЭМ!$D$10+'СЕТ СН'!$F$5-'СЕТ СН'!$F$20</f>
        <v>1962.6268152299999</v>
      </c>
      <c r="O17" s="36">
        <f>SUMIFS(СВЦЭМ!$C$39:$C$782,СВЦЭМ!$A$39:$A$782,$A17,СВЦЭМ!$B$39:$B$782,O$11)+'СЕТ СН'!$F$12+СВЦЭМ!$D$10+'СЕТ СН'!$F$5-'СЕТ СН'!$F$20</f>
        <v>1970.5921405899999</v>
      </c>
      <c r="P17" s="36">
        <f>SUMIFS(СВЦЭМ!$C$39:$C$782,СВЦЭМ!$A$39:$A$782,$A17,СВЦЭМ!$B$39:$B$782,P$11)+'СЕТ СН'!$F$12+СВЦЭМ!$D$10+'СЕТ СН'!$F$5-'СЕТ СН'!$F$20</f>
        <v>1967.7772457900001</v>
      </c>
      <c r="Q17" s="36">
        <f>SUMIFS(СВЦЭМ!$C$39:$C$782,СВЦЭМ!$A$39:$A$782,$A17,СВЦЭМ!$B$39:$B$782,Q$11)+'СЕТ СН'!$F$12+СВЦЭМ!$D$10+'СЕТ СН'!$F$5-'СЕТ СН'!$F$20</f>
        <v>1968.34911154</v>
      </c>
      <c r="R17" s="36">
        <f>SUMIFS(СВЦЭМ!$C$39:$C$782,СВЦЭМ!$A$39:$A$782,$A17,СВЦЭМ!$B$39:$B$782,R$11)+'СЕТ СН'!$F$12+СВЦЭМ!$D$10+'СЕТ СН'!$F$5-'СЕТ СН'!$F$20</f>
        <v>2007.2880784499998</v>
      </c>
      <c r="S17" s="36">
        <f>SUMIFS(СВЦЭМ!$C$39:$C$782,СВЦЭМ!$A$39:$A$782,$A17,СВЦЭМ!$B$39:$B$782,S$11)+'СЕТ СН'!$F$12+СВЦЭМ!$D$10+'СЕТ СН'!$F$5-'СЕТ СН'!$F$20</f>
        <v>2008.3956321400001</v>
      </c>
      <c r="T17" s="36">
        <f>SUMIFS(СВЦЭМ!$C$39:$C$782,СВЦЭМ!$A$39:$A$782,$A17,СВЦЭМ!$B$39:$B$782,T$11)+'СЕТ СН'!$F$12+СВЦЭМ!$D$10+'СЕТ СН'!$F$5-'СЕТ СН'!$F$20</f>
        <v>2003.7561028699999</v>
      </c>
      <c r="U17" s="36">
        <f>SUMIFS(СВЦЭМ!$C$39:$C$782,СВЦЭМ!$A$39:$A$782,$A17,СВЦЭМ!$B$39:$B$782,U$11)+'СЕТ СН'!$F$12+СВЦЭМ!$D$10+'СЕТ СН'!$F$5-'СЕТ СН'!$F$20</f>
        <v>2010.9357917899999</v>
      </c>
      <c r="V17" s="36">
        <f>SUMIFS(СВЦЭМ!$C$39:$C$782,СВЦЭМ!$A$39:$A$782,$A17,СВЦЭМ!$B$39:$B$782,V$11)+'СЕТ СН'!$F$12+СВЦЭМ!$D$10+'СЕТ СН'!$F$5-'СЕТ СН'!$F$20</f>
        <v>2001.3747873899999</v>
      </c>
      <c r="W17" s="36">
        <f>SUMIFS(СВЦЭМ!$C$39:$C$782,СВЦЭМ!$A$39:$A$782,$A17,СВЦЭМ!$B$39:$B$782,W$11)+'СЕТ СН'!$F$12+СВЦЭМ!$D$10+'СЕТ СН'!$F$5-'СЕТ СН'!$F$20</f>
        <v>1985.2010318799998</v>
      </c>
      <c r="X17" s="36">
        <f>SUMIFS(СВЦЭМ!$C$39:$C$782,СВЦЭМ!$A$39:$A$782,$A17,СВЦЭМ!$B$39:$B$782,X$11)+'СЕТ СН'!$F$12+СВЦЭМ!$D$10+'СЕТ СН'!$F$5-'СЕТ СН'!$F$20</f>
        <v>2025.15398164</v>
      </c>
      <c r="Y17" s="36">
        <f>SUMIFS(СВЦЭМ!$C$39:$C$782,СВЦЭМ!$A$39:$A$782,$A17,СВЦЭМ!$B$39:$B$782,Y$11)+'СЕТ СН'!$F$12+СВЦЭМ!$D$10+'СЕТ СН'!$F$5-'СЕТ СН'!$F$20</f>
        <v>2100.8019982899996</v>
      </c>
    </row>
    <row r="18" spans="1:25" ht="15.75" x14ac:dyDescent="0.2">
      <c r="A18" s="35">
        <f t="shared" si="0"/>
        <v>44780</v>
      </c>
      <c r="B18" s="36">
        <f>SUMIFS(СВЦЭМ!$C$39:$C$782,СВЦЭМ!$A$39:$A$782,$A18,СВЦЭМ!$B$39:$B$782,B$11)+'СЕТ СН'!$F$12+СВЦЭМ!$D$10+'СЕТ СН'!$F$5-'СЕТ СН'!$F$20</f>
        <v>2183.27898332</v>
      </c>
      <c r="C18" s="36">
        <f>SUMIFS(СВЦЭМ!$C$39:$C$782,СВЦЭМ!$A$39:$A$782,$A18,СВЦЭМ!$B$39:$B$782,C$11)+'СЕТ СН'!$F$12+СВЦЭМ!$D$10+'СЕТ СН'!$F$5-'СЕТ СН'!$F$20</f>
        <v>2197.2342910299999</v>
      </c>
      <c r="D18" s="36">
        <f>SUMIFS(СВЦЭМ!$C$39:$C$782,СВЦЭМ!$A$39:$A$782,$A18,СВЦЭМ!$B$39:$B$782,D$11)+'СЕТ СН'!$F$12+СВЦЭМ!$D$10+'СЕТ СН'!$F$5-'СЕТ СН'!$F$20</f>
        <v>2125.0737397799999</v>
      </c>
      <c r="E18" s="36">
        <f>SUMIFS(СВЦЭМ!$C$39:$C$782,СВЦЭМ!$A$39:$A$782,$A18,СВЦЭМ!$B$39:$B$782,E$11)+'СЕТ СН'!$F$12+СВЦЭМ!$D$10+'СЕТ СН'!$F$5-'СЕТ СН'!$F$20</f>
        <v>2145.6376654599999</v>
      </c>
      <c r="F18" s="36">
        <f>SUMIFS(СВЦЭМ!$C$39:$C$782,СВЦЭМ!$A$39:$A$782,$A18,СВЦЭМ!$B$39:$B$782,F$11)+'СЕТ СН'!$F$12+СВЦЭМ!$D$10+'СЕТ СН'!$F$5-'СЕТ СН'!$F$20</f>
        <v>2141.8507058099999</v>
      </c>
      <c r="G18" s="36">
        <f>SUMIFS(СВЦЭМ!$C$39:$C$782,СВЦЭМ!$A$39:$A$782,$A18,СВЦЭМ!$B$39:$B$782,G$11)+'СЕТ СН'!$F$12+СВЦЭМ!$D$10+'СЕТ СН'!$F$5-'СЕТ СН'!$F$20</f>
        <v>2139.0217811900002</v>
      </c>
      <c r="H18" s="36">
        <f>SUMIFS(СВЦЭМ!$C$39:$C$782,СВЦЭМ!$A$39:$A$782,$A18,СВЦЭМ!$B$39:$B$782,H$11)+'СЕТ СН'!$F$12+СВЦЭМ!$D$10+'СЕТ СН'!$F$5-'СЕТ СН'!$F$20</f>
        <v>2147.5787381600003</v>
      </c>
      <c r="I18" s="36">
        <f>SUMIFS(СВЦЭМ!$C$39:$C$782,СВЦЭМ!$A$39:$A$782,$A18,СВЦЭМ!$B$39:$B$782,I$11)+'СЕТ СН'!$F$12+СВЦЭМ!$D$10+'СЕТ СН'!$F$5-'СЕТ СН'!$F$20</f>
        <v>2106.7157151599999</v>
      </c>
      <c r="J18" s="36">
        <f>SUMIFS(СВЦЭМ!$C$39:$C$782,СВЦЭМ!$A$39:$A$782,$A18,СВЦЭМ!$B$39:$B$782,J$11)+'СЕТ СН'!$F$12+СВЦЭМ!$D$10+'СЕТ СН'!$F$5-'СЕТ СН'!$F$20</f>
        <v>2040.56986628</v>
      </c>
      <c r="K18" s="36">
        <f>SUMIFS(СВЦЭМ!$C$39:$C$782,СВЦЭМ!$A$39:$A$782,$A18,СВЦЭМ!$B$39:$B$782,K$11)+'СЕТ СН'!$F$12+СВЦЭМ!$D$10+'СЕТ СН'!$F$5-'СЕТ СН'!$F$20</f>
        <v>1984.6382961300001</v>
      </c>
      <c r="L18" s="36">
        <f>SUMIFS(СВЦЭМ!$C$39:$C$782,СВЦЭМ!$A$39:$A$782,$A18,СВЦЭМ!$B$39:$B$782,L$11)+'СЕТ СН'!$F$12+СВЦЭМ!$D$10+'СЕТ СН'!$F$5-'СЕТ СН'!$F$20</f>
        <v>1968.5621414699999</v>
      </c>
      <c r="M18" s="36">
        <f>SUMIFS(СВЦЭМ!$C$39:$C$782,СВЦЭМ!$A$39:$A$782,$A18,СВЦЭМ!$B$39:$B$782,M$11)+'СЕТ СН'!$F$12+СВЦЭМ!$D$10+'СЕТ СН'!$F$5-'СЕТ СН'!$F$20</f>
        <v>1978.58958951</v>
      </c>
      <c r="N18" s="36">
        <f>SUMIFS(СВЦЭМ!$C$39:$C$782,СВЦЭМ!$A$39:$A$782,$A18,СВЦЭМ!$B$39:$B$782,N$11)+'СЕТ СН'!$F$12+СВЦЭМ!$D$10+'СЕТ СН'!$F$5-'СЕТ СН'!$F$20</f>
        <v>1977.6977817100001</v>
      </c>
      <c r="O18" s="36">
        <f>SUMIFS(СВЦЭМ!$C$39:$C$782,СВЦЭМ!$A$39:$A$782,$A18,СВЦЭМ!$B$39:$B$782,O$11)+'СЕТ СН'!$F$12+СВЦЭМ!$D$10+'СЕТ СН'!$F$5-'СЕТ СН'!$F$20</f>
        <v>1985.9470172399999</v>
      </c>
      <c r="P18" s="36">
        <f>SUMIFS(СВЦЭМ!$C$39:$C$782,СВЦЭМ!$A$39:$A$782,$A18,СВЦЭМ!$B$39:$B$782,P$11)+'СЕТ СН'!$F$12+СВЦЭМ!$D$10+'СЕТ СН'!$F$5-'СЕТ СН'!$F$20</f>
        <v>2003.4666669899998</v>
      </c>
      <c r="Q18" s="36">
        <f>SUMIFS(СВЦЭМ!$C$39:$C$782,СВЦЭМ!$A$39:$A$782,$A18,СВЦЭМ!$B$39:$B$782,Q$11)+'СЕТ СН'!$F$12+СВЦЭМ!$D$10+'СЕТ СН'!$F$5-'СЕТ СН'!$F$20</f>
        <v>2020.6810908499999</v>
      </c>
      <c r="R18" s="36">
        <f>SUMIFS(СВЦЭМ!$C$39:$C$782,СВЦЭМ!$A$39:$A$782,$A18,СВЦЭМ!$B$39:$B$782,R$11)+'СЕТ СН'!$F$12+СВЦЭМ!$D$10+'СЕТ СН'!$F$5-'СЕТ СН'!$F$20</f>
        <v>2036.7931893599998</v>
      </c>
      <c r="S18" s="36">
        <f>SUMIFS(СВЦЭМ!$C$39:$C$782,СВЦЭМ!$A$39:$A$782,$A18,СВЦЭМ!$B$39:$B$782,S$11)+'СЕТ СН'!$F$12+СВЦЭМ!$D$10+'СЕТ СН'!$F$5-'СЕТ СН'!$F$20</f>
        <v>2037.6068427199998</v>
      </c>
      <c r="T18" s="36">
        <f>SUMIFS(СВЦЭМ!$C$39:$C$782,СВЦЭМ!$A$39:$A$782,$A18,СВЦЭМ!$B$39:$B$782,T$11)+'СЕТ СН'!$F$12+СВЦЭМ!$D$10+'СЕТ СН'!$F$5-'СЕТ СН'!$F$20</f>
        <v>2022.7316743699998</v>
      </c>
      <c r="U18" s="36">
        <f>SUMIFS(СВЦЭМ!$C$39:$C$782,СВЦЭМ!$A$39:$A$782,$A18,СВЦЭМ!$B$39:$B$782,U$11)+'СЕТ СН'!$F$12+СВЦЭМ!$D$10+'СЕТ СН'!$F$5-'СЕТ СН'!$F$20</f>
        <v>2013.4778088399999</v>
      </c>
      <c r="V18" s="36">
        <f>SUMIFS(СВЦЭМ!$C$39:$C$782,СВЦЭМ!$A$39:$A$782,$A18,СВЦЭМ!$B$39:$B$782,V$11)+'СЕТ СН'!$F$12+СВЦЭМ!$D$10+'СЕТ СН'!$F$5-'СЕТ СН'!$F$20</f>
        <v>2004.1746929199999</v>
      </c>
      <c r="W18" s="36">
        <f>SUMIFS(СВЦЭМ!$C$39:$C$782,СВЦЭМ!$A$39:$A$782,$A18,СВЦЭМ!$B$39:$B$782,W$11)+'СЕТ СН'!$F$12+СВЦЭМ!$D$10+'СЕТ СН'!$F$5-'СЕТ СН'!$F$20</f>
        <v>2015.0458761899999</v>
      </c>
      <c r="X18" s="36">
        <f>SUMIFS(СВЦЭМ!$C$39:$C$782,СВЦЭМ!$A$39:$A$782,$A18,СВЦЭМ!$B$39:$B$782,X$11)+'СЕТ СН'!$F$12+СВЦЭМ!$D$10+'СЕТ СН'!$F$5-'СЕТ СН'!$F$20</f>
        <v>2062.5937523499997</v>
      </c>
      <c r="Y18" s="36">
        <f>SUMIFS(СВЦЭМ!$C$39:$C$782,СВЦЭМ!$A$39:$A$782,$A18,СВЦЭМ!$B$39:$B$782,Y$11)+'СЕТ СН'!$F$12+СВЦЭМ!$D$10+'СЕТ СН'!$F$5-'СЕТ СН'!$F$20</f>
        <v>2118.4925002199998</v>
      </c>
    </row>
    <row r="19" spans="1:25" ht="15.75" x14ac:dyDescent="0.2">
      <c r="A19" s="35">
        <f t="shared" si="0"/>
        <v>44781</v>
      </c>
      <c r="B19" s="36">
        <f>SUMIFS(СВЦЭМ!$C$39:$C$782,СВЦЭМ!$A$39:$A$782,$A19,СВЦЭМ!$B$39:$B$782,B$11)+'СЕТ СН'!$F$12+СВЦЭМ!$D$10+'СЕТ СН'!$F$5-'СЕТ СН'!$F$20</f>
        <v>2127.7341995100001</v>
      </c>
      <c r="C19" s="36">
        <f>SUMIFS(СВЦЭМ!$C$39:$C$782,СВЦЭМ!$A$39:$A$782,$A19,СВЦЭМ!$B$39:$B$782,C$11)+'СЕТ СН'!$F$12+СВЦЭМ!$D$10+'СЕТ СН'!$F$5-'СЕТ СН'!$F$20</f>
        <v>2142.3271635700003</v>
      </c>
      <c r="D19" s="36">
        <f>SUMIFS(СВЦЭМ!$C$39:$C$782,СВЦЭМ!$A$39:$A$782,$A19,СВЦЭМ!$B$39:$B$782,D$11)+'СЕТ СН'!$F$12+СВЦЭМ!$D$10+'СЕТ СН'!$F$5-'СЕТ СН'!$F$20</f>
        <v>2180.4105623599999</v>
      </c>
      <c r="E19" s="36">
        <f>SUMIFS(СВЦЭМ!$C$39:$C$782,СВЦЭМ!$A$39:$A$782,$A19,СВЦЭМ!$B$39:$B$782,E$11)+'СЕТ СН'!$F$12+СВЦЭМ!$D$10+'СЕТ СН'!$F$5-'СЕТ СН'!$F$20</f>
        <v>2170.9880273899998</v>
      </c>
      <c r="F19" s="36">
        <f>SUMIFS(СВЦЭМ!$C$39:$C$782,СВЦЭМ!$A$39:$A$782,$A19,СВЦЭМ!$B$39:$B$782,F$11)+'СЕТ СН'!$F$12+СВЦЭМ!$D$10+'СЕТ СН'!$F$5-'СЕТ СН'!$F$20</f>
        <v>2199.1834417700002</v>
      </c>
      <c r="G19" s="36">
        <f>SUMIFS(СВЦЭМ!$C$39:$C$782,СВЦЭМ!$A$39:$A$782,$A19,СВЦЭМ!$B$39:$B$782,G$11)+'СЕТ СН'!$F$12+СВЦЭМ!$D$10+'СЕТ СН'!$F$5-'СЕТ СН'!$F$20</f>
        <v>2177.5068739500002</v>
      </c>
      <c r="H19" s="36">
        <f>SUMIFS(СВЦЭМ!$C$39:$C$782,СВЦЭМ!$A$39:$A$782,$A19,СВЦЭМ!$B$39:$B$782,H$11)+'СЕТ СН'!$F$12+СВЦЭМ!$D$10+'СЕТ СН'!$F$5-'СЕТ СН'!$F$20</f>
        <v>2090.82167807</v>
      </c>
      <c r="I19" s="36">
        <f>SUMIFS(СВЦЭМ!$C$39:$C$782,СВЦЭМ!$A$39:$A$782,$A19,СВЦЭМ!$B$39:$B$782,I$11)+'СЕТ СН'!$F$12+СВЦЭМ!$D$10+'СЕТ СН'!$F$5-'СЕТ СН'!$F$20</f>
        <v>2081.5959961799999</v>
      </c>
      <c r="J19" s="36">
        <f>SUMIFS(СВЦЭМ!$C$39:$C$782,СВЦЭМ!$A$39:$A$782,$A19,СВЦЭМ!$B$39:$B$782,J$11)+'СЕТ СН'!$F$12+СВЦЭМ!$D$10+'СЕТ СН'!$F$5-'СЕТ СН'!$F$20</f>
        <v>2045.3754711900001</v>
      </c>
      <c r="K19" s="36">
        <f>SUMIFS(СВЦЭМ!$C$39:$C$782,СВЦЭМ!$A$39:$A$782,$A19,СВЦЭМ!$B$39:$B$782,K$11)+'СЕТ СН'!$F$12+СВЦЭМ!$D$10+'СЕТ СН'!$F$5-'СЕТ СН'!$F$20</f>
        <v>2067.0068033500002</v>
      </c>
      <c r="L19" s="36">
        <f>SUMIFS(СВЦЭМ!$C$39:$C$782,СВЦЭМ!$A$39:$A$782,$A19,СВЦЭМ!$B$39:$B$782,L$11)+'СЕТ СН'!$F$12+СВЦЭМ!$D$10+'СЕТ СН'!$F$5-'СЕТ СН'!$F$20</f>
        <v>2060.8437469199998</v>
      </c>
      <c r="M19" s="36">
        <f>SUMIFS(СВЦЭМ!$C$39:$C$782,СВЦЭМ!$A$39:$A$782,$A19,СВЦЭМ!$B$39:$B$782,M$11)+'СЕТ СН'!$F$12+СВЦЭМ!$D$10+'СЕТ СН'!$F$5-'СЕТ СН'!$F$20</f>
        <v>2025.6868989899999</v>
      </c>
      <c r="N19" s="36">
        <f>SUMIFS(СВЦЭМ!$C$39:$C$782,СВЦЭМ!$A$39:$A$782,$A19,СВЦЭМ!$B$39:$B$782,N$11)+'СЕТ СН'!$F$12+СВЦЭМ!$D$10+'СЕТ СН'!$F$5-'СЕТ СН'!$F$20</f>
        <v>2033.1506523799999</v>
      </c>
      <c r="O19" s="36">
        <f>SUMIFS(СВЦЭМ!$C$39:$C$782,СВЦЭМ!$A$39:$A$782,$A19,СВЦЭМ!$B$39:$B$782,O$11)+'СЕТ СН'!$F$12+СВЦЭМ!$D$10+'СЕТ СН'!$F$5-'СЕТ СН'!$F$20</f>
        <v>2039.03095491</v>
      </c>
      <c r="P19" s="36">
        <f>SUMIFS(СВЦЭМ!$C$39:$C$782,СВЦЭМ!$A$39:$A$782,$A19,СВЦЭМ!$B$39:$B$782,P$11)+'СЕТ СН'!$F$12+СВЦЭМ!$D$10+'СЕТ СН'!$F$5-'СЕТ СН'!$F$20</f>
        <v>2060.5576542500003</v>
      </c>
      <c r="Q19" s="36">
        <f>SUMIFS(СВЦЭМ!$C$39:$C$782,СВЦЭМ!$A$39:$A$782,$A19,СВЦЭМ!$B$39:$B$782,Q$11)+'СЕТ СН'!$F$12+СВЦЭМ!$D$10+'СЕТ СН'!$F$5-'СЕТ СН'!$F$20</f>
        <v>2068.2649986199999</v>
      </c>
      <c r="R19" s="36">
        <f>SUMIFS(СВЦЭМ!$C$39:$C$782,СВЦЭМ!$A$39:$A$782,$A19,СВЦЭМ!$B$39:$B$782,R$11)+'СЕТ СН'!$F$12+СВЦЭМ!$D$10+'СЕТ СН'!$F$5-'СЕТ СН'!$F$20</f>
        <v>2094.6070395699999</v>
      </c>
      <c r="S19" s="36">
        <f>SUMIFS(СВЦЭМ!$C$39:$C$782,СВЦЭМ!$A$39:$A$782,$A19,СВЦЭМ!$B$39:$B$782,S$11)+'СЕТ СН'!$F$12+СВЦЭМ!$D$10+'СЕТ СН'!$F$5-'СЕТ СН'!$F$20</f>
        <v>2111.3102359699997</v>
      </c>
      <c r="T19" s="36">
        <f>SUMIFS(СВЦЭМ!$C$39:$C$782,СВЦЭМ!$A$39:$A$782,$A19,СВЦЭМ!$B$39:$B$782,T$11)+'СЕТ СН'!$F$12+СВЦЭМ!$D$10+'СЕТ СН'!$F$5-'СЕТ СН'!$F$20</f>
        <v>2088.0019689000001</v>
      </c>
      <c r="U19" s="36">
        <f>SUMIFS(СВЦЭМ!$C$39:$C$782,СВЦЭМ!$A$39:$A$782,$A19,СВЦЭМ!$B$39:$B$782,U$11)+'СЕТ СН'!$F$12+СВЦЭМ!$D$10+'СЕТ СН'!$F$5-'СЕТ СН'!$F$20</f>
        <v>2097.1691862899997</v>
      </c>
      <c r="V19" s="36">
        <f>SUMIFS(СВЦЭМ!$C$39:$C$782,СВЦЭМ!$A$39:$A$782,$A19,СВЦЭМ!$B$39:$B$782,V$11)+'СЕТ СН'!$F$12+СВЦЭМ!$D$10+'СЕТ СН'!$F$5-'СЕТ СН'!$F$20</f>
        <v>2106.0424655799998</v>
      </c>
      <c r="W19" s="36">
        <f>SUMIFS(СВЦЭМ!$C$39:$C$782,СВЦЭМ!$A$39:$A$782,$A19,СВЦЭМ!$B$39:$B$782,W$11)+'СЕТ СН'!$F$12+СВЦЭМ!$D$10+'СЕТ СН'!$F$5-'СЕТ СН'!$F$20</f>
        <v>2090.7346390299999</v>
      </c>
      <c r="X19" s="36">
        <f>SUMIFS(СВЦЭМ!$C$39:$C$782,СВЦЭМ!$A$39:$A$782,$A19,СВЦЭМ!$B$39:$B$782,X$11)+'СЕТ СН'!$F$12+СВЦЭМ!$D$10+'СЕТ СН'!$F$5-'СЕТ СН'!$F$20</f>
        <v>2190.37513554</v>
      </c>
      <c r="Y19" s="36">
        <f>SUMIFS(СВЦЭМ!$C$39:$C$782,СВЦЭМ!$A$39:$A$782,$A19,СВЦЭМ!$B$39:$B$782,Y$11)+'СЕТ СН'!$F$12+СВЦЭМ!$D$10+'СЕТ СН'!$F$5-'СЕТ СН'!$F$20</f>
        <v>2263.69968999</v>
      </c>
    </row>
    <row r="20" spans="1:25" ht="15.75" x14ac:dyDescent="0.2">
      <c r="A20" s="35">
        <f t="shared" si="0"/>
        <v>44782</v>
      </c>
      <c r="B20" s="36">
        <f>SUMIFS(СВЦЭМ!$C$39:$C$782,СВЦЭМ!$A$39:$A$782,$A20,СВЦЭМ!$B$39:$B$782,B$11)+'СЕТ СН'!$F$12+СВЦЭМ!$D$10+'СЕТ СН'!$F$5-'СЕТ СН'!$F$20</f>
        <v>2299.62242844</v>
      </c>
      <c r="C20" s="36">
        <f>SUMIFS(СВЦЭМ!$C$39:$C$782,СВЦЭМ!$A$39:$A$782,$A20,СВЦЭМ!$B$39:$B$782,C$11)+'СЕТ СН'!$F$12+СВЦЭМ!$D$10+'СЕТ СН'!$F$5-'СЕТ СН'!$F$20</f>
        <v>2276.8573859199996</v>
      </c>
      <c r="D20" s="36">
        <f>SUMIFS(СВЦЭМ!$C$39:$C$782,СВЦЭМ!$A$39:$A$782,$A20,СВЦЭМ!$B$39:$B$782,D$11)+'СЕТ СН'!$F$12+СВЦЭМ!$D$10+'СЕТ СН'!$F$5-'СЕТ СН'!$F$20</f>
        <v>2283.4090308499999</v>
      </c>
      <c r="E20" s="36">
        <f>SUMIFS(СВЦЭМ!$C$39:$C$782,СВЦЭМ!$A$39:$A$782,$A20,СВЦЭМ!$B$39:$B$782,E$11)+'СЕТ СН'!$F$12+СВЦЭМ!$D$10+'СЕТ СН'!$F$5-'СЕТ СН'!$F$20</f>
        <v>2295.3386975599997</v>
      </c>
      <c r="F20" s="36">
        <f>SUMIFS(СВЦЭМ!$C$39:$C$782,СВЦЭМ!$A$39:$A$782,$A20,СВЦЭМ!$B$39:$B$782,F$11)+'СЕТ СН'!$F$12+СВЦЭМ!$D$10+'СЕТ СН'!$F$5-'СЕТ СН'!$F$20</f>
        <v>2290.4260120199997</v>
      </c>
      <c r="G20" s="36">
        <f>SUMIFS(СВЦЭМ!$C$39:$C$782,СВЦЭМ!$A$39:$A$782,$A20,СВЦЭМ!$B$39:$B$782,G$11)+'СЕТ СН'!$F$12+СВЦЭМ!$D$10+'СЕТ СН'!$F$5-'СЕТ СН'!$F$20</f>
        <v>2299.0190319100002</v>
      </c>
      <c r="H20" s="36">
        <f>SUMIFS(СВЦЭМ!$C$39:$C$782,СВЦЭМ!$A$39:$A$782,$A20,СВЦЭМ!$B$39:$B$782,H$11)+'СЕТ СН'!$F$12+СВЦЭМ!$D$10+'СЕТ СН'!$F$5-'СЕТ СН'!$F$20</f>
        <v>2324.3924363699998</v>
      </c>
      <c r="I20" s="36">
        <f>SUMIFS(СВЦЭМ!$C$39:$C$782,СВЦЭМ!$A$39:$A$782,$A20,СВЦЭМ!$B$39:$B$782,I$11)+'СЕТ СН'!$F$12+СВЦЭМ!$D$10+'СЕТ СН'!$F$5-'СЕТ СН'!$F$20</f>
        <v>2252.63410626</v>
      </c>
      <c r="J20" s="36">
        <f>SUMIFS(СВЦЭМ!$C$39:$C$782,СВЦЭМ!$A$39:$A$782,$A20,СВЦЭМ!$B$39:$B$782,J$11)+'СЕТ СН'!$F$12+СВЦЭМ!$D$10+'СЕТ СН'!$F$5-'СЕТ СН'!$F$20</f>
        <v>2232.0333427099999</v>
      </c>
      <c r="K20" s="36">
        <f>SUMIFS(СВЦЭМ!$C$39:$C$782,СВЦЭМ!$A$39:$A$782,$A20,СВЦЭМ!$B$39:$B$782,K$11)+'СЕТ СН'!$F$12+СВЦЭМ!$D$10+'СЕТ СН'!$F$5-'СЕТ СН'!$F$20</f>
        <v>2167.3485830299996</v>
      </c>
      <c r="L20" s="36">
        <f>SUMIFS(СВЦЭМ!$C$39:$C$782,СВЦЭМ!$A$39:$A$782,$A20,СВЦЭМ!$B$39:$B$782,L$11)+'СЕТ СН'!$F$12+СВЦЭМ!$D$10+'СЕТ СН'!$F$5-'СЕТ СН'!$F$20</f>
        <v>2147.0901595599998</v>
      </c>
      <c r="M20" s="36">
        <f>SUMIFS(СВЦЭМ!$C$39:$C$782,СВЦЭМ!$A$39:$A$782,$A20,СВЦЭМ!$B$39:$B$782,M$11)+'СЕТ СН'!$F$12+СВЦЭМ!$D$10+'СЕТ СН'!$F$5-'СЕТ СН'!$F$20</f>
        <v>2128.4953160699997</v>
      </c>
      <c r="N20" s="36">
        <f>SUMIFS(СВЦЭМ!$C$39:$C$782,СВЦЭМ!$A$39:$A$782,$A20,СВЦЭМ!$B$39:$B$782,N$11)+'СЕТ СН'!$F$12+СВЦЭМ!$D$10+'СЕТ СН'!$F$5-'СЕТ СН'!$F$20</f>
        <v>2109.2814834999999</v>
      </c>
      <c r="O20" s="36">
        <f>SUMIFS(СВЦЭМ!$C$39:$C$782,СВЦЭМ!$A$39:$A$782,$A20,СВЦЭМ!$B$39:$B$782,O$11)+'СЕТ СН'!$F$12+СВЦЭМ!$D$10+'СЕТ СН'!$F$5-'СЕТ СН'!$F$20</f>
        <v>2117.1764368200002</v>
      </c>
      <c r="P20" s="36">
        <f>SUMIFS(СВЦЭМ!$C$39:$C$782,СВЦЭМ!$A$39:$A$782,$A20,СВЦЭМ!$B$39:$B$782,P$11)+'СЕТ СН'!$F$12+СВЦЭМ!$D$10+'СЕТ СН'!$F$5-'СЕТ СН'!$F$20</f>
        <v>2128.7787408499998</v>
      </c>
      <c r="Q20" s="36">
        <f>SUMIFS(СВЦЭМ!$C$39:$C$782,СВЦЭМ!$A$39:$A$782,$A20,СВЦЭМ!$B$39:$B$782,Q$11)+'СЕТ СН'!$F$12+СВЦЭМ!$D$10+'СЕТ СН'!$F$5-'СЕТ СН'!$F$20</f>
        <v>2139.7792305599996</v>
      </c>
      <c r="R20" s="36">
        <f>SUMIFS(СВЦЭМ!$C$39:$C$782,СВЦЭМ!$A$39:$A$782,$A20,СВЦЭМ!$B$39:$B$782,R$11)+'СЕТ СН'!$F$12+СВЦЭМ!$D$10+'СЕТ СН'!$F$5-'СЕТ СН'!$F$20</f>
        <v>2151.8706795500002</v>
      </c>
      <c r="S20" s="36">
        <f>SUMIFS(СВЦЭМ!$C$39:$C$782,СВЦЭМ!$A$39:$A$782,$A20,СВЦЭМ!$B$39:$B$782,S$11)+'СЕТ СН'!$F$12+СВЦЭМ!$D$10+'СЕТ СН'!$F$5-'СЕТ СН'!$F$20</f>
        <v>2156.4495102000001</v>
      </c>
      <c r="T20" s="36">
        <f>SUMIFS(СВЦЭМ!$C$39:$C$782,СВЦЭМ!$A$39:$A$782,$A20,СВЦЭМ!$B$39:$B$782,T$11)+'СЕТ СН'!$F$12+СВЦЭМ!$D$10+'СЕТ СН'!$F$5-'СЕТ СН'!$F$20</f>
        <v>2158.9120823200001</v>
      </c>
      <c r="U20" s="36">
        <f>SUMIFS(СВЦЭМ!$C$39:$C$782,СВЦЭМ!$A$39:$A$782,$A20,СВЦЭМ!$B$39:$B$782,U$11)+'СЕТ СН'!$F$12+СВЦЭМ!$D$10+'СЕТ СН'!$F$5-'СЕТ СН'!$F$20</f>
        <v>2167.6263125300002</v>
      </c>
      <c r="V20" s="36">
        <f>SUMIFS(СВЦЭМ!$C$39:$C$782,СВЦЭМ!$A$39:$A$782,$A20,СВЦЭМ!$B$39:$B$782,V$11)+'СЕТ СН'!$F$12+СВЦЭМ!$D$10+'СЕТ СН'!$F$5-'СЕТ СН'!$F$20</f>
        <v>2140.7840308200002</v>
      </c>
      <c r="W20" s="36">
        <f>SUMIFS(СВЦЭМ!$C$39:$C$782,СВЦЭМ!$A$39:$A$782,$A20,СВЦЭМ!$B$39:$B$782,W$11)+'СЕТ СН'!$F$12+СВЦЭМ!$D$10+'СЕТ СН'!$F$5-'СЕТ СН'!$F$20</f>
        <v>2138.4868152899999</v>
      </c>
      <c r="X20" s="36">
        <f>SUMIFS(СВЦЭМ!$C$39:$C$782,СВЦЭМ!$A$39:$A$782,$A20,СВЦЭМ!$B$39:$B$782,X$11)+'СЕТ СН'!$F$12+СВЦЭМ!$D$10+'СЕТ СН'!$F$5-'СЕТ СН'!$F$20</f>
        <v>2184.2926564999998</v>
      </c>
      <c r="Y20" s="36">
        <f>SUMIFS(СВЦЭМ!$C$39:$C$782,СВЦЭМ!$A$39:$A$782,$A20,СВЦЭМ!$B$39:$B$782,Y$11)+'СЕТ СН'!$F$12+СВЦЭМ!$D$10+'СЕТ СН'!$F$5-'СЕТ СН'!$F$20</f>
        <v>2207.9383785199998</v>
      </c>
    </row>
    <row r="21" spans="1:25" ht="15.75" x14ac:dyDescent="0.2">
      <c r="A21" s="35">
        <f t="shared" si="0"/>
        <v>44783</v>
      </c>
      <c r="B21" s="36">
        <f>SUMIFS(СВЦЭМ!$C$39:$C$782,СВЦЭМ!$A$39:$A$782,$A21,СВЦЭМ!$B$39:$B$782,B$11)+'СЕТ СН'!$F$12+СВЦЭМ!$D$10+'СЕТ СН'!$F$5-'СЕТ СН'!$F$20</f>
        <v>2166.8844807</v>
      </c>
      <c r="C21" s="36">
        <f>SUMIFS(СВЦЭМ!$C$39:$C$782,СВЦЭМ!$A$39:$A$782,$A21,СВЦЭМ!$B$39:$B$782,C$11)+'СЕТ СН'!$F$12+СВЦЭМ!$D$10+'СЕТ СН'!$F$5-'СЕТ СН'!$F$20</f>
        <v>2209.9572178999997</v>
      </c>
      <c r="D21" s="36">
        <f>SUMIFS(СВЦЭМ!$C$39:$C$782,СВЦЭМ!$A$39:$A$782,$A21,СВЦЭМ!$B$39:$B$782,D$11)+'СЕТ СН'!$F$12+СВЦЭМ!$D$10+'СЕТ СН'!$F$5-'СЕТ СН'!$F$20</f>
        <v>2088.6198353999998</v>
      </c>
      <c r="E21" s="36">
        <f>SUMIFS(СВЦЭМ!$C$39:$C$782,СВЦЭМ!$A$39:$A$782,$A21,СВЦЭМ!$B$39:$B$782,E$11)+'СЕТ СН'!$F$12+СВЦЭМ!$D$10+'СЕТ СН'!$F$5-'СЕТ СН'!$F$20</f>
        <v>2071.69707561</v>
      </c>
      <c r="F21" s="36">
        <f>SUMIFS(СВЦЭМ!$C$39:$C$782,СВЦЭМ!$A$39:$A$782,$A21,СВЦЭМ!$B$39:$B$782,F$11)+'СЕТ СН'!$F$12+СВЦЭМ!$D$10+'СЕТ СН'!$F$5-'СЕТ СН'!$F$20</f>
        <v>2070.9216227300003</v>
      </c>
      <c r="G21" s="36">
        <f>SUMIFS(СВЦЭМ!$C$39:$C$782,СВЦЭМ!$A$39:$A$782,$A21,СВЦЭМ!$B$39:$B$782,G$11)+'СЕТ СН'!$F$12+СВЦЭМ!$D$10+'СЕТ СН'!$F$5-'СЕТ СН'!$F$20</f>
        <v>2059.2171712199997</v>
      </c>
      <c r="H21" s="36">
        <f>SUMIFS(СВЦЭМ!$C$39:$C$782,СВЦЭМ!$A$39:$A$782,$A21,СВЦЭМ!$B$39:$B$782,H$11)+'СЕТ СН'!$F$12+СВЦЭМ!$D$10+'СЕТ СН'!$F$5-'СЕТ СН'!$F$20</f>
        <v>2034.71591502</v>
      </c>
      <c r="I21" s="36">
        <f>SUMIFS(СВЦЭМ!$C$39:$C$782,СВЦЭМ!$A$39:$A$782,$A21,СВЦЭМ!$B$39:$B$782,I$11)+'СЕТ СН'!$F$12+СВЦЭМ!$D$10+'СЕТ СН'!$F$5-'СЕТ СН'!$F$20</f>
        <v>1987.6515800799998</v>
      </c>
      <c r="J21" s="36">
        <f>SUMIFS(СВЦЭМ!$C$39:$C$782,СВЦЭМ!$A$39:$A$782,$A21,СВЦЭМ!$B$39:$B$782,J$11)+'СЕТ СН'!$F$12+СВЦЭМ!$D$10+'СЕТ СН'!$F$5-'СЕТ СН'!$F$20</f>
        <v>2047.71562331</v>
      </c>
      <c r="K21" s="36">
        <f>SUMIFS(СВЦЭМ!$C$39:$C$782,СВЦЭМ!$A$39:$A$782,$A21,СВЦЭМ!$B$39:$B$782,K$11)+'СЕТ СН'!$F$12+СВЦЭМ!$D$10+'СЕТ СН'!$F$5-'СЕТ СН'!$F$20</f>
        <v>2001.9277219800001</v>
      </c>
      <c r="L21" s="36">
        <f>SUMIFS(СВЦЭМ!$C$39:$C$782,СВЦЭМ!$A$39:$A$782,$A21,СВЦЭМ!$B$39:$B$782,L$11)+'СЕТ СН'!$F$12+СВЦЭМ!$D$10+'СЕТ СН'!$F$5-'СЕТ СН'!$F$20</f>
        <v>1989.67871341</v>
      </c>
      <c r="M21" s="36">
        <f>SUMIFS(СВЦЭМ!$C$39:$C$782,СВЦЭМ!$A$39:$A$782,$A21,СВЦЭМ!$B$39:$B$782,M$11)+'СЕТ СН'!$F$12+СВЦЭМ!$D$10+'СЕТ СН'!$F$5-'СЕТ СН'!$F$20</f>
        <v>1995.5124704599998</v>
      </c>
      <c r="N21" s="36">
        <f>SUMIFS(СВЦЭМ!$C$39:$C$782,СВЦЭМ!$A$39:$A$782,$A21,СВЦЭМ!$B$39:$B$782,N$11)+'СЕТ СН'!$F$12+СВЦЭМ!$D$10+'СЕТ СН'!$F$5-'СЕТ СН'!$F$20</f>
        <v>2007.2714516199999</v>
      </c>
      <c r="O21" s="36">
        <f>SUMIFS(СВЦЭМ!$C$39:$C$782,СВЦЭМ!$A$39:$A$782,$A21,СВЦЭМ!$B$39:$B$782,O$11)+'СЕТ СН'!$F$12+СВЦЭМ!$D$10+'СЕТ СН'!$F$5-'СЕТ СН'!$F$20</f>
        <v>1982.8801847899999</v>
      </c>
      <c r="P21" s="36">
        <f>SUMIFS(СВЦЭМ!$C$39:$C$782,СВЦЭМ!$A$39:$A$782,$A21,СВЦЭМ!$B$39:$B$782,P$11)+'СЕТ СН'!$F$12+СВЦЭМ!$D$10+'СЕТ СН'!$F$5-'СЕТ СН'!$F$20</f>
        <v>1992.96933975</v>
      </c>
      <c r="Q21" s="36">
        <f>SUMIFS(СВЦЭМ!$C$39:$C$782,СВЦЭМ!$A$39:$A$782,$A21,СВЦЭМ!$B$39:$B$782,Q$11)+'СЕТ СН'!$F$12+СВЦЭМ!$D$10+'СЕТ СН'!$F$5-'СЕТ СН'!$F$20</f>
        <v>1991.6650144199998</v>
      </c>
      <c r="R21" s="36">
        <f>SUMIFS(СВЦЭМ!$C$39:$C$782,СВЦЭМ!$A$39:$A$782,$A21,СВЦЭМ!$B$39:$B$782,R$11)+'СЕТ СН'!$F$12+СВЦЭМ!$D$10+'СЕТ СН'!$F$5-'СЕТ СН'!$F$20</f>
        <v>2006.3797283700001</v>
      </c>
      <c r="S21" s="36">
        <f>SUMIFS(СВЦЭМ!$C$39:$C$782,СВЦЭМ!$A$39:$A$782,$A21,СВЦЭМ!$B$39:$B$782,S$11)+'СЕТ СН'!$F$12+СВЦЭМ!$D$10+'СЕТ СН'!$F$5-'СЕТ СН'!$F$20</f>
        <v>2016.74779016</v>
      </c>
      <c r="T21" s="36">
        <f>SUMIFS(СВЦЭМ!$C$39:$C$782,СВЦЭМ!$A$39:$A$782,$A21,СВЦЭМ!$B$39:$B$782,T$11)+'СЕТ СН'!$F$12+СВЦЭМ!$D$10+'СЕТ СН'!$F$5-'СЕТ СН'!$F$20</f>
        <v>2008.9117312799999</v>
      </c>
      <c r="U21" s="36">
        <f>SUMIFS(СВЦЭМ!$C$39:$C$782,СВЦЭМ!$A$39:$A$782,$A21,СВЦЭМ!$B$39:$B$782,U$11)+'СЕТ СН'!$F$12+СВЦЭМ!$D$10+'СЕТ СН'!$F$5-'СЕТ СН'!$F$20</f>
        <v>2033.4740240199999</v>
      </c>
      <c r="V21" s="36">
        <f>SUMIFS(СВЦЭМ!$C$39:$C$782,СВЦЭМ!$A$39:$A$782,$A21,СВЦЭМ!$B$39:$B$782,V$11)+'СЕТ СН'!$F$12+СВЦЭМ!$D$10+'СЕТ СН'!$F$5-'СЕТ СН'!$F$20</f>
        <v>2014.9429397199999</v>
      </c>
      <c r="W21" s="36">
        <f>SUMIFS(СВЦЭМ!$C$39:$C$782,СВЦЭМ!$A$39:$A$782,$A21,СВЦЭМ!$B$39:$B$782,W$11)+'СЕТ СН'!$F$12+СВЦЭМ!$D$10+'СЕТ СН'!$F$5-'СЕТ СН'!$F$20</f>
        <v>2023.85611247</v>
      </c>
      <c r="X21" s="36">
        <f>SUMIFS(СВЦЭМ!$C$39:$C$782,СВЦЭМ!$A$39:$A$782,$A21,СВЦЭМ!$B$39:$B$782,X$11)+'СЕТ СН'!$F$12+СВЦЭМ!$D$10+'СЕТ СН'!$F$5-'СЕТ СН'!$F$20</f>
        <v>2046.73635902</v>
      </c>
      <c r="Y21" s="36">
        <f>SUMIFS(СВЦЭМ!$C$39:$C$782,СВЦЭМ!$A$39:$A$782,$A21,СВЦЭМ!$B$39:$B$782,Y$11)+'СЕТ СН'!$F$12+СВЦЭМ!$D$10+'СЕТ СН'!$F$5-'СЕТ СН'!$F$20</f>
        <v>2146.2829100399999</v>
      </c>
    </row>
    <row r="22" spans="1:25" ht="15.75" x14ac:dyDescent="0.2">
      <c r="A22" s="35">
        <f t="shared" si="0"/>
        <v>44784</v>
      </c>
      <c r="B22" s="36">
        <f>SUMIFS(СВЦЭМ!$C$39:$C$782,СВЦЭМ!$A$39:$A$782,$A22,СВЦЭМ!$B$39:$B$782,B$11)+'СЕТ СН'!$F$12+СВЦЭМ!$D$10+'СЕТ СН'!$F$5-'СЕТ СН'!$F$20</f>
        <v>2024.8995982599999</v>
      </c>
      <c r="C22" s="36">
        <f>SUMIFS(СВЦЭМ!$C$39:$C$782,СВЦЭМ!$A$39:$A$782,$A22,СВЦЭМ!$B$39:$B$782,C$11)+'СЕТ СН'!$F$12+СВЦЭМ!$D$10+'СЕТ СН'!$F$5-'СЕТ СН'!$F$20</f>
        <v>2079.5391235500001</v>
      </c>
      <c r="D22" s="36">
        <f>SUMIFS(СВЦЭМ!$C$39:$C$782,СВЦЭМ!$A$39:$A$782,$A22,СВЦЭМ!$B$39:$B$782,D$11)+'СЕТ СН'!$F$12+СВЦЭМ!$D$10+'СЕТ СН'!$F$5-'СЕТ СН'!$F$20</f>
        <v>2132.57563652</v>
      </c>
      <c r="E22" s="36">
        <f>SUMIFS(СВЦЭМ!$C$39:$C$782,СВЦЭМ!$A$39:$A$782,$A22,СВЦЭМ!$B$39:$B$782,E$11)+'СЕТ СН'!$F$12+СВЦЭМ!$D$10+'СЕТ СН'!$F$5-'СЕТ СН'!$F$20</f>
        <v>2148.9157845700001</v>
      </c>
      <c r="F22" s="36">
        <f>SUMIFS(СВЦЭМ!$C$39:$C$782,СВЦЭМ!$A$39:$A$782,$A22,СВЦЭМ!$B$39:$B$782,F$11)+'СЕТ СН'!$F$12+СВЦЭМ!$D$10+'СЕТ СН'!$F$5-'СЕТ СН'!$F$20</f>
        <v>2156.1034234899998</v>
      </c>
      <c r="G22" s="36">
        <f>SUMIFS(СВЦЭМ!$C$39:$C$782,СВЦЭМ!$A$39:$A$782,$A22,СВЦЭМ!$B$39:$B$782,G$11)+'СЕТ СН'!$F$12+СВЦЭМ!$D$10+'СЕТ СН'!$F$5-'СЕТ СН'!$F$20</f>
        <v>2152.56516526</v>
      </c>
      <c r="H22" s="36">
        <f>SUMIFS(СВЦЭМ!$C$39:$C$782,СВЦЭМ!$A$39:$A$782,$A22,СВЦЭМ!$B$39:$B$782,H$11)+'СЕТ СН'!$F$12+СВЦЭМ!$D$10+'СЕТ СН'!$F$5-'СЕТ СН'!$F$20</f>
        <v>2095.3595331199999</v>
      </c>
      <c r="I22" s="36">
        <f>SUMIFS(СВЦЭМ!$C$39:$C$782,СВЦЭМ!$A$39:$A$782,$A22,СВЦЭМ!$B$39:$B$782,I$11)+'СЕТ СН'!$F$12+СВЦЭМ!$D$10+'СЕТ СН'!$F$5-'СЕТ СН'!$F$20</f>
        <v>2009.8213043799999</v>
      </c>
      <c r="J22" s="36">
        <f>SUMIFS(СВЦЭМ!$C$39:$C$782,СВЦЭМ!$A$39:$A$782,$A22,СВЦЭМ!$B$39:$B$782,J$11)+'СЕТ СН'!$F$12+СВЦЭМ!$D$10+'СЕТ СН'!$F$5-'СЕТ СН'!$F$20</f>
        <v>1947.8478151999998</v>
      </c>
      <c r="K22" s="36">
        <f>SUMIFS(СВЦЭМ!$C$39:$C$782,СВЦЭМ!$A$39:$A$782,$A22,СВЦЭМ!$B$39:$B$782,K$11)+'СЕТ СН'!$F$12+СВЦЭМ!$D$10+'СЕТ СН'!$F$5-'СЕТ СН'!$F$20</f>
        <v>1962.0378776</v>
      </c>
      <c r="L22" s="36">
        <f>SUMIFS(СВЦЭМ!$C$39:$C$782,СВЦЭМ!$A$39:$A$782,$A22,СВЦЭМ!$B$39:$B$782,L$11)+'СЕТ СН'!$F$12+СВЦЭМ!$D$10+'СЕТ СН'!$F$5-'СЕТ СН'!$F$20</f>
        <v>1985.83791019</v>
      </c>
      <c r="M22" s="36">
        <f>SUMIFS(СВЦЭМ!$C$39:$C$782,СВЦЭМ!$A$39:$A$782,$A22,СВЦЭМ!$B$39:$B$782,M$11)+'СЕТ СН'!$F$12+СВЦЭМ!$D$10+'СЕТ СН'!$F$5-'СЕТ СН'!$F$20</f>
        <v>1980.8004503</v>
      </c>
      <c r="N22" s="36">
        <f>SUMIFS(СВЦЭМ!$C$39:$C$782,СВЦЭМ!$A$39:$A$782,$A22,СВЦЭМ!$B$39:$B$782,N$11)+'СЕТ СН'!$F$12+СВЦЭМ!$D$10+'СЕТ СН'!$F$5-'СЕТ СН'!$F$20</f>
        <v>1973.0911956499999</v>
      </c>
      <c r="O22" s="36">
        <f>SUMIFS(СВЦЭМ!$C$39:$C$782,СВЦЭМ!$A$39:$A$782,$A22,СВЦЭМ!$B$39:$B$782,O$11)+'СЕТ СН'!$F$12+СВЦЭМ!$D$10+'СЕТ СН'!$F$5-'СЕТ СН'!$F$20</f>
        <v>1981.23002645</v>
      </c>
      <c r="P22" s="36">
        <f>SUMIFS(СВЦЭМ!$C$39:$C$782,СВЦЭМ!$A$39:$A$782,$A22,СВЦЭМ!$B$39:$B$782,P$11)+'СЕТ СН'!$F$12+СВЦЭМ!$D$10+'СЕТ СН'!$F$5-'СЕТ СН'!$F$20</f>
        <v>1984.55529544</v>
      </c>
      <c r="Q22" s="36">
        <f>SUMIFS(СВЦЭМ!$C$39:$C$782,СВЦЭМ!$A$39:$A$782,$A22,СВЦЭМ!$B$39:$B$782,Q$11)+'СЕТ СН'!$F$12+СВЦЭМ!$D$10+'СЕТ СН'!$F$5-'СЕТ СН'!$F$20</f>
        <v>1973.15813753</v>
      </c>
      <c r="R22" s="36">
        <f>SUMIFS(СВЦЭМ!$C$39:$C$782,СВЦЭМ!$A$39:$A$782,$A22,СВЦЭМ!$B$39:$B$782,R$11)+'СЕТ СН'!$F$12+СВЦЭМ!$D$10+'СЕТ СН'!$F$5-'СЕТ СН'!$F$20</f>
        <v>1977.9146206099999</v>
      </c>
      <c r="S22" s="36">
        <f>SUMIFS(СВЦЭМ!$C$39:$C$782,СВЦЭМ!$A$39:$A$782,$A22,СВЦЭМ!$B$39:$B$782,S$11)+'СЕТ СН'!$F$12+СВЦЭМ!$D$10+'СЕТ СН'!$F$5-'СЕТ СН'!$F$20</f>
        <v>1971.48467231</v>
      </c>
      <c r="T22" s="36">
        <f>SUMIFS(СВЦЭМ!$C$39:$C$782,СВЦЭМ!$A$39:$A$782,$A22,СВЦЭМ!$B$39:$B$782,T$11)+'СЕТ СН'!$F$12+СВЦЭМ!$D$10+'СЕТ СН'!$F$5-'СЕТ СН'!$F$20</f>
        <v>1840.84087537</v>
      </c>
      <c r="U22" s="36">
        <f>SUMIFS(СВЦЭМ!$C$39:$C$782,СВЦЭМ!$A$39:$A$782,$A22,СВЦЭМ!$B$39:$B$782,U$11)+'СЕТ СН'!$F$12+СВЦЭМ!$D$10+'СЕТ СН'!$F$5-'СЕТ СН'!$F$20</f>
        <v>1845.0350440699999</v>
      </c>
      <c r="V22" s="36">
        <f>SUMIFS(СВЦЭМ!$C$39:$C$782,СВЦЭМ!$A$39:$A$782,$A22,СВЦЭМ!$B$39:$B$782,V$11)+'СЕТ СН'!$F$12+СВЦЭМ!$D$10+'СЕТ СН'!$F$5-'СЕТ СН'!$F$20</f>
        <v>1846.0561459199998</v>
      </c>
      <c r="W22" s="36">
        <f>SUMIFS(СВЦЭМ!$C$39:$C$782,СВЦЭМ!$A$39:$A$782,$A22,СВЦЭМ!$B$39:$B$782,W$11)+'СЕТ СН'!$F$12+СВЦЭМ!$D$10+'СЕТ СН'!$F$5-'СЕТ СН'!$F$20</f>
        <v>1830.6603549399999</v>
      </c>
      <c r="X22" s="36">
        <f>SUMIFS(СВЦЭМ!$C$39:$C$782,СВЦЭМ!$A$39:$A$782,$A22,СВЦЭМ!$B$39:$B$782,X$11)+'СЕТ СН'!$F$12+СВЦЭМ!$D$10+'СЕТ СН'!$F$5-'СЕТ СН'!$F$20</f>
        <v>1844.5253381399998</v>
      </c>
      <c r="Y22" s="36">
        <f>SUMIFS(СВЦЭМ!$C$39:$C$782,СВЦЭМ!$A$39:$A$782,$A22,СВЦЭМ!$B$39:$B$782,Y$11)+'СЕТ СН'!$F$12+СВЦЭМ!$D$10+'СЕТ СН'!$F$5-'СЕТ СН'!$F$20</f>
        <v>1863.5220204799998</v>
      </c>
    </row>
    <row r="23" spans="1:25" ht="15.75" x14ac:dyDescent="0.2">
      <c r="A23" s="35">
        <f t="shared" si="0"/>
        <v>44785</v>
      </c>
      <c r="B23" s="36">
        <f>SUMIFS(СВЦЭМ!$C$39:$C$782,СВЦЭМ!$A$39:$A$782,$A23,СВЦЭМ!$B$39:$B$782,B$11)+'СЕТ СН'!$F$12+СВЦЭМ!$D$10+'СЕТ СН'!$F$5-'СЕТ СН'!$F$20</f>
        <v>2023.7875167899999</v>
      </c>
      <c r="C23" s="36">
        <f>SUMIFS(СВЦЭМ!$C$39:$C$782,СВЦЭМ!$A$39:$A$782,$A23,СВЦЭМ!$B$39:$B$782,C$11)+'СЕТ СН'!$F$12+СВЦЭМ!$D$10+'СЕТ СН'!$F$5-'СЕТ СН'!$F$20</f>
        <v>2072.4699163499999</v>
      </c>
      <c r="D23" s="36">
        <f>SUMIFS(СВЦЭМ!$C$39:$C$782,СВЦЭМ!$A$39:$A$782,$A23,СВЦЭМ!$B$39:$B$782,D$11)+'СЕТ СН'!$F$12+СВЦЭМ!$D$10+'СЕТ СН'!$F$5-'СЕТ СН'!$F$20</f>
        <v>2127.8205324299997</v>
      </c>
      <c r="E23" s="36">
        <f>SUMIFS(СВЦЭМ!$C$39:$C$782,СВЦЭМ!$A$39:$A$782,$A23,СВЦЭМ!$B$39:$B$782,E$11)+'СЕТ СН'!$F$12+СВЦЭМ!$D$10+'СЕТ СН'!$F$5-'СЕТ СН'!$F$20</f>
        <v>2146.9976885699998</v>
      </c>
      <c r="F23" s="36">
        <f>SUMIFS(СВЦЭМ!$C$39:$C$782,СВЦЭМ!$A$39:$A$782,$A23,СВЦЭМ!$B$39:$B$782,F$11)+'СЕТ СН'!$F$12+СВЦЭМ!$D$10+'СЕТ СН'!$F$5-'СЕТ СН'!$F$20</f>
        <v>2141.3126294200001</v>
      </c>
      <c r="G23" s="36">
        <f>SUMIFS(СВЦЭМ!$C$39:$C$782,СВЦЭМ!$A$39:$A$782,$A23,СВЦЭМ!$B$39:$B$782,G$11)+'СЕТ СН'!$F$12+СВЦЭМ!$D$10+'СЕТ СН'!$F$5-'СЕТ СН'!$F$20</f>
        <v>2150.4267529799999</v>
      </c>
      <c r="H23" s="36">
        <f>SUMIFS(СВЦЭМ!$C$39:$C$782,СВЦЭМ!$A$39:$A$782,$A23,СВЦЭМ!$B$39:$B$782,H$11)+'СЕТ СН'!$F$12+СВЦЭМ!$D$10+'СЕТ СН'!$F$5-'СЕТ СН'!$F$20</f>
        <v>2040.1153408999999</v>
      </c>
      <c r="I23" s="36">
        <f>SUMIFS(СВЦЭМ!$C$39:$C$782,СВЦЭМ!$A$39:$A$782,$A23,СВЦЭМ!$B$39:$B$782,I$11)+'СЕТ СН'!$F$12+СВЦЭМ!$D$10+'СЕТ СН'!$F$5-'СЕТ СН'!$F$20</f>
        <v>2034.01058827</v>
      </c>
      <c r="J23" s="36">
        <f>SUMIFS(СВЦЭМ!$C$39:$C$782,СВЦЭМ!$A$39:$A$782,$A23,СВЦЭМ!$B$39:$B$782,J$11)+'СЕТ СН'!$F$12+СВЦЭМ!$D$10+'СЕТ СН'!$F$5-'СЕТ СН'!$F$20</f>
        <v>1980.6190604200001</v>
      </c>
      <c r="K23" s="36">
        <f>SUMIFS(СВЦЭМ!$C$39:$C$782,СВЦЭМ!$A$39:$A$782,$A23,СВЦЭМ!$B$39:$B$782,K$11)+'СЕТ СН'!$F$12+СВЦЭМ!$D$10+'СЕТ СН'!$F$5-'СЕТ СН'!$F$20</f>
        <v>1961.6243454199998</v>
      </c>
      <c r="L23" s="36">
        <f>SUMIFS(СВЦЭМ!$C$39:$C$782,СВЦЭМ!$A$39:$A$782,$A23,СВЦЭМ!$B$39:$B$782,L$11)+'СЕТ СН'!$F$12+СВЦЭМ!$D$10+'СЕТ СН'!$F$5-'СЕТ СН'!$F$20</f>
        <v>1929.76242652</v>
      </c>
      <c r="M23" s="36">
        <f>SUMIFS(СВЦЭМ!$C$39:$C$782,СВЦЭМ!$A$39:$A$782,$A23,СВЦЭМ!$B$39:$B$782,M$11)+'СЕТ СН'!$F$12+СВЦЭМ!$D$10+'СЕТ СН'!$F$5-'СЕТ СН'!$F$20</f>
        <v>1902.8164944499999</v>
      </c>
      <c r="N23" s="36">
        <f>SUMIFS(СВЦЭМ!$C$39:$C$782,СВЦЭМ!$A$39:$A$782,$A23,СВЦЭМ!$B$39:$B$782,N$11)+'СЕТ СН'!$F$12+СВЦЭМ!$D$10+'СЕТ СН'!$F$5-'СЕТ СН'!$F$20</f>
        <v>1902.4569103599999</v>
      </c>
      <c r="O23" s="36">
        <f>SUMIFS(СВЦЭМ!$C$39:$C$782,СВЦЭМ!$A$39:$A$782,$A23,СВЦЭМ!$B$39:$B$782,O$11)+'СЕТ СН'!$F$12+СВЦЭМ!$D$10+'СЕТ СН'!$F$5-'СЕТ СН'!$F$20</f>
        <v>1902.3329575099999</v>
      </c>
      <c r="P23" s="36">
        <f>SUMIFS(СВЦЭМ!$C$39:$C$782,СВЦЭМ!$A$39:$A$782,$A23,СВЦЭМ!$B$39:$B$782,P$11)+'СЕТ СН'!$F$12+СВЦЭМ!$D$10+'СЕТ СН'!$F$5-'СЕТ СН'!$F$20</f>
        <v>1919.3146226499998</v>
      </c>
      <c r="Q23" s="36">
        <f>SUMIFS(СВЦЭМ!$C$39:$C$782,СВЦЭМ!$A$39:$A$782,$A23,СВЦЭМ!$B$39:$B$782,Q$11)+'СЕТ СН'!$F$12+СВЦЭМ!$D$10+'СЕТ СН'!$F$5-'СЕТ СН'!$F$20</f>
        <v>1918.40076314</v>
      </c>
      <c r="R23" s="36">
        <f>SUMIFS(СВЦЭМ!$C$39:$C$782,СВЦЭМ!$A$39:$A$782,$A23,СВЦЭМ!$B$39:$B$782,R$11)+'СЕТ СН'!$F$12+СВЦЭМ!$D$10+'СЕТ СН'!$F$5-'СЕТ СН'!$F$20</f>
        <v>1938.10472454</v>
      </c>
      <c r="S23" s="36">
        <f>SUMIFS(СВЦЭМ!$C$39:$C$782,СВЦЭМ!$A$39:$A$782,$A23,СВЦЭМ!$B$39:$B$782,S$11)+'СЕТ СН'!$F$12+СВЦЭМ!$D$10+'СЕТ СН'!$F$5-'СЕТ СН'!$F$20</f>
        <v>1935.4989371299998</v>
      </c>
      <c r="T23" s="36">
        <f>SUMIFS(СВЦЭМ!$C$39:$C$782,СВЦЭМ!$A$39:$A$782,$A23,СВЦЭМ!$B$39:$B$782,T$11)+'СЕТ СН'!$F$12+СВЦЭМ!$D$10+'СЕТ СН'!$F$5-'СЕТ СН'!$F$20</f>
        <v>1931.3537344900001</v>
      </c>
      <c r="U23" s="36">
        <f>SUMIFS(СВЦЭМ!$C$39:$C$782,СВЦЭМ!$A$39:$A$782,$A23,СВЦЭМ!$B$39:$B$782,U$11)+'СЕТ СН'!$F$12+СВЦЭМ!$D$10+'СЕТ СН'!$F$5-'СЕТ СН'!$F$20</f>
        <v>1930.18496553</v>
      </c>
      <c r="V23" s="36">
        <f>SUMIFS(СВЦЭМ!$C$39:$C$782,СВЦЭМ!$A$39:$A$782,$A23,СВЦЭМ!$B$39:$B$782,V$11)+'СЕТ СН'!$F$12+СВЦЭМ!$D$10+'СЕТ СН'!$F$5-'СЕТ СН'!$F$20</f>
        <v>1933.2198119499999</v>
      </c>
      <c r="W23" s="36">
        <f>SUMIFS(СВЦЭМ!$C$39:$C$782,СВЦЭМ!$A$39:$A$782,$A23,СВЦЭМ!$B$39:$B$782,W$11)+'СЕТ СН'!$F$12+СВЦЭМ!$D$10+'СЕТ СН'!$F$5-'СЕТ СН'!$F$20</f>
        <v>1914.5271602399998</v>
      </c>
      <c r="X23" s="36">
        <f>SUMIFS(СВЦЭМ!$C$39:$C$782,СВЦЭМ!$A$39:$A$782,$A23,СВЦЭМ!$B$39:$B$782,X$11)+'СЕТ СН'!$F$12+СВЦЭМ!$D$10+'СЕТ СН'!$F$5-'СЕТ СН'!$F$20</f>
        <v>1960.1308089899999</v>
      </c>
      <c r="Y23" s="36">
        <f>SUMIFS(СВЦЭМ!$C$39:$C$782,СВЦЭМ!$A$39:$A$782,$A23,СВЦЭМ!$B$39:$B$782,Y$11)+'СЕТ СН'!$F$12+СВЦЭМ!$D$10+'СЕТ СН'!$F$5-'СЕТ СН'!$F$20</f>
        <v>2006.63427858</v>
      </c>
    </row>
    <row r="24" spans="1:25" ht="15.75" x14ac:dyDescent="0.2">
      <c r="A24" s="35">
        <f t="shared" si="0"/>
        <v>44786</v>
      </c>
      <c r="B24" s="36">
        <f>SUMIFS(СВЦЭМ!$C$39:$C$782,СВЦЭМ!$A$39:$A$782,$A24,СВЦЭМ!$B$39:$B$782,B$11)+'СЕТ СН'!$F$12+СВЦЭМ!$D$10+'СЕТ СН'!$F$5-'СЕТ СН'!$F$20</f>
        <v>2029.6467062500001</v>
      </c>
      <c r="C24" s="36">
        <f>SUMIFS(СВЦЭМ!$C$39:$C$782,СВЦЭМ!$A$39:$A$782,$A24,СВЦЭМ!$B$39:$B$782,C$11)+'СЕТ СН'!$F$12+СВЦЭМ!$D$10+'СЕТ СН'!$F$5-'СЕТ СН'!$F$20</f>
        <v>2066.3912285699998</v>
      </c>
      <c r="D24" s="36">
        <f>SUMIFS(СВЦЭМ!$C$39:$C$782,СВЦЭМ!$A$39:$A$782,$A24,СВЦЭМ!$B$39:$B$782,D$11)+'СЕТ СН'!$F$12+СВЦЭМ!$D$10+'СЕТ СН'!$F$5-'СЕТ СН'!$F$20</f>
        <v>2090.6943297199996</v>
      </c>
      <c r="E24" s="36">
        <f>SUMIFS(СВЦЭМ!$C$39:$C$782,СВЦЭМ!$A$39:$A$782,$A24,СВЦЭМ!$B$39:$B$782,E$11)+'СЕТ СН'!$F$12+СВЦЭМ!$D$10+'СЕТ СН'!$F$5-'СЕТ СН'!$F$20</f>
        <v>2163.43166776</v>
      </c>
      <c r="F24" s="36">
        <f>SUMIFS(СВЦЭМ!$C$39:$C$782,СВЦЭМ!$A$39:$A$782,$A24,СВЦЭМ!$B$39:$B$782,F$11)+'СЕТ СН'!$F$12+СВЦЭМ!$D$10+'СЕТ СН'!$F$5-'СЕТ СН'!$F$20</f>
        <v>2138.0597788</v>
      </c>
      <c r="G24" s="36">
        <f>SUMIFS(СВЦЭМ!$C$39:$C$782,СВЦЭМ!$A$39:$A$782,$A24,СВЦЭМ!$B$39:$B$782,G$11)+'СЕТ СН'!$F$12+СВЦЭМ!$D$10+'СЕТ СН'!$F$5-'СЕТ СН'!$F$20</f>
        <v>2103.3303933300003</v>
      </c>
      <c r="H24" s="36">
        <f>SUMIFS(СВЦЭМ!$C$39:$C$782,СВЦЭМ!$A$39:$A$782,$A24,СВЦЭМ!$B$39:$B$782,H$11)+'СЕТ СН'!$F$12+СВЦЭМ!$D$10+'СЕТ СН'!$F$5-'СЕТ СН'!$F$20</f>
        <v>2077.6833441299996</v>
      </c>
      <c r="I24" s="36">
        <f>SUMIFS(СВЦЭМ!$C$39:$C$782,СВЦЭМ!$A$39:$A$782,$A24,СВЦЭМ!$B$39:$B$782,I$11)+'СЕТ СН'!$F$12+СВЦЭМ!$D$10+'СЕТ СН'!$F$5-'СЕТ СН'!$F$20</f>
        <v>2020.13396483</v>
      </c>
      <c r="J24" s="36">
        <f>SUMIFS(СВЦЭМ!$C$39:$C$782,СВЦЭМ!$A$39:$A$782,$A24,СВЦЭМ!$B$39:$B$782,J$11)+'СЕТ СН'!$F$12+СВЦЭМ!$D$10+'СЕТ СН'!$F$5-'СЕТ СН'!$F$20</f>
        <v>2002.6448131799998</v>
      </c>
      <c r="K24" s="36">
        <f>SUMIFS(СВЦЭМ!$C$39:$C$782,СВЦЭМ!$A$39:$A$782,$A24,СВЦЭМ!$B$39:$B$782,K$11)+'СЕТ СН'!$F$12+СВЦЭМ!$D$10+'СЕТ СН'!$F$5-'СЕТ СН'!$F$20</f>
        <v>1927.8786439400001</v>
      </c>
      <c r="L24" s="36">
        <f>SUMIFS(СВЦЭМ!$C$39:$C$782,СВЦЭМ!$A$39:$A$782,$A24,СВЦЭМ!$B$39:$B$782,L$11)+'СЕТ СН'!$F$12+СВЦЭМ!$D$10+'СЕТ СН'!$F$5-'СЕТ СН'!$F$20</f>
        <v>1912.1845903399999</v>
      </c>
      <c r="M24" s="36">
        <f>SUMIFS(СВЦЭМ!$C$39:$C$782,СВЦЭМ!$A$39:$A$782,$A24,СВЦЭМ!$B$39:$B$782,M$11)+'СЕТ СН'!$F$12+СВЦЭМ!$D$10+'СЕТ СН'!$F$5-'СЕТ СН'!$F$20</f>
        <v>1919.98701691</v>
      </c>
      <c r="N24" s="36">
        <f>SUMIFS(СВЦЭМ!$C$39:$C$782,СВЦЭМ!$A$39:$A$782,$A24,СВЦЭМ!$B$39:$B$782,N$11)+'СЕТ СН'!$F$12+СВЦЭМ!$D$10+'СЕТ СН'!$F$5-'СЕТ СН'!$F$20</f>
        <v>1915.60673976</v>
      </c>
      <c r="O24" s="36">
        <f>SUMIFS(СВЦЭМ!$C$39:$C$782,СВЦЭМ!$A$39:$A$782,$A24,СВЦЭМ!$B$39:$B$782,O$11)+'СЕТ СН'!$F$12+СВЦЭМ!$D$10+'СЕТ СН'!$F$5-'СЕТ СН'!$F$20</f>
        <v>1913.0091360299998</v>
      </c>
      <c r="P24" s="36">
        <f>SUMIFS(СВЦЭМ!$C$39:$C$782,СВЦЭМ!$A$39:$A$782,$A24,СВЦЭМ!$B$39:$B$782,P$11)+'СЕТ СН'!$F$12+СВЦЭМ!$D$10+'СЕТ СН'!$F$5-'СЕТ СН'!$F$20</f>
        <v>1914.9062619199999</v>
      </c>
      <c r="Q24" s="36">
        <f>SUMIFS(СВЦЭМ!$C$39:$C$782,СВЦЭМ!$A$39:$A$782,$A24,СВЦЭМ!$B$39:$B$782,Q$11)+'СЕТ СН'!$F$12+СВЦЭМ!$D$10+'СЕТ СН'!$F$5-'СЕТ СН'!$F$20</f>
        <v>1916.4777663999998</v>
      </c>
      <c r="R24" s="36">
        <f>SUMIFS(СВЦЭМ!$C$39:$C$782,СВЦЭМ!$A$39:$A$782,$A24,СВЦЭМ!$B$39:$B$782,R$11)+'СЕТ СН'!$F$12+СВЦЭМ!$D$10+'СЕТ СН'!$F$5-'СЕТ СН'!$F$20</f>
        <v>1921.8209855599998</v>
      </c>
      <c r="S24" s="36">
        <f>SUMIFS(СВЦЭМ!$C$39:$C$782,СВЦЭМ!$A$39:$A$782,$A24,СВЦЭМ!$B$39:$B$782,S$11)+'СЕТ СН'!$F$12+СВЦЭМ!$D$10+'СЕТ СН'!$F$5-'СЕТ СН'!$F$20</f>
        <v>1927.7087505099998</v>
      </c>
      <c r="T24" s="36">
        <f>SUMIFS(СВЦЭМ!$C$39:$C$782,СВЦЭМ!$A$39:$A$782,$A24,СВЦЭМ!$B$39:$B$782,T$11)+'СЕТ СН'!$F$12+СВЦЭМ!$D$10+'СЕТ СН'!$F$5-'СЕТ СН'!$F$20</f>
        <v>1924.9683419600001</v>
      </c>
      <c r="U24" s="36">
        <f>SUMIFS(СВЦЭМ!$C$39:$C$782,СВЦЭМ!$A$39:$A$782,$A24,СВЦЭМ!$B$39:$B$782,U$11)+'СЕТ СН'!$F$12+СВЦЭМ!$D$10+'СЕТ СН'!$F$5-'СЕТ СН'!$F$20</f>
        <v>1927.6097042199999</v>
      </c>
      <c r="V24" s="36">
        <f>SUMIFS(СВЦЭМ!$C$39:$C$782,СВЦЭМ!$A$39:$A$782,$A24,СВЦЭМ!$B$39:$B$782,V$11)+'СЕТ СН'!$F$12+СВЦЭМ!$D$10+'СЕТ СН'!$F$5-'СЕТ СН'!$F$20</f>
        <v>1921.4313950799999</v>
      </c>
      <c r="W24" s="36">
        <f>SUMIFS(СВЦЭМ!$C$39:$C$782,СВЦЭМ!$A$39:$A$782,$A24,СВЦЭМ!$B$39:$B$782,W$11)+'СЕТ СН'!$F$12+СВЦЭМ!$D$10+'СЕТ СН'!$F$5-'СЕТ СН'!$F$20</f>
        <v>1908.5900768900001</v>
      </c>
      <c r="X24" s="36">
        <f>SUMIFS(СВЦЭМ!$C$39:$C$782,СВЦЭМ!$A$39:$A$782,$A24,СВЦЭМ!$B$39:$B$782,X$11)+'СЕТ СН'!$F$12+СВЦЭМ!$D$10+'СЕТ СН'!$F$5-'СЕТ СН'!$F$20</f>
        <v>1941.36678246</v>
      </c>
      <c r="Y24" s="36">
        <f>SUMIFS(СВЦЭМ!$C$39:$C$782,СВЦЭМ!$A$39:$A$782,$A24,СВЦЭМ!$B$39:$B$782,Y$11)+'СЕТ СН'!$F$12+СВЦЭМ!$D$10+'СЕТ СН'!$F$5-'СЕТ СН'!$F$20</f>
        <v>2037.0892973099999</v>
      </c>
    </row>
    <row r="25" spans="1:25" ht="15.75" x14ac:dyDescent="0.2">
      <c r="A25" s="35">
        <f t="shared" si="0"/>
        <v>44787</v>
      </c>
      <c r="B25" s="36">
        <f>SUMIFS(СВЦЭМ!$C$39:$C$782,СВЦЭМ!$A$39:$A$782,$A25,СВЦЭМ!$B$39:$B$782,B$11)+'СЕТ СН'!$F$12+СВЦЭМ!$D$10+'СЕТ СН'!$F$5-'СЕТ СН'!$F$20</f>
        <v>2076.5294609100001</v>
      </c>
      <c r="C25" s="36">
        <f>SUMIFS(СВЦЭМ!$C$39:$C$782,СВЦЭМ!$A$39:$A$782,$A25,СВЦЭМ!$B$39:$B$782,C$11)+'СЕТ СН'!$F$12+СВЦЭМ!$D$10+'СЕТ СН'!$F$5-'СЕТ СН'!$F$20</f>
        <v>2067.3661709600001</v>
      </c>
      <c r="D25" s="36">
        <f>SUMIFS(СВЦЭМ!$C$39:$C$782,СВЦЭМ!$A$39:$A$782,$A25,СВЦЭМ!$B$39:$B$782,D$11)+'СЕТ СН'!$F$12+СВЦЭМ!$D$10+'СЕТ СН'!$F$5-'СЕТ СН'!$F$20</f>
        <v>2036.2858865200001</v>
      </c>
      <c r="E25" s="36">
        <f>SUMIFS(СВЦЭМ!$C$39:$C$782,СВЦЭМ!$A$39:$A$782,$A25,СВЦЭМ!$B$39:$B$782,E$11)+'СЕТ СН'!$F$12+СВЦЭМ!$D$10+'СЕТ СН'!$F$5-'СЕТ СН'!$F$20</f>
        <v>2044.9666014499999</v>
      </c>
      <c r="F25" s="36">
        <f>SUMIFS(СВЦЭМ!$C$39:$C$782,СВЦЭМ!$A$39:$A$782,$A25,СВЦЭМ!$B$39:$B$782,F$11)+'СЕТ СН'!$F$12+СВЦЭМ!$D$10+'СЕТ СН'!$F$5-'СЕТ СН'!$F$20</f>
        <v>2051.4208305399998</v>
      </c>
      <c r="G25" s="36">
        <f>SUMIFS(СВЦЭМ!$C$39:$C$782,СВЦЭМ!$A$39:$A$782,$A25,СВЦЭМ!$B$39:$B$782,G$11)+'СЕТ СН'!$F$12+СВЦЭМ!$D$10+'СЕТ СН'!$F$5-'СЕТ СН'!$F$20</f>
        <v>2047.8361453399998</v>
      </c>
      <c r="H25" s="36">
        <f>SUMIFS(СВЦЭМ!$C$39:$C$782,СВЦЭМ!$A$39:$A$782,$A25,СВЦЭМ!$B$39:$B$782,H$11)+'СЕТ СН'!$F$12+СВЦЭМ!$D$10+'СЕТ СН'!$F$5-'СЕТ СН'!$F$20</f>
        <v>2112.8690027799998</v>
      </c>
      <c r="I25" s="36">
        <f>SUMIFS(СВЦЭМ!$C$39:$C$782,СВЦЭМ!$A$39:$A$782,$A25,СВЦЭМ!$B$39:$B$782,I$11)+'СЕТ СН'!$F$12+СВЦЭМ!$D$10+'СЕТ СН'!$F$5-'СЕТ СН'!$F$20</f>
        <v>2076.9503965599997</v>
      </c>
      <c r="J25" s="36">
        <f>SUMIFS(СВЦЭМ!$C$39:$C$782,СВЦЭМ!$A$39:$A$782,$A25,СВЦЭМ!$B$39:$B$782,J$11)+'СЕТ СН'!$F$12+СВЦЭМ!$D$10+'СЕТ СН'!$F$5-'СЕТ СН'!$F$20</f>
        <v>2029.0653227399998</v>
      </c>
      <c r="K25" s="36">
        <f>SUMIFS(СВЦЭМ!$C$39:$C$782,СВЦЭМ!$A$39:$A$782,$A25,СВЦЭМ!$B$39:$B$782,K$11)+'СЕТ СН'!$F$12+СВЦЭМ!$D$10+'СЕТ СН'!$F$5-'СЕТ СН'!$F$20</f>
        <v>1954.14200785</v>
      </c>
      <c r="L25" s="36">
        <f>SUMIFS(СВЦЭМ!$C$39:$C$782,СВЦЭМ!$A$39:$A$782,$A25,СВЦЭМ!$B$39:$B$782,L$11)+'СЕТ СН'!$F$12+СВЦЭМ!$D$10+'СЕТ СН'!$F$5-'СЕТ СН'!$F$20</f>
        <v>1918.4058383900001</v>
      </c>
      <c r="M25" s="36">
        <f>SUMIFS(СВЦЭМ!$C$39:$C$782,СВЦЭМ!$A$39:$A$782,$A25,СВЦЭМ!$B$39:$B$782,M$11)+'СЕТ СН'!$F$12+СВЦЭМ!$D$10+'СЕТ СН'!$F$5-'СЕТ СН'!$F$20</f>
        <v>1899.9123897099998</v>
      </c>
      <c r="N25" s="36">
        <f>SUMIFS(СВЦЭМ!$C$39:$C$782,СВЦЭМ!$A$39:$A$782,$A25,СВЦЭМ!$B$39:$B$782,N$11)+'СЕТ СН'!$F$12+СВЦЭМ!$D$10+'СЕТ СН'!$F$5-'СЕТ СН'!$F$20</f>
        <v>1914.8206352100001</v>
      </c>
      <c r="O25" s="36">
        <f>SUMIFS(СВЦЭМ!$C$39:$C$782,СВЦЭМ!$A$39:$A$782,$A25,СВЦЭМ!$B$39:$B$782,O$11)+'СЕТ СН'!$F$12+СВЦЭМ!$D$10+'СЕТ СН'!$F$5-'СЕТ СН'!$F$20</f>
        <v>1920.1472285599998</v>
      </c>
      <c r="P25" s="36">
        <f>SUMIFS(СВЦЭМ!$C$39:$C$782,СВЦЭМ!$A$39:$A$782,$A25,СВЦЭМ!$B$39:$B$782,P$11)+'СЕТ СН'!$F$12+СВЦЭМ!$D$10+'СЕТ СН'!$F$5-'СЕТ СН'!$F$20</f>
        <v>1927.7631988099999</v>
      </c>
      <c r="Q25" s="36">
        <f>SUMIFS(СВЦЭМ!$C$39:$C$782,СВЦЭМ!$A$39:$A$782,$A25,СВЦЭМ!$B$39:$B$782,Q$11)+'СЕТ СН'!$F$12+СВЦЭМ!$D$10+'СЕТ СН'!$F$5-'СЕТ СН'!$F$20</f>
        <v>1938.58364607</v>
      </c>
      <c r="R25" s="36">
        <f>SUMIFS(СВЦЭМ!$C$39:$C$782,СВЦЭМ!$A$39:$A$782,$A25,СВЦЭМ!$B$39:$B$782,R$11)+'СЕТ СН'!$F$12+СВЦЭМ!$D$10+'СЕТ СН'!$F$5-'СЕТ СН'!$F$20</f>
        <v>1944.7292068199999</v>
      </c>
      <c r="S25" s="36">
        <f>SUMIFS(СВЦЭМ!$C$39:$C$782,СВЦЭМ!$A$39:$A$782,$A25,СВЦЭМ!$B$39:$B$782,S$11)+'СЕТ СН'!$F$12+СВЦЭМ!$D$10+'СЕТ СН'!$F$5-'СЕТ СН'!$F$20</f>
        <v>1932.57066491</v>
      </c>
      <c r="T25" s="36">
        <f>SUMIFS(СВЦЭМ!$C$39:$C$782,СВЦЭМ!$A$39:$A$782,$A25,СВЦЭМ!$B$39:$B$782,T$11)+'СЕТ СН'!$F$12+СВЦЭМ!$D$10+'СЕТ СН'!$F$5-'СЕТ СН'!$F$20</f>
        <v>1945.4224005699998</v>
      </c>
      <c r="U25" s="36">
        <f>SUMIFS(СВЦЭМ!$C$39:$C$782,СВЦЭМ!$A$39:$A$782,$A25,СВЦЭМ!$B$39:$B$782,U$11)+'СЕТ СН'!$F$12+СВЦЭМ!$D$10+'СЕТ СН'!$F$5-'СЕТ СН'!$F$20</f>
        <v>1948.5125763699998</v>
      </c>
      <c r="V25" s="36">
        <f>SUMIFS(СВЦЭМ!$C$39:$C$782,СВЦЭМ!$A$39:$A$782,$A25,СВЦЭМ!$B$39:$B$782,V$11)+'СЕТ СН'!$F$12+СВЦЭМ!$D$10+'СЕТ СН'!$F$5-'СЕТ СН'!$F$20</f>
        <v>1948.1469619300001</v>
      </c>
      <c r="W25" s="36">
        <f>SUMIFS(СВЦЭМ!$C$39:$C$782,СВЦЭМ!$A$39:$A$782,$A25,СВЦЭМ!$B$39:$B$782,W$11)+'СЕТ СН'!$F$12+СВЦЭМ!$D$10+'СЕТ СН'!$F$5-'СЕТ СН'!$F$20</f>
        <v>1946.2208775899999</v>
      </c>
      <c r="X25" s="36">
        <f>SUMIFS(СВЦЭМ!$C$39:$C$782,СВЦЭМ!$A$39:$A$782,$A25,СВЦЭМ!$B$39:$B$782,X$11)+'СЕТ СН'!$F$12+СВЦЭМ!$D$10+'СЕТ СН'!$F$5-'СЕТ СН'!$F$20</f>
        <v>1946.2322982599999</v>
      </c>
      <c r="Y25" s="36">
        <f>SUMIFS(СВЦЭМ!$C$39:$C$782,СВЦЭМ!$A$39:$A$782,$A25,СВЦЭМ!$B$39:$B$782,Y$11)+'СЕТ СН'!$F$12+СВЦЭМ!$D$10+'СЕТ СН'!$F$5-'СЕТ СН'!$F$20</f>
        <v>2008.2871226299999</v>
      </c>
    </row>
    <row r="26" spans="1:25" ht="15.75" x14ac:dyDescent="0.2">
      <c r="A26" s="35">
        <f t="shared" si="0"/>
        <v>44788</v>
      </c>
      <c r="B26" s="36">
        <f>SUMIFS(СВЦЭМ!$C$39:$C$782,СВЦЭМ!$A$39:$A$782,$A26,СВЦЭМ!$B$39:$B$782,B$11)+'СЕТ СН'!$F$12+СВЦЭМ!$D$10+'СЕТ СН'!$F$5-'СЕТ СН'!$F$20</f>
        <v>1958.86431808</v>
      </c>
      <c r="C26" s="36">
        <f>SUMIFS(СВЦЭМ!$C$39:$C$782,СВЦЭМ!$A$39:$A$782,$A26,СВЦЭМ!$B$39:$B$782,C$11)+'СЕТ СН'!$F$12+СВЦЭМ!$D$10+'СЕТ СН'!$F$5-'СЕТ СН'!$F$20</f>
        <v>1989.25683721</v>
      </c>
      <c r="D26" s="36">
        <f>SUMIFS(СВЦЭМ!$C$39:$C$782,СВЦЭМ!$A$39:$A$782,$A26,СВЦЭМ!$B$39:$B$782,D$11)+'СЕТ СН'!$F$12+СВЦЭМ!$D$10+'СЕТ СН'!$F$5-'СЕТ СН'!$F$20</f>
        <v>2023.7679226800001</v>
      </c>
      <c r="E26" s="36">
        <f>SUMIFS(СВЦЭМ!$C$39:$C$782,СВЦЭМ!$A$39:$A$782,$A26,СВЦЭМ!$B$39:$B$782,E$11)+'СЕТ СН'!$F$12+СВЦЭМ!$D$10+'СЕТ СН'!$F$5-'СЕТ СН'!$F$20</f>
        <v>2037.0554830599999</v>
      </c>
      <c r="F26" s="36">
        <f>SUMIFS(СВЦЭМ!$C$39:$C$782,СВЦЭМ!$A$39:$A$782,$A26,СВЦЭМ!$B$39:$B$782,F$11)+'СЕТ СН'!$F$12+СВЦЭМ!$D$10+'СЕТ СН'!$F$5-'СЕТ СН'!$F$20</f>
        <v>2047.8248334999998</v>
      </c>
      <c r="G26" s="36">
        <f>SUMIFS(СВЦЭМ!$C$39:$C$782,СВЦЭМ!$A$39:$A$782,$A26,СВЦЭМ!$B$39:$B$782,G$11)+'СЕТ СН'!$F$12+СВЦЭМ!$D$10+'СЕТ СН'!$F$5-'СЕТ СН'!$F$20</f>
        <v>2041.41520545</v>
      </c>
      <c r="H26" s="36">
        <f>SUMIFS(СВЦЭМ!$C$39:$C$782,СВЦЭМ!$A$39:$A$782,$A26,СВЦЭМ!$B$39:$B$782,H$11)+'СЕТ СН'!$F$12+СВЦЭМ!$D$10+'СЕТ СН'!$F$5-'СЕТ СН'!$F$20</f>
        <v>2002.7696294299999</v>
      </c>
      <c r="I26" s="36">
        <f>SUMIFS(СВЦЭМ!$C$39:$C$782,СВЦЭМ!$A$39:$A$782,$A26,СВЦЭМ!$B$39:$B$782,I$11)+'СЕТ СН'!$F$12+СВЦЭМ!$D$10+'СЕТ СН'!$F$5-'СЕТ СН'!$F$20</f>
        <v>1950.3624586000001</v>
      </c>
      <c r="J26" s="36">
        <f>SUMIFS(СВЦЭМ!$C$39:$C$782,СВЦЭМ!$A$39:$A$782,$A26,СВЦЭМ!$B$39:$B$782,J$11)+'СЕТ СН'!$F$12+СВЦЭМ!$D$10+'СЕТ СН'!$F$5-'СЕТ СН'!$F$20</f>
        <v>2018.7577667599999</v>
      </c>
      <c r="K26" s="36">
        <f>SUMIFS(СВЦЭМ!$C$39:$C$782,СВЦЭМ!$A$39:$A$782,$A26,СВЦЭМ!$B$39:$B$782,K$11)+'СЕТ СН'!$F$12+СВЦЭМ!$D$10+'СЕТ СН'!$F$5-'СЕТ СН'!$F$20</f>
        <v>1994.1461850599999</v>
      </c>
      <c r="L26" s="36">
        <f>SUMIFS(СВЦЭМ!$C$39:$C$782,СВЦЭМ!$A$39:$A$782,$A26,СВЦЭМ!$B$39:$B$782,L$11)+'СЕТ СН'!$F$12+СВЦЭМ!$D$10+'СЕТ СН'!$F$5-'СЕТ СН'!$F$20</f>
        <v>1983.2653334500001</v>
      </c>
      <c r="M26" s="36">
        <f>SUMIFS(СВЦЭМ!$C$39:$C$782,СВЦЭМ!$A$39:$A$782,$A26,СВЦЭМ!$B$39:$B$782,M$11)+'СЕТ СН'!$F$12+СВЦЭМ!$D$10+'СЕТ СН'!$F$5-'СЕТ СН'!$F$20</f>
        <v>1986.0138476299999</v>
      </c>
      <c r="N26" s="36">
        <f>SUMIFS(СВЦЭМ!$C$39:$C$782,СВЦЭМ!$A$39:$A$782,$A26,СВЦЭМ!$B$39:$B$782,N$11)+'СЕТ СН'!$F$12+СВЦЭМ!$D$10+'СЕТ СН'!$F$5-'СЕТ СН'!$F$20</f>
        <v>1981.8442119699998</v>
      </c>
      <c r="O26" s="36">
        <f>SUMIFS(СВЦЭМ!$C$39:$C$782,СВЦЭМ!$A$39:$A$782,$A26,СВЦЭМ!$B$39:$B$782,O$11)+'СЕТ СН'!$F$12+СВЦЭМ!$D$10+'СЕТ СН'!$F$5-'СЕТ СН'!$F$20</f>
        <v>1984.7555713199999</v>
      </c>
      <c r="P26" s="36">
        <f>SUMIFS(СВЦЭМ!$C$39:$C$782,СВЦЭМ!$A$39:$A$782,$A26,СВЦЭМ!$B$39:$B$782,P$11)+'СЕТ СН'!$F$12+СВЦЭМ!$D$10+'СЕТ СН'!$F$5-'СЕТ СН'!$F$20</f>
        <v>1980.8416254899998</v>
      </c>
      <c r="Q26" s="36">
        <f>SUMIFS(СВЦЭМ!$C$39:$C$782,СВЦЭМ!$A$39:$A$782,$A26,СВЦЭМ!$B$39:$B$782,Q$11)+'СЕТ СН'!$F$12+СВЦЭМ!$D$10+'СЕТ СН'!$F$5-'СЕТ СН'!$F$20</f>
        <v>1977.9985131399999</v>
      </c>
      <c r="R26" s="36">
        <f>SUMIFS(СВЦЭМ!$C$39:$C$782,СВЦЭМ!$A$39:$A$782,$A26,СВЦЭМ!$B$39:$B$782,R$11)+'СЕТ СН'!$F$12+СВЦЭМ!$D$10+'СЕТ СН'!$F$5-'СЕТ СН'!$F$20</f>
        <v>1969.02600932</v>
      </c>
      <c r="S26" s="36">
        <f>SUMIFS(СВЦЭМ!$C$39:$C$782,СВЦЭМ!$A$39:$A$782,$A26,СВЦЭМ!$B$39:$B$782,S$11)+'СЕТ СН'!$F$12+СВЦЭМ!$D$10+'СЕТ СН'!$F$5-'СЕТ СН'!$F$20</f>
        <v>1972.3485841500001</v>
      </c>
      <c r="T26" s="36">
        <f>SUMIFS(СВЦЭМ!$C$39:$C$782,СВЦЭМ!$A$39:$A$782,$A26,СВЦЭМ!$B$39:$B$782,T$11)+'СЕТ СН'!$F$12+СВЦЭМ!$D$10+'СЕТ СН'!$F$5-'СЕТ СН'!$F$20</f>
        <v>1973.0459737900001</v>
      </c>
      <c r="U26" s="36">
        <f>SUMIFS(СВЦЭМ!$C$39:$C$782,СВЦЭМ!$A$39:$A$782,$A26,СВЦЭМ!$B$39:$B$782,U$11)+'СЕТ СН'!$F$12+СВЦЭМ!$D$10+'СЕТ СН'!$F$5-'СЕТ СН'!$F$20</f>
        <v>1967.52369301</v>
      </c>
      <c r="V26" s="36">
        <f>SUMIFS(СВЦЭМ!$C$39:$C$782,СВЦЭМ!$A$39:$A$782,$A26,СВЦЭМ!$B$39:$B$782,V$11)+'СЕТ СН'!$F$12+СВЦЭМ!$D$10+'СЕТ СН'!$F$5-'СЕТ СН'!$F$20</f>
        <v>1972.3940128499999</v>
      </c>
      <c r="W26" s="36">
        <f>SUMIFS(СВЦЭМ!$C$39:$C$782,СВЦЭМ!$A$39:$A$782,$A26,СВЦЭМ!$B$39:$B$782,W$11)+'СЕТ СН'!$F$12+СВЦЭМ!$D$10+'СЕТ СН'!$F$5-'СЕТ СН'!$F$20</f>
        <v>1978.72714494</v>
      </c>
      <c r="X26" s="36">
        <f>SUMIFS(СВЦЭМ!$C$39:$C$782,СВЦЭМ!$A$39:$A$782,$A26,СВЦЭМ!$B$39:$B$782,X$11)+'СЕТ СН'!$F$12+СВЦЭМ!$D$10+'СЕТ СН'!$F$5-'СЕТ СН'!$F$20</f>
        <v>1941.68720239</v>
      </c>
      <c r="Y26" s="36">
        <f>SUMIFS(СВЦЭМ!$C$39:$C$782,СВЦЭМ!$A$39:$A$782,$A26,СВЦЭМ!$B$39:$B$782,Y$11)+'СЕТ СН'!$F$12+СВЦЭМ!$D$10+'СЕТ СН'!$F$5-'СЕТ СН'!$F$20</f>
        <v>2002.4991033199999</v>
      </c>
    </row>
    <row r="27" spans="1:25" ht="15.75" x14ac:dyDescent="0.2">
      <c r="A27" s="35">
        <f t="shared" si="0"/>
        <v>44789</v>
      </c>
      <c r="B27" s="36">
        <f>SUMIFS(СВЦЭМ!$C$39:$C$782,СВЦЭМ!$A$39:$A$782,$A27,СВЦЭМ!$B$39:$B$782,B$11)+'СЕТ СН'!$F$12+СВЦЭМ!$D$10+'СЕТ СН'!$F$5-'СЕТ СН'!$F$20</f>
        <v>1933.8220314299999</v>
      </c>
      <c r="C27" s="36">
        <f>SUMIFS(СВЦЭМ!$C$39:$C$782,СВЦЭМ!$A$39:$A$782,$A27,СВЦЭМ!$B$39:$B$782,C$11)+'СЕТ СН'!$F$12+СВЦЭМ!$D$10+'СЕТ СН'!$F$5-'СЕТ СН'!$F$20</f>
        <v>1983.287284</v>
      </c>
      <c r="D27" s="36">
        <f>SUMIFS(СВЦЭМ!$C$39:$C$782,СВЦЭМ!$A$39:$A$782,$A27,СВЦЭМ!$B$39:$B$782,D$11)+'СЕТ СН'!$F$12+СВЦЭМ!$D$10+'СЕТ СН'!$F$5-'СЕТ СН'!$F$20</f>
        <v>2021.1095718299998</v>
      </c>
      <c r="E27" s="36">
        <f>SUMIFS(СВЦЭМ!$C$39:$C$782,СВЦЭМ!$A$39:$A$782,$A27,СВЦЭМ!$B$39:$B$782,E$11)+'СЕТ СН'!$F$12+СВЦЭМ!$D$10+'СЕТ СН'!$F$5-'СЕТ СН'!$F$20</f>
        <v>2027.9933648599999</v>
      </c>
      <c r="F27" s="36">
        <f>SUMIFS(СВЦЭМ!$C$39:$C$782,СВЦЭМ!$A$39:$A$782,$A27,СВЦЭМ!$B$39:$B$782,F$11)+'СЕТ СН'!$F$12+СВЦЭМ!$D$10+'СЕТ СН'!$F$5-'СЕТ СН'!$F$20</f>
        <v>2044.36541784</v>
      </c>
      <c r="G27" s="36">
        <f>SUMIFS(СВЦЭМ!$C$39:$C$782,СВЦЭМ!$A$39:$A$782,$A27,СВЦЭМ!$B$39:$B$782,G$11)+'СЕТ СН'!$F$12+СВЦЭМ!$D$10+'СЕТ СН'!$F$5-'СЕТ СН'!$F$20</f>
        <v>2037.96855203</v>
      </c>
      <c r="H27" s="36">
        <f>SUMIFS(СВЦЭМ!$C$39:$C$782,СВЦЭМ!$A$39:$A$782,$A27,СВЦЭМ!$B$39:$B$782,H$11)+'СЕТ СН'!$F$12+СВЦЭМ!$D$10+'СЕТ СН'!$F$5-'СЕТ СН'!$F$20</f>
        <v>1980.01489565</v>
      </c>
      <c r="I27" s="36">
        <f>SUMIFS(СВЦЭМ!$C$39:$C$782,СВЦЭМ!$A$39:$A$782,$A27,СВЦЭМ!$B$39:$B$782,I$11)+'СЕТ СН'!$F$12+СВЦЭМ!$D$10+'СЕТ СН'!$F$5-'СЕТ СН'!$F$20</f>
        <v>1912.2601098099999</v>
      </c>
      <c r="J27" s="36">
        <f>SUMIFS(СВЦЭМ!$C$39:$C$782,СВЦЭМ!$A$39:$A$782,$A27,СВЦЭМ!$B$39:$B$782,J$11)+'СЕТ СН'!$F$12+СВЦЭМ!$D$10+'СЕТ СН'!$F$5-'СЕТ СН'!$F$20</f>
        <v>1996.3803229099999</v>
      </c>
      <c r="K27" s="36">
        <f>SUMIFS(СВЦЭМ!$C$39:$C$782,СВЦЭМ!$A$39:$A$782,$A27,СВЦЭМ!$B$39:$B$782,K$11)+'СЕТ СН'!$F$12+СВЦЭМ!$D$10+'СЕТ СН'!$F$5-'СЕТ СН'!$F$20</f>
        <v>1990.9057375899999</v>
      </c>
      <c r="L27" s="36">
        <f>SUMIFS(СВЦЭМ!$C$39:$C$782,СВЦЭМ!$A$39:$A$782,$A27,СВЦЭМ!$B$39:$B$782,L$11)+'СЕТ СН'!$F$12+СВЦЭМ!$D$10+'СЕТ СН'!$F$5-'СЕТ СН'!$F$20</f>
        <v>1972.8255408599998</v>
      </c>
      <c r="M27" s="36">
        <f>SUMIFS(СВЦЭМ!$C$39:$C$782,СВЦЭМ!$A$39:$A$782,$A27,СВЦЭМ!$B$39:$B$782,M$11)+'СЕТ СН'!$F$12+СВЦЭМ!$D$10+'СЕТ СН'!$F$5-'СЕТ СН'!$F$20</f>
        <v>1963.1451647399999</v>
      </c>
      <c r="N27" s="36">
        <f>SUMIFS(СВЦЭМ!$C$39:$C$782,СВЦЭМ!$A$39:$A$782,$A27,СВЦЭМ!$B$39:$B$782,N$11)+'СЕТ СН'!$F$12+СВЦЭМ!$D$10+'СЕТ СН'!$F$5-'СЕТ СН'!$F$20</f>
        <v>1959.8118016399999</v>
      </c>
      <c r="O27" s="36">
        <f>SUMIFS(СВЦЭМ!$C$39:$C$782,СВЦЭМ!$A$39:$A$782,$A27,СВЦЭМ!$B$39:$B$782,O$11)+'СЕТ СН'!$F$12+СВЦЭМ!$D$10+'СЕТ СН'!$F$5-'СЕТ СН'!$F$20</f>
        <v>1956.1523309899999</v>
      </c>
      <c r="P27" s="36">
        <f>SUMIFS(СВЦЭМ!$C$39:$C$782,СВЦЭМ!$A$39:$A$782,$A27,СВЦЭМ!$B$39:$B$782,P$11)+'СЕТ СН'!$F$12+СВЦЭМ!$D$10+'СЕТ СН'!$F$5-'СЕТ СН'!$F$20</f>
        <v>1967.1883179500001</v>
      </c>
      <c r="Q27" s="36">
        <f>SUMIFS(СВЦЭМ!$C$39:$C$782,СВЦЭМ!$A$39:$A$782,$A27,СВЦЭМ!$B$39:$B$782,Q$11)+'СЕТ СН'!$F$12+СВЦЭМ!$D$10+'СЕТ СН'!$F$5-'СЕТ СН'!$F$20</f>
        <v>1965.66114255</v>
      </c>
      <c r="R27" s="36">
        <f>SUMIFS(СВЦЭМ!$C$39:$C$782,СВЦЭМ!$A$39:$A$782,$A27,СВЦЭМ!$B$39:$B$782,R$11)+'СЕТ СН'!$F$12+СВЦЭМ!$D$10+'СЕТ СН'!$F$5-'СЕТ СН'!$F$20</f>
        <v>1968.3480610399999</v>
      </c>
      <c r="S27" s="36">
        <f>SUMIFS(СВЦЭМ!$C$39:$C$782,СВЦЭМ!$A$39:$A$782,$A27,СВЦЭМ!$B$39:$B$782,S$11)+'СЕТ СН'!$F$12+СВЦЭМ!$D$10+'СЕТ СН'!$F$5-'СЕТ СН'!$F$20</f>
        <v>1970.2269716699998</v>
      </c>
      <c r="T27" s="36">
        <f>SUMIFS(СВЦЭМ!$C$39:$C$782,СВЦЭМ!$A$39:$A$782,$A27,СВЦЭМ!$B$39:$B$782,T$11)+'СЕТ СН'!$F$12+СВЦЭМ!$D$10+'СЕТ СН'!$F$5-'СЕТ СН'!$F$20</f>
        <v>1964.02734646</v>
      </c>
      <c r="U27" s="36">
        <f>SUMIFS(СВЦЭМ!$C$39:$C$782,СВЦЭМ!$A$39:$A$782,$A27,СВЦЭМ!$B$39:$B$782,U$11)+'СЕТ СН'!$F$12+СВЦЭМ!$D$10+'СЕТ СН'!$F$5-'СЕТ СН'!$F$20</f>
        <v>1967.1862755799998</v>
      </c>
      <c r="V27" s="36">
        <f>SUMIFS(СВЦЭМ!$C$39:$C$782,СВЦЭМ!$A$39:$A$782,$A27,СВЦЭМ!$B$39:$B$782,V$11)+'СЕТ СН'!$F$12+СВЦЭМ!$D$10+'СЕТ СН'!$F$5-'СЕТ СН'!$F$20</f>
        <v>1976.8184809999998</v>
      </c>
      <c r="W27" s="36">
        <f>SUMIFS(СВЦЭМ!$C$39:$C$782,СВЦЭМ!$A$39:$A$782,$A27,СВЦЭМ!$B$39:$B$782,W$11)+'СЕТ СН'!$F$12+СВЦЭМ!$D$10+'СЕТ СН'!$F$5-'СЕТ СН'!$F$20</f>
        <v>1979.0987408799999</v>
      </c>
      <c r="X27" s="36">
        <f>SUMIFS(СВЦЭМ!$C$39:$C$782,СВЦЭМ!$A$39:$A$782,$A27,СВЦЭМ!$B$39:$B$782,X$11)+'СЕТ СН'!$F$12+СВЦЭМ!$D$10+'СЕТ СН'!$F$5-'СЕТ СН'!$F$20</f>
        <v>1966.3918582599999</v>
      </c>
      <c r="Y27" s="36">
        <f>SUMIFS(СВЦЭМ!$C$39:$C$782,СВЦЭМ!$A$39:$A$782,$A27,СВЦЭМ!$B$39:$B$782,Y$11)+'СЕТ СН'!$F$12+СВЦЭМ!$D$10+'СЕТ СН'!$F$5-'СЕТ СН'!$F$20</f>
        <v>1981.26752523</v>
      </c>
    </row>
    <row r="28" spans="1:25" ht="15.75" x14ac:dyDescent="0.2">
      <c r="A28" s="35">
        <f t="shared" si="0"/>
        <v>44790</v>
      </c>
      <c r="B28" s="36">
        <f>SUMIFS(СВЦЭМ!$C$39:$C$782,СВЦЭМ!$A$39:$A$782,$A28,СВЦЭМ!$B$39:$B$782,B$11)+'СЕТ СН'!$F$12+СВЦЭМ!$D$10+'СЕТ СН'!$F$5-'СЕТ СН'!$F$20</f>
        <v>1924.0005528900001</v>
      </c>
      <c r="C28" s="36">
        <f>SUMIFS(СВЦЭМ!$C$39:$C$782,СВЦЭМ!$A$39:$A$782,$A28,СВЦЭМ!$B$39:$B$782,C$11)+'СЕТ СН'!$F$12+СВЦЭМ!$D$10+'СЕТ СН'!$F$5-'СЕТ СН'!$F$20</f>
        <v>1906.93250214</v>
      </c>
      <c r="D28" s="36">
        <f>SUMIFS(СВЦЭМ!$C$39:$C$782,СВЦЭМ!$A$39:$A$782,$A28,СВЦЭМ!$B$39:$B$782,D$11)+'СЕТ СН'!$F$12+СВЦЭМ!$D$10+'СЕТ СН'!$F$5-'СЕТ СН'!$F$20</f>
        <v>1898.9703300199999</v>
      </c>
      <c r="E28" s="36">
        <f>SUMIFS(СВЦЭМ!$C$39:$C$782,СВЦЭМ!$A$39:$A$782,$A28,СВЦЭМ!$B$39:$B$782,E$11)+'СЕТ СН'!$F$12+СВЦЭМ!$D$10+'СЕТ СН'!$F$5-'СЕТ СН'!$F$20</f>
        <v>1921.35774354</v>
      </c>
      <c r="F28" s="36">
        <f>SUMIFS(СВЦЭМ!$C$39:$C$782,СВЦЭМ!$A$39:$A$782,$A28,СВЦЭМ!$B$39:$B$782,F$11)+'СЕТ СН'!$F$12+СВЦЭМ!$D$10+'СЕТ СН'!$F$5-'СЕТ СН'!$F$20</f>
        <v>1940.9949752399998</v>
      </c>
      <c r="G28" s="36">
        <f>SUMIFS(СВЦЭМ!$C$39:$C$782,СВЦЭМ!$A$39:$A$782,$A28,СВЦЭМ!$B$39:$B$782,G$11)+'СЕТ СН'!$F$12+СВЦЭМ!$D$10+'СЕТ СН'!$F$5-'СЕТ СН'!$F$20</f>
        <v>1991.0877587299999</v>
      </c>
      <c r="H28" s="36">
        <f>SUMIFS(СВЦЭМ!$C$39:$C$782,СВЦЭМ!$A$39:$A$782,$A28,СВЦЭМ!$B$39:$B$782,H$11)+'СЕТ СН'!$F$12+СВЦЭМ!$D$10+'СЕТ СН'!$F$5-'СЕТ СН'!$F$20</f>
        <v>1964.63882128</v>
      </c>
      <c r="I28" s="36">
        <f>SUMIFS(СВЦЭМ!$C$39:$C$782,СВЦЭМ!$A$39:$A$782,$A28,СВЦЭМ!$B$39:$B$782,I$11)+'СЕТ СН'!$F$12+СВЦЭМ!$D$10+'СЕТ СН'!$F$5-'СЕТ СН'!$F$20</f>
        <v>1991.8981940399999</v>
      </c>
      <c r="J28" s="36">
        <f>SUMIFS(СВЦЭМ!$C$39:$C$782,СВЦЭМ!$A$39:$A$782,$A28,СВЦЭМ!$B$39:$B$782,J$11)+'СЕТ СН'!$F$12+СВЦЭМ!$D$10+'СЕТ СН'!$F$5-'СЕТ СН'!$F$20</f>
        <v>2026.36254465</v>
      </c>
      <c r="K28" s="36">
        <f>SUMIFS(СВЦЭМ!$C$39:$C$782,СВЦЭМ!$A$39:$A$782,$A28,СВЦЭМ!$B$39:$B$782,K$11)+'СЕТ СН'!$F$12+СВЦЭМ!$D$10+'СЕТ СН'!$F$5-'СЕТ СН'!$F$20</f>
        <v>2015.08340501</v>
      </c>
      <c r="L28" s="36">
        <f>SUMIFS(СВЦЭМ!$C$39:$C$782,СВЦЭМ!$A$39:$A$782,$A28,СВЦЭМ!$B$39:$B$782,L$11)+'СЕТ СН'!$F$12+СВЦЭМ!$D$10+'СЕТ СН'!$F$5-'СЕТ СН'!$F$20</f>
        <v>2000.1096372699999</v>
      </c>
      <c r="M28" s="36">
        <f>SUMIFS(СВЦЭМ!$C$39:$C$782,СВЦЭМ!$A$39:$A$782,$A28,СВЦЭМ!$B$39:$B$782,M$11)+'СЕТ СН'!$F$12+СВЦЭМ!$D$10+'СЕТ СН'!$F$5-'СЕТ СН'!$F$20</f>
        <v>1973.8303490600001</v>
      </c>
      <c r="N28" s="36">
        <f>SUMIFS(СВЦЭМ!$C$39:$C$782,СВЦЭМ!$A$39:$A$782,$A28,СВЦЭМ!$B$39:$B$782,N$11)+'СЕТ СН'!$F$12+СВЦЭМ!$D$10+'СЕТ СН'!$F$5-'СЕТ СН'!$F$20</f>
        <v>1991.0338846099999</v>
      </c>
      <c r="O28" s="36">
        <f>SUMIFS(СВЦЭМ!$C$39:$C$782,СВЦЭМ!$A$39:$A$782,$A28,СВЦЭМ!$B$39:$B$782,O$11)+'СЕТ СН'!$F$12+СВЦЭМ!$D$10+'СЕТ СН'!$F$5-'СЕТ СН'!$F$20</f>
        <v>1984.7458198899999</v>
      </c>
      <c r="P28" s="36">
        <f>SUMIFS(СВЦЭМ!$C$39:$C$782,СВЦЭМ!$A$39:$A$782,$A28,СВЦЭМ!$B$39:$B$782,P$11)+'СЕТ СН'!$F$12+СВЦЭМ!$D$10+'СЕТ СН'!$F$5-'СЕТ СН'!$F$20</f>
        <v>2000.5103637699999</v>
      </c>
      <c r="Q28" s="36">
        <f>SUMIFS(СВЦЭМ!$C$39:$C$782,СВЦЭМ!$A$39:$A$782,$A28,СВЦЭМ!$B$39:$B$782,Q$11)+'СЕТ СН'!$F$12+СВЦЭМ!$D$10+'СЕТ СН'!$F$5-'СЕТ СН'!$F$20</f>
        <v>2005.91883177</v>
      </c>
      <c r="R28" s="36">
        <f>SUMIFS(СВЦЭМ!$C$39:$C$782,СВЦЭМ!$A$39:$A$782,$A28,СВЦЭМ!$B$39:$B$782,R$11)+'СЕТ СН'!$F$12+СВЦЭМ!$D$10+'СЕТ СН'!$F$5-'СЕТ СН'!$F$20</f>
        <v>2010.45076978</v>
      </c>
      <c r="S28" s="36">
        <f>SUMIFS(СВЦЭМ!$C$39:$C$782,СВЦЭМ!$A$39:$A$782,$A28,СВЦЭМ!$B$39:$B$782,S$11)+'СЕТ СН'!$F$12+СВЦЭМ!$D$10+'СЕТ СН'!$F$5-'СЕТ СН'!$F$20</f>
        <v>2003.1911828499999</v>
      </c>
      <c r="T28" s="36">
        <f>SUMIFS(СВЦЭМ!$C$39:$C$782,СВЦЭМ!$A$39:$A$782,$A28,СВЦЭМ!$B$39:$B$782,T$11)+'СЕТ СН'!$F$12+СВЦЭМ!$D$10+'СЕТ СН'!$F$5-'СЕТ СН'!$F$20</f>
        <v>2000.5714300699999</v>
      </c>
      <c r="U28" s="36">
        <f>SUMIFS(СВЦЭМ!$C$39:$C$782,СВЦЭМ!$A$39:$A$782,$A28,СВЦЭМ!$B$39:$B$782,U$11)+'СЕТ СН'!$F$12+СВЦЭМ!$D$10+'СЕТ СН'!$F$5-'СЕТ СН'!$F$20</f>
        <v>2021.6894573099999</v>
      </c>
      <c r="V28" s="36">
        <f>SUMIFS(СВЦЭМ!$C$39:$C$782,СВЦЭМ!$A$39:$A$782,$A28,СВЦЭМ!$B$39:$B$782,V$11)+'СЕТ СН'!$F$12+СВЦЭМ!$D$10+'СЕТ СН'!$F$5-'СЕТ СН'!$F$20</f>
        <v>2002.0947413499998</v>
      </c>
      <c r="W28" s="36">
        <f>SUMIFS(СВЦЭМ!$C$39:$C$782,СВЦЭМ!$A$39:$A$782,$A28,СВЦЭМ!$B$39:$B$782,W$11)+'СЕТ СН'!$F$12+СВЦЭМ!$D$10+'СЕТ СН'!$F$5-'СЕТ СН'!$F$20</f>
        <v>2023.64940832</v>
      </c>
      <c r="X28" s="36">
        <f>SUMIFS(СВЦЭМ!$C$39:$C$782,СВЦЭМ!$A$39:$A$782,$A28,СВЦЭМ!$B$39:$B$782,X$11)+'СЕТ СН'!$F$12+СВЦЭМ!$D$10+'СЕТ СН'!$F$5-'СЕТ СН'!$F$20</f>
        <v>1990.03297423</v>
      </c>
      <c r="Y28" s="36">
        <f>SUMIFS(СВЦЭМ!$C$39:$C$782,СВЦЭМ!$A$39:$A$782,$A28,СВЦЭМ!$B$39:$B$782,Y$11)+'СЕТ СН'!$F$12+СВЦЭМ!$D$10+'СЕТ СН'!$F$5-'СЕТ СН'!$F$20</f>
        <v>1924.9319637499998</v>
      </c>
    </row>
    <row r="29" spans="1:25" ht="15.75" x14ac:dyDescent="0.2">
      <c r="A29" s="35">
        <f t="shared" si="0"/>
        <v>44791</v>
      </c>
      <c r="B29" s="36">
        <f>SUMIFS(СВЦЭМ!$C$39:$C$782,СВЦЭМ!$A$39:$A$782,$A29,СВЦЭМ!$B$39:$B$782,B$11)+'СЕТ СН'!$F$12+СВЦЭМ!$D$10+'СЕТ СН'!$F$5-'СЕТ СН'!$F$20</f>
        <v>1969.7279583499999</v>
      </c>
      <c r="C29" s="36">
        <f>SUMIFS(СВЦЭМ!$C$39:$C$782,СВЦЭМ!$A$39:$A$782,$A29,СВЦЭМ!$B$39:$B$782,C$11)+'СЕТ СН'!$F$12+СВЦЭМ!$D$10+'СЕТ СН'!$F$5-'СЕТ СН'!$F$20</f>
        <v>2016.5435794299999</v>
      </c>
      <c r="D29" s="36">
        <f>SUMIFS(СВЦЭМ!$C$39:$C$782,СВЦЭМ!$A$39:$A$782,$A29,СВЦЭМ!$B$39:$B$782,D$11)+'СЕТ СН'!$F$12+СВЦЭМ!$D$10+'СЕТ СН'!$F$5-'СЕТ СН'!$F$20</f>
        <v>2025.7657345600001</v>
      </c>
      <c r="E29" s="36">
        <f>SUMIFS(СВЦЭМ!$C$39:$C$782,СВЦЭМ!$A$39:$A$782,$A29,СВЦЭМ!$B$39:$B$782,E$11)+'СЕТ СН'!$F$12+СВЦЭМ!$D$10+'СЕТ СН'!$F$5-'СЕТ СН'!$F$20</f>
        <v>2027.5427809099999</v>
      </c>
      <c r="F29" s="36">
        <f>SUMIFS(СВЦЭМ!$C$39:$C$782,СВЦЭМ!$A$39:$A$782,$A29,СВЦЭМ!$B$39:$B$782,F$11)+'СЕТ СН'!$F$12+СВЦЭМ!$D$10+'СЕТ СН'!$F$5-'СЕТ СН'!$F$20</f>
        <v>2025.19657203</v>
      </c>
      <c r="G29" s="36">
        <f>SUMIFS(СВЦЭМ!$C$39:$C$782,СВЦЭМ!$A$39:$A$782,$A29,СВЦЭМ!$B$39:$B$782,G$11)+'СЕТ СН'!$F$12+СВЦЭМ!$D$10+'СЕТ СН'!$F$5-'СЕТ СН'!$F$20</f>
        <v>2032.65670477</v>
      </c>
      <c r="H29" s="36">
        <f>SUMIFS(СВЦЭМ!$C$39:$C$782,СВЦЭМ!$A$39:$A$782,$A29,СВЦЭМ!$B$39:$B$782,H$11)+'СЕТ СН'!$F$12+СВЦЭМ!$D$10+'СЕТ СН'!$F$5-'СЕТ СН'!$F$20</f>
        <v>1971.6174496399999</v>
      </c>
      <c r="I29" s="36">
        <f>SUMIFS(СВЦЭМ!$C$39:$C$782,СВЦЭМ!$A$39:$A$782,$A29,СВЦЭМ!$B$39:$B$782,I$11)+'СЕТ СН'!$F$12+СВЦЭМ!$D$10+'СЕТ СН'!$F$5-'СЕТ СН'!$F$20</f>
        <v>1922.8938052499998</v>
      </c>
      <c r="J29" s="36">
        <f>SUMIFS(СВЦЭМ!$C$39:$C$782,СВЦЭМ!$A$39:$A$782,$A29,СВЦЭМ!$B$39:$B$782,J$11)+'СЕТ СН'!$F$12+СВЦЭМ!$D$10+'СЕТ СН'!$F$5-'СЕТ СН'!$F$20</f>
        <v>2099.5913125400002</v>
      </c>
      <c r="K29" s="36">
        <f>SUMIFS(СВЦЭМ!$C$39:$C$782,СВЦЭМ!$A$39:$A$782,$A29,СВЦЭМ!$B$39:$B$782,K$11)+'СЕТ СН'!$F$12+СВЦЭМ!$D$10+'СЕТ СН'!$F$5-'СЕТ СН'!$F$20</f>
        <v>2109.8571756599999</v>
      </c>
      <c r="L29" s="36">
        <f>SUMIFS(СВЦЭМ!$C$39:$C$782,СВЦЭМ!$A$39:$A$782,$A29,СВЦЭМ!$B$39:$B$782,L$11)+'СЕТ СН'!$F$12+СВЦЭМ!$D$10+'СЕТ СН'!$F$5-'СЕТ СН'!$F$20</f>
        <v>2110.17864143</v>
      </c>
      <c r="M29" s="36">
        <f>SUMIFS(СВЦЭМ!$C$39:$C$782,СВЦЭМ!$A$39:$A$782,$A29,СВЦЭМ!$B$39:$B$782,M$11)+'СЕТ СН'!$F$12+СВЦЭМ!$D$10+'СЕТ СН'!$F$5-'СЕТ СН'!$F$20</f>
        <v>2098.4155766100002</v>
      </c>
      <c r="N29" s="36">
        <f>SUMIFS(СВЦЭМ!$C$39:$C$782,СВЦЭМ!$A$39:$A$782,$A29,СВЦЭМ!$B$39:$B$782,N$11)+'СЕТ СН'!$F$12+СВЦЭМ!$D$10+'СЕТ СН'!$F$5-'СЕТ СН'!$F$20</f>
        <v>2098.4067034600002</v>
      </c>
      <c r="O29" s="36">
        <f>SUMIFS(СВЦЭМ!$C$39:$C$782,СВЦЭМ!$A$39:$A$782,$A29,СВЦЭМ!$B$39:$B$782,O$11)+'СЕТ СН'!$F$12+СВЦЭМ!$D$10+'СЕТ СН'!$F$5-'СЕТ СН'!$F$20</f>
        <v>2100.0156060500003</v>
      </c>
      <c r="P29" s="36">
        <f>SUMIFS(СВЦЭМ!$C$39:$C$782,СВЦЭМ!$A$39:$A$782,$A29,СВЦЭМ!$B$39:$B$782,P$11)+'СЕТ СН'!$F$12+СВЦЭМ!$D$10+'СЕТ СН'!$F$5-'СЕТ СН'!$F$20</f>
        <v>2042.5710131599999</v>
      </c>
      <c r="Q29" s="36">
        <f>SUMIFS(СВЦЭМ!$C$39:$C$782,СВЦЭМ!$A$39:$A$782,$A29,СВЦЭМ!$B$39:$B$782,Q$11)+'СЕТ СН'!$F$12+СВЦЭМ!$D$10+'СЕТ СН'!$F$5-'СЕТ СН'!$F$20</f>
        <v>2030.5282326299998</v>
      </c>
      <c r="R29" s="36">
        <f>SUMIFS(СВЦЭМ!$C$39:$C$782,СВЦЭМ!$A$39:$A$782,$A29,СВЦЭМ!$B$39:$B$782,R$11)+'СЕТ СН'!$F$12+СВЦЭМ!$D$10+'СЕТ СН'!$F$5-'СЕТ СН'!$F$20</f>
        <v>2026.4940455599999</v>
      </c>
      <c r="S29" s="36">
        <f>SUMIFS(СВЦЭМ!$C$39:$C$782,СВЦЭМ!$A$39:$A$782,$A29,СВЦЭМ!$B$39:$B$782,S$11)+'СЕТ СН'!$F$12+СВЦЭМ!$D$10+'СЕТ СН'!$F$5-'СЕТ СН'!$F$20</f>
        <v>2034.49491906</v>
      </c>
      <c r="T29" s="36">
        <f>SUMIFS(СВЦЭМ!$C$39:$C$782,СВЦЭМ!$A$39:$A$782,$A29,СВЦЭМ!$B$39:$B$782,T$11)+'СЕТ СН'!$F$12+СВЦЭМ!$D$10+'СЕТ СН'!$F$5-'СЕТ СН'!$F$20</f>
        <v>2030.2148385199998</v>
      </c>
      <c r="U29" s="36">
        <f>SUMIFS(СВЦЭМ!$C$39:$C$782,СВЦЭМ!$A$39:$A$782,$A29,СВЦЭМ!$B$39:$B$782,U$11)+'СЕТ СН'!$F$12+СВЦЭМ!$D$10+'СЕТ СН'!$F$5-'СЕТ СН'!$F$20</f>
        <v>2033.10167624</v>
      </c>
      <c r="V29" s="36">
        <f>SUMIFS(СВЦЭМ!$C$39:$C$782,СВЦЭМ!$A$39:$A$782,$A29,СВЦЭМ!$B$39:$B$782,V$11)+'СЕТ СН'!$F$12+СВЦЭМ!$D$10+'СЕТ СН'!$F$5-'СЕТ СН'!$F$20</f>
        <v>1996.18060195</v>
      </c>
      <c r="W29" s="36">
        <f>SUMIFS(СВЦЭМ!$C$39:$C$782,СВЦЭМ!$A$39:$A$782,$A29,СВЦЭМ!$B$39:$B$782,W$11)+'СЕТ СН'!$F$12+СВЦЭМ!$D$10+'СЕТ СН'!$F$5-'СЕТ СН'!$F$20</f>
        <v>2041.3581494099999</v>
      </c>
      <c r="X29" s="36">
        <f>SUMIFS(СВЦЭМ!$C$39:$C$782,СВЦЭМ!$A$39:$A$782,$A29,СВЦЭМ!$B$39:$B$782,X$11)+'СЕТ СН'!$F$12+СВЦЭМ!$D$10+'СЕТ СН'!$F$5-'СЕТ СН'!$F$20</f>
        <v>2034.93308002</v>
      </c>
      <c r="Y29" s="36">
        <f>SUMIFS(СВЦЭМ!$C$39:$C$782,СВЦЭМ!$A$39:$A$782,$A29,СВЦЭМ!$B$39:$B$782,Y$11)+'СЕТ СН'!$F$12+СВЦЭМ!$D$10+'СЕТ СН'!$F$5-'СЕТ СН'!$F$20</f>
        <v>1933.4749576899999</v>
      </c>
    </row>
    <row r="30" spans="1:25" ht="15.75" x14ac:dyDescent="0.2">
      <c r="A30" s="35">
        <f t="shared" si="0"/>
        <v>44792</v>
      </c>
      <c r="B30" s="36">
        <f>SUMIFS(СВЦЭМ!$C$39:$C$782,СВЦЭМ!$A$39:$A$782,$A30,СВЦЭМ!$B$39:$B$782,B$11)+'СЕТ СН'!$F$12+СВЦЭМ!$D$10+'СЕТ СН'!$F$5-'СЕТ СН'!$F$20</f>
        <v>2086.3544370600002</v>
      </c>
      <c r="C30" s="36">
        <f>SUMIFS(СВЦЭМ!$C$39:$C$782,СВЦЭМ!$A$39:$A$782,$A30,СВЦЭМ!$B$39:$B$782,C$11)+'СЕТ СН'!$F$12+СВЦЭМ!$D$10+'СЕТ СН'!$F$5-'СЕТ СН'!$F$20</f>
        <v>2104.3541693799998</v>
      </c>
      <c r="D30" s="36">
        <f>SUMIFS(СВЦЭМ!$C$39:$C$782,СВЦЭМ!$A$39:$A$782,$A30,СВЦЭМ!$B$39:$B$782,D$11)+'СЕТ СН'!$F$12+СВЦЭМ!$D$10+'СЕТ СН'!$F$5-'СЕТ СН'!$F$20</f>
        <v>2138.5653833599999</v>
      </c>
      <c r="E30" s="36">
        <f>SUMIFS(СВЦЭМ!$C$39:$C$782,СВЦЭМ!$A$39:$A$782,$A30,СВЦЭМ!$B$39:$B$782,E$11)+'СЕТ СН'!$F$12+СВЦЭМ!$D$10+'СЕТ СН'!$F$5-'СЕТ СН'!$F$20</f>
        <v>2138.66677626</v>
      </c>
      <c r="F30" s="36">
        <f>SUMIFS(СВЦЭМ!$C$39:$C$782,СВЦЭМ!$A$39:$A$782,$A30,СВЦЭМ!$B$39:$B$782,F$11)+'СЕТ СН'!$F$12+СВЦЭМ!$D$10+'СЕТ СН'!$F$5-'СЕТ СН'!$F$20</f>
        <v>2128.1643350699997</v>
      </c>
      <c r="G30" s="36">
        <f>SUMIFS(СВЦЭМ!$C$39:$C$782,СВЦЭМ!$A$39:$A$782,$A30,СВЦЭМ!$B$39:$B$782,G$11)+'СЕТ СН'!$F$12+СВЦЭМ!$D$10+'СЕТ СН'!$F$5-'СЕТ СН'!$F$20</f>
        <v>2040.4340338500001</v>
      </c>
      <c r="H30" s="36">
        <f>SUMIFS(СВЦЭМ!$C$39:$C$782,СВЦЭМ!$A$39:$A$782,$A30,СВЦЭМ!$B$39:$B$782,H$11)+'СЕТ СН'!$F$12+СВЦЭМ!$D$10+'СЕТ СН'!$F$5-'СЕТ СН'!$F$20</f>
        <v>2026.35556084</v>
      </c>
      <c r="I30" s="36">
        <f>SUMIFS(СВЦЭМ!$C$39:$C$782,СВЦЭМ!$A$39:$A$782,$A30,СВЦЭМ!$B$39:$B$782,I$11)+'СЕТ СН'!$F$12+СВЦЭМ!$D$10+'СЕТ СН'!$F$5-'СЕТ СН'!$F$20</f>
        <v>1994.75427225</v>
      </c>
      <c r="J30" s="36">
        <f>SUMIFS(СВЦЭМ!$C$39:$C$782,СВЦЭМ!$A$39:$A$782,$A30,СВЦЭМ!$B$39:$B$782,J$11)+'СЕТ СН'!$F$12+СВЦЭМ!$D$10+'СЕТ СН'!$F$5-'СЕТ СН'!$F$20</f>
        <v>1949.3003573000001</v>
      </c>
      <c r="K30" s="36">
        <f>SUMIFS(СВЦЭМ!$C$39:$C$782,СВЦЭМ!$A$39:$A$782,$A30,СВЦЭМ!$B$39:$B$782,K$11)+'СЕТ СН'!$F$12+СВЦЭМ!$D$10+'СЕТ СН'!$F$5-'СЕТ СН'!$F$20</f>
        <v>1943.01326668</v>
      </c>
      <c r="L30" s="36">
        <f>SUMIFS(СВЦЭМ!$C$39:$C$782,СВЦЭМ!$A$39:$A$782,$A30,СВЦЭМ!$B$39:$B$782,L$11)+'СЕТ СН'!$F$12+СВЦЭМ!$D$10+'СЕТ СН'!$F$5-'СЕТ СН'!$F$20</f>
        <v>1976.69992682</v>
      </c>
      <c r="M30" s="36">
        <f>SUMIFS(СВЦЭМ!$C$39:$C$782,СВЦЭМ!$A$39:$A$782,$A30,СВЦЭМ!$B$39:$B$782,M$11)+'СЕТ СН'!$F$12+СВЦЭМ!$D$10+'СЕТ СН'!$F$5-'СЕТ СН'!$F$20</f>
        <v>1966.6824012299999</v>
      </c>
      <c r="N30" s="36">
        <f>SUMIFS(СВЦЭМ!$C$39:$C$782,СВЦЭМ!$A$39:$A$782,$A30,СВЦЭМ!$B$39:$B$782,N$11)+'СЕТ СН'!$F$12+СВЦЭМ!$D$10+'СЕТ СН'!$F$5-'СЕТ СН'!$F$20</f>
        <v>1971.32703597</v>
      </c>
      <c r="O30" s="36">
        <f>SUMIFS(СВЦЭМ!$C$39:$C$782,СВЦЭМ!$A$39:$A$782,$A30,СВЦЭМ!$B$39:$B$782,O$11)+'СЕТ СН'!$F$12+СВЦЭМ!$D$10+'СЕТ СН'!$F$5-'СЕТ СН'!$F$20</f>
        <v>1968.0846173499999</v>
      </c>
      <c r="P30" s="36">
        <f>SUMIFS(СВЦЭМ!$C$39:$C$782,СВЦЭМ!$A$39:$A$782,$A30,СВЦЭМ!$B$39:$B$782,P$11)+'СЕТ СН'!$F$12+СВЦЭМ!$D$10+'СЕТ СН'!$F$5-'СЕТ СН'!$F$20</f>
        <v>2001.09369004</v>
      </c>
      <c r="Q30" s="36">
        <f>SUMIFS(СВЦЭМ!$C$39:$C$782,СВЦЭМ!$A$39:$A$782,$A30,СВЦЭМ!$B$39:$B$782,Q$11)+'СЕТ СН'!$F$12+СВЦЭМ!$D$10+'СЕТ СН'!$F$5-'СЕТ СН'!$F$20</f>
        <v>2009.7094007599999</v>
      </c>
      <c r="R30" s="36">
        <f>SUMIFS(СВЦЭМ!$C$39:$C$782,СВЦЭМ!$A$39:$A$782,$A30,СВЦЭМ!$B$39:$B$782,R$11)+'СЕТ СН'!$F$12+СВЦЭМ!$D$10+'СЕТ СН'!$F$5-'СЕТ СН'!$F$20</f>
        <v>2008.3649693399998</v>
      </c>
      <c r="S30" s="36">
        <f>SUMIFS(СВЦЭМ!$C$39:$C$782,СВЦЭМ!$A$39:$A$782,$A30,СВЦЭМ!$B$39:$B$782,S$11)+'СЕТ СН'!$F$12+СВЦЭМ!$D$10+'СЕТ СН'!$F$5-'СЕТ СН'!$F$20</f>
        <v>1995.04697416</v>
      </c>
      <c r="T30" s="36">
        <f>SUMIFS(СВЦЭМ!$C$39:$C$782,СВЦЭМ!$A$39:$A$782,$A30,СВЦЭМ!$B$39:$B$782,T$11)+'СЕТ СН'!$F$12+СВЦЭМ!$D$10+'СЕТ СН'!$F$5-'СЕТ СН'!$F$20</f>
        <v>1982.3068899499999</v>
      </c>
      <c r="U30" s="36">
        <f>SUMIFS(СВЦЭМ!$C$39:$C$782,СВЦЭМ!$A$39:$A$782,$A30,СВЦЭМ!$B$39:$B$782,U$11)+'СЕТ СН'!$F$12+СВЦЭМ!$D$10+'СЕТ СН'!$F$5-'СЕТ СН'!$F$20</f>
        <v>1989.7557953999999</v>
      </c>
      <c r="V30" s="36">
        <f>SUMIFS(СВЦЭМ!$C$39:$C$782,СВЦЭМ!$A$39:$A$782,$A30,СВЦЭМ!$B$39:$B$782,V$11)+'СЕТ СН'!$F$12+СВЦЭМ!$D$10+'СЕТ СН'!$F$5-'СЕТ СН'!$F$20</f>
        <v>1985.3534101400001</v>
      </c>
      <c r="W30" s="36">
        <f>SUMIFS(СВЦЭМ!$C$39:$C$782,СВЦЭМ!$A$39:$A$782,$A30,СВЦЭМ!$B$39:$B$782,W$11)+'СЕТ СН'!$F$12+СВЦЭМ!$D$10+'СЕТ СН'!$F$5-'СЕТ СН'!$F$20</f>
        <v>2022.59054298</v>
      </c>
      <c r="X30" s="36">
        <f>SUMIFS(СВЦЭМ!$C$39:$C$782,СВЦЭМ!$A$39:$A$782,$A30,СВЦЭМ!$B$39:$B$782,X$11)+'СЕТ СН'!$F$12+СВЦЭМ!$D$10+'СЕТ СН'!$F$5-'СЕТ СН'!$F$20</f>
        <v>2040.1395284</v>
      </c>
      <c r="Y30" s="36">
        <f>SUMIFS(СВЦЭМ!$C$39:$C$782,СВЦЭМ!$A$39:$A$782,$A30,СВЦЭМ!$B$39:$B$782,Y$11)+'СЕТ СН'!$F$12+СВЦЭМ!$D$10+'СЕТ СН'!$F$5-'СЕТ СН'!$F$20</f>
        <v>2067.4869905300002</v>
      </c>
    </row>
    <row r="31" spans="1:25" ht="15.75" x14ac:dyDescent="0.2">
      <c r="A31" s="35">
        <f t="shared" si="0"/>
        <v>44793</v>
      </c>
      <c r="B31" s="36">
        <f>SUMIFS(СВЦЭМ!$C$39:$C$782,СВЦЭМ!$A$39:$A$782,$A31,СВЦЭМ!$B$39:$B$782,B$11)+'СЕТ СН'!$F$12+СВЦЭМ!$D$10+'СЕТ СН'!$F$5-'СЕТ СН'!$F$20</f>
        <v>1941.2538098800001</v>
      </c>
      <c r="C31" s="36">
        <f>SUMIFS(СВЦЭМ!$C$39:$C$782,СВЦЭМ!$A$39:$A$782,$A31,СВЦЭМ!$B$39:$B$782,C$11)+'СЕТ СН'!$F$12+СВЦЭМ!$D$10+'СЕТ СН'!$F$5-'СЕТ СН'!$F$20</f>
        <v>1997.7692551499999</v>
      </c>
      <c r="D31" s="36">
        <f>SUMIFS(СВЦЭМ!$C$39:$C$782,СВЦЭМ!$A$39:$A$782,$A31,СВЦЭМ!$B$39:$B$782,D$11)+'СЕТ СН'!$F$12+СВЦЭМ!$D$10+'СЕТ СН'!$F$5-'СЕТ СН'!$F$20</f>
        <v>2031.38430363</v>
      </c>
      <c r="E31" s="36">
        <f>SUMIFS(СВЦЭМ!$C$39:$C$782,СВЦЭМ!$A$39:$A$782,$A31,СВЦЭМ!$B$39:$B$782,E$11)+'СЕТ СН'!$F$12+СВЦЭМ!$D$10+'СЕТ СН'!$F$5-'СЕТ СН'!$F$20</f>
        <v>2037.92536903</v>
      </c>
      <c r="F31" s="36">
        <f>SUMIFS(СВЦЭМ!$C$39:$C$782,СВЦЭМ!$A$39:$A$782,$A31,СВЦЭМ!$B$39:$B$782,F$11)+'СЕТ СН'!$F$12+СВЦЭМ!$D$10+'СЕТ СН'!$F$5-'СЕТ СН'!$F$20</f>
        <v>2047.2966138100001</v>
      </c>
      <c r="G31" s="36">
        <f>SUMIFS(СВЦЭМ!$C$39:$C$782,СВЦЭМ!$A$39:$A$782,$A31,СВЦЭМ!$B$39:$B$782,G$11)+'СЕТ СН'!$F$12+СВЦЭМ!$D$10+'СЕТ СН'!$F$5-'СЕТ СН'!$F$20</f>
        <v>2036.2618444300001</v>
      </c>
      <c r="H31" s="36">
        <f>SUMIFS(СВЦЭМ!$C$39:$C$782,СВЦЭМ!$A$39:$A$782,$A31,СВЦЭМ!$B$39:$B$782,H$11)+'СЕТ СН'!$F$12+СВЦЭМ!$D$10+'СЕТ СН'!$F$5-'СЕТ СН'!$F$20</f>
        <v>2004.2967135499998</v>
      </c>
      <c r="I31" s="36">
        <f>SUMIFS(СВЦЭМ!$C$39:$C$782,СВЦЭМ!$A$39:$A$782,$A31,СВЦЭМ!$B$39:$B$782,I$11)+'СЕТ СН'!$F$12+СВЦЭМ!$D$10+'СЕТ СН'!$F$5-'СЕТ СН'!$F$20</f>
        <v>1979.49407028</v>
      </c>
      <c r="J31" s="36">
        <f>SUMIFS(СВЦЭМ!$C$39:$C$782,СВЦЭМ!$A$39:$A$782,$A31,СВЦЭМ!$B$39:$B$782,J$11)+'СЕТ СН'!$F$12+СВЦЭМ!$D$10+'СЕТ СН'!$F$5-'СЕТ СН'!$F$20</f>
        <v>1905.8572101899999</v>
      </c>
      <c r="K31" s="36">
        <f>SUMIFS(СВЦЭМ!$C$39:$C$782,СВЦЭМ!$A$39:$A$782,$A31,СВЦЭМ!$B$39:$B$782,K$11)+'СЕТ СН'!$F$12+СВЦЭМ!$D$10+'СЕТ СН'!$F$5-'СЕТ СН'!$F$20</f>
        <v>1872.02573162</v>
      </c>
      <c r="L31" s="36">
        <f>SUMIFS(СВЦЭМ!$C$39:$C$782,СВЦЭМ!$A$39:$A$782,$A31,СВЦЭМ!$B$39:$B$782,L$11)+'СЕТ СН'!$F$12+СВЦЭМ!$D$10+'СЕТ СН'!$F$5-'СЕТ СН'!$F$20</f>
        <v>1875.1830753899999</v>
      </c>
      <c r="M31" s="36">
        <f>SUMIFS(СВЦЭМ!$C$39:$C$782,СВЦЭМ!$A$39:$A$782,$A31,СВЦЭМ!$B$39:$B$782,M$11)+'СЕТ СН'!$F$12+СВЦЭМ!$D$10+'СЕТ СН'!$F$5-'СЕТ СН'!$F$20</f>
        <v>1879.09105692</v>
      </c>
      <c r="N31" s="36">
        <f>SUMIFS(СВЦЭМ!$C$39:$C$782,СВЦЭМ!$A$39:$A$782,$A31,СВЦЭМ!$B$39:$B$782,N$11)+'СЕТ СН'!$F$12+СВЦЭМ!$D$10+'СЕТ СН'!$F$5-'СЕТ СН'!$F$20</f>
        <v>1890.3933153200001</v>
      </c>
      <c r="O31" s="36">
        <f>SUMIFS(СВЦЭМ!$C$39:$C$782,СВЦЭМ!$A$39:$A$782,$A31,СВЦЭМ!$B$39:$B$782,O$11)+'СЕТ СН'!$F$12+СВЦЭМ!$D$10+'СЕТ СН'!$F$5-'СЕТ СН'!$F$20</f>
        <v>1886.5555978499999</v>
      </c>
      <c r="P31" s="36">
        <f>SUMIFS(СВЦЭМ!$C$39:$C$782,СВЦЭМ!$A$39:$A$782,$A31,СВЦЭМ!$B$39:$B$782,P$11)+'СЕТ СН'!$F$12+СВЦЭМ!$D$10+'СЕТ СН'!$F$5-'СЕТ СН'!$F$20</f>
        <v>1880.7643296199999</v>
      </c>
      <c r="Q31" s="36">
        <f>SUMIFS(СВЦЭМ!$C$39:$C$782,СВЦЭМ!$A$39:$A$782,$A31,СВЦЭМ!$B$39:$B$782,Q$11)+'СЕТ СН'!$F$12+СВЦЭМ!$D$10+'СЕТ СН'!$F$5-'СЕТ СН'!$F$20</f>
        <v>1885.53554149</v>
      </c>
      <c r="R31" s="36">
        <f>SUMIFS(СВЦЭМ!$C$39:$C$782,СВЦЭМ!$A$39:$A$782,$A31,СВЦЭМ!$B$39:$B$782,R$11)+'СЕТ СН'!$F$12+СВЦЭМ!$D$10+'СЕТ СН'!$F$5-'СЕТ СН'!$F$20</f>
        <v>1892.0851621100001</v>
      </c>
      <c r="S31" s="36">
        <f>SUMIFS(СВЦЭМ!$C$39:$C$782,СВЦЭМ!$A$39:$A$782,$A31,СВЦЭМ!$B$39:$B$782,S$11)+'СЕТ СН'!$F$12+СВЦЭМ!$D$10+'СЕТ СН'!$F$5-'СЕТ СН'!$F$20</f>
        <v>1881.4723711500001</v>
      </c>
      <c r="T31" s="36">
        <f>SUMIFS(СВЦЭМ!$C$39:$C$782,СВЦЭМ!$A$39:$A$782,$A31,СВЦЭМ!$B$39:$B$782,T$11)+'СЕТ СН'!$F$12+СВЦЭМ!$D$10+'СЕТ СН'!$F$5-'СЕТ СН'!$F$20</f>
        <v>1880.8021719200001</v>
      </c>
      <c r="U31" s="36">
        <f>SUMIFS(СВЦЭМ!$C$39:$C$782,СВЦЭМ!$A$39:$A$782,$A31,СВЦЭМ!$B$39:$B$782,U$11)+'СЕТ СН'!$F$12+СВЦЭМ!$D$10+'СЕТ СН'!$F$5-'СЕТ СН'!$F$20</f>
        <v>1883.3572325299999</v>
      </c>
      <c r="V31" s="36">
        <f>SUMIFS(СВЦЭМ!$C$39:$C$782,СВЦЭМ!$A$39:$A$782,$A31,СВЦЭМ!$B$39:$B$782,V$11)+'СЕТ СН'!$F$12+СВЦЭМ!$D$10+'СЕТ СН'!$F$5-'СЕТ СН'!$F$20</f>
        <v>1865.77864067</v>
      </c>
      <c r="W31" s="36">
        <f>SUMIFS(СВЦЭМ!$C$39:$C$782,СВЦЭМ!$A$39:$A$782,$A31,СВЦЭМ!$B$39:$B$782,W$11)+'СЕТ СН'!$F$12+СВЦЭМ!$D$10+'СЕТ СН'!$F$5-'СЕТ СН'!$F$20</f>
        <v>1854.4429178</v>
      </c>
      <c r="X31" s="36">
        <f>SUMIFS(СВЦЭМ!$C$39:$C$782,СВЦЭМ!$A$39:$A$782,$A31,СВЦЭМ!$B$39:$B$782,X$11)+'СЕТ СН'!$F$12+СВЦЭМ!$D$10+'СЕТ СН'!$F$5-'СЕТ СН'!$F$20</f>
        <v>1868.6977615400001</v>
      </c>
      <c r="Y31" s="36">
        <f>SUMIFS(СВЦЭМ!$C$39:$C$782,СВЦЭМ!$A$39:$A$782,$A31,СВЦЭМ!$B$39:$B$782,Y$11)+'СЕТ СН'!$F$12+СВЦЭМ!$D$10+'СЕТ СН'!$F$5-'СЕТ СН'!$F$20</f>
        <v>1896.03831175</v>
      </c>
    </row>
    <row r="32" spans="1:25" ht="15.75" x14ac:dyDescent="0.2">
      <c r="A32" s="35">
        <f t="shared" si="0"/>
        <v>44794</v>
      </c>
      <c r="B32" s="36">
        <f>SUMIFS(СВЦЭМ!$C$39:$C$782,СВЦЭМ!$A$39:$A$782,$A32,СВЦЭМ!$B$39:$B$782,B$11)+'СЕТ СН'!$F$12+СВЦЭМ!$D$10+'СЕТ СН'!$F$5-'СЕТ СН'!$F$20</f>
        <v>1992.4297041999998</v>
      </c>
      <c r="C32" s="36">
        <f>SUMIFS(СВЦЭМ!$C$39:$C$782,СВЦЭМ!$A$39:$A$782,$A32,СВЦЭМ!$B$39:$B$782,C$11)+'СЕТ СН'!$F$12+СВЦЭМ!$D$10+'СЕТ СН'!$F$5-'СЕТ СН'!$F$20</f>
        <v>2001.22730069</v>
      </c>
      <c r="D32" s="36">
        <f>SUMIFS(СВЦЭМ!$C$39:$C$782,СВЦЭМ!$A$39:$A$782,$A32,СВЦЭМ!$B$39:$B$782,D$11)+'СЕТ СН'!$F$12+СВЦЭМ!$D$10+'СЕТ СН'!$F$5-'СЕТ СН'!$F$20</f>
        <v>2043.26138655</v>
      </c>
      <c r="E32" s="36">
        <f>SUMIFS(СВЦЭМ!$C$39:$C$782,СВЦЭМ!$A$39:$A$782,$A32,СВЦЭМ!$B$39:$B$782,E$11)+'СЕТ СН'!$F$12+СВЦЭМ!$D$10+'СЕТ СН'!$F$5-'СЕТ СН'!$F$20</f>
        <v>2075.5887204600003</v>
      </c>
      <c r="F32" s="36">
        <f>SUMIFS(СВЦЭМ!$C$39:$C$782,СВЦЭМ!$A$39:$A$782,$A32,СВЦЭМ!$B$39:$B$782,F$11)+'СЕТ СН'!$F$12+СВЦЭМ!$D$10+'СЕТ СН'!$F$5-'СЕТ СН'!$F$20</f>
        <v>2079.8707203900003</v>
      </c>
      <c r="G32" s="36">
        <f>SUMIFS(СВЦЭМ!$C$39:$C$782,СВЦЭМ!$A$39:$A$782,$A32,СВЦЭМ!$B$39:$B$782,G$11)+'СЕТ СН'!$F$12+СВЦЭМ!$D$10+'СЕТ СН'!$F$5-'СЕТ СН'!$F$20</f>
        <v>2074.3610218599997</v>
      </c>
      <c r="H32" s="36">
        <f>SUMIFS(СВЦЭМ!$C$39:$C$782,СВЦЭМ!$A$39:$A$782,$A32,СВЦЭМ!$B$39:$B$782,H$11)+'СЕТ СН'!$F$12+СВЦЭМ!$D$10+'СЕТ СН'!$F$5-'СЕТ СН'!$F$20</f>
        <v>2054.1787685199997</v>
      </c>
      <c r="I32" s="36">
        <f>SUMIFS(СВЦЭМ!$C$39:$C$782,СВЦЭМ!$A$39:$A$782,$A32,СВЦЭМ!$B$39:$B$782,I$11)+'СЕТ СН'!$F$12+СВЦЭМ!$D$10+'СЕТ СН'!$F$5-'СЕТ СН'!$F$20</f>
        <v>1988.8267816099999</v>
      </c>
      <c r="J32" s="36">
        <f>SUMIFS(СВЦЭМ!$C$39:$C$782,СВЦЭМ!$A$39:$A$782,$A32,СВЦЭМ!$B$39:$B$782,J$11)+'СЕТ СН'!$F$12+СВЦЭМ!$D$10+'СЕТ СН'!$F$5-'СЕТ СН'!$F$20</f>
        <v>1932.2308869200001</v>
      </c>
      <c r="K32" s="36">
        <f>SUMIFS(СВЦЭМ!$C$39:$C$782,СВЦЭМ!$A$39:$A$782,$A32,СВЦЭМ!$B$39:$B$782,K$11)+'СЕТ СН'!$F$12+СВЦЭМ!$D$10+'СЕТ СН'!$F$5-'СЕТ СН'!$F$20</f>
        <v>1982.30792561</v>
      </c>
      <c r="L32" s="36">
        <f>SUMIFS(СВЦЭМ!$C$39:$C$782,СВЦЭМ!$A$39:$A$782,$A32,СВЦЭМ!$B$39:$B$782,L$11)+'СЕТ СН'!$F$12+СВЦЭМ!$D$10+'СЕТ СН'!$F$5-'СЕТ СН'!$F$20</f>
        <v>2019.12295081</v>
      </c>
      <c r="M32" s="36">
        <f>SUMIFS(СВЦЭМ!$C$39:$C$782,СВЦЭМ!$A$39:$A$782,$A32,СВЦЭМ!$B$39:$B$782,M$11)+'СЕТ СН'!$F$12+СВЦЭМ!$D$10+'СЕТ СН'!$F$5-'СЕТ СН'!$F$20</f>
        <v>2029.5557829099998</v>
      </c>
      <c r="N32" s="36">
        <f>SUMIFS(СВЦЭМ!$C$39:$C$782,СВЦЭМ!$A$39:$A$782,$A32,СВЦЭМ!$B$39:$B$782,N$11)+'СЕТ СН'!$F$12+СВЦЭМ!$D$10+'СЕТ СН'!$F$5-'СЕТ СН'!$F$20</f>
        <v>2035.5928566099999</v>
      </c>
      <c r="O32" s="36">
        <f>SUMIFS(СВЦЭМ!$C$39:$C$782,СВЦЭМ!$A$39:$A$782,$A32,СВЦЭМ!$B$39:$B$782,O$11)+'СЕТ СН'!$F$12+СВЦЭМ!$D$10+'СЕТ СН'!$F$5-'СЕТ СН'!$F$20</f>
        <v>2025.1081446999999</v>
      </c>
      <c r="P32" s="36">
        <f>SUMIFS(СВЦЭМ!$C$39:$C$782,СВЦЭМ!$A$39:$A$782,$A32,СВЦЭМ!$B$39:$B$782,P$11)+'СЕТ СН'!$F$12+СВЦЭМ!$D$10+'СЕТ СН'!$F$5-'СЕТ СН'!$F$20</f>
        <v>2022.3305209299999</v>
      </c>
      <c r="Q32" s="36">
        <f>SUMIFS(СВЦЭМ!$C$39:$C$782,СВЦЭМ!$A$39:$A$782,$A32,СВЦЭМ!$B$39:$B$782,Q$11)+'СЕТ СН'!$F$12+СВЦЭМ!$D$10+'СЕТ СН'!$F$5-'СЕТ СН'!$F$20</f>
        <v>2020.6580961499999</v>
      </c>
      <c r="R32" s="36">
        <f>SUMIFS(СВЦЭМ!$C$39:$C$782,СВЦЭМ!$A$39:$A$782,$A32,СВЦЭМ!$B$39:$B$782,R$11)+'СЕТ СН'!$F$12+СВЦЭМ!$D$10+'СЕТ СН'!$F$5-'СЕТ СН'!$F$20</f>
        <v>2021.87900322</v>
      </c>
      <c r="S32" s="36">
        <f>SUMIFS(СВЦЭМ!$C$39:$C$782,СВЦЭМ!$A$39:$A$782,$A32,СВЦЭМ!$B$39:$B$782,S$11)+'СЕТ СН'!$F$12+СВЦЭМ!$D$10+'СЕТ СН'!$F$5-'СЕТ СН'!$F$20</f>
        <v>2023.48188654</v>
      </c>
      <c r="T32" s="36">
        <f>SUMIFS(СВЦЭМ!$C$39:$C$782,СВЦЭМ!$A$39:$A$782,$A32,СВЦЭМ!$B$39:$B$782,T$11)+'СЕТ СН'!$F$12+СВЦЭМ!$D$10+'СЕТ СН'!$F$5-'СЕТ СН'!$F$20</f>
        <v>2019.6609294099999</v>
      </c>
      <c r="U32" s="36">
        <f>SUMIFS(СВЦЭМ!$C$39:$C$782,СВЦЭМ!$A$39:$A$782,$A32,СВЦЭМ!$B$39:$B$782,U$11)+'СЕТ СН'!$F$12+СВЦЭМ!$D$10+'СЕТ СН'!$F$5-'СЕТ СН'!$F$20</f>
        <v>2020.93139443</v>
      </c>
      <c r="V32" s="36">
        <f>SUMIFS(СВЦЭМ!$C$39:$C$782,СВЦЭМ!$A$39:$A$782,$A32,СВЦЭМ!$B$39:$B$782,V$11)+'СЕТ СН'!$F$12+СВЦЭМ!$D$10+'СЕТ СН'!$F$5-'СЕТ СН'!$F$20</f>
        <v>2032.8003341599999</v>
      </c>
      <c r="W32" s="36">
        <f>SUMIFS(СВЦЭМ!$C$39:$C$782,СВЦЭМ!$A$39:$A$782,$A32,СВЦЭМ!$B$39:$B$782,W$11)+'СЕТ СН'!$F$12+СВЦЭМ!$D$10+'СЕТ СН'!$F$5-'СЕТ СН'!$F$20</f>
        <v>2038.95628158</v>
      </c>
      <c r="X32" s="36">
        <f>SUMIFS(СВЦЭМ!$C$39:$C$782,СВЦЭМ!$A$39:$A$782,$A32,СВЦЭМ!$B$39:$B$782,X$11)+'СЕТ СН'!$F$12+СВЦЭМ!$D$10+'СЕТ СН'!$F$5-'СЕТ СН'!$F$20</f>
        <v>2002.55736413</v>
      </c>
      <c r="Y32" s="36">
        <f>SUMIFS(СВЦЭМ!$C$39:$C$782,СВЦЭМ!$A$39:$A$782,$A32,СВЦЭМ!$B$39:$B$782,Y$11)+'СЕТ СН'!$F$12+СВЦЭМ!$D$10+'СЕТ СН'!$F$5-'СЕТ СН'!$F$20</f>
        <v>1971.48386224</v>
      </c>
    </row>
    <row r="33" spans="1:25" ht="15.75" x14ac:dyDescent="0.2">
      <c r="A33" s="35">
        <f t="shared" si="0"/>
        <v>44795</v>
      </c>
      <c r="B33" s="36">
        <f>SUMIFS(СВЦЭМ!$C$39:$C$782,СВЦЭМ!$A$39:$A$782,$A33,СВЦЭМ!$B$39:$B$782,B$11)+'СЕТ СН'!$F$12+СВЦЭМ!$D$10+'СЕТ СН'!$F$5-'СЕТ СН'!$F$20</f>
        <v>1904.4901973799999</v>
      </c>
      <c r="C33" s="36">
        <f>SUMIFS(СВЦЭМ!$C$39:$C$782,СВЦЭМ!$A$39:$A$782,$A33,СВЦЭМ!$B$39:$B$782,C$11)+'СЕТ СН'!$F$12+СВЦЭМ!$D$10+'СЕТ СН'!$F$5-'СЕТ СН'!$F$20</f>
        <v>1971.97504022</v>
      </c>
      <c r="D33" s="36">
        <f>SUMIFS(СВЦЭМ!$C$39:$C$782,СВЦЭМ!$A$39:$A$782,$A33,СВЦЭМ!$B$39:$B$782,D$11)+'СЕТ СН'!$F$12+СВЦЭМ!$D$10+'СЕТ СН'!$F$5-'СЕТ СН'!$F$20</f>
        <v>2021.4853710899999</v>
      </c>
      <c r="E33" s="36">
        <f>SUMIFS(СВЦЭМ!$C$39:$C$782,СВЦЭМ!$A$39:$A$782,$A33,СВЦЭМ!$B$39:$B$782,E$11)+'СЕТ СН'!$F$12+СВЦЭМ!$D$10+'СЕТ СН'!$F$5-'СЕТ СН'!$F$20</f>
        <v>2037.8751950199999</v>
      </c>
      <c r="F33" s="36">
        <f>SUMIFS(СВЦЭМ!$C$39:$C$782,СВЦЭМ!$A$39:$A$782,$A33,СВЦЭМ!$B$39:$B$782,F$11)+'СЕТ СН'!$F$12+СВЦЭМ!$D$10+'СЕТ СН'!$F$5-'СЕТ СН'!$F$20</f>
        <v>2039.1727342300001</v>
      </c>
      <c r="G33" s="36">
        <f>SUMIFS(СВЦЭМ!$C$39:$C$782,СВЦЭМ!$A$39:$A$782,$A33,СВЦЭМ!$B$39:$B$782,G$11)+'СЕТ СН'!$F$12+СВЦЭМ!$D$10+'СЕТ СН'!$F$5-'СЕТ СН'!$F$20</f>
        <v>2033.05238072</v>
      </c>
      <c r="H33" s="36">
        <f>SUMIFS(СВЦЭМ!$C$39:$C$782,СВЦЭМ!$A$39:$A$782,$A33,СВЦЭМ!$B$39:$B$782,H$11)+'СЕТ СН'!$F$12+СВЦЭМ!$D$10+'СЕТ СН'!$F$5-'СЕТ СН'!$F$20</f>
        <v>1973.3664077599999</v>
      </c>
      <c r="I33" s="36">
        <f>SUMIFS(СВЦЭМ!$C$39:$C$782,СВЦЭМ!$A$39:$A$782,$A33,СВЦЭМ!$B$39:$B$782,I$11)+'СЕТ СН'!$F$12+СВЦЭМ!$D$10+'СЕТ СН'!$F$5-'СЕТ СН'!$F$20</f>
        <v>1906.1575773</v>
      </c>
      <c r="J33" s="36">
        <f>SUMIFS(СВЦЭМ!$C$39:$C$782,СВЦЭМ!$A$39:$A$782,$A33,СВЦЭМ!$B$39:$B$782,J$11)+'СЕТ СН'!$F$12+СВЦЭМ!$D$10+'СЕТ СН'!$F$5-'СЕТ СН'!$F$20</f>
        <v>1954.11376378</v>
      </c>
      <c r="K33" s="36">
        <f>SUMIFS(СВЦЭМ!$C$39:$C$782,СВЦЭМ!$A$39:$A$782,$A33,СВЦЭМ!$B$39:$B$782,K$11)+'СЕТ СН'!$F$12+СВЦЭМ!$D$10+'СЕТ СН'!$F$5-'СЕТ СН'!$F$20</f>
        <v>2001.6020539000001</v>
      </c>
      <c r="L33" s="36">
        <f>SUMIFS(СВЦЭМ!$C$39:$C$782,СВЦЭМ!$A$39:$A$782,$A33,СВЦЭМ!$B$39:$B$782,L$11)+'СЕТ СН'!$F$12+СВЦЭМ!$D$10+'СЕТ СН'!$F$5-'СЕТ СН'!$F$20</f>
        <v>1996.3465200199998</v>
      </c>
      <c r="M33" s="36">
        <f>SUMIFS(СВЦЭМ!$C$39:$C$782,СВЦЭМ!$A$39:$A$782,$A33,СВЦЭМ!$B$39:$B$782,M$11)+'СЕТ СН'!$F$12+СВЦЭМ!$D$10+'СЕТ СН'!$F$5-'СЕТ СН'!$F$20</f>
        <v>2003.90924034</v>
      </c>
      <c r="N33" s="36">
        <f>SUMIFS(СВЦЭМ!$C$39:$C$782,СВЦЭМ!$A$39:$A$782,$A33,СВЦЭМ!$B$39:$B$782,N$11)+'СЕТ СН'!$F$12+СВЦЭМ!$D$10+'СЕТ СН'!$F$5-'СЕТ СН'!$F$20</f>
        <v>2006.6061818600001</v>
      </c>
      <c r="O33" s="36">
        <f>SUMIFS(СВЦЭМ!$C$39:$C$782,СВЦЭМ!$A$39:$A$782,$A33,СВЦЭМ!$B$39:$B$782,O$11)+'СЕТ СН'!$F$12+СВЦЭМ!$D$10+'СЕТ СН'!$F$5-'СЕТ СН'!$F$20</f>
        <v>1990.9214399100001</v>
      </c>
      <c r="P33" s="36">
        <f>SUMIFS(СВЦЭМ!$C$39:$C$782,СВЦЭМ!$A$39:$A$782,$A33,СВЦЭМ!$B$39:$B$782,P$11)+'СЕТ СН'!$F$12+СВЦЭМ!$D$10+'СЕТ СН'!$F$5-'СЕТ СН'!$F$20</f>
        <v>1998.68729405</v>
      </c>
      <c r="Q33" s="36">
        <f>SUMIFS(СВЦЭМ!$C$39:$C$782,СВЦЭМ!$A$39:$A$782,$A33,СВЦЭМ!$B$39:$B$782,Q$11)+'СЕТ СН'!$F$12+СВЦЭМ!$D$10+'СЕТ СН'!$F$5-'СЕТ СН'!$F$20</f>
        <v>1997.5975739</v>
      </c>
      <c r="R33" s="36">
        <f>SUMIFS(СВЦЭМ!$C$39:$C$782,СВЦЭМ!$A$39:$A$782,$A33,СВЦЭМ!$B$39:$B$782,R$11)+'СЕТ СН'!$F$12+СВЦЭМ!$D$10+'СЕТ СН'!$F$5-'СЕТ СН'!$F$20</f>
        <v>1996.8024766899998</v>
      </c>
      <c r="S33" s="36">
        <f>SUMIFS(СВЦЭМ!$C$39:$C$782,СВЦЭМ!$A$39:$A$782,$A33,СВЦЭМ!$B$39:$B$782,S$11)+'СЕТ СН'!$F$12+СВЦЭМ!$D$10+'СЕТ СН'!$F$5-'СЕТ СН'!$F$20</f>
        <v>1991.6833832100001</v>
      </c>
      <c r="T33" s="36">
        <f>SUMIFS(СВЦЭМ!$C$39:$C$782,СВЦЭМ!$A$39:$A$782,$A33,СВЦЭМ!$B$39:$B$782,T$11)+'СЕТ СН'!$F$12+СВЦЭМ!$D$10+'СЕТ СН'!$F$5-'СЕТ СН'!$F$20</f>
        <v>2001.59268877</v>
      </c>
      <c r="U33" s="36">
        <f>SUMIFS(СВЦЭМ!$C$39:$C$782,СВЦЭМ!$A$39:$A$782,$A33,СВЦЭМ!$B$39:$B$782,U$11)+'СЕТ СН'!$F$12+СВЦЭМ!$D$10+'СЕТ СН'!$F$5-'СЕТ СН'!$F$20</f>
        <v>1991.4991427499999</v>
      </c>
      <c r="V33" s="36">
        <f>SUMIFS(СВЦЭМ!$C$39:$C$782,СВЦЭМ!$A$39:$A$782,$A33,СВЦЭМ!$B$39:$B$782,V$11)+'СЕТ СН'!$F$12+СВЦЭМ!$D$10+'СЕТ СН'!$F$5-'СЕТ СН'!$F$20</f>
        <v>2002.87678205</v>
      </c>
      <c r="W33" s="36">
        <f>SUMIFS(СВЦЭМ!$C$39:$C$782,СВЦЭМ!$A$39:$A$782,$A33,СВЦЭМ!$B$39:$B$782,W$11)+'СЕТ СН'!$F$12+СВЦЭМ!$D$10+'СЕТ СН'!$F$5-'СЕТ СН'!$F$20</f>
        <v>2012.82107404</v>
      </c>
      <c r="X33" s="36">
        <f>SUMIFS(СВЦЭМ!$C$39:$C$782,СВЦЭМ!$A$39:$A$782,$A33,СВЦЭМ!$B$39:$B$782,X$11)+'СЕТ СН'!$F$12+СВЦЭМ!$D$10+'СЕТ СН'!$F$5-'СЕТ СН'!$F$20</f>
        <v>1981.74134768</v>
      </c>
      <c r="Y33" s="36">
        <f>SUMIFS(СВЦЭМ!$C$39:$C$782,СВЦЭМ!$A$39:$A$782,$A33,СВЦЭМ!$B$39:$B$782,Y$11)+'СЕТ СН'!$F$12+СВЦЭМ!$D$10+'СЕТ СН'!$F$5-'СЕТ СН'!$F$20</f>
        <v>1894.0043819399998</v>
      </c>
    </row>
    <row r="34" spans="1:25" ht="15.75" x14ac:dyDescent="0.2">
      <c r="A34" s="35">
        <f t="shared" si="0"/>
        <v>44796</v>
      </c>
      <c r="B34" s="36">
        <f>SUMIFS(СВЦЭМ!$C$39:$C$782,СВЦЭМ!$A$39:$A$782,$A34,СВЦЭМ!$B$39:$B$782,B$11)+'СЕТ СН'!$F$12+СВЦЭМ!$D$10+'СЕТ СН'!$F$5-'СЕТ СН'!$F$20</f>
        <v>1961.5226908499999</v>
      </c>
      <c r="C34" s="36">
        <f>SUMIFS(СВЦЭМ!$C$39:$C$782,СВЦЭМ!$A$39:$A$782,$A34,СВЦЭМ!$B$39:$B$782,C$11)+'СЕТ СН'!$F$12+СВЦЭМ!$D$10+'СЕТ СН'!$F$5-'СЕТ СН'!$F$20</f>
        <v>2024.86595846</v>
      </c>
      <c r="D34" s="36">
        <f>SUMIFS(СВЦЭМ!$C$39:$C$782,СВЦЭМ!$A$39:$A$782,$A34,СВЦЭМ!$B$39:$B$782,D$11)+'СЕТ СН'!$F$12+СВЦЭМ!$D$10+'СЕТ СН'!$F$5-'СЕТ СН'!$F$20</f>
        <v>2064.21744352</v>
      </c>
      <c r="E34" s="36">
        <f>SUMIFS(СВЦЭМ!$C$39:$C$782,СВЦЭМ!$A$39:$A$782,$A34,СВЦЭМ!$B$39:$B$782,E$11)+'СЕТ СН'!$F$12+СВЦЭМ!$D$10+'СЕТ СН'!$F$5-'СЕТ СН'!$F$20</f>
        <v>2077.7471069000003</v>
      </c>
      <c r="F34" s="36">
        <f>SUMIFS(СВЦЭМ!$C$39:$C$782,СВЦЭМ!$A$39:$A$782,$A34,СВЦЭМ!$B$39:$B$782,F$11)+'СЕТ СН'!$F$12+СВЦЭМ!$D$10+'СЕТ СН'!$F$5-'СЕТ СН'!$F$20</f>
        <v>2046.70791635</v>
      </c>
      <c r="G34" s="36">
        <f>SUMIFS(СВЦЭМ!$C$39:$C$782,СВЦЭМ!$A$39:$A$782,$A34,СВЦЭМ!$B$39:$B$782,G$11)+'СЕТ СН'!$F$12+СВЦЭМ!$D$10+'СЕТ СН'!$F$5-'СЕТ СН'!$F$20</f>
        <v>2019.3283369000001</v>
      </c>
      <c r="H34" s="36">
        <f>SUMIFS(СВЦЭМ!$C$39:$C$782,СВЦЭМ!$A$39:$A$782,$A34,СВЦЭМ!$B$39:$B$782,H$11)+'СЕТ СН'!$F$12+СВЦЭМ!$D$10+'СЕТ СН'!$F$5-'СЕТ СН'!$F$20</f>
        <v>1969.8031592299999</v>
      </c>
      <c r="I34" s="36">
        <f>SUMIFS(СВЦЭМ!$C$39:$C$782,СВЦЭМ!$A$39:$A$782,$A34,СВЦЭМ!$B$39:$B$782,I$11)+'СЕТ СН'!$F$12+СВЦЭМ!$D$10+'СЕТ СН'!$F$5-'СЕТ СН'!$F$20</f>
        <v>1901.0557806900001</v>
      </c>
      <c r="J34" s="36">
        <f>SUMIFS(СВЦЭМ!$C$39:$C$782,СВЦЭМ!$A$39:$A$782,$A34,СВЦЭМ!$B$39:$B$782,J$11)+'СЕТ СН'!$F$12+СВЦЭМ!$D$10+'СЕТ СН'!$F$5-'СЕТ СН'!$F$20</f>
        <v>1891.9583299400001</v>
      </c>
      <c r="K34" s="36">
        <f>SUMIFS(СВЦЭМ!$C$39:$C$782,СВЦЭМ!$A$39:$A$782,$A34,СВЦЭМ!$B$39:$B$782,K$11)+'СЕТ СН'!$F$12+СВЦЭМ!$D$10+'СЕТ СН'!$F$5-'СЕТ СН'!$F$20</f>
        <v>1968.4834774699998</v>
      </c>
      <c r="L34" s="36">
        <f>SUMIFS(СВЦЭМ!$C$39:$C$782,СВЦЭМ!$A$39:$A$782,$A34,СВЦЭМ!$B$39:$B$782,L$11)+'СЕТ СН'!$F$12+СВЦЭМ!$D$10+'СЕТ СН'!$F$5-'СЕТ СН'!$F$20</f>
        <v>1932.4438815499998</v>
      </c>
      <c r="M34" s="36">
        <f>SUMIFS(СВЦЭМ!$C$39:$C$782,СВЦЭМ!$A$39:$A$782,$A34,СВЦЭМ!$B$39:$B$782,M$11)+'СЕТ СН'!$F$12+СВЦЭМ!$D$10+'СЕТ СН'!$F$5-'СЕТ СН'!$F$20</f>
        <v>1924.60447845</v>
      </c>
      <c r="N34" s="36">
        <f>SUMIFS(СВЦЭМ!$C$39:$C$782,СВЦЭМ!$A$39:$A$782,$A34,СВЦЭМ!$B$39:$B$782,N$11)+'СЕТ СН'!$F$12+СВЦЭМ!$D$10+'СЕТ СН'!$F$5-'СЕТ СН'!$F$20</f>
        <v>1914.2668630200001</v>
      </c>
      <c r="O34" s="36">
        <f>SUMIFS(СВЦЭМ!$C$39:$C$782,СВЦЭМ!$A$39:$A$782,$A34,СВЦЭМ!$B$39:$B$782,O$11)+'СЕТ СН'!$F$12+СВЦЭМ!$D$10+'СЕТ СН'!$F$5-'СЕТ СН'!$F$20</f>
        <v>1912.7072443699999</v>
      </c>
      <c r="P34" s="36">
        <f>SUMIFS(СВЦЭМ!$C$39:$C$782,СВЦЭМ!$A$39:$A$782,$A34,СВЦЭМ!$B$39:$B$782,P$11)+'СЕТ СН'!$F$12+СВЦЭМ!$D$10+'СЕТ СН'!$F$5-'СЕТ СН'!$F$20</f>
        <v>1924.9346153699998</v>
      </c>
      <c r="Q34" s="36">
        <f>SUMIFS(СВЦЭМ!$C$39:$C$782,СВЦЭМ!$A$39:$A$782,$A34,СВЦЭМ!$B$39:$B$782,Q$11)+'СЕТ СН'!$F$12+СВЦЭМ!$D$10+'СЕТ СН'!$F$5-'СЕТ СН'!$F$20</f>
        <v>1932.25923511</v>
      </c>
      <c r="R34" s="36">
        <f>SUMIFS(СВЦЭМ!$C$39:$C$782,СВЦЭМ!$A$39:$A$782,$A34,СВЦЭМ!$B$39:$B$782,R$11)+'СЕТ СН'!$F$12+СВЦЭМ!$D$10+'СЕТ СН'!$F$5-'СЕТ СН'!$F$20</f>
        <v>1925.28728589</v>
      </c>
      <c r="S34" s="36">
        <f>SUMIFS(СВЦЭМ!$C$39:$C$782,СВЦЭМ!$A$39:$A$782,$A34,СВЦЭМ!$B$39:$B$782,S$11)+'СЕТ СН'!$F$12+СВЦЭМ!$D$10+'СЕТ СН'!$F$5-'СЕТ СН'!$F$20</f>
        <v>1940.06744303</v>
      </c>
      <c r="T34" s="36">
        <f>SUMIFS(СВЦЭМ!$C$39:$C$782,СВЦЭМ!$A$39:$A$782,$A34,СВЦЭМ!$B$39:$B$782,T$11)+'СЕТ СН'!$F$12+СВЦЭМ!$D$10+'СЕТ СН'!$F$5-'СЕТ СН'!$F$20</f>
        <v>1947.3107871799998</v>
      </c>
      <c r="U34" s="36">
        <f>SUMIFS(СВЦЭМ!$C$39:$C$782,СВЦЭМ!$A$39:$A$782,$A34,СВЦЭМ!$B$39:$B$782,U$11)+'СЕТ СН'!$F$12+СВЦЭМ!$D$10+'СЕТ СН'!$F$5-'СЕТ СН'!$F$20</f>
        <v>1932.17204754</v>
      </c>
      <c r="V34" s="36">
        <f>SUMIFS(СВЦЭМ!$C$39:$C$782,СВЦЭМ!$A$39:$A$782,$A34,СВЦЭМ!$B$39:$B$782,V$11)+'СЕТ СН'!$F$12+СВЦЭМ!$D$10+'СЕТ СН'!$F$5-'СЕТ СН'!$F$20</f>
        <v>1949.3549194499999</v>
      </c>
      <c r="W34" s="36">
        <f>SUMIFS(СВЦЭМ!$C$39:$C$782,СВЦЭМ!$A$39:$A$782,$A34,СВЦЭМ!$B$39:$B$782,W$11)+'СЕТ СН'!$F$12+СВЦЭМ!$D$10+'СЕТ СН'!$F$5-'СЕТ СН'!$F$20</f>
        <v>1946.7092281299999</v>
      </c>
      <c r="X34" s="36">
        <f>SUMIFS(СВЦЭМ!$C$39:$C$782,СВЦЭМ!$A$39:$A$782,$A34,СВЦЭМ!$B$39:$B$782,X$11)+'СЕТ СН'!$F$12+СВЦЭМ!$D$10+'СЕТ СН'!$F$5-'СЕТ СН'!$F$20</f>
        <v>1929.5286909699998</v>
      </c>
      <c r="Y34" s="36">
        <f>SUMIFS(СВЦЭМ!$C$39:$C$782,СВЦЭМ!$A$39:$A$782,$A34,СВЦЭМ!$B$39:$B$782,Y$11)+'СЕТ СН'!$F$12+СВЦЭМ!$D$10+'СЕТ СН'!$F$5-'СЕТ СН'!$F$20</f>
        <v>1895.62507809</v>
      </c>
    </row>
    <row r="35" spans="1:25" ht="15.75" x14ac:dyDescent="0.2">
      <c r="A35" s="35">
        <f t="shared" si="0"/>
        <v>44797</v>
      </c>
      <c r="B35" s="36">
        <f>SUMIFS(СВЦЭМ!$C$39:$C$782,СВЦЭМ!$A$39:$A$782,$A35,СВЦЭМ!$B$39:$B$782,B$11)+'СЕТ СН'!$F$12+СВЦЭМ!$D$10+'СЕТ СН'!$F$5-'СЕТ СН'!$F$20</f>
        <v>1931.6888634100001</v>
      </c>
      <c r="C35" s="36">
        <f>SUMIFS(СВЦЭМ!$C$39:$C$782,СВЦЭМ!$A$39:$A$782,$A35,СВЦЭМ!$B$39:$B$782,C$11)+'СЕТ СН'!$F$12+СВЦЭМ!$D$10+'СЕТ СН'!$F$5-'СЕТ СН'!$F$20</f>
        <v>1974.35101893</v>
      </c>
      <c r="D35" s="36">
        <f>SUMIFS(СВЦЭМ!$C$39:$C$782,СВЦЭМ!$A$39:$A$782,$A35,СВЦЭМ!$B$39:$B$782,D$11)+'СЕТ СН'!$F$12+СВЦЭМ!$D$10+'СЕТ СН'!$F$5-'СЕТ СН'!$F$20</f>
        <v>2003.97189882</v>
      </c>
      <c r="E35" s="36">
        <f>SUMIFS(СВЦЭМ!$C$39:$C$782,СВЦЭМ!$A$39:$A$782,$A35,СВЦЭМ!$B$39:$B$782,E$11)+'СЕТ СН'!$F$12+СВЦЭМ!$D$10+'СЕТ СН'!$F$5-'СЕТ СН'!$F$20</f>
        <v>2013.52138414</v>
      </c>
      <c r="F35" s="36">
        <f>SUMIFS(СВЦЭМ!$C$39:$C$782,СВЦЭМ!$A$39:$A$782,$A35,СВЦЭМ!$B$39:$B$782,F$11)+'СЕТ СН'!$F$12+СВЦЭМ!$D$10+'СЕТ СН'!$F$5-'СЕТ СН'!$F$20</f>
        <v>2014.5069301499998</v>
      </c>
      <c r="G35" s="36">
        <f>SUMIFS(СВЦЭМ!$C$39:$C$782,СВЦЭМ!$A$39:$A$782,$A35,СВЦЭМ!$B$39:$B$782,G$11)+'СЕТ СН'!$F$12+СВЦЭМ!$D$10+'СЕТ СН'!$F$5-'СЕТ СН'!$F$20</f>
        <v>1999.4623580499999</v>
      </c>
      <c r="H35" s="36">
        <f>SUMIFS(СВЦЭМ!$C$39:$C$782,СВЦЭМ!$A$39:$A$782,$A35,СВЦЭМ!$B$39:$B$782,H$11)+'СЕТ СН'!$F$12+СВЦЭМ!$D$10+'СЕТ СН'!$F$5-'СЕТ СН'!$F$20</f>
        <v>1960.3120387399999</v>
      </c>
      <c r="I35" s="36">
        <f>SUMIFS(СВЦЭМ!$C$39:$C$782,СВЦЭМ!$A$39:$A$782,$A35,СВЦЭМ!$B$39:$B$782,I$11)+'СЕТ СН'!$F$12+СВЦЭМ!$D$10+'СЕТ СН'!$F$5-'СЕТ СН'!$F$20</f>
        <v>1912.52169914</v>
      </c>
      <c r="J35" s="36">
        <f>SUMIFS(СВЦЭМ!$C$39:$C$782,СВЦЭМ!$A$39:$A$782,$A35,СВЦЭМ!$B$39:$B$782,J$11)+'СЕТ СН'!$F$12+СВЦЭМ!$D$10+'СЕТ СН'!$F$5-'СЕТ СН'!$F$20</f>
        <v>1948.7618201400001</v>
      </c>
      <c r="K35" s="36">
        <f>SUMIFS(СВЦЭМ!$C$39:$C$782,СВЦЭМ!$A$39:$A$782,$A35,СВЦЭМ!$B$39:$B$782,K$11)+'СЕТ СН'!$F$12+СВЦЭМ!$D$10+'СЕТ СН'!$F$5-'СЕТ СН'!$F$20</f>
        <v>2061.6814886000002</v>
      </c>
      <c r="L35" s="36">
        <f>SUMIFS(СВЦЭМ!$C$39:$C$782,СВЦЭМ!$A$39:$A$782,$A35,СВЦЭМ!$B$39:$B$782,L$11)+'СЕТ СН'!$F$12+СВЦЭМ!$D$10+'СЕТ СН'!$F$5-'СЕТ СН'!$F$20</f>
        <v>2020.99492078</v>
      </c>
      <c r="M35" s="36">
        <f>SUMIFS(СВЦЭМ!$C$39:$C$782,СВЦЭМ!$A$39:$A$782,$A35,СВЦЭМ!$B$39:$B$782,M$11)+'СЕТ СН'!$F$12+СВЦЭМ!$D$10+'СЕТ СН'!$F$5-'СЕТ СН'!$F$20</f>
        <v>2017.0427554099999</v>
      </c>
      <c r="N35" s="36">
        <f>SUMIFS(СВЦЭМ!$C$39:$C$782,СВЦЭМ!$A$39:$A$782,$A35,СВЦЭМ!$B$39:$B$782,N$11)+'СЕТ СН'!$F$12+СВЦЭМ!$D$10+'СЕТ СН'!$F$5-'СЕТ СН'!$F$20</f>
        <v>2014.48662485</v>
      </c>
      <c r="O35" s="36">
        <f>SUMIFS(СВЦЭМ!$C$39:$C$782,СВЦЭМ!$A$39:$A$782,$A35,СВЦЭМ!$B$39:$B$782,O$11)+'СЕТ СН'!$F$12+СВЦЭМ!$D$10+'СЕТ СН'!$F$5-'СЕТ СН'!$F$20</f>
        <v>2006.5877544699999</v>
      </c>
      <c r="P35" s="36">
        <f>SUMIFS(СВЦЭМ!$C$39:$C$782,СВЦЭМ!$A$39:$A$782,$A35,СВЦЭМ!$B$39:$B$782,P$11)+'СЕТ СН'!$F$12+СВЦЭМ!$D$10+'СЕТ СН'!$F$5-'СЕТ СН'!$F$20</f>
        <v>2012.96479615</v>
      </c>
      <c r="Q35" s="36">
        <f>SUMIFS(СВЦЭМ!$C$39:$C$782,СВЦЭМ!$A$39:$A$782,$A35,СВЦЭМ!$B$39:$B$782,Q$11)+'СЕТ СН'!$F$12+СВЦЭМ!$D$10+'СЕТ СН'!$F$5-'СЕТ СН'!$F$20</f>
        <v>2013.3530514300001</v>
      </c>
      <c r="R35" s="36">
        <f>SUMIFS(СВЦЭМ!$C$39:$C$782,СВЦЭМ!$A$39:$A$782,$A35,СВЦЭМ!$B$39:$B$782,R$11)+'СЕТ СН'!$F$12+СВЦЭМ!$D$10+'СЕТ СН'!$F$5-'СЕТ СН'!$F$20</f>
        <v>2004.3582329000001</v>
      </c>
      <c r="S35" s="36">
        <f>SUMIFS(СВЦЭМ!$C$39:$C$782,СВЦЭМ!$A$39:$A$782,$A35,СВЦЭМ!$B$39:$B$782,S$11)+'СЕТ СН'!$F$12+СВЦЭМ!$D$10+'СЕТ СН'!$F$5-'СЕТ СН'!$F$20</f>
        <v>2009.9245558600001</v>
      </c>
      <c r="T35" s="36">
        <f>SUMIFS(СВЦЭМ!$C$39:$C$782,СВЦЭМ!$A$39:$A$782,$A35,СВЦЭМ!$B$39:$B$782,T$11)+'СЕТ СН'!$F$12+СВЦЭМ!$D$10+'СЕТ СН'!$F$5-'СЕТ СН'!$F$20</f>
        <v>2016.71558218</v>
      </c>
      <c r="U35" s="36">
        <f>SUMIFS(СВЦЭМ!$C$39:$C$782,СВЦЭМ!$A$39:$A$782,$A35,СВЦЭМ!$B$39:$B$782,U$11)+'СЕТ СН'!$F$12+СВЦЭМ!$D$10+'СЕТ СН'!$F$5-'СЕТ СН'!$F$20</f>
        <v>2012.23222025</v>
      </c>
      <c r="V35" s="36">
        <f>SUMIFS(СВЦЭМ!$C$39:$C$782,СВЦЭМ!$A$39:$A$782,$A35,СВЦЭМ!$B$39:$B$782,V$11)+'СЕТ СН'!$F$12+СВЦЭМ!$D$10+'СЕТ СН'!$F$5-'СЕТ СН'!$F$20</f>
        <v>2031.07242359</v>
      </c>
      <c r="W35" s="36">
        <f>SUMIFS(СВЦЭМ!$C$39:$C$782,СВЦЭМ!$A$39:$A$782,$A35,СВЦЭМ!$B$39:$B$782,W$11)+'СЕТ СН'!$F$12+СВЦЭМ!$D$10+'СЕТ СН'!$F$5-'СЕТ СН'!$F$20</f>
        <v>2037.85560678</v>
      </c>
      <c r="X35" s="36">
        <f>SUMIFS(СВЦЭМ!$C$39:$C$782,СВЦЭМ!$A$39:$A$782,$A35,СВЦЭМ!$B$39:$B$782,X$11)+'СЕТ СН'!$F$12+СВЦЭМ!$D$10+'СЕТ СН'!$F$5-'СЕТ СН'!$F$20</f>
        <v>1972.05983481</v>
      </c>
      <c r="Y35" s="36">
        <f>SUMIFS(СВЦЭМ!$C$39:$C$782,СВЦЭМ!$A$39:$A$782,$A35,СВЦЭМ!$B$39:$B$782,Y$11)+'СЕТ СН'!$F$12+СВЦЭМ!$D$10+'СЕТ СН'!$F$5-'СЕТ СН'!$F$20</f>
        <v>1938.32155633</v>
      </c>
    </row>
    <row r="36" spans="1:25" ht="15.75" x14ac:dyDescent="0.2">
      <c r="A36" s="35">
        <f t="shared" si="0"/>
        <v>44798</v>
      </c>
      <c r="B36" s="36">
        <f>SUMIFS(СВЦЭМ!$C$39:$C$782,СВЦЭМ!$A$39:$A$782,$A36,СВЦЭМ!$B$39:$B$782,B$11)+'СЕТ СН'!$F$12+СВЦЭМ!$D$10+'СЕТ СН'!$F$5-'СЕТ СН'!$F$20</f>
        <v>1936.4180629100001</v>
      </c>
      <c r="C36" s="36">
        <f>SUMIFS(СВЦЭМ!$C$39:$C$782,СВЦЭМ!$A$39:$A$782,$A36,СВЦЭМ!$B$39:$B$782,C$11)+'СЕТ СН'!$F$12+СВЦЭМ!$D$10+'СЕТ СН'!$F$5-'СЕТ СН'!$F$20</f>
        <v>1972.9266584</v>
      </c>
      <c r="D36" s="36">
        <f>SUMIFS(СВЦЭМ!$C$39:$C$782,СВЦЭМ!$A$39:$A$782,$A36,СВЦЭМ!$B$39:$B$782,D$11)+'СЕТ СН'!$F$12+СВЦЭМ!$D$10+'СЕТ СН'!$F$5-'СЕТ СН'!$F$20</f>
        <v>2009.4580591899999</v>
      </c>
      <c r="E36" s="36">
        <f>SUMIFS(СВЦЭМ!$C$39:$C$782,СВЦЭМ!$A$39:$A$782,$A36,СВЦЭМ!$B$39:$B$782,E$11)+'СЕТ СН'!$F$12+СВЦЭМ!$D$10+'СЕТ СН'!$F$5-'СЕТ СН'!$F$20</f>
        <v>2019.5435892800001</v>
      </c>
      <c r="F36" s="36">
        <f>SUMIFS(СВЦЭМ!$C$39:$C$782,СВЦЭМ!$A$39:$A$782,$A36,СВЦЭМ!$B$39:$B$782,F$11)+'СЕТ СН'!$F$12+СВЦЭМ!$D$10+'СЕТ СН'!$F$5-'СЕТ СН'!$F$20</f>
        <v>2025.2945529399999</v>
      </c>
      <c r="G36" s="36">
        <f>SUMIFS(СВЦЭМ!$C$39:$C$782,СВЦЭМ!$A$39:$A$782,$A36,СВЦЭМ!$B$39:$B$782,G$11)+'СЕТ СН'!$F$12+СВЦЭМ!$D$10+'СЕТ СН'!$F$5-'СЕТ СН'!$F$20</f>
        <v>2009.9735644799998</v>
      </c>
      <c r="H36" s="36">
        <f>SUMIFS(СВЦЭМ!$C$39:$C$782,СВЦЭМ!$A$39:$A$782,$A36,СВЦЭМ!$B$39:$B$782,H$11)+'СЕТ СН'!$F$12+СВЦЭМ!$D$10+'СЕТ СН'!$F$5-'СЕТ СН'!$F$20</f>
        <v>1960.0042986399999</v>
      </c>
      <c r="I36" s="36">
        <f>SUMIFS(СВЦЭМ!$C$39:$C$782,СВЦЭМ!$A$39:$A$782,$A36,СВЦЭМ!$B$39:$B$782,I$11)+'СЕТ СН'!$F$12+СВЦЭМ!$D$10+'СЕТ СН'!$F$5-'СЕТ СН'!$F$20</f>
        <v>1878.8194794599999</v>
      </c>
      <c r="J36" s="36">
        <f>SUMIFS(СВЦЭМ!$C$39:$C$782,СВЦЭМ!$A$39:$A$782,$A36,СВЦЭМ!$B$39:$B$782,J$11)+'СЕТ СН'!$F$12+СВЦЭМ!$D$10+'СЕТ СН'!$F$5-'СЕТ СН'!$F$20</f>
        <v>1957.16124451</v>
      </c>
      <c r="K36" s="36">
        <f>SUMIFS(СВЦЭМ!$C$39:$C$782,СВЦЭМ!$A$39:$A$782,$A36,СВЦЭМ!$B$39:$B$782,K$11)+'СЕТ СН'!$F$12+СВЦЭМ!$D$10+'СЕТ СН'!$F$5-'СЕТ СН'!$F$20</f>
        <v>2018.9307075199999</v>
      </c>
      <c r="L36" s="36">
        <f>SUMIFS(СВЦЭМ!$C$39:$C$782,СВЦЭМ!$A$39:$A$782,$A36,СВЦЭМ!$B$39:$B$782,L$11)+'СЕТ СН'!$F$12+СВЦЭМ!$D$10+'СЕТ СН'!$F$5-'СЕТ СН'!$F$20</f>
        <v>1987.44429051</v>
      </c>
      <c r="M36" s="36">
        <f>SUMIFS(СВЦЭМ!$C$39:$C$782,СВЦЭМ!$A$39:$A$782,$A36,СВЦЭМ!$B$39:$B$782,M$11)+'СЕТ СН'!$F$12+СВЦЭМ!$D$10+'СЕТ СН'!$F$5-'СЕТ СН'!$F$20</f>
        <v>1981.8828546999998</v>
      </c>
      <c r="N36" s="36">
        <f>SUMIFS(СВЦЭМ!$C$39:$C$782,СВЦЭМ!$A$39:$A$782,$A36,СВЦЭМ!$B$39:$B$782,N$11)+'СЕТ СН'!$F$12+СВЦЭМ!$D$10+'СЕТ СН'!$F$5-'СЕТ СН'!$F$20</f>
        <v>1983.1454571700001</v>
      </c>
      <c r="O36" s="36">
        <f>SUMIFS(СВЦЭМ!$C$39:$C$782,СВЦЭМ!$A$39:$A$782,$A36,СВЦЭМ!$B$39:$B$782,O$11)+'СЕТ СН'!$F$12+СВЦЭМ!$D$10+'СЕТ СН'!$F$5-'СЕТ СН'!$F$20</f>
        <v>1900.5449075299998</v>
      </c>
      <c r="P36" s="36">
        <f>SUMIFS(СВЦЭМ!$C$39:$C$782,СВЦЭМ!$A$39:$A$782,$A36,СВЦЭМ!$B$39:$B$782,P$11)+'СЕТ СН'!$F$12+СВЦЭМ!$D$10+'СЕТ СН'!$F$5-'СЕТ СН'!$F$20</f>
        <v>1807.87428054</v>
      </c>
      <c r="Q36" s="36">
        <f>SUMIFS(СВЦЭМ!$C$39:$C$782,СВЦЭМ!$A$39:$A$782,$A36,СВЦЭМ!$B$39:$B$782,Q$11)+'СЕТ СН'!$F$12+СВЦЭМ!$D$10+'СЕТ СН'!$F$5-'СЕТ СН'!$F$20</f>
        <v>1743.6961043000001</v>
      </c>
      <c r="R36" s="36">
        <f>SUMIFS(СВЦЭМ!$C$39:$C$782,СВЦЭМ!$A$39:$A$782,$A36,СВЦЭМ!$B$39:$B$782,R$11)+'СЕТ СН'!$F$12+СВЦЭМ!$D$10+'СЕТ СН'!$F$5-'СЕТ СН'!$F$20</f>
        <v>1738.8094761499999</v>
      </c>
      <c r="S36" s="36">
        <f>SUMIFS(СВЦЭМ!$C$39:$C$782,СВЦЭМ!$A$39:$A$782,$A36,СВЦЭМ!$B$39:$B$782,S$11)+'СЕТ СН'!$F$12+СВЦЭМ!$D$10+'СЕТ СН'!$F$5-'СЕТ СН'!$F$20</f>
        <v>1809.8788759099998</v>
      </c>
      <c r="T36" s="36">
        <f>SUMIFS(СВЦЭМ!$C$39:$C$782,СВЦЭМ!$A$39:$A$782,$A36,СВЦЭМ!$B$39:$B$782,T$11)+'СЕТ СН'!$F$12+СВЦЭМ!$D$10+'СЕТ СН'!$F$5-'СЕТ СН'!$F$20</f>
        <v>1886.0962259299999</v>
      </c>
      <c r="U36" s="36">
        <f>SUMIFS(СВЦЭМ!$C$39:$C$782,СВЦЭМ!$A$39:$A$782,$A36,СВЦЭМ!$B$39:$B$782,U$11)+'СЕТ СН'!$F$12+СВЦЭМ!$D$10+'СЕТ СН'!$F$5-'СЕТ СН'!$F$20</f>
        <v>1976.73581715</v>
      </c>
      <c r="V36" s="36">
        <f>SUMIFS(СВЦЭМ!$C$39:$C$782,СВЦЭМ!$A$39:$A$782,$A36,СВЦЭМ!$B$39:$B$782,V$11)+'СЕТ СН'!$F$12+СВЦЭМ!$D$10+'СЕТ СН'!$F$5-'СЕТ СН'!$F$20</f>
        <v>1997.7293784899998</v>
      </c>
      <c r="W36" s="36">
        <f>SUMIFS(СВЦЭМ!$C$39:$C$782,СВЦЭМ!$A$39:$A$782,$A36,СВЦЭМ!$B$39:$B$782,W$11)+'СЕТ СН'!$F$12+СВЦЭМ!$D$10+'СЕТ СН'!$F$5-'СЕТ СН'!$F$20</f>
        <v>2005.8183345799998</v>
      </c>
      <c r="X36" s="36">
        <f>SUMIFS(СВЦЭМ!$C$39:$C$782,СВЦЭМ!$A$39:$A$782,$A36,СВЦЭМ!$B$39:$B$782,X$11)+'СЕТ СН'!$F$12+СВЦЭМ!$D$10+'СЕТ СН'!$F$5-'СЕТ СН'!$F$20</f>
        <v>1989.3017564500001</v>
      </c>
      <c r="Y36" s="36">
        <f>SUMIFS(СВЦЭМ!$C$39:$C$782,СВЦЭМ!$A$39:$A$782,$A36,СВЦЭМ!$B$39:$B$782,Y$11)+'СЕТ СН'!$F$12+СВЦЭМ!$D$10+'СЕТ СН'!$F$5-'СЕТ СН'!$F$20</f>
        <v>1998.5455392899999</v>
      </c>
    </row>
    <row r="37" spans="1:25" ht="15.75" x14ac:dyDescent="0.2">
      <c r="A37" s="35">
        <f t="shared" si="0"/>
        <v>44799</v>
      </c>
      <c r="B37" s="36">
        <f>SUMIFS(СВЦЭМ!$C$39:$C$782,СВЦЭМ!$A$39:$A$782,$A37,СВЦЭМ!$B$39:$B$782,B$11)+'СЕТ СН'!$F$12+СВЦЭМ!$D$10+'СЕТ СН'!$F$5-'СЕТ СН'!$F$20</f>
        <v>1987.6697193800001</v>
      </c>
      <c r="C37" s="36">
        <f>SUMIFS(СВЦЭМ!$C$39:$C$782,СВЦЭМ!$A$39:$A$782,$A37,СВЦЭМ!$B$39:$B$782,C$11)+'СЕТ СН'!$F$12+СВЦЭМ!$D$10+'СЕТ СН'!$F$5-'СЕТ СН'!$F$20</f>
        <v>2035.6356799099999</v>
      </c>
      <c r="D37" s="36">
        <f>SUMIFS(СВЦЭМ!$C$39:$C$782,СВЦЭМ!$A$39:$A$782,$A37,СВЦЭМ!$B$39:$B$782,D$11)+'СЕТ СН'!$F$12+СВЦЭМ!$D$10+'СЕТ СН'!$F$5-'СЕТ СН'!$F$20</f>
        <v>2052.8160597599999</v>
      </c>
      <c r="E37" s="36">
        <f>SUMIFS(СВЦЭМ!$C$39:$C$782,СВЦЭМ!$A$39:$A$782,$A37,СВЦЭМ!$B$39:$B$782,E$11)+'СЕТ СН'!$F$12+СВЦЭМ!$D$10+'СЕТ СН'!$F$5-'СЕТ СН'!$F$20</f>
        <v>2032.5131205600001</v>
      </c>
      <c r="F37" s="36">
        <f>SUMIFS(СВЦЭМ!$C$39:$C$782,СВЦЭМ!$A$39:$A$782,$A37,СВЦЭМ!$B$39:$B$782,F$11)+'СЕТ СН'!$F$12+СВЦЭМ!$D$10+'СЕТ СН'!$F$5-'СЕТ СН'!$F$20</f>
        <v>2041.82244468</v>
      </c>
      <c r="G37" s="36">
        <f>SUMIFS(СВЦЭМ!$C$39:$C$782,СВЦЭМ!$A$39:$A$782,$A37,СВЦЭМ!$B$39:$B$782,G$11)+'СЕТ СН'!$F$12+СВЦЭМ!$D$10+'СЕТ СН'!$F$5-'СЕТ СН'!$F$20</f>
        <v>2034.82050106</v>
      </c>
      <c r="H37" s="36">
        <f>SUMIFS(СВЦЭМ!$C$39:$C$782,СВЦЭМ!$A$39:$A$782,$A37,СВЦЭМ!$B$39:$B$782,H$11)+'СЕТ СН'!$F$12+СВЦЭМ!$D$10+'СЕТ СН'!$F$5-'СЕТ СН'!$F$20</f>
        <v>1956.0392189199999</v>
      </c>
      <c r="I37" s="36">
        <f>SUMIFS(СВЦЭМ!$C$39:$C$782,СВЦЭМ!$A$39:$A$782,$A37,СВЦЭМ!$B$39:$B$782,I$11)+'СЕТ СН'!$F$12+СВЦЭМ!$D$10+'СЕТ СН'!$F$5-'СЕТ СН'!$F$20</f>
        <v>1948.6701018899998</v>
      </c>
      <c r="J37" s="36">
        <f>SUMIFS(СВЦЭМ!$C$39:$C$782,СВЦЭМ!$A$39:$A$782,$A37,СВЦЭМ!$B$39:$B$782,J$11)+'СЕТ СН'!$F$12+СВЦЭМ!$D$10+'СЕТ СН'!$F$5-'СЕТ СН'!$F$20</f>
        <v>1952.1837239699998</v>
      </c>
      <c r="K37" s="36">
        <f>SUMIFS(СВЦЭМ!$C$39:$C$782,СВЦЭМ!$A$39:$A$782,$A37,СВЦЭМ!$B$39:$B$782,K$11)+'СЕТ СН'!$F$12+СВЦЭМ!$D$10+'СЕТ СН'!$F$5-'СЕТ СН'!$F$20</f>
        <v>2011.7574526599999</v>
      </c>
      <c r="L37" s="36">
        <f>SUMIFS(СВЦЭМ!$C$39:$C$782,СВЦЭМ!$A$39:$A$782,$A37,СВЦЭМ!$B$39:$B$782,L$11)+'СЕТ СН'!$F$12+СВЦЭМ!$D$10+'СЕТ СН'!$F$5-'СЕТ СН'!$F$20</f>
        <v>1988.7734101399999</v>
      </c>
      <c r="M37" s="36">
        <f>SUMIFS(СВЦЭМ!$C$39:$C$782,СВЦЭМ!$A$39:$A$782,$A37,СВЦЭМ!$B$39:$B$782,M$11)+'СЕТ СН'!$F$12+СВЦЭМ!$D$10+'СЕТ СН'!$F$5-'СЕТ СН'!$F$20</f>
        <v>1976.9234371</v>
      </c>
      <c r="N37" s="36">
        <f>SUMIFS(СВЦЭМ!$C$39:$C$782,СВЦЭМ!$A$39:$A$782,$A37,СВЦЭМ!$B$39:$B$782,N$11)+'СЕТ СН'!$F$12+СВЦЭМ!$D$10+'СЕТ СН'!$F$5-'СЕТ СН'!$F$20</f>
        <v>1970.2848448599998</v>
      </c>
      <c r="O37" s="36">
        <f>SUMIFS(СВЦЭМ!$C$39:$C$782,СВЦЭМ!$A$39:$A$782,$A37,СВЦЭМ!$B$39:$B$782,O$11)+'СЕТ СН'!$F$12+СВЦЭМ!$D$10+'СЕТ СН'!$F$5-'СЕТ СН'!$F$20</f>
        <v>1960.0451850700001</v>
      </c>
      <c r="P37" s="36">
        <f>SUMIFS(СВЦЭМ!$C$39:$C$782,СВЦЭМ!$A$39:$A$782,$A37,СВЦЭМ!$B$39:$B$782,P$11)+'СЕТ СН'!$F$12+СВЦЭМ!$D$10+'СЕТ СН'!$F$5-'СЕТ СН'!$F$20</f>
        <v>1971.87746739</v>
      </c>
      <c r="Q37" s="36">
        <f>SUMIFS(СВЦЭМ!$C$39:$C$782,СВЦЭМ!$A$39:$A$782,$A37,СВЦЭМ!$B$39:$B$782,Q$11)+'СЕТ СН'!$F$12+СВЦЭМ!$D$10+'СЕТ СН'!$F$5-'СЕТ СН'!$F$20</f>
        <v>1971.20439781</v>
      </c>
      <c r="R37" s="36">
        <f>SUMIFS(СВЦЭМ!$C$39:$C$782,СВЦЭМ!$A$39:$A$782,$A37,СВЦЭМ!$B$39:$B$782,R$11)+'СЕТ СН'!$F$12+СВЦЭМ!$D$10+'СЕТ СН'!$F$5-'СЕТ СН'!$F$20</f>
        <v>1964.49053383</v>
      </c>
      <c r="S37" s="36">
        <f>SUMIFS(СВЦЭМ!$C$39:$C$782,СВЦЭМ!$A$39:$A$782,$A37,СВЦЭМ!$B$39:$B$782,S$11)+'СЕТ СН'!$F$12+СВЦЭМ!$D$10+'СЕТ СН'!$F$5-'СЕТ СН'!$F$20</f>
        <v>1962.05633485</v>
      </c>
      <c r="T37" s="36">
        <f>SUMIFS(СВЦЭМ!$C$39:$C$782,СВЦЭМ!$A$39:$A$782,$A37,СВЦЭМ!$B$39:$B$782,T$11)+'СЕТ СН'!$F$12+СВЦЭМ!$D$10+'СЕТ СН'!$F$5-'СЕТ СН'!$F$20</f>
        <v>1969.4391201599999</v>
      </c>
      <c r="U37" s="36">
        <f>SUMIFS(СВЦЭМ!$C$39:$C$782,СВЦЭМ!$A$39:$A$782,$A37,СВЦЭМ!$B$39:$B$782,U$11)+'СЕТ СН'!$F$12+СВЦЭМ!$D$10+'СЕТ СН'!$F$5-'СЕТ СН'!$F$20</f>
        <v>1962.52676612</v>
      </c>
      <c r="V37" s="36">
        <f>SUMIFS(СВЦЭМ!$C$39:$C$782,СВЦЭМ!$A$39:$A$782,$A37,СВЦЭМ!$B$39:$B$782,V$11)+'СЕТ СН'!$F$12+СВЦЭМ!$D$10+'СЕТ СН'!$F$5-'СЕТ СН'!$F$20</f>
        <v>1984.59903867</v>
      </c>
      <c r="W37" s="36">
        <f>SUMIFS(СВЦЭМ!$C$39:$C$782,СВЦЭМ!$A$39:$A$782,$A37,СВЦЭМ!$B$39:$B$782,W$11)+'СЕТ СН'!$F$12+СВЦЭМ!$D$10+'СЕТ СН'!$F$5-'СЕТ СН'!$F$20</f>
        <v>1988.4910816399999</v>
      </c>
      <c r="X37" s="36">
        <f>SUMIFS(СВЦЭМ!$C$39:$C$782,СВЦЭМ!$A$39:$A$782,$A37,СВЦЭМ!$B$39:$B$782,X$11)+'СЕТ СН'!$F$12+СВЦЭМ!$D$10+'СЕТ СН'!$F$5-'СЕТ СН'!$F$20</f>
        <v>1957.9366833899999</v>
      </c>
      <c r="Y37" s="36">
        <f>SUMIFS(СВЦЭМ!$C$39:$C$782,СВЦЭМ!$A$39:$A$782,$A37,СВЦЭМ!$B$39:$B$782,Y$11)+'СЕТ СН'!$F$12+СВЦЭМ!$D$10+'СЕТ СН'!$F$5-'СЕТ СН'!$F$20</f>
        <v>1977.85405459</v>
      </c>
    </row>
    <row r="38" spans="1:25" ht="15.75" x14ac:dyDescent="0.2">
      <c r="A38" s="35">
        <f t="shared" si="0"/>
        <v>44800</v>
      </c>
      <c r="B38" s="36">
        <f>SUMIFS(СВЦЭМ!$C$39:$C$782,СВЦЭМ!$A$39:$A$782,$A38,СВЦЭМ!$B$39:$B$782,B$11)+'СЕТ СН'!$F$12+СВЦЭМ!$D$10+'СЕТ СН'!$F$5-'СЕТ СН'!$F$20</f>
        <v>1980.4393781700001</v>
      </c>
      <c r="C38" s="36">
        <f>SUMIFS(СВЦЭМ!$C$39:$C$782,СВЦЭМ!$A$39:$A$782,$A38,СВЦЭМ!$B$39:$B$782,C$11)+'СЕТ СН'!$F$12+СВЦЭМ!$D$10+'СЕТ СН'!$F$5-'СЕТ СН'!$F$20</f>
        <v>1975.7194955800001</v>
      </c>
      <c r="D38" s="36">
        <f>SUMIFS(СВЦЭМ!$C$39:$C$782,СВЦЭМ!$A$39:$A$782,$A38,СВЦЭМ!$B$39:$B$782,D$11)+'СЕТ СН'!$F$12+СВЦЭМ!$D$10+'СЕТ СН'!$F$5-'СЕТ СН'!$F$20</f>
        <v>2019.3768286</v>
      </c>
      <c r="E38" s="36">
        <f>SUMIFS(СВЦЭМ!$C$39:$C$782,СВЦЭМ!$A$39:$A$782,$A38,СВЦЭМ!$B$39:$B$782,E$11)+'СЕТ СН'!$F$12+СВЦЭМ!$D$10+'СЕТ СН'!$F$5-'СЕТ СН'!$F$20</f>
        <v>1983.8518743300001</v>
      </c>
      <c r="F38" s="36">
        <f>SUMIFS(СВЦЭМ!$C$39:$C$782,СВЦЭМ!$A$39:$A$782,$A38,СВЦЭМ!$B$39:$B$782,F$11)+'СЕТ СН'!$F$12+СВЦЭМ!$D$10+'СЕТ СН'!$F$5-'СЕТ СН'!$F$20</f>
        <v>1977.01264324</v>
      </c>
      <c r="G38" s="36">
        <f>SUMIFS(СВЦЭМ!$C$39:$C$782,СВЦЭМ!$A$39:$A$782,$A38,СВЦЭМ!$B$39:$B$782,G$11)+'СЕТ СН'!$F$12+СВЦЭМ!$D$10+'СЕТ СН'!$F$5-'СЕТ СН'!$F$20</f>
        <v>1989.2863319799999</v>
      </c>
      <c r="H38" s="36">
        <f>SUMIFS(СВЦЭМ!$C$39:$C$782,СВЦЭМ!$A$39:$A$782,$A38,СВЦЭМ!$B$39:$B$782,H$11)+'СЕТ СН'!$F$12+СВЦЭМ!$D$10+'СЕТ СН'!$F$5-'СЕТ СН'!$F$20</f>
        <v>1972.41185907</v>
      </c>
      <c r="I38" s="36">
        <f>SUMIFS(СВЦЭМ!$C$39:$C$782,СВЦЭМ!$A$39:$A$782,$A38,СВЦЭМ!$B$39:$B$782,I$11)+'СЕТ СН'!$F$12+СВЦЭМ!$D$10+'СЕТ СН'!$F$5-'СЕТ СН'!$F$20</f>
        <v>1938.68017121</v>
      </c>
      <c r="J38" s="36">
        <f>SUMIFS(СВЦЭМ!$C$39:$C$782,СВЦЭМ!$A$39:$A$782,$A38,СВЦЭМ!$B$39:$B$782,J$11)+'СЕТ СН'!$F$12+СВЦЭМ!$D$10+'СЕТ СН'!$F$5-'СЕТ СН'!$F$20</f>
        <v>1878.27216673</v>
      </c>
      <c r="K38" s="36">
        <f>SUMIFS(СВЦЭМ!$C$39:$C$782,СВЦЭМ!$A$39:$A$782,$A38,СВЦЭМ!$B$39:$B$782,K$11)+'СЕТ СН'!$F$12+СВЦЭМ!$D$10+'СЕТ СН'!$F$5-'СЕТ СН'!$F$20</f>
        <v>1953.9947110399999</v>
      </c>
      <c r="L38" s="36">
        <f>SUMIFS(СВЦЭМ!$C$39:$C$782,СВЦЭМ!$A$39:$A$782,$A38,СВЦЭМ!$B$39:$B$782,L$11)+'СЕТ СН'!$F$12+СВЦЭМ!$D$10+'СЕТ СН'!$F$5-'СЕТ СН'!$F$20</f>
        <v>1950.2939121099998</v>
      </c>
      <c r="M38" s="36">
        <f>SUMIFS(СВЦЭМ!$C$39:$C$782,СВЦЭМ!$A$39:$A$782,$A38,СВЦЭМ!$B$39:$B$782,M$11)+'СЕТ СН'!$F$12+СВЦЭМ!$D$10+'СЕТ СН'!$F$5-'СЕТ СН'!$F$20</f>
        <v>1950.3992449399998</v>
      </c>
      <c r="N38" s="36">
        <f>SUMIFS(СВЦЭМ!$C$39:$C$782,СВЦЭМ!$A$39:$A$782,$A38,СВЦЭМ!$B$39:$B$782,N$11)+'СЕТ СН'!$F$12+СВЦЭМ!$D$10+'СЕТ СН'!$F$5-'СЕТ СН'!$F$20</f>
        <v>1953.35144526</v>
      </c>
      <c r="O38" s="36">
        <f>SUMIFS(СВЦЭМ!$C$39:$C$782,СВЦЭМ!$A$39:$A$782,$A38,СВЦЭМ!$B$39:$B$782,O$11)+'СЕТ СН'!$F$12+СВЦЭМ!$D$10+'СЕТ СН'!$F$5-'СЕТ СН'!$F$20</f>
        <v>1945.15069713</v>
      </c>
      <c r="P38" s="36">
        <f>SUMIFS(СВЦЭМ!$C$39:$C$782,СВЦЭМ!$A$39:$A$782,$A38,СВЦЭМ!$B$39:$B$782,P$11)+'СЕТ СН'!$F$12+СВЦЭМ!$D$10+'СЕТ СН'!$F$5-'СЕТ СН'!$F$20</f>
        <v>1942.8295064499998</v>
      </c>
      <c r="Q38" s="36">
        <f>SUMIFS(СВЦЭМ!$C$39:$C$782,СВЦЭМ!$A$39:$A$782,$A38,СВЦЭМ!$B$39:$B$782,Q$11)+'СЕТ СН'!$F$12+СВЦЭМ!$D$10+'СЕТ СН'!$F$5-'СЕТ СН'!$F$20</f>
        <v>1944.50103466</v>
      </c>
      <c r="R38" s="36">
        <f>SUMIFS(СВЦЭМ!$C$39:$C$782,СВЦЭМ!$A$39:$A$782,$A38,СВЦЭМ!$B$39:$B$782,R$11)+'СЕТ СН'!$F$12+СВЦЭМ!$D$10+'СЕТ СН'!$F$5-'СЕТ СН'!$F$20</f>
        <v>1939.4878557699999</v>
      </c>
      <c r="S38" s="36">
        <f>SUMIFS(СВЦЭМ!$C$39:$C$782,СВЦЭМ!$A$39:$A$782,$A38,СВЦЭМ!$B$39:$B$782,S$11)+'СЕТ СН'!$F$12+СВЦЭМ!$D$10+'СЕТ СН'!$F$5-'СЕТ СН'!$F$20</f>
        <v>1949.1232533</v>
      </c>
      <c r="T38" s="36">
        <f>SUMIFS(СВЦЭМ!$C$39:$C$782,СВЦЭМ!$A$39:$A$782,$A38,СВЦЭМ!$B$39:$B$782,T$11)+'СЕТ СН'!$F$12+СВЦЭМ!$D$10+'СЕТ СН'!$F$5-'СЕТ СН'!$F$20</f>
        <v>1946.8412155699998</v>
      </c>
      <c r="U38" s="36">
        <f>SUMIFS(СВЦЭМ!$C$39:$C$782,СВЦЭМ!$A$39:$A$782,$A38,СВЦЭМ!$B$39:$B$782,U$11)+'СЕТ СН'!$F$12+СВЦЭМ!$D$10+'СЕТ СН'!$F$5-'СЕТ СН'!$F$20</f>
        <v>1945.3928094799999</v>
      </c>
      <c r="V38" s="36">
        <f>SUMIFS(СВЦЭМ!$C$39:$C$782,СВЦЭМ!$A$39:$A$782,$A38,СВЦЭМ!$B$39:$B$782,V$11)+'СЕТ СН'!$F$12+СВЦЭМ!$D$10+'СЕТ СН'!$F$5-'СЕТ СН'!$F$20</f>
        <v>1962.0848781999998</v>
      </c>
      <c r="W38" s="36">
        <f>SUMIFS(СВЦЭМ!$C$39:$C$782,СВЦЭМ!$A$39:$A$782,$A38,СВЦЭМ!$B$39:$B$782,W$11)+'СЕТ СН'!$F$12+СВЦЭМ!$D$10+'СЕТ СН'!$F$5-'СЕТ СН'!$F$20</f>
        <v>1961.1177614200001</v>
      </c>
      <c r="X38" s="36">
        <f>SUMIFS(СВЦЭМ!$C$39:$C$782,СВЦЭМ!$A$39:$A$782,$A38,СВЦЭМ!$B$39:$B$782,X$11)+'СЕТ СН'!$F$12+СВЦЭМ!$D$10+'СЕТ СН'!$F$5-'СЕТ СН'!$F$20</f>
        <v>1947.14721919</v>
      </c>
      <c r="Y38" s="36">
        <f>SUMIFS(СВЦЭМ!$C$39:$C$782,СВЦЭМ!$A$39:$A$782,$A38,СВЦЭМ!$B$39:$B$782,Y$11)+'СЕТ СН'!$F$12+СВЦЭМ!$D$10+'СЕТ СН'!$F$5-'СЕТ СН'!$F$20</f>
        <v>1926.7154372599998</v>
      </c>
    </row>
    <row r="39" spans="1:25" ht="15.75" x14ac:dyDescent="0.2">
      <c r="A39" s="35">
        <f t="shared" si="0"/>
        <v>44801</v>
      </c>
      <c r="B39" s="36">
        <f>SUMIFS(СВЦЭМ!$C$39:$C$782,СВЦЭМ!$A$39:$A$782,$A39,СВЦЭМ!$B$39:$B$782,B$11)+'СЕТ СН'!$F$12+СВЦЭМ!$D$10+'СЕТ СН'!$F$5-'СЕТ СН'!$F$20</f>
        <v>1924.12610877</v>
      </c>
      <c r="C39" s="36">
        <f>SUMIFS(СВЦЭМ!$C$39:$C$782,СВЦЭМ!$A$39:$A$782,$A39,СВЦЭМ!$B$39:$B$782,C$11)+'СЕТ СН'!$F$12+СВЦЭМ!$D$10+'СЕТ СН'!$F$5-'СЕТ СН'!$F$20</f>
        <v>1962.08475759</v>
      </c>
      <c r="D39" s="36">
        <f>SUMIFS(СВЦЭМ!$C$39:$C$782,СВЦЭМ!$A$39:$A$782,$A39,СВЦЭМ!$B$39:$B$782,D$11)+'СЕТ СН'!$F$12+СВЦЭМ!$D$10+'СЕТ СН'!$F$5-'СЕТ СН'!$F$20</f>
        <v>2004.48923182</v>
      </c>
      <c r="E39" s="36">
        <f>SUMIFS(СВЦЭМ!$C$39:$C$782,СВЦЭМ!$A$39:$A$782,$A39,СВЦЭМ!$B$39:$B$782,E$11)+'СЕТ СН'!$F$12+СВЦЭМ!$D$10+'СЕТ СН'!$F$5-'СЕТ СН'!$F$20</f>
        <v>2017.7123248099999</v>
      </c>
      <c r="F39" s="36">
        <f>SUMIFS(СВЦЭМ!$C$39:$C$782,СВЦЭМ!$A$39:$A$782,$A39,СВЦЭМ!$B$39:$B$782,F$11)+'СЕТ СН'!$F$12+СВЦЭМ!$D$10+'СЕТ СН'!$F$5-'СЕТ СН'!$F$20</f>
        <v>2015.8675884099998</v>
      </c>
      <c r="G39" s="36">
        <f>SUMIFS(СВЦЭМ!$C$39:$C$782,СВЦЭМ!$A$39:$A$782,$A39,СВЦЭМ!$B$39:$B$782,G$11)+'СЕТ СН'!$F$12+СВЦЭМ!$D$10+'СЕТ СН'!$F$5-'СЕТ СН'!$F$20</f>
        <v>2023.1300637700001</v>
      </c>
      <c r="H39" s="36">
        <f>SUMIFS(СВЦЭМ!$C$39:$C$782,СВЦЭМ!$A$39:$A$782,$A39,СВЦЭМ!$B$39:$B$782,H$11)+'СЕТ СН'!$F$12+СВЦЭМ!$D$10+'СЕТ СН'!$F$5-'СЕТ СН'!$F$20</f>
        <v>1992.04080836</v>
      </c>
      <c r="I39" s="36">
        <f>SUMIFS(СВЦЭМ!$C$39:$C$782,СВЦЭМ!$A$39:$A$782,$A39,СВЦЭМ!$B$39:$B$782,I$11)+'СЕТ СН'!$F$12+СВЦЭМ!$D$10+'СЕТ СН'!$F$5-'СЕТ СН'!$F$20</f>
        <v>1949.1688790399999</v>
      </c>
      <c r="J39" s="36">
        <f>SUMIFS(СВЦЭМ!$C$39:$C$782,СВЦЭМ!$A$39:$A$782,$A39,СВЦЭМ!$B$39:$B$782,J$11)+'СЕТ СН'!$F$12+СВЦЭМ!$D$10+'СЕТ СН'!$F$5-'СЕТ СН'!$F$20</f>
        <v>1884.9235107099998</v>
      </c>
      <c r="K39" s="36">
        <f>SUMIFS(СВЦЭМ!$C$39:$C$782,СВЦЭМ!$A$39:$A$782,$A39,СВЦЭМ!$B$39:$B$782,K$11)+'СЕТ СН'!$F$12+СВЦЭМ!$D$10+'СЕТ СН'!$F$5-'СЕТ СН'!$F$20</f>
        <v>1950.5831671199999</v>
      </c>
      <c r="L39" s="36">
        <f>SUMIFS(СВЦЭМ!$C$39:$C$782,СВЦЭМ!$A$39:$A$782,$A39,СВЦЭМ!$B$39:$B$782,L$11)+'СЕТ СН'!$F$12+СВЦЭМ!$D$10+'СЕТ СН'!$F$5-'СЕТ СН'!$F$20</f>
        <v>1953.72739864</v>
      </c>
      <c r="M39" s="36">
        <f>SUMIFS(СВЦЭМ!$C$39:$C$782,СВЦЭМ!$A$39:$A$782,$A39,СВЦЭМ!$B$39:$B$782,M$11)+'СЕТ СН'!$F$12+СВЦЭМ!$D$10+'СЕТ СН'!$F$5-'СЕТ СН'!$F$20</f>
        <v>1960.6135045199999</v>
      </c>
      <c r="N39" s="36">
        <f>SUMIFS(СВЦЭМ!$C$39:$C$782,СВЦЭМ!$A$39:$A$782,$A39,СВЦЭМ!$B$39:$B$782,N$11)+'СЕТ СН'!$F$12+СВЦЭМ!$D$10+'СЕТ СН'!$F$5-'СЕТ СН'!$F$20</f>
        <v>1963.45956667</v>
      </c>
      <c r="O39" s="36">
        <f>SUMIFS(СВЦЭМ!$C$39:$C$782,СВЦЭМ!$A$39:$A$782,$A39,СВЦЭМ!$B$39:$B$782,O$11)+'СЕТ СН'!$F$12+СВЦЭМ!$D$10+'СЕТ СН'!$F$5-'СЕТ СН'!$F$20</f>
        <v>1954.3957074</v>
      </c>
      <c r="P39" s="36">
        <f>SUMIFS(СВЦЭМ!$C$39:$C$782,СВЦЭМ!$A$39:$A$782,$A39,СВЦЭМ!$B$39:$B$782,P$11)+'СЕТ СН'!$F$12+СВЦЭМ!$D$10+'СЕТ СН'!$F$5-'СЕТ СН'!$F$20</f>
        <v>1950.7067730700001</v>
      </c>
      <c r="Q39" s="36">
        <f>SUMIFS(СВЦЭМ!$C$39:$C$782,СВЦЭМ!$A$39:$A$782,$A39,СВЦЭМ!$B$39:$B$782,Q$11)+'СЕТ СН'!$F$12+СВЦЭМ!$D$10+'СЕТ СН'!$F$5-'СЕТ СН'!$F$20</f>
        <v>1951.0219124800001</v>
      </c>
      <c r="R39" s="36">
        <f>SUMIFS(СВЦЭМ!$C$39:$C$782,СВЦЭМ!$A$39:$A$782,$A39,СВЦЭМ!$B$39:$B$782,R$11)+'СЕТ СН'!$F$12+СВЦЭМ!$D$10+'СЕТ СН'!$F$5-'СЕТ СН'!$F$20</f>
        <v>1945.5105179299999</v>
      </c>
      <c r="S39" s="36">
        <f>SUMIFS(СВЦЭМ!$C$39:$C$782,СВЦЭМ!$A$39:$A$782,$A39,СВЦЭМ!$B$39:$B$782,S$11)+'СЕТ СН'!$F$12+СВЦЭМ!$D$10+'СЕТ СН'!$F$5-'СЕТ СН'!$F$20</f>
        <v>1951.64158514</v>
      </c>
      <c r="T39" s="36">
        <f>SUMIFS(СВЦЭМ!$C$39:$C$782,СВЦЭМ!$A$39:$A$782,$A39,СВЦЭМ!$B$39:$B$782,T$11)+'СЕТ СН'!$F$12+СВЦЭМ!$D$10+'СЕТ СН'!$F$5-'СЕТ СН'!$F$20</f>
        <v>1951.7958974799999</v>
      </c>
      <c r="U39" s="36">
        <f>SUMIFS(СВЦЭМ!$C$39:$C$782,СВЦЭМ!$A$39:$A$782,$A39,СВЦЭМ!$B$39:$B$782,U$11)+'СЕТ СН'!$F$12+СВЦЭМ!$D$10+'СЕТ СН'!$F$5-'СЕТ СН'!$F$20</f>
        <v>1945.6435457099999</v>
      </c>
      <c r="V39" s="36">
        <f>SUMIFS(СВЦЭМ!$C$39:$C$782,СВЦЭМ!$A$39:$A$782,$A39,СВЦЭМ!$B$39:$B$782,V$11)+'СЕТ СН'!$F$12+СВЦЭМ!$D$10+'СЕТ СН'!$F$5-'СЕТ СН'!$F$20</f>
        <v>1965.8898757100001</v>
      </c>
      <c r="W39" s="36">
        <f>SUMIFS(СВЦЭМ!$C$39:$C$782,СВЦЭМ!$A$39:$A$782,$A39,СВЦЭМ!$B$39:$B$782,W$11)+'СЕТ СН'!$F$12+СВЦЭМ!$D$10+'СЕТ СН'!$F$5-'СЕТ СН'!$F$20</f>
        <v>1977.3326131399999</v>
      </c>
      <c r="X39" s="36">
        <f>SUMIFS(СВЦЭМ!$C$39:$C$782,СВЦЭМ!$A$39:$A$782,$A39,СВЦЭМ!$B$39:$B$782,X$11)+'СЕТ СН'!$F$12+СВЦЭМ!$D$10+'СЕТ СН'!$F$5-'СЕТ СН'!$F$20</f>
        <v>1983.9108384599999</v>
      </c>
      <c r="Y39" s="36">
        <f>SUMIFS(СВЦЭМ!$C$39:$C$782,СВЦЭМ!$A$39:$A$782,$A39,СВЦЭМ!$B$39:$B$782,Y$11)+'СЕТ СН'!$F$12+СВЦЭМ!$D$10+'СЕТ СН'!$F$5-'СЕТ СН'!$F$20</f>
        <v>1958.90269339</v>
      </c>
    </row>
    <row r="40" spans="1:25" ht="15.75" x14ac:dyDescent="0.2">
      <c r="A40" s="35">
        <f t="shared" si="0"/>
        <v>44802</v>
      </c>
      <c r="B40" s="36">
        <f>SUMIFS(СВЦЭМ!$C$39:$C$782,СВЦЭМ!$A$39:$A$782,$A40,СВЦЭМ!$B$39:$B$782,B$11)+'СЕТ СН'!$F$12+СВЦЭМ!$D$10+'СЕТ СН'!$F$5-'СЕТ СН'!$F$20</f>
        <v>1970.7202056900001</v>
      </c>
      <c r="C40" s="36">
        <f>SUMIFS(СВЦЭМ!$C$39:$C$782,СВЦЭМ!$A$39:$A$782,$A40,СВЦЭМ!$B$39:$B$782,C$11)+'СЕТ СН'!$F$12+СВЦЭМ!$D$10+'СЕТ СН'!$F$5-'СЕТ СН'!$F$20</f>
        <v>2043.2529626199998</v>
      </c>
      <c r="D40" s="36">
        <f>SUMIFS(СВЦЭМ!$C$39:$C$782,СВЦЭМ!$A$39:$A$782,$A40,СВЦЭМ!$B$39:$B$782,D$11)+'СЕТ СН'!$F$12+СВЦЭМ!$D$10+'СЕТ СН'!$F$5-'СЕТ СН'!$F$20</f>
        <v>2073.5078885000003</v>
      </c>
      <c r="E40" s="36">
        <f>SUMIFS(СВЦЭМ!$C$39:$C$782,СВЦЭМ!$A$39:$A$782,$A40,СВЦЭМ!$B$39:$B$782,E$11)+'СЕТ СН'!$F$12+СВЦЭМ!$D$10+'СЕТ СН'!$F$5-'СЕТ СН'!$F$20</f>
        <v>2084.27149431</v>
      </c>
      <c r="F40" s="36">
        <f>SUMIFS(СВЦЭМ!$C$39:$C$782,СВЦЭМ!$A$39:$A$782,$A40,СВЦЭМ!$B$39:$B$782,F$11)+'СЕТ СН'!$F$12+СВЦЭМ!$D$10+'СЕТ СН'!$F$5-'СЕТ СН'!$F$20</f>
        <v>2092.9520359899998</v>
      </c>
      <c r="G40" s="36">
        <f>SUMIFS(СВЦЭМ!$C$39:$C$782,СВЦЭМ!$A$39:$A$782,$A40,СВЦЭМ!$B$39:$B$782,G$11)+'СЕТ СН'!$F$12+СВЦЭМ!$D$10+'СЕТ СН'!$F$5-'СЕТ СН'!$F$20</f>
        <v>2079.40878901</v>
      </c>
      <c r="H40" s="36">
        <f>SUMIFS(СВЦЭМ!$C$39:$C$782,СВЦЭМ!$A$39:$A$782,$A40,СВЦЭМ!$B$39:$B$782,H$11)+'СЕТ СН'!$F$12+СВЦЭМ!$D$10+'СЕТ СН'!$F$5-'СЕТ СН'!$F$20</f>
        <v>2023.95752649</v>
      </c>
      <c r="I40" s="36">
        <f>SUMIFS(СВЦЭМ!$C$39:$C$782,СВЦЭМ!$A$39:$A$782,$A40,СВЦЭМ!$B$39:$B$782,I$11)+'СЕТ СН'!$F$12+СВЦЭМ!$D$10+'СЕТ СН'!$F$5-'СЕТ СН'!$F$20</f>
        <v>1973.4791733299999</v>
      </c>
      <c r="J40" s="36">
        <f>SUMIFS(СВЦЭМ!$C$39:$C$782,СВЦЭМ!$A$39:$A$782,$A40,СВЦЭМ!$B$39:$B$782,J$11)+'СЕТ СН'!$F$12+СВЦЭМ!$D$10+'СЕТ СН'!$F$5-'СЕТ СН'!$F$20</f>
        <v>1933.23947236</v>
      </c>
      <c r="K40" s="36">
        <f>SUMIFS(СВЦЭМ!$C$39:$C$782,СВЦЭМ!$A$39:$A$782,$A40,СВЦЭМ!$B$39:$B$782,K$11)+'СЕТ СН'!$F$12+СВЦЭМ!$D$10+'СЕТ СН'!$F$5-'СЕТ СН'!$F$20</f>
        <v>1952.12058841</v>
      </c>
      <c r="L40" s="36">
        <f>SUMIFS(СВЦЭМ!$C$39:$C$782,СВЦЭМ!$A$39:$A$782,$A40,СВЦЭМ!$B$39:$B$782,L$11)+'СЕТ СН'!$F$12+СВЦЭМ!$D$10+'СЕТ СН'!$F$5-'СЕТ СН'!$F$20</f>
        <v>1935.63781754</v>
      </c>
      <c r="M40" s="36">
        <f>SUMIFS(СВЦЭМ!$C$39:$C$782,СВЦЭМ!$A$39:$A$782,$A40,СВЦЭМ!$B$39:$B$782,M$11)+'СЕТ СН'!$F$12+СВЦЭМ!$D$10+'СЕТ СН'!$F$5-'СЕТ СН'!$F$20</f>
        <v>1936.2430829099999</v>
      </c>
      <c r="N40" s="36">
        <f>SUMIFS(СВЦЭМ!$C$39:$C$782,СВЦЭМ!$A$39:$A$782,$A40,СВЦЭМ!$B$39:$B$782,N$11)+'СЕТ СН'!$F$12+СВЦЭМ!$D$10+'СЕТ СН'!$F$5-'СЕТ СН'!$F$20</f>
        <v>1935.9360753199999</v>
      </c>
      <c r="O40" s="36">
        <f>SUMIFS(СВЦЭМ!$C$39:$C$782,СВЦЭМ!$A$39:$A$782,$A40,СВЦЭМ!$B$39:$B$782,O$11)+'СЕТ СН'!$F$12+СВЦЭМ!$D$10+'СЕТ СН'!$F$5-'СЕТ СН'!$F$20</f>
        <v>1933.55630621</v>
      </c>
      <c r="P40" s="36">
        <f>SUMIFS(СВЦЭМ!$C$39:$C$782,СВЦЭМ!$A$39:$A$782,$A40,СВЦЭМ!$B$39:$B$782,P$11)+'СЕТ СН'!$F$12+СВЦЭМ!$D$10+'СЕТ СН'!$F$5-'СЕТ СН'!$F$20</f>
        <v>1933.50520805</v>
      </c>
      <c r="Q40" s="36">
        <f>SUMIFS(СВЦЭМ!$C$39:$C$782,СВЦЭМ!$A$39:$A$782,$A40,СВЦЭМ!$B$39:$B$782,Q$11)+'СЕТ СН'!$F$12+СВЦЭМ!$D$10+'СЕТ СН'!$F$5-'СЕТ СН'!$F$20</f>
        <v>1933.0912775500001</v>
      </c>
      <c r="R40" s="36">
        <f>SUMIFS(СВЦЭМ!$C$39:$C$782,СВЦЭМ!$A$39:$A$782,$A40,СВЦЭМ!$B$39:$B$782,R$11)+'СЕТ СН'!$F$12+СВЦЭМ!$D$10+'СЕТ СН'!$F$5-'СЕТ СН'!$F$20</f>
        <v>1934.7673632599999</v>
      </c>
      <c r="S40" s="36">
        <f>SUMIFS(СВЦЭМ!$C$39:$C$782,СВЦЭМ!$A$39:$A$782,$A40,СВЦЭМ!$B$39:$B$782,S$11)+'СЕТ СН'!$F$12+СВЦЭМ!$D$10+'СЕТ СН'!$F$5-'СЕТ СН'!$F$20</f>
        <v>1938.78056434</v>
      </c>
      <c r="T40" s="36">
        <f>SUMIFS(СВЦЭМ!$C$39:$C$782,СВЦЭМ!$A$39:$A$782,$A40,СВЦЭМ!$B$39:$B$782,T$11)+'СЕТ СН'!$F$12+СВЦЭМ!$D$10+'СЕТ СН'!$F$5-'СЕТ СН'!$F$20</f>
        <v>1918.77805438</v>
      </c>
      <c r="U40" s="36">
        <f>SUMIFS(СВЦЭМ!$C$39:$C$782,СВЦЭМ!$A$39:$A$782,$A40,СВЦЭМ!$B$39:$B$782,U$11)+'СЕТ СН'!$F$12+СВЦЭМ!$D$10+'СЕТ СН'!$F$5-'СЕТ СН'!$F$20</f>
        <v>1915.3821845499999</v>
      </c>
      <c r="V40" s="36">
        <f>SUMIFS(СВЦЭМ!$C$39:$C$782,СВЦЭМ!$A$39:$A$782,$A40,СВЦЭМ!$B$39:$B$782,V$11)+'СЕТ СН'!$F$12+СВЦЭМ!$D$10+'СЕТ СН'!$F$5-'СЕТ СН'!$F$20</f>
        <v>1910.8823368200001</v>
      </c>
      <c r="W40" s="36">
        <f>SUMIFS(СВЦЭМ!$C$39:$C$782,СВЦЭМ!$A$39:$A$782,$A40,СВЦЭМ!$B$39:$B$782,W$11)+'СЕТ СН'!$F$12+СВЦЭМ!$D$10+'СЕТ СН'!$F$5-'СЕТ СН'!$F$20</f>
        <v>1908.2393783499999</v>
      </c>
      <c r="X40" s="36">
        <f>SUMIFS(СВЦЭМ!$C$39:$C$782,СВЦЭМ!$A$39:$A$782,$A40,СВЦЭМ!$B$39:$B$782,X$11)+'СЕТ СН'!$F$12+СВЦЭМ!$D$10+'СЕТ СН'!$F$5-'СЕТ СН'!$F$20</f>
        <v>1931.37637851</v>
      </c>
      <c r="Y40" s="36">
        <f>SUMIFS(СВЦЭМ!$C$39:$C$782,СВЦЭМ!$A$39:$A$782,$A40,СВЦЭМ!$B$39:$B$782,Y$11)+'СЕТ СН'!$F$12+СВЦЭМ!$D$10+'СЕТ СН'!$F$5-'СЕТ СН'!$F$20</f>
        <v>1980.6582741299999</v>
      </c>
    </row>
    <row r="41" spans="1:25" ht="15.75" x14ac:dyDescent="0.2">
      <c r="A41" s="35">
        <f t="shared" si="0"/>
        <v>44803</v>
      </c>
      <c r="B41" s="36">
        <f>SUMIFS(СВЦЭМ!$C$39:$C$782,СВЦЭМ!$A$39:$A$782,$A41,СВЦЭМ!$B$39:$B$782,B$11)+'СЕТ СН'!$F$12+СВЦЭМ!$D$10+'СЕТ СН'!$F$5-'СЕТ СН'!$F$20</f>
        <v>1940.1897312699998</v>
      </c>
      <c r="C41" s="36">
        <f>SUMIFS(СВЦЭМ!$C$39:$C$782,СВЦЭМ!$A$39:$A$782,$A41,СВЦЭМ!$B$39:$B$782,C$11)+'СЕТ СН'!$F$12+СВЦЭМ!$D$10+'СЕТ СН'!$F$5-'СЕТ СН'!$F$20</f>
        <v>1972.5973968999999</v>
      </c>
      <c r="D41" s="36">
        <f>SUMIFS(СВЦЭМ!$C$39:$C$782,СВЦЭМ!$A$39:$A$782,$A41,СВЦЭМ!$B$39:$B$782,D$11)+'СЕТ СН'!$F$12+СВЦЭМ!$D$10+'СЕТ СН'!$F$5-'СЕТ СН'!$F$20</f>
        <v>2007.01845598</v>
      </c>
      <c r="E41" s="36">
        <f>SUMIFS(СВЦЭМ!$C$39:$C$782,СВЦЭМ!$A$39:$A$782,$A41,СВЦЭМ!$B$39:$B$782,E$11)+'СЕТ СН'!$F$12+СВЦЭМ!$D$10+'СЕТ СН'!$F$5-'СЕТ СН'!$F$20</f>
        <v>2019.7520826800001</v>
      </c>
      <c r="F41" s="36">
        <f>SUMIFS(СВЦЭМ!$C$39:$C$782,СВЦЭМ!$A$39:$A$782,$A41,СВЦЭМ!$B$39:$B$782,F$11)+'СЕТ СН'!$F$12+СВЦЭМ!$D$10+'СЕТ СН'!$F$5-'СЕТ СН'!$F$20</f>
        <v>2026.71962287</v>
      </c>
      <c r="G41" s="36">
        <f>SUMIFS(СВЦЭМ!$C$39:$C$782,СВЦЭМ!$A$39:$A$782,$A41,СВЦЭМ!$B$39:$B$782,G$11)+'СЕТ СН'!$F$12+СВЦЭМ!$D$10+'СЕТ СН'!$F$5-'СЕТ СН'!$F$20</f>
        <v>2021.0237317599999</v>
      </c>
      <c r="H41" s="36">
        <f>SUMIFS(СВЦЭМ!$C$39:$C$782,СВЦЭМ!$A$39:$A$782,$A41,СВЦЭМ!$B$39:$B$782,H$11)+'СЕТ СН'!$F$12+СВЦЭМ!$D$10+'СЕТ СН'!$F$5-'СЕТ СН'!$F$20</f>
        <v>1963.4003585599999</v>
      </c>
      <c r="I41" s="36">
        <f>SUMIFS(СВЦЭМ!$C$39:$C$782,СВЦЭМ!$A$39:$A$782,$A41,СВЦЭМ!$B$39:$B$782,I$11)+'СЕТ СН'!$F$12+СВЦЭМ!$D$10+'СЕТ СН'!$F$5-'СЕТ СН'!$F$20</f>
        <v>1890.0488466100001</v>
      </c>
      <c r="J41" s="36">
        <f>SUMIFS(СВЦЭМ!$C$39:$C$782,СВЦЭМ!$A$39:$A$782,$A41,СВЦЭМ!$B$39:$B$782,J$11)+'СЕТ СН'!$F$12+СВЦЭМ!$D$10+'СЕТ СН'!$F$5-'СЕТ СН'!$F$20</f>
        <v>1889.0560287899998</v>
      </c>
      <c r="K41" s="36">
        <f>SUMIFS(СВЦЭМ!$C$39:$C$782,СВЦЭМ!$A$39:$A$782,$A41,СВЦЭМ!$B$39:$B$782,K$11)+'СЕТ СН'!$F$12+СВЦЭМ!$D$10+'СЕТ СН'!$F$5-'СЕТ СН'!$F$20</f>
        <v>1949.7817823099999</v>
      </c>
      <c r="L41" s="36">
        <f>SUMIFS(СВЦЭМ!$C$39:$C$782,СВЦЭМ!$A$39:$A$782,$A41,СВЦЭМ!$B$39:$B$782,L$11)+'СЕТ СН'!$F$12+СВЦЭМ!$D$10+'СЕТ СН'!$F$5-'СЕТ СН'!$F$20</f>
        <v>1945.8365572499999</v>
      </c>
      <c r="M41" s="36">
        <f>SUMIFS(СВЦЭМ!$C$39:$C$782,СВЦЭМ!$A$39:$A$782,$A41,СВЦЭМ!$B$39:$B$782,M$11)+'СЕТ СН'!$F$12+СВЦЭМ!$D$10+'СЕТ СН'!$F$5-'СЕТ СН'!$F$20</f>
        <v>1944.0611782000001</v>
      </c>
      <c r="N41" s="36">
        <f>SUMIFS(СВЦЭМ!$C$39:$C$782,СВЦЭМ!$A$39:$A$782,$A41,СВЦЭМ!$B$39:$B$782,N$11)+'СЕТ СН'!$F$12+СВЦЭМ!$D$10+'СЕТ СН'!$F$5-'СЕТ СН'!$F$20</f>
        <v>1946.5862002899999</v>
      </c>
      <c r="O41" s="36">
        <f>SUMIFS(СВЦЭМ!$C$39:$C$782,СВЦЭМ!$A$39:$A$782,$A41,СВЦЭМ!$B$39:$B$782,O$11)+'СЕТ СН'!$F$12+СВЦЭМ!$D$10+'СЕТ СН'!$F$5-'СЕТ СН'!$F$20</f>
        <v>1943.33062202</v>
      </c>
      <c r="P41" s="36">
        <f>SUMIFS(СВЦЭМ!$C$39:$C$782,СВЦЭМ!$A$39:$A$782,$A41,СВЦЭМ!$B$39:$B$782,P$11)+'СЕТ СН'!$F$12+СВЦЭМ!$D$10+'СЕТ СН'!$F$5-'СЕТ СН'!$F$20</f>
        <v>1951.84651239</v>
      </c>
      <c r="Q41" s="36">
        <f>SUMIFS(СВЦЭМ!$C$39:$C$782,СВЦЭМ!$A$39:$A$782,$A41,СВЦЭМ!$B$39:$B$782,Q$11)+'СЕТ СН'!$F$12+СВЦЭМ!$D$10+'СЕТ СН'!$F$5-'СЕТ СН'!$F$20</f>
        <v>1938.4985007299999</v>
      </c>
      <c r="R41" s="36">
        <f>SUMIFS(СВЦЭМ!$C$39:$C$782,СВЦЭМ!$A$39:$A$782,$A41,СВЦЭМ!$B$39:$B$782,R$11)+'СЕТ СН'!$F$12+СВЦЭМ!$D$10+'СЕТ СН'!$F$5-'СЕТ СН'!$F$20</f>
        <v>1929.30160153</v>
      </c>
      <c r="S41" s="36">
        <f>SUMIFS(СВЦЭМ!$C$39:$C$782,СВЦЭМ!$A$39:$A$782,$A41,СВЦЭМ!$B$39:$B$782,S$11)+'СЕТ СН'!$F$12+СВЦЭМ!$D$10+'СЕТ СН'!$F$5-'СЕТ СН'!$F$20</f>
        <v>1939.5467396099998</v>
      </c>
      <c r="T41" s="36">
        <f>SUMIFS(СВЦЭМ!$C$39:$C$782,СВЦЭМ!$A$39:$A$782,$A41,СВЦЭМ!$B$39:$B$782,T$11)+'СЕТ СН'!$F$12+СВЦЭМ!$D$10+'СЕТ СН'!$F$5-'СЕТ СН'!$F$20</f>
        <v>1955.0089119700001</v>
      </c>
      <c r="U41" s="36">
        <f>SUMIFS(СВЦЭМ!$C$39:$C$782,СВЦЭМ!$A$39:$A$782,$A41,СВЦЭМ!$B$39:$B$782,U$11)+'СЕТ СН'!$F$12+СВЦЭМ!$D$10+'СЕТ СН'!$F$5-'СЕТ СН'!$F$20</f>
        <v>1933.1464109899998</v>
      </c>
      <c r="V41" s="36">
        <f>SUMIFS(СВЦЭМ!$C$39:$C$782,СВЦЭМ!$A$39:$A$782,$A41,СВЦЭМ!$B$39:$B$782,V$11)+'СЕТ СН'!$F$12+СВЦЭМ!$D$10+'СЕТ СН'!$F$5-'СЕТ СН'!$F$20</f>
        <v>1965.74002561</v>
      </c>
      <c r="W41" s="36">
        <f>SUMIFS(СВЦЭМ!$C$39:$C$782,СВЦЭМ!$A$39:$A$782,$A41,СВЦЭМ!$B$39:$B$782,W$11)+'СЕТ СН'!$F$12+СВЦЭМ!$D$10+'СЕТ СН'!$F$5-'СЕТ СН'!$F$20</f>
        <v>1970.0054600599999</v>
      </c>
      <c r="X41" s="36">
        <f>SUMIFS(СВЦЭМ!$C$39:$C$782,СВЦЭМ!$A$39:$A$782,$A41,СВЦЭМ!$B$39:$B$782,X$11)+'СЕТ СН'!$F$12+СВЦЭМ!$D$10+'СЕТ СН'!$F$5-'СЕТ СН'!$F$20</f>
        <v>1915.1072651099998</v>
      </c>
      <c r="Y41" s="36">
        <f>SUMIFS(СВЦЭМ!$C$39:$C$782,СВЦЭМ!$A$39:$A$782,$A41,СВЦЭМ!$B$39:$B$782,Y$11)+'СЕТ СН'!$F$12+СВЦЭМ!$D$10+'СЕТ СН'!$F$5-'СЕТ СН'!$F$20</f>
        <v>1876.30336186</v>
      </c>
    </row>
    <row r="42" spans="1:25" ht="15.75" x14ac:dyDescent="0.2">
      <c r="A42" s="35">
        <f t="shared" si="0"/>
        <v>44804</v>
      </c>
      <c r="B42" s="36">
        <f>SUMIFS(СВЦЭМ!$C$39:$C$782,СВЦЭМ!$A$39:$A$782,$A42,СВЦЭМ!$B$39:$B$782,B$11)+'СЕТ СН'!$F$12+СВЦЭМ!$D$10+'СЕТ СН'!$F$5-'СЕТ СН'!$F$20</f>
        <v>1965.07843847</v>
      </c>
      <c r="C42" s="36">
        <f>SUMIFS(СВЦЭМ!$C$39:$C$782,СВЦЭМ!$A$39:$A$782,$A42,СВЦЭМ!$B$39:$B$782,C$11)+'СЕТ СН'!$F$12+СВЦЭМ!$D$10+'СЕТ СН'!$F$5-'СЕТ СН'!$F$20</f>
        <v>2006.56124318</v>
      </c>
      <c r="D42" s="36">
        <f>SUMIFS(СВЦЭМ!$C$39:$C$782,СВЦЭМ!$A$39:$A$782,$A42,СВЦЭМ!$B$39:$B$782,D$11)+'СЕТ СН'!$F$12+СВЦЭМ!$D$10+'СЕТ СН'!$F$5-'СЕТ СН'!$F$20</f>
        <v>2022.4456835400001</v>
      </c>
      <c r="E42" s="36">
        <f>SUMIFS(СВЦЭМ!$C$39:$C$782,СВЦЭМ!$A$39:$A$782,$A42,СВЦЭМ!$B$39:$B$782,E$11)+'СЕТ СН'!$F$12+СВЦЭМ!$D$10+'СЕТ СН'!$F$5-'СЕТ СН'!$F$20</f>
        <v>2031.62463822</v>
      </c>
      <c r="F42" s="36">
        <f>SUMIFS(СВЦЭМ!$C$39:$C$782,СВЦЭМ!$A$39:$A$782,$A42,СВЦЭМ!$B$39:$B$782,F$11)+'СЕТ СН'!$F$12+СВЦЭМ!$D$10+'СЕТ СН'!$F$5-'СЕТ СН'!$F$20</f>
        <v>2023.1780396499998</v>
      </c>
      <c r="G42" s="36">
        <f>SUMIFS(СВЦЭМ!$C$39:$C$782,СВЦЭМ!$A$39:$A$782,$A42,СВЦЭМ!$B$39:$B$782,G$11)+'СЕТ СН'!$F$12+СВЦЭМ!$D$10+'СЕТ СН'!$F$5-'СЕТ СН'!$F$20</f>
        <v>1999.4643080999999</v>
      </c>
      <c r="H42" s="36">
        <f>SUMIFS(СВЦЭМ!$C$39:$C$782,СВЦЭМ!$A$39:$A$782,$A42,СВЦЭМ!$B$39:$B$782,H$11)+'СЕТ СН'!$F$12+СВЦЭМ!$D$10+'СЕТ СН'!$F$5-'СЕТ СН'!$F$20</f>
        <v>1936.75641533</v>
      </c>
      <c r="I42" s="36">
        <f>SUMIFS(СВЦЭМ!$C$39:$C$782,СВЦЭМ!$A$39:$A$782,$A42,СВЦЭМ!$B$39:$B$782,I$11)+'СЕТ СН'!$F$12+СВЦЭМ!$D$10+'СЕТ СН'!$F$5-'СЕТ СН'!$F$20</f>
        <v>1879.1962001500001</v>
      </c>
      <c r="J42" s="36">
        <f>SUMIFS(СВЦЭМ!$C$39:$C$782,СВЦЭМ!$A$39:$A$782,$A42,СВЦЭМ!$B$39:$B$782,J$11)+'СЕТ СН'!$F$12+СВЦЭМ!$D$10+'СЕТ СН'!$F$5-'СЕТ СН'!$F$20</f>
        <v>1952.08500334</v>
      </c>
      <c r="K42" s="36">
        <f>SUMIFS(СВЦЭМ!$C$39:$C$782,СВЦЭМ!$A$39:$A$782,$A42,СВЦЭМ!$B$39:$B$782,K$11)+'СЕТ СН'!$F$12+СВЦЭМ!$D$10+'СЕТ СН'!$F$5-'СЕТ СН'!$F$20</f>
        <v>1978.5016407099999</v>
      </c>
      <c r="L42" s="36">
        <f>SUMIFS(СВЦЭМ!$C$39:$C$782,СВЦЭМ!$A$39:$A$782,$A42,СВЦЭМ!$B$39:$B$782,L$11)+'СЕТ СН'!$F$12+СВЦЭМ!$D$10+'СЕТ СН'!$F$5-'СЕТ СН'!$F$20</f>
        <v>1969.5438380800001</v>
      </c>
      <c r="M42" s="36">
        <f>SUMIFS(СВЦЭМ!$C$39:$C$782,СВЦЭМ!$A$39:$A$782,$A42,СВЦЭМ!$B$39:$B$782,M$11)+'СЕТ СН'!$F$12+СВЦЭМ!$D$10+'СЕТ СН'!$F$5-'СЕТ СН'!$F$20</f>
        <v>1962.2571748</v>
      </c>
      <c r="N42" s="36">
        <f>SUMIFS(СВЦЭМ!$C$39:$C$782,СВЦЭМ!$A$39:$A$782,$A42,СВЦЭМ!$B$39:$B$782,N$11)+'СЕТ СН'!$F$12+СВЦЭМ!$D$10+'СЕТ СН'!$F$5-'СЕТ СН'!$F$20</f>
        <v>1961.3705871899999</v>
      </c>
      <c r="O42" s="36">
        <f>SUMIFS(СВЦЭМ!$C$39:$C$782,СВЦЭМ!$A$39:$A$782,$A42,СВЦЭМ!$B$39:$B$782,O$11)+'СЕТ СН'!$F$12+СВЦЭМ!$D$10+'СЕТ СН'!$F$5-'СЕТ СН'!$F$20</f>
        <v>1961.3921157899999</v>
      </c>
      <c r="P42" s="36">
        <f>SUMIFS(СВЦЭМ!$C$39:$C$782,СВЦЭМ!$A$39:$A$782,$A42,СВЦЭМ!$B$39:$B$782,P$11)+'СЕТ СН'!$F$12+СВЦЭМ!$D$10+'СЕТ СН'!$F$5-'СЕТ СН'!$F$20</f>
        <v>1957.48357085</v>
      </c>
      <c r="Q42" s="36">
        <f>SUMIFS(СВЦЭМ!$C$39:$C$782,СВЦЭМ!$A$39:$A$782,$A42,СВЦЭМ!$B$39:$B$782,Q$11)+'СЕТ СН'!$F$12+СВЦЭМ!$D$10+'СЕТ СН'!$F$5-'СЕТ СН'!$F$20</f>
        <v>1949.0232112599999</v>
      </c>
      <c r="R42" s="36">
        <f>SUMIFS(СВЦЭМ!$C$39:$C$782,СВЦЭМ!$A$39:$A$782,$A42,СВЦЭМ!$B$39:$B$782,R$11)+'СЕТ СН'!$F$12+СВЦЭМ!$D$10+'СЕТ СН'!$F$5-'СЕТ СН'!$F$20</f>
        <v>1939.6818831599999</v>
      </c>
      <c r="S42" s="36">
        <f>SUMIFS(СВЦЭМ!$C$39:$C$782,СВЦЭМ!$A$39:$A$782,$A42,СВЦЭМ!$B$39:$B$782,S$11)+'СЕТ СН'!$F$12+СВЦЭМ!$D$10+'СЕТ СН'!$F$5-'СЕТ СН'!$F$20</f>
        <v>1949.17225968</v>
      </c>
      <c r="T42" s="36">
        <f>SUMIFS(СВЦЭМ!$C$39:$C$782,СВЦЭМ!$A$39:$A$782,$A42,СВЦЭМ!$B$39:$B$782,T$11)+'СЕТ СН'!$F$12+СВЦЭМ!$D$10+'СЕТ СН'!$F$5-'СЕТ СН'!$F$20</f>
        <v>1937.3553260899998</v>
      </c>
      <c r="U42" s="36">
        <f>SUMIFS(СВЦЭМ!$C$39:$C$782,СВЦЭМ!$A$39:$A$782,$A42,СВЦЭМ!$B$39:$B$782,U$11)+'СЕТ СН'!$F$12+СВЦЭМ!$D$10+'СЕТ СН'!$F$5-'СЕТ СН'!$F$20</f>
        <v>1949.2325086000001</v>
      </c>
      <c r="V42" s="36">
        <f>SUMIFS(СВЦЭМ!$C$39:$C$782,СВЦЭМ!$A$39:$A$782,$A42,СВЦЭМ!$B$39:$B$782,V$11)+'СЕТ СН'!$F$12+СВЦЭМ!$D$10+'СЕТ СН'!$F$5-'СЕТ СН'!$F$20</f>
        <v>1973.5067452999999</v>
      </c>
      <c r="W42" s="36">
        <f>SUMIFS(СВЦЭМ!$C$39:$C$782,СВЦЭМ!$A$39:$A$782,$A42,СВЦЭМ!$B$39:$B$782,W$11)+'СЕТ СН'!$F$12+СВЦЭМ!$D$10+'СЕТ СН'!$F$5-'СЕТ СН'!$F$20</f>
        <v>1967.04995033</v>
      </c>
      <c r="X42" s="36">
        <f>SUMIFS(СВЦЭМ!$C$39:$C$782,СВЦЭМ!$A$39:$A$782,$A42,СВЦЭМ!$B$39:$B$782,X$11)+'СЕТ СН'!$F$12+СВЦЭМ!$D$10+'СЕТ СН'!$F$5-'СЕТ СН'!$F$20</f>
        <v>1931.1509587800001</v>
      </c>
      <c r="Y42" s="36">
        <f>SUMIFS(СВЦЭМ!$C$39:$C$782,СВЦЭМ!$A$39:$A$782,$A42,СВЦЭМ!$B$39:$B$782,Y$11)+'СЕТ СН'!$F$12+СВЦЭМ!$D$10+'СЕТ СН'!$F$5-'СЕТ СН'!$F$20</f>
        <v>1913.0303778499999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01.08.2022</v>
      </c>
      <c r="B48" s="36">
        <f>SUMIFS(СВЦЭМ!$C$39:$C$782,СВЦЭМ!$A$39:$A$782,$A48,СВЦЭМ!$B$39:$B$782,B$47)+'СЕТ СН'!$G$12+СВЦЭМ!$D$10+'СЕТ СН'!$G$5-'СЕТ СН'!$G$20</f>
        <v>2843.3518185200001</v>
      </c>
      <c r="C48" s="36">
        <f>SUMIFS(СВЦЭМ!$C$39:$C$782,СВЦЭМ!$A$39:$A$782,$A48,СВЦЭМ!$B$39:$B$782,C$47)+'СЕТ СН'!$G$12+СВЦЭМ!$D$10+'СЕТ СН'!$G$5-'СЕТ СН'!$G$20</f>
        <v>2884.9778322800003</v>
      </c>
      <c r="D48" s="36">
        <f>SUMIFS(СВЦЭМ!$C$39:$C$782,СВЦЭМ!$A$39:$A$782,$A48,СВЦЭМ!$B$39:$B$782,D$47)+'СЕТ СН'!$G$12+СВЦЭМ!$D$10+'СЕТ СН'!$G$5-'СЕТ СН'!$G$20</f>
        <v>2897.5879123699997</v>
      </c>
      <c r="E48" s="36">
        <f>SUMIFS(СВЦЭМ!$C$39:$C$782,СВЦЭМ!$A$39:$A$782,$A48,СВЦЭМ!$B$39:$B$782,E$47)+'СЕТ СН'!$G$12+СВЦЭМ!$D$10+'СЕТ СН'!$G$5-'СЕТ СН'!$G$20</f>
        <v>2929.4837967399999</v>
      </c>
      <c r="F48" s="36">
        <f>SUMIFS(СВЦЭМ!$C$39:$C$782,СВЦЭМ!$A$39:$A$782,$A48,СВЦЭМ!$B$39:$B$782,F$47)+'СЕТ СН'!$G$12+СВЦЭМ!$D$10+'СЕТ СН'!$G$5-'СЕТ СН'!$G$20</f>
        <v>2894.7917171899999</v>
      </c>
      <c r="G48" s="36">
        <f>SUMIFS(СВЦЭМ!$C$39:$C$782,СВЦЭМ!$A$39:$A$782,$A48,СВЦЭМ!$B$39:$B$782,G$47)+'СЕТ СН'!$G$12+СВЦЭМ!$D$10+'СЕТ СН'!$G$5-'СЕТ СН'!$G$20</f>
        <v>2887.7563776300003</v>
      </c>
      <c r="H48" s="36">
        <f>SUMIFS(СВЦЭМ!$C$39:$C$782,СВЦЭМ!$A$39:$A$782,$A48,СВЦЭМ!$B$39:$B$782,H$47)+'СЕТ СН'!$G$12+СВЦЭМ!$D$10+'СЕТ СН'!$G$5-'СЕТ СН'!$G$20</f>
        <v>2930.4875175500001</v>
      </c>
      <c r="I48" s="36">
        <f>SUMIFS(СВЦЭМ!$C$39:$C$782,СВЦЭМ!$A$39:$A$782,$A48,СВЦЭМ!$B$39:$B$782,I$47)+'СЕТ СН'!$G$12+СВЦЭМ!$D$10+'СЕТ СН'!$G$5-'СЕТ СН'!$G$20</f>
        <v>2967.9905322499999</v>
      </c>
      <c r="J48" s="36">
        <f>SUMIFS(СВЦЭМ!$C$39:$C$782,СВЦЭМ!$A$39:$A$782,$A48,СВЦЭМ!$B$39:$B$782,J$47)+'СЕТ СН'!$G$12+СВЦЭМ!$D$10+'СЕТ СН'!$G$5-'СЕТ СН'!$G$20</f>
        <v>2892.3957456400003</v>
      </c>
      <c r="K48" s="36">
        <f>SUMIFS(СВЦЭМ!$C$39:$C$782,СВЦЭМ!$A$39:$A$782,$A48,СВЦЭМ!$B$39:$B$782,K$47)+'СЕТ СН'!$G$12+СВЦЭМ!$D$10+'СЕТ СН'!$G$5-'СЕТ СН'!$G$20</f>
        <v>2839.7665054099998</v>
      </c>
      <c r="L48" s="36">
        <f>SUMIFS(СВЦЭМ!$C$39:$C$782,СВЦЭМ!$A$39:$A$782,$A48,СВЦЭМ!$B$39:$B$782,L$47)+'СЕТ СН'!$G$12+СВЦЭМ!$D$10+'СЕТ СН'!$G$5-'СЕТ СН'!$G$20</f>
        <v>2813.8306096900001</v>
      </c>
      <c r="M48" s="36">
        <f>SUMIFS(СВЦЭМ!$C$39:$C$782,СВЦЭМ!$A$39:$A$782,$A48,СВЦЭМ!$B$39:$B$782,M$47)+'СЕТ СН'!$G$12+СВЦЭМ!$D$10+'СЕТ СН'!$G$5-'СЕТ СН'!$G$20</f>
        <v>2780.6620276900003</v>
      </c>
      <c r="N48" s="36">
        <f>SUMIFS(СВЦЭМ!$C$39:$C$782,СВЦЭМ!$A$39:$A$782,$A48,СВЦЭМ!$B$39:$B$782,N$47)+'СЕТ СН'!$G$12+СВЦЭМ!$D$10+'СЕТ СН'!$G$5-'СЕТ СН'!$G$20</f>
        <v>2787.4215092899999</v>
      </c>
      <c r="O48" s="36">
        <f>SUMIFS(СВЦЭМ!$C$39:$C$782,СВЦЭМ!$A$39:$A$782,$A48,СВЦЭМ!$B$39:$B$782,O$47)+'СЕТ СН'!$G$12+СВЦЭМ!$D$10+'СЕТ СН'!$G$5-'СЕТ СН'!$G$20</f>
        <v>2784.97961029</v>
      </c>
      <c r="P48" s="36">
        <f>SUMIFS(СВЦЭМ!$C$39:$C$782,СВЦЭМ!$A$39:$A$782,$A48,СВЦЭМ!$B$39:$B$782,P$47)+'СЕТ СН'!$G$12+СВЦЭМ!$D$10+'СЕТ СН'!$G$5-'СЕТ СН'!$G$20</f>
        <v>2796.5770542700002</v>
      </c>
      <c r="Q48" s="36">
        <f>SUMIFS(СВЦЭМ!$C$39:$C$782,СВЦЭМ!$A$39:$A$782,$A48,СВЦЭМ!$B$39:$B$782,Q$47)+'СЕТ СН'!$G$12+СВЦЭМ!$D$10+'СЕТ СН'!$G$5-'СЕТ СН'!$G$20</f>
        <v>2798.30301409</v>
      </c>
      <c r="R48" s="36">
        <f>SUMIFS(СВЦЭМ!$C$39:$C$782,СВЦЭМ!$A$39:$A$782,$A48,СВЦЭМ!$B$39:$B$782,R$47)+'СЕТ СН'!$G$12+СВЦЭМ!$D$10+'СЕТ СН'!$G$5-'СЕТ СН'!$G$20</f>
        <v>2814.1335598999999</v>
      </c>
      <c r="S48" s="36">
        <f>SUMIFS(СВЦЭМ!$C$39:$C$782,СВЦЭМ!$A$39:$A$782,$A48,СВЦЭМ!$B$39:$B$782,S$47)+'СЕТ СН'!$G$12+СВЦЭМ!$D$10+'СЕТ СН'!$G$5-'СЕТ СН'!$G$20</f>
        <v>2819.7679647700002</v>
      </c>
      <c r="T48" s="36">
        <f>SUMIFS(СВЦЭМ!$C$39:$C$782,СВЦЭМ!$A$39:$A$782,$A48,СВЦЭМ!$B$39:$B$782,T$47)+'СЕТ СН'!$G$12+СВЦЭМ!$D$10+'СЕТ СН'!$G$5-'СЕТ СН'!$G$20</f>
        <v>2818.0751906400001</v>
      </c>
      <c r="U48" s="36">
        <f>SUMIFS(СВЦЭМ!$C$39:$C$782,СВЦЭМ!$A$39:$A$782,$A48,СВЦЭМ!$B$39:$B$782,U$47)+'СЕТ СН'!$G$12+СВЦЭМ!$D$10+'СЕТ СН'!$G$5-'СЕТ СН'!$G$20</f>
        <v>2824.0384343400001</v>
      </c>
      <c r="V48" s="36">
        <f>SUMIFS(СВЦЭМ!$C$39:$C$782,СВЦЭМ!$A$39:$A$782,$A48,СВЦЭМ!$B$39:$B$782,V$47)+'СЕТ СН'!$G$12+СВЦЭМ!$D$10+'СЕТ СН'!$G$5-'СЕТ СН'!$G$20</f>
        <v>2822.4407486800001</v>
      </c>
      <c r="W48" s="36">
        <f>SUMIFS(СВЦЭМ!$C$39:$C$782,СВЦЭМ!$A$39:$A$782,$A48,СВЦЭМ!$B$39:$B$782,W$47)+'СЕТ СН'!$G$12+СВЦЭМ!$D$10+'СЕТ СН'!$G$5-'СЕТ СН'!$G$20</f>
        <v>2809.0289996800002</v>
      </c>
      <c r="X48" s="36">
        <f>SUMIFS(СВЦЭМ!$C$39:$C$782,СВЦЭМ!$A$39:$A$782,$A48,СВЦЭМ!$B$39:$B$782,X$47)+'СЕТ СН'!$G$12+СВЦЭМ!$D$10+'СЕТ СН'!$G$5-'СЕТ СН'!$G$20</f>
        <v>2789.5584938100001</v>
      </c>
      <c r="Y48" s="36">
        <f>SUMIFS(СВЦЭМ!$C$39:$C$782,СВЦЭМ!$A$39:$A$782,$A48,СВЦЭМ!$B$39:$B$782,Y$47)+'СЕТ СН'!$G$12+СВЦЭМ!$D$10+'СЕТ СН'!$G$5-'СЕТ СН'!$G$20</f>
        <v>2777.5528703199998</v>
      </c>
    </row>
    <row r="49" spans="1:25" ht="15.75" x14ac:dyDescent="0.2">
      <c r="A49" s="35">
        <f>A48+1</f>
        <v>44775</v>
      </c>
      <c r="B49" s="36">
        <f>SUMIFS(СВЦЭМ!$C$39:$C$782,СВЦЭМ!$A$39:$A$782,$A49,СВЦЭМ!$B$39:$B$782,B$47)+'СЕТ СН'!$G$12+СВЦЭМ!$D$10+'СЕТ СН'!$G$5-'СЕТ СН'!$G$20</f>
        <v>2889.9824828800001</v>
      </c>
      <c r="C49" s="36">
        <f>SUMIFS(СВЦЭМ!$C$39:$C$782,СВЦЭМ!$A$39:$A$782,$A49,СВЦЭМ!$B$39:$B$782,C$47)+'СЕТ СН'!$G$12+СВЦЭМ!$D$10+'СЕТ СН'!$G$5-'СЕТ СН'!$G$20</f>
        <v>2941.2873928600002</v>
      </c>
      <c r="D49" s="36">
        <f>SUMIFS(СВЦЭМ!$C$39:$C$782,СВЦЭМ!$A$39:$A$782,$A49,СВЦЭМ!$B$39:$B$782,D$47)+'СЕТ СН'!$G$12+СВЦЭМ!$D$10+'СЕТ СН'!$G$5-'СЕТ СН'!$G$20</f>
        <v>2927.5602572899998</v>
      </c>
      <c r="E49" s="36">
        <f>SUMIFS(СВЦЭМ!$C$39:$C$782,СВЦЭМ!$A$39:$A$782,$A49,СВЦЭМ!$B$39:$B$782,E$47)+'СЕТ СН'!$G$12+СВЦЭМ!$D$10+'СЕТ СН'!$G$5-'СЕТ СН'!$G$20</f>
        <v>2958.1324319300002</v>
      </c>
      <c r="F49" s="36">
        <f>SUMIFS(СВЦЭМ!$C$39:$C$782,СВЦЭМ!$A$39:$A$782,$A49,СВЦЭМ!$B$39:$B$782,F$47)+'СЕТ СН'!$G$12+СВЦЭМ!$D$10+'СЕТ СН'!$G$5-'СЕТ СН'!$G$20</f>
        <v>2951.04649681</v>
      </c>
      <c r="G49" s="36">
        <f>SUMIFS(СВЦЭМ!$C$39:$C$782,СВЦЭМ!$A$39:$A$782,$A49,СВЦЭМ!$B$39:$B$782,G$47)+'СЕТ СН'!$G$12+СВЦЭМ!$D$10+'СЕТ СН'!$G$5-'СЕТ СН'!$G$20</f>
        <v>2960.0533908500001</v>
      </c>
      <c r="H49" s="36">
        <f>SUMIFS(СВЦЭМ!$C$39:$C$782,СВЦЭМ!$A$39:$A$782,$A49,СВЦЭМ!$B$39:$B$782,H$47)+'СЕТ СН'!$G$12+СВЦЭМ!$D$10+'СЕТ СН'!$G$5-'СЕТ СН'!$G$20</f>
        <v>2938.9091164199999</v>
      </c>
      <c r="I49" s="36">
        <f>SUMIFS(СВЦЭМ!$C$39:$C$782,СВЦЭМ!$A$39:$A$782,$A49,СВЦЭМ!$B$39:$B$782,I$47)+'СЕТ СН'!$G$12+СВЦЭМ!$D$10+'СЕТ СН'!$G$5-'СЕТ СН'!$G$20</f>
        <v>3070.00440613</v>
      </c>
      <c r="J49" s="36">
        <f>SUMIFS(СВЦЭМ!$C$39:$C$782,СВЦЭМ!$A$39:$A$782,$A49,СВЦЭМ!$B$39:$B$782,J$47)+'СЕТ СН'!$G$12+СВЦЭМ!$D$10+'СЕТ СН'!$G$5-'СЕТ СН'!$G$20</f>
        <v>2963.8433069000002</v>
      </c>
      <c r="K49" s="36">
        <f>SUMIFS(СВЦЭМ!$C$39:$C$782,СВЦЭМ!$A$39:$A$782,$A49,СВЦЭМ!$B$39:$B$782,K$47)+'СЕТ СН'!$G$12+СВЦЭМ!$D$10+'СЕТ СН'!$G$5-'СЕТ СН'!$G$20</f>
        <v>2856.6687154299998</v>
      </c>
      <c r="L49" s="36">
        <f>SUMIFS(СВЦЭМ!$C$39:$C$782,СВЦЭМ!$A$39:$A$782,$A49,СВЦЭМ!$B$39:$B$782,L$47)+'СЕТ СН'!$G$12+СВЦЭМ!$D$10+'СЕТ СН'!$G$5-'СЕТ СН'!$G$20</f>
        <v>2846.93243618</v>
      </c>
      <c r="M49" s="36">
        <f>SUMIFS(СВЦЭМ!$C$39:$C$782,СВЦЭМ!$A$39:$A$782,$A49,СВЦЭМ!$B$39:$B$782,M$47)+'СЕТ СН'!$G$12+СВЦЭМ!$D$10+'СЕТ СН'!$G$5-'СЕТ СН'!$G$20</f>
        <v>2835.3181521199999</v>
      </c>
      <c r="N49" s="36">
        <f>SUMIFS(СВЦЭМ!$C$39:$C$782,СВЦЭМ!$A$39:$A$782,$A49,СВЦЭМ!$B$39:$B$782,N$47)+'СЕТ СН'!$G$12+СВЦЭМ!$D$10+'СЕТ СН'!$G$5-'СЕТ СН'!$G$20</f>
        <v>2823.7217749900001</v>
      </c>
      <c r="O49" s="36">
        <f>SUMIFS(СВЦЭМ!$C$39:$C$782,СВЦЭМ!$A$39:$A$782,$A49,СВЦЭМ!$B$39:$B$782,O$47)+'СЕТ СН'!$G$12+СВЦЭМ!$D$10+'СЕТ СН'!$G$5-'СЕТ СН'!$G$20</f>
        <v>2829.5327968800002</v>
      </c>
      <c r="P49" s="36">
        <f>SUMIFS(СВЦЭМ!$C$39:$C$782,СВЦЭМ!$A$39:$A$782,$A49,СВЦЭМ!$B$39:$B$782,P$47)+'СЕТ СН'!$G$12+СВЦЭМ!$D$10+'СЕТ СН'!$G$5-'СЕТ СН'!$G$20</f>
        <v>2847.0325026400001</v>
      </c>
      <c r="Q49" s="36">
        <f>SUMIFS(СВЦЭМ!$C$39:$C$782,СВЦЭМ!$A$39:$A$782,$A49,СВЦЭМ!$B$39:$B$782,Q$47)+'СЕТ СН'!$G$12+СВЦЭМ!$D$10+'СЕТ СН'!$G$5-'СЕТ СН'!$G$20</f>
        <v>2845.81935909</v>
      </c>
      <c r="R49" s="36">
        <f>SUMIFS(СВЦЭМ!$C$39:$C$782,СВЦЭМ!$A$39:$A$782,$A49,СВЦЭМ!$B$39:$B$782,R$47)+'СЕТ СН'!$G$12+СВЦЭМ!$D$10+'СЕТ СН'!$G$5-'СЕТ СН'!$G$20</f>
        <v>2839.1594622900002</v>
      </c>
      <c r="S49" s="36">
        <f>SUMIFS(СВЦЭМ!$C$39:$C$782,СВЦЭМ!$A$39:$A$782,$A49,СВЦЭМ!$B$39:$B$782,S$47)+'СЕТ СН'!$G$12+СВЦЭМ!$D$10+'СЕТ СН'!$G$5-'СЕТ СН'!$G$20</f>
        <v>2841.5829730099999</v>
      </c>
      <c r="T49" s="36">
        <f>SUMIFS(СВЦЭМ!$C$39:$C$782,СВЦЭМ!$A$39:$A$782,$A49,СВЦЭМ!$B$39:$B$782,T$47)+'СЕТ СН'!$G$12+СВЦЭМ!$D$10+'СЕТ СН'!$G$5-'СЕТ СН'!$G$20</f>
        <v>2871.6464858400004</v>
      </c>
      <c r="U49" s="36">
        <f>SUMIFS(СВЦЭМ!$C$39:$C$782,СВЦЭМ!$A$39:$A$782,$A49,СВЦЭМ!$B$39:$B$782,U$47)+'СЕТ СН'!$G$12+СВЦЭМ!$D$10+'СЕТ СН'!$G$5-'СЕТ СН'!$G$20</f>
        <v>2867.9572376000001</v>
      </c>
      <c r="V49" s="36">
        <f>SUMIFS(СВЦЭМ!$C$39:$C$782,СВЦЭМ!$A$39:$A$782,$A49,СВЦЭМ!$B$39:$B$782,V$47)+'СЕТ СН'!$G$12+СВЦЭМ!$D$10+'СЕТ СН'!$G$5-'СЕТ СН'!$G$20</f>
        <v>2870.5873608399997</v>
      </c>
      <c r="W49" s="36">
        <f>SUMIFS(СВЦЭМ!$C$39:$C$782,СВЦЭМ!$A$39:$A$782,$A49,СВЦЭМ!$B$39:$B$782,W$47)+'СЕТ СН'!$G$12+СВЦЭМ!$D$10+'СЕТ СН'!$G$5-'СЕТ СН'!$G$20</f>
        <v>2854.0543319100002</v>
      </c>
      <c r="X49" s="36">
        <f>SUMIFS(СВЦЭМ!$C$39:$C$782,СВЦЭМ!$A$39:$A$782,$A49,СВЦЭМ!$B$39:$B$782,X$47)+'СЕТ СН'!$G$12+СВЦЭМ!$D$10+'СЕТ СН'!$G$5-'СЕТ СН'!$G$20</f>
        <v>2872.1188643699998</v>
      </c>
      <c r="Y49" s="36">
        <f>SUMIFS(СВЦЭМ!$C$39:$C$782,СВЦЭМ!$A$39:$A$782,$A49,СВЦЭМ!$B$39:$B$782,Y$47)+'СЕТ СН'!$G$12+СВЦЭМ!$D$10+'СЕТ СН'!$G$5-'СЕТ СН'!$G$20</f>
        <v>2977.2216247300003</v>
      </c>
    </row>
    <row r="50" spans="1:25" ht="15.75" x14ac:dyDescent="0.2">
      <c r="A50" s="35">
        <f t="shared" ref="A50:A78" si="1">A49+1</f>
        <v>44776</v>
      </c>
      <c r="B50" s="36">
        <f>SUMIFS(СВЦЭМ!$C$39:$C$782,СВЦЭМ!$A$39:$A$782,$A50,СВЦЭМ!$B$39:$B$782,B$47)+'СЕТ СН'!$G$12+СВЦЭМ!$D$10+'СЕТ СН'!$G$5-'СЕТ СН'!$G$20</f>
        <v>3010.8252411800004</v>
      </c>
      <c r="C50" s="36">
        <f>SUMIFS(СВЦЭМ!$C$39:$C$782,СВЦЭМ!$A$39:$A$782,$A50,СВЦЭМ!$B$39:$B$782,C$47)+'СЕТ СН'!$G$12+СВЦЭМ!$D$10+'СЕТ СН'!$G$5-'СЕТ СН'!$G$20</f>
        <v>3091.80102007</v>
      </c>
      <c r="D50" s="36">
        <f>SUMIFS(СВЦЭМ!$C$39:$C$782,СВЦЭМ!$A$39:$A$782,$A50,СВЦЭМ!$B$39:$B$782,D$47)+'СЕТ СН'!$G$12+СВЦЭМ!$D$10+'СЕТ СН'!$G$5-'СЕТ СН'!$G$20</f>
        <v>3145.7539923100003</v>
      </c>
      <c r="E50" s="36">
        <f>SUMIFS(СВЦЭМ!$C$39:$C$782,СВЦЭМ!$A$39:$A$782,$A50,СВЦЭМ!$B$39:$B$782,E$47)+'СЕТ СН'!$G$12+СВЦЭМ!$D$10+'СЕТ СН'!$G$5-'СЕТ СН'!$G$20</f>
        <v>3152.4358964100002</v>
      </c>
      <c r="F50" s="36">
        <f>SUMIFS(СВЦЭМ!$C$39:$C$782,СВЦЭМ!$A$39:$A$782,$A50,СВЦЭМ!$B$39:$B$782,F$47)+'СЕТ СН'!$G$12+СВЦЭМ!$D$10+'СЕТ СН'!$G$5-'СЕТ СН'!$G$20</f>
        <v>3000.40611739</v>
      </c>
      <c r="G50" s="36">
        <f>SUMIFS(СВЦЭМ!$C$39:$C$782,СВЦЭМ!$A$39:$A$782,$A50,СВЦЭМ!$B$39:$B$782,G$47)+'СЕТ СН'!$G$12+СВЦЭМ!$D$10+'СЕТ СН'!$G$5-'СЕТ СН'!$G$20</f>
        <v>3005.8127713600002</v>
      </c>
      <c r="H50" s="36">
        <f>SUMIFS(СВЦЭМ!$C$39:$C$782,СВЦЭМ!$A$39:$A$782,$A50,СВЦЭМ!$B$39:$B$782,H$47)+'СЕТ СН'!$G$12+СВЦЭМ!$D$10+'СЕТ СН'!$G$5-'СЕТ СН'!$G$20</f>
        <v>2991.99049891</v>
      </c>
      <c r="I50" s="36">
        <f>SUMIFS(СВЦЭМ!$C$39:$C$782,СВЦЭМ!$A$39:$A$782,$A50,СВЦЭМ!$B$39:$B$782,I$47)+'СЕТ СН'!$G$12+СВЦЭМ!$D$10+'СЕТ СН'!$G$5-'СЕТ СН'!$G$20</f>
        <v>2920.16521414</v>
      </c>
      <c r="J50" s="36">
        <f>SUMIFS(СВЦЭМ!$C$39:$C$782,СВЦЭМ!$A$39:$A$782,$A50,СВЦЭМ!$B$39:$B$782,J$47)+'СЕТ СН'!$G$12+СВЦЭМ!$D$10+'СЕТ СН'!$G$5-'СЕТ СН'!$G$20</f>
        <v>2882.5761359899998</v>
      </c>
      <c r="K50" s="36">
        <f>SUMIFS(СВЦЭМ!$C$39:$C$782,СВЦЭМ!$A$39:$A$782,$A50,СВЦЭМ!$B$39:$B$782,K$47)+'СЕТ СН'!$G$12+СВЦЭМ!$D$10+'СЕТ СН'!$G$5-'СЕТ СН'!$G$20</f>
        <v>2917.0992924800003</v>
      </c>
      <c r="L50" s="36">
        <f>SUMIFS(СВЦЭМ!$C$39:$C$782,СВЦЭМ!$A$39:$A$782,$A50,СВЦЭМ!$B$39:$B$782,L$47)+'СЕТ СН'!$G$12+СВЦЭМ!$D$10+'СЕТ СН'!$G$5-'СЕТ СН'!$G$20</f>
        <v>2870.244819</v>
      </c>
      <c r="M50" s="36">
        <f>SUMIFS(СВЦЭМ!$C$39:$C$782,СВЦЭМ!$A$39:$A$782,$A50,СВЦЭМ!$B$39:$B$782,M$47)+'СЕТ СН'!$G$12+СВЦЭМ!$D$10+'СЕТ СН'!$G$5-'СЕТ СН'!$G$20</f>
        <v>2847.8290787599999</v>
      </c>
      <c r="N50" s="36">
        <f>SUMIFS(СВЦЭМ!$C$39:$C$782,СВЦЭМ!$A$39:$A$782,$A50,СВЦЭМ!$B$39:$B$782,N$47)+'СЕТ СН'!$G$12+СВЦЭМ!$D$10+'СЕТ СН'!$G$5-'СЕТ СН'!$G$20</f>
        <v>2842.8019057800002</v>
      </c>
      <c r="O50" s="36">
        <f>SUMIFS(СВЦЭМ!$C$39:$C$782,СВЦЭМ!$A$39:$A$782,$A50,СВЦЭМ!$B$39:$B$782,O$47)+'СЕТ СН'!$G$12+СВЦЭМ!$D$10+'СЕТ СН'!$G$5-'СЕТ СН'!$G$20</f>
        <v>2838.1842175100001</v>
      </c>
      <c r="P50" s="36">
        <f>SUMIFS(СВЦЭМ!$C$39:$C$782,СВЦЭМ!$A$39:$A$782,$A50,СВЦЭМ!$B$39:$B$782,P$47)+'СЕТ СН'!$G$12+СВЦЭМ!$D$10+'СЕТ СН'!$G$5-'СЕТ СН'!$G$20</f>
        <v>2846.8468229999999</v>
      </c>
      <c r="Q50" s="36">
        <f>SUMIFS(СВЦЭМ!$C$39:$C$782,СВЦЭМ!$A$39:$A$782,$A50,СВЦЭМ!$B$39:$B$782,Q$47)+'СЕТ СН'!$G$12+СВЦЭМ!$D$10+'СЕТ СН'!$G$5-'СЕТ СН'!$G$20</f>
        <v>2868.1559553799998</v>
      </c>
      <c r="R50" s="36">
        <f>SUMIFS(СВЦЭМ!$C$39:$C$782,СВЦЭМ!$A$39:$A$782,$A50,СВЦЭМ!$B$39:$B$782,R$47)+'СЕТ СН'!$G$12+СВЦЭМ!$D$10+'СЕТ СН'!$G$5-'СЕТ СН'!$G$20</f>
        <v>2888.1601153399997</v>
      </c>
      <c r="S50" s="36">
        <f>SUMIFS(СВЦЭМ!$C$39:$C$782,СВЦЭМ!$A$39:$A$782,$A50,СВЦЭМ!$B$39:$B$782,S$47)+'СЕТ СН'!$G$12+СВЦЭМ!$D$10+'СЕТ СН'!$G$5-'СЕТ СН'!$G$20</f>
        <v>2885.7732086100004</v>
      </c>
      <c r="T50" s="36">
        <f>SUMIFS(СВЦЭМ!$C$39:$C$782,СВЦЭМ!$A$39:$A$782,$A50,СВЦЭМ!$B$39:$B$782,T$47)+'СЕТ СН'!$G$12+СВЦЭМ!$D$10+'СЕТ СН'!$G$5-'СЕТ СН'!$G$20</f>
        <v>2872.7504461300005</v>
      </c>
      <c r="U50" s="36">
        <f>SUMIFS(СВЦЭМ!$C$39:$C$782,СВЦЭМ!$A$39:$A$782,$A50,СВЦЭМ!$B$39:$B$782,U$47)+'СЕТ СН'!$G$12+СВЦЭМ!$D$10+'СЕТ СН'!$G$5-'СЕТ СН'!$G$20</f>
        <v>2869.9862336100005</v>
      </c>
      <c r="V50" s="36">
        <f>SUMIFS(СВЦЭМ!$C$39:$C$782,СВЦЭМ!$A$39:$A$782,$A50,СВЦЭМ!$B$39:$B$782,V$47)+'СЕТ СН'!$G$12+СВЦЭМ!$D$10+'СЕТ СН'!$G$5-'СЕТ СН'!$G$20</f>
        <v>2845.93489765</v>
      </c>
      <c r="W50" s="36">
        <f>SUMIFS(СВЦЭМ!$C$39:$C$782,СВЦЭМ!$A$39:$A$782,$A50,СВЦЭМ!$B$39:$B$782,W$47)+'СЕТ СН'!$G$12+СВЦЭМ!$D$10+'СЕТ СН'!$G$5-'СЕТ СН'!$G$20</f>
        <v>2841.4608790500001</v>
      </c>
      <c r="X50" s="36">
        <f>SUMIFS(СВЦЭМ!$C$39:$C$782,СВЦЭМ!$A$39:$A$782,$A50,СВЦЭМ!$B$39:$B$782,X$47)+'СЕТ СН'!$G$12+СВЦЭМ!$D$10+'СЕТ СН'!$G$5-'СЕТ СН'!$G$20</f>
        <v>2874.3132705899998</v>
      </c>
      <c r="Y50" s="36">
        <f>SUMIFS(СВЦЭМ!$C$39:$C$782,СВЦЭМ!$A$39:$A$782,$A50,СВЦЭМ!$B$39:$B$782,Y$47)+'СЕТ СН'!$G$12+СВЦЭМ!$D$10+'СЕТ СН'!$G$5-'СЕТ СН'!$G$20</f>
        <v>2874.3652687000003</v>
      </c>
    </row>
    <row r="51" spans="1:25" ht="15.75" x14ac:dyDescent="0.2">
      <c r="A51" s="35">
        <f t="shared" si="1"/>
        <v>44777</v>
      </c>
      <c r="B51" s="36">
        <f>SUMIFS(СВЦЭМ!$C$39:$C$782,СВЦЭМ!$A$39:$A$782,$A51,СВЦЭМ!$B$39:$B$782,B$47)+'СЕТ СН'!$G$12+СВЦЭМ!$D$10+'СЕТ СН'!$G$5-'СЕТ СН'!$G$20</f>
        <v>2936.7597607300004</v>
      </c>
      <c r="C51" s="36">
        <f>SUMIFS(СВЦЭМ!$C$39:$C$782,СВЦЭМ!$A$39:$A$782,$A51,СВЦЭМ!$B$39:$B$782,C$47)+'СЕТ СН'!$G$12+СВЦЭМ!$D$10+'СЕТ СН'!$G$5-'СЕТ СН'!$G$20</f>
        <v>3009.3882031000003</v>
      </c>
      <c r="D51" s="36">
        <f>SUMIFS(СВЦЭМ!$C$39:$C$782,СВЦЭМ!$A$39:$A$782,$A51,СВЦЭМ!$B$39:$B$782,D$47)+'СЕТ СН'!$G$12+СВЦЭМ!$D$10+'СЕТ СН'!$G$5-'СЕТ СН'!$G$20</f>
        <v>2997.2992946499999</v>
      </c>
      <c r="E51" s="36">
        <f>SUMIFS(СВЦЭМ!$C$39:$C$782,СВЦЭМ!$A$39:$A$782,$A51,СВЦЭМ!$B$39:$B$782,E$47)+'СЕТ СН'!$G$12+СВЦЭМ!$D$10+'СЕТ СН'!$G$5-'СЕТ СН'!$G$20</f>
        <v>3070.2553275800001</v>
      </c>
      <c r="F51" s="36">
        <f>SUMIFS(СВЦЭМ!$C$39:$C$782,СВЦЭМ!$A$39:$A$782,$A51,СВЦЭМ!$B$39:$B$782,F$47)+'СЕТ СН'!$G$12+СВЦЭМ!$D$10+'СЕТ СН'!$G$5-'СЕТ СН'!$G$20</f>
        <v>3079.03700574</v>
      </c>
      <c r="G51" s="36">
        <f>SUMIFS(СВЦЭМ!$C$39:$C$782,СВЦЭМ!$A$39:$A$782,$A51,СВЦЭМ!$B$39:$B$782,G$47)+'СЕТ СН'!$G$12+СВЦЭМ!$D$10+'СЕТ СН'!$G$5-'СЕТ СН'!$G$20</f>
        <v>3082.5322037800001</v>
      </c>
      <c r="H51" s="36">
        <f>SUMIFS(СВЦЭМ!$C$39:$C$782,СВЦЭМ!$A$39:$A$782,$A51,СВЦЭМ!$B$39:$B$782,H$47)+'СЕТ СН'!$G$12+СВЦЭМ!$D$10+'СЕТ СН'!$G$5-'СЕТ СН'!$G$20</f>
        <v>3020.20631486</v>
      </c>
      <c r="I51" s="36">
        <f>SUMIFS(СВЦЭМ!$C$39:$C$782,СВЦЭМ!$A$39:$A$782,$A51,СВЦЭМ!$B$39:$B$782,I$47)+'СЕТ СН'!$G$12+СВЦЭМ!$D$10+'СЕТ СН'!$G$5-'СЕТ СН'!$G$20</f>
        <v>2952.91043051</v>
      </c>
      <c r="J51" s="36">
        <f>SUMIFS(СВЦЭМ!$C$39:$C$782,СВЦЭМ!$A$39:$A$782,$A51,СВЦЭМ!$B$39:$B$782,J$47)+'СЕТ СН'!$G$12+СВЦЭМ!$D$10+'СЕТ СН'!$G$5-'СЕТ СН'!$G$20</f>
        <v>2876.1272002400001</v>
      </c>
      <c r="K51" s="36">
        <f>SUMIFS(СВЦЭМ!$C$39:$C$782,СВЦЭМ!$A$39:$A$782,$A51,СВЦЭМ!$B$39:$B$782,K$47)+'СЕТ СН'!$G$12+СВЦЭМ!$D$10+'СЕТ СН'!$G$5-'СЕТ СН'!$G$20</f>
        <v>2843.6427562399999</v>
      </c>
      <c r="L51" s="36">
        <f>SUMIFS(СВЦЭМ!$C$39:$C$782,СВЦЭМ!$A$39:$A$782,$A51,СВЦЭМ!$B$39:$B$782,L$47)+'СЕТ СН'!$G$12+СВЦЭМ!$D$10+'СЕТ СН'!$G$5-'СЕТ СН'!$G$20</f>
        <v>2853.6191395300002</v>
      </c>
      <c r="M51" s="36">
        <f>SUMIFS(СВЦЭМ!$C$39:$C$782,СВЦЭМ!$A$39:$A$782,$A51,СВЦЭМ!$B$39:$B$782,M$47)+'СЕТ СН'!$G$12+СВЦЭМ!$D$10+'СЕТ СН'!$G$5-'СЕТ СН'!$G$20</f>
        <v>2835.5863770300002</v>
      </c>
      <c r="N51" s="36">
        <f>SUMIFS(СВЦЭМ!$C$39:$C$782,СВЦЭМ!$A$39:$A$782,$A51,СВЦЭМ!$B$39:$B$782,N$47)+'СЕТ СН'!$G$12+СВЦЭМ!$D$10+'СЕТ СН'!$G$5-'СЕТ СН'!$G$20</f>
        <v>2829.6734179200002</v>
      </c>
      <c r="O51" s="36">
        <f>SUMIFS(СВЦЭМ!$C$39:$C$782,СВЦЭМ!$A$39:$A$782,$A51,СВЦЭМ!$B$39:$B$782,O$47)+'СЕТ СН'!$G$12+СВЦЭМ!$D$10+'СЕТ СН'!$G$5-'СЕТ СН'!$G$20</f>
        <v>2837.0886106900002</v>
      </c>
      <c r="P51" s="36">
        <f>SUMIFS(СВЦЭМ!$C$39:$C$782,СВЦЭМ!$A$39:$A$782,$A51,СВЦЭМ!$B$39:$B$782,P$47)+'СЕТ СН'!$G$12+СВЦЭМ!$D$10+'СЕТ СН'!$G$5-'СЕТ СН'!$G$20</f>
        <v>2866.8624842400004</v>
      </c>
      <c r="Q51" s="36">
        <f>SUMIFS(СВЦЭМ!$C$39:$C$782,СВЦЭМ!$A$39:$A$782,$A51,СВЦЭМ!$B$39:$B$782,Q$47)+'СЕТ СН'!$G$12+СВЦЭМ!$D$10+'СЕТ СН'!$G$5-'СЕТ СН'!$G$20</f>
        <v>2864.60485771</v>
      </c>
      <c r="R51" s="36">
        <f>SUMIFS(СВЦЭМ!$C$39:$C$782,СВЦЭМ!$A$39:$A$782,$A51,СВЦЭМ!$B$39:$B$782,R$47)+'СЕТ СН'!$G$12+СВЦЭМ!$D$10+'СЕТ СН'!$G$5-'СЕТ СН'!$G$20</f>
        <v>2857.1645294800001</v>
      </c>
      <c r="S51" s="36">
        <f>SUMIFS(СВЦЭМ!$C$39:$C$782,СВЦЭМ!$A$39:$A$782,$A51,СВЦЭМ!$B$39:$B$782,S$47)+'СЕТ СН'!$G$12+СВЦЭМ!$D$10+'СЕТ СН'!$G$5-'СЕТ СН'!$G$20</f>
        <v>2857.4656470800001</v>
      </c>
      <c r="T51" s="36">
        <f>SUMIFS(СВЦЭМ!$C$39:$C$782,СВЦЭМ!$A$39:$A$782,$A51,СВЦЭМ!$B$39:$B$782,T$47)+'СЕТ СН'!$G$12+СВЦЭМ!$D$10+'СЕТ СН'!$G$5-'СЕТ СН'!$G$20</f>
        <v>2856.73542735</v>
      </c>
      <c r="U51" s="36">
        <f>SUMIFS(СВЦЭМ!$C$39:$C$782,СВЦЭМ!$A$39:$A$782,$A51,СВЦЭМ!$B$39:$B$782,U$47)+'СЕТ СН'!$G$12+СВЦЭМ!$D$10+'СЕТ СН'!$G$5-'СЕТ СН'!$G$20</f>
        <v>2868.66326011</v>
      </c>
      <c r="V51" s="36">
        <f>SUMIFS(СВЦЭМ!$C$39:$C$782,СВЦЭМ!$A$39:$A$782,$A51,СВЦЭМ!$B$39:$B$782,V$47)+'СЕТ СН'!$G$12+СВЦЭМ!$D$10+'СЕТ СН'!$G$5-'СЕТ СН'!$G$20</f>
        <v>2863.5885374</v>
      </c>
      <c r="W51" s="36">
        <f>SUMIFS(СВЦЭМ!$C$39:$C$782,СВЦЭМ!$A$39:$A$782,$A51,СВЦЭМ!$B$39:$B$782,W$47)+'СЕТ СН'!$G$12+СВЦЭМ!$D$10+'СЕТ СН'!$G$5-'СЕТ СН'!$G$20</f>
        <v>2858.1293899399998</v>
      </c>
      <c r="X51" s="36">
        <f>SUMIFS(СВЦЭМ!$C$39:$C$782,СВЦЭМ!$A$39:$A$782,$A51,СВЦЭМ!$B$39:$B$782,X$47)+'СЕТ СН'!$G$12+СВЦЭМ!$D$10+'СЕТ СН'!$G$5-'СЕТ СН'!$G$20</f>
        <v>2872.9195330399998</v>
      </c>
      <c r="Y51" s="36">
        <f>SUMIFS(СВЦЭМ!$C$39:$C$782,СВЦЭМ!$A$39:$A$782,$A51,СВЦЭМ!$B$39:$B$782,Y$47)+'СЕТ СН'!$G$12+СВЦЭМ!$D$10+'СЕТ СН'!$G$5-'СЕТ СН'!$G$20</f>
        <v>2931.0615416800001</v>
      </c>
    </row>
    <row r="52" spans="1:25" ht="15.75" x14ac:dyDescent="0.2">
      <c r="A52" s="35">
        <f t="shared" si="1"/>
        <v>44778</v>
      </c>
      <c r="B52" s="36">
        <f>SUMIFS(СВЦЭМ!$C$39:$C$782,СВЦЭМ!$A$39:$A$782,$A52,СВЦЭМ!$B$39:$B$782,B$47)+'СЕТ СН'!$G$12+СВЦЭМ!$D$10+'СЕТ СН'!$G$5-'СЕТ СН'!$G$20</f>
        <v>2988.3453344099999</v>
      </c>
      <c r="C52" s="36">
        <f>SUMIFS(СВЦЭМ!$C$39:$C$782,СВЦЭМ!$A$39:$A$782,$A52,СВЦЭМ!$B$39:$B$782,C$47)+'СЕТ СН'!$G$12+СВЦЭМ!$D$10+'СЕТ СН'!$G$5-'СЕТ СН'!$G$20</f>
        <v>2978.3418151300002</v>
      </c>
      <c r="D52" s="36">
        <f>SUMIFS(СВЦЭМ!$C$39:$C$782,СВЦЭМ!$A$39:$A$782,$A52,СВЦЭМ!$B$39:$B$782,D$47)+'СЕТ СН'!$G$12+СВЦЭМ!$D$10+'СЕТ СН'!$G$5-'СЕТ СН'!$G$20</f>
        <v>2998.9779655299999</v>
      </c>
      <c r="E52" s="36">
        <f>SUMIFS(СВЦЭМ!$C$39:$C$782,СВЦЭМ!$A$39:$A$782,$A52,СВЦЭМ!$B$39:$B$782,E$47)+'СЕТ СН'!$G$12+СВЦЭМ!$D$10+'СЕТ СН'!$G$5-'СЕТ СН'!$G$20</f>
        <v>3008.2637477200001</v>
      </c>
      <c r="F52" s="36">
        <f>SUMIFS(СВЦЭМ!$C$39:$C$782,СВЦЭМ!$A$39:$A$782,$A52,СВЦЭМ!$B$39:$B$782,F$47)+'СЕТ СН'!$G$12+СВЦЭМ!$D$10+'СЕТ СН'!$G$5-'СЕТ СН'!$G$20</f>
        <v>2999.1586190400003</v>
      </c>
      <c r="G52" s="36">
        <f>SUMIFS(СВЦЭМ!$C$39:$C$782,СВЦЭМ!$A$39:$A$782,$A52,СВЦЭМ!$B$39:$B$782,G$47)+'СЕТ СН'!$G$12+СВЦЭМ!$D$10+'СЕТ СН'!$G$5-'СЕТ СН'!$G$20</f>
        <v>2990.4050571500002</v>
      </c>
      <c r="H52" s="36">
        <f>SUMIFS(СВЦЭМ!$C$39:$C$782,СВЦЭМ!$A$39:$A$782,$A52,СВЦЭМ!$B$39:$B$782,H$47)+'СЕТ СН'!$G$12+СВЦЭМ!$D$10+'СЕТ СН'!$G$5-'СЕТ СН'!$G$20</f>
        <v>2969.80871209</v>
      </c>
      <c r="I52" s="36">
        <f>SUMIFS(СВЦЭМ!$C$39:$C$782,СВЦЭМ!$A$39:$A$782,$A52,СВЦЭМ!$B$39:$B$782,I$47)+'СЕТ СН'!$G$12+СВЦЭМ!$D$10+'СЕТ СН'!$G$5-'СЕТ СН'!$G$20</f>
        <v>2999.0717369000004</v>
      </c>
      <c r="J52" s="36">
        <f>SUMIFS(СВЦЭМ!$C$39:$C$782,СВЦЭМ!$A$39:$A$782,$A52,СВЦЭМ!$B$39:$B$782,J$47)+'СЕТ СН'!$G$12+СВЦЭМ!$D$10+'СЕТ СН'!$G$5-'СЕТ СН'!$G$20</f>
        <v>2874.1925927900002</v>
      </c>
      <c r="K52" s="36">
        <f>SUMIFS(СВЦЭМ!$C$39:$C$782,СВЦЭМ!$A$39:$A$782,$A52,СВЦЭМ!$B$39:$B$782,K$47)+'СЕТ СН'!$G$12+СВЦЭМ!$D$10+'СЕТ СН'!$G$5-'СЕТ СН'!$G$20</f>
        <v>2854.8645092300003</v>
      </c>
      <c r="L52" s="36">
        <f>SUMIFS(СВЦЭМ!$C$39:$C$782,СВЦЭМ!$A$39:$A$782,$A52,СВЦЭМ!$B$39:$B$782,L$47)+'СЕТ СН'!$G$12+СВЦЭМ!$D$10+'СЕТ СН'!$G$5-'СЕТ СН'!$G$20</f>
        <v>2847.59583028</v>
      </c>
      <c r="M52" s="36">
        <f>SUMIFS(СВЦЭМ!$C$39:$C$782,СВЦЭМ!$A$39:$A$782,$A52,СВЦЭМ!$B$39:$B$782,M$47)+'СЕТ СН'!$G$12+СВЦЭМ!$D$10+'СЕТ СН'!$G$5-'СЕТ СН'!$G$20</f>
        <v>2843.23646469</v>
      </c>
      <c r="N52" s="36">
        <f>SUMIFS(СВЦЭМ!$C$39:$C$782,СВЦЭМ!$A$39:$A$782,$A52,СВЦЭМ!$B$39:$B$782,N$47)+'СЕТ СН'!$G$12+СВЦЭМ!$D$10+'СЕТ СН'!$G$5-'СЕТ СН'!$G$20</f>
        <v>2834.47063428</v>
      </c>
      <c r="O52" s="36">
        <f>SUMIFS(СВЦЭМ!$C$39:$C$782,СВЦЭМ!$A$39:$A$782,$A52,СВЦЭМ!$B$39:$B$782,O$47)+'СЕТ СН'!$G$12+СВЦЭМ!$D$10+'СЕТ СН'!$G$5-'СЕТ СН'!$G$20</f>
        <v>2839.2268112700003</v>
      </c>
      <c r="P52" s="36">
        <f>SUMIFS(СВЦЭМ!$C$39:$C$782,СВЦЭМ!$A$39:$A$782,$A52,СВЦЭМ!$B$39:$B$782,P$47)+'СЕТ СН'!$G$12+СВЦЭМ!$D$10+'СЕТ СН'!$G$5-'СЕТ СН'!$G$20</f>
        <v>2863.0290071600002</v>
      </c>
      <c r="Q52" s="36">
        <f>SUMIFS(СВЦЭМ!$C$39:$C$782,СВЦЭМ!$A$39:$A$782,$A52,СВЦЭМ!$B$39:$B$782,Q$47)+'СЕТ СН'!$G$12+СВЦЭМ!$D$10+'СЕТ СН'!$G$5-'СЕТ СН'!$G$20</f>
        <v>2856.0905027400004</v>
      </c>
      <c r="R52" s="36">
        <f>SUMIFS(СВЦЭМ!$C$39:$C$782,СВЦЭМ!$A$39:$A$782,$A52,СВЦЭМ!$B$39:$B$782,R$47)+'СЕТ СН'!$G$12+СВЦЭМ!$D$10+'СЕТ СН'!$G$5-'СЕТ СН'!$G$20</f>
        <v>2850.8949850200001</v>
      </c>
      <c r="S52" s="36">
        <f>SUMIFS(СВЦЭМ!$C$39:$C$782,СВЦЭМ!$A$39:$A$782,$A52,СВЦЭМ!$B$39:$B$782,S$47)+'СЕТ СН'!$G$12+СВЦЭМ!$D$10+'СЕТ СН'!$G$5-'СЕТ СН'!$G$20</f>
        <v>2857.4299302300001</v>
      </c>
      <c r="T52" s="36">
        <f>SUMIFS(СВЦЭМ!$C$39:$C$782,СВЦЭМ!$A$39:$A$782,$A52,СВЦЭМ!$B$39:$B$782,T$47)+'СЕТ СН'!$G$12+СВЦЭМ!$D$10+'СЕТ СН'!$G$5-'СЕТ СН'!$G$20</f>
        <v>2834.4367075999999</v>
      </c>
      <c r="U52" s="36">
        <f>SUMIFS(СВЦЭМ!$C$39:$C$782,СВЦЭМ!$A$39:$A$782,$A52,СВЦЭМ!$B$39:$B$782,U$47)+'СЕТ СН'!$G$12+СВЦЭМ!$D$10+'СЕТ СН'!$G$5-'СЕТ СН'!$G$20</f>
        <v>2846.8202644900002</v>
      </c>
      <c r="V52" s="36">
        <f>SUMIFS(СВЦЭМ!$C$39:$C$782,СВЦЭМ!$A$39:$A$782,$A52,СВЦЭМ!$B$39:$B$782,V$47)+'СЕТ СН'!$G$12+СВЦЭМ!$D$10+'СЕТ СН'!$G$5-'СЕТ СН'!$G$20</f>
        <v>2855.0198777100004</v>
      </c>
      <c r="W52" s="36">
        <f>SUMIFS(СВЦЭМ!$C$39:$C$782,СВЦЭМ!$A$39:$A$782,$A52,СВЦЭМ!$B$39:$B$782,W$47)+'СЕТ СН'!$G$12+СВЦЭМ!$D$10+'СЕТ СН'!$G$5-'СЕТ СН'!$G$20</f>
        <v>2868.6804245100002</v>
      </c>
      <c r="X52" s="36">
        <f>SUMIFS(СВЦЭМ!$C$39:$C$782,СВЦЭМ!$A$39:$A$782,$A52,СВЦЭМ!$B$39:$B$782,X$47)+'СЕТ СН'!$G$12+СВЦЭМ!$D$10+'СЕТ СН'!$G$5-'СЕТ СН'!$G$20</f>
        <v>2855.1486310700002</v>
      </c>
      <c r="Y52" s="36">
        <f>SUMIFS(СВЦЭМ!$C$39:$C$782,СВЦЭМ!$A$39:$A$782,$A52,СВЦЭМ!$B$39:$B$782,Y$47)+'СЕТ СН'!$G$12+СВЦЭМ!$D$10+'СЕТ СН'!$G$5-'СЕТ СН'!$G$20</f>
        <v>2973.0881668000002</v>
      </c>
    </row>
    <row r="53" spans="1:25" ht="15.75" x14ac:dyDescent="0.2">
      <c r="A53" s="35">
        <f t="shared" si="1"/>
        <v>44779</v>
      </c>
      <c r="B53" s="36">
        <f>SUMIFS(СВЦЭМ!$C$39:$C$782,СВЦЭМ!$A$39:$A$782,$A53,СВЦЭМ!$B$39:$B$782,B$47)+'СЕТ СН'!$G$12+СВЦЭМ!$D$10+'СЕТ СН'!$G$5-'СЕТ СН'!$G$20</f>
        <v>2915.09808045</v>
      </c>
      <c r="C53" s="36">
        <f>SUMIFS(СВЦЭМ!$C$39:$C$782,СВЦЭМ!$A$39:$A$782,$A53,СВЦЭМ!$B$39:$B$782,C$47)+'СЕТ СН'!$G$12+СВЦЭМ!$D$10+'СЕТ СН'!$G$5-'СЕТ СН'!$G$20</f>
        <v>2981.9566939900001</v>
      </c>
      <c r="D53" s="36">
        <f>SUMIFS(СВЦЭМ!$C$39:$C$782,СВЦЭМ!$A$39:$A$782,$A53,СВЦЭМ!$B$39:$B$782,D$47)+'СЕТ СН'!$G$12+СВЦЭМ!$D$10+'СЕТ СН'!$G$5-'СЕТ СН'!$G$20</f>
        <v>3026.7583039000001</v>
      </c>
      <c r="E53" s="36">
        <f>SUMIFS(СВЦЭМ!$C$39:$C$782,СВЦЭМ!$A$39:$A$782,$A53,СВЦЭМ!$B$39:$B$782,E$47)+'СЕТ СН'!$G$12+СВЦЭМ!$D$10+'СЕТ СН'!$G$5-'СЕТ СН'!$G$20</f>
        <v>3051.34885098</v>
      </c>
      <c r="F53" s="36">
        <f>SUMIFS(СВЦЭМ!$C$39:$C$782,СВЦЭМ!$A$39:$A$782,$A53,СВЦЭМ!$B$39:$B$782,F$47)+'СЕТ СН'!$G$12+СВЦЭМ!$D$10+'СЕТ СН'!$G$5-'СЕТ СН'!$G$20</f>
        <v>3060.9055081500001</v>
      </c>
      <c r="G53" s="36">
        <f>SUMIFS(СВЦЭМ!$C$39:$C$782,СВЦЭМ!$A$39:$A$782,$A53,СВЦЭМ!$B$39:$B$782,G$47)+'СЕТ СН'!$G$12+СВЦЭМ!$D$10+'СЕТ СН'!$G$5-'СЕТ СН'!$G$20</f>
        <v>3078.0326941000003</v>
      </c>
      <c r="H53" s="36">
        <f>SUMIFS(СВЦЭМ!$C$39:$C$782,СВЦЭМ!$A$39:$A$782,$A53,СВЦЭМ!$B$39:$B$782,H$47)+'СЕТ СН'!$G$12+СВЦЭМ!$D$10+'СЕТ СН'!$G$5-'СЕТ СН'!$G$20</f>
        <v>3058.1269045099998</v>
      </c>
      <c r="I53" s="36">
        <f>SUMIFS(СВЦЭМ!$C$39:$C$782,СВЦЭМ!$A$39:$A$782,$A53,СВЦЭМ!$B$39:$B$782,I$47)+'СЕТ СН'!$G$12+СВЦЭМ!$D$10+'СЕТ СН'!$G$5-'СЕТ СН'!$G$20</f>
        <v>3019.9595004000003</v>
      </c>
      <c r="J53" s="36">
        <f>SUMIFS(СВЦЭМ!$C$39:$C$782,СВЦЭМ!$A$39:$A$782,$A53,СВЦЭМ!$B$39:$B$782,J$47)+'СЕТ СН'!$G$12+СВЦЭМ!$D$10+'СЕТ СН'!$G$5-'СЕТ СН'!$G$20</f>
        <v>2939.85191179</v>
      </c>
      <c r="K53" s="36">
        <f>SUMIFS(СВЦЭМ!$C$39:$C$782,СВЦЭМ!$A$39:$A$782,$A53,СВЦЭМ!$B$39:$B$782,K$47)+'СЕТ СН'!$G$12+СВЦЭМ!$D$10+'СЕТ СН'!$G$5-'СЕТ СН'!$G$20</f>
        <v>2833.5510243799999</v>
      </c>
      <c r="L53" s="36">
        <f>SUMIFS(СВЦЭМ!$C$39:$C$782,СВЦЭМ!$A$39:$A$782,$A53,СВЦЭМ!$B$39:$B$782,L$47)+'СЕТ СН'!$G$12+СВЦЭМ!$D$10+'СЕТ СН'!$G$5-'СЕТ СН'!$G$20</f>
        <v>2813.9654544200002</v>
      </c>
      <c r="M53" s="36">
        <f>SUMIFS(СВЦЭМ!$C$39:$C$782,СВЦЭМ!$A$39:$A$782,$A53,СВЦЭМ!$B$39:$B$782,M$47)+'СЕТ СН'!$G$12+СВЦЭМ!$D$10+'СЕТ СН'!$G$5-'СЕТ СН'!$G$20</f>
        <v>2779.21538427</v>
      </c>
      <c r="N53" s="36">
        <f>SUMIFS(СВЦЭМ!$C$39:$C$782,СВЦЭМ!$A$39:$A$782,$A53,СВЦЭМ!$B$39:$B$782,N$47)+'СЕТ СН'!$G$12+СВЦЭМ!$D$10+'СЕТ СН'!$G$5-'СЕТ СН'!$G$20</f>
        <v>2762.25681523</v>
      </c>
      <c r="O53" s="36">
        <f>SUMIFS(СВЦЭМ!$C$39:$C$782,СВЦЭМ!$A$39:$A$782,$A53,СВЦЭМ!$B$39:$B$782,O$47)+'СЕТ СН'!$G$12+СВЦЭМ!$D$10+'СЕТ СН'!$G$5-'СЕТ СН'!$G$20</f>
        <v>2770.22214059</v>
      </c>
      <c r="P53" s="36">
        <f>SUMIFS(СВЦЭМ!$C$39:$C$782,СВЦЭМ!$A$39:$A$782,$A53,СВЦЭМ!$B$39:$B$782,P$47)+'СЕТ СН'!$G$12+СВЦЭМ!$D$10+'СЕТ СН'!$G$5-'СЕТ СН'!$G$20</f>
        <v>2767.4072457900002</v>
      </c>
      <c r="Q53" s="36">
        <f>SUMIFS(СВЦЭМ!$C$39:$C$782,СВЦЭМ!$A$39:$A$782,$A53,СВЦЭМ!$B$39:$B$782,Q$47)+'СЕТ СН'!$G$12+СВЦЭМ!$D$10+'СЕТ СН'!$G$5-'СЕТ СН'!$G$20</f>
        <v>2767.9791115400003</v>
      </c>
      <c r="R53" s="36">
        <f>SUMIFS(СВЦЭМ!$C$39:$C$782,СВЦЭМ!$A$39:$A$782,$A53,СВЦЭМ!$B$39:$B$782,R$47)+'СЕТ СН'!$G$12+СВЦЭМ!$D$10+'СЕТ СН'!$G$5-'СЕТ СН'!$G$20</f>
        <v>2806.9180784499999</v>
      </c>
      <c r="S53" s="36">
        <f>SUMIFS(СВЦЭМ!$C$39:$C$782,СВЦЭМ!$A$39:$A$782,$A53,СВЦЭМ!$B$39:$B$782,S$47)+'СЕТ СН'!$G$12+СВЦЭМ!$D$10+'СЕТ СН'!$G$5-'СЕТ СН'!$G$20</f>
        <v>2808.0256321400002</v>
      </c>
      <c r="T53" s="36">
        <f>SUMIFS(СВЦЭМ!$C$39:$C$782,СВЦЭМ!$A$39:$A$782,$A53,СВЦЭМ!$B$39:$B$782,T$47)+'СЕТ СН'!$G$12+СВЦЭМ!$D$10+'СЕТ СН'!$G$5-'СЕТ СН'!$G$20</f>
        <v>2803.3861028700003</v>
      </c>
      <c r="U53" s="36">
        <f>SUMIFS(СВЦЭМ!$C$39:$C$782,СВЦЭМ!$A$39:$A$782,$A53,СВЦЭМ!$B$39:$B$782,U$47)+'СЕТ СН'!$G$12+СВЦЭМ!$D$10+'СЕТ СН'!$G$5-'СЕТ СН'!$G$20</f>
        <v>2810.5657917899998</v>
      </c>
      <c r="V53" s="36">
        <f>SUMIFS(СВЦЭМ!$C$39:$C$782,СВЦЭМ!$A$39:$A$782,$A53,СВЦЭМ!$B$39:$B$782,V$47)+'СЕТ СН'!$G$12+СВЦЭМ!$D$10+'СЕТ СН'!$G$5-'СЕТ СН'!$G$20</f>
        <v>2801.0047873900003</v>
      </c>
      <c r="W53" s="36">
        <f>SUMIFS(СВЦЭМ!$C$39:$C$782,СВЦЭМ!$A$39:$A$782,$A53,СВЦЭМ!$B$39:$B$782,W$47)+'СЕТ СН'!$G$12+СВЦЭМ!$D$10+'СЕТ СН'!$G$5-'СЕТ СН'!$G$20</f>
        <v>2784.83103188</v>
      </c>
      <c r="X53" s="36">
        <f>SUMIFS(СВЦЭМ!$C$39:$C$782,СВЦЭМ!$A$39:$A$782,$A53,СВЦЭМ!$B$39:$B$782,X$47)+'СЕТ СН'!$G$12+СВЦЭМ!$D$10+'СЕТ СН'!$G$5-'СЕТ СН'!$G$20</f>
        <v>2824.7839816400001</v>
      </c>
      <c r="Y53" s="36">
        <f>SUMIFS(СВЦЭМ!$C$39:$C$782,СВЦЭМ!$A$39:$A$782,$A53,СВЦЭМ!$B$39:$B$782,Y$47)+'СЕТ СН'!$G$12+СВЦЭМ!$D$10+'СЕТ СН'!$G$5-'СЕТ СН'!$G$20</f>
        <v>2900.4319982899997</v>
      </c>
    </row>
    <row r="54" spans="1:25" ht="15.75" x14ac:dyDescent="0.2">
      <c r="A54" s="35">
        <f t="shared" si="1"/>
        <v>44780</v>
      </c>
      <c r="B54" s="36">
        <f>SUMIFS(СВЦЭМ!$C$39:$C$782,СВЦЭМ!$A$39:$A$782,$A54,СВЦЭМ!$B$39:$B$782,B$47)+'СЕТ СН'!$G$12+СВЦЭМ!$D$10+'СЕТ СН'!$G$5-'СЕТ СН'!$G$20</f>
        <v>2982.9089833200001</v>
      </c>
      <c r="C54" s="36">
        <f>SUMIFS(СВЦЭМ!$C$39:$C$782,СВЦЭМ!$A$39:$A$782,$A54,СВЦЭМ!$B$39:$B$782,C$47)+'СЕТ СН'!$G$12+СВЦЭМ!$D$10+'СЕТ СН'!$G$5-'СЕТ СН'!$G$20</f>
        <v>2996.86429103</v>
      </c>
      <c r="D54" s="36">
        <f>SUMIFS(СВЦЭМ!$C$39:$C$782,СВЦЭМ!$A$39:$A$782,$A54,СВЦЭМ!$B$39:$B$782,D$47)+'СЕТ СН'!$G$12+СВЦЭМ!$D$10+'СЕТ СН'!$G$5-'СЕТ СН'!$G$20</f>
        <v>2924.70373978</v>
      </c>
      <c r="E54" s="36">
        <f>SUMIFS(СВЦЭМ!$C$39:$C$782,СВЦЭМ!$A$39:$A$782,$A54,СВЦЭМ!$B$39:$B$782,E$47)+'СЕТ СН'!$G$12+СВЦЭМ!$D$10+'СЕТ СН'!$G$5-'СЕТ СН'!$G$20</f>
        <v>2945.26766546</v>
      </c>
      <c r="F54" s="36">
        <f>SUMIFS(СВЦЭМ!$C$39:$C$782,СВЦЭМ!$A$39:$A$782,$A54,СВЦЭМ!$B$39:$B$782,F$47)+'СЕТ СН'!$G$12+СВЦЭМ!$D$10+'СЕТ СН'!$G$5-'СЕТ СН'!$G$20</f>
        <v>2941.48070581</v>
      </c>
      <c r="G54" s="36">
        <f>SUMIFS(СВЦЭМ!$C$39:$C$782,СВЦЭМ!$A$39:$A$782,$A54,СВЦЭМ!$B$39:$B$782,G$47)+'СЕТ СН'!$G$12+СВЦЭМ!$D$10+'СЕТ СН'!$G$5-'СЕТ СН'!$G$20</f>
        <v>2938.6517811900003</v>
      </c>
      <c r="H54" s="36">
        <f>SUMIFS(СВЦЭМ!$C$39:$C$782,СВЦЭМ!$A$39:$A$782,$A54,СВЦЭМ!$B$39:$B$782,H$47)+'СЕТ СН'!$G$12+СВЦЭМ!$D$10+'СЕТ СН'!$G$5-'СЕТ СН'!$G$20</f>
        <v>2947.2087381600004</v>
      </c>
      <c r="I54" s="36">
        <f>SUMIFS(СВЦЭМ!$C$39:$C$782,СВЦЭМ!$A$39:$A$782,$A54,СВЦЭМ!$B$39:$B$782,I$47)+'СЕТ СН'!$G$12+СВЦЭМ!$D$10+'СЕТ СН'!$G$5-'СЕТ СН'!$G$20</f>
        <v>2906.3457151600001</v>
      </c>
      <c r="J54" s="36">
        <f>SUMIFS(СВЦЭМ!$C$39:$C$782,СВЦЭМ!$A$39:$A$782,$A54,СВЦЭМ!$B$39:$B$782,J$47)+'СЕТ СН'!$G$12+СВЦЭМ!$D$10+'СЕТ СН'!$G$5-'СЕТ СН'!$G$20</f>
        <v>2840.1998662800002</v>
      </c>
      <c r="K54" s="36">
        <f>SUMIFS(СВЦЭМ!$C$39:$C$782,СВЦЭМ!$A$39:$A$782,$A54,СВЦЭМ!$B$39:$B$782,K$47)+'СЕТ СН'!$G$12+СВЦЭМ!$D$10+'СЕТ СН'!$G$5-'СЕТ СН'!$G$20</f>
        <v>2784.2682961300002</v>
      </c>
      <c r="L54" s="36">
        <f>SUMIFS(СВЦЭМ!$C$39:$C$782,СВЦЭМ!$A$39:$A$782,$A54,СВЦЭМ!$B$39:$B$782,L$47)+'СЕТ СН'!$G$12+СВЦЭМ!$D$10+'СЕТ СН'!$G$5-'СЕТ СН'!$G$20</f>
        <v>2768.19214147</v>
      </c>
      <c r="M54" s="36">
        <f>SUMIFS(СВЦЭМ!$C$39:$C$782,СВЦЭМ!$A$39:$A$782,$A54,СВЦЭМ!$B$39:$B$782,M$47)+'СЕТ СН'!$G$12+СВЦЭМ!$D$10+'СЕТ СН'!$G$5-'СЕТ СН'!$G$20</f>
        <v>2778.2195895100003</v>
      </c>
      <c r="N54" s="36">
        <f>SUMIFS(СВЦЭМ!$C$39:$C$782,СВЦЭМ!$A$39:$A$782,$A54,СВЦЭМ!$B$39:$B$782,N$47)+'СЕТ СН'!$G$12+СВЦЭМ!$D$10+'СЕТ СН'!$G$5-'СЕТ СН'!$G$20</f>
        <v>2777.3277817100002</v>
      </c>
      <c r="O54" s="36">
        <f>SUMIFS(СВЦЭМ!$C$39:$C$782,СВЦЭМ!$A$39:$A$782,$A54,СВЦЭМ!$B$39:$B$782,O$47)+'СЕТ СН'!$G$12+СВЦЭМ!$D$10+'СЕТ СН'!$G$5-'СЕТ СН'!$G$20</f>
        <v>2785.5770172399998</v>
      </c>
      <c r="P54" s="36">
        <f>SUMIFS(СВЦЭМ!$C$39:$C$782,СВЦЭМ!$A$39:$A$782,$A54,СВЦЭМ!$B$39:$B$782,P$47)+'СЕТ СН'!$G$12+СВЦЭМ!$D$10+'СЕТ СН'!$G$5-'СЕТ СН'!$G$20</f>
        <v>2803.0966669899999</v>
      </c>
      <c r="Q54" s="36">
        <f>SUMIFS(СВЦЭМ!$C$39:$C$782,СВЦЭМ!$A$39:$A$782,$A54,СВЦЭМ!$B$39:$B$782,Q$47)+'СЕТ СН'!$G$12+СВЦЭМ!$D$10+'СЕТ СН'!$G$5-'СЕТ СН'!$G$20</f>
        <v>2820.3110908500003</v>
      </c>
      <c r="R54" s="36">
        <f>SUMIFS(СВЦЭМ!$C$39:$C$782,СВЦЭМ!$A$39:$A$782,$A54,СВЦЭМ!$B$39:$B$782,R$47)+'СЕТ СН'!$G$12+СВЦЭМ!$D$10+'СЕТ СН'!$G$5-'СЕТ СН'!$G$20</f>
        <v>2836.4231893599999</v>
      </c>
      <c r="S54" s="36">
        <f>SUMIFS(СВЦЭМ!$C$39:$C$782,СВЦЭМ!$A$39:$A$782,$A54,СВЦЭМ!$B$39:$B$782,S$47)+'СЕТ СН'!$G$12+СВЦЭМ!$D$10+'СЕТ СН'!$G$5-'СЕТ СН'!$G$20</f>
        <v>2837.2368427199999</v>
      </c>
      <c r="T54" s="36">
        <f>SUMIFS(СВЦЭМ!$C$39:$C$782,СВЦЭМ!$A$39:$A$782,$A54,СВЦЭМ!$B$39:$B$782,T$47)+'СЕТ СН'!$G$12+СВЦЭМ!$D$10+'СЕТ СН'!$G$5-'СЕТ СН'!$G$20</f>
        <v>2822.3616743699999</v>
      </c>
      <c r="U54" s="36">
        <f>SUMIFS(СВЦЭМ!$C$39:$C$782,СВЦЭМ!$A$39:$A$782,$A54,СВЦЭМ!$B$39:$B$782,U$47)+'СЕТ СН'!$G$12+СВЦЭМ!$D$10+'СЕТ СН'!$G$5-'СЕТ СН'!$G$20</f>
        <v>2813.10780884</v>
      </c>
      <c r="V54" s="36">
        <f>SUMIFS(СВЦЭМ!$C$39:$C$782,СВЦЭМ!$A$39:$A$782,$A54,СВЦЭМ!$B$39:$B$782,V$47)+'СЕТ СН'!$G$12+СВЦЭМ!$D$10+'СЕТ СН'!$G$5-'СЕТ СН'!$G$20</f>
        <v>2803.80469292</v>
      </c>
      <c r="W54" s="36">
        <f>SUMIFS(СВЦЭМ!$C$39:$C$782,СВЦЭМ!$A$39:$A$782,$A54,СВЦЭМ!$B$39:$B$782,W$47)+'СЕТ СН'!$G$12+СВЦЭМ!$D$10+'СЕТ СН'!$G$5-'СЕТ СН'!$G$20</f>
        <v>2814.6758761900001</v>
      </c>
      <c r="X54" s="36">
        <f>SUMIFS(СВЦЭМ!$C$39:$C$782,СВЦЭМ!$A$39:$A$782,$A54,СВЦЭМ!$B$39:$B$782,X$47)+'СЕТ СН'!$G$12+СВЦЭМ!$D$10+'СЕТ СН'!$G$5-'СЕТ СН'!$G$20</f>
        <v>2862.2237523499998</v>
      </c>
      <c r="Y54" s="36">
        <f>SUMIFS(СВЦЭМ!$C$39:$C$782,СВЦЭМ!$A$39:$A$782,$A54,СВЦЭМ!$B$39:$B$782,Y$47)+'СЕТ СН'!$G$12+СВЦЭМ!$D$10+'СЕТ СН'!$G$5-'СЕТ СН'!$G$20</f>
        <v>2918.1225002199999</v>
      </c>
    </row>
    <row r="55" spans="1:25" ht="15.75" x14ac:dyDescent="0.2">
      <c r="A55" s="35">
        <f t="shared" si="1"/>
        <v>44781</v>
      </c>
      <c r="B55" s="36">
        <f>SUMIFS(СВЦЭМ!$C$39:$C$782,СВЦЭМ!$A$39:$A$782,$A55,СВЦЭМ!$B$39:$B$782,B$47)+'СЕТ СН'!$G$12+СВЦЭМ!$D$10+'СЕТ СН'!$G$5-'СЕТ СН'!$G$20</f>
        <v>2927.3641995100002</v>
      </c>
      <c r="C55" s="36">
        <f>SUMIFS(СВЦЭМ!$C$39:$C$782,СВЦЭМ!$A$39:$A$782,$A55,СВЦЭМ!$B$39:$B$782,C$47)+'СЕТ СН'!$G$12+СВЦЭМ!$D$10+'СЕТ СН'!$G$5-'СЕТ СН'!$G$20</f>
        <v>2941.9571635700004</v>
      </c>
      <c r="D55" s="36">
        <f>SUMIFS(СВЦЭМ!$C$39:$C$782,СВЦЭМ!$A$39:$A$782,$A55,СВЦЭМ!$B$39:$B$782,D$47)+'СЕТ СН'!$G$12+СВЦЭМ!$D$10+'СЕТ СН'!$G$5-'СЕТ СН'!$G$20</f>
        <v>2980.04056236</v>
      </c>
      <c r="E55" s="36">
        <f>SUMIFS(СВЦЭМ!$C$39:$C$782,СВЦЭМ!$A$39:$A$782,$A55,СВЦЭМ!$B$39:$B$782,E$47)+'СЕТ СН'!$G$12+СВЦЭМ!$D$10+'СЕТ СН'!$G$5-'СЕТ СН'!$G$20</f>
        <v>2970.61802739</v>
      </c>
      <c r="F55" s="36">
        <f>SUMIFS(СВЦЭМ!$C$39:$C$782,СВЦЭМ!$A$39:$A$782,$A55,СВЦЭМ!$B$39:$B$782,F$47)+'СЕТ СН'!$G$12+СВЦЭМ!$D$10+'СЕТ СН'!$G$5-'СЕТ СН'!$G$20</f>
        <v>2998.8134417700003</v>
      </c>
      <c r="G55" s="36">
        <f>SUMIFS(СВЦЭМ!$C$39:$C$782,СВЦЭМ!$A$39:$A$782,$A55,СВЦЭМ!$B$39:$B$782,G$47)+'СЕТ СН'!$G$12+СВЦЭМ!$D$10+'СЕТ СН'!$G$5-'СЕТ СН'!$G$20</f>
        <v>2977.1368739500003</v>
      </c>
      <c r="H55" s="36">
        <f>SUMIFS(СВЦЭМ!$C$39:$C$782,СВЦЭМ!$A$39:$A$782,$A55,СВЦЭМ!$B$39:$B$782,H$47)+'СЕТ СН'!$G$12+СВЦЭМ!$D$10+'СЕТ СН'!$G$5-'СЕТ СН'!$G$20</f>
        <v>2890.4516780700001</v>
      </c>
      <c r="I55" s="36">
        <f>SUMIFS(СВЦЭМ!$C$39:$C$782,СВЦЭМ!$A$39:$A$782,$A55,СВЦЭМ!$B$39:$B$782,I$47)+'СЕТ СН'!$G$12+СВЦЭМ!$D$10+'СЕТ СН'!$G$5-'СЕТ СН'!$G$20</f>
        <v>2881.22599618</v>
      </c>
      <c r="J55" s="36">
        <f>SUMIFS(СВЦЭМ!$C$39:$C$782,СВЦЭМ!$A$39:$A$782,$A55,СВЦЭМ!$B$39:$B$782,J$47)+'СЕТ СН'!$G$12+СВЦЭМ!$D$10+'СЕТ СН'!$G$5-'СЕТ СН'!$G$20</f>
        <v>2845.0054711900002</v>
      </c>
      <c r="K55" s="36">
        <f>SUMIFS(СВЦЭМ!$C$39:$C$782,СВЦЭМ!$A$39:$A$782,$A55,СВЦЭМ!$B$39:$B$782,K$47)+'СЕТ СН'!$G$12+СВЦЭМ!$D$10+'СЕТ СН'!$G$5-'СЕТ СН'!$G$20</f>
        <v>2866.6368033500003</v>
      </c>
      <c r="L55" s="36">
        <f>SUMIFS(СВЦЭМ!$C$39:$C$782,СВЦЭМ!$A$39:$A$782,$A55,СВЦЭМ!$B$39:$B$782,L$47)+'СЕТ СН'!$G$12+СВЦЭМ!$D$10+'СЕТ СН'!$G$5-'СЕТ СН'!$G$20</f>
        <v>2860.4737469199999</v>
      </c>
      <c r="M55" s="36">
        <f>SUMIFS(СВЦЭМ!$C$39:$C$782,СВЦЭМ!$A$39:$A$782,$A55,СВЦЭМ!$B$39:$B$782,M$47)+'СЕТ СН'!$G$12+СВЦЭМ!$D$10+'СЕТ СН'!$G$5-'СЕТ СН'!$G$20</f>
        <v>2825.31689899</v>
      </c>
      <c r="N55" s="36">
        <f>SUMIFS(СВЦЭМ!$C$39:$C$782,СВЦЭМ!$A$39:$A$782,$A55,СВЦЭМ!$B$39:$B$782,N$47)+'СЕТ СН'!$G$12+СВЦЭМ!$D$10+'СЕТ СН'!$G$5-'СЕТ СН'!$G$20</f>
        <v>2832.78065238</v>
      </c>
      <c r="O55" s="36">
        <f>SUMIFS(СВЦЭМ!$C$39:$C$782,СВЦЭМ!$A$39:$A$782,$A55,СВЦЭМ!$B$39:$B$782,O$47)+'СЕТ СН'!$G$12+СВЦЭМ!$D$10+'СЕТ СН'!$G$5-'СЕТ СН'!$G$20</f>
        <v>2838.6609549100003</v>
      </c>
      <c r="P55" s="36">
        <f>SUMIFS(СВЦЭМ!$C$39:$C$782,СВЦЭМ!$A$39:$A$782,$A55,СВЦЭМ!$B$39:$B$782,P$47)+'СЕТ СН'!$G$12+СВЦЭМ!$D$10+'СЕТ СН'!$G$5-'СЕТ СН'!$G$20</f>
        <v>2860.1876542500004</v>
      </c>
      <c r="Q55" s="36">
        <f>SUMIFS(СВЦЭМ!$C$39:$C$782,СВЦЭМ!$A$39:$A$782,$A55,СВЦЭМ!$B$39:$B$782,Q$47)+'СЕТ СН'!$G$12+СВЦЭМ!$D$10+'СЕТ СН'!$G$5-'СЕТ СН'!$G$20</f>
        <v>2867.89499862</v>
      </c>
      <c r="R55" s="36">
        <f>SUMIFS(СВЦЭМ!$C$39:$C$782,СВЦЭМ!$A$39:$A$782,$A55,СВЦЭМ!$B$39:$B$782,R$47)+'СЕТ СН'!$G$12+СВЦЭМ!$D$10+'СЕТ СН'!$G$5-'СЕТ СН'!$G$20</f>
        <v>2894.23703957</v>
      </c>
      <c r="S55" s="36">
        <f>SUMIFS(СВЦЭМ!$C$39:$C$782,СВЦЭМ!$A$39:$A$782,$A55,СВЦЭМ!$B$39:$B$782,S$47)+'СЕТ СН'!$G$12+СВЦЭМ!$D$10+'СЕТ СН'!$G$5-'СЕТ СН'!$G$20</f>
        <v>2910.9402359699998</v>
      </c>
      <c r="T55" s="36">
        <f>SUMIFS(СВЦЭМ!$C$39:$C$782,СВЦЭМ!$A$39:$A$782,$A55,СВЦЭМ!$B$39:$B$782,T$47)+'СЕТ СН'!$G$12+СВЦЭМ!$D$10+'СЕТ СН'!$G$5-'СЕТ СН'!$G$20</f>
        <v>2887.6319689000002</v>
      </c>
      <c r="U55" s="36">
        <f>SUMIFS(СВЦЭМ!$C$39:$C$782,СВЦЭМ!$A$39:$A$782,$A55,СВЦЭМ!$B$39:$B$782,U$47)+'СЕТ СН'!$G$12+СВЦЭМ!$D$10+'СЕТ СН'!$G$5-'СЕТ СН'!$G$20</f>
        <v>2896.7991862899999</v>
      </c>
      <c r="V55" s="36">
        <f>SUMIFS(СВЦЭМ!$C$39:$C$782,СВЦЭМ!$A$39:$A$782,$A55,СВЦЭМ!$B$39:$B$782,V$47)+'СЕТ СН'!$G$12+СВЦЭМ!$D$10+'СЕТ СН'!$G$5-'СЕТ СН'!$G$20</f>
        <v>2905.6724655799999</v>
      </c>
      <c r="W55" s="36">
        <f>SUMIFS(СВЦЭМ!$C$39:$C$782,СВЦЭМ!$A$39:$A$782,$A55,СВЦЭМ!$B$39:$B$782,W$47)+'СЕТ СН'!$G$12+СВЦЭМ!$D$10+'СЕТ СН'!$G$5-'СЕТ СН'!$G$20</f>
        <v>2890.36463903</v>
      </c>
      <c r="X55" s="36">
        <f>SUMIFS(СВЦЭМ!$C$39:$C$782,СВЦЭМ!$A$39:$A$782,$A55,СВЦЭМ!$B$39:$B$782,X$47)+'СЕТ СН'!$G$12+СВЦЭМ!$D$10+'СЕТ СН'!$G$5-'СЕТ СН'!$G$20</f>
        <v>2990.0051355400001</v>
      </c>
      <c r="Y55" s="36">
        <f>SUMIFS(СВЦЭМ!$C$39:$C$782,СВЦЭМ!$A$39:$A$782,$A55,СВЦЭМ!$B$39:$B$782,Y$47)+'СЕТ СН'!$G$12+СВЦЭМ!$D$10+'СЕТ СН'!$G$5-'СЕТ СН'!$G$20</f>
        <v>3063.3296899900001</v>
      </c>
    </row>
    <row r="56" spans="1:25" ht="15.75" x14ac:dyDescent="0.2">
      <c r="A56" s="35">
        <f t="shared" si="1"/>
        <v>44782</v>
      </c>
      <c r="B56" s="36">
        <f>SUMIFS(СВЦЭМ!$C$39:$C$782,СВЦЭМ!$A$39:$A$782,$A56,СВЦЭМ!$B$39:$B$782,B$47)+'СЕТ СН'!$G$12+СВЦЭМ!$D$10+'СЕТ СН'!$G$5-'СЕТ СН'!$G$20</f>
        <v>3099.2524284400001</v>
      </c>
      <c r="C56" s="36">
        <f>SUMIFS(СВЦЭМ!$C$39:$C$782,СВЦЭМ!$A$39:$A$782,$A56,СВЦЭМ!$B$39:$B$782,C$47)+'СЕТ СН'!$G$12+СВЦЭМ!$D$10+'СЕТ СН'!$G$5-'СЕТ СН'!$G$20</f>
        <v>3076.4873859199997</v>
      </c>
      <c r="D56" s="36">
        <f>SUMIFS(СВЦЭМ!$C$39:$C$782,СВЦЭМ!$A$39:$A$782,$A56,СВЦЭМ!$B$39:$B$782,D$47)+'СЕТ СН'!$G$12+СВЦЭМ!$D$10+'СЕТ СН'!$G$5-'СЕТ СН'!$G$20</f>
        <v>3083.03903085</v>
      </c>
      <c r="E56" s="36">
        <f>SUMIFS(СВЦЭМ!$C$39:$C$782,СВЦЭМ!$A$39:$A$782,$A56,СВЦЭМ!$B$39:$B$782,E$47)+'СЕТ СН'!$G$12+СВЦЭМ!$D$10+'СЕТ СН'!$G$5-'СЕТ СН'!$G$20</f>
        <v>3094.9686975599998</v>
      </c>
      <c r="F56" s="36">
        <f>SUMIFS(СВЦЭМ!$C$39:$C$782,СВЦЭМ!$A$39:$A$782,$A56,СВЦЭМ!$B$39:$B$782,F$47)+'СЕТ СН'!$G$12+СВЦЭМ!$D$10+'СЕТ СН'!$G$5-'СЕТ СН'!$G$20</f>
        <v>3090.0560120199998</v>
      </c>
      <c r="G56" s="36">
        <f>SUMIFS(СВЦЭМ!$C$39:$C$782,СВЦЭМ!$A$39:$A$782,$A56,СВЦЭМ!$B$39:$B$782,G$47)+'СЕТ СН'!$G$12+СВЦЭМ!$D$10+'СЕТ СН'!$G$5-'СЕТ СН'!$G$20</f>
        <v>3098.6490319100003</v>
      </c>
      <c r="H56" s="36">
        <f>SUMIFS(СВЦЭМ!$C$39:$C$782,СВЦЭМ!$A$39:$A$782,$A56,СВЦЭМ!$B$39:$B$782,H$47)+'СЕТ СН'!$G$12+СВЦЭМ!$D$10+'СЕТ СН'!$G$5-'СЕТ СН'!$G$20</f>
        <v>3124.0224363699999</v>
      </c>
      <c r="I56" s="36">
        <f>SUMIFS(СВЦЭМ!$C$39:$C$782,СВЦЭМ!$A$39:$A$782,$A56,СВЦЭМ!$B$39:$B$782,I$47)+'СЕТ СН'!$G$12+СВЦЭМ!$D$10+'СЕТ СН'!$G$5-'СЕТ СН'!$G$20</f>
        <v>3052.2641062600001</v>
      </c>
      <c r="J56" s="36">
        <f>SUMIFS(СВЦЭМ!$C$39:$C$782,СВЦЭМ!$A$39:$A$782,$A56,СВЦЭМ!$B$39:$B$782,J$47)+'СЕТ СН'!$G$12+СВЦЭМ!$D$10+'СЕТ СН'!$G$5-'СЕТ СН'!$G$20</f>
        <v>3031.6633427100001</v>
      </c>
      <c r="K56" s="36">
        <f>SUMIFS(СВЦЭМ!$C$39:$C$782,СВЦЭМ!$A$39:$A$782,$A56,СВЦЭМ!$B$39:$B$782,K$47)+'СЕТ СН'!$G$12+СВЦЭМ!$D$10+'СЕТ СН'!$G$5-'СЕТ СН'!$G$20</f>
        <v>2966.9785830299998</v>
      </c>
      <c r="L56" s="36">
        <f>SUMIFS(СВЦЭМ!$C$39:$C$782,СВЦЭМ!$A$39:$A$782,$A56,СВЦЭМ!$B$39:$B$782,L$47)+'СЕТ СН'!$G$12+СВЦЭМ!$D$10+'СЕТ СН'!$G$5-'СЕТ СН'!$G$20</f>
        <v>2946.72015956</v>
      </c>
      <c r="M56" s="36">
        <f>SUMIFS(СВЦЭМ!$C$39:$C$782,СВЦЭМ!$A$39:$A$782,$A56,СВЦЭМ!$B$39:$B$782,M$47)+'СЕТ СН'!$G$12+СВЦЭМ!$D$10+'СЕТ СН'!$G$5-'СЕТ СН'!$G$20</f>
        <v>2928.1253160699998</v>
      </c>
      <c r="N56" s="36">
        <f>SUMIFS(СВЦЭМ!$C$39:$C$782,СВЦЭМ!$A$39:$A$782,$A56,СВЦЭМ!$B$39:$B$782,N$47)+'СЕТ СН'!$G$12+СВЦЭМ!$D$10+'СЕТ СН'!$G$5-'СЕТ СН'!$G$20</f>
        <v>2908.9114835</v>
      </c>
      <c r="O56" s="36">
        <f>SUMIFS(СВЦЭМ!$C$39:$C$782,СВЦЭМ!$A$39:$A$782,$A56,СВЦЭМ!$B$39:$B$782,O$47)+'СЕТ СН'!$G$12+СВЦЭМ!$D$10+'СЕТ СН'!$G$5-'СЕТ СН'!$G$20</f>
        <v>2916.8064368200003</v>
      </c>
      <c r="P56" s="36">
        <f>SUMIFS(СВЦЭМ!$C$39:$C$782,СВЦЭМ!$A$39:$A$782,$A56,СВЦЭМ!$B$39:$B$782,P$47)+'СЕТ СН'!$G$12+СВЦЭМ!$D$10+'СЕТ СН'!$G$5-'СЕТ СН'!$G$20</f>
        <v>2928.40874085</v>
      </c>
      <c r="Q56" s="36">
        <f>SUMIFS(СВЦЭМ!$C$39:$C$782,СВЦЭМ!$A$39:$A$782,$A56,СВЦЭМ!$B$39:$B$782,Q$47)+'СЕТ СН'!$G$12+СВЦЭМ!$D$10+'СЕТ СН'!$G$5-'СЕТ СН'!$G$20</f>
        <v>2939.4092305599997</v>
      </c>
      <c r="R56" s="36">
        <f>SUMIFS(СВЦЭМ!$C$39:$C$782,СВЦЭМ!$A$39:$A$782,$A56,СВЦЭМ!$B$39:$B$782,R$47)+'СЕТ СН'!$G$12+СВЦЭМ!$D$10+'СЕТ СН'!$G$5-'СЕТ СН'!$G$20</f>
        <v>2951.5006795500003</v>
      </c>
      <c r="S56" s="36">
        <f>SUMIFS(СВЦЭМ!$C$39:$C$782,СВЦЭМ!$A$39:$A$782,$A56,СВЦЭМ!$B$39:$B$782,S$47)+'СЕТ СН'!$G$12+СВЦЭМ!$D$10+'СЕТ СН'!$G$5-'СЕТ СН'!$G$20</f>
        <v>2956.0795102000002</v>
      </c>
      <c r="T56" s="36">
        <f>SUMIFS(СВЦЭМ!$C$39:$C$782,СВЦЭМ!$A$39:$A$782,$A56,СВЦЭМ!$B$39:$B$782,T$47)+'СЕТ СН'!$G$12+СВЦЭМ!$D$10+'СЕТ СН'!$G$5-'СЕТ СН'!$G$20</f>
        <v>2958.5420823200002</v>
      </c>
      <c r="U56" s="36">
        <f>SUMIFS(СВЦЭМ!$C$39:$C$782,СВЦЭМ!$A$39:$A$782,$A56,СВЦЭМ!$B$39:$B$782,U$47)+'СЕТ СН'!$G$12+СВЦЭМ!$D$10+'СЕТ СН'!$G$5-'СЕТ СН'!$G$20</f>
        <v>2967.2563125300003</v>
      </c>
      <c r="V56" s="36">
        <f>SUMIFS(СВЦЭМ!$C$39:$C$782,СВЦЭМ!$A$39:$A$782,$A56,СВЦЭМ!$B$39:$B$782,V$47)+'СЕТ СН'!$G$12+СВЦЭМ!$D$10+'СЕТ СН'!$G$5-'СЕТ СН'!$G$20</f>
        <v>2940.4140308200003</v>
      </c>
      <c r="W56" s="36">
        <f>SUMIFS(СВЦЭМ!$C$39:$C$782,СВЦЭМ!$A$39:$A$782,$A56,СВЦЭМ!$B$39:$B$782,W$47)+'СЕТ СН'!$G$12+СВЦЭМ!$D$10+'СЕТ СН'!$G$5-'СЕТ СН'!$G$20</f>
        <v>2938.11681529</v>
      </c>
      <c r="X56" s="36">
        <f>SUMIFS(СВЦЭМ!$C$39:$C$782,СВЦЭМ!$A$39:$A$782,$A56,СВЦЭМ!$B$39:$B$782,X$47)+'СЕТ СН'!$G$12+СВЦЭМ!$D$10+'СЕТ СН'!$G$5-'СЕТ СН'!$G$20</f>
        <v>2983.9226564999999</v>
      </c>
      <c r="Y56" s="36">
        <f>SUMIFS(СВЦЭМ!$C$39:$C$782,СВЦЭМ!$A$39:$A$782,$A56,СВЦЭМ!$B$39:$B$782,Y$47)+'СЕТ СН'!$G$12+СВЦЭМ!$D$10+'СЕТ СН'!$G$5-'СЕТ СН'!$G$20</f>
        <v>3007.5683785199999</v>
      </c>
    </row>
    <row r="57" spans="1:25" ht="15.75" x14ac:dyDescent="0.2">
      <c r="A57" s="35">
        <f t="shared" si="1"/>
        <v>44783</v>
      </c>
      <c r="B57" s="36">
        <f>SUMIFS(СВЦЭМ!$C$39:$C$782,СВЦЭМ!$A$39:$A$782,$A57,СВЦЭМ!$B$39:$B$782,B$47)+'СЕТ СН'!$G$12+СВЦЭМ!$D$10+'СЕТ СН'!$G$5-'СЕТ СН'!$G$20</f>
        <v>2966.5144807000001</v>
      </c>
      <c r="C57" s="36">
        <f>SUMIFS(СВЦЭМ!$C$39:$C$782,СВЦЭМ!$A$39:$A$782,$A57,СВЦЭМ!$B$39:$B$782,C$47)+'СЕТ СН'!$G$12+СВЦЭМ!$D$10+'СЕТ СН'!$G$5-'СЕТ СН'!$G$20</f>
        <v>3009.5872178999998</v>
      </c>
      <c r="D57" s="36">
        <f>SUMIFS(СВЦЭМ!$C$39:$C$782,СВЦЭМ!$A$39:$A$782,$A57,СВЦЭМ!$B$39:$B$782,D$47)+'СЕТ СН'!$G$12+СВЦЭМ!$D$10+'СЕТ СН'!$G$5-'СЕТ СН'!$G$20</f>
        <v>2888.2498353999999</v>
      </c>
      <c r="E57" s="36">
        <f>SUMIFS(СВЦЭМ!$C$39:$C$782,СВЦЭМ!$A$39:$A$782,$A57,СВЦЭМ!$B$39:$B$782,E$47)+'СЕТ СН'!$G$12+СВЦЭМ!$D$10+'СЕТ СН'!$G$5-'СЕТ СН'!$G$20</f>
        <v>2871.3270756100001</v>
      </c>
      <c r="F57" s="36">
        <f>SUMIFS(СВЦЭМ!$C$39:$C$782,СВЦЭМ!$A$39:$A$782,$A57,СВЦЭМ!$B$39:$B$782,F$47)+'СЕТ СН'!$G$12+СВЦЭМ!$D$10+'СЕТ СН'!$G$5-'СЕТ СН'!$G$20</f>
        <v>2870.5516227300004</v>
      </c>
      <c r="G57" s="36">
        <f>SUMIFS(СВЦЭМ!$C$39:$C$782,СВЦЭМ!$A$39:$A$782,$A57,СВЦЭМ!$B$39:$B$782,G$47)+'СЕТ СН'!$G$12+СВЦЭМ!$D$10+'СЕТ СН'!$G$5-'СЕТ СН'!$G$20</f>
        <v>2858.8471712199998</v>
      </c>
      <c r="H57" s="36">
        <f>SUMIFS(СВЦЭМ!$C$39:$C$782,СВЦЭМ!$A$39:$A$782,$A57,СВЦЭМ!$B$39:$B$782,H$47)+'СЕТ СН'!$G$12+СВЦЭМ!$D$10+'СЕТ СН'!$G$5-'СЕТ СН'!$G$20</f>
        <v>2834.3459150200001</v>
      </c>
      <c r="I57" s="36">
        <f>SUMIFS(СВЦЭМ!$C$39:$C$782,СВЦЭМ!$A$39:$A$782,$A57,СВЦЭМ!$B$39:$B$782,I$47)+'СЕТ СН'!$G$12+СВЦЭМ!$D$10+'СЕТ СН'!$G$5-'СЕТ СН'!$G$20</f>
        <v>2787.2815800799999</v>
      </c>
      <c r="J57" s="36">
        <f>SUMIFS(СВЦЭМ!$C$39:$C$782,СВЦЭМ!$A$39:$A$782,$A57,СВЦЭМ!$B$39:$B$782,J$47)+'СЕТ СН'!$G$12+СВЦЭМ!$D$10+'СЕТ СН'!$G$5-'СЕТ СН'!$G$20</f>
        <v>2847.3456233100001</v>
      </c>
      <c r="K57" s="36">
        <f>SUMIFS(СВЦЭМ!$C$39:$C$782,СВЦЭМ!$A$39:$A$782,$A57,СВЦЭМ!$B$39:$B$782,K$47)+'СЕТ СН'!$G$12+СВЦЭМ!$D$10+'СЕТ СН'!$G$5-'СЕТ СН'!$G$20</f>
        <v>2801.5577219800002</v>
      </c>
      <c r="L57" s="36">
        <f>SUMIFS(СВЦЭМ!$C$39:$C$782,СВЦЭМ!$A$39:$A$782,$A57,СВЦЭМ!$B$39:$B$782,L$47)+'СЕТ СН'!$G$12+СВЦЭМ!$D$10+'СЕТ СН'!$G$5-'СЕТ СН'!$G$20</f>
        <v>2789.3087134100001</v>
      </c>
      <c r="M57" s="36">
        <f>SUMIFS(СВЦЭМ!$C$39:$C$782,СВЦЭМ!$A$39:$A$782,$A57,СВЦЭМ!$B$39:$B$782,M$47)+'СЕТ СН'!$G$12+СВЦЭМ!$D$10+'СЕТ СН'!$G$5-'СЕТ СН'!$G$20</f>
        <v>2795.1424704599999</v>
      </c>
      <c r="N57" s="36">
        <f>SUMIFS(СВЦЭМ!$C$39:$C$782,СВЦЭМ!$A$39:$A$782,$A57,СВЦЭМ!$B$39:$B$782,N$47)+'СЕТ СН'!$G$12+СВЦЭМ!$D$10+'СЕТ СН'!$G$5-'СЕТ СН'!$G$20</f>
        <v>2806.90145162</v>
      </c>
      <c r="O57" s="36">
        <f>SUMIFS(СВЦЭМ!$C$39:$C$782,СВЦЭМ!$A$39:$A$782,$A57,СВЦЭМ!$B$39:$B$782,O$47)+'СЕТ СН'!$G$12+СВЦЭМ!$D$10+'СЕТ СН'!$G$5-'СЕТ СН'!$G$20</f>
        <v>2782.51018479</v>
      </c>
      <c r="P57" s="36">
        <f>SUMIFS(СВЦЭМ!$C$39:$C$782,СВЦЭМ!$A$39:$A$782,$A57,СВЦЭМ!$B$39:$B$782,P$47)+'СЕТ СН'!$G$12+СВЦЭМ!$D$10+'СЕТ СН'!$G$5-'СЕТ СН'!$G$20</f>
        <v>2792.5993397500001</v>
      </c>
      <c r="Q57" s="36">
        <f>SUMIFS(СВЦЭМ!$C$39:$C$782,СВЦЭМ!$A$39:$A$782,$A57,СВЦЭМ!$B$39:$B$782,Q$47)+'СЕТ СН'!$G$12+СВЦЭМ!$D$10+'СЕТ СН'!$G$5-'СЕТ СН'!$G$20</f>
        <v>2791.2950144199999</v>
      </c>
      <c r="R57" s="36">
        <f>SUMIFS(СВЦЭМ!$C$39:$C$782,СВЦЭМ!$A$39:$A$782,$A57,СВЦЭМ!$B$39:$B$782,R$47)+'СЕТ СН'!$G$12+СВЦЭМ!$D$10+'СЕТ СН'!$G$5-'СЕТ СН'!$G$20</f>
        <v>2806.0097283700002</v>
      </c>
      <c r="S57" s="36">
        <f>SUMIFS(СВЦЭМ!$C$39:$C$782,СВЦЭМ!$A$39:$A$782,$A57,СВЦЭМ!$B$39:$B$782,S$47)+'СЕТ СН'!$G$12+СВЦЭМ!$D$10+'СЕТ СН'!$G$5-'СЕТ СН'!$G$20</f>
        <v>2816.3777901600001</v>
      </c>
      <c r="T57" s="36">
        <f>SUMIFS(СВЦЭМ!$C$39:$C$782,СВЦЭМ!$A$39:$A$782,$A57,СВЦЭМ!$B$39:$B$782,T$47)+'СЕТ СН'!$G$12+СВЦЭМ!$D$10+'СЕТ СН'!$G$5-'СЕТ СН'!$G$20</f>
        <v>2808.54173128</v>
      </c>
      <c r="U57" s="36">
        <f>SUMIFS(СВЦЭМ!$C$39:$C$782,СВЦЭМ!$A$39:$A$782,$A57,СВЦЭМ!$B$39:$B$782,U$47)+'СЕТ СН'!$G$12+СВЦЭМ!$D$10+'СЕТ СН'!$G$5-'СЕТ СН'!$G$20</f>
        <v>2833.10402402</v>
      </c>
      <c r="V57" s="36">
        <f>SUMIFS(СВЦЭМ!$C$39:$C$782,СВЦЭМ!$A$39:$A$782,$A57,СВЦЭМ!$B$39:$B$782,V$47)+'СЕТ СН'!$G$12+СВЦЭМ!$D$10+'СЕТ СН'!$G$5-'СЕТ СН'!$G$20</f>
        <v>2814.5729397200002</v>
      </c>
      <c r="W57" s="36">
        <f>SUMIFS(СВЦЭМ!$C$39:$C$782,СВЦЭМ!$A$39:$A$782,$A57,СВЦЭМ!$B$39:$B$782,W$47)+'СЕТ СН'!$G$12+СВЦЭМ!$D$10+'СЕТ СН'!$G$5-'СЕТ СН'!$G$20</f>
        <v>2823.4861124700001</v>
      </c>
      <c r="X57" s="36">
        <f>SUMIFS(СВЦЭМ!$C$39:$C$782,СВЦЭМ!$A$39:$A$782,$A57,СВЦЭМ!$B$39:$B$782,X$47)+'СЕТ СН'!$G$12+СВЦЭМ!$D$10+'СЕТ СН'!$G$5-'СЕТ СН'!$G$20</f>
        <v>2846.3663590200003</v>
      </c>
      <c r="Y57" s="36">
        <f>SUMIFS(СВЦЭМ!$C$39:$C$782,СВЦЭМ!$A$39:$A$782,$A57,СВЦЭМ!$B$39:$B$782,Y$47)+'СЕТ СН'!$G$12+СВЦЭМ!$D$10+'СЕТ СН'!$G$5-'СЕТ СН'!$G$20</f>
        <v>2945.91291004</v>
      </c>
    </row>
    <row r="58" spans="1:25" ht="15.75" x14ac:dyDescent="0.2">
      <c r="A58" s="35">
        <f t="shared" si="1"/>
        <v>44784</v>
      </c>
      <c r="B58" s="36">
        <f>SUMIFS(СВЦЭМ!$C$39:$C$782,СВЦЭМ!$A$39:$A$782,$A58,СВЦЭМ!$B$39:$B$782,B$47)+'СЕТ СН'!$G$12+СВЦЭМ!$D$10+'СЕТ СН'!$G$5-'СЕТ СН'!$G$20</f>
        <v>2824.5295982600001</v>
      </c>
      <c r="C58" s="36">
        <f>SUMIFS(СВЦЭМ!$C$39:$C$782,СВЦЭМ!$A$39:$A$782,$A58,СВЦЭМ!$B$39:$B$782,C$47)+'СЕТ СН'!$G$12+СВЦЭМ!$D$10+'СЕТ СН'!$G$5-'СЕТ СН'!$G$20</f>
        <v>2879.1691235500002</v>
      </c>
      <c r="D58" s="36">
        <f>SUMIFS(СВЦЭМ!$C$39:$C$782,СВЦЭМ!$A$39:$A$782,$A58,СВЦЭМ!$B$39:$B$782,D$47)+'СЕТ СН'!$G$12+СВЦЭМ!$D$10+'СЕТ СН'!$G$5-'СЕТ СН'!$G$20</f>
        <v>2932.2056365200001</v>
      </c>
      <c r="E58" s="36">
        <f>SUMIFS(СВЦЭМ!$C$39:$C$782,СВЦЭМ!$A$39:$A$782,$A58,СВЦЭМ!$B$39:$B$782,E$47)+'СЕТ СН'!$G$12+СВЦЭМ!$D$10+'СЕТ СН'!$G$5-'СЕТ СН'!$G$20</f>
        <v>2948.5457845700003</v>
      </c>
      <c r="F58" s="36">
        <f>SUMIFS(СВЦЭМ!$C$39:$C$782,СВЦЭМ!$A$39:$A$782,$A58,СВЦЭМ!$B$39:$B$782,F$47)+'СЕТ СН'!$G$12+СВЦЭМ!$D$10+'СЕТ СН'!$G$5-'СЕТ СН'!$G$20</f>
        <v>2955.73342349</v>
      </c>
      <c r="G58" s="36">
        <f>SUMIFS(СВЦЭМ!$C$39:$C$782,СВЦЭМ!$A$39:$A$782,$A58,СВЦЭМ!$B$39:$B$782,G$47)+'СЕТ СН'!$G$12+СВЦЭМ!$D$10+'СЕТ СН'!$G$5-'СЕТ СН'!$G$20</f>
        <v>2952.1951652600001</v>
      </c>
      <c r="H58" s="36">
        <f>SUMIFS(СВЦЭМ!$C$39:$C$782,СВЦЭМ!$A$39:$A$782,$A58,СВЦЭМ!$B$39:$B$782,H$47)+'СЕТ СН'!$G$12+СВЦЭМ!$D$10+'СЕТ СН'!$G$5-'СЕТ СН'!$G$20</f>
        <v>2894.98953312</v>
      </c>
      <c r="I58" s="36">
        <f>SUMIFS(СВЦЭМ!$C$39:$C$782,СВЦЭМ!$A$39:$A$782,$A58,СВЦЭМ!$B$39:$B$782,I$47)+'СЕТ СН'!$G$12+СВЦЭМ!$D$10+'СЕТ СН'!$G$5-'СЕТ СН'!$G$20</f>
        <v>2809.4513043799998</v>
      </c>
      <c r="J58" s="36">
        <f>SUMIFS(СВЦЭМ!$C$39:$C$782,СВЦЭМ!$A$39:$A$782,$A58,СВЦЭМ!$B$39:$B$782,J$47)+'СЕТ СН'!$G$12+СВЦЭМ!$D$10+'СЕТ СН'!$G$5-'СЕТ СН'!$G$20</f>
        <v>2747.4778151999999</v>
      </c>
      <c r="K58" s="36">
        <f>SUMIFS(СВЦЭМ!$C$39:$C$782,СВЦЭМ!$A$39:$A$782,$A58,СВЦЭМ!$B$39:$B$782,K$47)+'СЕТ СН'!$G$12+СВЦЭМ!$D$10+'СЕТ СН'!$G$5-'СЕТ СН'!$G$20</f>
        <v>2761.6678775999999</v>
      </c>
      <c r="L58" s="36">
        <f>SUMIFS(СВЦЭМ!$C$39:$C$782,СВЦЭМ!$A$39:$A$782,$A58,СВЦЭМ!$B$39:$B$782,L$47)+'СЕТ СН'!$G$12+СВЦЭМ!$D$10+'СЕТ СН'!$G$5-'СЕТ СН'!$G$20</f>
        <v>2785.4679101900001</v>
      </c>
      <c r="M58" s="36">
        <f>SUMIFS(СВЦЭМ!$C$39:$C$782,СВЦЭМ!$A$39:$A$782,$A58,СВЦЭМ!$B$39:$B$782,M$47)+'СЕТ СН'!$G$12+СВЦЭМ!$D$10+'СЕТ СН'!$G$5-'СЕТ СН'!$G$20</f>
        <v>2780.4304503000003</v>
      </c>
      <c r="N58" s="36">
        <f>SUMIFS(СВЦЭМ!$C$39:$C$782,СВЦЭМ!$A$39:$A$782,$A58,СВЦЭМ!$B$39:$B$782,N$47)+'СЕТ СН'!$G$12+СВЦЭМ!$D$10+'СЕТ СН'!$G$5-'СЕТ СН'!$G$20</f>
        <v>2772.72119565</v>
      </c>
      <c r="O58" s="36">
        <f>SUMIFS(СВЦЭМ!$C$39:$C$782,СВЦЭМ!$A$39:$A$782,$A58,СВЦЭМ!$B$39:$B$782,O$47)+'СЕТ СН'!$G$12+СВЦЭМ!$D$10+'СЕТ СН'!$G$5-'СЕТ СН'!$G$20</f>
        <v>2780.8600264500001</v>
      </c>
      <c r="P58" s="36">
        <f>SUMIFS(СВЦЭМ!$C$39:$C$782,СВЦЭМ!$A$39:$A$782,$A58,СВЦЭМ!$B$39:$B$782,P$47)+'СЕТ СН'!$G$12+СВЦЭМ!$D$10+'СЕТ СН'!$G$5-'СЕТ СН'!$G$20</f>
        <v>2784.1852954400001</v>
      </c>
      <c r="Q58" s="36">
        <f>SUMIFS(СВЦЭМ!$C$39:$C$782,СВЦЭМ!$A$39:$A$782,$A58,СВЦЭМ!$B$39:$B$782,Q$47)+'СЕТ СН'!$G$12+СВЦЭМ!$D$10+'СЕТ СН'!$G$5-'СЕТ СН'!$G$20</f>
        <v>2772.7881375300003</v>
      </c>
      <c r="R58" s="36">
        <f>SUMIFS(СВЦЭМ!$C$39:$C$782,СВЦЭМ!$A$39:$A$782,$A58,СВЦЭМ!$B$39:$B$782,R$47)+'СЕТ СН'!$G$12+СВЦЭМ!$D$10+'СЕТ СН'!$G$5-'СЕТ СН'!$G$20</f>
        <v>2777.54462061</v>
      </c>
      <c r="S58" s="36">
        <f>SUMIFS(СВЦЭМ!$C$39:$C$782,СВЦЭМ!$A$39:$A$782,$A58,СВЦЭМ!$B$39:$B$782,S$47)+'СЕТ СН'!$G$12+СВЦЭМ!$D$10+'СЕТ СН'!$G$5-'СЕТ СН'!$G$20</f>
        <v>2771.1146723100001</v>
      </c>
      <c r="T58" s="36">
        <f>SUMIFS(СВЦЭМ!$C$39:$C$782,СВЦЭМ!$A$39:$A$782,$A58,СВЦЭМ!$B$39:$B$782,T$47)+'СЕТ СН'!$G$12+СВЦЭМ!$D$10+'СЕТ СН'!$G$5-'СЕТ СН'!$G$20</f>
        <v>2640.4708753700002</v>
      </c>
      <c r="U58" s="36">
        <f>SUMIFS(СВЦЭМ!$C$39:$C$782,СВЦЭМ!$A$39:$A$782,$A58,СВЦЭМ!$B$39:$B$782,U$47)+'СЕТ СН'!$G$12+СВЦЭМ!$D$10+'СЕТ СН'!$G$5-'СЕТ СН'!$G$20</f>
        <v>2644.66504407</v>
      </c>
      <c r="V58" s="36">
        <f>SUMIFS(СВЦЭМ!$C$39:$C$782,СВЦЭМ!$A$39:$A$782,$A58,СВЦЭМ!$B$39:$B$782,V$47)+'СЕТ СН'!$G$12+СВЦЭМ!$D$10+'СЕТ СН'!$G$5-'СЕТ СН'!$G$20</f>
        <v>2645.6861459199999</v>
      </c>
      <c r="W58" s="36">
        <f>SUMIFS(СВЦЭМ!$C$39:$C$782,СВЦЭМ!$A$39:$A$782,$A58,СВЦЭМ!$B$39:$B$782,W$47)+'СЕТ СН'!$G$12+СВЦЭМ!$D$10+'СЕТ СН'!$G$5-'СЕТ СН'!$G$20</f>
        <v>2630.2903549399998</v>
      </c>
      <c r="X58" s="36">
        <f>SUMIFS(СВЦЭМ!$C$39:$C$782,СВЦЭМ!$A$39:$A$782,$A58,СВЦЭМ!$B$39:$B$782,X$47)+'СЕТ СН'!$G$12+СВЦЭМ!$D$10+'СЕТ СН'!$G$5-'СЕТ СН'!$G$20</f>
        <v>2644.1553381399999</v>
      </c>
      <c r="Y58" s="36">
        <f>SUMIFS(СВЦЭМ!$C$39:$C$782,СВЦЭМ!$A$39:$A$782,$A58,СВЦЭМ!$B$39:$B$782,Y$47)+'СЕТ СН'!$G$12+СВЦЭМ!$D$10+'СЕТ СН'!$G$5-'СЕТ СН'!$G$20</f>
        <v>2663.1520204799999</v>
      </c>
    </row>
    <row r="59" spans="1:25" ht="15.75" x14ac:dyDescent="0.2">
      <c r="A59" s="35">
        <f t="shared" si="1"/>
        <v>44785</v>
      </c>
      <c r="B59" s="36">
        <f>SUMIFS(СВЦЭМ!$C$39:$C$782,СВЦЭМ!$A$39:$A$782,$A59,СВЦЭМ!$B$39:$B$782,B$47)+'СЕТ СН'!$G$12+СВЦЭМ!$D$10+'СЕТ СН'!$G$5-'СЕТ СН'!$G$20</f>
        <v>2823.4175167900003</v>
      </c>
      <c r="C59" s="36">
        <f>SUMIFS(СВЦЭМ!$C$39:$C$782,СВЦЭМ!$A$39:$A$782,$A59,СВЦЭМ!$B$39:$B$782,C$47)+'СЕТ СН'!$G$12+СВЦЭМ!$D$10+'СЕТ СН'!$G$5-'СЕТ СН'!$G$20</f>
        <v>2872.0999163500001</v>
      </c>
      <c r="D59" s="36">
        <f>SUMIFS(СВЦЭМ!$C$39:$C$782,СВЦЭМ!$A$39:$A$782,$A59,СВЦЭМ!$B$39:$B$782,D$47)+'СЕТ СН'!$G$12+СВЦЭМ!$D$10+'СЕТ СН'!$G$5-'СЕТ СН'!$G$20</f>
        <v>2927.4505324299998</v>
      </c>
      <c r="E59" s="36">
        <f>SUMIFS(СВЦЭМ!$C$39:$C$782,СВЦЭМ!$A$39:$A$782,$A59,СВЦЭМ!$B$39:$B$782,E$47)+'СЕТ СН'!$G$12+СВЦЭМ!$D$10+'СЕТ СН'!$G$5-'СЕТ СН'!$G$20</f>
        <v>2946.6276885699999</v>
      </c>
      <c r="F59" s="36">
        <f>SUMIFS(СВЦЭМ!$C$39:$C$782,СВЦЭМ!$A$39:$A$782,$A59,СВЦЭМ!$B$39:$B$782,F$47)+'СЕТ СН'!$G$12+СВЦЭМ!$D$10+'СЕТ СН'!$G$5-'СЕТ СН'!$G$20</f>
        <v>2940.9426294200002</v>
      </c>
      <c r="G59" s="36">
        <f>SUMIFS(СВЦЭМ!$C$39:$C$782,СВЦЭМ!$A$39:$A$782,$A59,СВЦЭМ!$B$39:$B$782,G$47)+'СЕТ СН'!$G$12+СВЦЭМ!$D$10+'СЕТ СН'!$G$5-'СЕТ СН'!$G$20</f>
        <v>2950.0567529800001</v>
      </c>
      <c r="H59" s="36">
        <f>SUMIFS(СВЦЭМ!$C$39:$C$782,СВЦЭМ!$A$39:$A$782,$A59,СВЦЭМ!$B$39:$B$782,H$47)+'СЕТ СН'!$G$12+СВЦЭМ!$D$10+'СЕТ СН'!$G$5-'СЕТ СН'!$G$20</f>
        <v>2839.7453409</v>
      </c>
      <c r="I59" s="36">
        <f>SUMIFS(СВЦЭМ!$C$39:$C$782,СВЦЭМ!$A$39:$A$782,$A59,СВЦЭМ!$B$39:$B$782,I$47)+'СЕТ СН'!$G$12+СВЦЭМ!$D$10+'СЕТ СН'!$G$5-'СЕТ СН'!$G$20</f>
        <v>2833.6405882700001</v>
      </c>
      <c r="J59" s="36">
        <f>SUMIFS(СВЦЭМ!$C$39:$C$782,СВЦЭМ!$A$39:$A$782,$A59,СВЦЭМ!$B$39:$B$782,J$47)+'СЕТ СН'!$G$12+СВЦЭМ!$D$10+'СЕТ СН'!$G$5-'СЕТ СН'!$G$20</f>
        <v>2780.2490604200002</v>
      </c>
      <c r="K59" s="36">
        <f>SUMIFS(СВЦЭМ!$C$39:$C$782,СВЦЭМ!$A$39:$A$782,$A59,СВЦЭМ!$B$39:$B$782,K$47)+'СЕТ СН'!$G$12+СВЦЭМ!$D$10+'СЕТ СН'!$G$5-'СЕТ СН'!$G$20</f>
        <v>2761.2543454199999</v>
      </c>
      <c r="L59" s="36">
        <f>SUMIFS(СВЦЭМ!$C$39:$C$782,СВЦЭМ!$A$39:$A$782,$A59,СВЦЭМ!$B$39:$B$782,L$47)+'СЕТ СН'!$G$12+СВЦЭМ!$D$10+'СЕТ СН'!$G$5-'СЕТ СН'!$G$20</f>
        <v>2729.3924265200003</v>
      </c>
      <c r="M59" s="36">
        <f>SUMIFS(СВЦЭМ!$C$39:$C$782,СВЦЭМ!$A$39:$A$782,$A59,СВЦЭМ!$B$39:$B$782,M$47)+'СЕТ СН'!$G$12+СВЦЭМ!$D$10+'СЕТ СН'!$G$5-'СЕТ СН'!$G$20</f>
        <v>2702.44649445</v>
      </c>
      <c r="N59" s="36">
        <f>SUMIFS(СВЦЭМ!$C$39:$C$782,СВЦЭМ!$A$39:$A$782,$A59,СВЦЭМ!$B$39:$B$782,N$47)+'СЕТ СН'!$G$12+СВЦЭМ!$D$10+'СЕТ СН'!$G$5-'СЕТ СН'!$G$20</f>
        <v>2702.0869103599998</v>
      </c>
      <c r="O59" s="36">
        <f>SUMIFS(СВЦЭМ!$C$39:$C$782,СВЦЭМ!$A$39:$A$782,$A59,СВЦЭМ!$B$39:$B$782,O$47)+'СЕТ СН'!$G$12+СВЦЭМ!$D$10+'СЕТ СН'!$G$5-'СЕТ СН'!$G$20</f>
        <v>2701.9629575099998</v>
      </c>
      <c r="P59" s="36">
        <f>SUMIFS(СВЦЭМ!$C$39:$C$782,СВЦЭМ!$A$39:$A$782,$A59,СВЦЭМ!$B$39:$B$782,P$47)+'СЕТ СН'!$G$12+СВЦЭМ!$D$10+'СЕТ СН'!$G$5-'СЕТ СН'!$G$20</f>
        <v>2718.9446226499999</v>
      </c>
      <c r="Q59" s="36">
        <f>SUMIFS(СВЦЭМ!$C$39:$C$782,СВЦЭМ!$A$39:$A$782,$A59,СВЦЭМ!$B$39:$B$782,Q$47)+'СЕТ СН'!$G$12+СВЦЭМ!$D$10+'СЕТ СН'!$G$5-'СЕТ СН'!$G$20</f>
        <v>2718.0307631400001</v>
      </c>
      <c r="R59" s="36">
        <f>SUMIFS(СВЦЭМ!$C$39:$C$782,СВЦЭМ!$A$39:$A$782,$A59,СВЦЭМ!$B$39:$B$782,R$47)+'СЕТ СН'!$G$12+СВЦЭМ!$D$10+'СЕТ СН'!$G$5-'СЕТ СН'!$G$20</f>
        <v>2737.7347245400001</v>
      </c>
      <c r="S59" s="36">
        <f>SUMIFS(СВЦЭМ!$C$39:$C$782,СВЦЭМ!$A$39:$A$782,$A59,СВЦЭМ!$B$39:$B$782,S$47)+'СЕТ СН'!$G$12+СВЦЭМ!$D$10+'СЕТ СН'!$G$5-'СЕТ СН'!$G$20</f>
        <v>2735.1289371299999</v>
      </c>
      <c r="T59" s="36">
        <f>SUMIFS(СВЦЭМ!$C$39:$C$782,СВЦЭМ!$A$39:$A$782,$A59,СВЦЭМ!$B$39:$B$782,T$47)+'СЕТ СН'!$G$12+СВЦЭМ!$D$10+'СЕТ СН'!$G$5-'СЕТ СН'!$G$20</f>
        <v>2730.9837344900002</v>
      </c>
      <c r="U59" s="36">
        <f>SUMIFS(СВЦЭМ!$C$39:$C$782,СВЦЭМ!$A$39:$A$782,$A59,СВЦЭМ!$B$39:$B$782,U$47)+'СЕТ СН'!$G$12+СВЦЭМ!$D$10+'СЕТ СН'!$G$5-'СЕТ СН'!$G$20</f>
        <v>2729.8149655300003</v>
      </c>
      <c r="V59" s="36">
        <f>SUMIFS(СВЦЭМ!$C$39:$C$782,СВЦЭМ!$A$39:$A$782,$A59,СВЦЭМ!$B$39:$B$782,V$47)+'СЕТ СН'!$G$12+СВЦЭМ!$D$10+'СЕТ СН'!$G$5-'СЕТ СН'!$G$20</f>
        <v>2732.84981195</v>
      </c>
      <c r="W59" s="36">
        <f>SUMIFS(СВЦЭМ!$C$39:$C$782,СВЦЭМ!$A$39:$A$782,$A59,СВЦЭМ!$B$39:$B$782,W$47)+'СЕТ СН'!$G$12+СВЦЭМ!$D$10+'СЕТ СН'!$G$5-'СЕТ СН'!$G$20</f>
        <v>2714.1571602399999</v>
      </c>
      <c r="X59" s="36">
        <f>SUMIFS(СВЦЭМ!$C$39:$C$782,СВЦЭМ!$A$39:$A$782,$A59,СВЦЭМ!$B$39:$B$782,X$47)+'СЕТ СН'!$G$12+СВЦЭМ!$D$10+'СЕТ СН'!$G$5-'СЕТ СН'!$G$20</f>
        <v>2759.76080899</v>
      </c>
      <c r="Y59" s="36">
        <f>SUMIFS(СВЦЭМ!$C$39:$C$782,СВЦЭМ!$A$39:$A$782,$A59,СВЦЭМ!$B$39:$B$782,Y$47)+'СЕТ СН'!$G$12+СВЦЭМ!$D$10+'СЕТ СН'!$G$5-'СЕТ СН'!$G$20</f>
        <v>2806.2642785799999</v>
      </c>
    </row>
    <row r="60" spans="1:25" ht="15.75" x14ac:dyDescent="0.2">
      <c r="A60" s="35">
        <f t="shared" si="1"/>
        <v>44786</v>
      </c>
      <c r="B60" s="36">
        <f>SUMIFS(СВЦЭМ!$C$39:$C$782,СВЦЭМ!$A$39:$A$782,$A60,СВЦЭМ!$B$39:$B$782,B$47)+'СЕТ СН'!$G$12+СВЦЭМ!$D$10+'СЕТ СН'!$G$5-'СЕТ СН'!$G$20</f>
        <v>2829.2767062500002</v>
      </c>
      <c r="C60" s="36">
        <f>SUMIFS(СВЦЭМ!$C$39:$C$782,СВЦЭМ!$A$39:$A$782,$A60,СВЦЭМ!$B$39:$B$782,C$47)+'СЕТ СН'!$G$12+СВЦЭМ!$D$10+'СЕТ СН'!$G$5-'СЕТ СН'!$G$20</f>
        <v>2866.0212285699999</v>
      </c>
      <c r="D60" s="36">
        <f>SUMIFS(СВЦЭМ!$C$39:$C$782,СВЦЭМ!$A$39:$A$782,$A60,СВЦЭМ!$B$39:$B$782,D$47)+'СЕТ СН'!$G$12+СВЦЭМ!$D$10+'СЕТ СН'!$G$5-'СЕТ СН'!$G$20</f>
        <v>2890.3243297199997</v>
      </c>
      <c r="E60" s="36">
        <f>SUMIFS(СВЦЭМ!$C$39:$C$782,СВЦЭМ!$A$39:$A$782,$A60,СВЦЭМ!$B$39:$B$782,E$47)+'СЕТ СН'!$G$12+СВЦЭМ!$D$10+'СЕТ СН'!$G$5-'СЕТ СН'!$G$20</f>
        <v>2963.0616677600001</v>
      </c>
      <c r="F60" s="36">
        <f>SUMIFS(СВЦЭМ!$C$39:$C$782,СВЦЭМ!$A$39:$A$782,$A60,СВЦЭМ!$B$39:$B$782,F$47)+'СЕТ СН'!$G$12+СВЦЭМ!$D$10+'СЕТ СН'!$G$5-'СЕТ СН'!$G$20</f>
        <v>2937.6897788000001</v>
      </c>
      <c r="G60" s="36">
        <f>SUMIFS(СВЦЭМ!$C$39:$C$782,СВЦЭМ!$A$39:$A$782,$A60,СВЦЭМ!$B$39:$B$782,G$47)+'СЕТ СН'!$G$12+СВЦЭМ!$D$10+'СЕТ СН'!$G$5-'СЕТ СН'!$G$20</f>
        <v>2902.9603933300004</v>
      </c>
      <c r="H60" s="36">
        <f>SUMIFS(СВЦЭМ!$C$39:$C$782,СВЦЭМ!$A$39:$A$782,$A60,СВЦЭМ!$B$39:$B$782,H$47)+'СЕТ СН'!$G$12+СВЦЭМ!$D$10+'СЕТ СН'!$G$5-'СЕТ СН'!$G$20</f>
        <v>2877.3133441299997</v>
      </c>
      <c r="I60" s="36">
        <f>SUMIFS(СВЦЭМ!$C$39:$C$782,СВЦЭМ!$A$39:$A$782,$A60,СВЦЭМ!$B$39:$B$782,I$47)+'СЕТ СН'!$G$12+СВЦЭМ!$D$10+'СЕТ СН'!$G$5-'СЕТ СН'!$G$20</f>
        <v>2819.7639648300001</v>
      </c>
      <c r="J60" s="36">
        <f>SUMIFS(СВЦЭМ!$C$39:$C$782,СВЦЭМ!$A$39:$A$782,$A60,СВЦЭМ!$B$39:$B$782,J$47)+'СЕТ СН'!$G$12+СВЦЭМ!$D$10+'СЕТ СН'!$G$5-'СЕТ СН'!$G$20</f>
        <v>2802.2748131799999</v>
      </c>
      <c r="K60" s="36">
        <f>SUMIFS(СВЦЭМ!$C$39:$C$782,СВЦЭМ!$A$39:$A$782,$A60,СВЦЭМ!$B$39:$B$782,K$47)+'СЕТ СН'!$G$12+СВЦЭМ!$D$10+'СЕТ СН'!$G$5-'СЕТ СН'!$G$20</f>
        <v>2727.5086439400002</v>
      </c>
      <c r="L60" s="36">
        <f>SUMIFS(СВЦЭМ!$C$39:$C$782,СВЦЭМ!$A$39:$A$782,$A60,СВЦЭМ!$B$39:$B$782,L$47)+'СЕТ СН'!$G$12+СВЦЭМ!$D$10+'СЕТ СН'!$G$5-'СЕТ СН'!$G$20</f>
        <v>2711.81459034</v>
      </c>
      <c r="M60" s="36">
        <f>SUMIFS(СВЦЭМ!$C$39:$C$782,СВЦЭМ!$A$39:$A$782,$A60,СВЦЭМ!$B$39:$B$782,M$47)+'СЕТ СН'!$G$12+СВЦЭМ!$D$10+'СЕТ СН'!$G$5-'СЕТ СН'!$G$20</f>
        <v>2719.6170169100001</v>
      </c>
      <c r="N60" s="36">
        <f>SUMIFS(СВЦЭМ!$C$39:$C$782,СВЦЭМ!$A$39:$A$782,$A60,СВЦЭМ!$B$39:$B$782,N$47)+'СЕТ СН'!$G$12+СВЦЭМ!$D$10+'СЕТ СН'!$G$5-'СЕТ СН'!$G$20</f>
        <v>2715.2367397600001</v>
      </c>
      <c r="O60" s="36">
        <f>SUMIFS(СВЦЭМ!$C$39:$C$782,СВЦЭМ!$A$39:$A$782,$A60,СВЦЭМ!$B$39:$B$782,O$47)+'СЕТ СН'!$G$12+СВЦЭМ!$D$10+'СЕТ СН'!$G$5-'СЕТ СН'!$G$20</f>
        <v>2712.6391360299999</v>
      </c>
      <c r="P60" s="36">
        <f>SUMIFS(СВЦЭМ!$C$39:$C$782,СВЦЭМ!$A$39:$A$782,$A60,СВЦЭМ!$B$39:$B$782,P$47)+'СЕТ СН'!$G$12+СВЦЭМ!$D$10+'СЕТ СН'!$G$5-'СЕТ СН'!$G$20</f>
        <v>2714.53626192</v>
      </c>
      <c r="Q60" s="36">
        <f>SUMIFS(СВЦЭМ!$C$39:$C$782,СВЦЭМ!$A$39:$A$782,$A60,СВЦЭМ!$B$39:$B$782,Q$47)+'СЕТ СН'!$G$12+СВЦЭМ!$D$10+'СЕТ СН'!$G$5-'СЕТ СН'!$G$20</f>
        <v>2716.1077663999999</v>
      </c>
      <c r="R60" s="36">
        <f>SUMIFS(СВЦЭМ!$C$39:$C$782,СВЦЭМ!$A$39:$A$782,$A60,СВЦЭМ!$B$39:$B$782,R$47)+'СЕТ СН'!$G$12+СВЦЭМ!$D$10+'СЕТ СН'!$G$5-'СЕТ СН'!$G$20</f>
        <v>2721.4509855599999</v>
      </c>
      <c r="S60" s="36">
        <f>SUMIFS(СВЦЭМ!$C$39:$C$782,СВЦЭМ!$A$39:$A$782,$A60,СВЦЭМ!$B$39:$B$782,S$47)+'СЕТ СН'!$G$12+СВЦЭМ!$D$10+'СЕТ СН'!$G$5-'СЕТ СН'!$G$20</f>
        <v>2727.33875051</v>
      </c>
      <c r="T60" s="36">
        <f>SUMIFS(СВЦЭМ!$C$39:$C$782,СВЦЭМ!$A$39:$A$782,$A60,СВЦЭМ!$B$39:$B$782,T$47)+'СЕТ СН'!$G$12+СВЦЭМ!$D$10+'СЕТ СН'!$G$5-'СЕТ СН'!$G$20</f>
        <v>2724.5983419600002</v>
      </c>
      <c r="U60" s="36">
        <f>SUMIFS(СВЦЭМ!$C$39:$C$782,СВЦЭМ!$A$39:$A$782,$A60,СВЦЭМ!$B$39:$B$782,U$47)+'СЕТ СН'!$G$12+СВЦЭМ!$D$10+'СЕТ СН'!$G$5-'СЕТ СН'!$G$20</f>
        <v>2727.23970422</v>
      </c>
      <c r="V60" s="36">
        <f>SUMIFS(СВЦЭМ!$C$39:$C$782,СВЦЭМ!$A$39:$A$782,$A60,СВЦЭМ!$B$39:$B$782,V$47)+'СЕТ СН'!$G$12+СВЦЭМ!$D$10+'СЕТ СН'!$G$5-'СЕТ СН'!$G$20</f>
        <v>2721.0613950799998</v>
      </c>
      <c r="W60" s="36">
        <f>SUMIFS(СВЦЭМ!$C$39:$C$782,СВЦЭМ!$A$39:$A$782,$A60,СВЦЭМ!$B$39:$B$782,W$47)+'СЕТ СН'!$G$12+СВЦЭМ!$D$10+'СЕТ СН'!$G$5-'СЕТ СН'!$G$20</f>
        <v>2708.2200768900002</v>
      </c>
      <c r="X60" s="36">
        <f>SUMIFS(СВЦЭМ!$C$39:$C$782,СВЦЭМ!$A$39:$A$782,$A60,СВЦЭМ!$B$39:$B$782,X$47)+'СЕТ СН'!$G$12+СВЦЭМ!$D$10+'СЕТ СН'!$G$5-'СЕТ СН'!$G$20</f>
        <v>2740.9967824599998</v>
      </c>
      <c r="Y60" s="36">
        <f>SUMIFS(СВЦЭМ!$C$39:$C$782,СВЦЭМ!$A$39:$A$782,$A60,СВЦЭМ!$B$39:$B$782,Y$47)+'СЕТ СН'!$G$12+СВЦЭМ!$D$10+'СЕТ СН'!$G$5-'СЕТ СН'!$G$20</f>
        <v>2836.71929731</v>
      </c>
    </row>
    <row r="61" spans="1:25" ht="15.75" x14ac:dyDescent="0.2">
      <c r="A61" s="35">
        <f t="shared" si="1"/>
        <v>44787</v>
      </c>
      <c r="B61" s="36">
        <f>SUMIFS(СВЦЭМ!$C$39:$C$782,СВЦЭМ!$A$39:$A$782,$A61,СВЦЭМ!$B$39:$B$782,B$47)+'СЕТ СН'!$G$12+СВЦЭМ!$D$10+'СЕТ СН'!$G$5-'СЕТ СН'!$G$20</f>
        <v>2876.1594609100002</v>
      </c>
      <c r="C61" s="36">
        <f>SUMIFS(СВЦЭМ!$C$39:$C$782,СВЦЭМ!$A$39:$A$782,$A61,СВЦЭМ!$B$39:$B$782,C$47)+'СЕТ СН'!$G$12+СВЦЭМ!$D$10+'СЕТ СН'!$G$5-'СЕТ СН'!$G$20</f>
        <v>2866.9961709600002</v>
      </c>
      <c r="D61" s="36">
        <f>SUMIFS(СВЦЭМ!$C$39:$C$782,СВЦЭМ!$A$39:$A$782,$A61,СВЦЭМ!$B$39:$B$782,D$47)+'СЕТ СН'!$G$12+СВЦЭМ!$D$10+'СЕТ СН'!$G$5-'СЕТ СН'!$G$20</f>
        <v>2835.9158865200002</v>
      </c>
      <c r="E61" s="36">
        <f>SUMIFS(СВЦЭМ!$C$39:$C$782,СВЦЭМ!$A$39:$A$782,$A61,СВЦЭМ!$B$39:$B$782,E$47)+'СЕТ СН'!$G$12+СВЦЭМ!$D$10+'СЕТ СН'!$G$5-'СЕТ СН'!$G$20</f>
        <v>2844.59660145</v>
      </c>
      <c r="F61" s="36">
        <f>SUMIFS(СВЦЭМ!$C$39:$C$782,СВЦЭМ!$A$39:$A$782,$A61,СВЦЭМ!$B$39:$B$782,F$47)+'СЕТ СН'!$G$12+СВЦЭМ!$D$10+'СЕТ СН'!$G$5-'СЕТ СН'!$G$20</f>
        <v>2851.0508305399999</v>
      </c>
      <c r="G61" s="36">
        <f>SUMIFS(СВЦЭМ!$C$39:$C$782,СВЦЭМ!$A$39:$A$782,$A61,СВЦЭМ!$B$39:$B$782,G$47)+'СЕТ СН'!$G$12+СВЦЭМ!$D$10+'СЕТ СН'!$G$5-'СЕТ СН'!$G$20</f>
        <v>2847.4661453399999</v>
      </c>
      <c r="H61" s="36">
        <f>SUMIFS(СВЦЭМ!$C$39:$C$782,СВЦЭМ!$A$39:$A$782,$A61,СВЦЭМ!$B$39:$B$782,H$47)+'СЕТ СН'!$G$12+СВЦЭМ!$D$10+'СЕТ СН'!$G$5-'СЕТ СН'!$G$20</f>
        <v>2912.49900278</v>
      </c>
      <c r="I61" s="36">
        <f>SUMIFS(СВЦЭМ!$C$39:$C$782,СВЦЭМ!$A$39:$A$782,$A61,СВЦЭМ!$B$39:$B$782,I$47)+'СЕТ СН'!$G$12+СВЦЭМ!$D$10+'СЕТ СН'!$G$5-'СЕТ СН'!$G$20</f>
        <v>2876.5803965599998</v>
      </c>
      <c r="J61" s="36">
        <f>SUMIFS(СВЦЭМ!$C$39:$C$782,СВЦЭМ!$A$39:$A$782,$A61,СВЦЭМ!$B$39:$B$782,J$47)+'СЕТ СН'!$G$12+СВЦЭМ!$D$10+'СЕТ СН'!$G$5-'СЕТ СН'!$G$20</f>
        <v>2828.6953227399999</v>
      </c>
      <c r="K61" s="36">
        <f>SUMIFS(СВЦЭМ!$C$39:$C$782,СВЦЭМ!$A$39:$A$782,$A61,СВЦЭМ!$B$39:$B$782,K$47)+'СЕТ СН'!$G$12+СВЦЭМ!$D$10+'СЕТ СН'!$G$5-'СЕТ СН'!$G$20</f>
        <v>2753.7720078500001</v>
      </c>
      <c r="L61" s="36">
        <f>SUMIFS(СВЦЭМ!$C$39:$C$782,СВЦЭМ!$A$39:$A$782,$A61,СВЦЭМ!$B$39:$B$782,L$47)+'СЕТ СН'!$G$12+СВЦЭМ!$D$10+'СЕТ СН'!$G$5-'СЕТ СН'!$G$20</f>
        <v>2718.0358383900002</v>
      </c>
      <c r="M61" s="36">
        <f>SUMIFS(СВЦЭМ!$C$39:$C$782,СВЦЭМ!$A$39:$A$782,$A61,СВЦЭМ!$B$39:$B$782,M$47)+'СЕТ СН'!$G$12+СВЦЭМ!$D$10+'СЕТ СН'!$G$5-'СЕТ СН'!$G$20</f>
        <v>2699.54238971</v>
      </c>
      <c r="N61" s="36">
        <f>SUMIFS(СВЦЭМ!$C$39:$C$782,СВЦЭМ!$A$39:$A$782,$A61,СВЦЭМ!$B$39:$B$782,N$47)+'СЕТ СН'!$G$12+СВЦЭМ!$D$10+'СЕТ СН'!$G$5-'СЕТ СН'!$G$20</f>
        <v>2714.4506352100002</v>
      </c>
      <c r="O61" s="36">
        <f>SUMIFS(СВЦЭМ!$C$39:$C$782,СВЦЭМ!$A$39:$A$782,$A61,СВЦЭМ!$B$39:$B$782,O$47)+'СЕТ СН'!$G$12+СВЦЭМ!$D$10+'СЕТ СН'!$G$5-'СЕТ СН'!$G$20</f>
        <v>2719.7772285599999</v>
      </c>
      <c r="P61" s="36">
        <f>SUMIFS(СВЦЭМ!$C$39:$C$782,СВЦЭМ!$A$39:$A$782,$A61,СВЦЭМ!$B$39:$B$782,P$47)+'СЕТ СН'!$G$12+СВЦЭМ!$D$10+'СЕТ СН'!$G$5-'СЕТ СН'!$G$20</f>
        <v>2727.3931988100003</v>
      </c>
      <c r="Q61" s="36">
        <f>SUMIFS(СВЦЭМ!$C$39:$C$782,СВЦЭМ!$A$39:$A$782,$A61,СВЦЭМ!$B$39:$B$782,Q$47)+'СЕТ СН'!$G$12+СВЦЭМ!$D$10+'СЕТ СН'!$G$5-'СЕТ СН'!$G$20</f>
        <v>2738.2136460700003</v>
      </c>
      <c r="R61" s="36">
        <f>SUMIFS(СВЦЭМ!$C$39:$C$782,СВЦЭМ!$A$39:$A$782,$A61,СВЦЭМ!$B$39:$B$782,R$47)+'СЕТ СН'!$G$12+СВЦЭМ!$D$10+'СЕТ СН'!$G$5-'СЕТ СН'!$G$20</f>
        <v>2744.3592068200001</v>
      </c>
      <c r="S61" s="36">
        <f>SUMIFS(СВЦЭМ!$C$39:$C$782,СВЦЭМ!$A$39:$A$782,$A61,СВЦЭМ!$B$39:$B$782,S$47)+'СЕТ СН'!$G$12+СВЦЭМ!$D$10+'СЕТ СН'!$G$5-'СЕТ СН'!$G$20</f>
        <v>2732.2006649100003</v>
      </c>
      <c r="T61" s="36">
        <f>SUMIFS(СВЦЭМ!$C$39:$C$782,СВЦЭМ!$A$39:$A$782,$A61,СВЦЭМ!$B$39:$B$782,T$47)+'СЕТ СН'!$G$12+СВЦЭМ!$D$10+'СЕТ СН'!$G$5-'СЕТ СН'!$G$20</f>
        <v>2745.0524005699999</v>
      </c>
      <c r="U61" s="36">
        <f>SUMIFS(СВЦЭМ!$C$39:$C$782,СВЦЭМ!$A$39:$A$782,$A61,СВЦЭМ!$B$39:$B$782,U$47)+'СЕТ СН'!$G$12+СВЦЭМ!$D$10+'СЕТ СН'!$G$5-'СЕТ СН'!$G$20</f>
        <v>2748.1425763699999</v>
      </c>
      <c r="V61" s="36">
        <f>SUMIFS(СВЦЭМ!$C$39:$C$782,СВЦЭМ!$A$39:$A$782,$A61,СВЦЭМ!$B$39:$B$782,V$47)+'СЕТ СН'!$G$12+СВЦЭМ!$D$10+'СЕТ СН'!$G$5-'СЕТ СН'!$G$20</f>
        <v>2747.7769619300002</v>
      </c>
      <c r="W61" s="36">
        <f>SUMIFS(СВЦЭМ!$C$39:$C$782,СВЦЭМ!$A$39:$A$782,$A61,СВЦЭМ!$B$39:$B$782,W$47)+'СЕТ СН'!$G$12+СВЦЭМ!$D$10+'СЕТ СН'!$G$5-'СЕТ СН'!$G$20</f>
        <v>2745.85087759</v>
      </c>
      <c r="X61" s="36">
        <f>SUMIFS(СВЦЭМ!$C$39:$C$782,СВЦЭМ!$A$39:$A$782,$A61,СВЦЭМ!$B$39:$B$782,X$47)+'СЕТ СН'!$G$12+СВЦЭМ!$D$10+'СЕТ СН'!$G$5-'СЕТ СН'!$G$20</f>
        <v>2745.86229826</v>
      </c>
      <c r="Y61" s="36">
        <f>SUMIFS(СВЦЭМ!$C$39:$C$782,СВЦЭМ!$A$39:$A$782,$A61,СВЦЭМ!$B$39:$B$782,Y$47)+'СЕТ СН'!$G$12+СВЦЭМ!$D$10+'СЕТ СН'!$G$5-'СЕТ СН'!$G$20</f>
        <v>2807.91712263</v>
      </c>
    </row>
    <row r="62" spans="1:25" ht="15.75" x14ac:dyDescent="0.2">
      <c r="A62" s="35">
        <f t="shared" si="1"/>
        <v>44788</v>
      </c>
      <c r="B62" s="36">
        <f>SUMIFS(СВЦЭМ!$C$39:$C$782,СВЦЭМ!$A$39:$A$782,$A62,СВЦЭМ!$B$39:$B$782,B$47)+'СЕТ СН'!$G$12+СВЦЭМ!$D$10+'СЕТ СН'!$G$5-'СЕТ СН'!$G$20</f>
        <v>2758.4943180800001</v>
      </c>
      <c r="C62" s="36">
        <f>SUMIFS(СВЦЭМ!$C$39:$C$782,СВЦЭМ!$A$39:$A$782,$A62,СВЦЭМ!$B$39:$B$782,C$47)+'СЕТ СН'!$G$12+СВЦЭМ!$D$10+'СЕТ СН'!$G$5-'СЕТ СН'!$G$20</f>
        <v>2788.8868372100001</v>
      </c>
      <c r="D62" s="36">
        <f>SUMIFS(СВЦЭМ!$C$39:$C$782,СВЦЭМ!$A$39:$A$782,$A62,СВЦЭМ!$B$39:$B$782,D$47)+'СЕТ СН'!$G$12+СВЦЭМ!$D$10+'СЕТ СН'!$G$5-'СЕТ СН'!$G$20</f>
        <v>2823.3979226800002</v>
      </c>
      <c r="E62" s="36">
        <f>SUMIFS(СВЦЭМ!$C$39:$C$782,СВЦЭМ!$A$39:$A$782,$A62,СВЦЭМ!$B$39:$B$782,E$47)+'СЕТ СН'!$G$12+СВЦЭМ!$D$10+'СЕТ СН'!$G$5-'СЕТ СН'!$G$20</f>
        <v>2836.68548306</v>
      </c>
      <c r="F62" s="36">
        <f>SUMIFS(СВЦЭМ!$C$39:$C$782,СВЦЭМ!$A$39:$A$782,$A62,СВЦЭМ!$B$39:$B$782,F$47)+'СЕТ СН'!$G$12+СВЦЭМ!$D$10+'СЕТ СН'!$G$5-'СЕТ СН'!$G$20</f>
        <v>2847.4548334999999</v>
      </c>
      <c r="G62" s="36">
        <f>SUMIFS(СВЦЭМ!$C$39:$C$782,СВЦЭМ!$A$39:$A$782,$A62,СВЦЭМ!$B$39:$B$782,G$47)+'СЕТ СН'!$G$12+СВЦЭМ!$D$10+'СЕТ СН'!$G$5-'СЕТ СН'!$G$20</f>
        <v>2841.0452054500001</v>
      </c>
      <c r="H62" s="36">
        <f>SUMIFS(СВЦЭМ!$C$39:$C$782,СВЦЭМ!$A$39:$A$782,$A62,СВЦЭМ!$B$39:$B$782,H$47)+'СЕТ СН'!$G$12+СВЦЭМ!$D$10+'СЕТ СН'!$G$5-'СЕТ СН'!$G$20</f>
        <v>2802.39962943</v>
      </c>
      <c r="I62" s="36">
        <f>SUMIFS(СВЦЭМ!$C$39:$C$782,СВЦЭМ!$A$39:$A$782,$A62,СВЦЭМ!$B$39:$B$782,I$47)+'СЕТ СН'!$G$12+СВЦЭМ!$D$10+'СЕТ СН'!$G$5-'СЕТ СН'!$G$20</f>
        <v>2749.9924586000002</v>
      </c>
      <c r="J62" s="36">
        <f>SUMIFS(СВЦЭМ!$C$39:$C$782,СВЦЭМ!$A$39:$A$782,$A62,СВЦЭМ!$B$39:$B$782,J$47)+'СЕТ СН'!$G$12+СВЦЭМ!$D$10+'СЕТ СН'!$G$5-'СЕТ СН'!$G$20</f>
        <v>2818.38776676</v>
      </c>
      <c r="K62" s="36">
        <f>SUMIFS(СВЦЭМ!$C$39:$C$782,СВЦЭМ!$A$39:$A$782,$A62,СВЦЭМ!$B$39:$B$782,K$47)+'СЕТ СН'!$G$12+СВЦЭМ!$D$10+'СЕТ СН'!$G$5-'СЕТ СН'!$G$20</f>
        <v>2793.77618506</v>
      </c>
      <c r="L62" s="36">
        <f>SUMIFS(СВЦЭМ!$C$39:$C$782,СВЦЭМ!$A$39:$A$782,$A62,СВЦЭМ!$B$39:$B$782,L$47)+'СЕТ СН'!$G$12+СВЦЭМ!$D$10+'СЕТ СН'!$G$5-'СЕТ СН'!$G$20</f>
        <v>2782.8953334500002</v>
      </c>
      <c r="M62" s="36">
        <f>SUMIFS(СВЦЭМ!$C$39:$C$782,СВЦЭМ!$A$39:$A$782,$A62,СВЦЭМ!$B$39:$B$782,M$47)+'СЕТ СН'!$G$12+СВЦЭМ!$D$10+'СЕТ СН'!$G$5-'СЕТ СН'!$G$20</f>
        <v>2785.64384763</v>
      </c>
      <c r="N62" s="36">
        <f>SUMIFS(СВЦЭМ!$C$39:$C$782,СВЦЭМ!$A$39:$A$782,$A62,СВЦЭМ!$B$39:$B$782,N$47)+'СЕТ СН'!$G$12+СВЦЭМ!$D$10+'СЕТ СН'!$G$5-'СЕТ СН'!$G$20</f>
        <v>2781.4742119699999</v>
      </c>
      <c r="O62" s="36">
        <f>SUMIFS(СВЦЭМ!$C$39:$C$782,СВЦЭМ!$A$39:$A$782,$A62,СВЦЭМ!$B$39:$B$782,O$47)+'СЕТ СН'!$G$12+СВЦЭМ!$D$10+'СЕТ СН'!$G$5-'СЕТ СН'!$G$20</f>
        <v>2784.3855713200001</v>
      </c>
      <c r="P62" s="36">
        <f>SUMIFS(СВЦЭМ!$C$39:$C$782,СВЦЭМ!$A$39:$A$782,$A62,СВЦЭМ!$B$39:$B$782,P$47)+'СЕТ СН'!$G$12+СВЦЭМ!$D$10+'СЕТ СН'!$G$5-'СЕТ СН'!$G$20</f>
        <v>2780.47162549</v>
      </c>
      <c r="Q62" s="36">
        <f>SUMIFS(СВЦЭМ!$C$39:$C$782,СВЦЭМ!$A$39:$A$782,$A62,СВЦЭМ!$B$39:$B$782,Q$47)+'СЕТ СН'!$G$12+СВЦЭМ!$D$10+'СЕТ СН'!$G$5-'СЕТ СН'!$G$20</f>
        <v>2777.62851314</v>
      </c>
      <c r="R62" s="36">
        <f>SUMIFS(СВЦЭМ!$C$39:$C$782,СВЦЭМ!$A$39:$A$782,$A62,СВЦЭМ!$B$39:$B$782,R$47)+'СЕТ СН'!$G$12+СВЦЭМ!$D$10+'СЕТ СН'!$G$5-'СЕТ СН'!$G$20</f>
        <v>2768.6560093200001</v>
      </c>
      <c r="S62" s="36">
        <f>SUMIFS(СВЦЭМ!$C$39:$C$782,СВЦЭМ!$A$39:$A$782,$A62,СВЦЭМ!$B$39:$B$782,S$47)+'СЕТ СН'!$G$12+СВЦЭМ!$D$10+'СЕТ СН'!$G$5-'СЕТ СН'!$G$20</f>
        <v>2771.9785841500002</v>
      </c>
      <c r="T62" s="36">
        <f>SUMIFS(СВЦЭМ!$C$39:$C$782,СВЦЭМ!$A$39:$A$782,$A62,СВЦЭМ!$B$39:$B$782,T$47)+'СЕТ СН'!$G$12+СВЦЭМ!$D$10+'СЕТ СН'!$G$5-'СЕТ СН'!$G$20</f>
        <v>2772.6759737900002</v>
      </c>
      <c r="U62" s="36">
        <f>SUMIFS(СВЦЭМ!$C$39:$C$782,СВЦЭМ!$A$39:$A$782,$A62,СВЦЭМ!$B$39:$B$782,U$47)+'СЕТ СН'!$G$12+СВЦЭМ!$D$10+'СЕТ СН'!$G$5-'СЕТ СН'!$G$20</f>
        <v>2767.1536930100001</v>
      </c>
      <c r="V62" s="36">
        <f>SUMIFS(СВЦЭМ!$C$39:$C$782,СВЦЭМ!$A$39:$A$782,$A62,СВЦЭМ!$B$39:$B$782,V$47)+'СЕТ СН'!$G$12+СВЦЭМ!$D$10+'СЕТ СН'!$G$5-'СЕТ СН'!$G$20</f>
        <v>2772.02401285</v>
      </c>
      <c r="W62" s="36">
        <f>SUMIFS(СВЦЭМ!$C$39:$C$782,СВЦЭМ!$A$39:$A$782,$A62,СВЦЭМ!$B$39:$B$782,W$47)+'СЕТ СН'!$G$12+СВЦЭМ!$D$10+'СЕТ СН'!$G$5-'СЕТ СН'!$G$20</f>
        <v>2778.3571449400001</v>
      </c>
      <c r="X62" s="36">
        <f>SUMIFS(СВЦЭМ!$C$39:$C$782,СВЦЭМ!$A$39:$A$782,$A62,СВЦЭМ!$B$39:$B$782,X$47)+'СЕТ СН'!$G$12+СВЦЭМ!$D$10+'СЕТ СН'!$G$5-'СЕТ СН'!$G$20</f>
        <v>2741.3172023900001</v>
      </c>
      <c r="Y62" s="36">
        <f>SUMIFS(СВЦЭМ!$C$39:$C$782,СВЦЭМ!$A$39:$A$782,$A62,СВЦЭМ!$B$39:$B$782,Y$47)+'СЕТ СН'!$G$12+СВЦЭМ!$D$10+'СЕТ СН'!$G$5-'СЕТ СН'!$G$20</f>
        <v>2802.12910332</v>
      </c>
    </row>
    <row r="63" spans="1:25" ht="15.75" x14ac:dyDescent="0.2">
      <c r="A63" s="35">
        <f t="shared" si="1"/>
        <v>44789</v>
      </c>
      <c r="B63" s="36">
        <f>SUMIFS(СВЦЭМ!$C$39:$C$782,СВЦЭМ!$A$39:$A$782,$A63,СВЦЭМ!$B$39:$B$782,B$47)+'СЕТ СН'!$G$12+СВЦЭМ!$D$10+'СЕТ СН'!$G$5-'СЕТ СН'!$G$20</f>
        <v>2733.4520314299998</v>
      </c>
      <c r="C63" s="36">
        <f>SUMIFS(СВЦЭМ!$C$39:$C$782,СВЦЭМ!$A$39:$A$782,$A63,СВЦЭМ!$B$39:$B$782,C$47)+'СЕТ СН'!$G$12+СВЦЭМ!$D$10+'СЕТ СН'!$G$5-'СЕТ СН'!$G$20</f>
        <v>2782.9172840000001</v>
      </c>
      <c r="D63" s="36">
        <f>SUMIFS(СВЦЭМ!$C$39:$C$782,СВЦЭМ!$A$39:$A$782,$A63,СВЦЭМ!$B$39:$B$782,D$47)+'СЕТ СН'!$G$12+СВЦЭМ!$D$10+'СЕТ СН'!$G$5-'СЕТ СН'!$G$20</f>
        <v>2820.7395718299999</v>
      </c>
      <c r="E63" s="36">
        <f>SUMIFS(СВЦЭМ!$C$39:$C$782,СВЦЭМ!$A$39:$A$782,$A63,СВЦЭМ!$B$39:$B$782,E$47)+'СЕТ СН'!$G$12+СВЦЭМ!$D$10+'СЕТ СН'!$G$5-'СЕТ СН'!$G$20</f>
        <v>2827.62336486</v>
      </c>
      <c r="F63" s="36">
        <f>SUMIFS(СВЦЭМ!$C$39:$C$782,СВЦЭМ!$A$39:$A$782,$A63,СВЦЭМ!$B$39:$B$782,F$47)+'СЕТ СН'!$G$12+СВЦЭМ!$D$10+'СЕТ СН'!$G$5-'СЕТ СН'!$G$20</f>
        <v>2843.9954178400003</v>
      </c>
      <c r="G63" s="36">
        <f>SUMIFS(СВЦЭМ!$C$39:$C$782,СВЦЭМ!$A$39:$A$782,$A63,СВЦЭМ!$B$39:$B$782,G$47)+'СЕТ СН'!$G$12+СВЦЭМ!$D$10+'СЕТ СН'!$G$5-'СЕТ СН'!$G$20</f>
        <v>2837.5985520300001</v>
      </c>
      <c r="H63" s="36">
        <f>SUMIFS(СВЦЭМ!$C$39:$C$782,СВЦЭМ!$A$39:$A$782,$A63,СВЦЭМ!$B$39:$B$782,H$47)+'СЕТ СН'!$G$12+СВЦЭМ!$D$10+'СЕТ СН'!$G$5-'СЕТ СН'!$G$20</f>
        <v>2779.6448956499999</v>
      </c>
      <c r="I63" s="36">
        <f>SUMIFS(СВЦЭМ!$C$39:$C$782,СВЦЭМ!$A$39:$A$782,$A63,СВЦЭМ!$B$39:$B$782,I$47)+'СЕТ СН'!$G$12+СВЦЭМ!$D$10+'СЕТ СН'!$G$5-'СЕТ СН'!$G$20</f>
        <v>2711.89010981</v>
      </c>
      <c r="J63" s="36">
        <f>SUMIFS(СВЦЭМ!$C$39:$C$782,СВЦЭМ!$A$39:$A$782,$A63,СВЦЭМ!$B$39:$B$782,J$47)+'СЕТ СН'!$G$12+СВЦЭМ!$D$10+'СЕТ СН'!$G$5-'СЕТ СН'!$G$20</f>
        <v>2796.01032291</v>
      </c>
      <c r="K63" s="36">
        <f>SUMIFS(СВЦЭМ!$C$39:$C$782,СВЦЭМ!$A$39:$A$782,$A63,СВЦЭМ!$B$39:$B$782,K$47)+'СЕТ СН'!$G$12+СВЦЭМ!$D$10+'СЕТ СН'!$G$5-'СЕТ СН'!$G$20</f>
        <v>2790.5357375900003</v>
      </c>
      <c r="L63" s="36">
        <f>SUMIFS(СВЦЭМ!$C$39:$C$782,СВЦЭМ!$A$39:$A$782,$A63,СВЦЭМ!$B$39:$B$782,L$47)+'СЕТ СН'!$G$12+СВЦЭМ!$D$10+'СЕТ СН'!$G$5-'СЕТ СН'!$G$20</f>
        <v>2772.4555408599999</v>
      </c>
      <c r="M63" s="36">
        <f>SUMIFS(СВЦЭМ!$C$39:$C$782,СВЦЭМ!$A$39:$A$782,$A63,СВЦЭМ!$B$39:$B$782,M$47)+'СЕТ СН'!$G$12+СВЦЭМ!$D$10+'СЕТ СН'!$G$5-'СЕТ СН'!$G$20</f>
        <v>2762.77516474</v>
      </c>
      <c r="N63" s="36">
        <f>SUMIFS(СВЦЭМ!$C$39:$C$782,СВЦЭМ!$A$39:$A$782,$A63,СВЦЭМ!$B$39:$B$782,N$47)+'СЕТ СН'!$G$12+СВЦЭМ!$D$10+'СЕТ СН'!$G$5-'СЕТ СН'!$G$20</f>
        <v>2759.44180164</v>
      </c>
      <c r="O63" s="36">
        <f>SUMIFS(СВЦЭМ!$C$39:$C$782,СВЦЭМ!$A$39:$A$782,$A63,СВЦЭМ!$B$39:$B$782,O$47)+'СЕТ СН'!$G$12+СВЦЭМ!$D$10+'СЕТ СН'!$G$5-'СЕТ СН'!$G$20</f>
        <v>2755.78233099</v>
      </c>
      <c r="P63" s="36">
        <f>SUMIFS(СВЦЭМ!$C$39:$C$782,СВЦЭМ!$A$39:$A$782,$A63,СВЦЭМ!$B$39:$B$782,P$47)+'СЕТ СН'!$G$12+СВЦЭМ!$D$10+'СЕТ СН'!$G$5-'СЕТ СН'!$G$20</f>
        <v>2766.8183179500002</v>
      </c>
      <c r="Q63" s="36">
        <f>SUMIFS(СВЦЭМ!$C$39:$C$782,СВЦЭМ!$A$39:$A$782,$A63,СВЦЭМ!$B$39:$B$782,Q$47)+'СЕТ СН'!$G$12+СВЦЭМ!$D$10+'СЕТ СН'!$G$5-'СЕТ СН'!$G$20</f>
        <v>2765.2911425500001</v>
      </c>
      <c r="R63" s="36">
        <f>SUMIFS(СВЦЭМ!$C$39:$C$782,СВЦЭМ!$A$39:$A$782,$A63,СВЦЭМ!$B$39:$B$782,R$47)+'СЕТ СН'!$G$12+СВЦЭМ!$D$10+'СЕТ СН'!$G$5-'СЕТ СН'!$G$20</f>
        <v>2767.9780610400003</v>
      </c>
      <c r="S63" s="36">
        <f>SUMIFS(СВЦЭМ!$C$39:$C$782,СВЦЭМ!$A$39:$A$782,$A63,СВЦЭМ!$B$39:$B$782,S$47)+'СЕТ СН'!$G$12+СВЦЭМ!$D$10+'СЕТ СН'!$G$5-'СЕТ СН'!$G$20</f>
        <v>2769.8569716699999</v>
      </c>
      <c r="T63" s="36">
        <f>SUMIFS(СВЦЭМ!$C$39:$C$782,СВЦЭМ!$A$39:$A$782,$A63,СВЦЭМ!$B$39:$B$782,T$47)+'СЕТ СН'!$G$12+СВЦЭМ!$D$10+'СЕТ СН'!$G$5-'СЕТ СН'!$G$20</f>
        <v>2763.6573464600001</v>
      </c>
      <c r="U63" s="36">
        <f>SUMIFS(СВЦЭМ!$C$39:$C$782,СВЦЭМ!$A$39:$A$782,$A63,СВЦЭМ!$B$39:$B$782,U$47)+'СЕТ СН'!$G$12+СВЦЭМ!$D$10+'СЕТ СН'!$G$5-'СЕТ СН'!$G$20</f>
        <v>2766.8162755799999</v>
      </c>
      <c r="V63" s="36">
        <f>SUMIFS(СВЦЭМ!$C$39:$C$782,СВЦЭМ!$A$39:$A$782,$A63,СВЦЭМ!$B$39:$B$782,V$47)+'СЕТ СН'!$G$12+СВЦЭМ!$D$10+'СЕТ СН'!$G$5-'СЕТ СН'!$G$20</f>
        <v>2776.4484809999999</v>
      </c>
      <c r="W63" s="36">
        <f>SUMIFS(СВЦЭМ!$C$39:$C$782,СВЦЭМ!$A$39:$A$782,$A63,СВЦЭМ!$B$39:$B$782,W$47)+'СЕТ СН'!$G$12+СВЦЭМ!$D$10+'СЕТ СН'!$G$5-'СЕТ СН'!$G$20</f>
        <v>2778.7287408800003</v>
      </c>
      <c r="X63" s="36">
        <f>SUMIFS(СВЦЭМ!$C$39:$C$782,СВЦЭМ!$A$39:$A$782,$A63,СВЦЭМ!$B$39:$B$782,X$47)+'СЕТ СН'!$G$12+СВЦЭМ!$D$10+'СЕТ СН'!$G$5-'СЕТ СН'!$G$20</f>
        <v>2766.02185826</v>
      </c>
      <c r="Y63" s="36">
        <f>SUMIFS(СВЦЭМ!$C$39:$C$782,СВЦЭМ!$A$39:$A$782,$A63,СВЦЭМ!$B$39:$B$782,Y$47)+'СЕТ СН'!$G$12+СВЦЭМ!$D$10+'СЕТ СН'!$G$5-'СЕТ СН'!$G$20</f>
        <v>2780.8975252300002</v>
      </c>
    </row>
    <row r="64" spans="1:25" ht="15.75" x14ac:dyDescent="0.2">
      <c r="A64" s="35">
        <f t="shared" si="1"/>
        <v>44790</v>
      </c>
      <c r="B64" s="36">
        <f>SUMIFS(СВЦЭМ!$C$39:$C$782,СВЦЭМ!$A$39:$A$782,$A64,СВЦЭМ!$B$39:$B$782,B$47)+'СЕТ СН'!$G$12+СВЦЭМ!$D$10+'СЕТ СН'!$G$5-'СЕТ СН'!$G$20</f>
        <v>2723.6305528900002</v>
      </c>
      <c r="C64" s="36">
        <f>SUMIFS(СВЦЭМ!$C$39:$C$782,СВЦЭМ!$A$39:$A$782,$A64,СВЦЭМ!$B$39:$B$782,C$47)+'СЕТ СН'!$G$12+СВЦЭМ!$D$10+'СЕТ СН'!$G$5-'СЕТ СН'!$G$20</f>
        <v>2706.5625021400001</v>
      </c>
      <c r="D64" s="36">
        <f>SUMIFS(СВЦЭМ!$C$39:$C$782,СВЦЭМ!$A$39:$A$782,$A64,СВЦЭМ!$B$39:$B$782,D$47)+'СЕТ СН'!$G$12+СВЦЭМ!$D$10+'СЕТ СН'!$G$5-'СЕТ СН'!$G$20</f>
        <v>2698.60033002</v>
      </c>
      <c r="E64" s="36">
        <f>SUMIFS(СВЦЭМ!$C$39:$C$782,СВЦЭМ!$A$39:$A$782,$A64,СВЦЭМ!$B$39:$B$782,E$47)+'СЕТ СН'!$G$12+СВЦЭМ!$D$10+'СЕТ СН'!$G$5-'СЕТ СН'!$G$20</f>
        <v>2720.9877435400003</v>
      </c>
      <c r="F64" s="36">
        <f>SUMIFS(СВЦЭМ!$C$39:$C$782,СВЦЭМ!$A$39:$A$782,$A64,СВЦЭМ!$B$39:$B$782,F$47)+'СЕТ СН'!$G$12+СВЦЭМ!$D$10+'СЕТ СН'!$G$5-'СЕТ СН'!$G$20</f>
        <v>2740.6249752399999</v>
      </c>
      <c r="G64" s="36">
        <f>SUMIFS(СВЦЭМ!$C$39:$C$782,СВЦЭМ!$A$39:$A$782,$A64,СВЦЭМ!$B$39:$B$782,G$47)+'СЕТ СН'!$G$12+СВЦЭМ!$D$10+'СЕТ СН'!$G$5-'СЕТ СН'!$G$20</f>
        <v>2790.7177587300002</v>
      </c>
      <c r="H64" s="36">
        <f>SUMIFS(СВЦЭМ!$C$39:$C$782,СВЦЭМ!$A$39:$A$782,$A64,СВЦЭМ!$B$39:$B$782,H$47)+'СЕТ СН'!$G$12+СВЦЭМ!$D$10+'СЕТ СН'!$G$5-'СЕТ СН'!$G$20</f>
        <v>2764.2688212800003</v>
      </c>
      <c r="I64" s="36">
        <f>SUMIFS(СВЦЭМ!$C$39:$C$782,СВЦЭМ!$A$39:$A$782,$A64,СВЦЭМ!$B$39:$B$782,I$47)+'СЕТ СН'!$G$12+СВЦЭМ!$D$10+'СЕТ СН'!$G$5-'СЕТ СН'!$G$20</f>
        <v>2791.52819404</v>
      </c>
      <c r="J64" s="36">
        <f>SUMIFS(СВЦЭМ!$C$39:$C$782,СВЦЭМ!$A$39:$A$782,$A64,СВЦЭМ!$B$39:$B$782,J$47)+'СЕТ СН'!$G$12+СВЦЭМ!$D$10+'СЕТ СН'!$G$5-'СЕТ СН'!$G$20</f>
        <v>2825.9925446500001</v>
      </c>
      <c r="K64" s="36">
        <f>SUMIFS(СВЦЭМ!$C$39:$C$782,СВЦЭМ!$A$39:$A$782,$A64,СВЦЭМ!$B$39:$B$782,K$47)+'СЕТ СН'!$G$12+СВЦЭМ!$D$10+'СЕТ СН'!$G$5-'СЕТ СН'!$G$20</f>
        <v>2814.7134050100003</v>
      </c>
      <c r="L64" s="36">
        <f>SUMIFS(СВЦЭМ!$C$39:$C$782,СВЦЭМ!$A$39:$A$782,$A64,СВЦЭМ!$B$39:$B$782,L$47)+'СЕТ СН'!$G$12+СВЦЭМ!$D$10+'СЕТ СН'!$G$5-'СЕТ СН'!$G$20</f>
        <v>2799.73963727</v>
      </c>
      <c r="M64" s="36">
        <f>SUMIFS(СВЦЭМ!$C$39:$C$782,СВЦЭМ!$A$39:$A$782,$A64,СВЦЭМ!$B$39:$B$782,M$47)+'СЕТ СН'!$G$12+СВЦЭМ!$D$10+'СЕТ СН'!$G$5-'СЕТ СН'!$G$20</f>
        <v>2773.4603490600002</v>
      </c>
      <c r="N64" s="36">
        <f>SUMIFS(СВЦЭМ!$C$39:$C$782,СВЦЭМ!$A$39:$A$782,$A64,СВЦЭМ!$B$39:$B$782,N$47)+'СЕТ СН'!$G$12+СВЦЭМ!$D$10+'СЕТ СН'!$G$5-'СЕТ СН'!$G$20</f>
        <v>2790.66388461</v>
      </c>
      <c r="O64" s="36">
        <f>SUMIFS(СВЦЭМ!$C$39:$C$782,СВЦЭМ!$A$39:$A$782,$A64,СВЦЭМ!$B$39:$B$782,O$47)+'СЕТ СН'!$G$12+СВЦЭМ!$D$10+'СЕТ СН'!$G$5-'СЕТ СН'!$G$20</f>
        <v>2784.37581989</v>
      </c>
      <c r="P64" s="36">
        <f>SUMIFS(СВЦЭМ!$C$39:$C$782,СВЦЭМ!$A$39:$A$782,$A64,СВЦЭМ!$B$39:$B$782,P$47)+'СЕТ СН'!$G$12+СВЦЭМ!$D$10+'СЕТ СН'!$G$5-'СЕТ СН'!$G$20</f>
        <v>2800.14036377</v>
      </c>
      <c r="Q64" s="36">
        <f>SUMIFS(СВЦЭМ!$C$39:$C$782,СВЦЭМ!$A$39:$A$782,$A64,СВЦЭМ!$B$39:$B$782,Q$47)+'СЕТ СН'!$G$12+СВЦЭМ!$D$10+'СЕТ СН'!$G$5-'СЕТ СН'!$G$20</f>
        <v>2805.5488317700001</v>
      </c>
      <c r="R64" s="36">
        <f>SUMIFS(СВЦЭМ!$C$39:$C$782,СВЦЭМ!$A$39:$A$782,$A64,СВЦЭМ!$B$39:$B$782,R$47)+'СЕТ СН'!$G$12+СВЦЭМ!$D$10+'СЕТ СН'!$G$5-'СЕТ СН'!$G$20</f>
        <v>2810.0807697800001</v>
      </c>
      <c r="S64" s="36">
        <f>SUMIFS(СВЦЭМ!$C$39:$C$782,СВЦЭМ!$A$39:$A$782,$A64,СВЦЭМ!$B$39:$B$782,S$47)+'СЕТ СН'!$G$12+СВЦЭМ!$D$10+'СЕТ СН'!$G$5-'СЕТ СН'!$G$20</f>
        <v>2802.8211828499998</v>
      </c>
      <c r="T64" s="36">
        <f>SUMIFS(СВЦЭМ!$C$39:$C$782,СВЦЭМ!$A$39:$A$782,$A64,СВЦЭМ!$B$39:$B$782,T$47)+'СЕТ СН'!$G$12+СВЦЭМ!$D$10+'СЕТ СН'!$G$5-'СЕТ СН'!$G$20</f>
        <v>2800.2014300700002</v>
      </c>
      <c r="U64" s="36">
        <f>SUMIFS(СВЦЭМ!$C$39:$C$782,СВЦЭМ!$A$39:$A$782,$A64,СВЦЭМ!$B$39:$B$782,U$47)+'СЕТ СН'!$G$12+СВЦЭМ!$D$10+'СЕТ СН'!$G$5-'СЕТ СН'!$G$20</f>
        <v>2821.31945731</v>
      </c>
      <c r="V64" s="36">
        <f>SUMIFS(СВЦЭМ!$C$39:$C$782,СВЦЭМ!$A$39:$A$782,$A64,СВЦЭМ!$B$39:$B$782,V$47)+'СЕТ СН'!$G$12+СВЦЭМ!$D$10+'СЕТ СН'!$G$5-'СЕТ СН'!$G$20</f>
        <v>2801.7247413499999</v>
      </c>
      <c r="W64" s="36">
        <f>SUMIFS(СВЦЭМ!$C$39:$C$782,СВЦЭМ!$A$39:$A$782,$A64,СВЦЭМ!$B$39:$B$782,W$47)+'СЕТ СН'!$G$12+СВЦЭМ!$D$10+'СЕТ СН'!$G$5-'СЕТ СН'!$G$20</f>
        <v>2823.2794083200001</v>
      </c>
      <c r="X64" s="36">
        <f>SUMIFS(СВЦЭМ!$C$39:$C$782,СВЦЭМ!$A$39:$A$782,$A64,СВЦЭМ!$B$39:$B$782,X$47)+'СЕТ СН'!$G$12+СВЦЭМ!$D$10+'СЕТ СН'!$G$5-'СЕТ СН'!$G$20</f>
        <v>2789.6629742300001</v>
      </c>
      <c r="Y64" s="36">
        <f>SUMIFS(СВЦЭМ!$C$39:$C$782,СВЦЭМ!$A$39:$A$782,$A64,СВЦЭМ!$B$39:$B$782,Y$47)+'СЕТ СН'!$G$12+СВЦЭМ!$D$10+'СЕТ СН'!$G$5-'СЕТ СН'!$G$20</f>
        <v>2724.5619637499999</v>
      </c>
    </row>
    <row r="65" spans="1:27" ht="15.75" x14ac:dyDescent="0.2">
      <c r="A65" s="35">
        <f t="shared" si="1"/>
        <v>44791</v>
      </c>
      <c r="B65" s="36">
        <f>SUMIFS(СВЦЭМ!$C$39:$C$782,СВЦЭМ!$A$39:$A$782,$A65,СВЦЭМ!$B$39:$B$782,B$47)+'СЕТ СН'!$G$12+СВЦЭМ!$D$10+'СЕТ СН'!$G$5-'СЕТ СН'!$G$20</f>
        <v>2769.35795835</v>
      </c>
      <c r="C65" s="36">
        <f>SUMIFS(СВЦЭМ!$C$39:$C$782,СВЦЭМ!$A$39:$A$782,$A65,СВЦЭМ!$B$39:$B$782,C$47)+'СЕТ СН'!$G$12+СВЦЭМ!$D$10+'СЕТ СН'!$G$5-'СЕТ СН'!$G$20</f>
        <v>2816.1735794300002</v>
      </c>
      <c r="D65" s="36">
        <f>SUMIFS(СВЦЭМ!$C$39:$C$782,СВЦЭМ!$A$39:$A$782,$A65,СВЦЭМ!$B$39:$B$782,D$47)+'СЕТ СН'!$G$12+СВЦЭМ!$D$10+'СЕТ СН'!$G$5-'СЕТ СН'!$G$20</f>
        <v>2825.3957345600002</v>
      </c>
      <c r="E65" s="36">
        <f>SUMIFS(СВЦЭМ!$C$39:$C$782,СВЦЭМ!$A$39:$A$782,$A65,СВЦЭМ!$B$39:$B$782,E$47)+'СЕТ СН'!$G$12+СВЦЭМ!$D$10+'СЕТ СН'!$G$5-'СЕТ СН'!$G$20</f>
        <v>2827.1727809100003</v>
      </c>
      <c r="F65" s="36">
        <f>SUMIFS(СВЦЭМ!$C$39:$C$782,СВЦЭМ!$A$39:$A$782,$A65,СВЦЭМ!$B$39:$B$782,F$47)+'СЕТ СН'!$G$12+СВЦЭМ!$D$10+'СЕТ СН'!$G$5-'СЕТ СН'!$G$20</f>
        <v>2824.8265720300001</v>
      </c>
      <c r="G65" s="36">
        <f>SUMIFS(СВЦЭМ!$C$39:$C$782,СВЦЭМ!$A$39:$A$782,$A65,СВЦЭМ!$B$39:$B$782,G$47)+'СЕТ СН'!$G$12+СВЦЭМ!$D$10+'СЕТ СН'!$G$5-'СЕТ СН'!$G$20</f>
        <v>2832.2867047700001</v>
      </c>
      <c r="H65" s="36">
        <f>SUMIFS(СВЦЭМ!$C$39:$C$782,СВЦЭМ!$A$39:$A$782,$A65,СВЦЭМ!$B$39:$B$782,H$47)+'СЕТ СН'!$G$12+СВЦЭМ!$D$10+'СЕТ СН'!$G$5-'СЕТ СН'!$G$20</f>
        <v>2771.24744964</v>
      </c>
      <c r="I65" s="36">
        <f>SUMIFS(СВЦЭМ!$C$39:$C$782,СВЦЭМ!$A$39:$A$782,$A65,СВЦЭМ!$B$39:$B$782,I$47)+'СЕТ СН'!$G$12+СВЦЭМ!$D$10+'СЕТ СН'!$G$5-'СЕТ СН'!$G$20</f>
        <v>2722.5238052499999</v>
      </c>
      <c r="J65" s="36">
        <f>SUMIFS(СВЦЭМ!$C$39:$C$782,СВЦЭМ!$A$39:$A$782,$A65,СВЦЭМ!$B$39:$B$782,J$47)+'СЕТ СН'!$G$12+СВЦЭМ!$D$10+'СЕТ СН'!$G$5-'СЕТ СН'!$G$20</f>
        <v>2899.2213125400003</v>
      </c>
      <c r="K65" s="36">
        <f>SUMIFS(СВЦЭМ!$C$39:$C$782,СВЦЭМ!$A$39:$A$782,$A65,СВЦЭМ!$B$39:$B$782,K$47)+'СЕТ СН'!$G$12+СВЦЭМ!$D$10+'СЕТ СН'!$G$5-'СЕТ СН'!$G$20</f>
        <v>2909.48717566</v>
      </c>
      <c r="L65" s="36">
        <f>SUMIFS(СВЦЭМ!$C$39:$C$782,СВЦЭМ!$A$39:$A$782,$A65,СВЦЭМ!$B$39:$B$782,L$47)+'СЕТ СН'!$G$12+СВЦЭМ!$D$10+'СЕТ СН'!$G$5-'СЕТ СН'!$G$20</f>
        <v>2909.8086414300001</v>
      </c>
      <c r="M65" s="36">
        <f>SUMIFS(СВЦЭМ!$C$39:$C$782,СВЦЭМ!$A$39:$A$782,$A65,СВЦЭМ!$B$39:$B$782,M$47)+'СЕТ СН'!$G$12+СВЦЭМ!$D$10+'СЕТ СН'!$G$5-'СЕТ СН'!$G$20</f>
        <v>2898.0455766100004</v>
      </c>
      <c r="N65" s="36">
        <f>SUMIFS(СВЦЭМ!$C$39:$C$782,СВЦЭМ!$A$39:$A$782,$A65,СВЦЭМ!$B$39:$B$782,N$47)+'СЕТ СН'!$G$12+СВЦЭМ!$D$10+'СЕТ СН'!$G$5-'СЕТ СН'!$G$20</f>
        <v>2898.0367034600004</v>
      </c>
      <c r="O65" s="36">
        <f>SUMIFS(СВЦЭМ!$C$39:$C$782,СВЦЭМ!$A$39:$A$782,$A65,СВЦЭМ!$B$39:$B$782,O$47)+'СЕТ СН'!$G$12+СВЦЭМ!$D$10+'СЕТ СН'!$G$5-'СЕТ СН'!$G$20</f>
        <v>2899.6456060500004</v>
      </c>
      <c r="P65" s="36">
        <f>SUMIFS(СВЦЭМ!$C$39:$C$782,СВЦЭМ!$A$39:$A$782,$A65,СВЦЭМ!$B$39:$B$782,P$47)+'СЕТ СН'!$G$12+СВЦЭМ!$D$10+'СЕТ СН'!$G$5-'СЕТ СН'!$G$20</f>
        <v>2842.20101316</v>
      </c>
      <c r="Q65" s="36">
        <f>SUMIFS(СВЦЭМ!$C$39:$C$782,СВЦЭМ!$A$39:$A$782,$A65,СВЦЭМ!$B$39:$B$782,Q$47)+'СЕТ СН'!$G$12+СВЦЭМ!$D$10+'СЕТ СН'!$G$5-'СЕТ СН'!$G$20</f>
        <v>2830.1582326299999</v>
      </c>
      <c r="R65" s="36">
        <f>SUMIFS(СВЦЭМ!$C$39:$C$782,СВЦЭМ!$A$39:$A$782,$A65,СВЦЭМ!$B$39:$B$782,R$47)+'СЕТ СН'!$G$12+СВЦЭМ!$D$10+'СЕТ СН'!$G$5-'СЕТ СН'!$G$20</f>
        <v>2826.12404556</v>
      </c>
      <c r="S65" s="36">
        <f>SUMIFS(СВЦЭМ!$C$39:$C$782,СВЦЭМ!$A$39:$A$782,$A65,СВЦЭМ!$B$39:$B$782,S$47)+'СЕТ СН'!$G$12+СВЦЭМ!$D$10+'СЕТ СН'!$G$5-'СЕТ СН'!$G$20</f>
        <v>2834.1249190600001</v>
      </c>
      <c r="T65" s="36">
        <f>SUMIFS(СВЦЭМ!$C$39:$C$782,СВЦЭМ!$A$39:$A$782,$A65,СВЦЭМ!$B$39:$B$782,T$47)+'СЕТ СН'!$G$12+СВЦЭМ!$D$10+'СЕТ СН'!$G$5-'СЕТ СН'!$G$20</f>
        <v>2829.8448385199999</v>
      </c>
      <c r="U65" s="36">
        <f>SUMIFS(СВЦЭМ!$C$39:$C$782,СВЦЭМ!$A$39:$A$782,$A65,СВЦЭМ!$B$39:$B$782,U$47)+'СЕТ СН'!$G$12+СВЦЭМ!$D$10+'СЕТ СН'!$G$5-'СЕТ СН'!$G$20</f>
        <v>2832.7316762400001</v>
      </c>
      <c r="V65" s="36">
        <f>SUMIFS(СВЦЭМ!$C$39:$C$782,СВЦЭМ!$A$39:$A$782,$A65,СВЦЭМ!$B$39:$B$782,V$47)+'СЕТ СН'!$G$12+СВЦЭМ!$D$10+'СЕТ СН'!$G$5-'СЕТ СН'!$G$20</f>
        <v>2795.8106019500001</v>
      </c>
      <c r="W65" s="36">
        <f>SUMIFS(СВЦЭМ!$C$39:$C$782,СВЦЭМ!$A$39:$A$782,$A65,СВЦЭМ!$B$39:$B$782,W$47)+'СЕТ СН'!$G$12+СВЦЭМ!$D$10+'СЕТ СН'!$G$5-'СЕТ СН'!$G$20</f>
        <v>2840.98814941</v>
      </c>
      <c r="X65" s="36">
        <f>SUMIFS(СВЦЭМ!$C$39:$C$782,СВЦЭМ!$A$39:$A$782,$A65,СВЦЭМ!$B$39:$B$782,X$47)+'СЕТ СН'!$G$12+СВЦЭМ!$D$10+'СЕТ СН'!$G$5-'СЕТ СН'!$G$20</f>
        <v>2834.5630800200001</v>
      </c>
      <c r="Y65" s="36">
        <f>SUMIFS(СВЦЭМ!$C$39:$C$782,СВЦЭМ!$A$39:$A$782,$A65,СВЦЭМ!$B$39:$B$782,Y$47)+'СЕТ СН'!$G$12+СВЦЭМ!$D$10+'СЕТ СН'!$G$5-'СЕТ СН'!$G$20</f>
        <v>2733.10495769</v>
      </c>
    </row>
    <row r="66" spans="1:27" ht="15.75" x14ac:dyDescent="0.2">
      <c r="A66" s="35">
        <f t="shared" si="1"/>
        <v>44792</v>
      </c>
      <c r="B66" s="36">
        <f>SUMIFS(СВЦЭМ!$C$39:$C$782,СВЦЭМ!$A$39:$A$782,$A66,СВЦЭМ!$B$39:$B$782,B$47)+'СЕТ СН'!$G$12+СВЦЭМ!$D$10+'СЕТ СН'!$G$5-'СЕТ СН'!$G$20</f>
        <v>2885.9844370600003</v>
      </c>
      <c r="C66" s="36">
        <f>SUMIFS(СВЦЭМ!$C$39:$C$782,СВЦЭМ!$A$39:$A$782,$A66,СВЦЭМ!$B$39:$B$782,C$47)+'СЕТ СН'!$G$12+СВЦЭМ!$D$10+'СЕТ СН'!$G$5-'СЕТ СН'!$G$20</f>
        <v>2903.9841693799999</v>
      </c>
      <c r="D66" s="36">
        <f>SUMIFS(СВЦЭМ!$C$39:$C$782,СВЦЭМ!$A$39:$A$782,$A66,СВЦЭМ!$B$39:$B$782,D$47)+'СЕТ СН'!$G$12+СВЦЭМ!$D$10+'СЕТ СН'!$G$5-'СЕТ СН'!$G$20</f>
        <v>2938.1953833600001</v>
      </c>
      <c r="E66" s="36">
        <f>SUMIFS(СВЦЭМ!$C$39:$C$782,СВЦЭМ!$A$39:$A$782,$A66,СВЦЭМ!$B$39:$B$782,E$47)+'СЕТ СН'!$G$12+СВЦЭМ!$D$10+'СЕТ СН'!$G$5-'СЕТ СН'!$G$20</f>
        <v>2938.2967762600001</v>
      </c>
      <c r="F66" s="36">
        <f>SUMIFS(СВЦЭМ!$C$39:$C$782,СВЦЭМ!$A$39:$A$782,$A66,СВЦЭМ!$B$39:$B$782,F$47)+'СЕТ СН'!$G$12+СВЦЭМ!$D$10+'СЕТ СН'!$G$5-'СЕТ СН'!$G$20</f>
        <v>2927.7943350699998</v>
      </c>
      <c r="G66" s="36">
        <f>SUMIFS(СВЦЭМ!$C$39:$C$782,СВЦЭМ!$A$39:$A$782,$A66,СВЦЭМ!$B$39:$B$782,G$47)+'СЕТ СН'!$G$12+СВЦЭМ!$D$10+'СЕТ СН'!$G$5-'СЕТ СН'!$G$20</f>
        <v>2840.0640338500002</v>
      </c>
      <c r="H66" s="36">
        <f>SUMIFS(СВЦЭМ!$C$39:$C$782,СВЦЭМ!$A$39:$A$782,$A66,СВЦЭМ!$B$39:$B$782,H$47)+'СЕТ СН'!$G$12+СВЦЭМ!$D$10+'СЕТ СН'!$G$5-'СЕТ СН'!$G$20</f>
        <v>2825.9855608400003</v>
      </c>
      <c r="I66" s="36">
        <f>SUMIFS(СВЦЭМ!$C$39:$C$782,СВЦЭМ!$A$39:$A$782,$A66,СВЦЭМ!$B$39:$B$782,I$47)+'СЕТ СН'!$G$12+СВЦЭМ!$D$10+'СЕТ СН'!$G$5-'СЕТ СН'!$G$20</f>
        <v>2794.3842722500003</v>
      </c>
      <c r="J66" s="36">
        <f>SUMIFS(СВЦЭМ!$C$39:$C$782,СВЦЭМ!$A$39:$A$782,$A66,СВЦЭМ!$B$39:$B$782,J$47)+'СЕТ СН'!$G$12+СВЦЭМ!$D$10+'СЕТ СН'!$G$5-'СЕТ СН'!$G$20</f>
        <v>2748.9303573000002</v>
      </c>
      <c r="K66" s="36">
        <f>SUMIFS(СВЦЭМ!$C$39:$C$782,СВЦЭМ!$A$39:$A$782,$A66,СВЦЭМ!$B$39:$B$782,K$47)+'СЕТ СН'!$G$12+СВЦЭМ!$D$10+'СЕТ СН'!$G$5-'СЕТ СН'!$G$20</f>
        <v>2742.6432666800001</v>
      </c>
      <c r="L66" s="36">
        <f>SUMIFS(СВЦЭМ!$C$39:$C$782,СВЦЭМ!$A$39:$A$782,$A66,СВЦЭМ!$B$39:$B$782,L$47)+'СЕТ СН'!$G$12+СВЦЭМ!$D$10+'СЕТ СН'!$G$5-'СЕТ СН'!$G$20</f>
        <v>2776.3299268199999</v>
      </c>
      <c r="M66" s="36">
        <f>SUMIFS(СВЦЭМ!$C$39:$C$782,СВЦЭМ!$A$39:$A$782,$A66,СВЦЭМ!$B$39:$B$782,M$47)+'СЕТ СН'!$G$12+СВЦЭМ!$D$10+'СЕТ СН'!$G$5-'СЕТ СН'!$G$20</f>
        <v>2766.31240123</v>
      </c>
      <c r="N66" s="36">
        <f>SUMIFS(СВЦЭМ!$C$39:$C$782,СВЦЭМ!$A$39:$A$782,$A66,СВЦЭМ!$B$39:$B$782,N$47)+'СЕТ СН'!$G$12+СВЦЭМ!$D$10+'СЕТ СН'!$G$5-'СЕТ СН'!$G$20</f>
        <v>2770.9570359700001</v>
      </c>
      <c r="O66" s="36">
        <f>SUMIFS(СВЦЭМ!$C$39:$C$782,СВЦЭМ!$A$39:$A$782,$A66,СВЦЭМ!$B$39:$B$782,O$47)+'СЕТ СН'!$G$12+СВЦЭМ!$D$10+'СЕТ СН'!$G$5-'СЕТ СН'!$G$20</f>
        <v>2767.71461735</v>
      </c>
      <c r="P66" s="36">
        <f>SUMIFS(СВЦЭМ!$C$39:$C$782,СВЦЭМ!$A$39:$A$782,$A66,СВЦЭМ!$B$39:$B$782,P$47)+'СЕТ СН'!$G$12+СВЦЭМ!$D$10+'СЕТ СН'!$G$5-'СЕТ СН'!$G$20</f>
        <v>2800.7236900400003</v>
      </c>
      <c r="Q66" s="36">
        <f>SUMIFS(СВЦЭМ!$C$39:$C$782,СВЦЭМ!$A$39:$A$782,$A66,СВЦЭМ!$B$39:$B$782,Q$47)+'СЕТ СН'!$G$12+СВЦЭМ!$D$10+'СЕТ СН'!$G$5-'СЕТ СН'!$G$20</f>
        <v>2809.33940076</v>
      </c>
      <c r="R66" s="36">
        <f>SUMIFS(СВЦЭМ!$C$39:$C$782,СВЦЭМ!$A$39:$A$782,$A66,СВЦЭМ!$B$39:$B$782,R$47)+'СЕТ СН'!$G$12+СВЦЭМ!$D$10+'СЕТ СН'!$G$5-'СЕТ СН'!$G$20</f>
        <v>2807.9949693399999</v>
      </c>
      <c r="S66" s="36">
        <f>SUMIFS(СВЦЭМ!$C$39:$C$782,СВЦЭМ!$A$39:$A$782,$A66,СВЦЭМ!$B$39:$B$782,S$47)+'СЕТ СН'!$G$12+СВЦЭМ!$D$10+'СЕТ СН'!$G$5-'СЕТ СН'!$G$20</f>
        <v>2794.6769741600001</v>
      </c>
      <c r="T66" s="36">
        <f>SUMIFS(СВЦЭМ!$C$39:$C$782,СВЦЭМ!$A$39:$A$782,$A66,СВЦЭМ!$B$39:$B$782,T$47)+'СЕТ СН'!$G$12+СВЦЭМ!$D$10+'СЕТ СН'!$G$5-'СЕТ СН'!$G$20</f>
        <v>2781.93688995</v>
      </c>
      <c r="U66" s="36">
        <f>SUMIFS(СВЦЭМ!$C$39:$C$782,СВЦЭМ!$A$39:$A$782,$A66,СВЦЭМ!$B$39:$B$782,U$47)+'СЕТ СН'!$G$12+СВЦЭМ!$D$10+'СЕТ СН'!$G$5-'СЕТ СН'!$G$20</f>
        <v>2789.3857954</v>
      </c>
      <c r="V66" s="36">
        <f>SUMIFS(СВЦЭМ!$C$39:$C$782,СВЦЭМ!$A$39:$A$782,$A66,СВЦЭМ!$B$39:$B$782,V$47)+'СЕТ СН'!$G$12+СВЦЭМ!$D$10+'СЕТ СН'!$G$5-'СЕТ СН'!$G$20</f>
        <v>2784.9834101400002</v>
      </c>
      <c r="W66" s="36">
        <f>SUMIFS(СВЦЭМ!$C$39:$C$782,СВЦЭМ!$A$39:$A$782,$A66,СВЦЭМ!$B$39:$B$782,W$47)+'СЕТ СН'!$G$12+СВЦЭМ!$D$10+'СЕТ СН'!$G$5-'СЕТ СН'!$G$20</f>
        <v>2822.2205429800001</v>
      </c>
      <c r="X66" s="36">
        <f>SUMIFS(СВЦЭМ!$C$39:$C$782,СВЦЭМ!$A$39:$A$782,$A66,СВЦЭМ!$B$39:$B$782,X$47)+'СЕТ СН'!$G$12+СВЦЭМ!$D$10+'СЕТ СН'!$G$5-'СЕТ СН'!$G$20</f>
        <v>2839.7695284000001</v>
      </c>
      <c r="Y66" s="36">
        <f>SUMIFS(СВЦЭМ!$C$39:$C$782,СВЦЭМ!$A$39:$A$782,$A66,СВЦЭМ!$B$39:$B$782,Y$47)+'СЕТ СН'!$G$12+СВЦЭМ!$D$10+'СЕТ СН'!$G$5-'СЕТ СН'!$G$20</f>
        <v>2867.1169905300003</v>
      </c>
    </row>
    <row r="67" spans="1:27" ht="15.75" x14ac:dyDescent="0.2">
      <c r="A67" s="35">
        <f t="shared" si="1"/>
        <v>44793</v>
      </c>
      <c r="B67" s="36">
        <f>SUMIFS(СВЦЭМ!$C$39:$C$782,СВЦЭМ!$A$39:$A$782,$A67,СВЦЭМ!$B$39:$B$782,B$47)+'СЕТ СН'!$G$12+СВЦЭМ!$D$10+'СЕТ СН'!$G$5-'СЕТ СН'!$G$20</f>
        <v>2740.8838098800002</v>
      </c>
      <c r="C67" s="36">
        <f>SUMIFS(СВЦЭМ!$C$39:$C$782,СВЦЭМ!$A$39:$A$782,$A67,СВЦЭМ!$B$39:$B$782,C$47)+'СЕТ СН'!$G$12+СВЦЭМ!$D$10+'СЕТ СН'!$G$5-'СЕТ СН'!$G$20</f>
        <v>2797.39925515</v>
      </c>
      <c r="D67" s="36">
        <f>SUMIFS(СВЦЭМ!$C$39:$C$782,СВЦЭМ!$A$39:$A$782,$A67,СВЦЭМ!$B$39:$B$782,D$47)+'СЕТ СН'!$G$12+СВЦЭМ!$D$10+'СЕТ СН'!$G$5-'СЕТ СН'!$G$20</f>
        <v>2831.0143036300001</v>
      </c>
      <c r="E67" s="36">
        <f>SUMIFS(СВЦЭМ!$C$39:$C$782,СВЦЭМ!$A$39:$A$782,$A67,СВЦЭМ!$B$39:$B$782,E$47)+'СЕТ СН'!$G$12+СВЦЭМ!$D$10+'СЕТ СН'!$G$5-'СЕТ СН'!$G$20</f>
        <v>2837.5553690300003</v>
      </c>
      <c r="F67" s="36">
        <f>SUMIFS(СВЦЭМ!$C$39:$C$782,СВЦЭМ!$A$39:$A$782,$A67,СВЦЭМ!$B$39:$B$782,F$47)+'СЕТ СН'!$G$12+СВЦЭМ!$D$10+'СЕТ СН'!$G$5-'СЕТ СН'!$G$20</f>
        <v>2846.9266138100002</v>
      </c>
      <c r="G67" s="36">
        <f>SUMIFS(СВЦЭМ!$C$39:$C$782,СВЦЭМ!$A$39:$A$782,$A67,СВЦЭМ!$B$39:$B$782,G$47)+'СЕТ СН'!$G$12+СВЦЭМ!$D$10+'СЕТ СН'!$G$5-'СЕТ СН'!$G$20</f>
        <v>2835.8918444300002</v>
      </c>
      <c r="H67" s="36">
        <f>SUMIFS(СВЦЭМ!$C$39:$C$782,СВЦЭМ!$A$39:$A$782,$A67,СВЦЭМ!$B$39:$B$782,H$47)+'СЕТ СН'!$G$12+СВЦЭМ!$D$10+'СЕТ СН'!$G$5-'СЕТ СН'!$G$20</f>
        <v>2803.9267135499999</v>
      </c>
      <c r="I67" s="36">
        <f>SUMIFS(СВЦЭМ!$C$39:$C$782,СВЦЭМ!$A$39:$A$782,$A67,СВЦЭМ!$B$39:$B$782,I$47)+'СЕТ СН'!$G$12+СВЦЭМ!$D$10+'СЕТ СН'!$G$5-'СЕТ СН'!$G$20</f>
        <v>2779.1240702800001</v>
      </c>
      <c r="J67" s="36">
        <f>SUMIFS(СВЦЭМ!$C$39:$C$782,СВЦЭМ!$A$39:$A$782,$A67,СВЦЭМ!$B$39:$B$782,J$47)+'СЕТ СН'!$G$12+СВЦЭМ!$D$10+'СЕТ СН'!$G$5-'СЕТ СН'!$G$20</f>
        <v>2705.48721019</v>
      </c>
      <c r="K67" s="36">
        <f>SUMIFS(СВЦЭМ!$C$39:$C$782,СВЦЭМ!$A$39:$A$782,$A67,СВЦЭМ!$B$39:$B$782,K$47)+'СЕТ СН'!$G$12+СВЦЭМ!$D$10+'СЕТ СН'!$G$5-'СЕТ СН'!$G$20</f>
        <v>2671.6557316200001</v>
      </c>
      <c r="L67" s="36">
        <f>SUMIFS(СВЦЭМ!$C$39:$C$782,СВЦЭМ!$A$39:$A$782,$A67,СВЦЭМ!$B$39:$B$782,L$47)+'СЕТ СН'!$G$12+СВЦЭМ!$D$10+'СЕТ СН'!$G$5-'СЕТ СН'!$G$20</f>
        <v>2674.81307539</v>
      </c>
      <c r="M67" s="36">
        <f>SUMIFS(СВЦЭМ!$C$39:$C$782,СВЦЭМ!$A$39:$A$782,$A67,СВЦЭМ!$B$39:$B$782,M$47)+'СЕТ СН'!$G$12+СВЦЭМ!$D$10+'СЕТ СН'!$G$5-'СЕТ СН'!$G$20</f>
        <v>2678.7210569200001</v>
      </c>
      <c r="N67" s="36">
        <f>SUMIFS(СВЦЭМ!$C$39:$C$782,СВЦЭМ!$A$39:$A$782,$A67,СВЦЭМ!$B$39:$B$782,N$47)+'СЕТ СН'!$G$12+СВЦЭМ!$D$10+'СЕТ СН'!$G$5-'СЕТ СН'!$G$20</f>
        <v>2690.0233153200002</v>
      </c>
      <c r="O67" s="36">
        <f>SUMIFS(СВЦЭМ!$C$39:$C$782,СВЦЭМ!$A$39:$A$782,$A67,СВЦЭМ!$B$39:$B$782,O$47)+'СЕТ СН'!$G$12+СВЦЭМ!$D$10+'СЕТ СН'!$G$5-'СЕТ СН'!$G$20</f>
        <v>2686.1855978499998</v>
      </c>
      <c r="P67" s="36">
        <f>SUMIFS(СВЦЭМ!$C$39:$C$782,СВЦЭМ!$A$39:$A$782,$A67,СВЦЭМ!$B$39:$B$782,P$47)+'СЕТ СН'!$G$12+СВЦЭМ!$D$10+'СЕТ СН'!$G$5-'СЕТ СН'!$G$20</f>
        <v>2680.39432962</v>
      </c>
      <c r="Q67" s="36">
        <f>SUMIFS(СВЦЭМ!$C$39:$C$782,СВЦЭМ!$A$39:$A$782,$A67,СВЦЭМ!$B$39:$B$782,Q$47)+'СЕТ СН'!$G$12+СВЦЭМ!$D$10+'СЕТ СН'!$G$5-'СЕТ СН'!$G$20</f>
        <v>2685.1655414900001</v>
      </c>
      <c r="R67" s="36">
        <f>SUMIFS(СВЦЭМ!$C$39:$C$782,СВЦЭМ!$A$39:$A$782,$A67,СВЦЭМ!$B$39:$B$782,R$47)+'СЕТ СН'!$G$12+СВЦЭМ!$D$10+'СЕТ СН'!$G$5-'СЕТ СН'!$G$20</f>
        <v>2691.7151621100002</v>
      </c>
      <c r="S67" s="36">
        <f>SUMIFS(СВЦЭМ!$C$39:$C$782,СВЦЭМ!$A$39:$A$782,$A67,СВЦЭМ!$B$39:$B$782,S$47)+'СЕТ СН'!$G$12+СВЦЭМ!$D$10+'СЕТ СН'!$G$5-'СЕТ СН'!$G$20</f>
        <v>2681.1023711500002</v>
      </c>
      <c r="T67" s="36">
        <f>SUMIFS(СВЦЭМ!$C$39:$C$782,СВЦЭМ!$A$39:$A$782,$A67,СВЦЭМ!$B$39:$B$782,T$47)+'СЕТ СН'!$G$12+СВЦЭМ!$D$10+'СЕТ СН'!$G$5-'СЕТ СН'!$G$20</f>
        <v>2680.4321719200002</v>
      </c>
      <c r="U67" s="36">
        <f>SUMIFS(СВЦЭМ!$C$39:$C$782,СВЦЭМ!$A$39:$A$782,$A67,СВЦЭМ!$B$39:$B$782,U$47)+'СЕТ СН'!$G$12+СВЦЭМ!$D$10+'СЕТ СН'!$G$5-'СЕТ СН'!$G$20</f>
        <v>2682.9872325300003</v>
      </c>
      <c r="V67" s="36">
        <f>SUMIFS(СВЦЭМ!$C$39:$C$782,СВЦЭМ!$A$39:$A$782,$A67,СВЦЭМ!$B$39:$B$782,V$47)+'СЕТ СН'!$G$12+СВЦЭМ!$D$10+'СЕТ СН'!$G$5-'СЕТ СН'!$G$20</f>
        <v>2665.4086406699998</v>
      </c>
      <c r="W67" s="36">
        <f>SUMIFS(СВЦЭМ!$C$39:$C$782,СВЦЭМ!$A$39:$A$782,$A67,СВЦЭМ!$B$39:$B$782,W$47)+'СЕТ СН'!$G$12+СВЦЭМ!$D$10+'СЕТ СН'!$G$5-'СЕТ СН'!$G$20</f>
        <v>2654.0729178000001</v>
      </c>
      <c r="X67" s="36">
        <f>SUMIFS(СВЦЭМ!$C$39:$C$782,СВЦЭМ!$A$39:$A$782,$A67,СВЦЭМ!$B$39:$B$782,X$47)+'СЕТ СН'!$G$12+СВЦЭМ!$D$10+'СЕТ СН'!$G$5-'СЕТ СН'!$G$20</f>
        <v>2668.3277615400002</v>
      </c>
      <c r="Y67" s="36">
        <f>SUMIFS(СВЦЭМ!$C$39:$C$782,СВЦЭМ!$A$39:$A$782,$A67,СВЦЭМ!$B$39:$B$782,Y$47)+'СЕТ СН'!$G$12+СВЦЭМ!$D$10+'СЕТ СН'!$G$5-'СЕТ СН'!$G$20</f>
        <v>2695.6683117500002</v>
      </c>
    </row>
    <row r="68" spans="1:27" ht="15.75" x14ac:dyDescent="0.2">
      <c r="A68" s="35">
        <f t="shared" si="1"/>
        <v>44794</v>
      </c>
      <c r="B68" s="36">
        <f>SUMIFS(СВЦЭМ!$C$39:$C$782,СВЦЭМ!$A$39:$A$782,$A68,СВЦЭМ!$B$39:$B$782,B$47)+'СЕТ СН'!$G$12+СВЦЭМ!$D$10+'СЕТ СН'!$G$5-'СЕТ СН'!$G$20</f>
        <v>2792.0597041999999</v>
      </c>
      <c r="C68" s="36">
        <f>SUMIFS(СВЦЭМ!$C$39:$C$782,СВЦЭМ!$A$39:$A$782,$A68,СВЦЭМ!$B$39:$B$782,C$47)+'СЕТ СН'!$G$12+СВЦЭМ!$D$10+'СЕТ СН'!$G$5-'СЕТ СН'!$G$20</f>
        <v>2800.8573006900001</v>
      </c>
      <c r="D68" s="36">
        <f>SUMIFS(СВЦЭМ!$C$39:$C$782,СВЦЭМ!$A$39:$A$782,$A68,СВЦЭМ!$B$39:$B$782,D$47)+'СЕТ СН'!$G$12+СВЦЭМ!$D$10+'СЕТ СН'!$G$5-'СЕТ СН'!$G$20</f>
        <v>2842.8913865499999</v>
      </c>
      <c r="E68" s="36">
        <f>SUMIFS(СВЦЭМ!$C$39:$C$782,СВЦЭМ!$A$39:$A$782,$A68,СВЦЭМ!$B$39:$B$782,E$47)+'СЕТ СН'!$G$12+СВЦЭМ!$D$10+'СЕТ СН'!$G$5-'СЕТ СН'!$G$20</f>
        <v>2875.2187204600004</v>
      </c>
      <c r="F68" s="36">
        <f>SUMIFS(СВЦЭМ!$C$39:$C$782,СВЦЭМ!$A$39:$A$782,$A68,СВЦЭМ!$B$39:$B$782,F$47)+'СЕТ СН'!$G$12+СВЦЭМ!$D$10+'СЕТ СН'!$G$5-'СЕТ СН'!$G$20</f>
        <v>2879.5007203900004</v>
      </c>
      <c r="G68" s="36">
        <f>SUMIFS(СВЦЭМ!$C$39:$C$782,СВЦЭМ!$A$39:$A$782,$A68,СВЦЭМ!$B$39:$B$782,G$47)+'СЕТ СН'!$G$12+СВЦЭМ!$D$10+'СЕТ СН'!$G$5-'СЕТ СН'!$G$20</f>
        <v>2873.9910218599998</v>
      </c>
      <c r="H68" s="36">
        <f>SUMIFS(СВЦЭМ!$C$39:$C$782,СВЦЭМ!$A$39:$A$782,$A68,СВЦЭМ!$B$39:$B$782,H$47)+'СЕТ СН'!$G$12+СВЦЭМ!$D$10+'СЕТ СН'!$G$5-'СЕТ СН'!$G$20</f>
        <v>2853.8087685199998</v>
      </c>
      <c r="I68" s="36">
        <f>SUMIFS(СВЦЭМ!$C$39:$C$782,СВЦЭМ!$A$39:$A$782,$A68,СВЦЭМ!$B$39:$B$782,I$47)+'СЕТ СН'!$G$12+СВЦЭМ!$D$10+'СЕТ СН'!$G$5-'СЕТ СН'!$G$20</f>
        <v>2788.4567816099998</v>
      </c>
      <c r="J68" s="36">
        <f>SUMIFS(СВЦЭМ!$C$39:$C$782,СВЦЭМ!$A$39:$A$782,$A68,СВЦЭМ!$B$39:$B$782,J$47)+'СЕТ СН'!$G$12+СВЦЭМ!$D$10+'СЕТ СН'!$G$5-'СЕТ СН'!$G$20</f>
        <v>2731.8608869200002</v>
      </c>
      <c r="K68" s="36">
        <f>SUMIFS(СВЦЭМ!$C$39:$C$782,СВЦЭМ!$A$39:$A$782,$A68,СВЦЭМ!$B$39:$B$782,K$47)+'СЕТ СН'!$G$12+СВЦЭМ!$D$10+'СЕТ СН'!$G$5-'СЕТ СН'!$G$20</f>
        <v>2781.9379256100001</v>
      </c>
      <c r="L68" s="36">
        <f>SUMIFS(СВЦЭМ!$C$39:$C$782,СВЦЭМ!$A$39:$A$782,$A68,СВЦЭМ!$B$39:$B$782,L$47)+'СЕТ СН'!$G$12+СВЦЭМ!$D$10+'СЕТ СН'!$G$5-'СЕТ СН'!$G$20</f>
        <v>2818.7529508100001</v>
      </c>
      <c r="M68" s="36">
        <f>SUMIFS(СВЦЭМ!$C$39:$C$782,СВЦЭМ!$A$39:$A$782,$A68,СВЦЭМ!$B$39:$B$782,M$47)+'СЕТ СН'!$G$12+СВЦЭМ!$D$10+'СЕТ СН'!$G$5-'СЕТ СН'!$G$20</f>
        <v>2829.1857829099999</v>
      </c>
      <c r="N68" s="36">
        <f>SUMIFS(СВЦЭМ!$C$39:$C$782,СВЦЭМ!$A$39:$A$782,$A68,СВЦЭМ!$B$39:$B$782,N$47)+'СЕТ СН'!$G$12+СВЦЭМ!$D$10+'СЕТ СН'!$G$5-'СЕТ СН'!$G$20</f>
        <v>2835.2228566100002</v>
      </c>
      <c r="O68" s="36">
        <f>SUMIFS(СВЦЭМ!$C$39:$C$782,СВЦЭМ!$A$39:$A$782,$A68,СВЦЭМ!$B$39:$B$782,O$47)+'СЕТ СН'!$G$12+СВЦЭМ!$D$10+'СЕТ СН'!$G$5-'СЕТ СН'!$G$20</f>
        <v>2824.7381446999998</v>
      </c>
      <c r="P68" s="36">
        <f>SUMIFS(СВЦЭМ!$C$39:$C$782,СВЦЭМ!$A$39:$A$782,$A68,СВЦЭМ!$B$39:$B$782,P$47)+'СЕТ СН'!$G$12+СВЦЭМ!$D$10+'СЕТ СН'!$G$5-'СЕТ СН'!$G$20</f>
        <v>2821.9605209299998</v>
      </c>
      <c r="Q68" s="36">
        <f>SUMIFS(СВЦЭМ!$C$39:$C$782,СВЦЭМ!$A$39:$A$782,$A68,СВЦЭМ!$B$39:$B$782,Q$47)+'СЕТ СН'!$G$12+СВЦЭМ!$D$10+'СЕТ СН'!$G$5-'СЕТ СН'!$G$20</f>
        <v>2820.28809615</v>
      </c>
      <c r="R68" s="36">
        <f>SUMIFS(СВЦЭМ!$C$39:$C$782,СВЦЭМ!$A$39:$A$782,$A68,СВЦЭМ!$B$39:$B$782,R$47)+'СЕТ СН'!$G$12+СВЦЭМ!$D$10+'СЕТ СН'!$G$5-'СЕТ СН'!$G$20</f>
        <v>2821.5090032200001</v>
      </c>
      <c r="S68" s="36">
        <f>SUMIFS(СВЦЭМ!$C$39:$C$782,СВЦЭМ!$A$39:$A$782,$A68,СВЦЭМ!$B$39:$B$782,S$47)+'СЕТ СН'!$G$12+СВЦЭМ!$D$10+'СЕТ СН'!$G$5-'СЕТ СН'!$G$20</f>
        <v>2823.1118865400003</v>
      </c>
      <c r="T68" s="36">
        <f>SUMIFS(СВЦЭМ!$C$39:$C$782,СВЦЭМ!$A$39:$A$782,$A68,СВЦЭМ!$B$39:$B$782,T$47)+'СЕТ СН'!$G$12+СВЦЭМ!$D$10+'СЕТ СН'!$G$5-'СЕТ СН'!$G$20</f>
        <v>2819.29092941</v>
      </c>
      <c r="U68" s="36">
        <f>SUMIFS(СВЦЭМ!$C$39:$C$782,СВЦЭМ!$A$39:$A$782,$A68,СВЦЭМ!$B$39:$B$782,U$47)+'СЕТ СН'!$G$12+СВЦЭМ!$D$10+'СЕТ СН'!$G$5-'СЕТ СН'!$G$20</f>
        <v>2820.5613944300003</v>
      </c>
      <c r="V68" s="36">
        <f>SUMIFS(СВЦЭМ!$C$39:$C$782,СВЦЭМ!$A$39:$A$782,$A68,СВЦЭМ!$B$39:$B$782,V$47)+'СЕТ СН'!$G$12+СВЦЭМ!$D$10+'СЕТ СН'!$G$5-'СЕТ СН'!$G$20</f>
        <v>2832.4303341599998</v>
      </c>
      <c r="W68" s="36">
        <f>SUMIFS(СВЦЭМ!$C$39:$C$782,СВЦЭМ!$A$39:$A$782,$A68,СВЦЭМ!$B$39:$B$782,W$47)+'СЕТ СН'!$G$12+СВЦЭМ!$D$10+'СЕТ СН'!$G$5-'СЕТ СН'!$G$20</f>
        <v>2838.5862815800001</v>
      </c>
      <c r="X68" s="36">
        <f>SUMIFS(СВЦЭМ!$C$39:$C$782,СВЦЭМ!$A$39:$A$782,$A68,СВЦЭМ!$B$39:$B$782,X$47)+'СЕТ СН'!$G$12+СВЦЭМ!$D$10+'СЕТ СН'!$G$5-'СЕТ СН'!$G$20</f>
        <v>2802.1873641299999</v>
      </c>
      <c r="Y68" s="36">
        <f>SUMIFS(СВЦЭМ!$C$39:$C$782,СВЦЭМ!$A$39:$A$782,$A68,СВЦЭМ!$B$39:$B$782,Y$47)+'СЕТ СН'!$G$12+СВЦЭМ!$D$10+'СЕТ СН'!$G$5-'СЕТ СН'!$G$20</f>
        <v>2771.1138622400003</v>
      </c>
    </row>
    <row r="69" spans="1:27" ht="15.75" x14ac:dyDescent="0.2">
      <c r="A69" s="35">
        <f t="shared" si="1"/>
        <v>44795</v>
      </c>
      <c r="B69" s="36">
        <f>SUMIFS(СВЦЭМ!$C$39:$C$782,СВЦЭМ!$A$39:$A$782,$A69,СВЦЭМ!$B$39:$B$782,B$47)+'СЕТ СН'!$G$12+СВЦЭМ!$D$10+'СЕТ СН'!$G$5-'СЕТ СН'!$G$20</f>
        <v>2704.1201973799998</v>
      </c>
      <c r="C69" s="36">
        <f>SUMIFS(СВЦЭМ!$C$39:$C$782,СВЦЭМ!$A$39:$A$782,$A69,СВЦЭМ!$B$39:$B$782,C$47)+'СЕТ СН'!$G$12+СВЦЭМ!$D$10+'СЕТ СН'!$G$5-'СЕТ СН'!$G$20</f>
        <v>2771.6050402199999</v>
      </c>
      <c r="D69" s="36">
        <f>SUMIFS(СВЦЭМ!$C$39:$C$782,СВЦЭМ!$A$39:$A$782,$A69,СВЦЭМ!$B$39:$B$782,D$47)+'СЕТ СН'!$G$12+СВЦЭМ!$D$10+'СЕТ СН'!$G$5-'СЕТ СН'!$G$20</f>
        <v>2821.1153710899998</v>
      </c>
      <c r="E69" s="36">
        <f>SUMIFS(СВЦЭМ!$C$39:$C$782,СВЦЭМ!$A$39:$A$782,$A69,СВЦЭМ!$B$39:$B$782,E$47)+'СЕТ СН'!$G$12+СВЦЭМ!$D$10+'СЕТ СН'!$G$5-'СЕТ СН'!$G$20</f>
        <v>2837.50519502</v>
      </c>
      <c r="F69" s="36">
        <f>SUMIFS(СВЦЭМ!$C$39:$C$782,СВЦЭМ!$A$39:$A$782,$A69,СВЦЭМ!$B$39:$B$782,F$47)+'СЕТ СН'!$G$12+СВЦЭМ!$D$10+'СЕТ СН'!$G$5-'СЕТ СН'!$G$20</f>
        <v>2838.8027342300002</v>
      </c>
      <c r="G69" s="36">
        <f>SUMIFS(СВЦЭМ!$C$39:$C$782,СВЦЭМ!$A$39:$A$782,$A69,СВЦЭМ!$B$39:$B$782,G$47)+'СЕТ СН'!$G$12+СВЦЭМ!$D$10+'СЕТ СН'!$G$5-'СЕТ СН'!$G$20</f>
        <v>2832.6823807199999</v>
      </c>
      <c r="H69" s="36">
        <f>SUMIFS(СВЦЭМ!$C$39:$C$782,СВЦЭМ!$A$39:$A$782,$A69,СВЦЭМ!$B$39:$B$782,H$47)+'СЕТ СН'!$G$12+СВЦЭМ!$D$10+'СЕТ СН'!$G$5-'СЕТ СН'!$G$20</f>
        <v>2772.9964077599998</v>
      </c>
      <c r="I69" s="36">
        <f>SUMIFS(СВЦЭМ!$C$39:$C$782,СВЦЭМ!$A$39:$A$782,$A69,СВЦЭМ!$B$39:$B$782,I$47)+'СЕТ СН'!$G$12+СВЦЭМ!$D$10+'СЕТ СН'!$G$5-'СЕТ СН'!$G$20</f>
        <v>2705.7875773000001</v>
      </c>
      <c r="J69" s="36">
        <f>SUMIFS(СВЦЭМ!$C$39:$C$782,СВЦЭМ!$A$39:$A$782,$A69,СВЦЭМ!$B$39:$B$782,J$47)+'СЕТ СН'!$G$12+СВЦЭМ!$D$10+'СЕТ СН'!$G$5-'СЕТ СН'!$G$20</f>
        <v>2753.7437637800003</v>
      </c>
      <c r="K69" s="36">
        <f>SUMIFS(СВЦЭМ!$C$39:$C$782,СВЦЭМ!$A$39:$A$782,$A69,СВЦЭМ!$B$39:$B$782,K$47)+'СЕТ СН'!$G$12+СВЦЭМ!$D$10+'СЕТ СН'!$G$5-'СЕТ СН'!$G$20</f>
        <v>2801.2320539000002</v>
      </c>
      <c r="L69" s="36">
        <f>SUMIFS(СВЦЭМ!$C$39:$C$782,СВЦЭМ!$A$39:$A$782,$A69,СВЦЭМ!$B$39:$B$782,L$47)+'СЕТ СН'!$G$12+СВЦЭМ!$D$10+'СЕТ СН'!$G$5-'СЕТ СН'!$G$20</f>
        <v>2795.97652002</v>
      </c>
      <c r="M69" s="36">
        <f>SUMIFS(СВЦЭМ!$C$39:$C$782,СВЦЭМ!$A$39:$A$782,$A69,СВЦЭМ!$B$39:$B$782,M$47)+'СЕТ СН'!$G$12+СВЦЭМ!$D$10+'СЕТ СН'!$G$5-'СЕТ СН'!$G$20</f>
        <v>2803.5392403400001</v>
      </c>
      <c r="N69" s="36">
        <f>SUMIFS(СВЦЭМ!$C$39:$C$782,СВЦЭМ!$A$39:$A$782,$A69,СВЦЭМ!$B$39:$B$782,N$47)+'СЕТ СН'!$G$12+СВЦЭМ!$D$10+'СЕТ СН'!$G$5-'СЕТ СН'!$G$20</f>
        <v>2806.2361818600002</v>
      </c>
      <c r="O69" s="36">
        <f>SUMIFS(СВЦЭМ!$C$39:$C$782,СВЦЭМ!$A$39:$A$782,$A69,СВЦЭМ!$B$39:$B$782,O$47)+'СЕТ СН'!$G$12+СВЦЭМ!$D$10+'СЕТ СН'!$G$5-'СЕТ СН'!$G$20</f>
        <v>2790.5514399100002</v>
      </c>
      <c r="P69" s="36">
        <f>SUMIFS(СВЦЭМ!$C$39:$C$782,СВЦЭМ!$A$39:$A$782,$A69,СВЦЭМ!$B$39:$B$782,P$47)+'СЕТ СН'!$G$12+СВЦЭМ!$D$10+'СЕТ СН'!$G$5-'СЕТ СН'!$G$20</f>
        <v>2798.3172940499999</v>
      </c>
      <c r="Q69" s="36">
        <f>SUMIFS(СВЦЭМ!$C$39:$C$782,СВЦЭМ!$A$39:$A$782,$A69,СВЦЭМ!$B$39:$B$782,Q$47)+'СЕТ СН'!$G$12+СВЦЭМ!$D$10+'СЕТ СН'!$G$5-'СЕТ СН'!$G$20</f>
        <v>2797.2275739000002</v>
      </c>
      <c r="R69" s="36">
        <f>SUMIFS(СВЦЭМ!$C$39:$C$782,СВЦЭМ!$A$39:$A$782,$A69,СВЦЭМ!$B$39:$B$782,R$47)+'СЕТ СН'!$G$12+СВЦЭМ!$D$10+'СЕТ СН'!$G$5-'СЕТ СН'!$G$20</f>
        <v>2796.4324766899999</v>
      </c>
      <c r="S69" s="36">
        <f>SUMIFS(СВЦЭМ!$C$39:$C$782,СВЦЭМ!$A$39:$A$782,$A69,СВЦЭМ!$B$39:$B$782,S$47)+'СЕТ СН'!$G$12+СВЦЭМ!$D$10+'СЕТ СН'!$G$5-'СЕТ СН'!$G$20</f>
        <v>2791.3133832100002</v>
      </c>
      <c r="T69" s="36">
        <f>SUMIFS(СВЦЭМ!$C$39:$C$782,СВЦЭМ!$A$39:$A$782,$A69,СВЦЭМ!$B$39:$B$782,T$47)+'СЕТ СН'!$G$12+СВЦЭМ!$D$10+'СЕТ СН'!$G$5-'СЕТ СН'!$G$20</f>
        <v>2801.2226887699999</v>
      </c>
      <c r="U69" s="36">
        <f>SUMIFS(СВЦЭМ!$C$39:$C$782,СВЦЭМ!$A$39:$A$782,$A69,СВЦЭМ!$B$39:$B$782,U$47)+'СЕТ СН'!$G$12+СВЦЭМ!$D$10+'СЕТ СН'!$G$5-'СЕТ СН'!$G$20</f>
        <v>2791.12914275</v>
      </c>
      <c r="V69" s="36">
        <f>SUMIFS(СВЦЭМ!$C$39:$C$782,СВЦЭМ!$A$39:$A$782,$A69,СВЦЭМ!$B$39:$B$782,V$47)+'СЕТ СН'!$G$12+СВЦЭМ!$D$10+'СЕТ СН'!$G$5-'СЕТ СН'!$G$20</f>
        <v>2802.5067820499999</v>
      </c>
      <c r="W69" s="36">
        <f>SUMIFS(СВЦЭМ!$C$39:$C$782,СВЦЭМ!$A$39:$A$782,$A69,СВЦЭМ!$B$39:$B$782,W$47)+'СЕТ СН'!$G$12+СВЦЭМ!$D$10+'СЕТ СН'!$G$5-'СЕТ СН'!$G$20</f>
        <v>2812.4510740400001</v>
      </c>
      <c r="X69" s="36">
        <f>SUMIFS(СВЦЭМ!$C$39:$C$782,СВЦЭМ!$A$39:$A$782,$A69,СВЦЭМ!$B$39:$B$782,X$47)+'СЕТ СН'!$G$12+СВЦЭМ!$D$10+'СЕТ СН'!$G$5-'СЕТ СН'!$G$20</f>
        <v>2781.3713476800003</v>
      </c>
      <c r="Y69" s="36">
        <f>SUMIFS(СВЦЭМ!$C$39:$C$782,СВЦЭМ!$A$39:$A$782,$A69,СВЦЭМ!$B$39:$B$782,Y$47)+'СЕТ СН'!$G$12+СВЦЭМ!$D$10+'СЕТ СН'!$G$5-'СЕТ СН'!$G$20</f>
        <v>2693.6343819399999</v>
      </c>
    </row>
    <row r="70" spans="1:27" ht="15.75" x14ac:dyDescent="0.2">
      <c r="A70" s="35">
        <f t="shared" si="1"/>
        <v>44796</v>
      </c>
      <c r="B70" s="36">
        <f>SUMIFS(СВЦЭМ!$C$39:$C$782,СВЦЭМ!$A$39:$A$782,$A70,СВЦЭМ!$B$39:$B$782,B$47)+'СЕТ СН'!$G$12+СВЦЭМ!$D$10+'СЕТ СН'!$G$5-'СЕТ СН'!$G$20</f>
        <v>2761.15269085</v>
      </c>
      <c r="C70" s="36">
        <f>SUMIFS(СВЦЭМ!$C$39:$C$782,СВЦЭМ!$A$39:$A$782,$A70,СВЦЭМ!$B$39:$B$782,C$47)+'СЕТ СН'!$G$12+СВЦЭМ!$D$10+'СЕТ СН'!$G$5-'СЕТ СН'!$G$20</f>
        <v>2824.4959584600001</v>
      </c>
      <c r="D70" s="36">
        <f>SUMIFS(СВЦЭМ!$C$39:$C$782,СВЦЭМ!$A$39:$A$782,$A70,СВЦЭМ!$B$39:$B$782,D$47)+'СЕТ СН'!$G$12+СВЦЭМ!$D$10+'СЕТ СН'!$G$5-'СЕТ СН'!$G$20</f>
        <v>2863.8474435200001</v>
      </c>
      <c r="E70" s="36">
        <f>SUMIFS(СВЦЭМ!$C$39:$C$782,СВЦЭМ!$A$39:$A$782,$A70,СВЦЭМ!$B$39:$B$782,E$47)+'СЕТ СН'!$G$12+СВЦЭМ!$D$10+'СЕТ СН'!$G$5-'СЕТ СН'!$G$20</f>
        <v>2877.3771069000004</v>
      </c>
      <c r="F70" s="36">
        <f>SUMIFS(СВЦЭМ!$C$39:$C$782,СВЦЭМ!$A$39:$A$782,$A70,СВЦЭМ!$B$39:$B$782,F$47)+'СЕТ СН'!$G$12+СВЦЭМ!$D$10+'СЕТ СН'!$G$5-'СЕТ СН'!$G$20</f>
        <v>2846.3379163500003</v>
      </c>
      <c r="G70" s="36">
        <f>SUMIFS(СВЦЭМ!$C$39:$C$782,СВЦЭМ!$A$39:$A$782,$A70,СВЦЭМ!$B$39:$B$782,G$47)+'СЕТ СН'!$G$12+СВЦЭМ!$D$10+'СЕТ СН'!$G$5-'СЕТ СН'!$G$20</f>
        <v>2818.9583369000002</v>
      </c>
      <c r="H70" s="36">
        <f>SUMIFS(СВЦЭМ!$C$39:$C$782,СВЦЭМ!$A$39:$A$782,$A70,СВЦЭМ!$B$39:$B$782,H$47)+'СЕТ СН'!$G$12+СВЦЭМ!$D$10+'СЕТ СН'!$G$5-'СЕТ СН'!$G$20</f>
        <v>2769.43315923</v>
      </c>
      <c r="I70" s="36">
        <f>SUMIFS(СВЦЭМ!$C$39:$C$782,СВЦЭМ!$A$39:$A$782,$A70,СВЦЭМ!$B$39:$B$782,I$47)+'СЕТ СН'!$G$12+СВЦЭМ!$D$10+'СЕТ СН'!$G$5-'СЕТ СН'!$G$20</f>
        <v>2700.6857806900002</v>
      </c>
      <c r="J70" s="36">
        <f>SUMIFS(СВЦЭМ!$C$39:$C$782,СВЦЭМ!$A$39:$A$782,$A70,СВЦЭМ!$B$39:$B$782,J$47)+'СЕТ СН'!$G$12+СВЦЭМ!$D$10+'СЕТ СН'!$G$5-'СЕТ СН'!$G$20</f>
        <v>2691.5883299400002</v>
      </c>
      <c r="K70" s="36">
        <f>SUMIFS(СВЦЭМ!$C$39:$C$782,СВЦЭМ!$A$39:$A$782,$A70,СВЦЭМ!$B$39:$B$782,K$47)+'СЕТ СН'!$G$12+СВЦЭМ!$D$10+'СЕТ СН'!$G$5-'СЕТ СН'!$G$20</f>
        <v>2768.1134774699999</v>
      </c>
      <c r="L70" s="36">
        <f>SUMIFS(СВЦЭМ!$C$39:$C$782,СВЦЭМ!$A$39:$A$782,$A70,СВЦЭМ!$B$39:$B$782,L$47)+'СЕТ СН'!$G$12+СВЦЭМ!$D$10+'СЕТ СН'!$G$5-'СЕТ СН'!$G$20</f>
        <v>2732.0738815499999</v>
      </c>
      <c r="M70" s="36">
        <f>SUMIFS(СВЦЭМ!$C$39:$C$782,СВЦЭМ!$A$39:$A$782,$A70,СВЦЭМ!$B$39:$B$782,M$47)+'СЕТ СН'!$G$12+СВЦЭМ!$D$10+'СЕТ СН'!$G$5-'СЕТ СН'!$G$20</f>
        <v>2724.2344784500001</v>
      </c>
      <c r="N70" s="36">
        <f>SUMIFS(СВЦЭМ!$C$39:$C$782,СВЦЭМ!$A$39:$A$782,$A70,СВЦЭМ!$B$39:$B$782,N$47)+'СЕТ СН'!$G$12+СВЦЭМ!$D$10+'СЕТ СН'!$G$5-'СЕТ СН'!$G$20</f>
        <v>2713.8968630200002</v>
      </c>
      <c r="O70" s="36">
        <f>SUMIFS(СВЦЭМ!$C$39:$C$782,СВЦЭМ!$A$39:$A$782,$A70,СВЦЭМ!$B$39:$B$782,O$47)+'СЕТ СН'!$G$12+СВЦЭМ!$D$10+'СЕТ СН'!$G$5-'СЕТ СН'!$G$20</f>
        <v>2712.33724437</v>
      </c>
      <c r="P70" s="36">
        <f>SUMIFS(СВЦЭМ!$C$39:$C$782,СВЦЭМ!$A$39:$A$782,$A70,СВЦЭМ!$B$39:$B$782,P$47)+'СЕТ СН'!$G$12+СВЦЭМ!$D$10+'СЕТ СН'!$G$5-'СЕТ СН'!$G$20</f>
        <v>2724.56461537</v>
      </c>
      <c r="Q70" s="36">
        <f>SUMIFS(СВЦЭМ!$C$39:$C$782,СВЦЭМ!$A$39:$A$782,$A70,СВЦЭМ!$B$39:$B$782,Q$47)+'СЕТ СН'!$G$12+СВЦЭМ!$D$10+'СЕТ СН'!$G$5-'СЕТ СН'!$G$20</f>
        <v>2731.8892351100003</v>
      </c>
      <c r="R70" s="36">
        <f>SUMIFS(СВЦЭМ!$C$39:$C$782,СВЦЭМ!$A$39:$A$782,$A70,СВЦЭМ!$B$39:$B$782,R$47)+'СЕТ СН'!$G$12+СВЦЭМ!$D$10+'СЕТ СН'!$G$5-'СЕТ СН'!$G$20</f>
        <v>2724.9172858900001</v>
      </c>
      <c r="S70" s="36">
        <f>SUMIFS(СВЦЭМ!$C$39:$C$782,СВЦЭМ!$A$39:$A$782,$A70,СВЦЭМ!$B$39:$B$782,S$47)+'СЕТ СН'!$G$12+СВЦЭМ!$D$10+'СЕТ СН'!$G$5-'СЕТ СН'!$G$20</f>
        <v>2739.6974430300002</v>
      </c>
      <c r="T70" s="36">
        <f>SUMIFS(СВЦЭМ!$C$39:$C$782,СВЦЭМ!$A$39:$A$782,$A70,СВЦЭМ!$B$39:$B$782,T$47)+'СЕТ СН'!$G$12+СВЦЭМ!$D$10+'СЕТ СН'!$G$5-'СЕТ СН'!$G$20</f>
        <v>2746.9407871799999</v>
      </c>
      <c r="U70" s="36">
        <f>SUMIFS(СВЦЭМ!$C$39:$C$782,СВЦЭМ!$A$39:$A$782,$A70,СВЦЭМ!$B$39:$B$782,U$47)+'СЕТ СН'!$G$12+СВЦЭМ!$D$10+'СЕТ СН'!$G$5-'СЕТ СН'!$G$20</f>
        <v>2731.8020475399999</v>
      </c>
      <c r="V70" s="36">
        <f>SUMIFS(СВЦЭМ!$C$39:$C$782,СВЦЭМ!$A$39:$A$782,$A70,СВЦЭМ!$B$39:$B$782,V$47)+'СЕТ СН'!$G$12+СВЦЭМ!$D$10+'СЕТ СН'!$G$5-'СЕТ СН'!$G$20</f>
        <v>2748.9849194500002</v>
      </c>
      <c r="W70" s="36">
        <f>SUMIFS(СВЦЭМ!$C$39:$C$782,СВЦЭМ!$A$39:$A$782,$A70,СВЦЭМ!$B$39:$B$782,W$47)+'СЕТ СН'!$G$12+СВЦЭМ!$D$10+'СЕТ СН'!$G$5-'СЕТ СН'!$G$20</f>
        <v>2746.3392281300003</v>
      </c>
      <c r="X70" s="36">
        <f>SUMIFS(СВЦЭМ!$C$39:$C$782,СВЦЭМ!$A$39:$A$782,$A70,СВЦЭМ!$B$39:$B$782,X$47)+'СЕТ СН'!$G$12+СВЦЭМ!$D$10+'СЕТ СН'!$G$5-'СЕТ СН'!$G$20</f>
        <v>2729.15869097</v>
      </c>
      <c r="Y70" s="36">
        <f>SUMIFS(СВЦЭМ!$C$39:$C$782,СВЦЭМ!$A$39:$A$782,$A70,СВЦЭМ!$B$39:$B$782,Y$47)+'СЕТ СН'!$G$12+СВЦЭМ!$D$10+'СЕТ СН'!$G$5-'СЕТ СН'!$G$20</f>
        <v>2695.2550780900001</v>
      </c>
    </row>
    <row r="71" spans="1:27" ht="15.75" x14ac:dyDescent="0.2">
      <c r="A71" s="35">
        <f t="shared" si="1"/>
        <v>44797</v>
      </c>
      <c r="B71" s="36">
        <f>SUMIFS(СВЦЭМ!$C$39:$C$782,СВЦЭМ!$A$39:$A$782,$A71,СВЦЭМ!$B$39:$B$782,B$47)+'СЕТ СН'!$G$12+СВЦЭМ!$D$10+'СЕТ СН'!$G$5-'СЕТ СН'!$G$20</f>
        <v>2731.3188634100002</v>
      </c>
      <c r="C71" s="36">
        <f>SUMIFS(СВЦЭМ!$C$39:$C$782,СВЦЭМ!$A$39:$A$782,$A71,СВЦЭМ!$B$39:$B$782,C$47)+'СЕТ СН'!$G$12+СВЦЭМ!$D$10+'СЕТ СН'!$G$5-'СЕТ СН'!$G$20</f>
        <v>2773.9810189300001</v>
      </c>
      <c r="D71" s="36">
        <f>SUMIFS(СВЦЭМ!$C$39:$C$782,СВЦЭМ!$A$39:$A$782,$A71,СВЦЭМ!$B$39:$B$782,D$47)+'СЕТ СН'!$G$12+СВЦЭМ!$D$10+'СЕТ СН'!$G$5-'СЕТ СН'!$G$20</f>
        <v>2803.6018988200003</v>
      </c>
      <c r="E71" s="36">
        <f>SUMIFS(СВЦЭМ!$C$39:$C$782,СВЦЭМ!$A$39:$A$782,$A71,СВЦЭМ!$B$39:$B$782,E$47)+'СЕТ СН'!$G$12+СВЦЭМ!$D$10+'СЕТ СН'!$G$5-'СЕТ СН'!$G$20</f>
        <v>2813.1513841400001</v>
      </c>
      <c r="F71" s="36">
        <f>SUMIFS(СВЦЭМ!$C$39:$C$782,СВЦЭМ!$A$39:$A$782,$A71,СВЦЭМ!$B$39:$B$782,F$47)+'СЕТ СН'!$G$12+СВЦЭМ!$D$10+'СЕТ СН'!$G$5-'СЕТ СН'!$G$20</f>
        <v>2814.1369301499999</v>
      </c>
      <c r="G71" s="36">
        <f>SUMIFS(СВЦЭМ!$C$39:$C$782,СВЦЭМ!$A$39:$A$782,$A71,СВЦЭМ!$B$39:$B$782,G$47)+'СЕТ СН'!$G$12+СВЦЭМ!$D$10+'СЕТ СН'!$G$5-'СЕТ СН'!$G$20</f>
        <v>2799.0923580500003</v>
      </c>
      <c r="H71" s="36">
        <f>SUMIFS(СВЦЭМ!$C$39:$C$782,СВЦЭМ!$A$39:$A$782,$A71,СВЦЭМ!$B$39:$B$782,H$47)+'СЕТ СН'!$G$12+СВЦЭМ!$D$10+'СЕТ СН'!$G$5-'СЕТ СН'!$G$20</f>
        <v>2759.94203874</v>
      </c>
      <c r="I71" s="36">
        <f>SUMIFS(СВЦЭМ!$C$39:$C$782,СВЦЭМ!$A$39:$A$782,$A71,СВЦЭМ!$B$39:$B$782,I$47)+'СЕТ СН'!$G$12+СВЦЭМ!$D$10+'СЕТ СН'!$G$5-'СЕТ СН'!$G$20</f>
        <v>2712.1516991400003</v>
      </c>
      <c r="J71" s="36">
        <f>SUMIFS(СВЦЭМ!$C$39:$C$782,СВЦЭМ!$A$39:$A$782,$A71,СВЦЭМ!$B$39:$B$782,J$47)+'СЕТ СН'!$G$12+СВЦЭМ!$D$10+'СЕТ СН'!$G$5-'СЕТ СН'!$G$20</f>
        <v>2748.3918201400002</v>
      </c>
      <c r="K71" s="36">
        <f>SUMIFS(СВЦЭМ!$C$39:$C$782,СВЦЭМ!$A$39:$A$782,$A71,СВЦЭМ!$B$39:$B$782,K$47)+'СЕТ СН'!$G$12+СВЦЭМ!$D$10+'СЕТ СН'!$G$5-'СЕТ СН'!$G$20</f>
        <v>2861.3114886000003</v>
      </c>
      <c r="L71" s="36">
        <f>SUMIFS(СВЦЭМ!$C$39:$C$782,СВЦЭМ!$A$39:$A$782,$A71,СВЦЭМ!$B$39:$B$782,L$47)+'СЕТ СН'!$G$12+СВЦЭМ!$D$10+'СЕТ СН'!$G$5-'СЕТ СН'!$G$20</f>
        <v>2820.6249207800001</v>
      </c>
      <c r="M71" s="36">
        <f>SUMIFS(СВЦЭМ!$C$39:$C$782,СВЦЭМ!$A$39:$A$782,$A71,СВЦЭМ!$B$39:$B$782,M$47)+'СЕТ СН'!$G$12+СВЦЭМ!$D$10+'СЕТ СН'!$G$5-'СЕТ СН'!$G$20</f>
        <v>2816.6727554099998</v>
      </c>
      <c r="N71" s="36">
        <f>SUMIFS(СВЦЭМ!$C$39:$C$782,СВЦЭМ!$A$39:$A$782,$A71,СВЦЭМ!$B$39:$B$782,N$47)+'СЕТ СН'!$G$12+СВЦЭМ!$D$10+'СЕТ СН'!$G$5-'СЕТ СН'!$G$20</f>
        <v>2814.1166248500003</v>
      </c>
      <c r="O71" s="36">
        <f>SUMIFS(СВЦЭМ!$C$39:$C$782,СВЦЭМ!$A$39:$A$782,$A71,СВЦЭМ!$B$39:$B$782,O$47)+'СЕТ СН'!$G$12+СВЦЭМ!$D$10+'СЕТ СН'!$G$5-'СЕТ СН'!$G$20</f>
        <v>2806.2177544699998</v>
      </c>
      <c r="P71" s="36">
        <f>SUMIFS(СВЦЭМ!$C$39:$C$782,СВЦЭМ!$A$39:$A$782,$A71,СВЦЭМ!$B$39:$B$782,P$47)+'СЕТ СН'!$G$12+СВЦЭМ!$D$10+'СЕТ СН'!$G$5-'СЕТ СН'!$G$20</f>
        <v>2812.5947961500001</v>
      </c>
      <c r="Q71" s="36">
        <f>SUMIFS(СВЦЭМ!$C$39:$C$782,СВЦЭМ!$A$39:$A$782,$A71,СВЦЭМ!$B$39:$B$782,Q$47)+'СЕТ СН'!$G$12+СВЦЭМ!$D$10+'СЕТ СН'!$G$5-'СЕТ СН'!$G$20</f>
        <v>2812.9830514300002</v>
      </c>
      <c r="R71" s="36">
        <f>SUMIFS(СВЦЭМ!$C$39:$C$782,СВЦЭМ!$A$39:$A$782,$A71,СВЦЭМ!$B$39:$B$782,R$47)+'СЕТ СН'!$G$12+СВЦЭМ!$D$10+'СЕТ СН'!$G$5-'СЕТ СН'!$G$20</f>
        <v>2803.9882329000002</v>
      </c>
      <c r="S71" s="36">
        <f>SUMIFS(СВЦЭМ!$C$39:$C$782,СВЦЭМ!$A$39:$A$782,$A71,СВЦЭМ!$B$39:$B$782,S$47)+'СЕТ СН'!$G$12+СВЦЭМ!$D$10+'СЕТ СН'!$G$5-'СЕТ СН'!$G$20</f>
        <v>2809.5545558600002</v>
      </c>
      <c r="T71" s="36">
        <f>SUMIFS(СВЦЭМ!$C$39:$C$782,СВЦЭМ!$A$39:$A$782,$A71,СВЦЭМ!$B$39:$B$782,T$47)+'СЕТ СН'!$G$12+СВЦЭМ!$D$10+'СЕТ СН'!$G$5-'СЕТ СН'!$G$20</f>
        <v>2816.3455821799998</v>
      </c>
      <c r="U71" s="36">
        <f>SUMIFS(СВЦЭМ!$C$39:$C$782,СВЦЭМ!$A$39:$A$782,$A71,СВЦЭМ!$B$39:$B$782,U$47)+'СЕТ СН'!$G$12+СВЦЭМ!$D$10+'СЕТ СН'!$G$5-'СЕТ СН'!$G$20</f>
        <v>2811.8622202500001</v>
      </c>
      <c r="V71" s="36">
        <f>SUMIFS(СВЦЭМ!$C$39:$C$782,СВЦЭМ!$A$39:$A$782,$A71,СВЦЭМ!$B$39:$B$782,V$47)+'СЕТ СН'!$G$12+СВЦЭМ!$D$10+'СЕТ СН'!$G$5-'СЕТ СН'!$G$20</f>
        <v>2830.7024235899999</v>
      </c>
      <c r="W71" s="36">
        <f>SUMIFS(СВЦЭМ!$C$39:$C$782,СВЦЭМ!$A$39:$A$782,$A71,СВЦЭМ!$B$39:$B$782,W$47)+'СЕТ СН'!$G$12+СВЦЭМ!$D$10+'СЕТ СН'!$G$5-'СЕТ СН'!$G$20</f>
        <v>2837.4856067800001</v>
      </c>
      <c r="X71" s="36">
        <f>SUMIFS(СВЦЭМ!$C$39:$C$782,СВЦЭМ!$A$39:$A$782,$A71,СВЦЭМ!$B$39:$B$782,X$47)+'СЕТ СН'!$G$12+СВЦЭМ!$D$10+'СЕТ СН'!$G$5-'СЕТ СН'!$G$20</f>
        <v>2771.6898348100003</v>
      </c>
      <c r="Y71" s="36">
        <f>SUMIFS(СВЦЭМ!$C$39:$C$782,СВЦЭМ!$A$39:$A$782,$A71,СВЦЭМ!$B$39:$B$782,Y$47)+'СЕТ СН'!$G$12+СВЦЭМ!$D$10+'СЕТ СН'!$G$5-'СЕТ СН'!$G$20</f>
        <v>2737.9515563300001</v>
      </c>
    </row>
    <row r="72" spans="1:27" ht="15.75" x14ac:dyDescent="0.2">
      <c r="A72" s="35">
        <f t="shared" si="1"/>
        <v>44798</v>
      </c>
      <c r="B72" s="36">
        <f>SUMIFS(СВЦЭМ!$C$39:$C$782,СВЦЭМ!$A$39:$A$782,$A72,СВЦЭМ!$B$39:$B$782,B$47)+'СЕТ СН'!$G$12+СВЦЭМ!$D$10+'СЕТ СН'!$G$5-'СЕТ СН'!$G$20</f>
        <v>2736.0480629100002</v>
      </c>
      <c r="C72" s="36">
        <f>SUMIFS(СВЦЭМ!$C$39:$C$782,СВЦЭМ!$A$39:$A$782,$A72,СВЦЭМ!$B$39:$B$782,C$47)+'СЕТ СН'!$G$12+СВЦЭМ!$D$10+'СЕТ СН'!$G$5-'СЕТ СН'!$G$20</f>
        <v>2772.5566583999998</v>
      </c>
      <c r="D72" s="36">
        <f>SUMIFS(СВЦЭМ!$C$39:$C$782,СВЦЭМ!$A$39:$A$782,$A72,СВЦЭМ!$B$39:$B$782,D$47)+'СЕТ СН'!$G$12+СВЦЭМ!$D$10+'СЕТ СН'!$G$5-'СЕТ СН'!$G$20</f>
        <v>2809.08805919</v>
      </c>
      <c r="E72" s="36">
        <f>SUMIFS(СВЦЭМ!$C$39:$C$782,СВЦЭМ!$A$39:$A$782,$A72,СВЦЭМ!$B$39:$B$782,E$47)+'СЕТ СН'!$G$12+СВЦЭМ!$D$10+'СЕТ СН'!$G$5-'СЕТ СН'!$G$20</f>
        <v>2819.1735892800002</v>
      </c>
      <c r="F72" s="36">
        <f>SUMIFS(СВЦЭМ!$C$39:$C$782,СВЦЭМ!$A$39:$A$782,$A72,СВЦЭМ!$B$39:$B$782,F$47)+'СЕТ СН'!$G$12+СВЦЭМ!$D$10+'СЕТ СН'!$G$5-'СЕТ СН'!$G$20</f>
        <v>2824.92455294</v>
      </c>
      <c r="G72" s="36">
        <f>SUMIFS(СВЦЭМ!$C$39:$C$782,СВЦЭМ!$A$39:$A$782,$A72,СВЦЭМ!$B$39:$B$782,G$47)+'СЕТ СН'!$G$12+СВЦЭМ!$D$10+'СЕТ СН'!$G$5-'СЕТ СН'!$G$20</f>
        <v>2809.6035644799999</v>
      </c>
      <c r="H72" s="36">
        <f>SUMIFS(СВЦЭМ!$C$39:$C$782,СВЦЭМ!$A$39:$A$782,$A72,СВЦЭМ!$B$39:$B$782,H$47)+'СЕТ СН'!$G$12+СВЦЭМ!$D$10+'СЕТ СН'!$G$5-'СЕТ СН'!$G$20</f>
        <v>2759.63429864</v>
      </c>
      <c r="I72" s="36">
        <f>SUMIFS(СВЦЭМ!$C$39:$C$782,СВЦЭМ!$A$39:$A$782,$A72,СВЦЭМ!$B$39:$B$782,I$47)+'СЕТ СН'!$G$12+СВЦЭМ!$D$10+'СЕТ СН'!$G$5-'СЕТ СН'!$G$20</f>
        <v>2678.44947946</v>
      </c>
      <c r="J72" s="36">
        <f>SUMIFS(СВЦЭМ!$C$39:$C$782,СВЦЭМ!$A$39:$A$782,$A72,СВЦЭМ!$B$39:$B$782,J$47)+'СЕТ СН'!$G$12+СВЦЭМ!$D$10+'СЕТ СН'!$G$5-'СЕТ СН'!$G$20</f>
        <v>2756.7912445100001</v>
      </c>
      <c r="K72" s="36">
        <f>SUMIFS(СВЦЭМ!$C$39:$C$782,СВЦЭМ!$A$39:$A$782,$A72,СВЦЭМ!$B$39:$B$782,K$47)+'СЕТ СН'!$G$12+СВЦЭМ!$D$10+'СЕТ СН'!$G$5-'СЕТ СН'!$G$20</f>
        <v>2818.5607075200001</v>
      </c>
      <c r="L72" s="36">
        <f>SUMIFS(СВЦЭМ!$C$39:$C$782,СВЦЭМ!$A$39:$A$782,$A72,СВЦЭМ!$B$39:$B$782,L$47)+'СЕТ СН'!$G$12+СВЦЭМ!$D$10+'СЕТ СН'!$G$5-'СЕТ СН'!$G$20</f>
        <v>2787.0742905100001</v>
      </c>
      <c r="M72" s="36">
        <f>SUMIFS(СВЦЭМ!$C$39:$C$782,СВЦЭМ!$A$39:$A$782,$A72,СВЦЭМ!$B$39:$B$782,M$47)+'СЕТ СН'!$G$12+СВЦЭМ!$D$10+'СЕТ СН'!$G$5-'СЕТ СН'!$G$20</f>
        <v>2781.5128546999999</v>
      </c>
      <c r="N72" s="36">
        <f>SUMIFS(СВЦЭМ!$C$39:$C$782,СВЦЭМ!$A$39:$A$782,$A72,СВЦЭМ!$B$39:$B$782,N$47)+'СЕТ СН'!$G$12+СВЦЭМ!$D$10+'СЕТ СН'!$G$5-'СЕТ СН'!$G$20</f>
        <v>2782.7754571700002</v>
      </c>
      <c r="O72" s="36">
        <f>SUMIFS(СВЦЭМ!$C$39:$C$782,СВЦЭМ!$A$39:$A$782,$A72,СВЦЭМ!$B$39:$B$782,O$47)+'СЕТ СН'!$G$12+СВЦЭМ!$D$10+'СЕТ СН'!$G$5-'СЕТ СН'!$G$20</f>
        <v>2700.1749075299999</v>
      </c>
      <c r="P72" s="36">
        <f>SUMIFS(СВЦЭМ!$C$39:$C$782,СВЦЭМ!$A$39:$A$782,$A72,СВЦЭМ!$B$39:$B$782,P$47)+'СЕТ СН'!$G$12+СВЦЭМ!$D$10+'СЕТ СН'!$G$5-'СЕТ СН'!$G$20</f>
        <v>2607.5042805399999</v>
      </c>
      <c r="Q72" s="36">
        <f>SUMIFS(СВЦЭМ!$C$39:$C$782,СВЦЭМ!$A$39:$A$782,$A72,СВЦЭМ!$B$39:$B$782,Q$47)+'СЕТ СН'!$G$12+СВЦЭМ!$D$10+'СЕТ СН'!$G$5-'СЕТ СН'!$G$20</f>
        <v>2543.3261043000002</v>
      </c>
      <c r="R72" s="36">
        <f>SUMIFS(СВЦЭМ!$C$39:$C$782,СВЦЭМ!$A$39:$A$782,$A72,СВЦЭМ!$B$39:$B$782,R$47)+'СЕТ СН'!$G$12+СВЦЭМ!$D$10+'СЕТ СН'!$G$5-'СЕТ СН'!$G$20</f>
        <v>2538.4394761499998</v>
      </c>
      <c r="S72" s="36">
        <f>SUMIFS(СВЦЭМ!$C$39:$C$782,СВЦЭМ!$A$39:$A$782,$A72,СВЦЭМ!$B$39:$B$782,S$47)+'СЕТ СН'!$G$12+СВЦЭМ!$D$10+'СЕТ СН'!$G$5-'СЕТ СН'!$G$20</f>
        <v>2609.5088759099999</v>
      </c>
      <c r="T72" s="36">
        <f>SUMIFS(СВЦЭМ!$C$39:$C$782,СВЦЭМ!$A$39:$A$782,$A72,СВЦЭМ!$B$39:$B$782,T$47)+'СЕТ СН'!$G$12+СВЦЭМ!$D$10+'СЕТ СН'!$G$5-'СЕТ СН'!$G$20</f>
        <v>2685.7262259300001</v>
      </c>
      <c r="U72" s="36">
        <f>SUMIFS(СВЦЭМ!$C$39:$C$782,СВЦЭМ!$A$39:$A$782,$A72,СВЦЭМ!$B$39:$B$782,U$47)+'СЕТ СН'!$G$12+СВЦЭМ!$D$10+'СЕТ СН'!$G$5-'СЕТ СН'!$G$20</f>
        <v>2776.3658171500001</v>
      </c>
      <c r="V72" s="36">
        <f>SUMIFS(СВЦЭМ!$C$39:$C$782,СВЦЭМ!$A$39:$A$782,$A72,СВЦЭМ!$B$39:$B$782,V$47)+'СЕТ СН'!$G$12+СВЦЭМ!$D$10+'СЕТ СН'!$G$5-'СЕТ СН'!$G$20</f>
        <v>2797.3593784899999</v>
      </c>
      <c r="W72" s="36">
        <f>SUMIFS(СВЦЭМ!$C$39:$C$782,СВЦЭМ!$A$39:$A$782,$A72,СВЦЭМ!$B$39:$B$782,W$47)+'СЕТ СН'!$G$12+СВЦЭМ!$D$10+'СЕТ СН'!$G$5-'СЕТ СН'!$G$20</f>
        <v>2805.4483345799999</v>
      </c>
      <c r="X72" s="36">
        <f>SUMIFS(СВЦЭМ!$C$39:$C$782,СВЦЭМ!$A$39:$A$782,$A72,СВЦЭМ!$B$39:$B$782,X$47)+'СЕТ СН'!$G$12+СВЦЭМ!$D$10+'СЕТ СН'!$G$5-'СЕТ СН'!$G$20</f>
        <v>2788.9317564500002</v>
      </c>
      <c r="Y72" s="36">
        <f>SUMIFS(СВЦЭМ!$C$39:$C$782,СВЦЭМ!$A$39:$A$782,$A72,СВЦЭМ!$B$39:$B$782,Y$47)+'СЕТ СН'!$G$12+СВЦЭМ!$D$10+'СЕТ СН'!$G$5-'СЕТ СН'!$G$20</f>
        <v>2798.17553929</v>
      </c>
    </row>
    <row r="73" spans="1:27" ht="15.75" x14ac:dyDescent="0.2">
      <c r="A73" s="35">
        <f t="shared" si="1"/>
        <v>44799</v>
      </c>
      <c r="B73" s="36">
        <f>SUMIFS(СВЦЭМ!$C$39:$C$782,СВЦЭМ!$A$39:$A$782,$A73,СВЦЭМ!$B$39:$B$782,B$47)+'СЕТ СН'!$G$12+СВЦЭМ!$D$10+'СЕТ СН'!$G$5-'СЕТ СН'!$G$20</f>
        <v>2787.2997193800002</v>
      </c>
      <c r="C73" s="36">
        <f>SUMIFS(СВЦЭМ!$C$39:$C$782,СВЦЭМ!$A$39:$A$782,$A73,СВЦЭМ!$B$39:$B$782,C$47)+'СЕТ СН'!$G$12+СВЦЭМ!$D$10+'СЕТ СН'!$G$5-'СЕТ СН'!$G$20</f>
        <v>2835.26567991</v>
      </c>
      <c r="D73" s="36">
        <f>SUMIFS(СВЦЭМ!$C$39:$C$782,СВЦЭМ!$A$39:$A$782,$A73,СВЦЭМ!$B$39:$B$782,D$47)+'СЕТ СН'!$G$12+СВЦЭМ!$D$10+'СЕТ СН'!$G$5-'СЕТ СН'!$G$20</f>
        <v>2852.44605976</v>
      </c>
      <c r="E73" s="36">
        <f>SUMIFS(СВЦЭМ!$C$39:$C$782,СВЦЭМ!$A$39:$A$782,$A73,СВЦЭМ!$B$39:$B$782,E$47)+'СЕТ СН'!$G$12+СВЦЭМ!$D$10+'СЕТ СН'!$G$5-'СЕТ СН'!$G$20</f>
        <v>2832.1431205600002</v>
      </c>
      <c r="F73" s="36">
        <f>SUMIFS(СВЦЭМ!$C$39:$C$782,СВЦЭМ!$A$39:$A$782,$A73,СВЦЭМ!$B$39:$B$782,F$47)+'СЕТ СН'!$G$12+СВЦЭМ!$D$10+'СЕТ СН'!$G$5-'СЕТ СН'!$G$20</f>
        <v>2841.4524446800001</v>
      </c>
      <c r="G73" s="36">
        <f>SUMIFS(СВЦЭМ!$C$39:$C$782,СВЦЭМ!$A$39:$A$782,$A73,СВЦЭМ!$B$39:$B$782,G$47)+'СЕТ СН'!$G$12+СВЦЭМ!$D$10+'СЕТ СН'!$G$5-'СЕТ СН'!$G$20</f>
        <v>2834.4505010600001</v>
      </c>
      <c r="H73" s="36">
        <f>SUMIFS(СВЦЭМ!$C$39:$C$782,СВЦЭМ!$A$39:$A$782,$A73,СВЦЭМ!$B$39:$B$782,H$47)+'СЕТ СН'!$G$12+СВЦЭМ!$D$10+'СЕТ СН'!$G$5-'СЕТ СН'!$G$20</f>
        <v>2755.6692189200003</v>
      </c>
      <c r="I73" s="36">
        <f>SUMIFS(СВЦЭМ!$C$39:$C$782,СВЦЭМ!$A$39:$A$782,$A73,СВЦЭМ!$B$39:$B$782,I$47)+'СЕТ СН'!$G$12+СВЦЭМ!$D$10+'СЕТ СН'!$G$5-'СЕТ СН'!$G$20</f>
        <v>2748.30010189</v>
      </c>
      <c r="J73" s="36">
        <f>SUMIFS(СВЦЭМ!$C$39:$C$782,СВЦЭМ!$A$39:$A$782,$A73,СВЦЭМ!$B$39:$B$782,J$47)+'СЕТ СН'!$G$12+СВЦЭМ!$D$10+'СЕТ СН'!$G$5-'СЕТ СН'!$G$20</f>
        <v>2751.81372397</v>
      </c>
      <c r="K73" s="36">
        <f>SUMIFS(СВЦЭМ!$C$39:$C$782,СВЦЭМ!$A$39:$A$782,$A73,СВЦЭМ!$B$39:$B$782,K$47)+'СЕТ СН'!$G$12+СВЦЭМ!$D$10+'СЕТ СН'!$G$5-'СЕТ СН'!$G$20</f>
        <v>2811.3874526600002</v>
      </c>
      <c r="L73" s="36">
        <f>SUMIFS(СВЦЭМ!$C$39:$C$782,СВЦЭМ!$A$39:$A$782,$A73,СВЦЭМ!$B$39:$B$782,L$47)+'СЕТ СН'!$G$12+СВЦЭМ!$D$10+'СЕТ СН'!$G$5-'СЕТ СН'!$G$20</f>
        <v>2788.4034101400002</v>
      </c>
      <c r="M73" s="36">
        <f>SUMIFS(СВЦЭМ!$C$39:$C$782,СВЦЭМ!$A$39:$A$782,$A73,СВЦЭМ!$B$39:$B$782,M$47)+'СЕТ СН'!$G$12+СВЦЭМ!$D$10+'СЕТ СН'!$G$5-'СЕТ СН'!$G$20</f>
        <v>2776.5534371000003</v>
      </c>
      <c r="N73" s="36">
        <f>SUMIFS(СВЦЭМ!$C$39:$C$782,СВЦЭМ!$A$39:$A$782,$A73,СВЦЭМ!$B$39:$B$782,N$47)+'СЕТ СН'!$G$12+СВЦЭМ!$D$10+'СЕТ СН'!$G$5-'СЕТ СН'!$G$20</f>
        <v>2769.9148448599999</v>
      </c>
      <c r="O73" s="36">
        <f>SUMIFS(СВЦЭМ!$C$39:$C$782,СВЦЭМ!$A$39:$A$782,$A73,СВЦЭМ!$B$39:$B$782,O$47)+'СЕТ СН'!$G$12+СВЦЭМ!$D$10+'СЕТ СН'!$G$5-'СЕТ СН'!$G$20</f>
        <v>2759.6751850700002</v>
      </c>
      <c r="P73" s="36">
        <f>SUMIFS(СВЦЭМ!$C$39:$C$782,СВЦЭМ!$A$39:$A$782,$A73,СВЦЭМ!$B$39:$B$782,P$47)+'СЕТ СН'!$G$12+СВЦЭМ!$D$10+'СЕТ СН'!$G$5-'СЕТ СН'!$G$20</f>
        <v>2771.5074673899999</v>
      </c>
      <c r="Q73" s="36">
        <f>SUMIFS(СВЦЭМ!$C$39:$C$782,СВЦЭМ!$A$39:$A$782,$A73,СВЦЭМ!$B$39:$B$782,Q$47)+'СЕТ СН'!$G$12+СВЦЭМ!$D$10+'СЕТ СН'!$G$5-'СЕТ СН'!$G$20</f>
        <v>2770.8343978100002</v>
      </c>
      <c r="R73" s="36">
        <f>SUMIFS(СВЦЭМ!$C$39:$C$782,СВЦЭМ!$A$39:$A$782,$A73,СВЦЭМ!$B$39:$B$782,R$47)+'СЕТ СН'!$G$12+СВЦЭМ!$D$10+'СЕТ СН'!$G$5-'СЕТ СН'!$G$20</f>
        <v>2764.1205338300001</v>
      </c>
      <c r="S73" s="36">
        <f>SUMIFS(СВЦЭМ!$C$39:$C$782,СВЦЭМ!$A$39:$A$782,$A73,СВЦЭМ!$B$39:$B$782,S$47)+'СЕТ СН'!$G$12+СВЦЭМ!$D$10+'СЕТ СН'!$G$5-'СЕТ СН'!$G$20</f>
        <v>2761.6863348500001</v>
      </c>
      <c r="T73" s="36">
        <f>SUMIFS(СВЦЭМ!$C$39:$C$782,СВЦЭМ!$A$39:$A$782,$A73,СВЦЭМ!$B$39:$B$782,T$47)+'СЕТ СН'!$G$12+СВЦЭМ!$D$10+'СЕТ СН'!$G$5-'СЕТ СН'!$G$20</f>
        <v>2769.0691201600002</v>
      </c>
      <c r="U73" s="36">
        <f>SUMIFS(СВЦЭМ!$C$39:$C$782,СВЦЭМ!$A$39:$A$782,$A73,СВЦЭМ!$B$39:$B$782,U$47)+'СЕТ СН'!$G$12+СВЦЭМ!$D$10+'СЕТ СН'!$G$5-'СЕТ СН'!$G$20</f>
        <v>2762.1567661200002</v>
      </c>
      <c r="V73" s="36">
        <f>SUMIFS(СВЦЭМ!$C$39:$C$782,СВЦЭМ!$A$39:$A$782,$A73,СВЦЭМ!$B$39:$B$782,V$47)+'СЕТ СН'!$G$12+СВЦЭМ!$D$10+'СЕТ СН'!$G$5-'СЕТ СН'!$G$20</f>
        <v>2784.2290386700001</v>
      </c>
      <c r="W73" s="36">
        <f>SUMIFS(СВЦЭМ!$C$39:$C$782,СВЦЭМ!$A$39:$A$782,$A73,СВЦЭМ!$B$39:$B$782,W$47)+'СЕТ СН'!$G$12+СВЦЭМ!$D$10+'СЕТ СН'!$G$5-'СЕТ СН'!$G$20</f>
        <v>2788.1210816399998</v>
      </c>
      <c r="X73" s="36">
        <f>SUMIFS(СВЦЭМ!$C$39:$C$782,СВЦЭМ!$A$39:$A$782,$A73,СВЦЭМ!$B$39:$B$782,X$47)+'СЕТ СН'!$G$12+СВЦЭМ!$D$10+'СЕТ СН'!$G$5-'СЕТ СН'!$G$20</f>
        <v>2757.56668339</v>
      </c>
      <c r="Y73" s="36">
        <f>SUMIFS(СВЦЭМ!$C$39:$C$782,СВЦЭМ!$A$39:$A$782,$A73,СВЦЭМ!$B$39:$B$782,Y$47)+'СЕТ СН'!$G$12+СВЦЭМ!$D$10+'СЕТ СН'!$G$5-'СЕТ СН'!$G$20</f>
        <v>2777.4840545900001</v>
      </c>
    </row>
    <row r="74" spans="1:27" ht="15.75" x14ac:dyDescent="0.2">
      <c r="A74" s="35">
        <f t="shared" si="1"/>
        <v>44800</v>
      </c>
      <c r="B74" s="36">
        <f>SUMIFS(СВЦЭМ!$C$39:$C$782,СВЦЭМ!$A$39:$A$782,$A74,СВЦЭМ!$B$39:$B$782,B$47)+'СЕТ СН'!$G$12+СВЦЭМ!$D$10+'СЕТ СН'!$G$5-'СЕТ СН'!$G$20</f>
        <v>2780.0693781700002</v>
      </c>
      <c r="C74" s="36">
        <f>SUMIFS(СВЦЭМ!$C$39:$C$782,СВЦЭМ!$A$39:$A$782,$A74,СВЦЭМ!$B$39:$B$782,C$47)+'СЕТ СН'!$G$12+СВЦЭМ!$D$10+'СЕТ СН'!$G$5-'СЕТ СН'!$G$20</f>
        <v>2775.3494955800002</v>
      </c>
      <c r="D74" s="36">
        <f>SUMIFS(СВЦЭМ!$C$39:$C$782,СВЦЭМ!$A$39:$A$782,$A74,СВЦЭМ!$B$39:$B$782,D$47)+'СЕТ СН'!$G$12+СВЦЭМ!$D$10+'СЕТ СН'!$G$5-'СЕТ СН'!$G$20</f>
        <v>2819.0068286000001</v>
      </c>
      <c r="E74" s="36">
        <f>SUMIFS(СВЦЭМ!$C$39:$C$782,СВЦЭМ!$A$39:$A$782,$A74,СВЦЭМ!$B$39:$B$782,E$47)+'СЕТ СН'!$G$12+СВЦЭМ!$D$10+'СЕТ СН'!$G$5-'СЕТ СН'!$G$20</f>
        <v>2783.4818743300002</v>
      </c>
      <c r="F74" s="36">
        <f>SUMIFS(СВЦЭМ!$C$39:$C$782,СВЦЭМ!$A$39:$A$782,$A74,СВЦЭМ!$B$39:$B$782,F$47)+'СЕТ СН'!$G$12+СВЦЭМ!$D$10+'СЕТ СН'!$G$5-'СЕТ СН'!$G$20</f>
        <v>2776.6426432400003</v>
      </c>
      <c r="G74" s="36">
        <f>SUMIFS(СВЦЭМ!$C$39:$C$782,СВЦЭМ!$A$39:$A$782,$A74,СВЦЭМ!$B$39:$B$782,G$47)+'СЕТ СН'!$G$12+СВЦЭМ!$D$10+'СЕТ СН'!$G$5-'СЕТ СН'!$G$20</f>
        <v>2788.91633198</v>
      </c>
      <c r="H74" s="36">
        <f>SUMIFS(СВЦЭМ!$C$39:$C$782,СВЦЭМ!$A$39:$A$782,$A74,СВЦЭМ!$B$39:$B$782,H$47)+'СЕТ СН'!$G$12+СВЦЭМ!$D$10+'СЕТ СН'!$G$5-'СЕТ СН'!$G$20</f>
        <v>2772.0418590700001</v>
      </c>
      <c r="I74" s="36">
        <f>SUMIFS(СВЦЭМ!$C$39:$C$782,СВЦЭМ!$A$39:$A$782,$A74,СВЦЭМ!$B$39:$B$782,I$47)+'СЕТ СН'!$G$12+СВЦЭМ!$D$10+'СЕТ СН'!$G$5-'СЕТ СН'!$G$20</f>
        <v>2738.3101712100001</v>
      </c>
      <c r="J74" s="36">
        <f>SUMIFS(СВЦЭМ!$C$39:$C$782,СВЦЭМ!$A$39:$A$782,$A74,СВЦЭМ!$B$39:$B$782,J$47)+'СЕТ СН'!$G$12+СВЦЭМ!$D$10+'СЕТ СН'!$G$5-'СЕТ СН'!$G$20</f>
        <v>2677.9021667300003</v>
      </c>
      <c r="K74" s="36">
        <f>SUMIFS(СВЦЭМ!$C$39:$C$782,СВЦЭМ!$A$39:$A$782,$A74,СВЦЭМ!$B$39:$B$782,K$47)+'СЕТ СН'!$G$12+СВЦЭМ!$D$10+'СЕТ СН'!$G$5-'СЕТ СН'!$G$20</f>
        <v>2753.62471104</v>
      </c>
      <c r="L74" s="36">
        <f>SUMIFS(СВЦЭМ!$C$39:$C$782,СВЦЭМ!$A$39:$A$782,$A74,СВЦЭМ!$B$39:$B$782,L$47)+'СЕТ СН'!$G$12+СВЦЭМ!$D$10+'СЕТ СН'!$G$5-'СЕТ СН'!$G$20</f>
        <v>2749.9239121099999</v>
      </c>
      <c r="M74" s="36">
        <f>SUMIFS(СВЦЭМ!$C$39:$C$782,СВЦЭМ!$A$39:$A$782,$A74,СВЦЭМ!$B$39:$B$782,M$47)+'СЕТ СН'!$G$12+СВЦЭМ!$D$10+'СЕТ СН'!$G$5-'СЕТ СН'!$G$20</f>
        <v>2750.0292449399999</v>
      </c>
      <c r="N74" s="36">
        <f>SUMIFS(СВЦЭМ!$C$39:$C$782,СВЦЭМ!$A$39:$A$782,$A74,СВЦЭМ!$B$39:$B$782,N$47)+'СЕТ СН'!$G$12+СВЦЭМ!$D$10+'СЕТ СН'!$G$5-'СЕТ СН'!$G$20</f>
        <v>2752.9814452600003</v>
      </c>
      <c r="O74" s="36">
        <f>SUMIFS(СВЦЭМ!$C$39:$C$782,СВЦЭМ!$A$39:$A$782,$A74,СВЦЭМ!$B$39:$B$782,O$47)+'СЕТ СН'!$G$12+СВЦЭМ!$D$10+'СЕТ СН'!$G$5-'СЕТ СН'!$G$20</f>
        <v>2744.7806971300001</v>
      </c>
      <c r="P74" s="36">
        <f>SUMIFS(СВЦЭМ!$C$39:$C$782,СВЦЭМ!$A$39:$A$782,$A74,СВЦЭМ!$B$39:$B$782,P$47)+'СЕТ СН'!$G$12+СВЦЭМ!$D$10+'СЕТ СН'!$G$5-'СЕТ СН'!$G$20</f>
        <v>2742.4595064499999</v>
      </c>
      <c r="Q74" s="36">
        <f>SUMIFS(СВЦЭМ!$C$39:$C$782,СВЦЭМ!$A$39:$A$782,$A74,СВЦЭМ!$B$39:$B$782,Q$47)+'СЕТ СН'!$G$12+СВЦЭМ!$D$10+'СЕТ СН'!$G$5-'СЕТ СН'!$G$20</f>
        <v>2744.1310346600003</v>
      </c>
      <c r="R74" s="36">
        <f>SUMIFS(СВЦЭМ!$C$39:$C$782,СВЦЭМ!$A$39:$A$782,$A74,СВЦЭМ!$B$39:$B$782,R$47)+'СЕТ СН'!$G$12+СВЦЭМ!$D$10+'СЕТ СН'!$G$5-'СЕТ СН'!$G$20</f>
        <v>2739.11785577</v>
      </c>
      <c r="S74" s="36">
        <f>SUMIFS(СВЦЭМ!$C$39:$C$782,СВЦЭМ!$A$39:$A$782,$A74,СВЦЭМ!$B$39:$B$782,S$47)+'СЕТ СН'!$G$12+СВЦЭМ!$D$10+'СЕТ СН'!$G$5-'СЕТ СН'!$G$20</f>
        <v>2748.7532533000003</v>
      </c>
      <c r="T74" s="36">
        <f>SUMIFS(СВЦЭМ!$C$39:$C$782,СВЦЭМ!$A$39:$A$782,$A74,СВЦЭМ!$B$39:$B$782,T$47)+'СЕТ СН'!$G$12+СВЦЭМ!$D$10+'СЕТ СН'!$G$5-'СЕТ СН'!$G$20</f>
        <v>2746.4712155699999</v>
      </c>
      <c r="U74" s="36">
        <f>SUMIFS(СВЦЭМ!$C$39:$C$782,СВЦЭМ!$A$39:$A$782,$A74,СВЦЭМ!$B$39:$B$782,U$47)+'СЕТ СН'!$G$12+СВЦЭМ!$D$10+'СЕТ СН'!$G$5-'СЕТ СН'!$G$20</f>
        <v>2745.02280948</v>
      </c>
      <c r="V74" s="36">
        <f>SUMIFS(СВЦЭМ!$C$39:$C$782,СВЦЭМ!$A$39:$A$782,$A74,СВЦЭМ!$B$39:$B$782,V$47)+'СЕТ СН'!$G$12+СВЦЭМ!$D$10+'СЕТ СН'!$G$5-'СЕТ СН'!$G$20</f>
        <v>2761.7148781999999</v>
      </c>
      <c r="W74" s="36">
        <f>SUMIFS(СВЦЭМ!$C$39:$C$782,СВЦЭМ!$A$39:$A$782,$A74,СВЦЭМ!$B$39:$B$782,W$47)+'СЕТ СН'!$G$12+СВЦЭМ!$D$10+'СЕТ СН'!$G$5-'СЕТ СН'!$G$20</f>
        <v>2760.7477614200002</v>
      </c>
      <c r="X74" s="36">
        <f>SUMIFS(СВЦЭМ!$C$39:$C$782,СВЦЭМ!$A$39:$A$782,$A74,СВЦЭМ!$B$39:$B$782,X$47)+'СЕТ СН'!$G$12+СВЦЭМ!$D$10+'СЕТ СН'!$G$5-'СЕТ СН'!$G$20</f>
        <v>2746.7772191900003</v>
      </c>
      <c r="Y74" s="36">
        <f>SUMIFS(СВЦЭМ!$C$39:$C$782,СВЦЭМ!$A$39:$A$782,$A74,СВЦЭМ!$B$39:$B$782,Y$47)+'СЕТ СН'!$G$12+СВЦЭМ!$D$10+'СЕТ СН'!$G$5-'СЕТ СН'!$G$20</f>
        <v>2726.3454372599999</v>
      </c>
    </row>
    <row r="75" spans="1:27" ht="15.75" x14ac:dyDescent="0.2">
      <c r="A75" s="35">
        <f t="shared" si="1"/>
        <v>44801</v>
      </c>
      <c r="B75" s="36">
        <f>SUMIFS(СВЦЭМ!$C$39:$C$782,СВЦЭМ!$A$39:$A$782,$A75,СВЦЭМ!$B$39:$B$782,B$47)+'СЕТ СН'!$G$12+СВЦЭМ!$D$10+'СЕТ СН'!$G$5-'СЕТ СН'!$G$20</f>
        <v>2723.7561087700001</v>
      </c>
      <c r="C75" s="36">
        <f>SUMIFS(СВЦЭМ!$C$39:$C$782,СВЦЭМ!$A$39:$A$782,$A75,СВЦЭМ!$B$39:$B$782,C$47)+'СЕТ СН'!$G$12+СВЦЭМ!$D$10+'СЕТ СН'!$G$5-'СЕТ СН'!$G$20</f>
        <v>2761.7147575899999</v>
      </c>
      <c r="D75" s="36">
        <f>SUMIFS(СВЦЭМ!$C$39:$C$782,СВЦЭМ!$A$39:$A$782,$A75,СВЦЭМ!$B$39:$B$782,D$47)+'СЕТ СН'!$G$12+СВЦЭМ!$D$10+'СЕТ СН'!$G$5-'СЕТ СН'!$G$20</f>
        <v>2804.1192318200001</v>
      </c>
      <c r="E75" s="36">
        <f>SUMIFS(СВЦЭМ!$C$39:$C$782,СВЦЭМ!$A$39:$A$782,$A75,СВЦЭМ!$B$39:$B$782,E$47)+'СЕТ СН'!$G$12+СВЦЭМ!$D$10+'СЕТ СН'!$G$5-'СЕТ СН'!$G$20</f>
        <v>2817.3423248099998</v>
      </c>
      <c r="F75" s="36">
        <f>SUMIFS(СВЦЭМ!$C$39:$C$782,СВЦЭМ!$A$39:$A$782,$A75,СВЦЭМ!$B$39:$B$782,F$47)+'СЕТ СН'!$G$12+СВЦЭМ!$D$10+'СЕТ СН'!$G$5-'СЕТ СН'!$G$20</f>
        <v>2815.4975884099999</v>
      </c>
      <c r="G75" s="36">
        <f>SUMIFS(СВЦЭМ!$C$39:$C$782,СВЦЭМ!$A$39:$A$782,$A75,СВЦЭМ!$B$39:$B$782,G$47)+'СЕТ СН'!$G$12+СВЦЭМ!$D$10+'СЕТ СН'!$G$5-'СЕТ СН'!$G$20</f>
        <v>2822.7600637700002</v>
      </c>
      <c r="H75" s="36">
        <f>SUMIFS(СВЦЭМ!$C$39:$C$782,СВЦЭМ!$A$39:$A$782,$A75,СВЦЭМ!$B$39:$B$782,H$47)+'СЕТ СН'!$G$12+СВЦЭМ!$D$10+'СЕТ СН'!$G$5-'СЕТ СН'!$G$20</f>
        <v>2791.6708083600001</v>
      </c>
      <c r="I75" s="36">
        <f>SUMIFS(СВЦЭМ!$C$39:$C$782,СВЦЭМ!$A$39:$A$782,$A75,СВЦЭМ!$B$39:$B$782,I$47)+'СЕТ СН'!$G$12+СВЦЭМ!$D$10+'СЕТ СН'!$G$5-'СЕТ СН'!$G$20</f>
        <v>2748.79887904</v>
      </c>
      <c r="J75" s="36">
        <f>SUMIFS(СВЦЭМ!$C$39:$C$782,СВЦЭМ!$A$39:$A$782,$A75,СВЦЭМ!$B$39:$B$782,J$47)+'СЕТ СН'!$G$12+СВЦЭМ!$D$10+'СЕТ СН'!$G$5-'СЕТ СН'!$G$20</f>
        <v>2684.55351071</v>
      </c>
      <c r="K75" s="36">
        <f>SUMIFS(СВЦЭМ!$C$39:$C$782,СВЦЭМ!$A$39:$A$782,$A75,СВЦЭМ!$B$39:$B$782,K$47)+'СЕТ СН'!$G$12+СВЦЭМ!$D$10+'СЕТ СН'!$G$5-'СЕТ СН'!$G$20</f>
        <v>2750.21316712</v>
      </c>
      <c r="L75" s="36">
        <f>SUMIFS(СВЦЭМ!$C$39:$C$782,СВЦЭМ!$A$39:$A$782,$A75,СВЦЭМ!$B$39:$B$782,L$47)+'СЕТ СН'!$G$12+СВЦЭМ!$D$10+'СЕТ СН'!$G$5-'СЕТ СН'!$G$20</f>
        <v>2753.3573986400002</v>
      </c>
      <c r="M75" s="36">
        <f>SUMIFS(СВЦЭМ!$C$39:$C$782,СВЦЭМ!$A$39:$A$782,$A75,СВЦЭМ!$B$39:$B$782,M$47)+'СЕТ СН'!$G$12+СВЦЭМ!$D$10+'СЕТ СН'!$G$5-'СЕТ СН'!$G$20</f>
        <v>2760.24350452</v>
      </c>
      <c r="N75" s="36">
        <f>SUMIFS(СВЦЭМ!$C$39:$C$782,СВЦЭМ!$A$39:$A$782,$A75,СВЦЭМ!$B$39:$B$782,N$47)+'СЕТ СН'!$G$12+СВЦЭМ!$D$10+'СЕТ СН'!$G$5-'СЕТ СН'!$G$20</f>
        <v>2763.0895666699998</v>
      </c>
      <c r="O75" s="36">
        <f>SUMIFS(СВЦЭМ!$C$39:$C$782,СВЦЭМ!$A$39:$A$782,$A75,СВЦЭМ!$B$39:$B$782,O$47)+'СЕТ СН'!$G$12+СВЦЭМ!$D$10+'СЕТ СН'!$G$5-'СЕТ СН'!$G$20</f>
        <v>2754.0257074000001</v>
      </c>
      <c r="P75" s="36">
        <f>SUMIFS(СВЦЭМ!$C$39:$C$782,СВЦЭМ!$A$39:$A$782,$A75,СВЦЭМ!$B$39:$B$782,P$47)+'СЕТ СН'!$G$12+СВЦЭМ!$D$10+'СЕТ СН'!$G$5-'СЕТ СН'!$G$20</f>
        <v>2750.3367730700002</v>
      </c>
      <c r="Q75" s="36">
        <f>SUMIFS(СВЦЭМ!$C$39:$C$782,СВЦЭМ!$A$39:$A$782,$A75,СВЦЭМ!$B$39:$B$782,Q$47)+'СЕТ СН'!$G$12+СВЦЭМ!$D$10+'СЕТ СН'!$G$5-'СЕТ СН'!$G$20</f>
        <v>2750.6519124800002</v>
      </c>
      <c r="R75" s="36">
        <f>SUMIFS(СВЦЭМ!$C$39:$C$782,СВЦЭМ!$A$39:$A$782,$A75,СВЦЭМ!$B$39:$B$782,R$47)+'СЕТ СН'!$G$12+СВЦЭМ!$D$10+'СЕТ СН'!$G$5-'СЕТ СН'!$G$20</f>
        <v>2745.14051793</v>
      </c>
      <c r="S75" s="36">
        <f>SUMIFS(СВЦЭМ!$C$39:$C$782,СВЦЭМ!$A$39:$A$782,$A75,СВЦЭМ!$B$39:$B$782,S$47)+'СЕТ СН'!$G$12+СВЦЭМ!$D$10+'СЕТ СН'!$G$5-'СЕТ СН'!$G$20</f>
        <v>2751.2715851399998</v>
      </c>
      <c r="T75" s="36">
        <f>SUMIFS(СВЦЭМ!$C$39:$C$782,СВЦЭМ!$A$39:$A$782,$A75,СВЦЭМ!$B$39:$B$782,T$47)+'СЕТ СН'!$G$12+СВЦЭМ!$D$10+'СЕТ СН'!$G$5-'СЕТ СН'!$G$20</f>
        <v>2751.42589748</v>
      </c>
      <c r="U75" s="36">
        <f>SUMIFS(СВЦЭМ!$C$39:$C$782,СВЦЭМ!$A$39:$A$782,$A75,СВЦЭМ!$B$39:$B$782,U$47)+'СЕТ СН'!$G$12+СВЦЭМ!$D$10+'СЕТ СН'!$G$5-'СЕТ СН'!$G$20</f>
        <v>2745.2735457099998</v>
      </c>
      <c r="V75" s="36">
        <f>SUMIFS(СВЦЭМ!$C$39:$C$782,СВЦЭМ!$A$39:$A$782,$A75,СВЦЭМ!$B$39:$B$782,V$47)+'СЕТ СН'!$G$12+СВЦЭМ!$D$10+'СЕТ СН'!$G$5-'СЕТ СН'!$G$20</f>
        <v>2765.5198757100002</v>
      </c>
      <c r="W75" s="36">
        <f>SUMIFS(СВЦЭМ!$C$39:$C$782,СВЦЭМ!$A$39:$A$782,$A75,СВЦЭМ!$B$39:$B$782,W$47)+'СЕТ СН'!$G$12+СВЦЭМ!$D$10+'СЕТ СН'!$G$5-'СЕТ СН'!$G$20</f>
        <v>2776.96261314</v>
      </c>
      <c r="X75" s="36">
        <f>SUMIFS(СВЦЭМ!$C$39:$C$782,СВЦЭМ!$A$39:$A$782,$A75,СВЦЭМ!$B$39:$B$782,X$47)+'СЕТ СН'!$G$12+СВЦЭМ!$D$10+'СЕТ СН'!$G$5-'СЕТ СН'!$G$20</f>
        <v>2783.54083846</v>
      </c>
      <c r="Y75" s="36">
        <f>SUMIFS(СВЦЭМ!$C$39:$C$782,СВЦЭМ!$A$39:$A$782,$A75,СВЦЭМ!$B$39:$B$782,Y$47)+'СЕТ СН'!$G$12+СВЦЭМ!$D$10+'СЕТ СН'!$G$5-'СЕТ СН'!$G$20</f>
        <v>2758.5326933900001</v>
      </c>
    </row>
    <row r="76" spans="1:27" ht="15.75" x14ac:dyDescent="0.2">
      <c r="A76" s="35">
        <f t="shared" si="1"/>
        <v>44802</v>
      </c>
      <c r="B76" s="36">
        <f>SUMIFS(СВЦЭМ!$C$39:$C$782,СВЦЭМ!$A$39:$A$782,$A76,СВЦЭМ!$B$39:$B$782,B$47)+'СЕТ СН'!$G$12+СВЦЭМ!$D$10+'СЕТ СН'!$G$5-'СЕТ СН'!$G$20</f>
        <v>2770.3502056900002</v>
      </c>
      <c r="C76" s="36">
        <f>SUMIFS(СВЦЭМ!$C$39:$C$782,СВЦЭМ!$A$39:$A$782,$A76,СВЦЭМ!$B$39:$B$782,C$47)+'СЕТ СН'!$G$12+СВЦЭМ!$D$10+'СЕТ СН'!$G$5-'СЕТ СН'!$G$20</f>
        <v>2842.8829626199999</v>
      </c>
      <c r="D76" s="36">
        <f>SUMIFS(СВЦЭМ!$C$39:$C$782,СВЦЭМ!$A$39:$A$782,$A76,СВЦЭМ!$B$39:$B$782,D$47)+'СЕТ СН'!$G$12+СВЦЭМ!$D$10+'СЕТ СН'!$G$5-'СЕТ СН'!$G$20</f>
        <v>2873.1378885000004</v>
      </c>
      <c r="E76" s="36">
        <f>SUMIFS(СВЦЭМ!$C$39:$C$782,СВЦЭМ!$A$39:$A$782,$A76,СВЦЭМ!$B$39:$B$782,E$47)+'СЕТ СН'!$G$12+СВЦЭМ!$D$10+'СЕТ СН'!$G$5-'СЕТ СН'!$G$20</f>
        <v>2883.9014943100001</v>
      </c>
      <c r="F76" s="36">
        <f>SUMIFS(СВЦЭМ!$C$39:$C$782,СВЦЭМ!$A$39:$A$782,$A76,СВЦЭМ!$B$39:$B$782,F$47)+'СЕТ СН'!$G$12+СВЦЭМ!$D$10+'СЕТ СН'!$G$5-'СЕТ СН'!$G$20</f>
        <v>2892.5820359899999</v>
      </c>
      <c r="G76" s="36">
        <f>SUMIFS(СВЦЭМ!$C$39:$C$782,СВЦЭМ!$A$39:$A$782,$A76,СВЦЭМ!$B$39:$B$782,G$47)+'СЕТ СН'!$G$12+СВЦЭМ!$D$10+'СЕТ СН'!$G$5-'СЕТ СН'!$G$20</f>
        <v>2879.0387890100001</v>
      </c>
      <c r="H76" s="36">
        <f>SUMIFS(СВЦЭМ!$C$39:$C$782,СВЦЭМ!$A$39:$A$782,$A76,СВЦЭМ!$B$39:$B$782,H$47)+'СЕТ СН'!$G$12+СВЦЭМ!$D$10+'СЕТ СН'!$G$5-'СЕТ СН'!$G$20</f>
        <v>2823.5875264900001</v>
      </c>
      <c r="I76" s="36">
        <f>SUMIFS(СВЦЭМ!$C$39:$C$782,СВЦЭМ!$A$39:$A$782,$A76,СВЦЭМ!$B$39:$B$782,I$47)+'СЕТ СН'!$G$12+СВЦЭМ!$D$10+'СЕТ СН'!$G$5-'СЕТ СН'!$G$20</f>
        <v>2773.10917333</v>
      </c>
      <c r="J76" s="36">
        <f>SUMIFS(СВЦЭМ!$C$39:$C$782,СВЦЭМ!$A$39:$A$782,$A76,СВЦЭМ!$B$39:$B$782,J$47)+'СЕТ СН'!$G$12+СВЦЭМ!$D$10+'СЕТ СН'!$G$5-'СЕТ СН'!$G$20</f>
        <v>2732.8694723600001</v>
      </c>
      <c r="K76" s="36">
        <f>SUMIFS(СВЦЭМ!$C$39:$C$782,СВЦЭМ!$A$39:$A$782,$A76,СВЦЭМ!$B$39:$B$782,K$47)+'СЕТ СН'!$G$12+СВЦЭМ!$D$10+'СЕТ СН'!$G$5-'СЕТ СН'!$G$20</f>
        <v>2751.7505884100001</v>
      </c>
      <c r="L76" s="36">
        <f>SUMIFS(СВЦЭМ!$C$39:$C$782,СВЦЭМ!$A$39:$A$782,$A76,СВЦЭМ!$B$39:$B$782,L$47)+'СЕТ СН'!$G$12+СВЦЭМ!$D$10+'СЕТ СН'!$G$5-'СЕТ СН'!$G$20</f>
        <v>2735.2678175400001</v>
      </c>
      <c r="M76" s="36">
        <f>SUMIFS(СВЦЭМ!$C$39:$C$782,СВЦЭМ!$A$39:$A$782,$A76,СВЦЭМ!$B$39:$B$782,M$47)+'СЕТ СН'!$G$12+СВЦЭМ!$D$10+'СЕТ СН'!$G$5-'СЕТ СН'!$G$20</f>
        <v>2735.87308291</v>
      </c>
      <c r="N76" s="36">
        <f>SUMIFS(СВЦЭМ!$C$39:$C$782,СВЦЭМ!$A$39:$A$782,$A76,СВЦЭМ!$B$39:$B$782,N$47)+'СЕТ СН'!$G$12+СВЦЭМ!$D$10+'СЕТ СН'!$G$5-'СЕТ СН'!$G$20</f>
        <v>2735.56607532</v>
      </c>
      <c r="O76" s="36">
        <f>SUMIFS(СВЦЭМ!$C$39:$C$782,СВЦЭМ!$A$39:$A$782,$A76,СВЦЭМ!$B$39:$B$782,O$47)+'СЕТ СН'!$G$12+СВЦЭМ!$D$10+'СЕТ СН'!$G$5-'СЕТ СН'!$G$20</f>
        <v>2733.1863062100001</v>
      </c>
      <c r="P76" s="36">
        <f>SUMIFS(СВЦЭМ!$C$39:$C$782,СВЦЭМ!$A$39:$A$782,$A76,СВЦЭМ!$B$39:$B$782,P$47)+'СЕТ СН'!$G$12+СВЦЭМ!$D$10+'СЕТ СН'!$G$5-'СЕТ СН'!$G$20</f>
        <v>2733.1352080500001</v>
      </c>
      <c r="Q76" s="36">
        <f>SUMIFS(СВЦЭМ!$C$39:$C$782,СВЦЭМ!$A$39:$A$782,$A76,СВЦЭМ!$B$39:$B$782,Q$47)+'СЕТ СН'!$G$12+СВЦЭМ!$D$10+'СЕТ СН'!$G$5-'СЕТ СН'!$G$20</f>
        <v>2732.7212775500002</v>
      </c>
      <c r="R76" s="36">
        <f>SUMIFS(СВЦЭМ!$C$39:$C$782,СВЦЭМ!$A$39:$A$782,$A76,СВЦЭМ!$B$39:$B$782,R$47)+'СЕТ СН'!$G$12+СВЦЭМ!$D$10+'СЕТ СН'!$G$5-'СЕТ СН'!$G$20</f>
        <v>2734.39736326</v>
      </c>
      <c r="S76" s="36">
        <f>SUMIFS(СВЦЭМ!$C$39:$C$782,СВЦЭМ!$A$39:$A$782,$A76,СВЦЭМ!$B$39:$B$782,S$47)+'СЕТ СН'!$G$12+СВЦЭМ!$D$10+'СЕТ СН'!$G$5-'СЕТ СН'!$G$20</f>
        <v>2738.4105643399998</v>
      </c>
      <c r="T76" s="36">
        <f>SUMIFS(СВЦЭМ!$C$39:$C$782,СВЦЭМ!$A$39:$A$782,$A76,СВЦЭМ!$B$39:$B$782,T$47)+'СЕТ СН'!$G$12+СВЦЭМ!$D$10+'СЕТ СН'!$G$5-'СЕТ СН'!$G$20</f>
        <v>2718.4080543800001</v>
      </c>
      <c r="U76" s="36">
        <f>SUMIFS(СВЦЭМ!$C$39:$C$782,СВЦЭМ!$A$39:$A$782,$A76,СВЦЭМ!$B$39:$B$782,U$47)+'СЕТ СН'!$G$12+СВЦЭМ!$D$10+'СЕТ СН'!$G$5-'СЕТ СН'!$G$20</f>
        <v>2715.0121845499998</v>
      </c>
      <c r="V76" s="36">
        <f>SUMIFS(СВЦЭМ!$C$39:$C$782,СВЦЭМ!$A$39:$A$782,$A76,СВЦЭМ!$B$39:$B$782,V$47)+'СЕТ СН'!$G$12+СВЦЭМ!$D$10+'СЕТ СН'!$G$5-'СЕТ СН'!$G$20</f>
        <v>2710.5123368200002</v>
      </c>
      <c r="W76" s="36">
        <f>SUMIFS(СВЦЭМ!$C$39:$C$782,СВЦЭМ!$A$39:$A$782,$A76,СВЦЭМ!$B$39:$B$782,W$47)+'СЕТ СН'!$G$12+СВЦЭМ!$D$10+'СЕТ СН'!$G$5-'СЕТ СН'!$G$20</f>
        <v>2707.8693783500003</v>
      </c>
      <c r="X76" s="36">
        <f>SUMIFS(СВЦЭМ!$C$39:$C$782,СВЦЭМ!$A$39:$A$782,$A76,СВЦЭМ!$B$39:$B$782,X$47)+'СЕТ СН'!$G$12+СВЦЭМ!$D$10+'СЕТ СН'!$G$5-'СЕТ СН'!$G$20</f>
        <v>2731.0063785100001</v>
      </c>
      <c r="Y76" s="36">
        <f>SUMIFS(СВЦЭМ!$C$39:$C$782,СВЦЭМ!$A$39:$A$782,$A76,СВЦЭМ!$B$39:$B$782,Y$47)+'СЕТ СН'!$G$12+СВЦЭМ!$D$10+'СЕТ СН'!$G$5-'СЕТ СН'!$G$20</f>
        <v>2780.28827413</v>
      </c>
    </row>
    <row r="77" spans="1:27" ht="15.75" x14ac:dyDescent="0.2">
      <c r="A77" s="35">
        <f t="shared" si="1"/>
        <v>44803</v>
      </c>
      <c r="B77" s="36">
        <f>SUMIFS(СВЦЭМ!$C$39:$C$782,СВЦЭМ!$A$39:$A$782,$A77,СВЦЭМ!$B$39:$B$782,B$47)+'СЕТ СН'!$G$12+СВЦЭМ!$D$10+'СЕТ СН'!$G$5-'СЕТ СН'!$G$20</f>
        <v>2739.8197312699999</v>
      </c>
      <c r="C77" s="36">
        <f>SUMIFS(СВЦЭМ!$C$39:$C$782,СВЦЭМ!$A$39:$A$782,$A77,СВЦЭМ!$B$39:$B$782,C$47)+'СЕТ СН'!$G$12+СВЦЭМ!$D$10+'СЕТ СН'!$G$5-'СЕТ СН'!$G$20</f>
        <v>2772.2273968999998</v>
      </c>
      <c r="D77" s="36">
        <f>SUMIFS(СВЦЭМ!$C$39:$C$782,СВЦЭМ!$A$39:$A$782,$A77,СВЦЭМ!$B$39:$B$782,D$47)+'СЕТ СН'!$G$12+СВЦЭМ!$D$10+'СЕТ СН'!$G$5-'СЕТ СН'!$G$20</f>
        <v>2806.6484559800001</v>
      </c>
      <c r="E77" s="36">
        <f>SUMIFS(СВЦЭМ!$C$39:$C$782,СВЦЭМ!$A$39:$A$782,$A77,СВЦЭМ!$B$39:$B$782,E$47)+'СЕТ СН'!$G$12+СВЦЭМ!$D$10+'СЕТ СН'!$G$5-'СЕТ СН'!$G$20</f>
        <v>2819.3820826800002</v>
      </c>
      <c r="F77" s="36">
        <f>SUMIFS(СВЦЭМ!$C$39:$C$782,СВЦЭМ!$A$39:$A$782,$A77,СВЦЭМ!$B$39:$B$782,F$47)+'СЕТ СН'!$G$12+СВЦЭМ!$D$10+'СЕТ СН'!$G$5-'СЕТ СН'!$G$20</f>
        <v>2826.3496228700001</v>
      </c>
      <c r="G77" s="36">
        <f>SUMIFS(СВЦЭМ!$C$39:$C$782,СВЦЭМ!$A$39:$A$782,$A77,СВЦЭМ!$B$39:$B$782,G$47)+'СЕТ СН'!$G$12+СВЦЭМ!$D$10+'СЕТ СН'!$G$5-'СЕТ СН'!$G$20</f>
        <v>2820.65373176</v>
      </c>
      <c r="H77" s="36">
        <f>SUMIFS(СВЦЭМ!$C$39:$C$782,СВЦЭМ!$A$39:$A$782,$A77,СВЦЭМ!$B$39:$B$782,H$47)+'СЕТ СН'!$G$12+СВЦЭМ!$D$10+'СЕТ СН'!$G$5-'СЕТ СН'!$G$20</f>
        <v>2763.03035856</v>
      </c>
      <c r="I77" s="36">
        <f>SUMIFS(СВЦЭМ!$C$39:$C$782,СВЦЭМ!$A$39:$A$782,$A77,СВЦЭМ!$B$39:$B$782,I$47)+'СЕТ СН'!$G$12+СВЦЭМ!$D$10+'СЕТ СН'!$G$5-'СЕТ СН'!$G$20</f>
        <v>2689.6788466100002</v>
      </c>
      <c r="J77" s="36">
        <f>SUMIFS(СВЦЭМ!$C$39:$C$782,СВЦЭМ!$A$39:$A$782,$A77,СВЦЭМ!$B$39:$B$782,J$47)+'СЕТ СН'!$G$12+СВЦЭМ!$D$10+'СЕТ СН'!$G$5-'СЕТ СН'!$G$20</f>
        <v>2688.6860287899999</v>
      </c>
      <c r="K77" s="36">
        <f>SUMIFS(СВЦЭМ!$C$39:$C$782,СВЦЭМ!$A$39:$A$782,$A77,СВЦЭМ!$B$39:$B$782,K$47)+'СЕТ СН'!$G$12+СВЦЭМ!$D$10+'СЕТ СН'!$G$5-'СЕТ СН'!$G$20</f>
        <v>2749.41178231</v>
      </c>
      <c r="L77" s="36">
        <f>SUMIFS(СВЦЭМ!$C$39:$C$782,СВЦЭМ!$A$39:$A$782,$A77,СВЦЭМ!$B$39:$B$782,L$47)+'СЕТ СН'!$G$12+СВЦЭМ!$D$10+'СЕТ СН'!$G$5-'СЕТ СН'!$G$20</f>
        <v>2745.4665572499998</v>
      </c>
      <c r="M77" s="36">
        <f>SUMIFS(СВЦЭМ!$C$39:$C$782,СВЦЭМ!$A$39:$A$782,$A77,СВЦЭМ!$B$39:$B$782,M$47)+'СЕТ СН'!$G$12+СВЦЭМ!$D$10+'СЕТ СН'!$G$5-'СЕТ СН'!$G$20</f>
        <v>2743.6911782000002</v>
      </c>
      <c r="N77" s="36">
        <f>SUMIFS(СВЦЭМ!$C$39:$C$782,СВЦЭМ!$A$39:$A$782,$A77,СВЦЭМ!$B$39:$B$782,N$47)+'СЕТ СН'!$G$12+СВЦЭМ!$D$10+'СЕТ СН'!$G$5-'СЕТ СН'!$G$20</f>
        <v>2746.21620029</v>
      </c>
      <c r="O77" s="36">
        <f>SUMIFS(СВЦЭМ!$C$39:$C$782,СВЦЭМ!$A$39:$A$782,$A77,СВЦЭМ!$B$39:$B$782,O$47)+'СЕТ СН'!$G$12+СВЦЭМ!$D$10+'СЕТ СН'!$G$5-'СЕТ СН'!$G$20</f>
        <v>2742.9606220200003</v>
      </c>
      <c r="P77" s="36">
        <f>SUMIFS(СВЦЭМ!$C$39:$C$782,СВЦЭМ!$A$39:$A$782,$A77,СВЦЭМ!$B$39:$B$782,P$47)+'СЕТ СН'!$G$12+СВЦЭМ!$D$10+'СЕТ СН'!$G$5-'СЕТ СН'!$G$20</f>
        <v>2751.4765123900002</v>
      </c>
      <c r="Q77" s="36">
        <f>SUMIFS(СВЦЭМ!$C$39:$C$782,СВЦЭМ!$A$39:$A$782,$A77,СВЦЭМ!$B$39:$B$782,Q$47)+'СЕТ СН'!$G$12+СВЦЭМ!$D$10+'СЕТ СН'!$G$5-'СЕТ СН'!$G$20</f>
        <v>2738.1285007300003</v>
      </c>
      <c r="R77" s="36">
        <f>SUMIFS(СВЦЭМ!$C$39:$C$782,СВЦЭМ!$A$39:$A$782,$A77,СВЦЭМ!$B$39:$B$782,R$47)+'СЕТ СН'!$G$12+СВЦЭМ!$D$10+'СЕТ СН'!$G$5-'СЕТ СН'!$G$20</f>
        <v>2728.9316015300001</v>
      </c>
      <c r="S77" s="36">
        <f>SUMIFS(СВЦЭМ!$C$39:$C$782,СВЦЭМ!$A$39:$A$782,$A77,СВЦЭМ!$B$39:$B$782,S$47)+'СЕТ СН'!$G$12+СВЦЭМ!$D$10+'СЕТ СН'!$G$5-'СЕТ СН'!$G$20</f>
        <v>2739.1767396099999</v>
      </c>
      <c r="T77" s="36">
        <f>SUMIFS(СВЦЭМ!$C$39:$C$782,СВЦЭМ!$A$39:$A$782,$A77,СВЦЭМ!$B$39:$B$782,T$47)+'СЕТ СН'!$G$12+СВЦЭМ!$D$10+'СЕТ СН'!$G$5-'СЕТ СН'!$G$20</f>
        <v>2754.6389119700002</v>
      </c>
      <c r="U77" s="36">
        <f>SUMIFS(СВЦЭМ!$C$39:$C$782,СВЦЭМ!$A$39:$A$782,$A77,СВЦЭМ!$B$39:$B$782,U$47)+'СЕТ СН'!$G$12+СВЦЭМ!$D$10+'СЕТ СН'!$G$5-'СЕТ СН'!$G$20</f>
        <v>2732.7764109899999</v>
      </c>
      <c r="V77" s="36">
        <f>SUMIFS(СВЦЭМ!$C$39:$C$782,СВЦЭМ!$A$39:$A$782,$A77,СВЦЭМ!$B$39:$B$782,V$47)+'СЕТ СН'!$G$12+СВЦЭМ!$D$10+'СЕТ СН'!$G$5-'СЕТ СН'!$G$20</f>
        <v>2765.3700256100001</v>
      </c>
      <c r="W77" s="36">
        <f>SUMIFS(СВЦЭМ!$C$39:$C$782,СВЦЭМ!$A$39:$A$782,$A77,СВЦЭМ!$B$39:$B$782,W$47)+'СЕТ СН'!$G$12+СВЦЭМ!$D$10+'СЕТ СН'!$G$5-'СЕТ СН'!$G$20</f>
        <v>2769.6354600599998</v>
      </c>
      <c r="X77" s="36">
        <f>SUMIFS(СВЦЭМ!$C$39:$C$782,СВЦЭМ!$A$39:$A$782,$A77,СВЦЭМ!$B$39:$B$782,X$47)+'СЕТ СН'!$G$12+СВЦЭМ!$D$10+'СЕТ СН'!$G$5-'СЕТ СН'!$G$20</f>
        <v>2714.73726511</v>
      </c>
      <c r="Y77" s="36">
        <f>SUMIFS(СВЦЭМ!$C$39:$C$782,СВЦЭМ!$A$39:$A$782,$A77,СВЦЭМ!$B$39:$B$782,Y$47)+'СЕТ СН'!$G$12+СВЦЭМ!$D$10+'СЕТ СН'!$G$5-'СЕТ СН'!$G$20</f>
        <v>2675.9333618600003</v>
      </c>
      <c r="AA77" s="37"/>
    </row>
    <row r="78" spans="1:27" ht="15.75" x14ac:dyDescent="0.2">
      <c r="A78" s="35">
        <f t="shared" si="1"/>
        <v>44804</v>
      </c>
      <c r="B78" s="36">
        <f>SUMIFS(СВЦЭМ!$C$39:$C$782,СВЦЭМ!$A$39:$A$782,$A78,СВЦЭМ!$B$39:$B$782,B$47)+'СЕТ СН'!$G$12+СВЦЭМ!$D$10+'СЕТ СН'!$G$5-'СЕТ СН'!$G$20</f>
        <v>2764.7084384700001</v>
      </c>
      <c r="C78" s="36">
        <f>SUMIFS(СВЦЭМ!$C$39:$C$782,СВЦЭМ!$A$39:$A$782,$A78,СВЦЭМ!$B$39:$B$782,C$47)+'СЕТ СН'!$G$12+СВЦЭМ!$D$10+'СЕТ СН'!$G$5-'СЕТ СН'!$G$20</f>
        <v>2806.1912431800001</v>
      </c>
      <c r="D78" s="36">
        <f>SUMIFS(СВЦЭМ!$C$39:$C$782,СВЦЭМ!$A$39:$A$782,$A78,СВЦЭМ!$B$39:$B$782,D$47)+'СЕТ СН'!$G$12+СВЦЭМ!$D$10+'СЕТ СН'!$G$5-'СЕТ СН'!$G$20</f>
        <v>2822.0756835400002</v>
      </c>
      <c r="E78" s="36">
        <f>SUMIFS(СВЦЭМ!$C$39:$C$782,СВЦЭМ!$A$39:$A$782,$A78,СВЦЭМ!$B$39:$B$782,E$47)+'СЕТ СН'!$G$12+СВЦЭМ!$D$10+'СЕТ СН'!$G$5-'СЕТ СН'!$G$20</f>
        <v>2831.2546382199998</v>
      </c>
      <c r="F78" s="36">
        <f>SUMIFS(СВЦЭМ!$C$39:$C$782,СВЦЭМ!$A$39:$A$782,$A78,СВЦЭМ!$B$39:$B$782,F$47)+'СЕТ СН'!$G$12+СВЦЭМ!$D$10+'СЕТ СН'!$G$5-'СЕТ СН'!$G$20</f>
        <v>2822.80803965</v>
      </c>
      <c r="G78" s="36">
        <f>SUMIFS(СВЦЭМ!$C$39:$C$782,СВЦЭМ!$A$39:$A$782,$A78,СВЦЭМ!$B$39:$B$782,G$47)+'СЕТ СН'!$G$12+СВЦЭМ!$D$10+'СЕТ СН'!$G$5-'СЕТ СН'!$G$20</f>
        <v>2799.0943081</v>
      </c>
      <c r="H78" s="36">
        <f>SUMIFS(СВЦЭМ!$C$39:$C$782,СВЦЭМ!$A$39:$A$782,$A78,СВЦЭМ!$B$39:$B$782,H$47)+'СЕТ СН'!$G$12+СВЦЭМ!$D$10+'СЕТ СН'!$G$5-'СЕТ СН'!$G$20</f>
        <v>2736.3864153300001</v>
      </c>
      <c r="I78" s="36">
        <f>SUMIFS(СВЦЭМ!$C$39:$C$782,СВЦЭМ!$A$39:$A$782,$A78,СВЦЭМ!$B$39:$B$782,I$47)+'СЕТ СН'!$G$12+СВЦЭМ!$D$10+'СЕТ СН'!$G$5-'СЕТ СН'!$G$20</f>
        <v>2678.8262001500002</v>
      </c>
      <c r="J78" s="36">
        <f>SUMIFS(СВЦЭМ!$C$39:$C$782,СВЦЭМ!$A$39:$A$782,$A78,СВЦЭМ!$B$39:$B$782,J$47)+'СЕТ СН'!$G$12+СВЦЭМ!$D$10+'СЕТ СН'!$G$5-'СЕТ СН'!$G$20</f>
        <v>2751.7150033400003</v>
      </c>
      <c r="K78" s="36">
        <f>SUMIFS(СВЦЭМ!$C$39:$C$782,СВЦЭМ!$A$39:$A$782,$A78,СВЦЭМ!$B$39:$B$782,K$47)+'СЕТ СН'!$G$12+СВЦЭМ!$D$10+'СЕТ СН'!$G$5-'СЕТ СН'!$G$20</f>
        <v>2778.1316407100003</v>
      </c>
      <c r="L78" s="36">
        <f>SUMIFS(СВЦЭМ!$C$39:$C$782,СВЦЭМ!$A$39:$A$782,$A78,СВЦЭМ!$B$39:$B$782,L$47)+'СЕТ СН'!$G$12+СВЦЭМ!$D$10+'СЕТ СН'!$G$5-'СЕТ СН'!$G$20</f>
        <v>2769.1738380800002</v>
      </c>
      <c r="M78" s="36">
        <f>SUMIFS(СВЦЭМ!$C$39:$C$782,СВЦЭМ!$A$39:$A$782,$A78,СВЦЭМ!$B$39:$B$782,M$47)+'СЕТ СН'!$G$12+СВЦЭМ!$D$10+'СЕТ СН'!$G$5-'СЕТ СН'!$G$20</f>
        <v>2761.8871748000001</v>
      </c>
      <c r="N78" s="36">
        <f>SUMIFS(СВЦЭМ!$C$39:$C$782,СВЦЭМ!$A$39:$A$782,$A78,СВЦЭМ!$B$39:$B$782,N$47)+'СЕТ СН'!$G$12+СВЦЭМ!$D$10+'СЕТ СН'!$G$5-'СЕТ СН'!$G$20</f>
        <v>2761.0005871900003</v>
      </c>
      <c r="O78" s="36">
        <f>SUMIFS(СВЦЭМ!$C$39:$C$782,СВЦЭМ!$A$39:$A$782,$A78,СВЦЭМ!$B$39:$B$782,O$47)+'СЕТ СН'!$G$12+СВЦЭМ!$D$10+'СЕТ СН'!$G$5-'СЕТ СН'!$G$20</f>
        <v>2761.02211579</v>
      </c>
      <c r="P78" s="36">
        <f>SUMIFS(СВЦЭМ!$C$39:$C$782,СВЦЭМ!$A$39:$A$782,$A78,СВЦЭМ!$B$39:$B$782,P$47)+'СЕТ СН'!$G$12+СВЦЭМ!$D$10+'СЕТ СН'!$G$5-'СЕТ СН'!$G$20</f>
        <v>2757.1135708500001</v>
      </c>
      <c r="Q78" s="36">
        <f>SUMIFS(СВЦЭМ!$C$39:$C$782,СВЦЭМ!$A$39:$A$782,$A78,СВЦЭМ!$B$39:$B$782,Q$47)+'СЕТ СН'!$G$12+СВЦЭМ!$D$10+'СЕТ СН'!$G$5-'СЕТ СН'!$G$20</f>
        <v>2748.6532112599998</v>
      </c>
      <c r="R78" s="36">
        <f>SUMIFS(СВЦЭМ!$C$39:$C$782,СВЦЭМ!$A$39:$A$782,$A78,СВЦЭМ!$B$39:$B$782,R$47)+'СЕТ СН'!$G$12+СВЦЭМ!$D$10+'СЕТ СН'!$G$5-'СЕТ СН'!$G$20</f>
        <v>2739.31188316</v>
      </c>
      <c r="S78" s="36">
        <f>SUMIFS(СВЦЭМ!$C$39:$C$782,СВЦЭМ!$A$39:$A$782,$A78,СВЦЭМ!$B$39:$B$782,S$47)+'СЕТ СН'!$G$12+СВЦЭМ!$D$10+'СЕТ СН'!$G$5-'СЕТ СН'!$G$20</f>
        <v>2748.8022596800001</v>
      </c>
      <c r="T78" s="36">
        <f>SUMIFS(СВЦЭМ!$C$39:$C$782,СВЦЭМ!$A$39:$A$782,$A78,СВЦЭМ!$B$39:$B$782,T$47)+'СЕТ СН'!$G$12+СВЦЭМ!$D$10+'СЕТ СН'!$G$5-'СЕТ СН'!$G$20</f>
        <v>2736.9853260899999</v>
      </c>
      <c r="U78" s="36">
        <f>SUMIFS(СВЦЭМ!$C$39:$C$782,СВЦЭМ!$A$39:$A$782,$A78,СВЦЭМ!$B$39:$B$782,U$47)+'СЕТ СН'!$G$12+СВЦЭМ!$D$10+'СЕТ СН'!$G$5-'СЕТ СН'!$G$20</f>
        <v>2748.8625086000002</v>
      </c>
      <c r="V78" s="36">
        <f>SUMIFS(СВЦЭМ!$C$39:$C$782,СВЦЭМ!$A$39:$A$782,$A78,СВЦЭМ!$B$39:$B$782,V$47)+'СЕТ СН'!$G$12+СВЦЭМ!$D$10+'СЕТ СН'!$G$5-'СЕТ СН'!$G$20</f>
        <v>2773.1367453000003</v>
      </c>
      <c r="W78" s="36">
        <f>SUMIFS(СВЦЭМ!$C$39:$C$782,СВЦЭМ!$A$39:$A$782,$A78,СВЦЭМ!$B$39:$B$782,W$47)+'СЕТ СН'!$G$12+СВЦЭМ!$D$10+'СЕТ СН'!$G$5-'СЕТ СН'!$G$20</f>
        <v>2766.6799503299999</v>
      </c>
      <c r="X78" s="36">
        <f>SUMIFS(СВЦЭМ!$C$39:$C$782,СВЦЭМ!$A$39:$A$782,$A78,СВЦЭМ!$B$39:$B$782,X$47)+'СЕТ СН'!$G$12+СВЦЭМ!$D$10+'СЕТ СН'!$G$5-'СЕТ СН'!$G$20</f>
        <v>2730.7809587800002</v>
      </c>
      <c r="Y78" s="36">
        <f>SUMIFS(СВЦЭМ!$C$39:$C$782,СВЦЭМ!$A$39:$A$782,$A78,СВЦЭМ!$B$39:$B$782,Y$47)+'СЕТ СН'!$G$12+СВЦЭМ!$D$10+'СЕТ СН'!$G$5-'СЕТ СН'!$G$20</f>
        <v>2712.6603778500003</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01.08.2022</v>
      </c>
      <c r="B84" s="36">
        <f>SUMIFS(СВЦЭМ!$C$39:$C$782,СВЦЭМ!$A$39:$A$782,$A84,СВЦЭМ!$B$39:$B$782,B$83)+'СЕТ СН'!$H$12+СВЦЭМ!$D$10+'СЕТ СН'!$H$5-'СЕТ СН'!$H$20</f>
        <v>2985.5418185199997</v>
      </c>
      <c r="C84" s="36">
        <f>SUMIFS(СВЦЭМ!$C$39:$C$782,СВЦЭМ!$A$39:$A$782,$A84,СВЦЭМ!$B$39:$B$782,C$83)+'СЕТ СН'!$H$12+СВЦЭМ!$D$10+'СЕТ СН'!$H$5-'СЕТ СН'!$H$20</f>
        <v>3027.1678322799999</v>
      </c>
      <c r="D84" s="36">
        <f>SUMIFS(СВЦЭМ!$C$39:$C$782,СВЦЭМ!$A$39:$A$782,$A84,СВЦЭМ!$B$39:$B$782,D$83)+'СЕТ СН'!$H$12+СВЦЭМ!$D$10+'СЕТ СН'!$H$5-'СЕТ СН'!$H$20</f>
        <v>3039.7779123699997</v>
      </c>
      <c r="E84" s="36">
        <f>SUMIFS(СВЦЭМ!$C$39:$C$782,СВЦЭМ!$A$39:$A$782,$A84,СВЦЭМ!$B$39:$B$782,E$83)+'СЕТ СН'!$H$12+СВЦЭМ!$D$10+'СЕТ СН'!$H$5-'СЕТ СН'!$H$20</f>
        <v>3071.6737967399999</v>
      </c>
      <c r="F84" s="36">
        <f>SUMIFS(СВЦЭМ!$C$39:$C$782,СВЦЭМ!$A$39:$A$782,$A84,СВЦЭМ!$B$39:$B$782,F$83)+'СЕТ СН'!$H$12+СВЦЭМ!$D$10+'СЕТ СН'!$H$5-'СЕТ СН'!$H$20</f>
        <v>3036.9817171899999</v>
      </c>
      <c r="G84" s="36">
        <f>SUMIFS(СВЦЭМ!$C$39:$C$782,СВЦЭМ!$A$39:$A$782,$A84,СВЦЭМ!$B$39:$B$782,G$83)+'СЕТ СН'!$H$12+СВЦЭМ!$D$10+'СЕТ СН'!$H$5-'СЕТ СН'!$H$20</f>
        <v>3029.9463776299999</v>
      </c>
      <c r="H84" s="36">
        <f>SUMIFS(СВЦЭМ!$C$39:$C$782,СВЦЭМ!$A$39:$A$782,$A84,СВЦЭМ!$B$39:$B$782,H$83)+'СЕТ СН'!$H$12+СВЦЭМ!$D$10+'СЕТ СН'!$H$5-'СЕТ СН'!$H$20</f>
        <v>3072.6775175499997</v>
      </c>
      <c r="I84" s="36">
        <f>SUMIFS(СВЦЭМ!$C$39:$C$782,СВЦЭМ!$A$39:$A$782,$A84,СВЦЭМ!$B$39:$B$782,I$83)+'СЕТ СН'!$H$12+СВЦЭМ!$D$10+'СЕТ СН'!$H$5-'СЕТ СН'!$H$20</f>
        <v>3110.1805322499999</v>
      </c>
      <c r="J84" s="36">
        <f>SUMIFS(СВЦЭМ!$C$39:$C$782,СВЦЭМ!$A$39:$A$782,$A84,СВЦЭМ!$B$39:$B$782,J$83)+'СЕТ СН'!$H$12+СВЦЭМ!$D$10+'СЕТ СН'!$H$5-'СЕТ СН'!$H$20</f>
        <v>3034.5857456399999</v>
      </c>
      <c r="K84" s="36">
        <f>SUMIFS(СВЦЭМ!$C$39:$C$782,СВЦЭМ!$A$39:$A$782,$A84,СВЦЭМ!$B$39:$B$782,K$83)+'СЕТ СН'!$H$12+СВЦЭМ!$D$10+'СЕТ СН'!$H$5-'СЕТ СН'!$H$20</f>
        <v>2981.9565054099999</v>
      </c>
      <c r="L84" s="36">
        <f>SUMIFS(СВЦЭМ!$C$39:$C$782,СВЦЭМ!$A$39:$A$782,$A84,СВЦЭМ!$B$39:$B$782,L$83)+'СЕТ СН'!$H$12+СВЦЭМ!$D$10+'СЕТ СН'!$H$5-'СЕТ СН'!$H$20</f>
        <v>2956.0206096900001</v>
      </c>
      <c r="M84" s="36">
        <f>SUMIFS(СВЦЭМ!$C$39:$C$782,СВЦЭМ!$A$39:$A$782,$A84,СВЦЭМ!$B$39:$B$782,M$83)+'СЕТ СН'!$H$12+СВЦЭМ!$D$10+'СЕТ СН'!$H$5-'СЕТ СН'!$H$20</f>
        <v>2922.8520276899999</v>
      </c>
      <c r="N84" s="36">
        <f>SUMIFS(СВЦЭМ!$C$39:$C$782,СВЦЭМ!$A$39:$A$782,$A84,СВЦЭМ!$B$39:$B$782,N$83)+'СЕТ СН'!$H$12+СВЦЭМ!$D$10+'СЕТ СН'!$H$5-'СЕТ СН'!$H$20</f>
        <v>2929.61150929</v>
      </c>
      <c r="O84" s="36">
        <f>SUMIFS(СВЦЭМ!$C$39:$C$782,СВЦЭМ!$A$39:$A$782,$A84,СВЦЭМ!$B$39:$B$782,O$83)+'СЕТ СН'!$H$12+СВЦЭМ!$D$10+'СЕТ СН'!$H$5-'СЕТ СН'!$H$20</f>
        <v>2927.16961029</v>
      </c>
      <c r="P84" s="36">
        <f>SUMIFS(СВЦЭМ!$C$39:$C$782,СВЦЭМ!$A$39:$A$782,$A84,СВЦЭМ!$B$39:$B$782,P$83)+'СЕТ СН'!$H$12+СВЦЭМ!$D$10+'СЕТ СН'!$H$5-'СЕТ СН'!$H$20</f>
        <v>2938.7670542699998</v>
      </c>
      <c r="Q84" s="36">
        <f>SUMIFS(СВЦЭМ!$C$39:$C$782,СВЦЭМ!$A$39:$A$782,$A84,СВЦЭМ!$B$39:$B$782,Q$83)+'СЕТ СН'!$H$12+СВЦЭМ!$D$10+'СЕТ СН'!$H$5-'СЕТ СН'!$H$20</f>
        <v>2940.4930140899996</v>
      </c>
      <c r="R84" s="36">
        <f>SUMIFS(СВЦЭМ!$C$39:$C$782,СВЦЭМ!$A$39:$A$782,$A84,СВЦЭМ!$B$39:$B$782,R$83)+'СЕТ СН'!$H$12+СВЦЭМ!$D$10+'СЕТ СН'!$H$5-'СЕТ СН'!$H$20</f>
        <v>2956.3235599</v>
      </c>
      <c r="S84" s="36">
        <f>SUMIFS(СВЦЭМ!$C$39:$C$782,СВЦЭМ!$A$39:$A$782,$A84,СВЦЭМ!$B$39:$B$782,S$83)+'СЕТ СН'!$H$12+СВЦЭМ!$D$10+'СЕТ СН'!$H$5-'СЕТ СН'!$H$20</f>
        <v>2961.9579647699998</v>
      </c>
      <c r="T84" s="36">
        <f>SUMIFS(СВЦЭМ!$C$39:$C$782,СВЦЭМ!$A$39:$A$782,$A84,СВЦЭМ!$B$39:$B$782,T$83)+'СЕТ СН'!$H$12+СВЦЭМ!$D$10+'СЕТ СН'!$H$5-'СЕТ СН'!$H$20</f>
        <v>2960.2651906399997</v>
      </c>
      <c r="U84" s="36">
        <f>SUMIFS(СВЦЭМ!$C$39:$C$782,СВЦЭМ!$A$39:$A$782,$A84,СВЦЭМ!$B$39:$B$782,U$83)+'СЕТ СН'!$H$12+СВЦЭМ!$D$10+'СЕТ СН'!$H$5-'СЕТ СН'!$H$20</f>
        <v>2966.2284343399997</v>
      </c>
      <c r="V84" s="36">
        <f>SUMIFS(СВЦЭМ!$C$39:$C$782,СВЦЭМ!$A$39:$A$782,$A84,СВЦЭМ!$B$39:$B$782,V$83)+'СЕТ СН'!$H$12+СВЦЭМ!$D$10+'СЕТ СН'!$H$5-'СЕТ СН'!$H$20</f>
        <v>2964.6307486799997</v>
      </c>
      <c r="W84" s="36">
        <f>SUMIFS(СВЦЭМ!$C$39:$C$782,СВЦЭМ!$A$39:$A$782,$A84,СВЦЭМ!$B$39:$B$782,W$83)+'СЕТ СН'!$H$12+СВЦЭМ!$D$10+'СЕТ СН'!$H$5-'СЕТ СН'!$H$20</f>
        <v>2951.2189996799998</v>
      </c>
      <c r="X84" s="36">
        <f>SUMIFS(СВЦЭМ!$C$39:$C$782,СВЦЭМ!$A$39:$A$782,$A84,СВЦЭМ!$B$39:$B$782,X$83)+'СЕТ СН'!$H$12+СВЦЭМ!$D$10+'СЕТ СН'!$H$5-'СЕТ СН'!$H$20</f>
        <v>2931.7484938099997</v>
      </c>
      <c r="Y84" s="36">
        <f>SUMIFS(СВЦЭМ!$C$39:$C$782,СВЦЭМ!$A$39:$A$782,$A84,СВЦЭМ!$B$39:$B$782,Y$83)+'СЕТ СН'!$H$12+СВЦЭМ!$D$10+'СЕТ СН'!$H$5-'СЕТ СН'!$H$20</f>
        <v>2919.7428703199998</v>
      </c>
    </row>
    <row r="85" spans="1:25" ht="15.75" x14ac:dyDescent="0.2">
      <c r="A85" s="35">
        <f>A84+1</f>
        <v>44775</v>
      </c>
      <c r="B85" s="36">
        <f>SUMIFS(СВЦЭМ!$C$39:$C$782,СВЦЭМ!$A$39:$A$782,$A85,СВЦЭМ!$B$39:$B$782,B$83)+'СЕТ СН'!$H$12+СВЦЭМ!$D$10+'СЕТ СН'!$H$5-'СЕТ СН'!$H$20</f>
        <v>3032.1724828799997</v>
      </c>
      <c r="C85" s="36">
        <f>SUMIFS(СВЦЭМ!$C$39:$C$782,СВЦЭМ!$A$39:$A$782,$A85,СВЦЭМ!$B$39:$B$782,C$83)+'СЕТ СН'!$H$12+СВЦЭМ!$D$10+'СЕТ СН'!$H$5-'СЕТ СН'!$H$20</f>
        <v>3083.4773928599998</v>
      </c>
      <c r="D85" s="36">
        <f>SUMIFS(СВЦЭМ!$C$39:$C$782,СВЦЭМ!$A$39:$A$782,$A85,СВЦЭМ!$B$39:$B$782,D$83)+'СЕТ СН'!$H$12+СВЦЭМ!$D$10+'СЕТ СН'!$H$5-'СЕТ СН'!$H$20</f>
        <v>3069.7502572899998</v>
      </c>
      <c r="E85" s="36">
        <f>SUMIFS(СВЦЭМ!$C$39:$C$782,СВЦЭМ!$A$39:$A$782,$A85,СВЦЭМ!$B$39:$B$782,E$83)+'СЕТ СН'!$H$12+СВЦЭМ!$D$10+'СЕТ СН'!$H$5-'СЕТ СН'!$H$20</f>
        <v>3100.3224319299998</v>
      </c>
      <c r="F85" s="36">
        <f>SUMIFS(СВЦЭМ!$C$39:$C$782,СВЦЭМ!$A$39:$A$782,$A85,СВЦЭМ!$B$39:$B$782,F$83)+'СЕТ СН'!$H$12+СВЦЭМ!$D$10+'СЕТ СН'!$H$5-'СЕТ СН'!$H$20</f>
        <v>3093.2364968100001</v>
      </c>
      <c r="G85" s="36">
        <f>SUMIFS(СВЦЭМ!$C$39:$C$782,СВЦЭМ!$A$39:$A$782,$A85,СВЦЭМ!$B$39:$B$782,G$83)+'СЕТ СН'!$H$12+СВЦЭМ!$D$10+'СЕТ СН'!$H$5-'СЕТ СН'!$H$20</f>
        <v>3102.2433908499997</v>
      </c>
      <c r="H85" s="36">
        <f>SUMIFS(СВЦЭМ!$C$39:$C$782,СВЦЭМ!$A$39:$A$782,$A85,СВЦЭМ!$B$39:$B$782,H$83)+'СЕТ СН'!$H$12+СВЦЭМ!$D$10+'СЕТ СН'!$H$5-'СЕТ СН'!$H$20</f>
        <v>3081.09911642</v>
      </c>
      <c r="I85" s="36">
        <f>SUMIFS(СВЦЭМ!$C$39:$C$782,СВЦЭМ!$A$39:$A$782,$A85,СВЦЭМ!$B$39:$B$782,I$83)+'СЕТ СН'!$H$12+СВЦЭМ!$D$10+'СЕТ СН'!$H$5-'СЕТ СН'!$H$20</f>
        <v>3212.1944061300001</v>
      </c>
      <c r="J85" s="36">
        <f>SUMIFS(СВЦЭМ!$C$39:$C$782,СВЦЭМ!$A$39:$A$782,$A85,СВЦЭМ!$B$39:$B$782,J$83)+'СЕТ СН'!$H$12+СВЦЭМ!$D$10+'СЕТ СН'!$H$5-'СЕТ СН'!$H$20</f>
        <v>3106.0333068999998</v>
      </c>
      <c r="K85" s="36">
        <f>SUMIFS(СВЦЭМ!$C$39:$C$782,СВЦЭМ!$A$39:$A$782,$A85,СВЦЭМ!$B$39:$B$782,K$83)+'СЕТ СН'!$H$12+СВЦЭМ!$D$10+'СЕТ СН'!$H$5-'СЕТ СН'!$H$20</f>
        <v>2998.8587154299998</v>
      </c>
      <c r="L85" s="36">
        <f>SUMIFS(СВЦЭМ!$C$39:$C$782,СВЦЭМ!$A$39:$A$782,$A85,СВЦЭМ!$B$39:$B$782,L$83)+'СЕТ СН'!$H$12+СВЦЭМ!$D$10+'СЕТ СН'!$H$5-'СЕТ СН'!$H$20</f>
        <v>2989.12243618</v>
      </c>
      <c r="M85" s="36">
        <f>SUMIFS(СВЦЭМ!$C$39:$C$782,СВЦЭМ!$A$39:$A$782,$A85,СВЦЭМ!$B$39:$B$782,M$83)+'СЕТ СН'!$H$12+СВЦЭМ!$D$10+'СЕТ СН'!$H$5-'СЕТ СН'!$H$20</f>
        <v>2977.50815212</v>
      </c>
      <c r="N85" s="36">
        <f>SUMIFS(СВЦЭМ!$C$39:$C$782,СВЦЭМ!$A$39:$A$782,$A85,СВЦЭМ!$B$39:$B$782,N$83)+'СЕТ СН'!$H$12+СВЦЭМ!$D$10+'СЕТ СН'!$H$5-'СЕТ СН'!$H$20</f>
        <v>2965.9117749899997</v>
      </c>
      <c r="O85" s="36">
        <f>SUMIFS(СВЦЭМ!$C$39:$C$782,СВЦЭМ!$A$39:$A$782,$A85,СВЦЭМ!$B$39:$B$782,O$83)+'СЕТ СН'!$H$12+СВЦЭМ!$D$10+'СЕТ СН'!$H$5-'СЕТ СН'!$H$20</f>
        <v>2971.7227968799998</v>
      </c>
      <c r="P85" s="36">
        <f>SUMIFS(СВЦЭМ!$C$39:$C$782,СВЦЭМ!$A$39:$A$782,$A85,СВЦЭМ!$B$39:$B$782,P$83)+'СЕТ СН'!$H$12+СВЦЭМ!$D$10+'СЕТ СН'!$H$5-'СЕТ СН'!$H$20</f>
        <v>2989.2225026400001</v>
      </c>
      <c r="Q85" s="36">
        <f>SUMIFS(СВЦЭМ!$C$39:$C$782,СВЦЭМ!$A$39:$A$782,$A85,СВЦЭМ!$B$39:$B$782,Q$83)+'СЕТ СН'!$H$12+СВЦЭМ!$D$10+'СЕТ СН'!$H$5-'СЕТ СН'!$H$20</f>
        <v>2988.0093590899996</v>
      </c>
      <c r="R85" s="36">
        <f>SUMIFS(СВЦЭМ!$C$39:$C$782,СВЦЭМ!$A$39:$A$782,$A85,СВЦЭМ!$B$39:$B$782,R$83)+'СЕТ СН'!$H$12+СВЦЭМ!$D$10+'СЕТ СН'!$H$5-'СЕТ СН'!$H$20</f>
        <v>2981.3494622899998</v>
      </c>
      <c r="S85" s="36">
        <f>SUMIFS(СВЦЭМ!$C$39:$C$782,СВЦЭМ!$A$39:$A$782,$A85,СВЦЭМ!$B$39:$B$782,S$83)+'СЕТ СН'!$H$12+СВЦЭМ!$D$10+'СЕТ СН'!$H$5-'СЕТ СН'!$H$20</f>
        <v>2983.77297301</v>
      </c>
      <c r="T85" s="36">
        <f>SUMIFS(СВЦЭМ!$C$39:$C$782,СВЦЭМ!$A$39:$A$782,$A85,СВЦЭМ!$B$39:$B$782,T$83)+'СЕТ СН'!$H$12+СВЦЭМ!$D$10+'СЕТ СН'!$H$5-'СЕТ СН'!$H$20</f>
        <v>3013.83648584</v>
      </c>
      <c r="U85" s="36">
        <f>SUMIFS(СВЦЭМ!$C$39:$C$782,СВЦЭМ!$A$39:$A$782,$A85,СВЦЭМ!$B$39:$B$782,U$83)+'СЕТ СН'!$H$12+СВЦЭМ!$D$10+'СЕТ СН'!$H$5-'СЕТ СН'!$H$20</f>
        <v>3010.1472376000002</v>
      </c>
      <c r="V85" s="36">
        <f>SUMIFS(СВЦЭМ!$C$39:$C$782,СВЦЭМ!$A$39:$A$782,$A85,СВЦЭМ!$B$39:$B$782,V$83)+'СЕТ СН'!$H$12+СВЦЭМ!$D$10+'СЕТ СН'!$H$5-'СЕТ СН'!$H$20</f>
        <v>3012.7773608399998</v>
      </c>
      <c r="W85" s="36">
        <f>SUMIFS(СВЦЭМ!$C$39:$C$782,СВЦЭМ!$A$39:$A$782,$A85,СВЦЭМ!$B$39:$B$782,W$83)+'СЕТ СН'!$H$12+СВЦЭМ!$D$10+'СЕТ СН'!$H$5-'СЕТ СН'!$H$20</f>
        <v>2996.2443319100003</v>
      </c>
      <c r="X85" s="36">
        <f>SUMIFS(СВЦЭМ!$C$39:$C$782,СВЦЭМ!$A$39:$A$782,$A85,СВЦЭМ!$B$39:$B$782,X$83)+'СЕТ СН'!$H$12+СВЦЭМ!$D$10+'СЕТ СН'!$H$5-'СЕТ СН'!$H$20</f>
        <v>3014.3088643699998</v>
      </c>
      <c r="Y85" s="36">
        <f>SUMIFS(СВЦЭМ!$C$39:$C$782,СВЦЭМ!$A$39:$A$782,$A85,СВЦЭМ!$B$39:$B$782,Y$83)+'СЕТ СН'!$H$12+СВЦЭМ!$D$10+'СЕТ СН'!$H$5-'СЕТ СН'!$H$20</f>
        <v>3119.4116247299999</v>
      </c>
    </row>
    <row r="86" spans="1:25" ht="15.75" x14ac:dyDescent="0.2">
      <c r="A86" s="35">
        <f t="shared" ref="A86:A114" si="2">A85+1</f>
        <v>44776</v>
      </c>
      <c r="B86" s="36">
        <f>SUMIFS(СВЦЭМ!$C$39:$C$782,СВЦЭМ!$A$39:$A$782,$A86,СВЦЭМ!$B$39:$B$782,B$83)+'СЕТ СН'!$H$12+СВЦЭМ!$D$10+'СЕТ СН'!$H$5-'СЕТ СН'!$H$20</f>
        <v>3153.01524118</v>
      </c>
      <c r="C86" s="36">
        <f>SUMIFS(СВЦЭМ!$C$39:$C$782,СВЦЭМ!$A$39:$A$782,$A86,СВЦЭМ!$B$39:$B$782,C$83)+'СЕТ СН'!$H$12+СВЦЭМ!$D$10+'СЕТ СН'!$H$5-'СЕТ СН'!$H$20</f>
        <v>3233.9910200699996</v>
      </c>
      <c r="D86" s="36">
        <f>SUMIFS(СВЦЭМ!$C$39:$C$782,СВЦЭМ!$A$39:$A$782,$A86,СВЦЭМ!$B$39:$B$782,D$83)+'СЕТ СН'!$H$12+СВЦЭМ!$D$10+'СЕТ СН'!$H$5-'СЕТ СН'!$H$20</f>
        <v>3287.9439923099999</v>
      </c>
      <c r="E86" s="36">
        <f>SUMIFS(СВЦЭМ!$C$39:$C$782,СВЦЭМ!$A$39:$A$782,$A86,СВЦЭМ!$B$39:$B$782,E$83)+'СЕТ СН'!$H$12+СВЦЭМ!$D$10+'СЕТ СН'!$H$5-'СЕТ СН'!$H$20</f>
        <v>3294.6258964099998</v>
      </c>
      <c r="F86" s="36">
        <f>SUMIFS(СВЦЭМ!$C$39:$C$782,СВЦЭМ!$A$39:$A$782,$A86,СВЦЭМ!$B$39:$B$782,F$83)+'СЕТ СН'!$H$12+СВЦЭМ!$D$10+'СЕТ СН'!$H$5-'СЕТ СН'!$H$20</f>
        <v>3142.5961173899996</v>
      </c>
      <c r="G86" s="36">
        <f>SUMIFS(СВЦЭМ!$C$39:$C$782,СВЦЭМ!$A$39:$A$782,$A86,СВЦЭМ!$B$39:$B$782,G$83)+'СЕТ СН'!$H$12+СВЦЭМ!$D$10+'СЕТ СН'!$H$5-'СЕТ СН'!$H$20</f>
        <v>3148.0027713600002</v>
      </c>
      <c r="H86" s="36">
        <f>SUMIFS(СВЦЭМ!$C$39:$C$782,СВЦЭМ!$A$39:$A$782,$A86,СВЦЭМ!$B$39:$B$782,H$83)+'СЕТ СН'!$H$12+СВЦЭМ!$D$10+'СЕТ СН'!$H$5-'СЕТ СН'!$H$20</f>
        <v>3134.1804989100001</v>
      </c>
      <c r="I86" s="36">
        <f>SUMIFS(СВЦЭМ!$C$39:$C$782,СВЦЭМ!$A$39:$A$782,$A86,СВЦЭМ!$B$39:$B$782,I$83)+'СЕТ СН'!$H$12+СВЦЭМ!$D$10+'СЕТ СН'!$H$5-'СЕТ СН'!$H$20</f>
        <v>3062.3552141399996</v>
      </c>
      <c r="J86" s="36">
        <f>SUMIFS(СВЦЭМ!$C$39:$C$782,СВЦЭМ!$A$39:$A$782,$A86,СВЦЭМ!$B$39:$B$782,J$83)+'СЕТ СН'!$H$12+СВЦЭМ!$D$10+'СЕТ СН'!$H$5-'СЕТ СН'!$H$20</f>
        <v>3024.7661359899998</v>
      </c>
      <c r="K86" s="36">
        <f>SUMIFS(СВЦЭМ!$C$39:$C$782,СВЦЭМ!$A$39:$A$782,$A86,СВЦЭМ!$B$39:$B$782,K$83)+'СЕТ СН'!$H$12+СВЦЭМ!$D$10+'СЕТ СН'!$H$5-'СЕТ СН'!$H$20</f>
        <v>3059.2892924799999</v>
      </c>
      <c r="L86" s="36">
        <f>SUMIFS(СВЦЭМ!$C$39:$C$782,СВЦЭМ!$A$39:$A$782,$A86,СВЦЭМ!$B$39:$B$782,L$83)+'СЕТ СН'!$H$12+СВЦЭМ!$D$10+'СЕТ СН'!$H$5-'СЕТ СН'!$H$20</f>
        <v>3012.4348190000001</v>
      </c>
      <c r="M86" s="36">
        <f>SUMIFS(СВЦЭМ!$C$39:$C$782,СВЦЭМ!$A$39:$A$782,$A86,СВЦЭМ!$B$39:$B$782,M$83)+'СЕТ СН'!$H$12+СВЦЭМ!$D$10+'СЕТ СН'!$H$5-'СЕТ СН'!$H$20</f>
        <v>2990.01907876</v>
      </c>
      <c r="N86" s="36">
        <f>SUMIFS(СВЦЭМ!$C$39:$C$782,СВЦЭМ!$A$39:$A$782,$A86,СВЦЭМ!$B$39:$B$782,N$83)+'СЕТ СН'!$H$12+СВЦЭМ!$D$10+'СЕТ СН'!$H$5-'СЕТ СН'!$H$20</f>
        <v>2984.9919057799998</v>
      </c>
      <c r="O86" s="36">
        <f>SUMIFS(СВЦЭМ!$C$39:$C$782,СВЦЭМ!$A$39:$A$782,$A86,СВЦЭМ!$B$39:$B$782,O$83)+'СЕТ СН'!$H$12+СВЦЭМ!$D$10+'СЕТ СН'!$H$5-'СЕТ СН'!$H$20</f>
        <v>2980.3742175099997</v>
      </c>
      <c r="P86" s="36">
        <f>SUMIFS(СВЦЭМ!$C$39:$C$782,СВЦЭМ!$A$39:$A$782,$A86,СВЦЭМ!$B$39:$B$782,P$83)+'СЕТ СН'!$H$12+СВЦЭМ!$D$10+'СЕТ СН'!$H$5-'СЕТ СН'!$H$20</f>
        <v>2989.0368229999999</v>
      </c>
      <c r="Q86" s="36">
        <f>SUMIFS(СВЦЭМ!$C$39:$C$782,СВЦЭМ!$A$39:$A$782,$A86,СВЦЭМ!$B$39:$B$782,Q$83)+'СЕТ СН'!$H$12+СВЦЭМ!$D$10+'СЕТ СН'!$H$5-'СЕТ СН'!$H$20</f>
        <v>3010.3459553799999</v>
      </c>
      <c r="R86" s="36">
        <f>SUMIFS(СВЦЭМ!$C$39:$C$782,СВЦЭМ!$A$39:$A$782,$A86,СВЦЭМ!$B$39:$B$782,R$83)+'СЕТ СН'!$H$12+СВЦЭМ!$D$10+'СЕТ СН'!$H$5-'СЕТ СН'!$H$20</f>
        <v>3030.3501153399998</v>
      </c>
      <c r="S86" s="36">
        <f>SUMIFS(СВЦЭМ!$C$39:$C$782,СВЦЭМ!$A$39:$A$782,$A86,СВЦЭМ!$B$39:$B$782,S$83)+'СЕТ СН'!$H$12+СВЦЭМ!$D$10+'СЕТ СН'!$H$5-'СЕТ СН'!$H$20</f>
        <v>3027.96320861</v>
      </c>
      <c r="T86" s="36">
        <f>SUMIFS(СВЦЭМ!$C$39:$C$782,СВЦЭМ!$A$39:$A$782,$A86,СВЦЭМ!$B$39:$B$782,T$83)+'СЕТ СН'!$H$12+СВЦЭМ!$D$10+'СЕТ СН'!$H$5-'СЕТ СН'!$H$20</f>
        <v>3014.9404461300001</v>
      </c>
      <c r="U86" s="36">
        <f>SUMIFS(СВЦЭМ!$C$39:$C$782,СВЦЭМ!$A$39:$A$782,$A86,СВЦЭМ!$B$39:$B$782,U$83)+'СЕТ СН'!$H$12+СВЦЭМ!$D$10+'СЕТ СН'!$H$5-'СЕТ СН'!$H$20</f>
        <v>3012.1762336100001</v>
      </c>
      <c r="V86" s="36">
        <f>SUMIFS(СВЦЭМ!$C$39:$C$782,СВЦЭМ!$A$39:$A$782,$A86,СВЦЭМ!$B$39:$B$782,V$83)+'СЕТ СН'!$H$12+СВЦЭМ!$D$10+'СЕТ СН'!$H$5-'СЕТ СН'!$H$20</f>
        <v>2988.1248976500001</v>
      </c>
      <c r="W86" s="36">
        <f>SUMIFS(СВЦЭМ!$C$39:$C$782,СВЦЭМ!$A$39:$A$782,$A86,СВЦЭМ!$B$39:$B$782,W$83)+'СЕТ СН'!$H$12+СВЦЭМ!$D$10+'СЕТ СН'!$H$5-'СЕТ СН'!$H$20</f>
        <v>2983.6508790499997</v>
      </c>
      <c r="X86" s="36">
        <f>SUMIFS(СВЦЭМ!$C$39:$C$782,СВЦЭМ!$A$39:$A$782,$A86,СВЦЭМ!$B$39:$B$782,X$83)+'СЕТ СН'!$H$12+СВЦЭМ!$D$10+'СЕТ СН'!$H$5-'СЕТ СН'!$H$20</f>
        <v>3016.5032705899998</v>
      </c>
      <c r="Y86" s="36">
        <f>SUMIFS(СВЦЭМ!$C$39:$C$782,СВЦЭМ!$A$39:$A$782,$A86,СВЦЭМ!$B$39:$B$782,Y$83)+'СЕТ СН'!$H$12+СВЦЭМ!$D$10+'СЕТ СН'!$H$5-'СЕТ СН'!$H$20</f>
        <v>3016.5552686999999</v>
      </c>
    </row>
    <row r="87" spans="1:25" ht="15.75" x14ac:dyDescent="0.2">
      <c r="A87" s="35">
        <f t="shared" si="2"/>
        <v>44777</v>
      </c>
      <c r="B87" s="36">
        <f>SUMIFS(СВЦЭМ!$C$39:$C$782,СВЦЭМ!$A$39:$A$782,$A87,СВЦЭМ!$B$39:$B$782,B$83)+'СЕТ СН'!$H$12+СВЦЭМ!$D$10+'СЕТ СН'!$H$5-'СЕТ СН'!$H$20</f>
        <v>3078.94976073</v>
      </c>
      <c r="C87" s="36">
        <f>SUMIFS(СВЦЭМ!$C$39:$C$782,СВЦЭМ!$A$39:$A$782,$A87,СВЦЭМ!$B$39:$B$782,C$83)+'СЕТ СН'!$H$12+СВЦЭМ!$D$10+'СЕТ СН'!$H$5-'СЕТ СН'!$H$20</f>
        <v>3151.5782030999999</v>
      </c>
      <c r="D87" s="36">
        <f>SUMIFS(СВЦЭМ!$C$39:$C$782,СВЦЭМ!$A$39:$A$782,$A87,СВЦЭМ!$B$39:$B$782,D$83)+'СЕТ СН'!$H$12+СВЦЭМ!$D$10+'СЕТ СН'!$H$5-'СЕТ СН'!$H$20</f>
        <v>3139.4892946499999</v>
      </c>
      <c r="E87" s="36">
        <f>SUMIFS(СВЦЭМ!$C$39:$C$782,СВЦЭМ!$A$39:$A$782,$A87,СВЦЭМ!$B$39:$B$782,E$83)+'СЕТ СН'!$H$12+СВЦЭМ!$D$10+'СЕТ СН'!$H$5-'СЕТ СН'!$H$20</f>
        <v>3212.4453275799997</v>
      </c>
      <c r="F87" s="36">
        <f>SUMIFS(СВЦЭМ!$C$39:$C$782,СВЦЭМ!$A$39:$A$782,$A87,СВЦЭМ!$B$39:$B$782,F$83)+'СЕТ СН'!$H$12+СВЦЭМ!$D$10+'СЕТ СН'!$H$5-'СЕТ СН'!$H$20</f>
        <v>3221.2270057400001</v>
      </c>
      <c r="G87" s="36">
        <f>SUMIFS(СВЦЭМ!$C$39:$C$782,СВЦЭМ!$A$39:$A$782,$A87,СВЦЭМ!$B$39:$B$782,G$83)+'СЕТ СН'!$H$12+СВЦЭМ!$D$10+'СЕТ СН'!$H$5-'СЕТ СН'!$H$20</f>
        <v>3224.7222037800002</v>
      </c>
      <c r="H87" s="36">
        <f>SUMIFS(СВЦЭМ!$C$39:$C$782,СВЦЭМ!$A$39:$A$782,$A87,СВЦЭМ!$B$39:$B$782,H$83)+'СЕТ СН'!$H$12+СВЦЭМ!$D$10+'СЕТ СН'!$H$5-'СЕТ СН'!$H$20</f>
        <v>3162.3963148599996</v>
      </c>
      <c r="I87" s="36">
        <f>SUMIFS(СВЦЭМ!$C$39:$C$782,СВЦЭМ!$A$39:$A$782,$A87,СВЦЭМ!$B$39:$B$782,I$83)+'СЕТ СН'!$H$12+СВЦЭМ!$D$10+'СЕТ СН'!$H$5-'СЕТ СН'!$H$20</f>
        <v>3095.1004305099996</v>
      </c>
      <c r="J87" s="36">
        <f>SUMIFS(СВЦЭМ!$C$39:$C$782,СВЦЭМ!$A$39:$A$782,$A87,СВЦЭМ!$B$39:$B$782,J$83)+'СЕТ СН'!$H$12+СВЦЭМ!$D$10+'СЕТ СН'!$H$5-'СЕТ СН'!$H$20</f>
        <v>3018.3172002399997</v>
      </c>
      <c r="K87" s="36">
        <f>SUMIFS(СВЦЭМ!$C$39:$C$782,СВЦЭМ!$A$39:$A$782,$A87,СВЦЭМ!$B$39:$B$782,K$83)+'СЕТ СН'!$H$12+СВЦЭМ!$D$10+'СЕТ СН'!$H$5-'СЕТ СН'!$H$20</f>
        <v>2985.83275624</v>
      </c>
      <c r="L87" s="36">
        <f>SUMIFS(СВЦЭМ!$C$39:$C$782,СВЦЭМ!$A$39:$A$782,$A87,СВЦЭМ!$B$39:$B$782,L$83)+'СЕТ СН'!$H$12+СВЦЭМ!$D$10+'СЕТ СН'!$H$5-'СЕТ СН'!$H$20</f>
        <v>2995.8091395299998</v>
      </c>
      <c r="M87" s="36">
        <f>SUMIFS(СВЦЭМ!$C$39:$C$782,СВЦЭМ!$A$39:$A$782,$A87,СВЦЭМ!$B$39:$B$782,M$83)+'СЕТ СН'!$H$12+СВЦЭМ!$D$10+'СЕТ СН'!$H$5-'СЕТ СН'!$H$20</f>
        <v>2977.7763770299998</v>
      </c>
      <c r="N87" s="36">
        <f>SUMIFS(СВЦЭМ!$C$39:$C$782,СВЦЭМ!$A$39:$A$782,$A87,СВЦЭМ!$B$39:$B$782,N$83)+'СЕТ СН'!$H$12+СВЦЭМ!$D$10+'СЕТ СН'!$H$5-'СЕТ СН'!$H$20</f>
        <v>2971.8634179199998</v>
      </c>
      <c r="O87" s="36">
        <f>SUMIFS(СВЦЭМ!$C$39:$C$782,СВЦЭМ!$A$39:$A$782,$A87,СВЦЭМ!$B$39:$B$782,O$83)+'СЕТ СН'!$H$12+СВЦЭМ!$D$10+'СЕТ СН'!$H$5-'СЕТ СН'!$H$20</f>
        <v>2979.2786106899998</v>
      </c>
      <c r="P87" s="36">
        <f>SUMIFS(СВЦЭМ!$C$39:$C$782,СВЦЭМ!$A$39:$A$782,$A87,СВЦЭМ!$B$39:$B$782,P$83)+'СЕТ СН'!$H$12+СВЦЭМ!$D$10+'СЕТ СН'!$H$5-'СЕТ СН'!$H$20</f>
        <v>3009.05248424</v>
      </c>
      <c r="Q87" s="36">
        <f>SUMIFS(СВЦЭМ!$C$39:$C$782,СВЦЭМ!$A$39:$A$782,$A87,СВЦЭМ!$B$39:$B$782,Q$83)+'СЕТ СН'!$H$12+СВЦЭМ!$D$10+'СЕТ СН'!$H$5-'СЕТ СН'!$H$20</f>
        <v>3006.7948577099996</v>
      </c>
      <c r="R87" s="36">
        <f>SUMIFS(СВЦЭМ!$C$39:$C$782,СВЦЭМ!$A$39:$A$782,$A87,СВЦЭМ!$B$39:$B$782,R$83)+'СЕТ СН'!$H$12+СВЦЭМ!$D$10+'СЕТ СН'!$H$5-'СЕТ СН'!$H$20</f>
        <v>2999.3545294799997</v>
      </c>
      <c r="S87" s="36">
        <f>SUMIFS(СВЦЭМ!$C$39:$C$782,СВЦЭМ!$A$39:$A$782,$A87,СВЦЭМ!$B$39:$B$782,S$83)+'СЕТ СН'!$H$12+СВЦЭМ!$D$10+'СЕТ СН'!$H$5-'СЕТ СН'!$H$20</f>
        <v>2999.6556470799997</v>
      </c>
      <c r="T87" s="36">
        <f>SUMIFS(СВЦЭМ!$C$39:$C$782,СВЦЭМ!$A$39:$A$782,$A87,СВЦЭМ!$B$39:$B$782,T$83)+'СЕТ СН'!$H$12+СВЦЭМ!$D$10+'СЕТ СН'!$H$5-'СЕТ СН'!$H$20</f>
        <v>2998.9254273500001</v>
      </c>
      <c r="U87" s="36">
        <f>SUMIFS(СВЦЭМ!$C$39:$C$782,СВЦЭМ!$A$39:$A$782,$A87,СВЦЭМ!$B$39:$B$782,U$83)+'СЕТ СН'!$H$12+СВЦЭМ!$D$10+'СЕТ СН'!$H$5-'СЕТ СН'!$H$20</f>
        <v>3010.8532601099996</v>
      </c>
      <c r="V87" s="36">
        <f>SUMIFS(СВЦЭМ!$C$39:$C$782,СВЦЭМ!$A$39:$A$782,$A87,СВЦЭМ!$B$39:$B$782,V$83)+'СЕТ СН'!$H$12+СВЦЭМ!$D$10+'СЕТ СН'!$H$5-'СЕТ СН'!$H$20</f>
        <v>3005.7785374</v>
      </c>
      <c r="W87" s="36">
        <f>SUMIFS(СВЦЭМ!$C$39:$C$782,СВЦЭМ!$A$39:$A$782,$A87,СВЦЭМ!$B$39:$B$782,W$83)+'СЕТ СН'!$H$12+СВЦЭМ!$D$10+'СЕТ СН'!$H$5-'СЕТ СН'!$H$20</f>
        <v>3000.3193899399998</v>
      </c>
      <c r="X87" s="36">
        <f>SUMIFS(СВЦЭМ!$C$39:$C$782,СВЦЭМ!$A$39:$A$782,$A87,СВЦЭМ!$B$39:$B$782,X$83)+'СЕТ СН'!$H$12+СВЦЭМ!$D$10+'СЕТ СН'!$H$5-'СЕТ СН'!$H$20</f>
        <v>3015.1095330399999</v>
      </c>
      <c r="Y87" s="36">
        <f>SUMIFS(СВЦЭМ!$C$39:$C$782,СВЦЭМ!$A$39:$A$782,$A87,СВЦЭМ!$B$39:$B$782,Y$83)+'СЕТ СН'!$H$12+СВЦЭМ!$D$10+'СЕТ СН'!$H$5-'СЕТ СН'!$H$20</f>
        <v>3073.2515416799997</v>
      </c>
    </row>
    <row r="88" spans="1:25" ht="15.75" x14ac:dyDescent="0.2">
      <c r="A88" s="35">
        <f t="shared" si="2"/>
        <v>44778</v>
      </c>
      <c r="B88" s="36">
        <f>SUMIFS(СВЦЭМ!$C$39:$C$782,СВЦЭМ!$A$39:$A$782,$A88,СВЦЭМ!$B$39:$B$782,B$83)+'СЕТ СН'!$H$12+СВЦЭМ!$D$10+'СЕТ СН'!$H$5-'СЕТ СН'!$H$20</f>
        <v>3130.5353344099999</v>
      </c>
      <c r="C88" s="36">
        <f>SUMIFS(СВЦЭМ!$C$39:$C$782,СВЦЭМ!$A$39:$A$782,$A88,СВЦЭМ!$B$39:$B$782,C$83)+'СЕТ СН'!$H$12+СВЦЭМ!$D$10+'СЕТ СН'!$H$5-'СЕТ СН'!$H$20</f>
        <v>3120.5318151299998</v>
      </c>
      <c r="D88" s="36">
        <f>SUMIFS(СВЦЭМ!$C$39:$C$782,СВЦЭМ!$A$39:$A$782,$A88,СВЦЭМ!$B$39:$B$782,D$83)+'СЕТ СН'!$H$12+СВЦЭМ!$D$10+'СЕТ СН'!$H$5-'СЕТ СН'!$H$20</f>
        <v>3141.1679655299999</v>
      </c>
      <c r="E88" s="36">
        <f>SUMIFS(СВЦЭМ!$C$39:$C$782,СВЦЭМ!$A$39:$A$782,$A88,СВЦЭМ!$B$39:$B$782,E$83)+'СЕТ СН'!$H$12+СВЦЭМ!$D$10+'СЕТ СН'!$H$5-'СЕТ СН'!$H$20</f>
        <v>3150.4537477200001</v>
      </c>
      <c r="F88" s="36">
        <f>SUMIFS(СВЦЭМ!$C$39:$C$782,СВЦЭМ!$A$39:$A$782,$A88,СВЦЭМ!$B$39:$B$782,F$83)+'СЕТ СН'!$H$12+СВЦЭМ!$D$10+'СЕТ СН'!$H$5-'СЕТ СН'!$H$20</f>
        <v>3141.3486190399999</v>
      </c>
      <c r="G88" s="36">
        <f>SUMIFS(СВЦЭМ!$C$39:$C$782,СВЦЭМ!$A$39:$A$782,$A88,СВЦЭМ!$B$39:$B$782,G$83)+'СЕТ СН'!$H$12+СВЦЭМ!$D$10+'СЕТ СН'!$H$5-'СЕТ СН'!$H$20</f>
        <v>3132.5950571499998</v>
      </c>
      <c r="H88" s="36">
        <f>SUMIFS(СВЦЭМ!$C$39:$C$782,СВЦЭМ!$A$39:$A$782,$A88,СВЦЭМ!$B$39:$B$782,H$83)+'СЕТ СН'!$H$12+СВЦЭМ!$D$10+'СЕТ СН'!$H$5-'СЕТ СН'!$H$20</f>
        <v>3111.9987120899996</v>
      </c>
      <c r="I88" s="36">
        <f>SUMIFS(СВЦЭМ!$C$39:$C$782,СВЦЭМ!$A$39:$A$782,$A88,СВЦЭМ!$B$39:$B$782,I$83)+'СЕТ СН'!$H$12+СВЦЭМ!$D$10+'СЕТ СН'!$H$5-'СЕТ СН'!$H$20</f>
        <v>3141.2617369</v>
      </c>
      <c r="J88" s="36">
        <f>SUMIFS(СВЦЭМ!$C$39:$C$782,СВЦЭМ!$A$39:$A$782,$A88,СВЦЭМ!$B$39:$B$782,J$83)+'СЕТ СН'!$H$12+СВЦЭМ!$D$10+'СЕТ СН'!$H$5-'СЕТ СН'!$H$20</f>
        <v>3016.3825927899998</v>
      </c>
      <c r="K88" s="36">
        <f>SUMIFS(СВЦЭМ!$C$39:$C$782,СВЦЭМ!$A$39:$A$782,$A88,СВЦЭМ!$B$39:$B$782,K$83)+'СЕТ СН'!$H$12+СВЦЭМ!$D$10+'СЕТ СН'!$H$5-'СЕТ СН'!$H$20</f>
        <v>2997.0545092299999</v>
      </c>
      <c r="L88" s="36">
        <f>SUMIFS(СВЦЭМ!$C$39:$C$782,СВЦЭМ!$A$39:$A$782,$A88,СВЦЭМ!$B$39:$B$782,L$83)+'СЕТ СН'!$H$12+СВЦЭМ!$D$10+'СЕТ СН'!$H$5-'СЕТ СН'!$H$20</f>
        <v>2989.78583028</v>
      </c>
      <c r="M88" s="36">
        <f>SUMIFS(СВЦЭМ!$C$39:$C$782,СВЦЭМ!$A$39:$A$782,$A88,СВЦЭМ!$B$39:$B$782,M$83)+'СЕТ СН'!$H$12+СВЦЭМ!$D$10+'СЕТ СН'!$H$5-'СЕТ СН'!$H$20</f>
        <v>2985.4264646900001</v>
      </c>
      <c r="N88" s="36">
        <f>SUMIFS(СВЦЭМ!$C$39:$C$782,СВЦЭМ!$A$39:$A$782,$A88,СВЦЭМ!$B$39:$B$782,N$83)+'СЕТ СН'!$H$12+СВЦЭМ!$D$10+'СЕТ СН'!$H$5-'СЕТ СН'!$H$20</f>
        <v>2976.6606342799996</v>
      </c>
      <c r="O88" s="36">
        <f>SUMIFS(СВЦЭМ!$C$39:$C$782,СВЦЭМ!$A$39:$A$782,$A88,СВЦЭМ!$B$39:$B$782,O$83)+'СЕТ СН'!$H$12+СВЦЭМ!$D$10+'СЕТ СН'!$H$5-'СЕТ СН'!$H$20</f>
        <v>2981.4168112699999</v>
      </c>
      <c r="P88" s="36">
        <f>SUMIFS(СВЦЭМ!$C$39:$C$782,СВЦЭМ!$A$39:$A$782,$A88,СВЦЭМ!$B$39:$B$782,P$83)+'СЕТ СН'!$H$12+СВЦЭМ!$D$10+'СЕТ СН'!$H$5-'СЕТ СН'!$H$20</f>
        <v>3005.2190071599998</v>
      </c>
      <c r="Q88" s="36">
        <f>SUMIFS(СВЦЭМ!$C$39:$C$782,СВЦЭМ!$A$39:$A$782,$A88,СВЦЭМ!$B$39:$B$782,Q$83)+'СЕТ СН'!$H$12+СВЦЭМ!$D$10+'СЕТ СН'!$H$5-'СЕТ СН'!$H$20</f>
        <v>2998.28050274</v>
      </c>
      <c r="R88" s="36">
        <f>SUMIFS(СВЦЭМ!$C$39:$C$782,СВЦЭМ!$A$39:$A$782,$A88,СВЦЭМ!$B$39:$B$782,R$83)+'СЕТ СН'!$H$12+СВЦЭМ!$D$10+'СЕТ СН'!$H$5-'СЕТ СН'!$H$20</f>
        <v>2993.0849850199997</v>
      </c>
      <c r="S88" s="36">
        <f>SUMIFS(СВЦЭМ!$C$39:$C$782,СВЦЭМ!$A$39:$A$782,$A88,СВЦЭМ!$B$39:$B$782,S$83)+'СЕТ СН'!$H$12+СВЦЭМ!$D$10+'СЕТ СН'!$H$5-'СЕТ СН'!$H$20</f>
        <v>2999.6199302300001</v>
      </c>
      <c r="T88" s="36">
        <f>SUMIFS(СВЦЭМ!$C$39:$C$782,СВЦЭМ!$A$39:$A$782,$A88,СВЦЭМ!$B$39:$B$782,T$83)+'СЕТ СН'!$H$12+СВЦЭМ!$D$10+'СЕТ СН'!$H$5-'СЕТ СН'!$H$20</f>
        <v>2976.6267075999999</v>
      </c>
      <c r="U88" s="36">
        <f>SUMIFS(СВЦЭМ!$C$39:$C$782,СВЦЭМ!$A$39:$A$782,$A88,СВЦЭМ!$B$39:$B$782,U$83)+'СЕТ СН'!$H$12+СВЦЭМ!$D$10+'СЕТ СН'!$H$5-'СЕТ СН'!$H$20</f>
        <v>2989.0102644899998</v>
      </c>
      <c r="V88" s="36">
        <f>SUMIFS(СВЦЭМ!$C$39:$C$782,СВЦЭМ!$A$39:$A$782,$A88,СВЦЭМ!$B$39:$B$782,V$83)+'СЕТ СН'!$H$12+СВЦЭМ!$D$10+'СЕТ СН'!$H$5-'СЕТ СН'!$H$20</f>
        <v>2997.20987771</v>
      </c>
      <c r="W88" s="36">
        <f>SUMIFS(СВЦЭМ!$C$39:$C$782,СВЦЭМ!$A$39:$A$782,$A88,СВЦЭМ!$B$39:$B$782,W$83)+'СЕТ СН'!$H$12+СВЦЭМ!$D$10+'СЕТ СН'!$H$5-'СЕТ СН'!$H$20</f>
        <v>3010.8704245099998</v>
      </c>
      <c r="X88" s="36">
        <f>SUMIFS(СВЦЭМ!$C$39:$C$782,СВЦЭМ!$A$39:$A$782,$A88,СВЦЭМ!$B$39:$B$782,X$83)+'СЕТ СН'!$H$12+СВЦЭМ!$D$10+'СЕТ СН'!$H$5-'СЕТ СН'!$H$20</f>
        <v>2997.3386310699998</v>
      </c>
      <c r="Y88" s="36">
        <f>SUMIFS(СВЦЭМ!$C$39:$C$782,СВЦЭМ!$A$39:$A$782,$A88,СВЦЭМ!$B$39:$B$782,Y$83)+'СЕТ СН'!$H$12+СВЦЭМ!$D$10+'СЕТ СН'!$H$5-'СЕТ СН'!$H$20</f>
        <v>3115.2781667999998</v>
      </c>
    </row>
    <row r="89" spans="1:25" ht="15.75" x14ac:dyDescent="0.2">
      <c r="A89" s="35">
        <f t="shared" si="2"/>
        <v>44779</v>
      </c>
      <c r="B89" s="36">
        <f>SUMIFS(СВЦЭМ!$C$39:$C$782,СВЦЭМ!$A$39:$A$782,$A89,СВЦЭМ!$B$39:$B$782,B$83)+'СЕТ СН'!$H$12+СВЦЭМ!$D$10+'СЕТ СН'!$H$5-'СЕТ СН'!$H$20</f>
        <v>3057.2880804500001</v>
      </c>
      <c r="C89" s="36">
        <f>SUMIFS(СВЦЭМ!$C$39:$C$782,СВЦЭМ!$A$39:$A$782,$A89,СВЦЭМ!$B$39:$B$782,C$83)+'СЕТ СН'!$H$12+СВЦЭМ!$D$10+'СЕТ СН'!$H$5-'СЕТ СН'!$H$20</f>
        <v>3124.1466939900001</v>
      </c>
      <c r="D89" s="36">
        <f>SUMIFS(СВЦЭМ!$C$39:$C$782,СВЦЭМ!$A$39:$A$782,$A89,СВЦЭМ!$B$39:$B$782,D$83)+'СЕТ СН'!$H$12+СВЦЭМ!$D$10+'СЕТ СН'!$H$5-'СЕТ СН'!$H$20</f>
        <v>3168.9483038999997</v>
      </c>
      <c r="E89" s="36">
        <f>SUMIFS(СВЦЭМ!$C$39:$C$782,СВЦЭМ!$A$39:$A$782,$A89,СВЦЭМ!$B$39:$B$782,E$83)+'СЕТ СН'!$H$12+СВЦЭМ!$D$10+'СЕТ СН'!$H$5-'СЕТ СН'!$H$20</f>
        <v>3193.5388509799996</v>
      </c>
      <c r="F89" s="36">
        <f>SUMIFS(СВЦЭМ!$C$39:$C$782,СВЦЭМ!$A$39:$A$782,$A89,СВЦЭМ!$B$39:$B$782,F$83)+'СЕТ СН'!$H$12+СВЦЭМ!$D$10+'СЕТ СН'!$H$5-'СЕТ СН'!$H$20</f>
        <v>3203.0955081499997</v>
      </c>
      <c r="G89" s="36">
        <f>SUMIFS(СВЦЭМ!$C$39:$C$782,СВЦЭМ!$A$39:$A$782,$A89,СВЦЭМ!$B$39:$B$782,G$83)+'СЕТ СН'!$H$12+СВЦЭМ!$D$10+'СЕТ СН'!$H$5-'СЕТ СН'!$H$20</f>
        <v>3220.2226940999999</v>
      </c>
      <c r="H89" s="36">
        <f>SUMIFS(СВЦЭМ!$C$39:$C$782,СВЦЭМ!$A$39:$A$782,$A89,СВЦЭМ!$B$39:$B$782,H$83)+'СЕТ СН'!$H$12+СВЦЭМ!$D$10+'СЕТ СН'!$H$5-'СЕТ СН'!$H$20</f>
        <v>3200.3169045099999</v>
      </c>
      <c r="I89" s="36">
        <f>SUMIFS(СВЦЭМ!$C$39:$C$782,СВЦЭМ!$A$39:$A$782,$A89,СВЦЭМ!$B$39:$B$782,I$83)+'СЕТ СН'!$H$12+СВЦЭМ!$D$10+'СЕТ СН'!$H$5-'СЕТ СН'!$H$20</f>
        <v>3162.1495003999999</v>
      </c>
      <c r="J89" s="36">
        <f>SUMIFS(СВЦЭМ!$C$39:$C$782,СВЦЭМ!$A$39:$A$782,$A89,СВЦЭМ!$B$39:$B$782,J$83)+'СЕТ СН'!$H$12+СВЦЭМ!$D$10+'СЕТ СН'!$H$5-'СЕТ СН'!$H$20</f>
        <v>3082.0419117900001</v>
      </c>
      <c r="K89" s="36">
        <f>SUMIFS(СВЦЭМ!$C$39:$C$782,СВЦЭМ!$A$39:$A$782,$A89,СВЦЭМ!$B$39:$B$782,K$83)+'СЕТ СН'!$H$12+СВЦЭМ!$D$10+'СЕТ СН'!$H$5-'СЕТ СН'!$H$20</f>
        <v>2975.74102438</v>
      </c>
      <c r="L89" s="36">
        <f>SUMIFS(СВЦЭМ!$C$39:$C$782,СВЦЭМ!$A$39:$A$782,$A89,СВЦЭМ!$B$39:$B$782,L$83)+'СЕТ СН'!$H$12+СВЦЭМ!$D$10+'СЕТ СН'!$H$5-'СЕТ СН'!$H$20</f>
        <v>2956.1554544199998</v>
      </c>
      <c r="M89" s="36">
        <f>SUMIFS(СВЦЭМ!$C$39:$C$782,СВЦЭМ!$A$39:$A$782,$A89,СВЦЭМ!$B$39:$B$782,M$83)+'СЕТ СН'!$H$12+СВЦЭМ!$D$10+'СЕТ СН'!$H$5-'СЕТ СН'!$H$20</f>
        <v>2921.40538427</v>
      </c>
      <c r="N89" s="36">
        <f>SUMIFS(СВЦЭМ!$C$39:$C$782,СВЦЭМ!$A$39:$A$782,$A89,СВЦЭМ!$B$39:$B$782,N$83)+'СЕТ СН'!$H$12+СВЦЭМ!$D$10+'СЕТ СН'!$H$5-'СЕТ СН'!$H$20</f>
        <v>2904.4468152299996</v>
      </c>
      <c r="O89" s="36">
        <f>SUMIFS(СВЦЭМ!$C$39:$C$782,СВЦЭМ!$A$39:$A$782,$A89,СВЦЭМ!$B$39:$B$782,O$83)+'СЕТ СН'!$H$12+СВЦЭМ!$D$10+'СЕТ СН'!$H$5-'СЕТ СН'!$H$20</f>
        <v>2912.41214059</v>
      </c>
      <c r="P89" s="36">
        <f>SUMIFS(СВЦЭМ!$C$39:$C$782,СВЦЭМ!$A$39:$A$782,$A89,СВЦЭМ!$B$39:$B$782,P$83)+'СЕТ СН'!$H$12+СВЦЭМ!$D$10+'СЕТ СН'!$H$5-'СЕТ СН'!$H$20</f>
        <v>2909.5972457899998</v>
      </c>
      <c r="Q89" s="36">
        <f>SUMIFS(СВЦЭМ!$C$39:$C$782,СВЦЭМ!$A$39:$A$782,$A89,СВЦЭМ!$B$39:$B$782,Q$83)+'СЕТ СН'!$H$12+СВЦЭМ!$D$10+'СЕТ СН'!$H$5-'СЕТ СН'!$H$20</f>
        <v>2910.1691115399999</v>
      </c>
      <c r="R89" s="36">
        <f>SUMIFS(СВЦЭМ!$C$39:$C$782,СВЦЭМ!$A$39:$A$782,$A89,СВЦЭМ!$B$39:$B$782,R$83)+'СЕТ СН'!$H$12+СВЦЭМ!$D$10+'СЕТ СН'!$H$5-'СЕТ СН'!$H$20</f>
        <v>2949.10807845</v>
      </c>
      <c r="S89" s="36">
        <f>SUMIFS(СВЦЭМ!$C$39:$C$782,СВЦЭМ!$A$39:$A$782,$A89,СВЦЭМ!$B$39:$B$782,S$83)+'СЕТ СН'!$H$12+СВЦЭМ!$D$10+'СЕТ СН'!$H$5-'СЕТ СН'!$H$20</f>
        <v>2950.2156321399998</v>
      </c>
      <c r="T89" s="36">
        <f>SUMIFS(СВЦЭМ!$C$39:$C$782,СВЦЭМ!$A$39:$A$782,$A89,СВЦЭМ!$B$39:$B$782,T$83)+'СЕТ СН'!$H$12+СВЦЭМ!$D$10+'СЕТ СН'!$H$5-'СЕТ СН'!$H$20</f>
        <v>2945.5761028699999</v>
      </c>
      <c r="U89" s="36">
        <f>SUMIFS(СВЦЭМ!$C$39:$C$782,СВЦЭМ!$A$39:$A$782,$A89,СВЦЭМ!$B$39:$B$782,U$83)+'СЕТ СН'!$H$12+СВЦЭМ!$D$10+'СЕТ СН'!$H$5-'СЕТ СН'!$H$20</f>
        <v>2952.7557917899999</v>
      </c>
      <c r="V89" s="36">
        <f>SUMIFS(СВЦЭМ!$C$39:$C$782,СВЦЭМ!$A$39:$A$782,$A89,СВЦЭМ!$B$39:$B$782,V$83)+'СЕТ СН'!$H$12+СВЦЭМ!$D$10+'СЕТ СН'!$H$5-'СЕТ СН'!$H$20</f>
        <v>2943.1947873899999</v>
      </c>
      <c r="W89" s="36">
        <f>SUMIFS(СВЦЭМ!$C$39:$C$782,СВЦЭМ!$A$39:$A$782,$A89,СВЦЭМ!$B$39:$B$782,W$83)+'СЕТ СН'!$H$12+СВЦЭМ!$D$10+'СЕТ СН'!$H$5-'СЕТ СН'!$H$20</f>
        <v>2927.02103188</v>
      </c>
      <c r="X89" s="36">
        <f>SUMIFS(СВЦЭМ!$C$39:$C$782,СВЦЭМ!$A$39:$A$782,$A89,СВЦЭМ!$B$39:$B$782,X$83)+'СЕТ СН'!$H$12+СВЦЭМ!$D$10+'СЕТ СН'!$H$5-'СЕТ СН'!$H$20</f>
        <v>2966.9739816399997</v>
      </c>
      <c r="Y89" s="36">
        <f>SUMIFS(СВЦЭМ!$C$39:$C$782,СВЦЭМ!$A$39:$A$782,$A89,СВЦЭМ!$B$39:$B$782,Y$83)+'СЕТ СН'!$H$12+СВЦЭМ!$D$10+'СЕТ СН'!$H$5-'СЕТ СН'!$H$20</f>
        <v>3042.6219982899997</v>
      </c>
    </row>
    <row r="90" spans="1:25" ht="15.75" x14ac:dyDescent="0.2">
      <c r="A90" s="35">
        <f t="shared" si="2"/>
        <v>44780</v>
      </c>
      <c r="B90" s="36">
        <f>SUMIFS(СВЦЭМ!$C$39:$C$782,СВЦЭМ!$A$39:$A$782,$A90,СВЦЭМ!$B$39:$B$782,B$83)+'СЕТ СН'!$H$12+СВЦЭМ!$D$10+'СЕТ СН'!$H$5-'СЕТ СН'!$H$20</f>
        <v>3125.0989833200001</v>
      </c>
      <c r="C90" s="36">
        <f>SUMIFS(СВЦЭМ!$C$39:$C$782,СВЦЭМ!$A$39:$A$782,$A90,СВЦЭМ!$B$39:$B$782,C$83)+'СЕТ СН'!$H$12+СВЦЭМ!$D$10+'СЕТ СН'!$H$5-'СЕТ СН'!$H$20</f>
        <v>3139.0542910300001</v>
      </c>
      <c r="D90" s="36">
        <f>SUMIFS(СВЦЭМ!$C$39:$C$782,СВЦЭМ!$A$39:$A$782,$A90,СВЦЭМ!$B$39:$B$782,D$83)+'СЕТ СН'!$H$12+СВЦЭМ!$D$10+'СЕТ СН'!$H$5-'СЕТ СН'!$H$20</f>
        <v>3066.89373978</v>
      </c>
      <c r="E90" s="36">
        <f>SUMIFS(СВЦЭМ!$C$39:$C$782,СВЦЭМ!$A$39:$A$782,$A90,СВЦЭМ!$B$39:$B$782,E$83)+'СЕТ СН'!$H$12+СВЦЭМ!$D$10+'СЕТ СН'!$H$5-'СЕТ СН'!$H$20</f>
        <v>3087.4576654599996</v>
      </c>
      <c r="F90" s="36">
        <f>SUMIFS(СВЦЭМ!$C$39:$C$782,СВЦЭМ!$A$39:$A$782,$A90,СВЦЭМ!$B$39:$B$782,F$83)+'СЕТ СН'!$H$12+СВЦЭМ!$D$10+'СЕТ СН'!$H$5-'СЕТ СН'!$H$20</f>
        <v>3083.6707058100001</v>
      </c>
      <c r="G90" s="36">
        <f>SUMIFS(СВЦЭМ!$C$39:$C$782,СВЦЭМ!$A$39:$A$782,$A90,СВЦЭМ!$B$39:$B$782,G$83)+'СЕТ СН'!$H$12+СВЦЭМ!$D$10+'СЕТ СН'!$H$5-'СЕТ СН'!$H$20</f>
        <v>3080.8417811899999</v>
      </c>
      <c r="H90" s="36">
        <f>SUMIFS(СВЦЭМ!$C$39:$C$782,СВЦЭМ!$A$39:$A$782,$A90,СВЦЭМ!$B$39:$B$782,H$83)+'СЕТ СН'!$H$12+СВЦЭМ!$D$10+'СЕТ СН'!$H$5-'СЕТ СН'!$H$20</f>
        <v>3089.39873816</v>
      </c>
      <c r="I90" s="36">
        <f>SUMIFS(СВЦЭМ!$C$39:$C$782,СВЦЭМ!$A$39:$A$782,$A90,СВЦЭМ!$B$39:$B$782,I$83)+'СЕТ СН'!$H$12+СВЦЭМ!$D$10+'СЕТ СН'!$H$5-'СЕТ СН'!$H$20</f>
        <v>3048.5357151600001</v>
      </c>
      <c r="J90" s="36">
        <f>SUMIFS(СВЦЭМ!$C$39:$C$782,СВЦЭМ!$A$39:$A$782,$A90,СВЦЭМ!$B$39:$B$782,J$83)+'СЕТ СН'!$H$12+СВЦЭМ!$D$10+'СЕТ СН'!$H$5-'СЕТ СН'!$H$20</f>
        <v>2982.3898662799998</v>
      </c>
      <c r="K90" s="36">
        <f>SUMIFS(СВЦЭМ!$C$39:$C$782,СВЦЭМ!$A$39:$A$782,$A90,СВЦЭМ!$B$39:$B$782,K$83)+'СЕТ СН'!$H$12+СВЦЭМ!$D$10+'СЕТ СН'!$H$5-'СЕТ СН'!$H$20</f>
        <v>2926.4582961299998</v>
      </c>
      <c r="L90" s="36">
        <f>SUMIFS(СВЦЭМ!$C$39:$C$782,СВЦЭМ!$A$39:$A$782,$A90,СВЦЭМ!$B$39:$B$782,L$83)+'СЕТ СН'!$H$12+СВЦЭМ!$D$10+'СЕТ СН'!$H$5-'СЕТ СН'!$H$20</f>
        <v>2910.3821414699996</v>
      </c>
      <c r="M90" s="36">
        <f>SUMIFS(СВЦЭМ!$C$39:$C$782,СВЦЭМ!$A$39:$A$782,$A90,СВЦЭМ!$B$39:$B$782,M$83)+'СЕТ СН'!$H$12+СВЦЭМ!$D$10+'СЕТ СН'!$H$5-'СЕТ СН'!$H$20</f>
        <v>2920.4095895099999</v>
      </c>
      <c r="N90" s="36">
        <f>SUMIFS(СВЦЭМ!$C$39:$C$782,СВЦЭМ!$A$39:$A$782,$A90,СВЦЭМ!$B$39:$B$782,N$83)+'СЕТ СН'!$H$12+СВЦЭМ!$D$10+'СЕТ СН'!$H$5-'СЕТ СН'!$H$20</f>
        <v>2919.5177817099998</v>
      </c>
      <c r="O90" s="36">
        <f>SUMIFS(СВЦЭМ!$C$39:$C$782,СВЦЭМ!$A$39:$A$782,$A90,СВЦЭМ!$B$39:$B$782,O$83)+'СЕТ СН'!$H$12+СВЦЭМ!$D$10+'СЕТ СН'!$H$5-'СЕТ СН'!$H$20</f>
        <v>2927.7670172399999</v>
      </c>
      <c r="P90" s="36">
        <f>SUMIFS(СВЦЭМ!$C$39:$C$782,СВЦЭМ!$A$39:$A$782,$A90,СВЦЭМ!$B$39:$B$782,P$83)+'СЕТ СН'!$H$12+СВЦЭМ!$D$10+'СЕТ СН'!$H$5-'СЕТ СН'!$H$20</f>
        <v>2945.28666699</v>
      </c>
      <c r="Q90" s="36">
        <f>SUMIFS(СВЦЭМ!$C$39:$C$782,СВЦЭМ!$A$39:$A$782,$A90,СВЦЭМ!$B$39:$B$782,Q$83)+'СЕТ СН'!$H$12+СВЦЭМ!$D$10+'СЕТ СН'!$H$5-'СЕТ СН'!$H$20</f>
        <v>2962.5010908499999</v>
      </c>
      <c r="R90" s="36">
        <f>SUMIFS(СВЦЭМ!$C$39:$C$782,СВЦЭМ!$A$39:$A$782,$A90,СВЦЭМ!$B$39:$B$782,R$83)+'СЕТ СН'!$H$12+СВЦЭМ!$D$10+'СЕТ СН'!$H$5-'СЕТ СН'!$H$20</f>
        <v>2978.61318936</v>
      </c>
      <c r="S90" s="36">
        <f>SUMIFS(СВЦЭМ!$C$39:$C$782,СВЦЭМ!$A$39:$A$782,$A90,СВЦЭМ!$B$39:$B$782,S$83)+'СЕТ СН'!$H$12+СВЦЭМ!$D$10+'СЕТ СН'!$H$5-'СЕТ СН'!$H$20</f>
        <v>2979.42684272</v>
      </c>
      <c r="T90" s="36">
        <f>SUMIFS(СВЦЭМ!$C$39:$C$782,СВЦЭМ!$A$39:$A$782,$A90,СВЦЭМ!$B$39:$B$782,T$83)+'СЕТ СН'!$H$12+СВЦЭМ!$D$10+'СЕТ СН'!$H$5-'СЕТ СН'!$H$20</f>
        <v>2964.55167437</v>
      </c>
      <c r="U90" s="36">
        <f>SUMIFS(СВЦЭМ!$C$39:$C$782,СВЦЭМ!$A$39:$A$782,$A90,СВЦЭМ!$B$39:$B$782,U$83)+'СЕТ СН'!$H$12+СВЦЭМ!$D$10+'СЕТ СН'!$H$5-'СЕТ СН'!$H$20</f>
        <v>2955.29780884</v>
      </c>
      <c r="V90" s="36">
        <f>SUMIFS(СВЦЭМ!$C$39:$C$782,СВЦЭМ!$A$39:$A$782,$A90,СВЦЭМ!$B$39:$B$782,V$83)+'СЕТ СН'!$H$12+СВЦЭМ!$D$10+'СЕТ СН'!$H$5-'СЕТ СН'!$H$20</f>
        <v>2945.99469292</v>
      </c>
      <c r="W90" s="36">
        <f>SUMIFS(СВЦЭМ!$C$39:$C$782,СВЦЭМ!$A$39:$A$782,$A90,СВЦЭМ!$B$39:$B$782,W$83)+'СЕТ СН'!$H$12+СВЦЭМ!$D$10+'СЕТ СН'!$H$5-'СЕТ СН'!$H$20</f>
        <v>2956.8658761899997</v>
      </c>
      <c r="X90" s="36">
        <f>SUMIFS(СВЦЭМ!$C$39:$C$782,СВЦЭМ!$A$39:$A$782,$A90,СВЦЭМ!$B$39:$B$782,X$83)+'СЕТ СН'!$H$12+СВЦЭМ!$D$10+'СЕТ СН'!$H$5-'СЕТ СН'!$H$20</f>
        <v>3004.4137523499999</v>
      </c>
      <c r="Y90" s="36">
        <f>SUMIFS(СВЦЭМ!$C$39:$C$782,СВЦЭМ!$A$39:$A$782,$A90,СВЦЭМ!$B$39:$B$782,Y$83)+'СЕТ СН'!$H$12+СВЦЭМ!$D$10+'СЕТ СН'!$H$5-'СЕТ СН'!$H$20</f>
        <v>3060.3125002199999</v>
      </c>
    </row>
    <row r="91" spans="1:25" ht="15.75" x14ac:dyDescent="0.2">
      <c r="A91" s="35">
        <f t="shared" si="2"/>
        <v>44781</v>
      </c>
      <c r="B91" s="36">
        <f>SUMIFS(СВЦЭМ!$C$39:$C$782,СВЦЭМ!$A$39:$A$782,$A91,СВЦЭМ!$B$39:$B$782,B$83)+'СЕТ СН'!$H$12+СВЦЭМ!$D$10+'СЕТ СН'!$H$5-'СЕТ СН'!$H$20</f>
        <v>3069.5541995100002</v>
      </c>
      <c r="C91" s="36">
        <f>SUMIFS(СВЦЭМ!$C$39:$C$782,СВЦЭМ!$A$39:$A$782,$A91,СВЦЭМ!$B$39:$B$782,C$83)+'СЕТ СН'!$H$12+СВЦЭМ!$D$10+'СЕТ СН'!$H$5-'СЕТ СН'!$H$20</f>
        <v>3084.14716357</v>
      </c>
      <c r="D91" s="36">
        <f>SUMIFS(СВЦЭМ!$C$39:$C$782,СВЦЭМ!$A$39:$A$782,$A91,СВЦЭМ!$B$39:$B$782,D$83)+'СЕТ СН'!$H$12+СВЦЭМ!$D$10+'СЕТ СН'!$H$5-'СЕТ СН'!$H$20</f>
        <v>3122.2305623599996</v>
      </c>
      <c r="E91" s="36">
        <f>SUMIFS(СВЦЭМ!$C$39:$C$782,СВЦЭМ!$A$39:$A$782,$A91,СВЦЭМ!$B$39:$B$782,E$83)+'СЕТ СН'!$H$12+СВЦЭМ!$D$10+'СЕТ СН'!$H$5-'СЕТ СН'!$H$20</f>
        <v>3112.8080273899996</v>
      </c>
      <c r="F91" s="36">
        <f>SUMIFS(СВЦЭМ!$C$39:$C$782,СВЦЭМ!$A$39:$A$782,$A91,СВЦЭМ!$B$39:$B$782,F$83)+'СЕТ СН'!$H$12+СВЦЭМ!$D$10+'СЕТ СН'!$H$5-'СЕТ СН'!$H$20</f>
        <v>3141.0034417699999</v>
      </c>
      <c r="G91" s="36">
        <f>SUMIFS(СВЦЭМ!$C$39:$C$782,СВЦЭМ!$A$39:$A$782,$A91,СВЦЭМ!$B$39:$B$782,G$83)+'СЕТ СН'!$H$12+СВЦЭМ!$D$10+'СЕТ СН'!$H$5-'СЕТ СН'!$H$20</f>
        <v>3119.3268739499999</v>
      </c>
      <c r="H91" s="36">
        <f>SUMIFS(СВЦЭМ!$C$39:$C$782,СВЦЭМ!$A$39:$A$782,$A91,СВЦЭМ!$B$39:$B$782,H$83)+'СЕТ СН'!$H$12+СВЦЭМ!$D$10+'СЕТ СН'!$H$5-'СЕТ СН'!$H$20</f>
        <v>3032.6416780700001</v>
      </c>
      <c r="I91" s="36">
        <f>SUMIFS(СВЦЭМ!$C$39:$C$782,СВЦЭМ!$A$39:$A$782,$A91,СВЦЭМ!$B$39:$B$782,I$83)+'СЕТ СН'!$H$12+СВЦЭМ!$D$10+'СЕТ СН'!$H$5-'СЕТ СН'!$H$20</f>
        <v>3023.4159961799996</v>
      </c>
      <c r="J91" s="36">
        <f>SUMIFS(СВЦЭМ!$C$39:$C$782,СВЦЭМ!$A$39:$A$782,$A91,СВЦЭМ!$B$39:$B$782,J$83)+'СЕТ СН'!$H$12+СВЦЭМ!$D$10+'СЕТ СН'!$H$5-'СЕТ СН'!$H$20</f>
        <v>2987.1954711899998</v>
      </c>
      <c r="K91" s="36">
        <f>SUMIFS(СВЦЭМ!$C$39:$C$782,СВЦЭМ!$A$39:$A$782,$A91,СВЦЭМ!$B$39:$B$782,K$83)+'СЕТ СН'!$H$12+СВЦЭМ!$D$10+'СЕТ СН'!$H$5-'СЕТ СН'!$H$20</f>
        <v>3008.8268033499999</v>
      </c>
      <c r="L91" s="36">
        <f>SUMIFS(СВЦЭМ!$C$39:$C$782,СВЦЭМ!$A$39:$A$782,$A91,СВЦЭМ!$B$39:$B$782,L$83)+'СЕТ СН'!$H$12+СВЦЭМ!$D$10+'СЕТ СН'!$H$5-'СЕТ СН'!$H$20</f>
        <v>3002.66374692</v>
      </c>
      <c r="M91" s="36">
        <f>SUMIFS(СВЦЭМ!$C$39:$C$782,СВЦЭМ!$A$39:$A$782,$A91,СВЦЭМ!$B$39:$B$782,M$83)+'СЕТ СН'!$H$12+СВЦЭМ!$D$10+'СЕТ СН'!$H$5-'СЕТ СН'!$H$20</f>
        <v>2967.5068989900001</v>
      </c>
      <c r="N91" s="36">
        <f>SUMIFS(СВЦЭМ!$C$39:$C$782,СВЦЭМ!$A$39:$A$782,$A91,СВЦЭМ!$B$39:$B$782,N$83)+'СЕТ СН'!$H$12+СВЦЭМ!$D$10+'СЕТ СН'!$H$5-'СЕТ СН'!$H$20</f>
        <v>2974.97065238</v>
      </c>
      <c r="O91" s="36">
        <f>SUMIFS(СВЦЭМ!$C$39:$C$782,СВЦЭМ!$A$39:$A$782,$A91,СВЦЭМ!$B$39:$B$782,O$83)+'СЕТ СН'!$H$12+СВЦЭМ!$D$10+'СЕТ СН'!$H$5-'СЕТ СН'!$H$20</f>
        <v>2980.8509549099999</v>
      </c>
      <c r="P91" s="36">
        <f>SUMIFS(СВЦЭМ!$C$39:$C$782,СВЦЭМ!$A$39:$A$782,$A91,СВЦЭМ!$B$39:$B$782,P$83)+'СЕТ СН'!$H$12+СВЦЭМ!$D$10+'СЕТ СН'!$H$5-'СЕТ СН'!$H$20</f>
        <v>3002.37765425</v>
      </c>
      <c r="Q91" s="36">
        <f>SUMIFS(СВЦЭМ!$C$39:$C$782,СВЦЭМ!$A$39:$A$782,$A91,СВЦЭМ!$B$39:$B$782,Q$83)+'СЕТ СН'!$H$12+СВЦЭМ!$D$10+'СЕТ СН'!$H$5-'СЕТ СН'!$H$20</f>
        <v>3010.0849986200001</v>
      </c>
      <c r="R91" s="36">
        <f>SUMIFS(СВЦЭМ!$C$39:$C$782,СВЦЭМ!$A$39:$A$782,$A91,СВЦЭМ!$B$39:$B$782,R$83)+'СЕТ СН'!$H$12+СВЦЭМ!$D$10+'СЕТ СН'!$H$5-'СЕТ СН'!$H$20</f>
        <v>3036.42703957</v>
      </c>
      <c r="S91" s="36">
        <f>SUMIFS(СВЦЭМ!$C$39:$C$782,СВЦЭМ!$A$39:$A$782,$A91,СВЦЭМ!$B$39:$B$782,S$83)+'СЕТ СН'!$H$12+СВЦЭМ!$D$10+'СЕТ СН'!$H$5-'СЕТ СН'!$H$20</f>
        <v>3053.1302359699998</v>
      </c>
      <c r="T91" s="36">
        <f>SUMIFS(СВЦЭМ!$C$39:$C$782,СВЦЭМ!$A$39:$A$782,$A91,СВЦЭМ!$B$39:$B$782,T$83)+'СЕТ СН'!$H$12+СВЦЭМ!$D$10+'СЕТ СН'!$H$5-'СЕТ СН'!$H$20</f>
        <v>3029.8219688999998</v>
      </c>
      <c r="U91" s="36">
        <f>SUMIFS(СВЦЭМ!$C$39:$C$782,СВЦЭМ!$A$39:$A$782,$A91,СВЦЭМ!$B$39:$B$782,U$83)+'СЕТ СН'!$H$12+СВЦЭМ!$D$10+'СЕТ СН'!$H$5-'СЕТ СН'!$H$20</f>
        <v>3038.9891862899999</v>
      </c>
      <c r="V91" s="36">
        <f>SUMIFS(СВЦЭМ!$C$39:$C$782,СВЦЭМ!$A$39:$A$782,$A91,СВЦЭМ!$B$39:$B$782,V$83)+'СЕТ СН'!$H$12+СВЦЭМ!$D$10+'СЕТ СН'!$H$5-'СЕТ СН'!$H$20</f>
        <v>3047.8624655799999</v>
      </c>
      <c r="W91" s="36">
        <f>SUMIFS(СВЦЭМ!$C$39:$C$782,СВЦЭМ!$A$39:$A$782,$A91,СВЦЭМ!$B$39:$B$782,W$83)+'СЕТ СН'!$H$12+СВЦЭМ!$D$10+'СЕТ СН'!$H$5-'СЕТ СН'!$H$20</f>
        <v>3032.5546390299996</v>
      </c>
      <c r="X91" s="36">
        <f>SUMIFS(СВЦЭМ!$C$39:$C$782,СВЦЭМ!$A$39:$A$782,$A91,СВЦЭМ!$B$39:$B$782,X$83)+'СЕТ СН'!$H$12+СВЦЭМ!$D$10+'СЕТ СН'!$H$5-'СЕТ СН'!$H$20</f>
        <v>3132.1951355399997</v>
      </c>
      <c r="Y91" s="36">
        <f>SUMIFS(СВЦЭМ!$C$39:$C$782,СВЦЭМ!$A$39:$A$782,$A91,СВЦЭМ!$B$39:$B$782,Y$83)+'СЕТ СН'!$H$12+СВЦЭМ!$D$10+'СЕТ СН'!$H$5-'СЕТ СН'!$H$20</f>
        <v>3205.5196899900002</v>
      </c>
    </row>
    <row r="92" spans="1:25" ht="15.75" x14ac:dyDescent="0.2">
      <c r="A92" s="35">
        <f t="shared" si="2"/>
        <v>44782</v>
      </c>
      <c r="B92" s="36">
        <f>SUMIFS(СВЦЭМ!$C$39:$C$782,СВЦЭМ!$A$39:$A$782,$A92,СВЦЭМ!$B$39:$B$782,B$83)+'СЕТ СН'!$H$12+СВЦЭМ!$D$10+'СЕТ СН'!$H$5-'СЕТ СН'!$H$20</f>
        <v>3241.4424284400002</v>
      </c>
      <c r="C92" s="36">
        <f>SUMIFS(СВЦЭМ!$C$39:$C$782,СВЦЭМ!$A$39:$A$782,$A92,СВЦЭМ!$B$39:$B$782,C$83)+'СЕТ СН'!$H$12+СВЦЭМ!$D$10+'СЕТ СН'!$H$5-'СЕТ СН'!$H$20</f>
        <v>3218.6773859199998</v>
      </c>
      <c r="D92" s="36">
        <f>SUMIFS(СВЦЭМ!$C$39:$C$782,СВЦЭМ!$A$39:$A$782,$A92,СВЦЭМ!$B$39:$B$782,D$83)+'СЕТ СН'!$H$12+СВЦЭМ!$D$10+'СЕТ СН'!$H$5-'СЕТ СН'!$H$20</f>
        <v>3225.2290308499996</v>
      </c>
      <c r="E92" s="36">
        <f>SUMIFS(СВЦЭМ!$C$39:$C$782,СВЦЭМ!$A$39:$A$782,$A92,СВЦЭМ!$B$39:$B$782,E$83)+'СЕТ СН'!$H$12+СВЦЭМ!$D$10+'СЕТ СН'!$H$5-'СЕТ СН'!$H$20</f>
        <v>3237.1586975599998</v>
      </c>
      <c r="F92" s="36">
        <f>SUMIFS(СВЦЭМ!$C$39:$C$782,СВЦЭМ!$A$39:$A$782,$A92,СВЦЭМ!$B$39:$B$782,F$83)+'СЕТ СН'!$H$12+СВЦЭМ!$D$10+'СЕТ СН'!$H$5-'СЕТ СН'!$H$20</f>
        <v>3232.2460120199999</v>
      </c>
      <c r="G92" s="36">
        <f>SUMIFS(СВЦЭМ!$C$39:$C$782,СВЦЭМ!$A$39:$A$782,$A92,СВЦЭМ!$B$39:$B$782,G$83)+'СЕТ СН'!$H$12+СВЦЭМ!$D$10+'СЕТ СН'!$H$5-'СЕТ СН'!$H$20</f>
        <v>3240.8390319099999</v>
      </c>
      <c r="H92" s="36">
        <f>SUMIFS(СВЦЭМ!$C$39:$C$782,СВЦЭМ!$A$39:$A$782,$A92,СВЦЭМ!$B$39:$B$782,H$83)+'СЕТ СН'!$H$12+СВЦЭМ!$D$10+'СЕТ СН'!$H$5-'СЕТ СН'!$H$20</f>
        <v>3266.21243637</v>
      </c>
      <c r="I92" s="36">
        <f>SUMIFS(СВЦЭМ!$C$39:$C$782,СВЦЭМ!$A$39:$A$782,$A92,СВЦЭМ!$B$39:$B$782,I$83)+'СЕТ СН'!$H$12+СВЦЭМ!$D$10+'СЕТ СН'!$H$5-'СЕТ СН'!$H$20</f>
        <v>3194.4541062600001</v>
      </c>
      <c r="J92" s="36">
        <f>SUMIFS(СВЦЭМ!$C$39:$C$782,СВЦЭМ!$A$39:$A$782,$A92,СВЦЭМ!$B$39:$B$782,J$83)+'СЕТ СН'!$H$12+СВЦЭМ!$D$10+'СЕТ СН'!$H$5-'СЕТ СН'!$H$20</f>
        <v>3173.8533427100001</v>
      </c>
      <c r="K92" s="36">
        <f>SUMIFS(СВЦЭМ!$C$39:$C$782,СВЦЭМ!$A$39:$A$782,$A92,СВЦЭМ!$B$39:$B$782,K$83)+'СЕТ СН'!$H$12+СВЦЭМ!$D$10+'СЕТ СН'!$H$5-'СЕТ СН'!$H$20</f>
        <v>3109.1685830299998</v>
      </c>
      <c r="L92" s="36">
        <f>SUMIFS(СВЦЭМ!$C$39:$C$782,СВЦЭМ!$A$39:$A$782,$A92,СВЦЭМ!$B$39:$B$782,L$83)+'СЕТ СН'!$H$12+СВЦЭМ!$D$10+'СЕТ СН'!$H$5-'СЕТ СН'!$H$20</f>
        <v>3088.9101595599996</v>
      </c>
      <c r="M92" s="36">
        <f>SUMIFS(СВЦЭМ!$C$39:$C$782,СВЦЭМ!$A$39:$A$782,$A92,СВЦЭМ!$B$39:$B$782,M$83)+'СЕТ СН'!$H$12+СВЦЭМ!$D$10+'СЕТ СН'!$H$5-'СЕТ СН'!$H$20</f>
        <v>3070.3153160699999</v>
      </c>
      <c r="N92" s="36">
        <f>SUMIFS(СВЦЭМ!$C$39:$C$782,СВЦЭМ!$A$39:$A$782,$A92,СВЦЭМ!$B$39:$B$782,N$83)+'СЕТ СН'!$H$12+СВЦЭМ!$D$10+'СЕТ СН'!$H$5-'СЕТ СН'!$H$20</f>
        <v>3051.1014834999996</v>
      </c>
      <c r="O92" s="36">
        <f>SUMIFS(СВЦЭМ!$C$39:$C$782,СВЦЭМ!$A$39:$A$782,$A92,СВЦЭМ!$B$39:$B$782,O$83)+'СЕТ СН'!$H$12+СВЦЭМ!$D$10+'СЕТ СН'!$H$5-'СЕТ СН'!$H$20</f>
        <v>3058.9964368199999</v>
      </c>
      <c r="P92" s="36">
        <f>SUMIFS(СВЦЭМ!$C$39:$C$782,СВЦЭМ!$A$39:$A$782,$A92,СВЦЭМ!$B$39:$B$782,P$83)+'СЕТ СН'!$H$12+СВЦЭМ!$D$10+'СЕТ СН'!$H$5-'СЕТ СН'!$H$20</f>
        <v>3070.5987408499996</v>
      </c>
      <c r="Q92" s="36">
        <f>SUMIFS(СВЦЭМ!$C$39:$C$782,СВЦЭМ!$A$39:$A$782,$A92,СВЦЭМ!$B$39:$B$782,Q$83)+'СЕТ СН'!$H$12+СВЦЭМ!$D$10+'СЕТ СН'!$H$5-'СЕТ СН'!$H$20</f>
        <v>3081.5992305599998</v>
      </c>
      <c r="R92" s="36">
        <f>SUMIFS(СВЦЭМ!$C$39:$C$782,СВЦЭМ!$A$39:$A$782,$A92,СВЦЭМ!$B$39:$B$782,R$83)+'СЕТ СН'!$H$12+СВЦЭМ!$D$10+'СЕТ СН'!$H$5-'СЕТ СН'!$H$20</f>
        <v>3093.6906795499999</v>
      </c>
      <c r="S92" s="36">
        <f>SUMIFS(СВЦЭМ!$C$39:$C$782,СВЦЭМ!$A$39:$A$782,$A92,СВЦЭМ!$B$39:$B$782,S$83)+'СЕТ СН'!$H$12+СВЦЭМ!$D$10+'СЕТ СН'!$H$5-'СЕТ СН'!$H$20</f>
        <v>3098.2695101999998</v>
      </c>
      <c r="T92" s="36">
        <f>SUMIFS(СВЦЭМ!$C$39:$C$782,СВЦЭМ!$A$39:$A$782,$A92,СВЦЭМ!$B$39:$B$782,T$83)+'СЕТ СН'!$H$12+СВЦЭМ!$D$10+'СЕТ СН'!$H$5-'СЕТ СН'!$H$20</f>
        <v>3100.7320823199998</v>
      </c>
      <c r="U92" s="36">
        <f>SUMIFS(СВЦЭМ!$C$39:$C$782,СВЦЭМ!$A$39:$A$782,$A92,СВЦЭМ!$B$39:$B$782,U$83)+'СЕТ СН'!$H$12+СВЦЭМ!$D$10+'СЕТ СН'!$H$5-'СЕТ СН'!$H$20</f>
        <v>3109.4463125299999</v>
      </c>
      <c r="V92" s="36">
        <f>SUMIFS(СВЦЭМ!$C$39:$C$782,СВЦЭМ!$A$39:$A$782,$A92,СВЦЭМ!$B$39:$B$782,V$83)+'СЕТ СН'!$H$12+СВЦЭМ!$D$10+'СЕТ СН'!$H$5-'СЕТ СН'!$H$20</f>
        <v>3082.6040308199999</v>
      </c>
      <c r="W92" s="36">
        <f>SUMIFS(СВЦЭМ!$C$39:$C$782,СВЦЭМ!$A$39:$A$782,$A92,СВЦЭМ!$B$39:$B$782,W$83)+'СЕТ СН'!$H$12+СВЦЭМ!$D$10+'СЕТ СН'!$H$5-'СЕТ СН'!$H$20</f>
        <v>3080.3068152899996</v>
      </c>
      <c r="X92" s="36">
        <f>SUMIFS(СВЦЭМ!$C$39:$C$782,СВЦЭМ!$A$39:$A$782,$A92,СВЦЭМ!$B$39:$B$782,X$83)+'СЕТ СН'!$H$12+СВЦЭМ!$D$10+'СЕТ СН'!$H$5-'СЕТ СН'!$H$20</f>
        <v>3126.1126565</v>
      </c>
      <c r="Y92" s="36">
        <f>SUMIFS(СВЦЭМ!$C$39:$C$782,СВЦЭМ!$A$39:$A$782,$A92,СВЦЭМ!$B$39:$B$782,Y$83)+'СЕТ СН'!$H$12+СВЦЭМ!$D$10+'СЕТ СН'!$H$5-'СЕТ СН'!$H$20</f>
        <v>3149.75837852</v>
      </c>
    </row>
    <row r="93" spans="1:25" ht="15.75" x14ac:dyDescent="0.2">
      <c r="A93" s="35">
        <f t="shared" si="2"/>
        <v>44783</v>
      </c>
      <c r="B93" s="36">
        <f>SUMIFS(СВЦЭМ!$C$39:$C$782,СВЦЭМ!$A$39:$A$782,$A93,СВЦЭМ!$B$39:$B$782,B$83)+'СЕТ СН'!$H$12+СВЦЭМ!$D$10+'СЕТ СН'!$H$5-'СЕТ СН'!$H$20</f>
        <v>3108.7044807000002</v>
      </c>
      <c r="C93" s="36">
        <f>SUMIFS(СВЦЭМ!$C$39:$C$782,СВЦЭМ!$A$39:$A$782,$A93,СВЦЭМ!$B$39:$B$782,C$83)+'СЕТ СН'!$H$12+СВЦЭМ!$D$10+'СЕТ СН'!$H$5-'СЕТ СН'!$H$20</f>
        <v>3151.7772178999999</v>
      </c>
      <c r="D93" s="36">
        <f>SUMIFS(СВЦЭМ!$C$39:$C$782,СВЦЭМ!$A$39:$A$782,$A93,СВЦЭМ!$B$39:$B$782,D$83)+'СЕТ СН'!$H$12+СВЦЭМ!$D$10+'СЕТ СН'!$H$5-'СЕТ СН'!$H$20</f>
        <v>3030.4398354</v>
      </c>
      <c r="E93" s="36">
        <f>SUMIFS(СВЦЭМ!$C$39:$C$782,СВЦЭМ!$A$39:$A$782,$A93,СВЦЭМ!$B$39:$B$782,E$83)+'СЕТ СН'!$H$12+СВЦЭМ!$D$10+'СЕТ СН'!$H$5-'СЕТ СН'!$H$20</f>
        <v>3013.5170756099997</v>
      </c>
      <c r="F93" s="36">
        <f>SUMIFS(СВЦЭМ!$C$39:$C$782,СВЦЭМ!$A$39:$A$782,$A93,СВЦЭМ!$B$39:$B$782,F$83)+'СЕТ СН'!$H$12+СВЦЭМ!$D$10+'СЕТ СН'!$H$5-'СЕТ СН'!$H$20</f>
        <v>3012.74162273</v>
      </c>
      <c r="G93" s="36">
        <f>SUMIFS(СВЦЭМ!$C$39:$C$782,СВЦЭМ!$A$39:$A$782,$A93,СВЦЭМ!$B$39:$B$782,G$83)+'СЕТ СН'!$H$12+СВЦЭМ!$D$10+'СЕТ СН'!$H$5-'СЕТ СН'!$H$20</f>
        <v>3001.0371712199999</v>
      </c>
      <c r="H93" s="36">
        <f>SUMIFS(СВЦЭМ!$C$39:$C$782,СВЦЭМ!$A$39:$A$782,$A93,СВЦЭМ!$B$39:$B$782,H$83)+'СЕТ СН'!$H$12+СВЦЭМ!$D$10+'СЕТ СН'!$H$5-'СЕТ СН'!$H$20</f>
        <v>2976.5359150199997</v>
      </c>
      <c r="I93" s="36">
        <f>SUMIFS(СВЦЭМ!$C$39:$C$782,СВЦЭМ!$A$39:$A$782,$A93,СВЦЭМ!$B$39:$B$782,I$83)+'СЕТ СН'!$H$12+СВЦЭМ!$D$10+'СЕТ СН'!$H$5-'СЕТ СН'!$H$20</f>
        <v>2929.47158008</v>
      </c>
      <c r="J93" s="36">
        <f>SUMIFS(СВЦЭМ!$C$39:$C$782,СВЦЭМ!$A$39:$A$782,$A93,СВЦЭМ!$B$39:$B$782,J$83)+'СЕТ СН'!$H$12+СВЦЭМ!$D$10+'СЕТ СН'!$H$5-'СЕТ СН'!$H$20</f>
        <v>2989.5356233100001</v>
      </c>
      <c r="K93" s="36">
        <f>SUMIFS(СВЦЭМ!$C$39:$C$782,СВЦЭМ!$A$39:$A$782,$A93,СВЦЭМ!$B$39:$B$782,K$83)+'СЕТ СН'!$H$12+СВЦЭМ!$D$10+'СЕТ СН'!$H$5-'СЕТ СН'!$H$20</f>
        <v>2943.7477219799998</v>
      </c>
      <c r="L93" s="36">
        <f>SUMIFS(СВЦЭМ!$C$39:$C$782,СВЦЭМ!$A$39:$A$782,$A93,СВЦЭМ!$B$39:$B$782,L$83)+'СЕТ СН'!$H$12+СВЦЭМ!$D$10+'СЕТ СН'!$H$5-'СЕТ СН'!$H$20</f>
        <v>2931.4987134100002</v>
      </c>
      <c r="M93" s="36">
        <f>SUMIFS(СВЦЭМ!$C$39:$C$782,СВЦЭМ!$A$39:$A$782,$A93,СВЦЭМ!$B$39:$B$782,M$83)+'СЕТ СН'!$H$12+СВЦЭМ!$D$10+'СЕТ СН'!$H$5-'СЕТ СН'!$H$20</f>
        <v>2937.33247046</v>
      </c>
      <c r="N93" s="36">
        <f>SUMIFS(СВЦЭМ!$C$39:$C$782,СВЦЭМ!$A$39:$A$782,$A93,СВЦЭМ!$B$39:$B$782,N$83)+'СЕТ СН'!$H$12+СВЦЭМ!$D$10+'СЕТ СН'!$H$5-'СЕТ СН'!$H$20</f>
        <v>2949.09145162</v>
      </c>
      <c r="O93" s="36">
        <f>SUMIFS(СВЦЭМ!$C$39:$C$782,СВЦЭМ!$A$39:$A$782,$A93,СВЦЭМ!$B$39:$B$782,O$83)+'СЕТ СН'!$H$12+СВЦЭМ!$D$10+'СЕТ СН'!$H$5-'СЕТ СН'!$H$20</f>
        <v>2924.7001847900001</v>
      </c>
      <c r="P93" s="36">
        <f>SUMIFS(СВЦЭМ!$C$39:$C$782,СВЦЭМ!$A$39:$A$782,$A93,СВЦЭМ!$B$39:$B$782,P$83)+'СЕТ СН'!$H$12+СВЦЭМ!$D$10+'СЕТ СН'!$H$5-'СЕТ СН'!$H$20</f>
        <v>2934.7893397499997</v>
      </c>
      <c r="Q93" s="36">
        <f>SUMIFS(СВЦЭМ!$C$39:$C$782,СВЦЭМ!$A$39:$A$782,$A93,СВЦЭМ!$B$39:$B$782,Q$83)+'СЕТ СН'!$H$12+СВЦЭМ!$D$10+'СЕТ СН'!$H$5-'СЕТ СН'!$H$20</f>
        <v>2933.48501442</v>
      </c>
      <c r="R93" s="36">
        <f>SUMIFS(СВЦЭМ!$C$39:$C$782,СВЦЭМ!$A$39:$A$782,$A93,СВЦЭМ!$B$39:$B$782,R$83)+'СЕТ СН'!$H$12+СВЦЭМ!$D$10+'СЕТ СН'!$H$5-'СЕТ СН'!$H$20</f>
        <v>2948.1997283699998</v>
      </c>
      <c r="S93" s="36">
        <f>SUMIFS(СВЦЭМ!$C$39:$C$782,СВЦЭМ!$A$39:$A$782,$A93,СВЦЭМ!$B$39:$B$782,S$83)+'СЕТ СН'!$H$12+СВЦЭМ!$D$10+'СЕТ СН'!$H$5-'СЕТ СН'!$H$20</f>
        <v>2958.5677901599997</v>
      </c>
      <c r="T93" s="36">
        <f>SUMIFS(СВЦЭМ!$C$39:$C$782,СВЦЭМ!$A$39:$A$782,$A93,СВЦЭМ!$B$39:$B$782,T$83)+'СЕТ СН'!$H$12+СВЦЭМ!$D$10+'СЕТ СН'!$H$5-'СЕТ СН'!$H$20</f>
        <v>2950.7317312799996</v>
      </c>
      <c r="U93" s="36">
        <f>SUMIFS(СВЦЭМ!$C$39:$C$782,СВЦЭМ!$A$39:$A$782,$A93,СВЦЭМ!$B$39:$B$782,U$83)+'СЕТ СН'!$H$12+СВЦЭМ!$D$10+'СЕТ СН'!$H$5-'СЕТ СН'!$H$20</f>
        <v>2975.2940240200001</v>
      </c>
      <c r="V93" s="36">
        <f>SUMIFS(СВЦЭМ!$C$39:$C$782,СВЦЭМ!$A$39:$A$782,$A93,СВЦЭМ!$B$39:$B$782,V$83)+'СЕТ СН'!$H$12+СВЦЭМ!$D$10+'СЕТ СН'!$H$5-'СЕТ СН'!$H$20</f>
        <v>2956.7629397199998</v>
      </c>
      <c r="W93" s="36">
        <f>SUMIFS(СВЦЭМ!$C$39:$C$782,СВЦЭМ!$A$39:$A$782,$A93,СВЦЭМ!$B$39:$B$782,W$83)+'СЕТ СН'!$H$12+СВЦЭМ!$D$10+'СЕТ СН'!$H$5-'СЕТ СН'!$H$20</f>
        <v>2965.6761124699997</v>
      </c>
      <c r="X93" s="36">
        <f>SUMIFS(СВЦЭМ!$C$39:$C$782,СВЦЭМ!$A$39:$A$782,$A93,СВЦЭМ!$B$39:$B$782,X$83)+'СЕТ СН'!$H$12+СВЦЭМ!$D$10+'СЕТ СН'!$H$5-'СЕТ СН'!$H$20</f>
        <v>2988.5563590199999</v>
      </c>
      <c r="Y93" s="36">
        <f>SUMIFS(СВЦЭМ!$C$39:$C$782,СВЦЭМ!$A$39:$A$782,$A93,СВЦЭМ!$B$39:$B$782,Y$83)+'СЕТ СН'!$H$12+СВЦЭМ!$D$10+'СЕТ СН'!$H$5-'СЕТ СН'!$H$20</f>
        <v>3088.1029100400001</v>
      </c>
    </row>
    <row r="94" spans="1:25" ht="15.75" x14ac:dyDescent="0.2">
      <c r="A94" s="35">
        <f t="shared" si="2"/>
        <v>44784</v>
      </c>
      <c r="B94" s="36">
        <f>SUMIFS(СВЦЭМ!$C$39:$C$782,СВЦЭМ!$A$39:$A$782,$A94,СВЦЭМ!$B$39:$B$782,B$83)+'СЕТ СН'!$H$12+СВЦЭМ!$D$10+'СЕТ СН'!$H$5-'СЕТ СН'!$H$20</f>
        <v>2966.7195982599997</v>
      </c>
      <c r="C94" s="36">
        <f>SUMIFS(СВЦЭМ!$C$39:$C$782,СВЦЭМ!$A$39:$A$782,$A94,СВЦЭМ!$B$39:$B$782,C$83)+'СЕТ СН'!$H$12+СВЦЭМ!$D$10+'СЕТ СН'!$H$5-'СЕТ СН'!$H$20</f>
        <v>3021.3591235499998</v>
      </c>
      <c r="D94" s="36">
        <f>SUMIFS(СВЦЭМ!$C$39:$C$782,СВЦЭМ!$A$39:$A$782,$A94,СВЦЭМ!$B$39:$B$782,D$83)+'СЕТ СН'!$H$12+СВЦЭМ!$D$10+'СЕТ СН'!$H$5-'СЕТ СН'!$H$20</f>
        <v>3074.3956365200002</v>
      </c>
      <c r="E94" s="36">
        <f>SUMIFS(СВЦЭМ!$C$39:$C$782,СВЦЭМ!$A$39:$A$782,$A94,СВЦЭМ!$B$39:$B$782,E$83)+'СЕТ СН'!$H$12+СВЦЭМ!$D$10+'СЕТ СН'!$H$5-'СЕТ СН'!$H$20</f>
        <v>3090.7357845699999</v>
      </c>
      <c r="F94" s="36">
        <f>SUMIFS(СВЦЭМ!$C$39:$C$782,СВЦЭМ!$A$39:$A$782,$A94,СВЦЭМ!$B$39:$B$782,F$83)+'СЕТ СН'!$H$12+СВЦЭМ!$D$10+'СЕТ СН'!$H$5-'СЕТ СН'!$H$20</f>
        <v>3097.9234234899995</v>
      </c>
      <c r="G94" s="36">
        <f>SUMIFS(СВЦЭМ!$C$39:$C$782,СВЦЭМ!$A$39:$A$782,$A94,СВЦЭМ!$B$39:$B$782,G$83)+'СЕТ СН'!$H$12+СВЦЭМ!$D$10+'СЕТ СН'!$H$5-'СЕТ СН'!$H$20</f>
        <v>3094.3851652599997</v>
      </c>
      <c r="H94" s="36">
        <f>SUMIFS(СВЦЭМ!$C$39:$C$782,СВЦЭМ!$A$39:$A$782,$A94,СВЦЭМ!$B$39:$B$782,H$83)+'СЕТ СН'!$H$12+СВЦЭМ!$D$10+'СЕТ СН'!$H$5-'СЕТ СН'!$H$20</f>
        <v>3037.1795331200001</v>
      </c>
      <c r="I94" s="36">
        <f>SUMIFS(СВЦЭМ!$C$39:$C$782,СВЦЭМ!$A$39:$A$782,$A94,СВЦЭМ!$B$39:$B$782,I$83)+'СЕТ СН'!$H$12+СВЦЭМ!$D$10+'СЕТ СН'!$H$5-'СЕТ СН'!$H$20</f>
        <v>2951.6413043799998</v>
      </c>
      <c r="J94" s="36">
        <f>SUMIFS(СВЦЭМ!$C$39:$C$782,СВЦЭМ!$A$39:$A$782,$A94,СВЦЭМ!$B$39:$B$782,J$83)+'СЕТ СН'!$H$12+СВЦЭМ!$D$10+'СЕТ СН'!$H$5-'СЕТ СН'!$H$20</f>
        <v>2889.6678151999999</v>
      </c>
      <c r="K94" s="36">
        <f>SUMIFS(СВЦЭМ!$C$39:$C$782,СВЦЭМ!$A$39:$A$782,$A94,СВЦЭМ!$B$39:$B$782,K$83)+'СЕТ СН'!$H$12+СВЦЭМ!$D$10+'СЕТ СН'!$H$5-'СЕТ СН'!$H$20</f>
        <v>2903.8578775999999</v>
      </c>
      <c r="L94" s="36">
        <f>SUMIFS(СВЦЭМ!$C$39:$C$782,СВЦЭМ!$A$39:$A$782,$A94,СВЦЭМ!$B$39:$B$782,L$83)+'СЕТ СН'!$H$12+СВЦЭМ!$D$10+'СЕТ СН'!$H$5-'СЕТ СН'!$H$20</f>
        <v>2927.6579101899997</v>
      </c>
      <c r="M94" s="36">
        <f>SUMIFS(СВЦЭМ!$C$39:$C$782,СВЦЭМ!$A$39:$A$782,$A94,СВЦЭМ!$B$39:$B$782,M$83)+'СЕТ СН'!$H$12+СВЦЭМ!$D$10+'СЕТ СН'!$H$5-'СЕТ СН'!$H$20</f>
        <v>2922.6204502999999</v>
      </c>
      <c r="N94" s="36">
        <f>SUMIFS(СВЦЭМ!$C$39:$C$782,СВЦЭМ!$A$39:$A$782,$A94,СВЦЭМ!$B$39:$B$782,N$83)+'СЕТ СН'!$H$12+СВЦЭМ!$D$10+'СЕТ СН'!$H$5-'СЕТ СН'!$H$20</f>
        <v>2914.9111956500001</v>
      </c>
      <c r="O94" s="36">
        <f>SUMIFS(СВЦЭМ!$C$39:$C$782,СВЦЭМ!$A$39:$A$782,$A94,СВЦЭМ!$B$39:$B$782,O$83)+'СЕТ СН'!$H$12+СВЦЭМ!$D$10+'СЕТ СН'!$H$5-'СЕТ СН'!$H$20</f>
        <v>2923.0500264499997</v>
      </c>
      <c r="P94" s="36">
        <f>SUMIFS(СВЦЭМ!$C$39:$C$782,СВЦЭМ!$A$39:$A$782,$A94,СВЦЭМ!$B$39:$B$782,P$83)+'СЕТ СН'!$H$12+СВЦЭМ!$D$10+'СЕТ СН'!$H$5-'СЕТ СН'!$H$20</f>
        <v>2926.3752954399997</v>
      </c>
      <c r="Q94" s="36">
        <f>SUMIFS(СВЦЭМ!$C$39:$C$782,СВЦЭМ!$A$39:$A$782,$A94,СВЦЭМ!$B$39:$B$782,Q$83)+'СЕТ СН'!$H$12+СВЦЭМ!$D$10+'СЕТ СН'!$H$5-'СЕТ СН'!$H$20</f>
        <v>2914.9781375299999</v>
      </c>
      <c r="R94" s="36">
        <f>SUMIFS(СВЦЭМ!$C$39:$C$782,СВЦЭМ!$A$39:$A$782,$A94,СВЦЭМ!$B$39:$B$782,R$83)+'СЕТ СН'!$H$12+СВЦЭМ!$D$10+'СЕТ СН'!$H$5-'СЕТ СН'!$H$20</f>
        <v>2919.7346206100001</v>
      </c>
      <c r="S94" s="36">
        <f>SUMIFS(СВЦЭМ!$C$39:$C$782,СВЦЭМ!$A$39:$A$782,$A94,СВЦЭМ!$B$39:$B$782,S$83)+'СЕТ СН'!$H$12+СВЦЭМ!$D$10+'СЕТ СН'!$H$5-'СЕТ СН'!$H$20</f>
        <v>2913.3046723099997</v>
      </c>
      <c r="T94" s="36">
        <f>SUMIFS(СВЦЭМ!$C$39:$C$782,СВЦЭМ!$A$39:$A$782,$A94,СВЦЭМ!$B$39:$B$782,T$83)+'СЕТ СН'!$H$12+СВЦЭМ!$D$10+'СЕТ СН'!$H$5-'СЕТ СН'!$H$20</f>
        <v>2782.6608753699998</v>
      </c>
      <c r="U94" s="36">
        <f>SUMIFS(СВЦЭМ!$C$39:$C$782,СВЦЭМ!$A$39:$A$782,$A94,СВЦЭМ!$B$39:$B$782,U$83)+'СЕТ СН'!$H$12+СВЦЭМ!$D$10+'СЕТ СН'!$H$5-'СЕТ СН'!$H$20</f>
        <v>2786.8550440700001</v>
      </c>
      <c r="V94" s="36">
        <f>SUMIFS(СВЦЭМ!$C$39:$C$782,СВЦЭМ!$A$39:$A$782,$A94,СВЦЭМ!$B$39:$B$782,V$83)+'СЕТ СН'!$H$12+СВЦЭМ!$D$10+'СЕТ СН'!$H$5-'СЕТ СН'!$H$20</f>
        <v>2787.87614592</v>
      </c>
      <c r="W94" s="36">
        <f>SUMIFS(СВЦЭМ!$C$39:$C$782,СВЦЭМ!$A$39:$A$782,$A94,СВЦЭМ!$B$39:$B$782,W$83)+'СЕТ СН'!$H$12+СВЦЭМ!$D$10+'СЕТ СН'!$H$5-'СЕТ СН'!$H$20</f>
        <v>2772.4803549399999</v>
      </c>
      <c r="X94" s="36">
        <f>SUMIFS(СВЦЭМ!$C$39:$C$782,СВЦЭМ!$A$39:$A$782,$A94,СВЦЭМ!$B$39:$B$782,X$83)+'СЕТ СН'!$H$12+СВЦЭМ!$D$10+'СЕТ СН'!$H$5-'СЕТ СН'!$H$20</f>
        <v>2786.34533814</v>
      </c>
      <c r="Y94" s="36">
        <f>SUMIFS(СВЦЭМ!$C$39:$C$782,СВЦЭМ!$A$39:$A$782,$A94,СВЦЭМ!$B$39:$B$782,Y$83)+'СЕТ СН'!$H$12+СВЦЭМ!$D$10+'СЕТ СН'!$H$5-'СЕТ СН'!$H$20</f>
        <v>2805.34202048</v>
      </c>
    </row>
    <row r="95" spans="1:25" ht="15.75" x14ac:dyDescent="0.2">
      <c r="A95" s="35">
        <f t="shared" si="2"/>
        <v>44785</v>
      </c>
      <c r="B95" s="36">
        <f>SUMIFS(СВЦЭМ!$C$39:$C$782,СВЦЭМ!$A$39:$A$782,$A95,СВЦЭМ!$B$39:$B$782,B$83)+'СЕТ СН'!$H$12+СВЦЭМ!$D$10+'СЕТ СН'!$H$5-'СЕТ СН'!$H$20</f>
        <v>2965.6075167899999</v>
      </c>
      <c r="C95" s="36">
        <f>SUMIFS(СВЦЭМ!$C$39:$C$782,СВЦЭМ!$A$39:$A$782,$A95,СВЦЭМ!$B$39:$B$782,C$83)+'СЕТ СН'!$H$12+СВЦЭМ!$D$10+'СЕТ СН'!$H$5-'СЕТ СН'!$H$20</f>
        <v>3014.2899163499997</v>
      </c>
      <c r="D95" s="36">
        <f>SUMIFS(СВЦЭМ!$C$39:$C$782,СВЦЭМ!$A$39:$A$782,$A95,СВЦЭМ!$B$39:$B$782,D$83)+'СЕТ СН'!$H$12+СВЦЭМ!$D$10+'СЕТ СН'!$H$5-'СЕТ СН'!$H$20</f>
        <v>3069.6405324299999</v>
      </c>
      <c r="E95" s="36">
        <f>SUMIFS(СВЦЭМ!$C$39:$C$782,СВЦЭМ!$A$39:$A$782,$A95,СВЦЭМ!$B$39:$B$782,E$83)+'СЕТ СН'!$H$12+СВЦЭМ!$D$10+'СЕТ СН'!$H$5-'СЕТ СН'!$H$20</f>
        <v>3088.81768857</v>
      </c>
      <c r="F95" s="36">
        <f>SUMIFS(СВЦЭМ!$C$39:$C$782,СВЦЭМ!$A$39:$A$782,$A95,СВЦЭМ!$B$39:$B$782,F$83)+'СЕТ СН'!$H$12+СВЦЭМ!$D$10+'СЕТ СН'!$H$5-'СЕТ СН'!$H$20</f>
        <v>3083.1326294199998</v>
      </c>
      <c r="G95" s="36">
        <f>SUMIFS(СВЦЭМ!$C$39:$C$782,СВЦЭМ!$A$39:$A$782,$A95,СВЦЭМ!$B$39:$B$782,G$83)+'СЕТ СН'!$H$12+СВЦЭМ!$D$10+'СЕТ СН'!$H$5-'СЕТ СН'!$H$20</f>
        <v>3092.2467529799997</v>
      </c>
      <c r="H95" s="36">
        <f>SUMIFS(СВЦЭМ!$C$39:$C$782,СВЦЭМ!$A$39:$A$782,$A95,СВЦЭМ!$B$39:$B$782,H$83)+'СЕТ СН'!$H$12+СВЦЭМ!$D$10+'СЕТ СН'!$H$5-'СЕТ СН'!$H$20</f>
        <v>2981.9353409</v>
      </c>
      <c r="I95" s="36">
        <f>SUMIFS(СВЦЭМ!$C$39:$C$782,СВЦЭМ!$A$39:$A$782,$A95,СВЦЭМ!$B$39:$B$782,I$83)+'СЕТ СН'!$H$12+СВЦЭМ!$D$10+'СЕТ СН'!$H$5-'СЕТ СН'!$H$20</f>
        <v>2975.8305882699997</v>
      </c>
      <c r="J95" s="36">
        <f>SUMIFS(СВЦЭМ!$C$39:$C$782,СВЦЭМ!$A$39:$A$782,$A95,СВЦЭМ!$B$39:$B$782,J$83)+'СЕТ СН'!$H$12+СВЦЭМ!$D$10+'СЕТ СН'!$H$5-'СЕТ СН'!$H$20</f>
        <v>2922.4390604199998</v>
      </c>
      <c r="K95" s="36">
        <f>SUMIFS(СВЦЭМ!$C$39:$C$782,СВЦЭМ!$A$39:$A$782,$A95,СВЦЭМ!$B$39:$B$782,K$83)+'СЕТ СН'!$H$12+СВЦЭМ!$D$10+'СЕТ СН'!$H$5-'СЕТ СН'!$H$20</f>
        <v>2903.44434542</v>
      </c>
      <c r="L95" s="36">
        <f>SUMIFS(СВЦЭМ!$C$39:$C$782,СВЦЭМ!$A$39:$A$782,$A95,СВЦЭМ!$B$39:$B$782,L$83)+'СЕТ СН'!$H$12+СВЦЭМ!$D$10+'СЕТ СН'!$H$5-'СЕТ СН'!$H$20</f>
        <v>2871.5824265199999</v>
      </c>
      <c r="M95" s="36">
        <f>SUMIFS(СВЦЭМ!$C$39:$C$782,СВЦЭМ!$A$39:$A$782,$A95,СВЦЭМ!$B$39:$B$782,M$83)+'СЕТ СН'!$H$12+СВЦЭМ!$D$10+'СЕТ СН'!$H$5-'СЕТ СН'!$H$20</f>
        <v>2844.6364944500001</v>
      </c>
      <c r="N95" s="36">
        <f>SUMIFS(СВЦЭМ!$C$39:$C$782,СВЦЭМ!$A$39:$A$782,$A95,СВЦЭМ!$B$39:$B$782,N$83)+'СЕТ СН'!$H$12+СВЦЭМ!$D$10+'СЕТ СН'!$H$5-'СЕТ СН'!$H$20</f>
        <v>2844.2769103599999</v>
      </c>
      <c r="O95" s="36">
        <f>SUMIFS(СВЦЭМ!$C$39:$C$782,СВЦЭМ!$A$39:$A$782,$A95,СВЦЭМ!$B$39:$B$782,O$83)+'СЕТ СН'!$H$12+СВЦЭМ!$D$10+'СЕТ СН'!$H$5-'СЕТ СН'!$H$20</f>
        <v>2844.1529575099999</v>
      </c>
      <c r="P95" s="36">
        <f>SUMIFS(СВЦЭМ!$C$39:$C$782,СВЦЭМ!$A$39:$A$782,$A95,СВЦЭМ!$B$39:$B$782,P$83)+'СЕТ СН'!$H$12+СВЦЭМ!$D$10+'СЕТ СН'!$H$5-'СЕТ СН'!$H$20</f>
        <v>2861.13462265</v>
      </c>
      <c r="Q95" s="36">
        <f>SUMIFS(СВЦЭМ!$C$39:$C$782,СВЦЭМ!$A$39:$A$782,$A95,СВЦЭМ!$B$39:$B$782,Q$83)+'СЕТ СН'!$H$12+СВЦЭМ!$D$10+'СЕТ СН'!$H$5-'СЕТ СН'!$H$20</f>
        <v>2860.2207631399997</v>
      </c>
      <c r="R95" s="36">
        <f>SUMIFS(СВЦЭМ!$C$39:$C$782,СВЦЭМ!$A$39:$A$782,$A95,СВЦЭМ!$B$39:$B$782,R$83)+'СЕТ СН'!$H$12+СВЦЭМ!$D$10+'СЕТ СН'!$H$5-'СЕТ СН'!$H$20</f>
        <v>2879.9247245400002</v>
      </c>
      <c r="S95" s="36">
        <f>SUMIFS(СВЦЭМ!$C$39:$C$782,СВЦЭМ!$A$39:$A$782,$A95,СВЦЭМ!$B$39:$B$782,S$83)+'СЕТ СН'!$H$12+СВЦЭМ!$D$10+'СЕТ СН'!$H$5-'СЕТ СН'!$H$20</f>
        <v>2877.31893713</v>
      </c>
      <c r="T95" s="36">
        <f>SUMIFS(СВЦЭМ!$C$39:$C$782,СВЦЭМ!$A$39:$A$782,$A95,СВЦЭМ!$B$39:$B$782,T$83)+'СЕТ СН'!$H$12+СВЦЭМ!$D$10+'СЕТ СН'!$H$5-'СЕТ СН'!$H$20</f>
        <v>2873.1737344899998</v>
      </c>
      <c r="U95" s="36">
        <f>SUMIFS(СВЦЭМ!$C$39:$C$782,СВЦЭМ!$A$39:$A$782,$A95,СВЦЭМ!$B$39:$B$782,U$83)+'СЕТ СН'!$H$12+СВЦЭМ!$D$10+'СЕТ СН'!$H$5-'СЕТ СН'!$H$20</f>
        <v>2872.0049655299999</v>
      </c>
      <c r="V95" s="36">
        <f>SUMIFS(СВЦЭМ!$C$39:$C$782,СВЦЭМ!$A$39:$A$782,$A95,СВЦЭМ!$B$39:$B$782,V$83)+'СЕТ СН'!$H$12+СВЦЭМ!$D$10+'СЕТ СН'!$H$5-'СЕТ СН'!$H$20</f>
        <v>2875.0398119500001</v>
      </c>
      <c r="W95" s="36">
        <f>SUMIFS(СВЦЭМ!$C$39:$C$782,СВЦЭМ!$A$39:$A$782,$A95,СВЦЭМ!$B$39:$B$782,W$83)+'СЕТ СН'!$H$12+СВЦЭМ!$D$10+'СЕТ СН'!$H$5-'СЕТ СН'!$H$20</f>
        <v>2856.34716024</v>
      </c>
      <c r="X95" s="36">
        <f>SUMIFS(СВЦЭМ!$C$39:$C$782,СВЦЭМ!$A$39:$A$782,$A95,СВЦЭМ!$B$39:$B$782,X$83)+'СЕТ СН'!$H$12+СВЦЭМ!$D$10+'СЕТ СН'!$H$5-'СЕТ СН'!$H$20</f>
        <v>2901.95080899</v>
      </c>
      <c r="Y95" s="36">
        <f>SUMIFS(СВЦЭМ!$C$39:$C$782,СВЦЭМ!$A$39:$A$782,$A95,СВЦЭМ!$B$39:$B$782,Y$83)+'СЕТ СН'!$H$12+СВЦЭМ!$D$10+'СЕТ СН'!$H$5-'СЕТ СН'!$H$20</f>
        <v>2948.4542785799999</v>
      </c>
    </row>
    <row r="96" spans="1:25" ht="15.75" x14ac:dyDescent="0.2">
      <c r="A96" s="35">
        <f t="shared" si="2"/>
        <v>44786</v>
      </c>
      <c r="B96" s="36">
        <f>SUMIFS(СВЦЭМ!$C$39:$C$782,СВЦЭМ!$A$39:$A$782,$A96,СВЦЭМ!$B$39:$B$782,B$83)+'СЕТ СН'!$H$12+СВЦЭМ!$D$10+'СЕТ СН'!$H$5-'СЕТ СН'!$H$20</f>
        <v>2971.4667062499998</v>
      </c>
      <c r="C96" s="36">
        <f>SUMIFS(СВЦЭМ!$C$39:$C$782,СВЦЭМ!$A$39:$A$782,$A96,СВЦЭМ!$B$39:$B$782,C$83)+'СЕТ СН'!$H$12+СВЦЭМ!$D$10+'СЕТ СН'!$H$5-'СЕТ СН'!$H$20</f>
        <v>3008.21122857</v>
      </c>
      <c r="D96" s="36">
        <f>SUMIFS(СВЦЭМ!$C$39:$C$782,СВЦЭМ!$A$39:$A$782,$A96,СВЦЭМ!$B$39:$B$782,D$83)+'СЕТ СН'!$H$12+СВЦЭМ!$D$10+'СЕТ СН'!$H$5-'СЕТ СН'!$H$20</f>
        <v>3032.5143297199998</v>
      </c>
      <c r="E96" s="36">
        <f>SUMIFS(СВЦЭМ!$C$39:$C$782,СВЦЭМ!$A$39:$A$782,$A96,СВЦЭМ!$B$39:$B$782,E$83)+'СЕТ СН'!$H$12+СВЦЭМ!$D$10+'СЕТ СН'!$H$5-'СЕТ СН'!$H$20</f>
        <v>3105.2516677599997</v>
      </c>
      <c r="F96" s="36">
        <f>SUMIFS(СВЦЭМ!$C$39:$C$782,СВЦЭМ!$A$39:$A$782,$A96,СВЦЭМ!$B$39:$B$782,F$83)+'СЕТ СН'!$H$12+СВЦЭМ!$D$10+'СЕТ СН'!$H$5-'СЕТ СН'!$H$20</f>
        <v>3079.8797788000002</v>
      </c>
      <c r="G96" s="36">
        <f>SUMIFS(СВЦЭМ!$C$39:$C$782,СВЦЭМ!$A$39:$A$782,$A96,СВЦЭМ!$B$39:$B$782,G$83)+'СЕТ СН'!$H$12+СВЦЭМ!$D$10+'СЕТ СН'!$H$5-'СЕТ СН'!$H$20</f>
        <v>3045.15039333</v>
      </c>
      <c r="H96" s="36">
        <f>SUMIFS(СВЦЭМ!$C$39:$C$782,СВЦЭМ!$A$39:$A$782,$A96,СВЦЭМ!$B$39:$B$782,H$83)+'СЕТ СН'!$H$12+СВЦЭМ!$D$10+'СЕТ СН'!$H$5-'СЕТ СН'!$H$20</f>
        <v>3019.5033441299997</v>
      </c>
      <c r="I96" s="36">
        <f>SUMIFS(СВЦЭМ!$C$39:$C$782,СВЦЭМ!$A$39:$A$782,$A96,СВЦЭМ!$B$39:$B$782,I$83)+'СЕТ СН'!$H$12+СВЦЭМ!$D$10+'СЕТ СН'!$H$5-'СЕТ СН'!$H$20</f>
        <v>2961.9539648299997</v>
      </c>
      <c r="J96" s="36">
        <f>SUMIFS(СВЦЭМ!$C$39:$C$782,СВЦЭМ!$A$39:$A$782,$A96,СВЦЭМ!$B$39:$B$782,J$83)+'СЕТ СН'!$H$12+СВЦЭМ!$D$10+'СЕТ СН'!$H$5-'СЕТ СН'!$H$20</f>
        <v>2944.46481318</v>
      </c>
      <c r="K96" s="36">
        <f>SUMIFS(СВЦЭМ!$C$39:$C$782,СВЦЭМ!$A$39:$A$782,$A96,СВЦЭМ!$B$39:$B$782,K$83)+'СЕТ СН'!$H$12+СВЦЭМ!$D$10+'СЕТ СН'!$H$5-'СЕТ СН'!$H$20</f>
        <v>2869.6986439399998</v>
      </c>
      <c r="L96" s="36">
        <f>SUMIFS(СВЦЭМ!$C$39:$C$782,СВЦЭМ!$A$39:$A$782,$A96,СВЦЭМ!$B$39:$B$782,L$83)+'СЕТ СН'!$H$12+СВЦЭМ!$D$10+'СЕТ СН'!$H$5-'СЕТ СН'!$H$20</f>
        <v>2854.00459034</v>
      </c>
      <c r="M96" s="36">
        <f>SUMIFS(СВЦЭМ!$C$39:$C$782,СВЦЭМ!$A$39:$A$782,$A96,СВЦЭМ!$B$39:$B$782,M$83)+'СЕТ СН'!$H$12+СВЦЭМ!$D$10+'СЕТ СН'!$H$5-'СЕТ СН'!$H$20</f>
        <v>2861.8070169100001</v>
      </c>
      <c r="N96" s="36">
        <f>SUMIFS(СВЦЭМ!$C$39:$C$782,СВЦЭМ!$A$39:$A$782,$A96,СВЦЭМ!$B$39:$B$782,N$83)+'СЕТ СН'!$H$12+СВЦЭМ!$D$10+'СЕТ СН'!$H$5-'СЕТ СН'!$H$20</f>
        <v>2857.4267397599997</v>
      </c>
      <c r="O96" s="36">
        <f>SUMIFS(СВЦЭМ!$C$39:$C$782,СВЦЭМ!$A$39:$A$782,$A96,СВЦЭМ!$B$39:$B$782,O$83)+'СЕТ СН'!$H$12+СВЦЭМ!$D$10+'СЕТ СН'!$H$5-'СЕТ СН'!$H$20</f>
        <v>2854.82913603</v>
      </c>
      <c r="P96" s="36">
        <f>SUMIFS(СВЦЭМ!$C$39:$C$782,СВЦЭМ!$A$39:$A$782,$A96,СВЦЭМ!$B$39:$B$782,P$83)+'СЕТ СН'!$H$12+СВЦЭМ!$D$10+'СЕТ СН'!$H$5-'СЕТ СН'!$H$20</f>
        <v>2856.7262619200001</v>
      </c>
      <c r="Q96" s="36">
        <f>SUMIFS(СВЦЭМ!$C$39:$C$782,СВЦЭМ!$A$39:$A$782,$A96,СВЦЭМ!$B$39:$B$782,Q$83)+'СЕТ СН'!$H$12+СВЦЭМ!$D$10+'СЕТ СН'!$H$5-'СЕТ СН'!$H$20</f>
        <v>2858.2977664</v>
      </c>
      <c r="R96" s="36">
        <f>SUMIFS(СВЦЭМ!$C$39:$C$782,СВЦЭМ!$A$39:$A$782,$A96,СВЦЭМ!$B$39:$B$782,R$83)+'СЕТ СН'!$H$12+СВЦЭМ!$D$10+'СЕТ СН'!$H$5-'СЕТ СН'!$H$20</f>
        <v>2863.64098556</v>
      </c>
      <c r="S96" s="36">
        <f>SUMIFS(СВЦЭМ!$C$39:$C$782,СВЦЭМ!$A$39:$A$782,$A96,СВЦЭМ!$B$39:$B$782,S$83)+'СЕТ СН'!$H$12+СВЦЭМ!$D$10+'СЕТ СН'!$H$5-'СЕТ СН'!$H$20</f>
        <v>2869.52875051</v>
      </c>
      <c r="T96" s="36">
        <f>SUMIFS(СВЦЭМ!$C$39:$C$782,СВЦЭМ!$A$39:$A$782,$A96,СВЦЭМ!$B$39:$B$782,T$83)+'СЕТ СН'!$H$12+СВЦЭМ!$D$10+'СЕТ СН'!$H$5-'СЕТ СН'!$H$20</f>
        <v>2866.7883419599998</v>
      </c>
      <c r="U96" s="36">
        <f>SUMIFS(СВЦЭМ!$C$39:$C$782,СВЦЭМ!$A$39:$A$782,$A96,СВЦЭМ!$B$39:$B$782,U$83)+'СЕТ СН'!$H$12+СВЦЭМ!$D$10+'СЕТ СН'!$H$5-'СЕТ СН'!$H$20</f>
        <v>2869.4297042199996</v>
      </c>
      <c r="V96" s="36">
        <f>SUMIFS(СВЦЭМ!$C$39:$C$782,СВЦЭМ!$A$39:$A$782,$A96,СВЦЭМ!$B$39:$B$782,V$83)+'СЕТ СН'!$H$12+СВЦЭМ!$D$10+'СЕТ СН'!$H$5-'СЕТ СН'!$H$20</f>
        <v>2863.2513950799998</v>
      </c>
      <c r="W96" s="36">
        <f>SUMIFS(СВЦЭМ!$C$39:$C$782,СВЦЭМ!$A$39:$A$782,$A96,СВЦЭМ!$B$39:$B$782,W$83)+'СЕТ СН'!$H$12+СВЦЭМ!$D$10+'СЕТ СН'!$H$5-'СЕТ СН'!$H$20</f>
        <v>2850.4100768899998</v>
      </c>
      <c r="X96" s="36">
        <f>SUMIFS(СВЦЭМ!$C$39:$C$782,СВЦЭМ!$A$39:$A$782,$A96,СВЦЭМ!$B$39:$B$782,X$83)+'СЕТ СН'!$H$12+СВЦЭМ!$D$10+'СЕТ СН'!$H$5-'СЕТ СН'!$H$20</f>
        <v>2883.1867824599999</v>
      </c>
      <c r="Y96" s="36">
        <f>SUMIFS(СВЦЭМ!$C$39:$C$782,СВЦЭМ!$A$39:$A$782,$A96,СВЦЭМ!$B$39:$B$782,Y$83)+'СЕТ СН'!$H$12+СВЦЭМ!$D$10+'СЕТ СН'!$H$5-'СЕТ СН'!$H$20</f>
        <v>2978.9092973100001</v>
      </c>
    </row>
    <row r="97" spans="1:25" ht="15.75" x14ac:dyDescent="0.2">
      <c r="A97" s="35">
        <f t="shared" si="2"/>
        <v>44787</v>
      </c>
      <c r="B97" s="36">
        <f>SUMIFS(СВЦЭМ!$C$39:$C$782,СВЦЭМ!$A$39:$A$782,$A97,СВЦЭМ!$B$39:$B$782,B$83)+'СЕТ СН'!$H$12+СВЦЭМ!$D$10+'СЕТ СН'!$H$5-'СЕТ СН'!$H$20</f>
        <v>3018.3494609099998</v>
      </c>
      <c r="C97" s="36">
        <f>SUMIFS(СВЦЭМ!$C$39:$C$782,СВЦЭМ!$A$39:$A$782,$A97,СВЦЭМ!$B$39:$B$782,C$83)+'СЕТ СН'!$H$12+СВЦЭМ!$D$10+'СЕТ СН'!$H$5-'СЕТ СН'!$H$20</f>
        <v>3009.1861709599998</v>
      </c>
      <c r="D97" s="36">
        <f>SUMIFS(СВЦЭМ!$C$39:$C$782,СВЦЭМ!$A$39:$A$782,$A97,СВЦЭМ!$B$39:$B$782,D$83)+'СЕТ СН'!$H$12+СВЦЭМ!$D$10+'СЕТ СН'!$H$5-'СЕТ СН'!$H$20</f>
        <v>2978.1058865199998</v>
      </c>
      <c r="E97" s="36">
        <f>SUMIFS(СВЦЭМ!$C$39:$C$782,СВЦЭМ!$A$39:$A$782,$A97,СВЦЭМ!$B$39:$B$782,E$83)+'СЕТ СН'!$H$12+СВЦЭМ!$D$10+'СЕТ СН'!$H$5-'СЕТ СН'!$H$20</f>
        <v>2986.78660145</v>
      </c>
      <c r="F97" s="36">
        <f>SUMIFS(СВЦЭМ!$C$39:$C$782,СВЦЭМ!$A$39:$A$782,$A97,СВЦЭМ!$B$39:$B$782,F$83)+'СЕТ СН'!$H$12+СВЦЭМ!$D$10+'СЕТ СН'!$H$5-'СЕТ СН'!$H$20</f>
        <v>2993.2408305399999</v>
      </c>
      <c r="G97" s="36">
        <f>SUMIFS(СВЦЭМ!$C$39:$C$782,СВЦЭМ!$A$39:$A$782,$A97,СВЦЭМ!$B$39:$B$782,G$83)+'СЕТ СН'!$H$12+СВЦЭМ!$D$10+'СЕТ СН'!$H$5-'СЕТ СН'!$H$20</f>
        <v>2989.65614534</v>
      </c>
      <c r="H97" s="36">
        <f>SUMIFS(СВЦЭМ!$C$39:$C$782,СВЦЭМ!$A$39:$A$782,$A97,СВЦЭМ!$B$39:$B$782,H$83)+'СЕТ СН'!$H$12+СВЦЭМ!$D$10+'СЕТ СН'!$H$5-'СЕТ СН'!$H$20</f>
        <v>3054.68900278</v>
      </c>
      <c r="I97" s="36">
        <f>SUMIFS(СВЦЭМ!$C$39:$C$782,СВЦЭМ!$A$39:$A$782,$A97,СВЦЭМ!$B$39:$B$782,I$83)+'СЕТ СН'!$H$12+СВЦЭМ!$D$10+'СЕТ СН'!$H$5-'СЕТ СН'!$H$20</f>
        <v>3018.7703965599999</v>
      </c>
      <c r="J97" s="36">
        <f>SUMIFS(СВЦЭМ!$C$39:$C$782,СВЦЭМ!$A$39:$A$782,$A97,СВЦЭМ!$B$39:$B$782,J$83)+'СЕТ СН'!$H$12+СВЦЭМ!$D$10+'СЕТ СН'!$H$5-'СЕТ СН'!$H$20</f>
        <v>2970.88532274</v>
      </c>
      <c r="K97" s="36">
        <f>SUMIFS(СВЦЭМ!$C$39:$C$782,СВЦЭМ!$A$39:$A$782,$A97,СВЦЭМ!$B$39:$B$782,K$83)+'СЕТ СН'!$H$12+СВЦЭМ!$D$10+'СЕТ СН'!$H$5-'СЕТ СН'!$H$20</f>
        <v>2895.9620078499997</v>
      </c>
      <c r="L97" s="36">
        <f>SUMIFS(СВЦЭМ!$C$39:$C$782,СВЦЭМ!$A$39:$A$782,$A97,СВЦЭМ!$B$39:$B$782,L$83)+'СЕТ СН'!$H$12+СВЦЭМ!$D$10+'СЕТ СН'!$H$5-'СЕТ СН'!$H$20</f>
        <v>2860.2258383899998</v>
      </c>
      <c r="M97" s="36">
        <f>SUMIFS(СВЦЭМ!$C$39:$C$782,СВЦЭМ!$A$39:$A$782,$A97,СВЦЭМ!$B$39:$B$782,M$83)+'СЕТ СН'!$H$12+СВЦЭМ!$D$10+'СЕТ СН'!$H$5-'СЕТ СН'!$H$20</f>
        <v>2841.73238971</v>
      </c>
      <c r="N97" s="36">
        <f>SUMIFS(СВЦЭМ!$C$39:$C$782,СВЦЭМ!$A$39:$A$782,$A97,СВЦЭМ!$B$39:$B$782,N$83)+'СЕТ СН'!$H$12+СВЦЭМ!$D$10+'СЕТ СН'!$H$5-'СЕТ СН'!$H$20</f>
        <v>2856.6406352099998</v>
      </c>
      <c r="O97" s="36">
        <f>SUMIFS(СВЦЭМ!$C$39:$C$782,СВЦЭМ!$A$39:$A$782,$A97,СВЦЭМ!$B$39:$B$782,O$83)+'СЕТ СН'!$H$12+СВЦЭМ!$D$10+'СЕТ СН'!$H$5-'СЕТ СН'!$H$20</f>
        <v>2861.96722856</v>
      </c>
      <c r="P97" s="36">
        <f>SUMIFS(СВЦЭМ!$C$39:$C$782,СВЦЭМ!$A$39:$A$782,$A97,СВЦЭМ!$B$39:$B$782,P$83)+'СЕТ СН'!$H$12+СВЦЭМ!$D$10+'СЕТ СН'!$H$5-'СЕТ СН'!$H$20</f>
        <v>2869.5831988099999</v>
      </c>
      <c r="Q97" s="36">
        <f>SUMIFS(СВЦЭМ!$C$39:$C$782,СВЦЭМ!$A$39:$A$782,$A97,СВЦЭМ!$B$39:$B$782,Q$83)+'СЕТ СН'!$H$12+СВЦЭМ!$D$10+'СЕТ СН'!$H$5-'СЕТ СН'!$H$20</f>
        <v>2880.4036460699999</v>
      </c>
      <c r="R97" s="36">
        <f>SUMIFS(СВЦЭМ!$C$39:$C$782,СВЦЭМ!$A$39:$A$782,$A97,СВЦЭМ!$B$39:$B$782,R$83)+'СЕТ СН'!$H$12+СВЦЭМ!$D$10+'СЕТ СН'!$H$5-'СЕТ СН'!$H$20</f>
        <v>2886.5492068200001</v>
      </c>
      <c r="S97" s="36">
        <f>SUMIFS(СВЦЭМ!$C$39:$C$782,СВЦЭМ!$A$39:$A$782,$A97,СВЦЭМ!$B$39:$B$782,S$83)+'СЕТ СН'!$H$12+СВЦЭМ!$D$10+'СЕТ СН'!$H$5-'СЕТ СН'!$H$20</f>
        <v>2874.3906649099999</v>
      </c>
      <c r="T97" s="36">
        <f>SUMIFS(СВЦЭМ!$C$39:$C$782,СВЦЭМ!$A$39:$A$782,$A97,СВЦЭМ!$B$39:$B$782,T$83)+'СЕТ СН'!$H$12+СВЦЭМ!$D$10+'СЕТ СН'!$H$5-'СЕТ СН'!$H$20</f>
        <v>2887.24240057</v>
      </c>
      <c r="U97" s="36">
        <f>SUMIFS(СВЦЭМ!$C$39:$C$782,СВЦЭМ!$A$39:$A$782,$A97,СВЦЭМ!$B$39:$B$782,U$83)+'СЕТ СН'!$H$12+СВЦЭМ!$D$10+'СЕТ СН'!$H$5-'СЕТ СН'!$H$20</f>
        <v>2890.33257637</v>
      </c>
      <c r="V97" s="36">
        <f>SUMIFS(СВЦЭМ!$C$39:$C$782,СВЦЭМ!$A$39:$A$782,$A97,СВЦЭМ!$B$39:$B$782,V$83)+'СЕТ СН'!$H$12+СВЦЭМ!$D$10+'СЕТ СН'!$H$5-'СЕТ СН'!$H$20</f>
        <v>2889.9669619299998</v>
      </c>
      <c r="W97" s="36">
        <f>SUMIFS(СВЦЭМ!$C$39:$C$782,СВЦЭМ!$A$39:$A$782,$A97,СВЦЭМ!$B$39:$B$782,W$83)+'СЕТ СН'!$H$12+СВЦЭМ!$D$10+'СЕТ СН'!$H$5-'СЕТ СН'!$H$20</f>
        <v>2888.04087759</v>
      </c>
      <c r="X97" s="36">
        <f>SUMIFS(СВЦЭМ!$C$39:$C$782,СВЦЭМ!$A$39:$A$782,$A97,СВЦЭМ!$B$39:$B$782,X$83)+'СЕТ СН'!$H$12+СВЦЭМ!$D$10+'СЕТ СН'!$H$5-'СЕТ СН'!$H$20</f>
        <v>2888.05229826</v>
      </c>
      <c r="Y97" s="36">
        <f>SUMIFS(СВЦЭМ!$C$39:$C$782,СВЦЭМ!$A$39:$A$782,$A97,СВЦЭМ!$B$39:$B$782,Y$83)+'СЕТ СН'!$H$12+СВЦЭМ!$D$10+'СЕТ СН'!$H$5-'СЕТ СН'!$H$20</f>
        <v>2950.10712263</v>
      </c>
    </row>
    <row r="98" spans="1:25" ht="15.75" x14ac:dyDescent="0.2">
      <c r="A98" s="35">
        <f t="shared" si="2"/>
        <v>44788</v>
      </c>
      <c r="B98" s="36">
        <f>SUMIFS(СВЦЭМ!$C$39:$C$782,СВЦЭМ!$A$39:$A$782,$A98,СВЦЭМ!$B$39:$B$782,B$83)+'СЕТ СН'!$H$12+СВЦЭМ!$D$10+'СЕТ СН'!$H$5-'СЕТ СН'!$H$20</f>
        <v>2900.6843180799997</v>
      </c>
      <c r="C98" s="36">
        <f>SUMIFS(СВЦЭМ!$C$39:$C$782,СВЦЭМ!$A$39:$A$782,$A98,СВЦЭМ!$B$39:$B$782,C$83)+'СЕТ СН'!$H$12+СВЦЭМ!$D$10+'СЕТ СН'!$H$5-'СЕТ СН'!$H$20</f>
        <v>2931.0768372100001</v>
      </c>
      <c r="D98" s="36">
        <f>SUMIFS(СВЦЭМ!$C$39:$C$782,СВЦЭМ!$A$39:$A$782,$A98,СВЦЭМ!$B$39:$B$782,D$83)+'СЕТ СН'!$H$12+СВЦЭМ!$D$10+'СЕТ СН'!$H$5-'СЕТ СН'!$H$20</f>
        <v>2965.5879226799998</v>
      </c>
      <c r="E98" s="36">
        <f>SUMIFS(СВЦЭМ!$C$39:$C$782,СВЦЭМ!$A$39:$A$782,$A98,СВЦЭМ!$B$39:$B$782,E$83)+'СЕТ СН'!$H$12+СВЦЭМ!$D$10+'СЕТ СН'!$H$5-'СЕТ СН'!$H$20</f>
        <v>2978.8754830600001</v>
      </c>
      <c r="F98" s="36">
        <f>SUMIFS(СВЦЭМ!$C$39:$C$782,СВЦЭМ!$A$39:$A$782,$A98,СВЦЭМ!$B$39:$B$782,F$83)+'СЕТ СН'!$H$12+СВЦЭМ!$D$10+'СЕТ СН'!$H$5-'СЕТ СН'!$H$20</f>
        <v>2989.6448335</v>
      </c>
      <c r="G98" s="36">
        <f>SUMIFS(СВЦЭМ!$C$39:$C$782,СВЦЭМ!$A$39:$A$782,$A98,СВЦЭМ!$B$39:$B$782,G$83)+'СЕТ СН'!$H$12+СВЦЭМ!$D$10+'СЕТ СН'!$H$5-'СЕТ СН'!$H$20</f>
        <v>2983.2352054499997</v>
      </c>
      <c r="H98" s="36">
        <f>SUMIFS(СВЦЭМ!$C$39:$C$782,СВЦЭМ!$A$39:$A$782,$A98,СВЦЭМ!$B$39:$B$782,H$83)+'СЕТ СН'!$H$12+СВЦЭМ!$D$10+'СЕТ СН'!$H$5-'СЕТ СН'!$H$20</f>
        <v>2944.5896294300001</v>
      </c>
      <c r="I98" s="36">
        <f>SUMIFS(СВЦЭМ!$C$39:$C$782,СВЦЭМ!$A$39:$A$782,$A98,СВЦЭМ!$B$39:$B$782,I$83)+'СЕТ СН'!$H$12+СВЦЭМ!$D$10+'СЕТ СН'!$H$5-'СЕТ СН'!$H$20</f>
        <v>2892.1824585999998</v>
      </c>
      <c r="J98" s="36">
        <f>SUMIFS(СВЦЭМ!$C$39:$C$782,СВЦЭМ!$A$39:$A$782,$A98,СВЦЭМ!$B$39:$B$782,J$83)+'СЕТ СН'!$H$12+СВЦЭМ!$D$10+'СЕТ СН'!$H$5-'СЕТ СН'!$H$20</f>
        <v>2960.57776676</v>
      </c>
      <c r="K98" s="36">
        <f>SUMIFS(СВЦЭМ!$C$39:$C$782,СВЦЭМ!$A$39:$A$782,$A98,СВЦЭМ!$B$39:$B$782,K$83)+'СЕТ СН'!$H$12+СВЦЭМ!$D$10+'СЕТ СН'!$H$5-'СЕТ СН'!$H$20</f>
        <v>2935.96618506</v>
      </c>
      <c r="L98" s="36">
        <f>SUMIFS(СВЦЭМ!$C$39:$C$782,СВЦЭМ!$A$39:$A$782,$A98,СВЦЭМ!$B$39:$B$782,L$83)+'СЕТ СН'!$H$12+СВЦЭМ!$D$10+'СЕТ СН'!$H$5-'СЕТ СН'!$H$20</f>
        <v>2925.0853334499998</v>
      </c>
      <c r="M98" s="36">
        <f>SUMIFS(СВЦЭМ!$C$39:$C$782,СВЦЭМ!$A$39:$A$782,$A98,СВЦЭМ!$B$39:$B$782,M$83)+'СЕТ СН'!$H$12+СВЦЭМ!$D$10+'СЕТ СН'!$H$5-'СЕТ СН'!$H$20</f>
        <v>2927.83384763</v>
      </c>
      <c r="N98" s="36">
        <f>SUMIFS(СВЦЭМ!$C$39:$C$782,СВЦЭМ!$A$39:$A$782,$A98,СВЦЭМ!$B$39:$B$782,N$83)+'СЕТ СН'!$H$12+СВЦЭМ!$D$10+'СЕТ СН'!$H$5-'СЕТ СН'!$H$20</f>
        <v>2923.66421197</v>
      </c>
      <c r="O98" s="36">
        <f>SUMIFS(СВЦЭМ!$C$39:$C$782,СВЦЭМ!$A$39:$A$782,$A98,СВЦЭМ!$B$39:$B$782,O$83)+'СЕТ СН'!$H$12+СВЦЭМ!$D$10+'СЕТ СН'!$H$5-'СЕТ СН'!$H$20</f>
        <v>2926.5755713199997</v>
      </c>
      <c r="P98" s="36">
        <f>SUMIFS(СВЦЭМ!$C$39:$C$782,СВЦЭМ!$A$39:$A$782,$A98,СВЦЭМ!$B$39:$B$782,P$83)+'СЕТ СН'!$H$12+СВЦЭМ!$D$10+'СЕТ СН'!$H$5-'СЕТ СН'!$H$20</f>
        <v>2922.66162549</v>
      </c>
      <c r="Q98" s="36">
        <f>SUMIFS(СВЦЭМ!$C$39:$C$782,СВЦЭМ!$A$39:$A$782,$A98,СВЦЭМ!$B$39:$B$782,Q$83)+'СЕТ СН'!$H$12+СВЦЭМ!$D$10+'СЕТ СН'!$H$5-'СЕТ СН'!$H$20</f>
        <v>2919.8185131400001</v>
      </c>
      <c r="R98" s="36">
        <f>SUMIFS(СВЦЭМ!$C$39:$C$782,СВЦЭМ!$A$39:$A$782,$A98,СВЦЭМ!$B$39:$B$782,R$83)+'СЕТ СН'!$H$12+СВЦЭМ!$D$10+'СЕТ СН'!$H$5-'СЕТ СН'!$H$20</f>
        <v>2910.8460093200001</v>
      </c>
      <c r="S98" s="36">
        <f>SUMIFS(СВЦЭМ!$C$39:$C$782,СВЦЭМ!$A$39:$A$782,$A98,СВЦЭМ!$B$39:$B$782,S$83)+'СЕТ СН'!$H$12+СВЦЭМ!$D$10+'СЕТ СН'!$H$5-'СЕТ СН'!$H$20</f>
        <v>2914.1685841499998</v>
      </c>
      <c r="T98" s="36">
        <f>SUMIFS(СВЦЭМ!$C$39:$C$782,СВЦЭМ!$A$39:$A$782,$A98,СВЦЭМ!$B$39:$B$782,T$83)+'СЕТ СН'!$H$12+СВЦЭМ!$D$10+'СЕТ СН'!$H$5-'СЕТ СН'!$H$20</f>
        <v>2914.8659737899998</v>
      </c>
      <c r="U98" s="36">
        <f>SUMIFS(СВЦЭМ!$C$39:$C$782,СВЦЭМ!$A$39:$A$782,$A98,СВЦЭМ!$B$39:$B$782,U$83)+'СЕТ СН'!$H$12+СВЦЭМ!$D$10+'СЕТ СН'!$H$5-'СЕТ СН'!$H$20</f>
        <v>2909.3436930099997</v>
      </c>
      <c r="V98" s="36">
        <f>SUMIFS(СВЦЭМ!$C$39:$C$782,СВЦЭМ!$A$39:$A$782,$A98,СВЦЭМ!$B$39:$B$782,V$83)+'СЕТ СН'!$H$12+СВЦЭМ!$D$10+'СЕТ СН'!$H$5-'СЕТ СН'!$H$20</f>
        <v>2914.21401285</v>
      </c>
      <c r="W98" s="36">
        <f>SUMIFS(СВЦЭМ!$C$39:$C$782,СВЦЭМ!$A$39:$A$782,$A98,СВЦЭМ!$B$39:$B$782,W$83)+'СЕТ СН'!$H$12+СВЦЭМ!$D$10+'СЕТ СН'!$H$5-'СЕТ СН'!$H$20</f>
        <v>2920.5471449399997</v>
      </c>
      <c r="X98" s="36">
        <f>SUMIFS(СВЦЭМ!$C$39:$C$782,СВЦЭМ!$A$39:$A$782,$A98,СВЦЭМ!$B$39:$B$782,X$83)+'СЕТ СН'!$H$12+СВЦЭМ!$D$10+'СЕТ СН'!$H$5-'СЕТ СН'!$H$20</f>
        <v>2883.5072023899997</v>
      </c>
      <c r="Y98" s="36">
        <f>SUMIFS(СВЦЭМ!$C$39:$C$782,СВЦЭМ!$A$39:$A$782,$A98,СВЦЭМ!$B$39:$B$782,Y$83)+'СЕТ СН'!$H$12+СВЦЭМ!$D$10+'СЕТ СН'!$H$5-'СЕТ СН'!$H$20</f>
        <v>2944.3191033200001</v>
      </c>
    </row>
    <row r="99" spans="1:25" ht="15.75" x14ac:dyDescent="0.2">
      <c r="A99" s="35">
        <f t="shared" si="2"/>
        <v>44789</v>
      </c>
      <c r="B99" s="36">
        <f>SUMIFS(СВЦЭМ!$C$39:$C$782,СВЦЭМ!$A$39:$A$782,$A99,СВЦЭМ!$B$39:$B$782,B$83)+'СЕТ СН'!$H$12+СВЦЭМ!$D$10+'СЕТ СН'!$H$5-'СЕТ СН'!$H$20</f>
        <v>2875.6420314299999</v>
      </c>
      <c r="C99" s="36">
        <f>SUMIFS(СВЦЭМ!$C$39:$C$782,СВЦЭМ!$A$39:$A$782,$A99,СВЦЭМ!$B$39:$B$782,C$83)+'СЕТ СН'!$H$12+СВЦЭМ!$D$10+'СЕТ СН'!$H$5-'СЕТ СН'!$H$20</f>
        <v>2925.1072839999997</v>
      </c>
      <c r="D99" s="36">
        <f>SUMIFS(СВЦЭМ!$C$39:$C$782,СВЦЭМ!$A$39:$A$782,$A99,СВЦЭМ!$B$39:$B$782,D$83)+'СЕТ СН'!$H$12+СВЦЭМ!$D$10+'СЕТ СН'!$H$5-'СЕТ СН'!$H$20</f>
        <v>2962.92957183</v>
      </c>
      <c r="E99" s="36">
        <f>SUMIFS(СВЦЭМ!$C$39:$C$782,СВЦЭМ!$A$39:$A$782,$A99,СВЦЭМ!$B$39:$B$782,E$83)+'СЕТ СН'!$H$12+СВЦЭМ!$D$10+'СЕТ СН'!$H$5-'СЕТ СН'!$H$20</f>
        <v>2969.8133648599996</v>
      </c>
      <c r="F99" s="36">
        <f>SUMIFS(СВЦЭМ!$C$39:$C$782,СВЦЭМ!$A$39:$A$782,$A99,СВЦЭМ!$B$39:$B$782,F$83)+'СЕТ СН'!$H$12+СВЦЭМ!$D$10+'СЕТ СН'!$H$5-'СЕТ СН'!$H$20</f>
        <v>2986.1854178399999</v>
      </c>
      <c r="G99" s="36">
        <f>SUMIFS(СВЦЭМ!$C$39:$C$782,СВЦЭМ!$A$39:$A$782,$A99,СВЦЭМ!$B$39:$B$782,G$83)+'СЕТ СН'!$H$12+СВЦЭМ!$D$10+'СЕТ СН'!$H$5-'СЕТ СН'!$H$20</f>
        <v>2979.7885520299997</v>
      </c>
      <c r="H99" s="36">
        <f>SUMIFS(СВЦЭМ!$C$39:$C$782,СВЦЭМ!$A$39:$A$782,$A99,СВЦЭМ!$B$39:$B$782,H$83)+'СЕТ СН'!$H$12+СВЦЭМ!$D$10+'СЕТ СН'!$H$5-'СЕТ СН'!$H$20</f>
        <v>2921.8348956499999</v>
      </c>
      <c r="I99" s="36">
        <f>SUMIFS(СВЦЭМ!$C$39:$C$782,СВЦЭМ!$A$39:$A$782,$A99,СВЦЭМ!$B$39:$B$782,I$83)+'СЕТ СН'!$H$12+СВЦЭМ!$D$10+'СЕТ СН'!$H$5-'СЕТ СН'!$H$20</f>
        <v>2854.0801098100001</v>
      </c>
      <c r="J99" s="36">
        <f>SUMIFS(СВЦЭМ!$C$39:$C$782,СВЦЭМ!$A$39:$A$782,$A99,СВЦЭМ!$B$39:$B$782,J$83)+'СЕТ СН'!$H$12+СВЦЭМ!$D$10+'СЕТ СН'!$H$5-'СЕТ СН'!$H$20</f>
        <v>2938.2003229100001</v>
      </c>
      <c r="K99" s="36">
        <f>SUMIFS(СВЦЭМ!$C$39:$C$782,СВЦЭМ!$A$39:$A$782,$A99,СВЦЭМ!$B$39:$B$782,K$83)+'СЕТ СН'!$H$12+СВЦЭМ!$D$10+'СЕТ СН'!$H$5-'СЕТ СН'!$H$20</f>
        <v>2932.7257375899999</v>
      </c>
      <c r="L99" s="36">
        <f>SUMIFS(СВЦЭМ!$C$39:$C$782,СВЦЭМ!$A$39:$A$782,$A99,СВЦЭМ!$B$39:$B$782,L$83)+'СЕТ СН'!$H$12+СВЦЭМ!$D$10+'СЕТ СН'!$H$5-'СЕТ СН'!$H$20</f>
        <v>2914.64554086</v>
      </c>
      <c r="M99" s="36">
        <f>SUMIFS(СВЦЭМ!$C$39:$C$782,СВЦЭМ!$A$39:$A$782,$A99,СВЦЭМ!$B$39:$B$782,M$83)+'СЕТ СН'!$H$12+СВЦЭМ!$D$10+'СЕТ СН'!$H$5-'СЕТ СН'!$H$20</f>
        <v>2904.9651647399996</v>
      </c>
      <c r="N99" s="36">
        <f>SUMIFS(СВЦЭМ!$C$39:$C$782,СВЦЭМ!$A$39:$A$782,$A99,СВЦЭМ!$B$39:$B$782,N$83)+'СЕТ СН'!$H$12+СВЦЭМ!$D$10+'СЕТ СН'!$H$5-'СЕТ СН'!$H$20</f>
        <v>2901.63180164</v>
      </c>
      <c r="O99" s="36">
        <f>SUMIFS(СВЦЭМ!$C$39:$C$782,СВЦЭМ!$A$39:$A$782,$A99,СВЦЭМ!$B$39:$B$782,O$83)+'СЕТ СН'!$H$12+СВЦЭМ!$D$10+'СЕТ СН'!$H$5-'СЕТ СН'!$H$20</f>
        <v>2897.97233099</v>
      </c>
      <c r="P99" s="36">
        <f>SUMIFS(СВЦЭМ!$C$39:$C$782,СВЦЭМ!$A$39:$A$782,$A99,СВЦЭМ!$B$39:$B$782,P$83)+'СЕТ СН'!$H$12+СВЦЭМ!$D$10+'СЕТ СН'!$H$5-'СЕТ СН'!$H$20</f>
        <v>2909.0083179499998</v>
      </c>
      <c r="Q99" s="36">
        <f>SUMIFS(СВЦЭМ!$C$39:$C$782,СВЦЭМ!$A$39:$A$782,$A99,СВЦЭМ!$B$39:$B$782,Q$83)+'СЕТ СН'!$H$12+СВЦЭМ!$D$10+'СЕТ СН'!$H$5-'СЕТ СН'!$H$20</f>
        <v>2907.4811425499997</v>
      </c>
      <c r="R99" s="36">
        <f>SUMIFS(СВЦЭМ!$C$39:$C$782,СВЦЭМ!$A$39:$A$782,$A99,СВЦЭМ!$B$39:$B$782,R$83)+'СЕТ СН'!$H$12+СВЦЭМ!$D$10+'СЕТ СН'!$H$5-'СЕТ СН'!$H$20</f>
        <v>2910.1680610399999</v>
      </c>
      <c r="S99" s="36">
        <f>SUMIFS(СВЦЭМ!$C$39:$C$782,СВЦЭМ!$A$39:$A$782,$A99,СВЦЭМ!$B$39:$B$782,S$83)+'СЕТ СН'!$H$12+СВЦЭМ!$D$10+'СЕТ СН'!$H$5-'СЕТ СН'!$H$20</f>
        <v>2912.0469716699999</v>
      </c>
      <c r="T99" s="36">
        <f>SUMIFS(СВЦЭМ!$C$39:$C$782,СВЦЭМ!$A$39:$A$782,$A99,СВЦЭМ!$B$39:$B$782,T$83)+'СЕТ СН'!$H$12+СВЦЭМ!$D$10+'СЕТ СН'!$H$5-'СЕТ СН'!$H$20</f>
        <v>2905.8473464600002</v>
      </c>
      <c r="U99" s="36">
        <f>SUMIFS(СВЦЭМ!$C$39:$C$782,СВЦЭМ!$A$39:$A$782,$A99,СВЦЭМ!$B$39:$B$782,U$83)+'СЕТ СН'!$H$12+СВЦЭМ!$D$10+'СЕТ СН'!$H$5-'СЕТ СН'!$H$20</f>
        <v>2909.00627558</v>
      </c>
      <c r="V99" s="36">
        <f>SUMIFS(СВЦЭМ!$C$39:$C$782,СВЦЭМ!$A$39:$A$782,$A99,СВЦЭМ!$B$39:$B$782,V$83)+'СЕТ СН'!$H$12+СВЦЭМ!$D$10+'СЕТ СН'!$H$5-'СЕТ СН'!$H$20</f>
        <v>2918.638481</v>
      </c>
      <c r="W99" s="36">
        <f>SUMIFS(СВЦЭМ!$C$39:$C$782,СВЦЭМ!$A$39:$A$782,$A99,СВЦЭМ!$B$39:$B$782,W$83)+'СЕТ СН'!$H$12+СВЦЭМ!$D$10+'СЕТ СН'!$H$5-'СЕТ СН'!$H$20</f>
        <v>2920.9187408799999</v>
      </c>
      <c r="X99" s="36">
        <f>SUMIFS(СВЦЭМ!$C$39:$C$782,СВЦЭМ!$A$39:$A$782,$A99,СВЦЭМ!$B$39:$B$782,X$83)+'СЕТ СН'!$H$12+СВЦЭМ!$D$10+'СЕТ СН'!$H$5-'СЕТ СН'!$H$20</f>
        <v>2908.2118582599996</v>
      </c>
      <c r="Y99" s="36">
        <f>SUMIFS(СВЦЭМ!$C$39:$C$782,СВЦЭМ!$A$39:$A$782,$A99,СВЦЭМ!$B$39:$B$782,Y$83)+'СЕТ СН'!$H$12+СВЦЭМ!$D$10+'СЕТ СН'!$H$5-'СЕТ СН'!$H$20</f>
        <v>2923.0875252299998</v>
      </c>
    </row>
    <row r="100" spans="1:25" ht="15.75" x14ac:dyDescent="0.2">
      <c r="A100" s="35">
        <f t="shared" si="2"/>
        <v>44790</v>
      </c>
      <c r="B100" s="36">
        <f>SUMIFS(СВЦЭМ!$C$39:$C$782,СВЦЭМ!$A$39:$A$782,$A100,СВЦЭМ!$B$39:$B$782,B$83)+'СЕТ СН'!$H$12+СВЦЭМ!$D$10+'СЕТ СН'!$H$5-'СЕТ СН'!$H$20</f>
        <v>2865.8205528899998</v>
      </c>
      <c r="C100" s="36">
        <f>SUMIFS(СВЦЭМ!$C$39:$C$782,СВЦЭМ!$A$39:$A$782,$A100,СВЦЭМ!$B$39:$B$782,C$83)+'СЕТ СН'!$H$12+СВЦЭМ!$D$10+'СЕТ СН'!$H$5-'СЕТ СН'!$H$20</f>
        <v>2848.7525021399997</v>
      </c>
      <c r="D100" s="36">
        <f>SUMIFS(СВЦЭМ!$C$39:$C$782,СВЦЭМ!$A$39:$A$782,$A100,СВЦЭМ!$B$39:$B$782,D$83)+'СЕТ СН'!$H$12+СВЦЭМ!$D$10+'СЕТ СН'!$H$5-'СЕТ СН'!$H$20</f>
        <v>2840.7903300200001</v>
      </c>
      <c r="E100" s="36">
        <f>SUMIFS(СВЦЭМ!$C$39:$C$782,СВЦЭМ!$A$39:$A$782,$A100,СВЦЭМ!$B$39:$B$782,E$83)+'СЕТ СН'!$H$12+СВЦЭМ!$D$10+'СЕТ СН'!$H$5-'СЕТ СН'!$H$20</f>
        <v>2863.1777435399999</v>
      </c>
      <c r="F100" s="36">
        <f>SUMIFS(СВЦЭМ!$C$39:$C$782,СВЦЭМ!$A$39:$A$782,$A100,СВЦЭМ!$B$39:$B$782,F$83)+'СЕТ СН'!$H$12+СВЦЭМ!$D$10+'СЕТ СН'!$H$5-'СЕТ СН'!$H$20</f>
        <v>2882.81497524</v>
      </c>
      <c r="G100" s="36">
        <f>SUMIFS(СВЦЭМ!$C$39:$C$782,СВЦЭМ!$A$39:$A$782,$A100,СВЦЭМ!$B$39:$B$782,G$83)+'СЕТ СН'!$H$12+СВЦЭМ!$D$10+'СЕТ СН'!$H$5-'СЕТ СН'!$H$20</f>
        <v>2932.9077587299998</v>
      </c>
      <c r="H100" s="36">
        <f>SUMIFS(СВЦЭМ!$C$39:$C$782,СВЦЭМ!$A$39:$A$782,$A100,СВЦЭМ!$B$39:$B$782,H$83)+'СЕТ СН'!$H$12+СВЦЭМ!$D$10+'СЕТ СН'!$H$5-'СЕТ СН'!$H$20</f>
        <v>2906.4588212799999</v>
      </c>
      <c r="I100" s="36">
        <f>SUMIFS(СВЦЭМ!$C$39:$C$782,СВЦЭМ!$A$39:$A$782,$A100,СВЦЭМ!$B$39:$B$782,I$83)+'СЕТ СН'!$H$12+СВЦЭМ!$D$10+'СЕТ СН'!$H$5-'СЕТ СН'!$H$20</f>
        <v>2933.7181940399996</v>
      </c>
      <c r="J100" s="36">
        <f>SUMIFS(СВЦЭМ!$C$39:$C$782,СВЦЭМ!$A$39:$A$782,$A100,СВЦЭМ!$B$39:$B$782,J$83)+'СЕТ СН'!$H$12+СВЦЭМ!$D$10+'СЕТ СН'!$H$5-'СЕТ СН'!$H$20</f>
        <v>2968.1825446499997</v>
      </c>
      <c r="K100" s="36">
        <f>SUMIFS(СВЦЭМ!$C$39:$C$782,СВЦЭМ!$A$39:$A$782,$A100,СВЦЭМ!$B$39:$B$782,K$83)+'СЕТ СН'!$H$12+СВЦЭМ!$D$10+'СЕТ СН'!$H$5-'СЕТ СН'!$H$20</f>
        <v>2956.9034050099999</v>
      </c>
      <c r="L100" s="36">
        <f>SUMIFS(СВЦЭМ!$C$39:$C$782,СВЦЭМ!$A$39:$A$782,$A100,СВЦЭМ!$B$39:$B$782,L$83)+'СЕТ СН'!$H$12+СВЦЭМ!$D$10+'СЕТ СН'!$H$5-'СЕТ СН'!$H$20</f>
        <v>2941.9296372700001</v>
      </c>
      <c r="M100" s="36">
        <f>SUMIFS(СВЦЭМ!$C$39:$C$782,СВЦЭМ!$A$39:$A$782,$A100,СВЦЭМ!$B$39:$B$782,M$83)+'СЕТ СН'!$H$12+СВЦЭМ!$D$10+'СЕТ СН'!$H$5-'СЕТ СН'!$H$20</f>
        <v>2915.6503490599998</v>
      </c>
      <c r="N100" s="36">
        <f>SUMIFS(СВЦЭМ!$C$39:$C$782,СВЦЭМ!$A$39:$A$782,$A100,СВЦЭМ!$B$39:$B$782,N$83)+'СЕТ СН'!$H$12+СВЦЭМ!$D$10+'СЕТ СН'!$H$5-'СЕТ СН'!$H$20</f>
        <v>2932.85388461</v>
      </c>
      <c r="O100" s="36">
        <f>SUMIFS(СВЦЭМ!$C$39:$C$782,СВЦЭМ!$A$39:$A$782,$A100,СВЦЭМ!$B$39:$B$782,O$83)+'СЕТ СН'!$H$12+СВЦЭМ!$D$10+'СЕТ СН'!$H$5-'СЕТ СН'!$H$20</f>
        <v>2926.5658198900001</v>
      </c>
      <c r="P100" s="36">
        <f>SUMIFS(СВЦЭМ!$C$39:$C$782,СВЦЭМ!$A$39:$A$782,$A100,СВЦЭМ!$B$39:$B$782,P$83)+'СЕТ СН'!$H$12+СВЦЭМ!$D$10+'СЕТ СН'!$H$5-'СЕТ СН'!$H$20</f>
        <v>2942.3303637700001</v>
      </c>
      <c r="Q100" s="36">
        <f>SUMIFS(СВЦЭМ!$C$39:$C$782,СВЦЭМ!$A$39:$A$782,$A100,СВЦЭМ!$B$39:$B$782,Q$83)+'СЕТ СН'!$H$12+СВЦЭМ!$D$10+'СЕТ СН'!$H$5-'СЕТ СН'!$H$20</f>
        <v>2947.7388317699997</v>
      </c>
      <c r="R100" s="36">
        <f>SUMIFS(СВЦЭМ!$C$39:$C$782,СВЦЭМ!$A$39:$A$782,$A100,СВЦЭМ!$B$39:$B$782,R$83)+'СЕТ СН'!$H$12+СВЦЭМ!$D$10+'СЕТ СН'!$H$5-'СЕТ СН'!$H$20</f>
        <v>2952.2707697799997</v>
      </c>
      <c r="S100" s="36">
        <f>SUMIFS(СВЦЭМ!$C$39:$C$782,СВЦЭМ!$A$39:$A$782,$A100,СВЦЭМ!$B$39:$B$782,S$83)+'СЕТ СН'!$H$12+СВЦЭМ!$D$10+'СЕТ СН'!$H$5-'СЕТ СН'!$H$20</f>
        <v>2945.0111828499998</v>
      </c>
      <c r="T100" s="36">
        <f>SUMIFS(СВЦЭМ!$C$39:$C$782,СВЦЭМ!$A$39:$A$782,$A100,СВЦЭМ!$B$39:$B$782,T$83)+'СЕТ СН'!$H$12+СВЦЭМ!$D$10+'СЕТ СН'!$H$5-'СЕТ СН'!$H$20</f>
        <v>2942.3914300699998</v>
      </c>
      <c r="U100" s="36">
        <f>SUMIFS(СВЦЭМ!$C$39:$C$782,СВЦЭМ!$A$39:$A$782,$A100,СВЦЭМ!$B$39:$B$782,U$83)+'СЕТ СН'!$H$12+СВЦЭМ!$D$10+'СЕТ СН'!$H$5-'СЕТ СН'!$H$20</f>
        <v>2963.50945731</v>
      </c>
      <c r="V100" s="36">
        <f>SUMIFS(СВЦЭМ!$C$39:$C$782,СВЦЭМ!$A$39:$A$782,$A100,СВЦЭМ!$B$39:$B$782,V$83)+'СЕТ СН'!$H$12+СВЦЭМ!$D$10+'СЕТ СН'!$H$5-'СЕТ СН'!$H$20</f>
        <v>2943.91474135</v>
      </c>
      <c r="W100" s="36">
        <f>SUMIFS(СВЦЭМ!$C$39:$C$782,СВЦЭМ!$A$39:$A$782,$A100,СВЦЭМ!$B$39:$B$782,W$83)+'СЕТ СН'!$H$12+СВЦЭМ!$D$10+'СЕТ СН'!$H$5-'СЕТ СН'!$H$20</f>
        <v>2965.4694083199997</v>
      </c>
      <c r="X100" s="36">
        <f>SUMIFS(СВЦЭМ!$C$39:$C$782,СВЦЭМ!$A$39:$A$782,$A100,СВЦЭМ!$B$39:$B$782,X$83)+'СЕТ СН'!$H$12+СВЦЭМ!$D$10+'СЕТ СН'!$H$5-'СЕТ СН'!$H$20</f>
        <v>2931.8529742299997</v>
      </c>
      <c r="Y100" s="36">
        <f>SUMIFS(СВЦЭМ!$C$39:$C$782,СВЦЭМ!$A$39:$A$782,$A100,СВЦЭМ!$B$39:$B$782,Y$83)+'СЕТ СН'!$H$12+СВЦЭМ!$D$10+'СЕТ СН'!$H$5-'СЕТ СН'!$H$20</f>
        <v>2866.75196375</v>
      </c>
    </row>
    <row r="101" spans="1:25" ht="15.75" x14ac:dyDescent="0.2">
      <c r="A101" s="35">
        <f t="shared" si="2"/>
        <v>44791</v>
      </c>
      <c r="B101" s="36">
        <f>SUMIFS(СВЦЭМ!$C$39:$C$782,СВЦЭМ!$A$39:$A$782,$A101,СВЦЭМ!$B$39:$B$782,B$83)+'СЕТ СН'!$H$12+СВЦЭМ!$D$10+'СЕТ СН'!$H$5-'СЕТ СН'!$H$20</f>
        <v>2911.54795835</v>
      </c>
      <c r="C101" s="36">
        <f>SUMIFS(СВЦЭМ!$C$39:$C$782,СВЦЭМ!$A$39:$A$782,$A101,СВЦЭМ!$B$39:$B$782,C$83)+'СЕТ СН'!$H$12+СВЦЭМ!$D$10+'СЕТ СН'!$H$5-'СЕТ СН'!$H$20</f>
        <v>2958.3635794299998</v>
      </c>
      <c r="D101" s="36">
        <f>SUMIFS(СВЦЭМ!$C$39:$C$782,СВЦЭМ!$A$39:$A$782,$A101,СВЦЭМ!$B$39:$B$782,D$83)+'СЕТ СН'!$H$12+СВЦЭМ!$D$10+'СЕТ СН'!$H$5-'СЕТ СН'!$H$20</f>
        <v>2967.5857345599998</v>
      </c>
      <c r="E101" s="36">
        <f>SUMIFS(СВЦЭМ!$C$39:$C$782,СВЦЭМ!$A$39:$A$782,$A101,СВЦЭМ!$B$39:$B$782,E$83)+'СЕТ СН'!$H$12+СВЦЭМ!$D$10+'СЕТ СН'!$H$5-'СЕТ СН'!$H$20</f>
        <v>2969.3627809099999</v>
      </c>
      <c r="F101" s="36">
        <f>SUMIFS(СВЦЭМ!$C$39:$C$782,СВЦЭМ!$A$39:$A$782,$A101,СВЦЭМ!$B$39:$B$782,F$83)+'СЕТ СН'!$H$12+СВЦЭМ!$D$10+'СЕТ СН'!$H$5-'СЕТ СН'!$H$20</f>
        <v>2967.0165720300001</v>
      </c>
      <c r="G101" s="36">
        <f>SUMIFS(СВЦЭМ!$C$39:$C$782,СВЦЭМ!$A$39:$A$782,$A101,СВЦЭМ!$B$39:$B$782,G$83)+'СЕТ СН'!$H$12+СВЦЭМ!$D$10+'СЕТ СН'!$H$5-'СЕТ СН'!$H$20</f>
        <v>2974.4767047699997</v>
      </c>
      <c r="H101" s="36">
        <f>SUMIFS(СВЦЭМ!$C$39:$C$782,СВЦЭМ!$A$39:$A$782,$A101,СВЦЭМ!$B$39:$B$782,H$83)+'СЕТ СН'!$H$12+СВЦЭМ!$D$10+'СЕТ СН'!$H$5-'СЕТ СН'!$H$20</f>
        <v>2913.4374496399996</v>
      </c>
      <c r="I101" s="36">
        <f>SUMIFS(СВЦЭМ!$C$39:$C$782,СВЦЭМ!$A$39:$A$782,$A101,СВЦЭМ!$B$39:$B$782,I$83)+'СЕТ СН'!$H$12+СВЦЭМ!$D$10+'СЕТ СН'!$H$5-'СЕТ СН'!$H$20</f>
        <v>2864.71380525</v>
      </c>
      <c r="J101" s="36">
        <f>SUMIFS(СВЦЭМ!$C$39:$C$782,СВЦЭМ!$A$39:$A$782,$A101,СВЦЭМ!$B$39:$B$782,J$83)+'СЕТ СН'!$H$12+СВЦЭМ!$D$10+'СЕТ СН'!$H$5-'СЕТ СН'!$H$20</f>
        <v>3041.4113125399999</v>
      </c>
      <c r="K101" s="36">
        <f>SUMIFS(СВЦЭМ!$C$39:$C$782,СВЦЭМ!$A$39:$A$782,$A101,СВЦЭМ!$B$39:$B$782,K$83)+'СЕТ СН'!$H$12+СВЦЭМ!$D$10+'СЕТ СН'!$H$5-'СЕТ СН'!$H$20</f>
        <v>3051.6771756600001</v>
      </c>
      <c r="L101" s="36">
        <f>SUMIFS(СВЦЭМ!$C$39:$C$782,СВЦЭМ!$A$39:$A$782,$A101,СВЦЭМ!$B$39:$B$782,L$83)+'СЕТ СН'!$H$12+СВЦЭМ!$D$10+'СЕТ СН'!$H$5-'СЕТ СН'!$H$20</f>
        <v>3051.9986414300001</v>
      </c>
      <c r="M101" s="36">
        <f>SUMIFS(СВЦЭМ!$C$39:$C$782,СВЦЭМ!$A$39:$A$782,$A101,СВЦЭМ!$B$39:$B$782,M$83)+'СЕТ СН'!$H$12+СВЦЭМ!$D$10+'СЕТ СН'!$H$5-'СЕТ СН'!$H$20</f>
        <v>3040.23557661</v>
      </c>
      <c r="N101" s="36">
        <f>SUMIFS(СВЦЭМ!$C$39:$C$782,СВЦЭМ!$A$39:$A$782,$A101,СВЦЭМ!$B$39:$B$782,N$83)+'СЕТ СН'!$H$12+СВЦЭМ!$D$10+'СЕТ СН'!$H$5-'СЕТ СН'!$H$20</f>
        <v>3040.22670346</v>
      </c>
      <c r="O101" s="36">
        <f>SUMIFS(СВЦЭМ!$C$39:$C$782,СВЦЭМ!$A$39:$A$782,$A101,СВЦЭМ!$B$39:$B$782,O$83)+'СЕТ СН'!$H$12+СВЦЭМ!$D$10+'СЕТ СН'!$H$5-'СЕТ СН'!$H$20</f>
        <v>3041.83560605</v>
      </c>
      <c r="P101" s="36">
        <f>SUMIFS(СВЦЭМ!$C$39:$C$782,СВЦЭМ!$A$39:$A$782,$A101,СВЦЭМ!$B$39:$B$782,P$83)+'СЕТ СН'!$H$12+СВЦЭМ!$D$10+'СЕТ СН'!$H$5-'СЕТ СН'!$H$20</f>
        <v>2984.3910131600001</v>
      </c>
      <c r="Q101" s="36">
        <f>SUMIFS(СВЦЭМ!$C$39:$C$782,СВЦЭМ!$A$39:$A$782,$A101,СВЦЭМ!$B$39:$B$782,Q$83)+'СЕТ СН'!$H$12+СВЦЭМ!$D$10+'СЕТ СН'!$H$5-'СЕТ СН'!$H$20</f>
        <v>2972.34823263</v>
      </c>
      <c r="R101" s="36">
        <f>SUMIFS(СВЦЭМ!$C$39:$C$782,СВЦЭМ!$A$39:$A$782,$A101,СВЦЭМ!$B$39:$B$782,R$83)+'СЕТ СН'!$H$12+СВЦЭМ!$D$10+'СЕТ СН'!$H$5-'СЕТ СН'!$H$20</f>
        <v>2968.3140455599996</v>
      </c>
      <c r="S101" s="36">
        <f>SUMIFS(СВЦЭМ!$C$39:$C$782,СВЦЭМ!$A$39:$A$782,$A101,СВЦЭМ!$B$39:$B$782,S$83)+'СЕТ СН'!$H$12+СВЦЭМ!$D$10+'СЕТ СН'!$H$5-'СЕТ СН'!$H$20</f>
        <v>2976.3149190599997</v>
      </c>
      <c r="T101" s="36">
        <f>SUMIFS(СВЦЭМ!$C$39:$C$782,СВЦЭМ!$A$39:$A$782,$A101,СВЦЭМ!$B$39:$B$782,T$83)+'СЕТ СН'!$H$12+СВЦЭМ!$D$10+'СЕТ СН'!$H$5-'СЕТ СН'!$H$20</f>
        <v>2972.03483852</v>
      </c>
      <c r="U101" s="36">
        <f>SUMIFS(СВЦЭМ!$C$39:$C$782,СВЦЭМ!$A$39:$A$782,$A101,СВЦЭМ!$B$39:$B$782,U$83)+'СЕТ СН'!$H$12+СВЦЭМ!$D$10+'СЕТ СН'!$H$5-'СЕТ СН'!$H$20</f>
        <v>2974.9216762400001</v>
      </c>
      <c r="V101" s="36">
        <f>SUMIFS(СВЦЭМ!$C$39:$C$782,СВЦЭМ!$A$39:$A$782,$A101,СВЦЭМ!$B$39:$B$782,V$83)+'СЕТ СН'!$H$12+СВЦЭМ!$D$10+'СЕТ СН'!$H$5-'СЕТ СН'!$H$20</f>
        <v>2938.0006019499997</v>
      </c>
      <c r="W101" s="36">
        <f>SUMIFS(СВЦЭМ!$C$39:$C$782,СВЦЭМ!$A$39:$A$782,$A101,СВЦЭМ!$B$39:$B$782,W$83)+'СЕТ СН'!$H$12+СВЦЭМ!$D$10+'СЕТ СН'!$H$5-'СЕТ СН'!$H$20</f>
        <v>2983.1781494099996</v>
      </c>
      <c r="X101" s="36">
        <f>SUMIFS(СВЦЭМ!$C$39:$C$782,СВЦЭМ!$A$39:$A$782,$A101,СВЦЭМ!$B$39:$B$782,X$83)+'СЕТ СН'!$H$12+СВЦЭМ!$D$10+'СЕТ СН'!$H$5-'СЕТ СН'!$H$20</f>
        <v>2976.7530800199997</v>
      </c>
      <c r="Y101" s="36">
        <f>SUMIFS(СВЦЭМ!$C$39:$C$782,СВЦЭМ!$A$39:$A$782,$A101,СВЦЭМ!$B$39:$B$782,Y$83)+'СЕТ СН'!$H$12+СВЦЭМ!$D$10+'СЕТ СН'!$H$5-'СЕТ СН'!$H$20</f>
        <v>2875.29495769</v>
      </c>
    </row>
    <row r="102" spans="1:25" ht="15.75" x14ac:dyDescent="0.2">
      <c r="A102" s="35">
        <f t="shared" si="2"/>
        <v>44792</v>
      </c>
      <c r="B102" s="36">
        <f>SUMIFS(СВЦЭМ!$C$39:$C$782,СВЦЭМ!$A$39:$A$782,$A102,СВЦЭМ!$B$39:$B$782,B$83)+'СЕТ СН'!$H$12+СВЦЭМ!$D$10+'СЕТ СН'!$H$5-'СЕТ СН'!$H$20</f>
        <v>3028.1744370599999</v>
      </c>
      <c r="C102" s="36">
        <f>SUMIFS(СВЦЭМ!$C$39:$C$782,СВЦЭМ!$A$39:$A$782,$A102,СВЦЭМ!$B$39:$B$782,C$83)+'СЕТ СН'!$H$12+СВЦЭМ!$D$10+'СЕТ СН'!$H$5-'СЕТ СН'!$H$20</f>
        <v>3046.17416938</v>
      </c>
      <c r="D102" s="36">
        <f>SUMIFS(СВЦЭМ!$C$39:$C$782,СВЦЭМ!$A$39:$A$782,$A102,СВЦЭМ!$B$39:$B$782,D$83)+'СЕТ СН'!$H$12+СВЦЭМ!$D$10+'СЕТ СН'!$H$5-'СЕТ СН'!$H$20</f>
        <v>3080.3853833599997</v>
      </c>
      <c r="E102" s="36">
        <f>SUMIFS(СВЦЭМ!$C$39:$C$782,СВЦЭМ!$A$39:$A$782,$A102,СВЦЭМ!$B$39:$B$782,E$83)+'СЕТ СН'!$H$12+СВЦЭМ!$D$10+'СЕТ СН'!$H$5-'СЕТ СН'!$H$20</f>
        <v>3080.4867762599997</v>
      </c>
      <c r="F102" s="36">
        <f>SUMIFS(СВЦЭМ!$C$39:$C$782,СВЦЭМ!$A$39:$A$782,$A102,СВЦЭМ!$B$39:$B$782,F$83)+'СЕТ СН'!$H$12+СВЦЭМ!$D$10+'СЕТ СН'!$H$5-'СЕТ СН'!$H$20</f>
        <v>3069.9843350699998</v>
      </c>
      <c r="G102" s="36">
        <f>SUMIFS(СВЦЭМ!$C$39:$C$782,СВЦЭМ!$A$39:$A$782,$A102,СВЦЭМ!$B$39:$B$782,G$83)+'СЕТ СН'!$H$12+СВЦЭМ!$D$10+'СЕТ СН'!$H$5-'СЕТ СН'!$H$20</f>
        <v>2982.2540338499998</v>
      </c>
      <c r="H102" s="36">
        <f>SUMIFS(СВЦЭМ!$C$39:$C$782,СВЦЭМ!$A$39:$A$782,$A102,СВЦЭМ!$B$39:$B$782,H$83)+'СЕТ СН'!$H$12+СВЦЭМ!$D$10+'СЕТ СН'!$H$5-'СЕТ СН'!$H$20</f>
        <v>2968.1755608399999</v>
      </c>
      <c r="I102" s="36">
        <f>SUMIFS(СВЦЭМ!$C$39:$C$782,СВЦЭМ!$A$39:$A$782,$A102,СВЦЭМ!$B$39:$B$782,I$83)+'СЕТ СН'!$H$12+СВЦЭМ!$D$10+'СЕТ СН'!$H$5-'СЕТ СН'!$H$20</f>
        <v>2936.5742722499999</v>
      </c>
      <c r="J102" s="36">
        <f>SUMIFS(СВЦЭМ!$C$39:$C$782,СВЦЭМ!$A$39:$A$782,$A102,СВЦЭМ!$B$39:$B$782,J$83)+'СЕТ СН'!$H$12+СВЦЭМ!$D$10+'СЕТ СН'!$H$5-'СЕТ СН'!$H$20</f>
        <v>2891.1203572999998</v>
      </c>
      <c r="K102" s="36">
        <f>SUMIFS(СВЦЭМ!$C$39:$C$782,СВЦЭМ!$A$39:$A$782,$A102,СВЦЭМ!$B$39:$B$782,K$83)+'СЕТ СН'!$H$12+СВЦЭМ!$D$10+'СЕТ СН'!$H$5-'СЕТ СН'!$H$20</f>
        <v>2884.8332666799997</v>
      </c>
      <c r="L102" s="36">
        <f>SUMIFS(СВЦЭМ!$C$39:$C$782,СВЦЭМ!$A$39:$A$782,$A102,СВЦЭМ!$B$39:$B$782,L$83)+'СЕТ СН'!$H$12+СВЦЭМ!$D$10+'СЕТ СН'!$H$5-'СЕТ СН'!$H$20</f>
        <v>2918.5199268199999</v>
      </c>
      <c r="M102" s="36">
        <f>SUMIFS(СВЦЭМ!$C$39:$C$782,СВЦЭМ!$A$39:$A$782,$A102,СВЦЭМ!$B$39:$B$782,M$83)+'СЕТ СН'!$H$12+СВЦЭМ!$D$10+'СЕТ СН'!$H$5-'СЕТ СН'!$H$20</f>
        <v>2908.50240123</v>
      </c>
      <c r="N102" s="36">
        <f>SUMIFS(СВЦЭМ!$C$39:$C$782,СВЦЭМ!$A$39:$A$782,$A102,СВЦЭМ!$B$39:$B$782,N$83)+'СЕТ СН'!$H$12+СВЦЭМ!$D$10+'СЕТ СН'!$H$5-'СЕТ СН'!$H$20</f>
        <v>2913.1470359699997</v>
      </c>
      <c r="O102" s="36">
        <f>SUMIFS(СВЦЭМ!$C$39:$C$782,СВЦЭМ!$A$39:$A$782,$A102,СВЦЭМ!$B$39:$B$782,O$83)+'СЕТ СН'!$H$12+СВЦЭМ!$D$10+'СЕТ СН'!$H$5-'СЕТ СН'!$H$20</f>
        <v>2909.9046173500001</v>
      </c>
      <c r="P102" s="36">
        <f>SUMIFS(СВЦЭМ!$C$39:$C$782,СВЦЭМ!$A$39:$A$782,$A102,СВЦЭМ!$B$39:$B$782,P$83)+'СЕТ СН'!$H$12+СВЦЭМ!$D$10+'СЕТ СН'!$H$5-'СЕТ СН'!$H$20</f>
        <v>2942.9136900399999</v>
      </c>
      <c r="Q102" s="36">
        <f>SUMIFS(СВЦЭМ!$C$39:$C$782,СВЦЭМ!$A$39:$A$782,$A102,СВЦЭМ!$B$39:$B$782,Q$83)+'СЕТ СН'!$H$12+СВЦЭМ!$D$10+'СЕТ СН'!$H$5-'СЕТ СН'!$H$20</f>
        <v>2951.52940076</v>
      </c>
      <c r="R102" s="36">
        <f>SUMIFS(СВЦЭМ!$C$39:$C$782,СВЦЭМ!$A$39:$A$782,$A102,СВЦЭМ!$B$39:$B$782,R$83)+'СЕТ СН'!$H$12+СВЦЭМ!$D$10+'СЕТ СН'!$H$5-'СЕТ СН'!$H$20</f>
        <v>2950.18496934</v>
      </c>
      <c r="S102" s="36">
        <f>SUMIFS(СВЦЭМ!$C$39:$C$782,СВЦЭМ!$A$39:$A$782,$A102,СВЦЭМ!$B$39:$B$782,S$83)+'СЕТ СН'!$H$12+СВЦЭМ!$D$10+'СЕТ СН'!$H$5-'СЕТ СН'!$H$20</f>
        <v>2936.8669741599997</v>
      </c>
      <c r="T102" s="36">
        <f>SUMIFS(СВЦЭМ!$C$39:$C$782,СВЦЭМ!$A$39:$A$782,$A102,СВЦЭМ!$B$39:$B$782,T$83)+'СЕТ СН'!$H$12+СВЦЭМ!$D$10+'СЕТ СН'!$H$5-'СЕТ СН'!$H$20</f>
        <v>2924.1268899500001</v>
      </c>
      <c r="U102" s="36">
        <f>SUMIFS(СВЦЭМ!$C$39:$C$782,СВЦЭМ!$A$39:$A$782,$A102,СВЦЭМ!$B$39:$B$782,U$83)+'СЕТ СН'!$H$12+СВЦЭМ!$D$10+'СЕТ СН'!$H$5-'СЕТ СН'!$H$20</f>
        <v>2931.5757954000001</v>
      </c>
      <c r="V102" s="36">
        <f>SUMIFS(СВЦЭМ!$C$39:$C$782,СВЦЭМ!$A$39:$A$782,$A102,СВЦЭМ!$B$39:$B$782,V$83)+'СЕТ СН'!$H$12+СВЦЭМ!$D$10+'СЕТ СН'!$H$5-'СЕТ СН'!$H$20</f>
        <v>2927.1734101399998</v>
      </c>
      <c r="W102" s="36">
        <f>SUMIFS(СВЦЭМ!$C$39:$C$782,СВЦЭМ!$A$39:$A$782,$A102,СВЦЭМ!$B$39:$B$782,W$83)+'СЕТ СН'!$H$12+СВЦЭМ!$D$10+'СЕТ СН'!$H$5-'СЕТ СН'!$H$20</f>
        <v>2964.4105429800002</v>
      </c>
      <c r="X102" s="36">
        <f>SUMIFS(СВЦЭМ!$C$39:$C$782,СВЦЭМ!$A$39:$A$782,$A102,СВЦЭМ!$B$39:$B$782,X$83)+'СЕТ СН'!$H$12+СВЦЭМ!$D$10+'СЕТ СН'!$H$5-'СЕТ СН'!$H$20</f>
        <v>2981.9595283999997</v>
      </c>
      <c r="Y102" s="36">
        <f>SUMIFS(СВЦЭМ!$C$39:$C$782,СВЦЭМ!$A$39:$A$782,$A102,СВЦЭМ!$B$39:$B$782,Y$83)+'СЕТ СН'!$H$12+СВЦЭМ!$D$10+'СЕТ СН'!$H$5-'СЕТ СН'!$H$20</f>
        <v>3009.3069905299999</v>
      </c>
    </row>
    <row r="103" spans="1:25" ht="15.75" x14ac:dyDescent="0.2">
      <c r="A103" s="35">
        <f t="shared" si="2"/>
        <v>44793</v>
      </c>
      <c r="B103" s="36">
        <f>SUMIFS(СВЦЭМ!$C$39:$C$782,СВЦЭМ!$A$39:$A$782,$A103,СВЦЭМ!$B$39:$B$782,B$83)+'СЕТ СН'!$H$12+СВЦЭМ!$D$10+'СЕТ СН'!$H$5-'СЕТ СН'!$H$20</f>
        <v>2883.0738098799998</v>
      </c>
      <c r="C103" s="36">
        <f>SUMIFS(СВЦЭМ!$C$39:$C$782,СВЦЭМ!$A$39:$A$782,$A103,СВЦЭМ!$B$39:$B$782,C$83)+'СЕТ СН'!$H$12+СВЦЭМ!$D$10+'СЕТ СН'!$H$5-'СЕТ СН'!$H$20</f>
        <v>2939.5892551500001</v>
      </c>
      <c r="D103" s="36">
        <f>SUMIFS(СВЦЭМ!$C$39:$C$782,СВЦЭМ!$A$39:$A$782,$A103,СВЦЭМ!$B$39:$B$782,D$83)+'СЕТ СН'!$H$12+СВЦЭМ!$D$10+'СЕТ СН'!$H$5-'СЕТ СН'!$H$20</f>
        <v>2973.2043036300001</v>
      </c>
      <c r="E103" s="36">
        <f>SUMIFS(СВЦЭМ!$C$39:$C$782,СВЦЭМ!$A$39:$A$782,$A103,СВЦЭМ!$B$39:$B$782,E$83)+'СЕТ СН'!$H$12+СВЦЭМ!$D$10+'СЕТ СН'!$H$5-'СЕТ СН'!$H$20</f>
        <v>2979.7453690299999</v>
      </c>
      <c r="F103" s="36">
        <f>SUMIFS(СВЦЭМ!$C$39:$C$782,СВЦЭМ!$A$39:$A$782,$A103,СВЦЭМ!$B$39:$B$782,F$83)+'СЕТ СН'!$H$12+СВЦЭМ!$D$10+'СЕТ СН'!$H$5-'СЕТ СН'!$H$20</f>
        <v>2989.1166138099998</v>
      </c>
      <c r="G103" s="36">
        <f>SUMIFS(СВЦЭМ!$C$39:$C$782,СВЦЭМ!$A$39:$A$782,$A103,СВЦЭМ!$B$39:$B$782,G$83)+'СЕТ СН'!$H$12+СВЦЭМ!$D$10+'СЕТ СН'!$H$5-'СЕТ СН'!$H$20</f>
        <v>2978.0818444299998</v>
      </c>
      <c r="H103" s="36">
        <f>SUMIFS(СВЦЭМ!$C$39:$C$782,СВЦЭМ!$A$39:$A$782,$A103,СВЦЭМ!$B$39:$B$782,H$83)+'СЕТ СН'!$H$12+СВЦЭМ!$D$10+'СЕТ СН'!$H$5-'СЕТ СН'!$H$20</f>
        <v>2946.11671355</v>
      </c>
      <c r="I103" s="36">
        <f>SUMIFS(СВЦЭМ!$C$39:$C$782,СВЦЭМ!$A$39:$A$782,$A103,СВЦЭМ!$B$39:$B$782,I$83)+'СЕТ СН'!$H$12+СВЦЭМ!$D$10+'СЕТ СН'!$H$5-'СЕТ СН'!$H$20</f>
        <v>2921.3140702800001</v>
      </c>
      <c r="J103" s="36">
        <f>SUMIFS(СВЦЭМ!$C$39:$C$782,СВЦЭМ!$A$39:$A$782,$A103,СВЦЭМ!$B$39:$B$782,J$83)+'СЕТ СН'!$H$12+СВЦЭМ!$D$10+'СЕТ СН'!$H$5-'СЕТ СН'!$H$20</f>
        <v>2847.6772101899996</v>
      </c>
      <c r="K103" s="36">
        <f>SUMIFS(СВЦЭМ!$C$39:$C$782,СВЦЭМ!$A$39:$A$782,$A103,СВЦЭМ!$B$39:$B$782,K$83)+'СЕТ СН'!$H$12+СВЦЭМ!$D$10+'СЕТ СН'!$H$5-'СЕТ СН'!$H$20</f>
        <v>2813.8457316200002</v>
      </c>
      <c r="L103" s="36">
        <f>SUMIFS(СВЦЭМ!$C$39:$C$782,СВЦЭМ!$A$39:$A$782,$A103,СВЦЭМ!$B$39:$B$782,L$83)+'СЕТ СН'!$H$12+СВЦЭМ!$D$10+'СЕТ СН'!$H$5-'СЕТ СН'!$H$20</f>
        <v>2817.00307539</v>
      </c>
      <c r="M103" s="36">
        <f>SUMIFS(СВЦЭМ!$C$39:$C$782,СВЦЭМ!$A$39:$A$782,$A103,СВЦЭМ!$B$39:$B$782,M$83)+'СЕТ СН'!$H$12+СВЦЭМ!$D$10+'СЕТ СН'!$H$5-'СЕТ СН'!$H$20</f>
        <v>2820.9110569199997</v>
      </c>
      <c r="N103" s="36">
        <f>SUMIFS(СВЦЭМ!$C$39:$C$782,СВЦЭМ!$A$39:$A$782,$A103,СВЦЭМ!$B$39:$B$782,N$83)+'СЕТ СН'!$H$12+СВЦЭМ!$D$10+'СЕТ СН'!$H$5-'СЕТ СН'!$H$20</f>
        <v>2832.2133153199998</v>
      </c>
      <c r="O103" s="36">
        <f>SUMIFS(СВЦЭМ!$C$39:$C$782,СВЦЭМ!$A$39:$A$782,$A103,СВЦЭМ!$B$39:$B$782,O$83)+'СЕТ СН'!$H$12+СВЦЭМ!$D$10+'СЕТ СН'!$H$5-'СЕТ СН'!$H$20</f>
        <v>2828.3755978499998</v>
      </c>
      <c r="P103" s="36">
        <f>SUMIFS(СВЦЭМ!$C$39:$C$782,СВЦЭМ!$A$39:$A$782,$A103,СВЦЭМ!$B$39:$B$782,P$83)+'СЕТ СН'!$H$12+СВЦЭМ!$D$10+'СЕТ СН'!$H$5-'СЕТ СН'!$H$20</f>
        <v>2822.5843296200001</v>
      </c>
      <c r="Q103" s="36">
        <f>SUMIFS(СВЦЭМ!$C$39:$C$782,СВЦЭМ!$A$39:$A$782,$A103,СВЦЭМ!$B$39:$B$782,Q$83)+'СЕТ СН'!$H$12+СВЦЭМ!$D$10+'СЕТ СН'!$H$5-'СЕТ СН'!$H$20</f>
        <v>2827.3555414899997</v>
      </c>
      <c r="R103" s="36">
        <f>SUMIFS(СВЦЭМ!$C$39:$C$782,СВЦЭМ!$A$39:$A$782,$A103,СВЦЭМ!$B$39:$B$782,R$83)+'СЕТ СН'!$H$12+СВЦЭМ!$D$10+'СЕТ СН'!$H$5-'СЕТ СН'!$H$20</f>
        <v>2833.9051621099998</v>
      </c>
      <c r="S103" s="36">
        <f>SUMIFS(СВЦЭМ!$C$39:$C$782,СВЦЭМ!$A$39:$A$782,$A103,СВЦЭМ!$B$39:$B$782,S$83)+'СЕТ СН'!$H$12+СВЦЭМ!$D$10+'СЕТ СН'!$H$5-'СЕТ СН'!$H$20</f>
        <v>2823.2923711499998</v>
      </c>
      <c r="T103" s="36">
        <f>SUMIFS(СВЦЭМ!$C$39:$C$782,СВЦЭМ!$A$39:$A$782,$A103,СВЦЭМ!$B$39:$B$782,T$83)+'СЕТ СН'!$H$12+СВЦЭМ!$D$10+'СЕТ СН'!$H$5-'СЕТ СН'!$H$20</f>
        <v>2822.6221719199998</v>
      </c>
      <c r="U103" s="36">
        <f>SUMIFS(СВЦЭМ!$C$39:$C$782,СВЦЭМ!$A$39:$A$782,$A103,СВЦЭМ!$B$39:$B$782,U$83)+'СЕТ СН'!$H$12+СВЦЭМ!$D$10+'СЕТ СН'!$H$5-'СЕТ СН'!$H$20</f>
        <v>2825.1772325299999</v>
      </c>
      <c r="V103" s="36">
        <f>SUMIFS(СВЦЭМ!$C$39:$C$782,СВЦЭМ!$A$39:$A$782,$A103,СВЦЭМ!$B$39:$B$782,V$83)+'СЕТ СН'!$H$12+СВЦЭМ!$D$10+'СЕТ СН'!$H$5-'СЕТ СН'!$H$20</f>
        <v>2807.5986406699999</v>
      </c>
      <c r="W103" s="36">
        <f>SUMIFS(СВЦЭМ!$C$39:$C$782,СВЦЭМ!$A$39:$A$782,$A103,СВЦЭМ!$B$39:$B$782,W$83)+'СЕТ СН'!$H$12+СВЦЭМ!$D$10+'СЕТ СН'!$H$5-'СЕТ СН'!$H$20</f>
        <v>2796.2629177999997</v>
      </c>
      <c r="X103" s="36">
        <f>SUMIFS(СВЦЭМ!$C$39:$C$782,СВЦЭМ!$A$39:$A$782,$A103,СВЦЭМ!$B$39:$B$782,X$83)+'СЕТ СН'!$H$12+СВЦЭМ!$D$10+'СЕТ СН'!$H$5-'СЕТ СН'!$H$20</f>
        <v>2810.5177615399998</v>
      </c>
      <c r="Y103" s="36">
        <f>SUMIFS(СВЦЭМ!$C$39:$C$782,СВЦЭМ!$A$39:$A$782,$A103,СВЦЭМ!$B$39:$B$782,Y$83)+'СЕТ СН'!$H$12+СВЦЭМ!$D$10+'СЕТ СН'!$H$5-'СЕТ СН'!$H$20</f>
        <v>2837.8583117499998</v>
      </c>
    </row>
    <row r="104" spans="1:25" ht="15.75" x14ac:dyDescent="0.2">
      <c r="A104" s="35">
        <f t="shared" si="2"/>
        <v>44794</v>
      </c>
      <c r="B104" s="36">
        <f>SUMIFS(СВЦЭМ!$C$39:$C$782,СВЦЭМ!$A$39:$A$782,$A104,СВЦЭМ!$B$39:$B$782,B$83)+'СЕТ СН'!$H$12+СВЦЭМ!$D$10+'СЕТ СН'!$H$5-'СЕТ СН'!$H$20</f>
        <v>2934.2497042</v>
      </c>
      <c r="C104" s="36">
        <f>SUMIFS(СВЦЭМ!$C$39:$C$782,СВЦЭМ!$A$39:$A$782,$A104,СВЦЭМ!$B$39:$B$782,C$83)+'СЕТ СН'!$H$12+СВЦЭМ!$D$10+'СЕТ СН'!$H$5-'СЕТ СН'!$H$20</f>
        <v>2943.0473006900002</v>
      </c>
      <c r="D104" s="36">
        <f>SUMIFS(СВЦЭМ!$C$39:$C$782,СВЦЭМ!$A$39:$A$782,$A104,СВЦЭМ!$B$39:$B$782,D$83)+'СЕТ СН'!$H$12+СВЦЭМ!$D$10+'СЕТ СН'!$H$5-'СЕТ СН'!$H$20</f>
        <v>2985.0813865499999</v>
      </c>
      <c r="E104" s="36">
        <f>SUMIFS(СВЦЭМ!$C$39:$C$782,СВЦЭМ!$A$39:$A$782,$A104,СВЦЭМ!$B$39:$B$782,E$83)+'СЕТ СН'!$H$12+СВЦЭМ!$D$10+'СЕТ СН'!$H$5-'СЕТ СН'!$H$20</f>
        <v>3017.40872046</v>
      </c>
      <c r="F104" s="36">
        <f>SUMIFS(СВЦЭМ!$C$39:$C$782,СВЦЭМ!$A$39:$A$782,$A104,СВЦЭМ!$B$39:$B$782,F$83)+'СЕТ СН'!$H$12+СВЦЭМ!$D$10+'СЕТ СН'!$H$5-'СЕТ СН'!$H$20</f>
        <v>3021.69072039</v>
      </c>
      <c r="G104" s="36">
        <f>SUMIFS(СВЦЭМ!$C$39:$C$782,СВЦЭМ!$A$39:$A$782,$A104,СВЦЭМ!$B$39:$B$782,G$83)+'СЕТ СН'!$H$12+СВЦЭМ!$D$10+'СЕТ СН'!$H$5-'СЕТ СН'!$H$20</f>
        <v>3016.1810218599999</v>
      </c>
      <c r="H104" s="36">
        <f>SUMIFS(СВЦЭМ!$C$39:$C$782,СВЦЭМ!$A$39:$A$782,$A104,СВЦЭМ!$B$39:$B$782,H$83)+'СЕТ СН'!$H$12+СВЦЭМ!$D$10+'СЕТ СН'!$H$5-'СЕТ СН'!$H$20</f>
        <v>2995.9987685199999</v>
      </c>
      <c r="I104" s="36">
        <f>SUMIFS(СВЦЭМ!$C$39:$C$782,СВЦЭМ!$A$39:$A$782,$A104,СВЦЭМ!$B$39:$B$782,I$83)+'СЕТ СН'!$H$12+СВЦЭМ!$D$10+'СЕТ СН'!$H$5-'СЕТ СН'!$H$20</f>
        <v>2930.6467816099998</v>
      </c>
      <c r="J104" s="36">
        <f>SUMIFS(СВЦЭМ!$C$39:$C$782,СВЦЭМ!$A$39:$A$782,$A104,СВЦЭМ!$B$39:$B$782,J$83)+'СЕТ СН'!$H$12+СВЦЭМ!$D$10+'СЕТ СН'!$H$5-'СЕТ СН'!$H$20</f>
        <v>2874.0508869199998</v>
      </c>
      <c r="K104" s="36">
        <f>SUMIFS(СВЦЭМ!$C$39:$C$782,СВЦЭМ!$A$39:$A$782,$A104,СВЦЭМ!$B$39:$B$782,K$83)+'СЕТ СН'!$H$12+СВЦЭМ!$D$10+'СЕТ СН'!$H$5-'СЕТ СН'!$H$20</f>
        <v>2924.1279256099997</v>
      </c>
      <c r="L104" s="36">
        <f>SUMIFS(СВЦЭМ!$C$39:$C$782,СВЦЭМ!$A$39:$A$782,$A104,СВЦЭМ!$B$39:$B$782,L$83)+'СЕТ СН'!$H$12+СВЦЭМ!$D$10+'СЕТ СН'!$H$5-'СЕТ СН'!$H$20</f>
        <v>2960.9429508099997</v>
      </c>
      <c r="M104" s="36">
        <f>SUMIFS(СВЦЭМ!$C$39:$C$782,СВЦЭМ!$A$39:$A$782,$A104,СВЦЭМ!$B$39:$B$782,M$83)+'СЕТ СН'!$H$12+СВЦЭМ!$D$10+'СЕТ СН'!$H$5-'СЕТ СН'!$H$20</f>
        <v>2971.37578291</v>
      </c>
      <c r="N104" s="36">
        <f>SUMIFS(СВЦЭМ!$C$39:$C$782,СВЦЭМ!$A$39:$A$782,$A104,СВЦЭМ!$B$39:$B$782,N$83)+'СЕТ СН'!$H$12+СВЦЭМ!$D$10+'СЕТ СН'!$H$5-'СЕТ СН'!$H$20</f>
        <v>2977.4128566099998</v>
      </c>
      <c r="O104" s="36">
        <f>SUMIFS(СВЦЭМ!$C$39:$C$782,СВЦЭМ!$A$39:$A$782,$A104,СВЦЭМ!$B$39:$B$782,O$83)+'СЕТ СН'!$H$12+СВЦЭМ!$D$10+'СЕТ СН'!$H$5-'СЕТ СН'!$H$20</f>
        <v>2966.9281446999998</v>
      </c>
      <c r="P104" s="36">
        <f>SUMIFS(СВЦЭМ!$C$39:$C$782,СВЦЭМ!$A$39:$A$782,$A104,СВЦЭМ!$B$39:$B$782,P$83)+'СЕТ СН'!$H$12+СВЦЭМ!$D$10+'СЕТ СН'!$H$5-'СЕТ СН'!$H$20</f>
        <v>2964.1505209299999</v>
      </c>
      <c r="Q104" s="36">
        <f>SUMIFS(СВЦЭМ!$C$39:$C$782,СВЦЭМ!$A$39:$A$782,$A104,СВЦЭМ!$B$39:$B$782,Q$83)+'СЕТ СН'!$H$12+СВЦЭМ!$D$10+'СЕТ СН'!$H$5-'СЕТ СН'!$H$20</f>
        <v>2962.4780961500001</v>
      </c>
      <c r="R104" s="36">
        <f>SUMIFS(СВЦЭМ!$C$39:$C$782,СВЦЭМ!$A$39:$A$782,$A104,СВЦЭМ!$B$39:$B$782,R$83)+'СЕТ СН'!$H$12+СВЦЭМ!$D$10+'СЕТ СН'!$H$5-'СЕТ СН'!$H$20</f>
        <v>2963.6990032200001</v>
      </c>
      <c r="S104" s="36">
        <f>SUMIFS(СВЦЭМ!$C$39:$C$782,СВЦЭМ!$A$39:$A$782,$A104,СВЦЭМ!$B$39:$B$782,S$83)+'СЕТ СН'!$H$12+СВЦЭМ!$D$10+'СЕТ СН'!$H$5-'СЕТ СН'!$H$20</f>
        <v>2965.3018865399999</v>
      </c>
      <c r="T104" s="36">
        <f>SUMIFS(СВЦЭМ!$C$39:$C$782,СВЦЭМ!$A$39:$A$782,$A104,СВЦЭМ!$B$39:$B$782,T$83)+'СЕТ СН'!$H$12+СВЦЭМ!$D$10+'СЕТ СН'!$H$5-'СЕТ СН'!$H$20</f>
        <v>2961.48092941</v>
      </c>
      <c r="U104" s="36">
        <f>SUMIFS(СВЦЭМ!$C$39:$C$782,СВЦЭМ!$A$39:$A$782,$A104,СВЦЭМ!$B$39:$B$782,U$83)+'СЕТ СН'!$H$12+СВЦЭМ!$D$10+'СЕТ СН'!$H$5-'СЕТ СН'!$H$20</f>
        <v>2962.7513944299999</v>
      </c>
      <c r="V104" s="36">
        <f>SUMIFS(СВЦЭМ!$C$39:$C$782,СВЦЭМ!$A$39:$A$782,$A104,СВЦЭМ!$B$39:$B$782,V$83)+'СЕТ СН'!$H$12+СВЦЭМ!$D$10+'СЕТ СН'!$H$5-'СЕТ СН'!$H$20</f>
        <v>2974.6203341599999</v>
      </c>
      <c r="W104" s="36">
        <f>SUMIFS(СВЦЭМ!$C$39:$C$782,СВЦЭМ!$A$39:$A$782,$A104,СВЦЭМ!$B$39:$B$782,W$83)+'СЕТ СН'!$H$12+СВЦЭМ!$D$10+'СЕТ СН'!$H$5-'СЕТ СН'!$H$20</f>
        <v>2980.7762815799997</v>
      </c>
      <c r="X104" s="36">
        <f>SUMIFS(СВЦЭМ!$C$39:$C$782,СВЦЭМ!$A$39:$A$782,$A104,СВЦЭМ!$B$39:$B$782,X$83)+'СЕТ СН'!$H$12+СВЦЭМ!$D$10+'СЕТ СН'!$H$5-'СЕТ СН'!$H$20</f>
        <v>2944.3773641299999</v>
      </c>
      <c r="Y104" s="36">
        <f>SUMIFS(СВЦЭМ!$C$39:$C$782,СВЦЭМ!$A$39:$A$782,$A104,СВЦЭМ!$B$39:$B$782,Y$83)+'СЕТ СН'!$H$12+СВЦЭМ!$D$10+'СЕТ СН'!$H$5-'СЕТ СН'!$H$20</f>
        <v>2913.3038622399999</v>
      </c>
    </row>
    <row r="105" spans="1:25" ht="15.75" x14ac:dyDescent="0.2">
      <c r="A105" s="35">
        <f t="shared" si="2"/>
        <v>44795</v>
      </c>
      <c r="B105" s="36">
        <f>SUMIFS(СВЦЭМ!$C$39:$C$782,СВЦЭМ!$A$39:$A$782,$A105,СВЦЭМ!$B$39:$B$782,B$83)+'СЕТ СН'!$H$12+СВЦЭМ!$D$10+'СЕТ СН'!$H$5-'СЕТ СН'!$H$20</f>
        <v>2846.3101973799999</v>
      </c>
      <c r="C105" s="36">
        <f>SUMIFS(СВЦЭМ!$C$39:$C$782,СВЦЭМ!$A$39:$A$782,$A105,СВЦЭМ!$B$39:$B$782,C$83)+'СЕТ СН'!$H$12+СВЦЭМ!$D$10+'СЕТ СН'!$H$5-'СЕТ СН'!$H$20</f>
        <v>2913.7950402199999</v>
      </c>
      <c r="D105" s="36">
        <f>SUMIFS(СВЦЭМ!$C$39:$C$782,СВЦЭМ!$A$39:$A$782,$A105,СВЦЭМ!$B$39:$B$782,D$83)+'СЕТ СН'!$H$12+СВЦЭМ!$D$10+'СЕТ СН'!$H$5-'СЕТ СН'!$H$20</f>
        <v>2963.3053710899999</v>
      </c>
      <c r="E105" s="36">
        <f>SUMIFS(СВЦЭМ!$C$39:$C$782,СВЦЭМ!$A$39:$A$782,$A105,СВЦЭМ!$B$39:$B$782,E$83)+'СЕТ СН'!$H$12+СВЦЭМ!$D$10+'СЕТ СН'!$H$5-'СЕТ СН'!$H$20</f>
        <v>2979.69519502</v>
      </c>
      <c r="F105" s="36">
        <f>SUMIFS(СВЦЭМ!$C$39:$C$782,СВЦЭМ!$A$39:$A$782,$A105,СВЦЭМ!$B$39:$B$782,F$83)+'СЕТ СН'!$H$12+СВЦЭМ!$D$10+'СЕТ СН'!$H$5-'СЕТ СН'!$H$20</f>
        <v>2980.9927342299998</v>
      </c>
      <c r="G105" s="36">
        <f>SUMIFS(СВЦЭМ!$C$39:$C$782,СВЦЭМ!$A$39:$A$782,$A105,СВЦЭМ!$B$39:$B$782,G$83)+'СЕТ СН'!$H$12+СВЦЭМ!$D$10+'СЕТ СН'!$H$5-'СЕТ СН'!$H$20</f>
        <v>2974.8723807199999</v>
      </c>
      <c r="H105" s="36">
        <f>SUMIFS(СВЦЭМ!$C$39:$C$782,СВЦЭМ!$A$39:$A$782,$A105,СВЦЭМ!$B$39:$B$782,H$83)+'СЕТ СН'!$H$12+СВЦЭМ!$D$10+'СЕТ СН'!$H$5-'СЕТ СН'!$H$20</f>
        <v>2915.1864077599998</v>
      </c>
      <c r="I105" s="36">
        <f>SUMIFS(СВЦЭМ!$C$39:$C$782,СВЦЭМ!$A$39:$A$782,$A105,СВЦЭМ!$B$39:$B$782,I$83)+'СЕТ СН'!$H$12+СВЦЭМ!$D$10+'СЕТ СН'!$H$5-'СЕТ СН'!$H$20</f>
        <v>2847.9775773000001</v>
      </c>
      <c r="J105" s="36">
        <f>SUMIFS(СВЦЭМ!$C$39:$C$782,СВЦЭМ!$A$39:$A$782,$A105,СВЦЭМ!$B$39:$B$782,J$83)+'СЕТ СН'!$H$12+СВЦЭМ!$D$10+'СЕТ СН'!$H$5-'СЕТ СН'!$H$20</f>
        <v>2895.9337637799999</v>
      </c>
      <c r="K105" s="36">
        <f>SUMIFS(СВЦЭМ!$C$39:$C$782,СВЦЭМ!$A$39:$A$782,$A105,СВЦЭМ!$B$39:$B$782,K$83)+'СЕТ СН'!$H$12+СВЦЭМ!$D$10+'СЕТ СН'!$H$5-'СЕТ СН'!$H$20</f>
        <v>2943.4220538999998</v>
      </c>
      <c r="L105" s="36">
        <f>SUMIFS(СВЦЭМ!$C$39:$C$782,СВЦЭМ!$A$39:$A$782,$A105,СВЦЭМ!$B$39:$B$782,L$83)+'СЕТ СН'!$H$12+СВЦЭМ!$D$10+'СЕТ СН'!$H$5-'СЕТ СН'!$H$20</f>
        <v>2938.16652002</v>
      </c>
      <c r="M105" s="36">
        <f>SUMIFS(СВЦЭМ!$C$39:$C$782,СВЦЭМ!$A$39:$A$782,$A105,СВЦЭМ!$B$39:$B$782,M$83)+'СЕТ СН'!$H$12+СВЦЭМ!$D$10+'СЕТ СН'!$H$5-'СЕТ СН'!$H$20</f>
        <v>2945.7292403399997</v>
      </c>
      <c r="N105" s="36">
        <f>SUMIFS(СВЦЭМ!$C$39:$C$782,СВЦЭМ!$A$39:$A$782,$A105,СВЦЭМ!$B$39:$B$782,N$83)+'СЕТ СН'!$H$12+СВЦЭМ!$D$10+'СЕТ СН'!$H$5-'СЕТ СН'!$H$20</f>
        <v>2948.4261818599998</v>
      </c>
      <c r="O105" s="36">
        <f>SUMIFS(СВЦЭМ!$C$39:$C$782,СВЦЭМ!$A$39:$A$782,$A105,СВЦЭМ!$B$39:$B$782,O$83)+'СЕТ СН'!$H$12+СВЦЭМ!$D$10+'СЕТ СН'!$H$5-'СЕТ СН'!$H$20</f>
        <v>2932.7414399099998</v>
      </c>
      <c r="P105" s="36">
        <f>SUMIFS(СВЦЭМ!$C$39:$C$782,СВЦЭМ!$A$39:$A$782,$A105,СВЦЭМ!$B$39:$B$782,P$83)+'СЕТ СН'!$H$12+СВЦЭМ!$D$10+'СЕТ СН'!$H$5-'СЕТ СН'!$H$20</f>
        <v>2940.5072940499999</v>
      </c>
      <c r="Q105" s="36">
        <f>SUMIFS(СВЦЭМ!$C$39:$C$782,СВЦЭМ!$A$39:$A$782,$A105,СВЦЭМ!$B$39:$B$782,Q$83)+'СЕТ СН'!$H$12+СВЦЭМ!$D$10+'СЕТ СН'!$H$5-'СЕТ СН'!$H$20</f>
        <v>2939.4175738999998</v>
      </c>
      <c r="R105" s="36">
        <f>SUMIFS(СВЦЭМ!$C$39:$C$782,СВЦЭМ!$A$39:$A$782,$A105,СВЦЭМ!$B$39:$B$782,R$83)+'СЕТ СН'!$H$12+СВЦЭМ!$D$10+'СЕТ СН'!$H$5-'СЕТ СН'!$H$20</f>
        <v>2938.62247669</v>
      </c>
      <c r="S105" s="36">
        <f>SUMIFS(СВЦЭМ!$C$39:$C$782,СВЦЭМ!$A$39:$A$782,$A105,СВЦЭМ!$B$39:$B$782,S$83)+'СЕТ СН'!$H$12+СВЦЭМ!$D$10+'СЕТ СН'!$H$5-'СЕТ СН'!$H$20</f>
        <v>2933.5033832099998</v>
      </c>
      <c r="T105" s="36">
        <f>SUMIFS(СВЦЭМ!$C$39:$C$782,СВЦЭМ!$A$39:$A$782,$A105,СВЦЭМ!$B$39:$B$782,T$83)+'СЕТ СН'!$H$12+СВЦЭМ!$D$10+'СЕТ СН'!$H$5-'СЕТ СН'!$H$20</f>
        <v>2943.4126887699999</v>
      </c>
      <c r="U105" s="36">
        <f>SUMIFS(СВЦЭМ!$C$39:$C$782,СВЦЭМ!$A$39:$A$782,$A105,СВЦЭМ!$B$39:$B$782,U$83)+'СЕТ СН'!$H$12+СВЦЭМ!$D$10+'СЕТ СН'!$H$5-'СЕТ СН'!$H$20</f>
        <v>2933.3191427499996</v>
      </c>
      <c r="V105" s="36">
        <f>SUMIFS(СВЦЭМ!$C$39:$C$782,СВЦЭМ!$A$39:$A$782,$A105,СВЦЭМ!$B$39:$B$782,V$83)+'СЕТ СН'!$H$12+СВЦЭМ!$D$10+'СЕТ СН'!$H$5-'СЕТ СН'!$H$20</f>
        <v>2944.6967820499999</v>
      </c>
      <c r="W105" s="36">
        <f>SUMIFS(СВЦЭМ!$C$39:$C$782,СВЦЭМ!$A$39:$A$782,$A105,СВЦЭМ!$B$39:$B$782,W$83)+'СЕТ СН'!$H$12+СВЦЭМ!$D$10+'СЕТ СН'!$H$5-'СЕТ СН'!$H$20</f>
        <v>2954.6410740399997</v>
      </c>
      <c r="X105" s="36">
        <f>SUMIFS(СВЦЭМ!$C$39:$C$782,СВЦЭМ!$A$39:$A$782,$A105,СВЦЭМ!$B$39:$B$782,X$83)+'СЕТ СН'!$H$12+СВЦЭМ!$D$10+'СЕТ СН'!$H$5-'СЕТ СН'!$H$20</f>
        <v>2923.5613476799999</v>
      </c>
      <c r="Y105" s="36">
        <f>SUMIFS(СВЦЭМ!$C$39:$C$782,СВЦЭМ!$A$39:$A$782,$A105,СВЦЭМ!$B$39:$B$782,Y$83)+'СЕТ СН'!$H$12+СВЦЭМ!$D$10+'СЕТ СН'!$H$5-'СЕТ СН'!$H$20</f>
        <v>2835.82438194</v>
      </c>
    </row>
    <row r="106" spans="1:25" ht="15.75" x14ac:dyDescent="0.2">
      <c r="A106" s="35">
        <f t="shared" si="2"/>
        <v>44796</v>
      </c>
      <c r="B106" s="36">
        <f>SUMIFS(СВЦЭМ!$C$39:$C$782,СВЦЭМ!$A$39:$A$782,$A106,СВЦЭМ!$B$39:$B$782,B$83)+'СЕТ СН'!$H$12+СВЦЭМ!$D$10+'СЕТ СН'!$H$5-'СЕТ СН'!$H$20</f>
        <v>2903.3426908500001</v>
      </c>
      <c r="C106" s="36">
        <f>SUMIFS(СВЦЭМ!$C$39:$C$782,СВЦЭМ!$A$39:$A$782,$A106,СВЦЭМ!$B$39:$B$782,C$83)+'СЕТ СН'!$H$12+СВЦЭМ!$D$10+'СЕТ СН'!$H$5-'СЕТ СН'!$H$20</f>
        <v>2966.6859584599997</v>
      </c>
      <c r="D106" s="36">
        <f>SUMIFS(СВЦЭМ!$C$39:$C$782,СВЦЭМ!$A$39:$A$782,$A106,СВЦЭМ!$B$39:$B$782,D$83)+'СЕТ СН'!$H$12+СВЦЭМ!$D$10+'СЕТ СН'!$H$5-'СЕТ СН'!$H$20</f>
        <v>3006.0374435200001</v>
      </c>
      <c r="E106" s="36">
        <f>SUMIFS(СВЦЭМ!$C$39:$C$782,СВЦЭМ!$A$39:$A$782,$A106,СВЦЭМ!$B$39:$B$782,E$83)+'СЕТ СН'!$H$12+СВЦЭМ!$D$10+'СЕТ СН'!$H$5-'СЕТ СН'!$H$20</f>
        <v>3019.5671069</v>
      </c>
      <c r="F106" s="36">
        <f>SUMIFS(СВЦЭМ!$C$39:$C$782,СВЦЭМ!$A$39:$A$782,$A106,СВЦЭМ!$B$39:$B$782,F$83)+'СЕТ СН'!$H$12+СВЦЭМ!$D$10+'СЕТ СН'!$H$5-'СЕТ СН'!$H$20</f>
        <v>2988.5279163499999</v>
      </c>
      <c r="G106" s="36">
        <f>SUMIFS(СВЦЭМ!$C$39:$C$782,СВЦЭМ!$A$39:$A$782,$A106,СВЦЭМ!$B$39:$B$782,G$83)+'СЕТ СН'!$H$12+СВЦЭМ!$D$10+'СЕТ СН'!$H$5-'СЕТ СН'!$H$20</f>
        <v>2961.1483368999998</v>
      </c>
      <c r="H106" s="36">
        <f>SUMIFS(СВЦЭМ!$C$39:$C$782,СВЦЭМ!$A$39:$A$782,$A106,СВЦЭМ!$B$39:$B$782,H$83)+'СЕТ СН'!$H$12+СВЦЭМ!$D$10+'СЕТ СН'!$H$5-'СЕТ СН'!$H$20</f>
        <v>2911.6231592300001</v>
      </c>
      <c r="I106" s="36">
        <f>SUMIFS(СВЦЭМ!$C$39:$C$782,СВЦЭМ!$A$39:$A$782,$A106,СВЦЭМ!$B$39:$B$782,I$83)+'СЕТ СН'!$H$12+СВЦЭМ!$D$10+'СЕТ СН'!$H$5-'СЕТ СН'!$H$20</f>
        <v>2842.8757806899998</v>
      </c>
      <c r="J106" s="36">
        <f>SUMIFS(СВЦЭМ!$C$39:$C$782,СВЦЭМ!$A$39:$A$782,$A106,СВЦЭМ!$B$39:$B$782,J$83)+'СЕТ СН'!$H$12+СВЦЭМ!$D$10+'СЕТ СН'!$H$5-'СЕТ СН'!$H$20</f>
        <v>2833.7783299399998</v>
      </c>
      <c r="K106" s="36">
        <f>SUMIFS(СВЦЭМ!$C$39:$C$782,СВЦЭМ!$A$39:$A$782,$A106,СВЦЭМ!$B$39:$B$782,K$83)+'СЕТ СН'!$H$12+СВЦЭМ!$D$10+'СЕТ СН'!$H$5-'СЕТ СН'!$H$20</f>
        <v>2910.30347747</v>
      </c>
      <c r="L106" s="36">
        <f>SUMIFS(СВЦЭМ!$C$39:$C$782,СВЦЭМ!$A$39:$A$782,$A106,СВЦЭМ!$B$39:$B$782,L$83)+'СЕТ СН'!$H$12+СВЦЭМ!$D$10+'СЕТ СН'!$H$5-'СЕТ СН'!$H$20</f>
        <v>2874.26388155</v>
      </c>
      <c r="M106" s="36">
        <f>SUMIFS(СВЦЭМ!$C$39:$C$782,СВЦЭМ!$A$39:$A$782,$A106,СВЦЭМ!$B$39:$B$782,M$83)+'СЕТ СН'!$H$12+СВЦЭМ!$D$10+'СЕТ СН'!$H$5-'СЕТ СН'!$H$20</f>
        <v>2866.4244784499997</v>
      </c>
      <c r="N106" s="36">
        <f>SUMIFS(СВЦЭМ!$C$39:$C$782,СВЦЭМ!$A$39:$A$782,$A106,СВЦЭМ!$B$39:$B$782,N$83)+'СЕТ СН'!$H$12+СВЦЭМ!$D$10+'СЕТ СН'!$H$5-'СЕТ СН'!$H$20</f>
        <v>2856.0868630199998</v>
      </c>
      <c r="O106" s="36">
        <f>SUMIFS(СВЦЭМ!$C$39:$C$782,СВЦЭМ!$A$39:$A$782,$A106,СВЦЭМ!$B$39:$B$782,O$83)+'СЕТ СН'!$H$12+СВЦЭМ!$D$10+'СЕТ СН'!$H$5-'СЕТ СН'!$H$20</f>
        <v>2854.5272443699996</v>
      </c>
      <c r="P106" s="36">
        <f>SUMIFS(СВЦЭМ!$C$39:$C$782,СВЦЭМ!$A$39:$A$782,$A106,СВЦЭМ!$B$39:$B$782,P$83)+'СЕТ СН'!$H$12+СВЦЭМ!$D$10+'СЕТ СН'!$H$5-'СЕТ СН'!$H$20</f>
        <v>2866.75461537</v>
      </c>
      <c r="Q106" s="36">
        <f>SUMIFS(СВЦЭМ!$C$39:$C$782,СВЦЭМ!$A$39:$A$782,$A106,СВЦЭМ!$B$39:$B$782,Q$83)+'СЕТ СН'!$H$12+СВЦЭМ!$D$10+'СЕТ СН'!$H$5-'СЕТ СН'!$H$20</f>
        <v>2874.0792351099999</v>
      </c>
      <c r="R106" s="36">
        <f>SUMIFS(СВЦЭМ!$C$39:$C$782,СВЦЭМ!$A$39:$A$782,$A106,СВЦЭМ!$B$39:$B$782,R$83)+'СЕТ СН'!$H$12+СВЦЭМ!$D$10+'СЕТ СН'!$H$5-'СЕТ СН'!$H$20</f>
        <v>2867.1072858899997</v>
      </c>
      <c r="S106" s="36">
        <f>SUMIFS(СВЦЭМ!$C$39:$C$782,СВЦЭМ!$A$39:$A$782,$A106,СВЦЭМ!$B$39:$B$782,S$83)+'СЕТ СН'!$H$12+СВЦЭМ!$D$10+'СЕТ СН'!$H$5-'СЕТ СН'!$H$20</f>
        <v>2881.8874430299998</v>
      </c>
      <c r="T106" s="36">
        <f>SUMIFS(СВЦЭМ!$C$39:$C$782,СВЦЭМ!$A$39:$A$782,$A106,СВЦЭМ!$B$39:$B$782,T$83)+'СЕТ СН'!$H$12+СВЦЭМ!$D$10+'СЕТ СН'!$H$5-'СЕТ СН'!$H$20</f>
        <v>2889.13078718</v>
      </c>
      <c r="U106" s="36">
        <f>SUMIFS(СВЦЭМ!$C$39:$C$782,СВЦЭМ!$A$39:$A$782,$A106,СВЦЭМ!$B$39:$B$782,U$83)+'СЕТ СН'!$H$12+СВЦЭМ!$D$10+'СЕТ СН'!$H$5-'СЕТ СН'!$H$20</f>
        <v>2873.9920475399999</v>
      </c>
      <c r="V106" s="36">
        <f>SUMIFS(СВЦЭМ!$C$39:$C$782,СВЦЭМ!$A$39:$A$782,$A106,СВЦЭМ!$B$39:$B$782,V$83)+'СЕТ СН'!$H$12+СВЦЭМ!$D$10+'СЕТ СН'!$H$5-'СЕТ СН'!$H$20</f>
        <v>2891.1749194499998</v>
      </c>
      <c r="W106" s="36">
        <f>SUMIFS(СВЦЭМ!$C$39:$C$782,СВЦЭМ!$A$39:$A$782,$A106,СВЦЭМ!$B$39:$B$782,W$83)+'СЕТ СН'!$H$12+СВЦЭМ!$D$10+'СЕТ СН'!$H$5-'СЕТ СН'!$H$20</f>
        <v>2888.5292281299999</v>
      </c>
      <c r="X106" s="36">
        <f>SUMIFS(СВЦЭМ!$C$39:$C$782,СВЦЭМ!$A$39:$A$782,$A106,СВЦЭМ!$B$39:$B$782,X$83)+'СЕТ СН'!$H$12+СВЦЭМ!$D$10+'СЕТ СН'!$H$5-'СЕТ СН'!$H$20</f>
        <v>2871.34869097</v>
      </c>
      <c r="Y106" s="36">
        <f>SUMIFS(СВЦЭМ!$C$39:$C$782,СВЦЭМ!$A$39:$A$782,$A106,СВЦЭМ!$B$39:$B$782,Y$83)+'СЕТ СН'!$H$12+СВЦЭМ!$D$10+'СЕТ СН'!$H$5-'СЕТ СН'!$H$20</f>
        <v>2837.4450780899997</v>
      </c>
    </row>
    <row r="107" spans="1:25" ht="15.75" x14ac:dyDescent="0.2">
      <c r="A107" s="35">
        <f t="shared" si="2"/>
        <v>44797</v>
      </c>
      <c r="B107" s="36">
        <f>SUMIFS(СВЦЭМ!$C$39:$C$782,СВЦЭМ!$A$39:$A$782,$A107,СВЦЭМ!$B$39:$B$782,B$83)+'СЕТ СН'!$H$12+СВЦЭМ!$D$10+'СЕТ СН'!$H$5-'СЕТ СН'!$H$20</f>
        <v>2873.5088634099998</v>
      </c>
      <c r="C107" s="36">
        <f>SUMIFS(СВЦЭМ!$C$39:$C$782,СВЦЭМ!$A$39:$A$782,$A107,СВЦЭМ!$B$39:$B$782,C$83)+'СЕТ СН'!$H$12+СВЦЭМ!$D$10+'СЕТ СН'!$H$5-'СЕТ СН'!$H$20</f>
        <v>2916.1710189300002</v>
      </c>
      <c r="D107" s="36">
        <f>SUMIFS(СВЦЭМ!$C$39:$C$782,СВЦЭМ!$A$39:$A$782,$A107,СВЦЭМ!$B$39:$B$782,D$83)+'СЕТ СН'!$H$12+СВЦЭМ!$D$10+'СЕТ СН'!$H$5-'СЕТ СН'!$H$20</f>
        <v>2945.7918988199999</v>
      </c>
      <c r="E107" s="36">
        <f>SUMIFS(СВЦЭМ!$C$39:$C$782,СВЦЭМ!$A$39:$A$782,$A107,СВЦЭМ!$B$39:$B$782,E$83)+'СЕТ СН'!$H$12+СВЦЭМ!$D$10+'СЕТ СН'!$H$5-'СЕТ СН'!$H$20</f>
        <v>2955.3413841399997</v>
      </c>
      <c r="F107" s="36">
        <f>SUMIFS(СВЦЭМ!$C$39:$C$782,СВЦЭМ!$A$39:$A$782,$A107,СВЦЭМ!$B$39:$B$782,F$83)+'СЕТ СН'!$H$12+СВЦЭМ!$D$10+'СЕТ СН'!$H$5-'СЕТ СН'!$H$20</f>
        <v>2956.32693015</v>
      </c>
      <c r="G107" s="36">
        <f>SUMIFS(СВЦЭМ!$C$39:$C$782,СВЦЭМ!$A$39:$A$782,$A107,СВЦЭМ!$B$39:$B$782,G$83)+'СЕТ СН'!$H$12+СВЦЭМ!$D$10+'СЕТ СН'!$H$5-'СЕТ СН'!$H$20</f>
        <v>2941.2823580499999</v>
      </c>
      <c r="H107" s="36">
        <f>SUMIFS(СВЦЭМ!$C$39:$C$782,СВЦЭМ!$A$39:$A$782,$A107,СВЦЭМ!$B$39:$B$782,H$83)+'СЕТ СН'!$H$12+СВЦЭМ!$D$10+'СЕТ СН'!$H$5-'СЕТ СН'!$H$20</f>
        <v>2902.1320387400001</v>
      </c>
      <c r="I107" s="36">
        <f>SUMIFS(СВЦЭМ!$C$39:$C$782,СВЦЭМ!$A$39:$A$782,$A107,СВЦЭМ!$B$39:$B$782,I$83)+'СЕТ СН'!$H$12+СВЦЭМ!$D$10+'СЕТ СН'!$H$5-'СЕТ СН'!$H$20</f>
        <v>2854.3416991399999</v>
      </c>
      <c r="J107" s="36">
        <f>SUMIFS(СВЦЭМ!$C$39:$C$782,СВЦЭМ!$A$39:$A$782,$A107,СВЦЭМ!$B$39:$B$782,J$83)+'СЕТ СН'!$H$12+СВЦЭМ!$D$10+'СЕТ СН'!$H$5-'СЕТ СН'!$H$20</f>
        <v>2890.5818201399998</v>
      </c>
      <c r="K107" s="36">
        <f>SUMIFS(СВЦЭМ!$C$39:$C$782,СВЦЭМ!$A$39:$A$782,$A107,СВЦЭМ!$B$39:$B$782,K$83)+'СЕТ СН'!$H$12+СВЦЭМ!$D$10+'СЕТ СН'!$H$5-'СЕТ СН'!$H$20</f>
        <v>3003.5014885999999</v>
      </c>
      <c r="L107" s="36">
        <f>SUMIFS(СВЦЭМ!$C$39:$C$782,СВЦЭМ!$A$39:$A$782,$A107,СВЦЭМ!$B$39:$B$782,L$83)+'СЕТ СН'!$H$12+СВЦЭМ!$D$10+'СЕТ СН'!$H$5-'СЕТ СН'!$H$20</f>
        <v>2962.8149207799997</v>
      </c>
      <c r="M107" s="36">
        <f>SUMIFS(СВЦЭМ!$C$39:$C$782,СВЦЭМ!$A$39:$A$782,$A107,СВЦЭМ!$B$39:$B$782,M$83)+'СЕТ СН'!$H$12+СВЦЭМ!$D$10+'СЕТ СН'!$H$5-'СЕТ СН'!$H$20</f>
        <v>2958.8627554099999</v>
      </c>
      <c r="N107" s="36">
        <f>SUMIFS(СВЦЭМ!$C$39:$C$782,СВЦЭМ!$A$39:$A$782,$A107,СВЦЭМ!$B$39:$B$782,N$83)+'СЕТ СН'!$H$12+СВЦЭМ!$D$10+'СЕТ СН'!$H$5-'СЕТ СН'!$H$20</f>
        <v>2956.3066248499999</v>
      </c>
      <c r="O107" s="36">
        <f>SUMIFS(СВЦЭМ!$C$39:$C$782,СВЦЭМ!$A$39:$A$782,$A107,СВЦЭМ!$B$39:$B$782,O$83)+'СЕТ СН'!$H$12+СВЦЭМ!$D$10+'СЕТ СН'!$H$5-'СЕТ СН'!$H$20</f>
        <v>2948.4077544699999</v>
      </c>
      <c r="P107" s="36">
        <f>SUMIFS(СВЦЭМ!$C$39:$C$782,СВЦЭМ!$A$39:$A$782,$A107,СВЦЭМ!$B$39:$B$782,P$83)+'СЕТ СН'!$H$12+СВЦЭМ!$D$10+'СЕТ СН'!$H$5-'СЕТ СН'!$H$20</f>
        <v>2954.7847961500001</v>
      </c>
      <c r="Q107" s="36">
        <f>SUMIFS(СВЦЭМ!$C$39:$C$782,СВЦЭМ!$A$39:$A$782,$A107,СВЦЭМ!$B$39:$B$782,Q$83)+'СЕТ СН'!$H$12+СВЦЭМ!$D$10+'СЕТ СН'!$H$5-'СЕТ СН'!$H$20</f>
        <v>2955.1730514299998</v>
      </c>
      <c r="R107" s="36">
        <f>SUMIFS(СВЦЭМ!$C$39:$C$782,СВЦЭМ!$A$39:$A$782,$A107,СВЦЭМ!$B$39:$B$782,R$83)+'СЕТ СН'!$H$12+СВЦЭМ!$D$10+'СЕТ СН'!$H$5-'СЕТ СН'!$H$20</f>
        <v>2946.1782328999998</v>
      </c>
      <c r="S107" s="36">
        <f>SUMIFS(СВЦЭМ!$C$39:$C$782,СВЦЭМ!$A$39:$A$782,$A107,СВЦЭМ!$B$39:$B$782,S$83)+'СЕТ СН'!$H$12+СВЦЭМ!$D$10+'СЕТ СН'!$H$5-'СЕТ СН'!$H$20</f>
        <v>2951.7445558599998</v>
      </c>
      <c r="T107" s="36">
        <f>SUMIFS(СВЦЭМ!$C$39:$C$782,СВЦЭМ!$A$39:$A$782,$A107,СВЦЭМ!$B$39:$B$782,T$83)+'СЕТ СН'!$H$12+СВЦЭМ!$D$10+'СЕТ СН'!$H$5-'СЕТ СН'!$H$20</f>
        <v>2958.5355821799999</v>
      </c>
      <c r="U107" s="36">
        <f>SUMIFS(СВЦЭМ!$C$39:$C$782,СВЦЭМ!$A$39:$A$782,$A107,СВЦЭМ!$B$39:$B$782,U$83)+'СЕТ СН'!$H$12+СВЦЭМ!$D$10+'СЕТ СН'!$H$5-'СЕТ СН'!$H$20</f>
        <v>2954.0522202499997</v>
      </c>
      <c r="V107" s="36">
        <f>SUMIFS(СВЦЭМ!$C$39:$C$782,СВЦЭМ!$A$39:$A$782,$A107,СВЦЭМ!$B$39:$B$782,V$83)+'СЕТ СН'!$H$12+СВЦЭМ!$D$10+'СЕТ СН'!$H$5-'СЕТ СН'!$H$20</f>
        <v>2972.8924235899999</v>
      </c>
      <c r="W107" s="36">
        <f>SUMIFS(СВЦЭМ!$C$39:$C$782,СВЦЭМ!$A$39:$A$782,$A107,СВЦЭМ!$B$39:$B$782,W$83)+'СЕТ СН'!$H$12+СВЦЭМ!$D$10+'СЕТ СН'!$H$5-'СЕТ СН'!$H$20</f>
        <v>2979.6756067799997</v>
      </c>
      <c r="X107" s="36">
        <f>SUMIFS(СВЦЭМ!$C$39:$C$782,СВЦЭМ!$A$39:$A$782,$A107,СВЦЭМ!$B$39:$B$782,X$83)+'СЕТ СН'!$H$12+СВЦЭМ!$D$10+'СЕТ СН'!$H$5-'СЕТ СН'!$H$20</f>
        <v>2913.8798348099999</v>
      </c>
      <c r="Y107" s="36">
        <f>SUMIFS(СВЦЭМ!$C$39:$C$782,СВЦЭМ!$A$39:$A$782,$A107,СВЦЭМ!$B$39:$B$782,Y$83)+'СЕТ СН'!$H$12+СВЦЭМ!$D$10+'СЕТ СН'!$H$5-'СЕТ СН'!$H$20</f>
        <v>2880.1415563299997</v>
      </c>
    </row>
    <row r="108" spans="1:25" ht="15.75" x14ac:dyDescent="0.2">
      <c r="A108" s="35">
        <f t="shared" si="2"/>
        <v>44798</v>
      </c>
      <c r="B108" s="36">
        <f>SUMIFS(СВЦЭМ!$C$39:$C$782,СВЦЭМ!$A$39:$A$782,$A108,СВЦЭМ!$B$39:$B$782,B$83)+'СЕТ СН'!$H$12+СВЦЭМ!$D$10+'СЕТ СН'!$H$5-'СЕТ СН'!$H$20</f>
        <v>2878.2380629099998</v>
      </c>
      <c r="C108" s="36">
        <f>SUMIFS(СВЦЭМ!$C$39:$C$782,СВЦЭМ!$A$39:$A$782,$A108,СВЦЭМ!$B$39:$B$782,C$83)+'СЕТ СН'!$H$12+СВЦЭМ!$D$10+'СЕТ СН'!$H$5-'СЕТ СН'!$H$20</f>
        <v>2914.7466583999999</v>
      </c>
      <c r="D108" s="36">
        <f>SUMIFS(СВЦЭМ!$C$39:$C$782,СВЦЭМ!$A$39:$A$782,$A108,СВЦЭМ!$B$39:$B$782,D$83)+'СЕТ СН'!$H$12+СВЦЭМ!$D$10+'СЕТ СН'!$H$5-'СЕТ СН'!$H$20</f>
        <v>2951.27805919</v>
      </c>
      <c r="E108" s="36">
        <f>SUMIFS(СВЦЭМ!$C$39:$C$782,СВЦЭМ!$A$39:$A$782,$A108,СВЦЭМ!$B$39:$B$782,E$83)+'СЕТ СН'!$H$12+СВЦЭМ!$D$10+'СЕТ СН'!$H$5-'СЕТ СН'!$H$20</f>
        <v>2961.3635892799998</v>
      </c>
      <c r="F108" s="36">
        <f>SUMIFS(СВЦЭМ!$C$39:$C$782,СВЦЭМ!$A$39:$A$782,$A108,СВЦЭМ!$B$39:$B$782,F$83)+'СЕТ СН'!$H$12+СВЦЭМ!$D$10+'СЕТ СН'!$H$5-'СЕТ СН'!$H$20</f>
        <v>2967.1145529400001</v>
      </c>
      <c r="G108" s="36">
        <f>SUMIFS(СВЦЭМ!$C$39:$C$782,СВЦЭМ!$A$39:$A$782,$A108,СВЦЭМ!$B$39:$B$782,G$83)+'СЕТ СН'!$H$12+СВЦЭМ!$D$10+'СЕТ СН'!$H$5-'СЕТ СН'!$H$20</f>
        <v>2951.79356448</v>
      </c>
      <c r="H108" s="36">
        <f>SUMIFS(СВЦЭМ!$C$39:$C$782,СВЦЭМ!$A$39:$A$782,$A108,СВЦЭМ!$B$39:$B$782,H$83)+'СЕТ СН'!$H$12+СВЦЭМ!$D$10+'СЕТ СН'!$H$5-'СЕТ СН'!$H$20</f>
        <v>2901.8242986400001</v>
      </c>
      <c r="I108" s="36">
        <f>SUMIFS(СВЦЭМ!$C$39:$C$782,СВЦЭМ!$A$39:$A$782,$A108,СВЦЭМ!$B$39:$B$782,I$83)+'СЕТ СН'!$H$12+СВЦЭМ!$D$10+'СЕТ СН'!$H$5-'СЕТ СН'!$H$20</f>
        <v>2820.6394794600001</v>
      </c>
      <c r="J108" s="36">
        <f>SUMIFS(СВЦЭМ!$C$39:$C$782,СВЦЭМ!$A$39:$A$782,$A108,СВЦЭМ!$B$39:$B$782,J$83)+'СЕТ СН'!$H$12+СВЦЭМ!$D$10+'СЕТ СН'!$H$5-'СЕТ СН'!$H$20</f>
        <v>2898.9812445099997</v>
      </c>
      <c r="K108" s="36">
        <f>SUMIFS(СВЦЭМ!$C$39:$C$782,СВЦЭМ!$A$39:$A$782,$A108,СВЦЭМ!$B$39:$B$782,K$83)+'СЕТ СН'!$H$12+СВЦЭМ!$D$10+'СЕТ СН'!$H$5-'СЕТ СН'!$H$20</f>
        <v>2960.7507075200001</v>
      </c>
      <c r="L108" s="36">
        <f>SUMIFS(СВЦЭМ!$C$39:$C$782,СВЦЭМ!$A$39:$A$782,$A108,СВЦЭМ!$B$39:$B$782,L$83)+'СЕТ СН'!$H$12+СВЦЭМ!$D$10+'СЕТ СН'!$H$5-'СЕТ СН'!$H$20</f>
        <v>2929.2642905100001</v>
      </c>
      <c r="M108" s="36">
        <f>SUMIFS(СВЦЭМ!$C$39:$C$782,СВЦЭМ!$A$39:$A$782,$A108,СВЦЭМ!$B$39:$B$782,M$83)+'СЕТ СН'!$H$12+СВЦЭМ!$D$10+'СЕТ СН'!$H$5-'СЕТ СН'!$H$20</f>
        <v>2923.7028547</v>
      </c>
      <c r="N108" s="36">
        <f>SUMIFS(СВЦЭМ!$C$39:$C$782,СВЦЭМ!$A$39:$A$782,$A108,СВЦЭМ!$B$39:$B$782,N$83)+'СЕТ СН'!$H$12+СВЦЭМ!$D$10+'СЕТ СН'!$H$5-'СЕТ СН'!$H$20</f>
        <v>2924.9654571699998</v>
      </c>
      <c r="O108" s="36">
        <f>SUMIFS(СВЦЭМ!$C$39:$C$782,СВЦЭМ!$A$39:$A$782,$A108,СВЦЭМ!$B$39:$B$782,O$83)+'СЕТ СН'!$H$12+СВЦЭМ!$D$10+'СЕТ СН'!$H$5-'СЕТ СН'!$H$20</f>
        <v>2842.36490753</v>
      </c>
      <c r="P108" s="36">
        <f>SUMIFS(СВЦЭМ!$C$39:$C$782,СВЦЭМ!$A$39:$A$782,$A108,СВЦЭМ!$B$39:$B$782,P$83)+'СЕТ СН'!$H$12+СВЦЭМ!$D$10+'СЕТ СН'!$H$5-'СЕТ СН'!$H$20</f>
        <v>2749.6942805399999</v>
      </c>
      <c r="Q108" s="36">
        <f>SUMIFS(СВЦЭМ!$C$39:$C$782,СВЦЭМ!$A$39:$A$782,$A108,СВЦЭМ!$B$39:$B$782,Q$83)+'СЕТ СН'!$H$12+СВЦЭМ!$D$10+'СЕТ СН'!$H$5-'СЕТ СН'!$H$20</f>
        <v>2685.5161042999998</v>
      </c>
      <c r="R108" s="36">
        <f>SUMIFS(СВЦЭМ!$C$39:$C$782,СВЦЭМ!$A$39:$A$782,$A108,СВЦЭМ!$B$39:$B$782,R$83)+'СЕТ СН'!$H$12+СВЦЭМ!$D$10+'СЕТ СН'!$H$5-'СЕТ СН'!$H$20</f>
        <v>2680.6294761499998</v>
      </c>
      <c r="S108" s="36">
        <f>SUMIFS(СВЦЭМ!$C$39:$C$782,СВЦЭМ!$A$39:$A$782,$A108,СВЦЭМ!$B$39:$B$782,S$83)+'СЕТ СН'!$H$12+СВЦЭМ!$D$10+'СЕТ СН'!$H$5-'СЕТ СН'!$H$20</f>
        <v>2751.69887591</v>
      </c>
      <c r="T108" s="36">
        <f>SUMIFS(СВЦЭМ!$C$39:$C$782,СВЦЭМ!$A$39:$A$782,$A108,СВЦЭМ!$B$39:$B$782,T$83)+'СЕТ СН'!$H$12+СВЦЭМ!$D$10+'СЕТ СН'!$H$5-'СЕТ СН'!$H$20</f>
        <v>2827.9162259300001</v>
      </c>
      <c r="U108" s="36">
        <f>SUMIFS(СВЦЭМ!$C$39:$C$782,СВЦЭМ!$A$39:$A$782,$A108,СВЦЭМ!$B$39:$B$782,U$83)+'СЕТ СН'!$H$12+СВЦЭМ!$D$10+'СЕТ СН'!$H$5-'СЕТ СН'!$H$20</f>
        <v>2918.5558171499997</v>
      </c>
      <c r="V108" s="36">
        <f>SUMIFS(СВЦЭМ!$C$39:$C$782,СВЦЭМ!$A$39:$A$782,$A108,СВЦЭМ!$B$39:$B$782,V$83)+'СЕТ СН'!$H$12+СВЦЭМ!$D$10+'СЕТ СН'!$H$5-'СЕТ СН'!$H$20</f>
        <v>2939.54937849</v>
      </c>
      <c r="W108" s="36">
        <f>SUMIFS(СВЦЭМ!$C$39:$C$782,СВЦЭМ!$A$39:$A$782,$A108,СВЦЭМ!$B$39:$B$782,W$83)+'СЕТ СН'!$H$12+СВЦЭМ!$D$10+'СЕТ СН'!$H$5-'СЕТ СН'!$H$20</f>
        <v>2947.63833458</v>
      </c>
      <c r="X108" s="36">
        <f>SUMIFS(СВЦЭМ!$C$39:$C$782,СВЦЭМ!$A$39:$A$782,$A108,СВЦЭМ!$B$39:$B$782,X$83)+'СЕТ СН'!$H$12+СВЦЭМ!$D$10+'СЕТ СН'!$H$5-'СЕТ СН'!$H$20</f>
        <v>2931.1217564499998</v>
      </c>
      <c r="Y108" s="36">
        <f>SUMIFS(СВЦЭМ!$C$39:$C$782,СВЦЭМ!$A$39:$A$782,$A108,СВЦЭМ!$B$39:$B$782,Y$83)+'СЕТ СН'!$H$12+СВЦЭМ!$D$10+'СЕТ СН'!$H$5-'СЕТ СН'!$H$20</f>
        <v>2940.36553929</v>
      </c>
    </row>
    <row r="109" spans="1:25" ht="15.75" x14ac:dyDescent="0.2">
      <c r="A109" s="35">
        <f t="shared" si="2"/>
        <v>44799</v>
      </c>
      <c r="B109" s="36">
        <f>SUMIFS(СВЦЭМ!$C$39:$C$782,СВЦЭМ!$A$39:$A$782,$A109,СВЦЭМ!$B$39:$B$782,B$83)+'СЕТ СН'!$H$12+СВЦЭМ!$D$10+'СЕТ СН'!$H$5-'СЕТ СН'!$H$20</f>
        <v>2929.4897193799998</v>
      </c>
      <c r="C109" s="36">
        <f>SUMIFS(СВЦЭМ!$C$39:$C$782,СВЦЭМ!$A$39:$A$782,$A109,СВЦЭМ!$B$39:$B$782,C$83)+'СЕТ СН'!$H$12+СВЦЭМ!$D$10+'СЕТ СН'!$H$5-'СЕТ СН'!$H$20</f>
        <v>2977.4556799100001</v>
      </c>
      <c r="D109" s="36">
        <f>SUMIFS(СВЦЭМ!$C$39:$C$782,СВЦЭМ!$A$39:$A$782,$A109,СВЦЭМ!$B$39:$B$782,D$83)+'СЕТ СН'!$H$12+СВЦЭМ!$D$10+'СЕТ СН'!$H$5-'СЕТ СН'!$H$20</f>
        <v>2994.6360597599996</v>
      </c>
      <c r="E109" s="36">
        <f>SUMIFS(СВЦЭМ!$C$39:$C$782,СВЦЭМ!$A$39:$A$782,$A109,СВЦЭМ!$B$39:$B$782,E$83)+'СЕТ СН'!$H$12+СВЦЭМ!$D$10+'СЕТ СН'!$H$5-'СЕТ СН'!$H$20</f>
        <v>2974.3331205599998</v>
      </c>
      <c r="F109" s="36">
        <f>SUMIFS(СВЦЭМ!$C$39:$C$782,СВЦЭМ!$A$39:$A$782,$A109,СВЦЭМ!$B$39:$B$782,F$83)+'СЕТ СН'!$H$12+СВЦЭМ!$D$10+'СЕТ СН'!$H$5-'СЕТ СН'!$H$20</f>
        <v>2983.6424446800002</v>
      </c>
      <c r="G109" s="36">
        <f>SUMIFS(СВЦЭМ!$C$39:$C$782,СВЦЭМ!$A$39:$A$782,$A109,СВЦЭМ!$B$39:$B$782,G$83)+'СЕТ СН'!$H$12+СВЦЭМ!$D$10+'СЕТ СН'!$H$5-'СЕТ СН'!$H$20</f>
        <v>2976.6405010600001</v>
      </c>
      <c r="H109" s="36">
        <f>SUMIFS(СВЦЭМ!$C$39:$C$782,СВЦЭМ!$A$39:$A$782,$A109,СВЦЭМ!$B$39:$B$782,H$83)+'СЕТ СН'!$H$12+СВЦЭМ!$D$10+'СЕТ СН'!$H$5-'СЕТ СН'!$H$20</f>
        <v>2897.8592189199999</v>
      </c>
      <c r="I109" s="36">
        <f>SUMIFS(СВЦЭМ!$C$39:$C$782,СВЦЭМ!$A$39:$A$782,$A109,СВЦЭМ!$B$39:$B$782,I$83)+'СЕТ СН'!$H$12+СВЦЭМ!$D$10+'СЕТ СН'!$H$5-'СЕТ СН'!$H$20</f>
        <v>2890.49010189</v>
      </c>
      <c r="J109" s="36">
        <f>SUMIFS(СВЦЭМ!$C$39:$C$782,СВЦЭМ!$A$39:$A$782,$A109,СВЦЭМ!$B$39:$B$782,J$83)+'СЕТ СН'!$H$12+СВЦЭМ!$D$10+'СЕТ СН'!$H$5-'СЕТ СН'!$H$20</f>
        <v>2894.00372397</v>
      </c>
      <c r="K109" s="36">
        <f>SUMIFS(СВЦЭМ!$C$39:$C$782,СВЦЭМ!$A$39:$A$782,$A109,СВЦЭМ!$B$39:$B$782,K$83)+'СЕТ СН'!$H$12+СВЦЭМ!$D$10+'СЕТ СН'!$H$5-'СЕТ СН'!$H$20</f>
        <v>2953.5774526599998</v>
      </c>
      <c r="L109" s="36">
        <f>SUMIFS(СВЦЭМ!$C$39:$C$782,СВЦЭМ!$A$39:$A$782,$A109,СВЦЭМ!$B$39:$B$782,L$83)+'СЕТ СН'!$H$12+СВЦЭМ!$D$10+'СЕТ СН'!$H$5-'СЕТ СН'!$H$20</f>
        <v>2930.5934101399998</v>
      </c>
      <c r="M109" s="36">
        <f>SUMIFS(СВЦЭМ!$C$39:$C$782,СВЦЭМ!$A$39:$A$782,$A109,СВЦЭМ!$B$39:$B$782,M$83)+'СЕТ СН'!$H$12+СВЦЭМ!$D$10+'СЕТ СН'!$H$5-'СЕТ СН'!$H$20</f>
        <v>2918.7434370999999</v>
      </c>
      <c r="N109" s="36">
        <f>SUMIFS(СВЦЭМ!$C$39:$C$782,СВЦЭМ!$A$39:$A$782,$A109,СВЦЭМ!$B$39:$B$782,N$83)+'СЕТ СН'!$H$12+СВЦЭМ!$D$10+'СЕТ СН'!$H$5-'СЕТ СН'!$H$20</f>
        <v>2912.10484486</v>
      </c>
      <c r="O109" s="36">
        <f>SUMIFS(СВЦЭМ!$C$39:$C$782,СВЦЭМ!$A$39:$A$782,$A109,СВЦЭМ!$B$39:$B$782,O$83)+'СЕТ СН'!$H$12+СВЦЭМ!$D$10+'СЕТ СН'!$H$5-'СЕТ СН'!$H$20</f>
        <v>2901.8651850699998</v>
      </c>
      <c r="P109" s="36">
        <f>SUMIFS(СВЦЭМ!$C$39:$C$782,СВЦЭМ!$A$39:$A$782,$A109,СВЦЭМ!$B$39:$B$782,P$83)+'СЕТ СН'!$H$12+СВЦЭМ!$D$10+'СЕТ СН'!$H$5-'СЕТ СН'!$H$20</f>
        <v>2913.6974673899999</v>
      </c>
      <c r="Q109" s="36">
        <f>SUMIFS(СВЦЭМ!$C$39:$C$782,СВЦЭМ!$A$39:$A$782,$A109,СВЦЭМ!$B$39:$B$782,Q$83)+'СЕТ СН'!$H$12+СВЦЭМ!$D$10+'СЕТ СН'!$H$5-'СЕТ СН'!$H$20</f>
        <v>2913.0243978099998</v>
      </c>
      <c r="R109" s="36">
        <f>SUMIFS(СВЦЭМ!$C$39:$C$782,СВЦЭМ!$A$39:$A$782,$A109,СВЦЭМ!$B$39:$B$782,R$83)+'СЕТ СН'!$H$12+СВЦЭМ!$D$10+'СЕТ СН'!$H$5-'СЕТ СН'!$H$20</f>
        <v>2906.3105338300002</v>
      </c>
      <c r="S109" s="36">
        <f>SUMIFS(СВЦЭМ!$C$39:$C$782,СВЦЭМ!$A$39:$A$782,$A109,СВЦЭМ!$B$39:$B$782,S$83)+'СЕТ СН'!$H$12+СВЦЭМ!$D$10+'СЕТ СН'!$H$5-'СЕТ СН'!$H$20</f>
        <v>2903.8763348499997</v>
      </c>
      <c r="T109" s="36">
        <f>SUMIFS(СВЦЭМ!$C$39:$C$782,СВЦЭМ!$A$39:$A$782,$A109,СВЦЭМ!$B$39:$B$782,T$83)+'СЕТ СН'!$H$12+СВЦЭМ!$D$10+'СЕТ СН'!$H$5-'СЕТ СН'!$H$20</f>
        <v>2911.2591201599998</v>
      </c>
      <c r="U109" s="36">
        <f>SUMIFS(СВЦЭМ!$C$39:$C$782,СВЦЭМ!$A$39:$A$782,$A109,СВЦЭМ!$B$39:$B$782,U$83)+'СЕТ СН'!$H$12+СВЦЭМ!$D$10+'СЕТ СН'!$H$5-'СЕТ СН'!$H$20</f>
        <v>2904.3467661199998</v>
      </c>
      <c r="V109" s="36">
        <f>SUMIFS(СВЦЭМ!$C$39:$C$782,СВЦЭМ!$A$39:$A$782,$A109,СВЦЭМ!$B$39:$B$782,V$83)+'СЕТ СН'!$H$12+СВЦЭМ!$D$10+'СЕТ СН'!$H$5-'СЕТ СН'!$H$20</f>
        <v>2926.4190386699997</v>
      </c>
      <c r="W109" s="36">
        <f>SUMIFS(СВЦЭМ!$C$39:$C$782,СВЦЭМ!$A$39:$A$782,$A109,СВЦЭМ!$B$39:$B$782,W$83)+'СЕТ СН'!$H$12+СВЦЭМ!$D$10+'СЕТ СН'!$H$5-'СЕТ СН'!$H$20</f>
        <v>2930.3110816399999</v>
      </c>
      <c r="X109" s="36">
        <f>SUMIFS(СВЦЭМ!$C$39:$C$782,СВЦЭМ!$A$39:$A$782,$A109,СВЦЭМ!$B$39:$B$782,X$83)+'СЕТ СН'!$H$12+СВЦЭМ!$D$10+'СЕТ СН'!$H$5-'СЕТ СН'!$H$20</f>
        <v>2899.75668339</v>
      </c>
      <c r="Y109" s="36">
        <f>SUMIFS(СВЦЭМ!$C$39:$C$782,СВЦЭМ!$A$39:$A$782,$A109,СВЦЭМ!$B$39:$B$782,Y$83)+'СЕТ СН'!$H$12+СВЦЭМ!$D$10+'СЕТ СН'!$H$5-'СЕТ СН'!$H$20</f>
        <v>2919.6740545899997</v>
      </c>
    </row>
    <row r="110" spans="1:25" ht="15.75" x14ac:dyDescent="0.2">
      <c r="A110" s="35">
        <f t="shared" si="2"/>
        <v>44800</v>
      </c>
      <c r="B110" s="36">
        <f>SUMIFS(СВЦЭМ!$C$39:$C$782,СВЦЭМ!$A$39:$A$782,$A110,СВЦЭМ!$B$39:$B$782,B$83)+'СЕТ СН'!$H$12+СВЦЭМ!$D$10+'СЕТ СН'!$H$5-'СЕТ СН'!$H$20</f>
        <v>2922.2593781699998</v>
      </c>
      <c r="C110" s="36">
        <f>SUMIFS(СВЦЭМ!$C$39:$C$782,СВЦЭМ!$A$39:$A$782,$A110,СВЦЭМ!$B$39:$B$782,C$83)+'СЕТ СН'!$H$12+СВЦЭМ!$D$10+'СЕТ СН'!$H$5-'СЕТ СН'!$H$20</f>
        <v>2917.5394955799998</v>
      </c>
      <c r="D110" s="36">
        <f>SUMIFS(СВЦЭМ!$C$39:$C$782,СВЦЭМ!$A$39:$A$782,$A110,СВЦЭМ!$B$39:$B$782,D$83)+'СЕТ СН'!$H$12+СВЦЭМ!$D$10+'СЕТ СН'!$H$5-'СЕТ СН'!$H$20</f>
        <v>2961.1968286000001</v>
      </c>
      <c r="E110" s="36">
        <f>SUMIFS(СВЦЭМ!$C$39:$C$782,СВЦЭМ!$A$39:$A$782,$A110,СВЦЭМ!$B$39:$B$782,E$83)+'СЕТ СН'!$H$12+СВЦЭМ!$D$10+'СЕТ СН'!$H$5-'СЕТ СН'!$H$20</f>
        <v>2925.6718743299998</v>
      </c>
      <c r="F110" s="36">
        <f>SUMIFS(СВЦЭМ!$C$39:$C$782,СВЦЭМ!$A$39:$A$782,$A110,СВЦЭМ!$B$39:$B$782,F$83)+'СЕТ СН'!$H$12+СВЦЭМ!$D$10+'СЕТ СН'!$H$5-'СЕТ СН'!$H$20</f>
        <v>2918.8326432399999</v>
      </c>
      <c r="G110" s="36">
        <f>SUMIFS(СВЦЭМ!$C$39:$C$782,СВЦЭМ!$A$39:$A$782,$A110,СВЦЭМ!$B$39:$B$782,G$83)+'СЕТ СН'!$H$12+СВЦЭМ!$D$10+'СЕТ СН'!$H$5-'СЕТ СН'!$H$20</f>
        <v>2931.10633198</v>
      </c>
      <c r="H110" s="36">
        <f>SUMIFS(СВЦЭМ!$C$39:$C$782,СВЦЭМ!$A$39:$A$782,$A110,СВЦЭМ!$B$39:$B$782,H$83)+'СЕТ СН'!$H$12+СВЦЭМ!$D$10+'СЕТ СН'!$H$5-'СЕТ СН'!$H$20</f>
        <v>2914.2318590699997</v>
      </c>
      <c r="I110" s="36">
        <f>SUMIFS(СВЦЭМ!$C$39:$C$782,СВЦЭМ!$A$39:$A$782,$A110,СВЦЭМ!$B$39:$B$782,I$83)+'СЕТ СН'!$H$12+СВЦЭМ!$D$10+'СЕТ СН'!$H$5-'СЕТ СН'!$H$20</f>
        <v>2880.5001712099997</v>
      </c>
      <c r="J110" s="36">
        <f>SUMIFS(СВЦЭМ!$C$39:$C$782,СВЦЭМ!$A$39:$A$782,$A110,СВЦЭМ!$B$39:$B$782,J$83)+'СЕТ СН'!$H$12+СВЦЭМ!$D$10+'СЕТ СН'!$H$5-'СЕТ СН'!$H$20</f>
        <v>2820.0921667299999</v>
      </c>
      <c r="K110" s="36">
        <f>SUMIFS(СВЦЭМ!$C$39:$C$782,СВЦЭМ!$A$39:$A$782,$A110,СВЦЭМ!$B$39:$B$782,K$83)+'СЕТ СН'!$H$12+СВЦЭМ!$D$10+'СЕТ СН'!$H$5-'СЕТ СН'!$H$20</f>
        <v>2895.81471104</v>
      </c>
      <c r="L110" s="36">
        <f>SUMIFS(СВЦЭМ!$C$39:$C$782,СВЦЭМ!$A$39:$A$782,$A110,СВЦЭМ!$B$39:$B$782,L$83)+'СЕТ СН'!$H$12+СВЦЭМ!$D$10+'СЕТ СН'!$H$5-'СЕТ СН'!$H$20</f>
        <v>2892.11391211</v>
      </c>
      <c r="M110" s="36">
        <f>SUMIFS(СВЦЭМ!$C$39:$C$782,СВЦЭМ!$A$39:$A$782,$A110,СВЦЭМ!$B$39:$B$782,M$83)+'СЕТ СН'!$H$12+СВЦЭМ!$D$10+'СЕТ СН'!$H$5-'СЕТ СН'!$H$20</f>
        <v>2892.21924494</v>
      </c>
      <c r="N110" s="36">
        <f>SUMIFS(СВЦЭМ!$C$39:$C$782,СВЦЭМ!$A$39:$A$782,$A110,СВЦЭМ!$B$39:$B$782,N$83)+'СЕТ СН'!$H$12+СВЦЭМ!$D$10+'СЕТ СН'!$H$5-'СЕТ СН'!$H$20</f>
        <v>2895.1714452599999</v>
      </c>
      <c r="O110" s="36">
        <f>SUMIFS(СВЦЭМ!$C$39:$C$782,СВЦЭМ!$A$39:$A$782,$A110,СВЦЭМ!$B$39:$B$782,O$83)+'СЕТ СН'!$H$12+СВЦЭМ!$D$10+'СЕТ СН'!$H$5-'СЕТ СН'!$H$20</f>
        <v>2886.9706971299997</v>
      </c>
      <c r="P110" s="36">
        <f>SUMIFS(СВЦЭМ!$C$39:$C$782,СВЦЭМ!$A$39:$A$782,$A110,СВЦЭМ!$B$39:$B$782,P$83)+'СЕТ СН'!$H$12+СВЦЭМ!$D$10+'СЕТ СН'!$H$5-'СЕТ СН'!$H$20</f>
        <v>2884.64950645</v>
      </c>
      <c r="Q110" s="36">
        <f>SUMIFS(СВЦЭМ!$C$39:$C$782,СВЦЭМ!$A$39:$A$782,$A110,СВЦЭМ!$B$39:$B$782,Q$83)+'СЕТ СН'!$H$12+СВЦЭМ!$D$10+'СЕТ СН'!$H$5-'СЕТ СН'!$H$20</f>
        <v>2886.3210346599999</v>
      </c>
      <c r="R110" s="36">
        <f>SUMIFS(СВЦЭМ!$C$39:$C$782,СВЦЭМ!$A$39:$A$782,$A110,СВЦЭМ!$B$39:$B$782,R$83)+'СЕТ СН'!$H$12+СВЦЭМ!$D$10+'СЕТ СН'!$H$5-'СЕТ СН'!$H$20</f>
        <v>2881.3078557700001</v>
      </c>
      <c r="S110" s="36">
        <f>SUMIFS(СВЦЭМ!$C$39:$C$782,СВЦЭМ!$A$39:$A$782,$A110,СВЦЭМ!$B$39:$B$782,S$83)+'СЕТ СН'!$H$12+СВЦЭМ!$D$10+'СЕТ СН'!$H$5-'СЕТ СН'!$H$20</f>
        <v>2890.9432532999999</v>
      </c>
      <c r="T110" s="36">
        <f>SUMIFS(СВЦЭМ!$C$39:$C$782,СВЦЭМ!$A$39:$A$782,$A110,СВЦЭМ!$B$39:$B$782,T$83)+'СЕТ СН'!$H$12+СВЦЭМ!$D$10+'СЕТ СН'!$H$5-'СЕТ СН'!$H$20</f>
        <v>2888.66121557</v>
      </c>
      <c r="U110" s="36">
        <f>SUMIFS(СВЦЭМ!$C$39:$C$782,СВЦЭМ!$A$39:$A$782,$A110,СВЦЭМ!$B$39:$B$782,U$83)+'СЕТ СН'!$H$12+СВЦЭМ!$D$10+'СЕТ СН'!$H$5-'СЕТ СН'!$H$20</f>
        <v>2887.21280948</v>
      </c>
      <c r="V110" s="36">
        <f>SUMIFS(СВЦЭМ!$C$39:$C$782,СВЦЭМ!$A$39:$A$782,$A110,СВЦЭМ!$B$39:$B$782,V$83)+'СЕТ СН'!$H$12+СВЦЭМ!$D$10+'СЕТ СН'!$H$5-'СЕТ СН'!$H$20</f>
        <v>2903.9048782</v>
      </c>
      <c r="W110" s="36">
        <f>SUMIFS(СВЦЭМ!$C$39:$C$782,СВЦЭМ!$A$39:$A$782,$A110,СВЦЭМ!$B$39:$B$782,W$83)+'СЕТ СН'!$H$12+СВЦЭМ!$D$10+'СЕТ СН'!$H$5-'СЕТ СН'!$H$20</f>
        <v>2902.9377614199998</v>
      </c>
      <c r="X110" s="36">
        <f>SUMIFS(СВЦЭМ!$C$39:$C$782,СВЦЭМ!$A$39:$A$782,$A110,СВЦЭМ!$B$39:$B$782,X$83)+'СЕТ СН'!$H$12+СВЦЭМ!$D$10+'СЕТ СН'!$H$5-'СЕТ СН'!$H$20</f>
        <v>2888.9672191899999</v>
      </c>
      <c r="Y110" s="36">
        <f>SUMIFS(СВЦЭМ!$C$39:$C$782,СВЦЭМ!$A$39:$A$782,$A110,СВЦЭМ!$B$39:$B$782,Y$83)+'СЕТ СН'!$H$12+СВЦЭМ!$D$10+'СЕТ СН'!$H$5-'СЕТ СН'!$H$20</f>
        <v>2868.53543726</v>
      </c>
    </row>
    <row r="111" spans="1:25" ht="15.75" x14ac:dyDescent="0.2">
      <c r="A111" s="35">
        <f t="shared" si="2"/>
        <v>44801</v>
      </c>
      <c r="B111" s="36">
        <f>SUMIFS(СВЦЭМ!$C$39:$C$782,СВЦЭМ!$A$39:$A$782,$A111,СВЦЭМ!$B$39:$B$782,B$83)+'СЕТ СН'!$H$12+СВЦЭМ!$D$10+'СЕТ СН'!$H$5-'СЕТ СН'!$H$20</f>
        <v>2865.9461087700001</v>
      </c>
      <c r="C111" s="36">
        <f>SUMIFS(СВЦЭМ!$C$39:$C$782,СВЦЭМ!$A$39:$A$782,$A111,СВЦЭМ!$B$39:$B$782,C$83)+'СЕТ СН'!$H$12+СВЦЭМ!$D$10+'СЕТ СН'!$H$5-'СЕТ СН'!$H$20</f>
        <v>2903.9047575899999</v>
      </c>
      <c r="D111" s="36">
        <f>SUMIFS(СВЦЭМ!$C$39:$C$782,СВЦЭМ!$A$39:$A$782,$A111,СВЦЭМ!$B$39:$B$782,D$83)+'СЕТ СН'!$H$12+СВЦЭМ!$D$10+'СЕТ СН'!$H$5-'СЕТ СН'!$H$20</f>
        <v>2946.3092318199997</v>
      </c>
      <c r="E111" s="36">
        <f>SUMIFS(СВЦЭМ!$C$39:$C$782,СВЦЭМ!$A$39:$A$782,$A111,СВЦЭМ!$B$39:$B$782,E$83)+'СЕТ СН'!$H$12+СВЦЭМ!$D$10+'СЕТ СН'!$H$5-'СЕТ СН'!$H$20</f>
        <v>2959.5323248099999</v>
      </c>
      <c r="F111" s="36">
        <f>SUMIFS(СВЦЭМ!$C$39:$C$782,СВЦЭМ!$A$39:$A$782,$A111,СВЦЭМ!$B$39:$B$782,F$83)+'СЕТ СН'!$H$12+СВЦЭМ!$D$10+'СЕТ СН'!$H$5-'СЕТ СН'!$H$20</f>
        <v>2957.68758841</v>
      </c>
      <c r="G111" s="36">
        <f>SUMIFS(СВЦЭМ!$C$39:$C$782,СВЦЭМ!$A$39:$A$782,$A111,СВЦЭМ!$B$39:$B$782,G$83)+'СЕТ СН'!$H$12+СВЦЭМ!$D$10+'СЕТ СН'!$H$5-'СЕТ СН'!$H$20</f>
        <v>2964.9500637699998</v>
      </c>
      <c r="H111" s="36">
        <f>SUMIFS(СВЦЭМ!$C$39:$C$782,СВЦЭМ!$A$39:$A$782,$A111,СВЦЭМ!$B$39:$B$782,H$83)+'СЕТ СН'!$H$12+СВЦЭМ!$D$10+'СЕТ СН'!$H$5-'СЕТ СН'!$H$20</f>
        <v>2933.8608083599997</v>
      </c>
      <c r="I111" s="36">
        <f>SUMIFS(СВЦЭМ!$C$39:$C$782,СВЦЭМ!$A$39:$A$782,$A111,СВЦЭМ!$B$39:$B$782,I$83)+'СЕТ СН'!$H$12+СВЦЭМ!$D$10+'СЕТ СН'!$H$5-'СЕТ СН'!$H$20</f>
        <v>2890.98887904</v>
      </c>
      <c r="J111" s="36">
        <f>SUMIFS(СВЦЭМ!$C$39:$C$782,СВЦЭМ!$A$39:$A$782,$A111,СВЦЭМ!$B$39:$B$782,J$83)+'СЕТ СН'!$H$12+СВЦЭМ!$D$10+'СЕТ СН'!$H$5-'СЕТ СН'!$H$20</f>
        <v>2826.74351071</v>
      </c>
      <c r="K111" s="36">
        <f>SUMIFS(СВЦЭМ!$C$39:$C$782,СВЦЭМ!$A$39:$A$782,$A111,СВЦЭМ!$B$39:$B$782,K$83)+'СЕТ СН'!$H$12+СВЦЭМ!$D$10+'СЕТ СН'!$H$5-'СЕТ СН'!$H$20</f>
        <v>2892.40316712</v>
      </c>
      <c r="L111" s="36">
        <f>SUMIFS(СВЦЭМ!$C$39:$C$782,СВЦЭМ!$A$39:$A$782,$A111,СВЦЭМ!$B$39:$B$782,L$83)+'СЕТ СН'!$H$12+СВЦЭМ!$D$10+'СЕТ СН'!$H$5-'СЕТ СН'!$H$20</f>
        <v>2895.5473986399998</v>
      </c>
      <c r="M111" s="36">
        <f>SUMIFS(СВЦЭМ!$C$39:$C$782,СВЦЭМ!$A$39:$A$782,$A111,СВЦЭМ!$B$39:$B$782,M$83)+'СЕТ СН'!$H$12+СВЦЭМ!$D$10+'СЕТ СН'!$H$5-'СЕТ СН'!$H$20</f>
        <v>2902.43350452</v>
      </c>
      <c r="N111" s="36">
        <f>SUMIFS(СВЦЭМ!$C$39:$C$782,СВЦЭМ!$A$39:$A$782,$A111,СВЦЭМ!$B$39:$B$782,N$83)+'СЕТ СН'!$H$12+СВЦЭМ!$D$10+'СЕТ СН'!$H$5-'СЕТ СН'!$H$20</f>
        <v>2905.2795666699999</v>
      </c>
      <c r="O111" s="36">
        <f>SUMIFS(СВЦЭМ!$C$39:$C$782,СВЦЭМ!$A$39:$A$782,$A111,СВЦЭМ!$B$39:$B$782,O$83)+'СЕТ СН'!$H$12+СВЦЭМ!$D$10+'СЕТ СН'!$H$5-'СЕТ СН'!$H$20</f>
        <v>2896.2157073999997</v>
      </c>
      <c r="P111" s="36">
        <f>SUMIFS(СВЦЭМ!$C$39:$C$782,СВЦЭМ!$A$39:$A$782,$A111,СВЦЭМ!$B$39:$B$782,P$83)+'СЕТ СН'!$H$12+СВЦЭМ!$D$10+'СЕТ СН'!$H$5-'СЕТ СН'!$H$20</f>
        <v>2892.5267730699998</v>
      </c>
      <c r="Q111" s="36">
        <f>SUMIFS(СВЦЭМ!$C$39:$C$782,СВЦЭМ!$A$39:$A$782,$A111,СВЦЭМ!$B$39:$B$782,Q$83)+'СЕТ СН'!$H$12+СВЦЭМ!$D$10+'СЕТ СН'!$H$5-'СЕТ СН'!$H$20</f>
        <v>2892.8419124799998</v>
      </c>
      <c r="R111" s="36">
        <f>SUMIFS(СВЦЭМ!$C$39:$C$782,СВЦЭМ!$A$39:$A$782,$A111,СВЦЭМ!$B$39:$B$782,R$83)+'СЕТ СН'!$H$12+СВЦЭМ!$D$10+'СЕТ СН'!$H$5-'СЕТ СН'!$H$20</f>
        <v>2887.33051793</v>
      </c>
      <c r="S111" s="36">
        <f>SUMIFS(СВЦЭМ!$C$39:$C$782,СВЦЭМ!$A$39:$A$782,$A111,СВЦЭМ!$B$39:$B$782,S$83)+'СЕТ СН'!$H$12+СВЦЭМ!$D$10+'СЕТ СН'!$H$5-'СЕТ СН'!$H$20</f>
        <v>2893.4615851399999</v>
      </c>
      <c r="T111" s="36">
        <f>SUMIFS(СВЦЭМ!$C$39:$C$782,СВЦЭМ!$A$39:$A$782,$A111,СВЦЭМ!$B$39:$B$782,T$83)+'СЕТ СН'!$H$12+СВЦЭМ!$D$10+'СЕТ СН'!$H$5-'СЕТ СН'!$H$20</f>
        <v>2893.6158974800001</v>
      </c>
      <c r="U111" s="36">
        <f>SUMIFS(СВЦЭМ!$C$39:$C$782,СВЦЭМ!$A$39:$A$782,$A111,СВЦЭМ!$B$39:$B$782,U$83)+'СЕТ СН'!$H$12+СВЦЭМ!$D$10+'СЕТ СН'!$H$5-'СЕТ СН'!$H$20</f>
        <v>2887.4635457099998</v>
      </c>
      <c r="V111" s="36">
        <f>SUMIFS(СВЦЭМ!$C$39:$C$782,СВЦЭМ!$A$39:$A$782,$A111,СВЦЭМ!$B$39:$B$782,V$83)+'СЕТ СН'!$H$12+СВЦЭМ!$D$10+'СЕТ СН'!$H$5-'СЕТ СН'!$H$20</f>
        <v>2907.7098757099998</v>
      </c>
      <c r="W111" s="36">
        <f>SUMIFS(СВЦЭМ!$C$39:$C$782,СВЦЭМ!$A$39:$A$782,$A111,СВЦЭМ!$B$39:$B$782,W$83)+'СЕТ СН'!$H$12+СВЦЭМ!$D$10+'СЕТ СН'!$H$5-'СЕТ СН'!$H$20</f>
        <v>2919.1526131399996</v>
      </c>
      <c r="X111" s="36">
        <f>SUMIFS(СВЦЭМ!$C$39:$C$782,СВЦЭМ!$A$39:$A$782,$A111,СВЦЭМ!$B$39:$B$782,X$83)+'СЕТ СН'!$H$12+СВЦЭМ!$D$10+'СЕТ СН'!$H$5-'СЕТ СН'!$H$20</f>
        <v>2925.7308384600001</v>
      </c>
      <c r="Y111" s="36">
        <f>SUMIFS(СВЦЭМ!$C$39:$C$782,СВЦЭМ!$A$39:$A$782,$A111,СВЦЭМ!$B$39:$B$782,Y$83)+'СЕТ СН'!$H$12+СВЦЭМ!$D$10+'СЕТ СН'!$H$5-'СЕТ СН'!$H$20</f>
        <v>2900.7226933900001</v>
      </c>
    </row>
    <row r="112" spans="1:25" ht="15.75" x14ac:dyDescent="0.2">
      <c r="A112" s="35">
        <f t="shared" si="2"/>
        <v>44802</v>
      </c>
      <c r="B112" s="36">
        <f>SUMIFS(СВЦЭМ!$C$39:$C$782,СВЦЭМ!$A$39:$A$782,$A112,СВЦЭМ!$B$39:$B$782,B$83)+'СЕТ СН'!$H$12+СВЦЭМ!$D$10+'СЕТ СН'!$H$5-'СЕТ СН'!$H$20</f>
        <v>2912.5402056899998</v>
      </c>
      <c r="C112" s="36">
        <f>SUMIFS(СВЦЭМ!$C$39:$C$782,СВЦЭМ!$A$39:$A$782,$A112,СВЦЭМ!$B$39:$B$782,C$83)+'СЕТ СН'!$H$12+СВЦЭМ!$D$10+'СЕТ СН'!$H$5-'СЕТ СН'!$H$20</f>
        <v>2985.07296262</v>
      </c>
      <c r="D112" s="36">
        <f>SUMIFS(СВЦЭМ!$C$39:$C$782,СВЦЭМ!$A$39:$A$782,$A112,СВЦЭМ!$B$39:$B$782,D$83)+'СЕТ СН'!$H$12+СВЦЭМ!$D$10+'СЕТ СН'!$H$5-'СЕТ СН'!$H$20</f>
        <v>3015.3278885</v>
      </c>
      <c r="E112" s="36">
        <f>SUMIFS(СВЦЭМ!$C$39:$C$782,СВЦЭМ!$A$39:$A$782,$A112,СВЦЭМ!$B$39:$B$782,E$83)+'СЕТ СН'!$H$12+СВЦЭМ!$D$10+'СЕТ СН'!$H$5-'СЕТ СН'!$H$20</f>
        <v>3026.0914943099997</v>
      </c>
      <c r="F112" s="36">
        <f>SUMIFS(СВЦЭМ!$C$39:$C$782,СВЦЭМ!$A$39:$A$782,$A112,СВЦЭМ!$B$39:$B$782,F$83)+'СЕТ СН'!$H$12+СВЦЭМ!$D$10+'СЕТ СН'!$H$5-'СЕТ СН'!$H$20</f>
        <v>3034.7720359899999</v>
      </c>
      <c r="G112" s="36">
        <f>SUMIFS(СВЦЭМ!$C$39:$C$782,СВЦЭМ!$A$39:$A$782,$A112,СВЦЭМ!$B$39:$B$782,G$83)+'СЕТ СН'!$H$12+СВЦЭМ!$D$10+'СЕТ СН'!$H$5-'СЕТ СН'!$H$20</f>
        <v>3021.2287890099997</v>
      </c>
      <c r="H112" s="36">
        <f>SUMIFS(СВЦЭМ!$C$39:$C$782,СВЦЭМ!$A$39:$A$782,$A112,СВЦЭМ!$B$39:$B$782,H$83)+'СЕТ СН'!$H$12+СВЦЭМ!$D$10+'СЕТ СН'!$H$5-'СЕТ СН'!$H$20</f>
        <v>2965.7775264900001</v>
      </c>
      <c r="I112" s="36">
        <f>SUMIFS(СВЦЭМ!$C$39:$C$782,СВЦЭМ!$A$39:$A$782,$A112,СВЦЭМ!$B$39:$B$782,I$83)+'СЕТ СН'!$H$12+СВЦЭМ!$D$10+'СЕТ СН'!$H$5-'СЕТ СН'!$H$20</f>
        <v>2915.29917333</v>
      </c>
      <c r="J112" s="36">
        <f>SUMIFS(СВЦЭМ!$C$39:$C$782,СВЦЭМ!$A$39:$A$782,$A112,СВЦЭМ!$B$39:$B$782,J$83)+'СЕТ СН'!$H$12+СВЦЭМ!$D$10+'СЕТ СН'!$H$5-'СЕТ СН'!$H$20</f>
        <v>2875.0594723599997</v>
      </c>
      <c r="K112" s="36">
        <f>SUMIFS(СВЦЭМ!$C$39:$C$782,СВЦЭМ!$A$39:$A$782,$A112,СВЦЭМ!$B$39:$B$782,K$83)+'СЕТ СН'!$H$12+СВЦЭМ!$D$10+'СЕТ СН'!$H$5-'СЕТ СН'!$H$20</f>
        <v>2893.9405884099997</v>
      </c>
      <c r="L112" s="36">
        <f>SUMIFS(СВЦЭМ!$C$39:$C$782,СВЦЭМ!$A$39:$A$782,$A112,СВЦЭМ!$B$39:$B$782,L$83)+'СЕТ СН'!$H$12+СВЦЭМ!$D$10+'СЕТ СН'!$H$5-'СЕТ СН'!$H$20</f>
        <v>2877.4578175399997</v>
      </c>
      <c r="M112" s="36">
        <f>SUMIFS(СВЦЭМ!$C$39:$C$782,СВЦЭМ!$A$39:$A$782,$A112,СВЦЭМ!$B$39:$B$782,M$83)+'СЕТ СН'!$H$12+СВЦЭМ!$D$10+'СЕТ СН'!$H$5-'СЕТ СН'!$H$20</f>
        <v>2878.06308291</v>
      </c>
      <c r="N112" s="36">
        <f>SUMIFS(СВЦЭМ!$C$39:$C$782,СВЦЭМ!$A$39:$A$782,$A112,СВЦЭМ!$B$39:$B$782,N$83)+'СЕТ СН'!$H$12+СВЦЭМ!$D$10+'СЕТ СН'!$H$5-'СЕТ СН'!$H$20</f>
        <v>2877.75607532</v>
      </c>
      <c r="O112" s="36">
        <f>SUMIFS(СВЦЭМ!$C$39:$C$782,СВЦЭМ!$A$39:$A$782,$A112,СВЦЭМ!$B$39:$B$782,O$83)+'СЕТ СН'!$H$12+СВЦЭМ!$D$10+'СЕТ СН'!$H$5-'СЕТ СН'!$H$20</f>
        <v>2875.3763062099997</v>
      </c>
      <c r="P112" s="36">
        <f>SUMIFS(СВЦЭМ!$C$39:$C$782,СВЦЭМ!$A$39:$A$782,$A112,СВЦЭМ!$B$39:$B$782,P$83)+'СЕТ СН'!$H$12+СВЦЭМ!$D$10+'СЕТ СН'!$H$5-'СЕТ СН'!$H$20</f>
        <v>2875.3252080499997</v>
      </c>
      <c r="Q112" s="36">
        <f>SUMIFS(СВЦЭМ!$C$39:$C$782,СВЦЭМ!$A$39:$A$782,$A112,СВЦЭМ!$B$39:$B$782,Q$83)+'СЕТ СН'!$H$12+СВЦЭМ!$D$10+'СЕТ СН'!$H$5-'СЕТ СН'!$H$20</f>
        <v>2874.9112775499998</v>
      </c>
      <c r="R112" s="36">
        <f>SUMIFS(СВЦЭМ!$C$39:$C$782,СВЦЭМ!$A$39:$A$782,$A112,СВЦЭМ!$B$39:$B$782,R$83)+'СЕТ СН'!$H$12+СВЦЭМ!$D$10+'СЕТ СН'!$H$5-'СЕТ СН'!$H$20</f>
        <v>2876.5873632599996</v>
      </c>
      <c r="S112" s="36">
        <f>SUMIFS(СВЦЭМ!$C$39:$C$782,СВЦЭМ!$A$39:$A$782,$A112,СВЦЭМ!$B$39:$B$782,S$83)+'СЕТ СН'!$H$12+СВЦЭМ!$D$10+'СЕТ СН'!$H$5-'СЕТ СН'!$H$20</f>
        <v>2880.6005643399999</v>
      </c>
      <c r="T112" s="36">
        <f>SUMIFS(СВЦЭМ!$C$39:$C$782,СВЦЭМ!$A$39:$A$782,$A112,СВЦЭМ!$B$39:$B$782,T$83)+'СЕТ СН'!$H$12+СВЦЭМ!$D$10+'СЕТ СН'!$H$5-'СЕТ СН'!$H$20</f>
        <v>2860.5980543799997</v>
      </c>
      <c r="U112" s="36">
        <f>SUMIFS(СВЦЭМ!$C$39:$C$782,СВЦЭМ!$A$39:$A$782,$A112,СВЦЭМ!$B$39:$B$782,U$83)+'СЕТ СН'!$H$12+СВЦЭМ!$D$10+'СЕТ СН'!$H$5-'СЕТ СН'!$H$20</f>
        <v>2857.2021845499999</v>
      </c>
      <c r="V112" s="36">
        <f>SUMIFS(СВЦЭМ!$C$39:$C$782,СВЦЭМ!$A$39:$A$782,$A112,СВЦЭМ!$B$39:$B$782,V$83)+'СЕТ СН'!$H$12+СВЦЭМ!$D$10+'СЕТ СН'!$H$5-'СЕТ СН'!$H$20</f>
        <v>2852.7023368199998</v>
      </c>
      <c r="W112" s="36">
        <f>SUMIFS(СВЦЭМ!$C$39:$C$782,СВЦЭМ!$A$39:$A$782,$A112,СВЦЭМ!$B$39:$B$782,W$83)+'СЕТ СН'!$H$12+СВЦЭМ!$D$10+'СЕТ СН'!$H$5-'СЕТ СН'!$H$20</f>
        <v>2850.0593783499999</v>
      </c>
      <c r="X112" s="36">
        <f>SUMIFS(СВЦЭМ!$C$39:$C$782,СВЦЭМ!$A$39:$A$782,$A112,СВЦЭМ!$B$39:$B$782,X$83)+'СЕТ СН'!$H$12+СВЦЭМ!$D$10+'СЕТ СН'!$H$5-'СЕТ СН'!$H$20</f>
        <v>2873.1963785099997</v>
      </c>
      <c r="Y112" s="36">
        <f>SUMIFS(СВЦЭМ!$C$39:$C$782,СВЦЭМ!$A$39:$A$782,$A112,СВЦЭМ!$B$39:$B$782,Y$83)+'СЕТ СН'!$H$12+СВЦЭМ!$D$10+'СЕТ СН'!$H$5-'СЕТ СН'!$H$20</f>
        <v>2922.47827413</v>
      </c>
    </row>
    <row r="113" spans="1:27" ht="15.75" x14ac:dyDescent="0.2">
      <c r="A113" s="35">
        <f t="shared" si="2"/>
        <v>44803</v>
      </c>
      <c r="B113" s="36">
        <f>SUMIFS(СВЦЭМ!$C$39:$C$782,СВЦЭМ!$A$39:$A$782,$A113,СВЦЭМ!$B$39:$B$782,B$83)+'СЕТ СН'!$H$12+СВЦЭМ!$D$10+'СЕТ СН'!$H$5-'СЕТ СН'!$H$20</f>
        <v>2882.00973127</v>
      </c>
      <c r="C113" s="36">
        <f>SUMIFS(СВЦЭМ!$C$39:$C$782,СВЦЭМ!$A$39:$A$782,$A113,СВЦЭМ!$B$39:$B$782,C$83)+'СЕТ СН'!$H$12+СВЦЭМ!$D$10+'СЕТ СН'!$H$5-'СЕТ СН'!$H$20</f>
        <v>2914.4173968999999</v>
      </c>
      <c r="D113" s="36">
        <f>SUMIFS(СВЦЭМ!$C$39:$C$782,СВЦЭМ!$A$39:$A$782,$A113,СВЦЭМ!$B$39:$B$782,D$83)+'СЕТ СН'!$H$12+СВЦЭМ!$D$10+'СЕТ СН'!$H$5-'СЕТ СН'!$H$20</f>
        <v>2948.8384559799997</v>
      </c>
      <c r="E113" s="36">
        <f>SUMIFS(СВЦЭМ!$C$39:$C$782,СВЦЭМ!$A$39:$A$782,$A113,СВЦЭМ!$B$39:$B$782,E$83)+'СЕТ СН'!$H$12+СВЦЭМ!$D$10+'СЕТ СН'!$H$5-'СЕТ СН'!$H$20</f>
        <v>2961.5720826799998</v>
      </c>
      <c r="F113" s="36">
        <f>SUMIFS(СВЦЭМ!$C$39:$C$782,СВЦЭМ!$A$39:$A$782,$A113,СВЦЭМ!$B$39:$B$782,F$83)+'СЕТ СН'!$H$12+СВЦЭМ!$D$10+'СЕТ СН'!$H$5-'СЕТ СН'!$H$20</f>
        <v>2968.5396228700001</v>
      </c>
      <c r="G113" s="36">
        <f>SUMIFS(СВЦЭМ!$C$39:$C$782,СВЦЭМ!$A$39:$A$782,$A113,СВЦЭМ!$B$39:$B$782,G$83)+'СЕТ СН'!$H$12+СВЦЭМ!$D$10+'СЕТ СН'!$H$5-'СЕТ СН'!$H$20</f>
        <v>2962.8437317600001</v>
      </c>
      <c r="H113" s="36">
        <f>SUMIFS(СВЦЭМ!$C$39:$C$782,СВЦЭМ!$A$39:$A$782,$A113,СВЦЭМ!$B$39:$B$782,H$83)+'СЕТ СН'!$H$12+СВЦЭМ!$D$10+'СЕТ СН'!$H$5-'СЕТ СН'!$H$20</f>
        <v>2905.22035856</v>
      </c>
      <c r="I113" s="36">
        <f>SUMIFS(СВЦЭМ!$C$39:$C$782,СВЦЭМ!$A$39:$A$782,$A113,СВЦЭМ!$B$39:$B$782,I$83)+'СЕТ СН'!$H$12+СВЦЭМ!$D$10+'СЕТ СН'!$H$5-'СЕТ СН'!$H$20</f>
        <v>2831.8688466099998</v>
      </c>
      <c r="J113" s="36">
        <f>SUMIFS(СВЦЭМ!$C$39:$C$782,СВЦЭМ!$A$39:$A$782,$A113,СВЦЭМ!$B$39:$B$782,J$83)+'СЕТ СН'!$H$12+СВЦЭМ!$D$10+'СЕТ СН'!$H$5-'СЕТ СН'!$H$20</f>
        <v>2830.87602879</v>
      </c>
      <c r="K113" s="36">
        <f>SUMIFS(СВЦЭМ!$C$39:$C$782,СВЦЭМ!$A$39:$A$782,$A113,СВЦЭМ!$B$39:$B$782,K$83)+'СЕТ СН'!$H$12+СВЦЭМ!$D$10+'СЕТ СН'!$H$5-'СЕТ СН'!$H$20</f>
        <v>2891.6017823100001</v>
      </c>
      <c r="L113" s="36">
        <f>SUMIFS(СВЦЭМ!$C$39:$C$782,СВЦЭМ!$A$39:$A$782,$A113,СВЦЭМ!$B$39:$B$782,L$83)+'СЕТ СН'!$H$12+СВЦЭМ!$D$10+'СЕТ СН'!$H$5-'СЕТ СН'!$H$20</f>
        <v>2887.6565572499999</v>
      </c>
      <c r="M113" s="36">
        <f>SUMIFS(СВЦЭМ!$C$39:$C$782,СВЦЭМ!$A$39:$A$782,$A113,СВЦЭМ!$B$39:$B$782,M$83)+'СЕТ СН'!$H$12+СВЦЭМ!$D$10+'СЕТ СН'!$H$5-'СЕТ СН'!$H$20</f>
        <v>2885.8811781999998</v>
      </c>
      <c r="N113" s="36">
        <f>SUMIFS(СВЦЭМ!$C$39:$C$782,СВЦЭМ!$A$39:$A$782,$A113,СВЦЭМ!$B$39:$B$782,N$83)+'СЕТ СН'!$H$12+СВЦЭМ!$D$10+'СЕТ СН'!$H$5-'СЕТ СН'!$H$20</f>
        <v>2888.40620029</v>
      </c>
      <c r="O113" s="36">
        <f>SUMIFS(СВЦЭМ!$C$39:$C$782,СВЦЭМ!$A$39:$A$782,$A113,СВЦЭМ!$B$39:$B$782,O$83)+'СЕТ СН'!$H$12+СВЦЭМ!$D$10+'СЕТ СН'!$H$5-'СЕТ СН'!$H$20</f>
        <v>2885.1506220199999</v>
      </c>
      <c r="P113" s="36">
        <f>SUMIFS(СВЦЭМ!$C$39:$C$782,СВЦЭМ!$A$39:$A$782,$A113,СВЦЭМ!$B$39:$B$782,P$83)+'СЕТ СН'!$H$12+СВЦЭМ!$D$10+'СЕТ СН'!$H$5-'СЕТ СН'!$H$20</f>
        <v>2893.6665123899998</v>
      </c>
      <c r="Q113" s="36">
        <f>SUMIFS(СВЦЭМ!$C$39:$C$782,СВЦЭМ!$A$39:$A$782,$A113,СВЦЭМ!$B$39:$B$782,Q$83)+'СЕТ СН'!$H$12+СВЦЭМ!$D$10+'СЕТ СН'!$H$5-'СЕТ СН'!$H$20</f>
        <v>2880.3185007299999</v>
      </c>
      <c r="R113" s="36">
        <f>SUMIFS(СВЦЭМ!$C$39:$C$782,СВЦЭМ!$A$39:$A$782,$A113,СВЦЭМ!$B$39:$B$782,R$83)+'СЕТ СН'!$H$12+СВЦЭМ!$D$10+'СЕТ СН'!$H$5-'СЕТ СН'!$H$20</f>
        <v>2871.1216015299997</v>
      </c>
      <c r="S113" s="36">
        <f>SUMIFS(СВЦЭМ!$C$39:$C$782,СВЦЭМ!$A$39:$A$782,$A113,СВЦЭМ!$B$39:$B$782,S$83)+'СЕТ СН'!$H$12+СВЦЭМ!$D$10+'СЕТ СН'!$H$5-'СЕТ СН'!$H$20</f>
        <v>2881.36673961</v>
      </c>
      <c r="T113" s="36">
        <f>SUMIFS(СВЦЭМ!$C$39:$C$782,СВЦЭМ!$A$39:$A$782,$A113,СВЦЭМ!$B$39:$B$782,T$83)+'СЕТ СН'!$H$12+СВЦЭМ!$D$10+'СЕТ СН'!$H$5-'СЕТ СН'!$H$20</f>
        <v>2896.8289119699998</v>
      </c>
      <c r="U113" s="36">
        <f>SUMIFS(СВЦЭМ!$C$39:$C$782,СВЦЭМ!$A$39:$A$782,$A113,СВЦЭМ!$B$39:$B$782,U$83)+'СЕТ СН'!$H$12+СВЦЭМ!$D$10+'СЕТ СН'!$H$5-'СЕТ СН'!$H$20</f>
        <v>2874.96641099</v>
      </c>
      <c r="V113" s="36">
        <f>SUMIFS(СВЦЭМ!$C$39:$C$782,СВЦЭМ!$A$39:$A$782,$A113,СВЦЭМ!$B$39:$B$782,V$83)+'СЕТ СН'!$H$12+СВЦЭМ!$D$10+'СЕТ СН'!$H$5-'СЕТ СН'!$H$20</f>
        <v>2907.5600256099997</v>
      </c>
      <c r="W113" s="36">
        <f>SUMIFS(СВЦЭМ!$C$39:$C$782,СВЦЭМ!$A$39:$A$782,$A113,СВЦЭМ!$B$39:$B$782,W$83)+'СЕТ СН'!$H$12+СВЦЭМ!$D$10+'СЕТ СН'!$H$5-'СЕТ СН'!$H$20</f>
        <v>2911.8254600599998</v>
      </c>
      <c r="X113" s="36">
        <f>SUMIFS(СВЦЭМ!$C$39:$C$782,СВЦЭМ!$A$39:$A$782,$A113,СВЦЭМ!$B$39:$B$782,X$83)+'СЕТ СН'!$H$12+СВЦЭМ!$D$10+'СЕТ СН'!$H$5-'СЕТ СН'!$H$20</f>
        <v>2856.92726511</v>
      </c>
      <c r="Y113" s="36">
        <f>SUMIFS(СВЦЭМ!$C$39:$C$782,СВЦЭМ!$A$39:$A$782,$A113,СВЦЭМ!$B$39:$B$782,Y$83)+'СЕТ СН'!$H$12+СВЦЭМ!$D$10+'СЕТ СН'!$H$5-'СЕТ СН'!$H$20</f>
        <v>2818.1233618599999</v>
      </c>
      <c r="AA113" s="37"/>
    </row>
    <row r="114" spans="1:27" ht="15.75" x14ac:dyDescent="0.2">
      <c r="A114" s="35">
        <f t="shared" si="2"/>
        <v>44804</v>
      </c>
      <c r="B114" s="36">
        <f>SUMIFS(СВЦЭМ!$C$39:$C$782,СВЦЭМ!$A$39:$A$782,$A114,СВЦЭМ!$B$39:$B$782,B$83)+'СЕТ СН'!$H$12+СВЦЭМ!$D$10+'СЕТ СН'!$H$5-'СЕТ СН'!$H$20</f>
        <v>2906.8984384699997</v>
      </c>
      <c r="C114" s="36">
        <f>SUMIFS(СВЦЭМ!$C$39:$C$782,СВЦЭМ!$A$39:$A$782,$A114,СВЦЭМ!$B$39:$B$782,C$83)+'СЕТ СН'!$H$12+СВЦЭМ!$D$10+'СЕТ СН'!$H$5-'СЕТ СН'!$H$20</f>
        <v>2948.3812431799997</v>
      </c>
      <c r="D114" s="36">
        <f>SUMIFS(СВЦЭМ!$C$39:$C$782,СВЦЭМ!$A$39:$A$782,$A114,СВЦЭМ!$B$39:$B$782,D$83)+'СЕТ СН'!$H$12+СВЦЭМ!$D$10+'СЕТ СН'!$H$5-'СЕТ СН'!$H$20</f>
        <v>2964.2656835399998</v>
      </c>
      <c r="E114" s="36">
        <f>SUMIFS(СВЦЭМ!$C$39:$C$782,СВЦЭМ!$A$39:$A$782,$A114,СВЦЭМ!$B$39:$B$782,E$83)+'СЕТ СН'!$H$12+СВЦЭМ!$D$10+'СЕТ СН'!$H$5-'СЕТ СН'!$H$20</f>
        <v>2973.4446382199999</v>
      </c>
      <c r="F114" s="36">
        <f>SUMIFS(СВЦЭМ!$C$39:$C$782,СВЦЭМ!$A$39:$A$782,$A114,СВЦЭМ!$B$39:$B$782,F$83)+'СЕТ СН'!$H$12+СВЦЭМ!$D$10+'СЕТ СН'!$H$5-'СЕТ СН'!$H$20</f>
        <v>2964.99803965</v>
      </c>
      <c r="G114" s="36">
        <f>SUMIFS(СВЦЭМ!$C$39:$C$782,СВЦЭМ!$A$39:$A$782,$A114,СВЦЭМ!$B$39:$B$782,G$83)+'СЕТ СН'!$H$12+СВЦЭМ!$D$10+'СЕТ СН'!$H$5-'СЕТ СН'!$H$20</f>
        <v>2941.2843081000001</v>
      </c>
      <c r="H114" s="36">
        <f>SUMIFS(СВЦЭМ!$C$39:$C$782,СВЦЭМ!$A$39:$A$782,$A114,СВЦЭМ!$B$39:$B$782,H$83)+'СЕТ СН'!$H$12+СВЦЭМ!$D$10+'СЕТ СН'!$H$5-'СЕТ СН'!$H$20</f>
        <v>2878.5764153299997</v>
      </c>
      <c r="I114" s="36">
        <f>SUMIFS(СВЦЭМ!$C$39:$C$782,СВЦЭМ!$A$39:$A$782,$A114,СВЦЭМ!$B$39:$B$782,I$83)+'СЕТ СН'!$H$12+СВЦЭМ!$D$10+'СЕТ СН'!$H$5-'СЕТ СН'!$H$20</f>
        <v>2821.0162001499998</v>
      </c>
      <c r="J114" s="36">
        <f>SUMIFS(СВЦЭМ!$C$39:$C$782,СВЦЭМ!$A$39:$A$782,$A114,СВЦЭМ!$B$39:$B$782,J$83)+'СЕТ СН'!$H$12+СВЦЭМ!$D$10+'СЕТ СН'!$H$5-'СЕТ СН'!$H$20</f>
        <v>2893.9050033399999</v>
      </c>
      <c r="K114" s="36">
        <f>SUMIFS(СВЦЭМ!$C$39:$C$782,СВЦЭМ!$A$39:$A$782,$A114,СВЦЭМ!$B$39:$B$782,K$83)+'СЕТ СН'!$H$12+СВЦЭМ!$D$10+'СЕТ СН'!$H$5-'СЕТ СН'!$H$20</f>
        <v>2920.3216407099999</v>
      </c>
      <c r="L114" s="36">
        <f>SUMIFS(СВЦЭМ!$C$39:$C$782,СВЦЭМ!$A$39:$A$782,$A114,СВЦЭМ!$B$39:$B$782,L$83)+'СЕТ СН'!$H$12+СВЦЭМ!$D$10+'СЕТ СН'!$H$5-'СЕТ СН'!$H$20</f>
        <v>2911.3638380799998</v>
      </c>
      <c r="M114" s="36">
        <f>SUMIFS(СВЦЭМ!$C$39:$C$782,СВЦЭМ!$A$39:$A$782,$A114,СВЦЭМ!$B$39:$B$782,M$83)+'СЕТ СН'!$H$12+СВЦЭМ!$D$10+'СЕТ СН'!$H$5-'СЕТ СН'!$H$20</f>
        <v>2904.0771747999997</v>
      </c>
      <c r="N114" s="36">
        <f>SUMIFS(СВЦЭМ!$C$39:$C$782,СВЦЭМ!$A$39:$A$782,$A114,СВЦЭМ!$B$39:$B$782,N$83)+'СЕТ СН'!$H$12+СВЦЭМ!$D$10+'СЕТ СН'!$H$5-'СЕТ СН'!$H$20</f>
        <v>2903.1905871899999</v>
      </c>
      <c r="O114" s="36">
        <f>SUMIFS(СВЦЭМ!$C$39:$C$782,СВЦЭМ!$A$39:$A$782,$A114,СВЦЭМ!$B$39:$B$782,O$83)+'СЕТ СН'!$H$12+СВЦЭМ!$D$10+'СЕТ СН'!$H$5-'СЕТ СН'!$H$20</f>
        <v>2903.2121157900001</v>
      </c>
      <c r="P114" s="36">
        <f>SUMIFS(СВЦЭМ!$C$39:$C$782,СВЦЭМ!$A$39:$A$782,$A114,СВЦЭМ!$B$39:$B$782,P$83)+'СЕТ СН'!$H$12+СВЦЭМ!$D$10+'СЕТ СН'!$H$5-'СЕТ СН'!$H$20</f>
        <v>2899.3035708500001</v>
      </c>
      <c r="Q114" s="36">
        <f>SUMIFS(СВЦЭМ!$C$39:$C$782,СВЦЭМ!$A$39:$A$782,$A114,СВЦЭМ!$B$39:$B$782,Q$83)+'СЕТ СН'!$H$12+СВЦЭМ!$D$10+'СЕТ СН'!$H$5-'СЕТ СН'!$H$20</f>
        <v>2890.8432112599999</v>
      </c>
      <c r="R114" s="36">
        <f>SUMIFS(СВЦЭМ!$C$39:$C$782,СВЦЭМ!$A$39:$A$782,$A114,СВЦЭМ!$B$39:$B$782,R$83)+'СЕТ СН'!$H$12+СВЦЭМ!$D$10+'СЕТ СН'!$H$5-'СЕТ СН'!$H$20</f>
        <v>2881.50188316</v>
      </c>
      <c r="S114" s="36">
        <f>SUMIFS(СВЦЭМ!$C$39:$C$782,СВЦЭМ!$A$39:$A$782,$A114,СВЦЭМ!$B$39:$B$782,S$83)+'СЕТ СН'!$H$12+СВЦЭМ!$D$10+'СЕТ СН'!$H$5-'СЕТ СН'!$H$20</f>
        <v>2890.9922596799997</v>
      </c>
      <c r="T114" s="36">
        <f>SUMIFS(СВЦЭМ!$C$39:$C$782,СВЦЭМ!$A$39:$A$782,$A114,СВЦЭМ!$B$39:$B$782,T$83)+'СЕТ СН'!$H$12+СВЦЭМ!$D$10+'СЕТ СН'!$H$5-'СЕТ СН'!$H$20</f>
        <v>2879.17532609</v>
      </c>
      <c r="U114" s="36">
        <f>SUMIFS(СВЦЭМ!$C$39:$C$782,СВЦЭМ!$A$39:$A$782,$A114,СВЦЭМ!$B$39:$B$782,U$83)+'СЕТ СН'!$H$12+СВЦЭМ!$D$10+'СЕТ СН'!$H$5-'СЕТ СН'!$H$20</f>
        <v>2891.0525085999998</v>
      </c>
      <c r="V114" s="36">
        <f>SUMIFS(СВЦЭМ!$C$39:$C$782,СВЦЭМ!$A$39:$A$782,$A114,СВЦЭМ!$B$39:$B$782,V$83)+'СЕТ СН'!$H$12+СВЦЭМ!$D$10+'СЕТ СН'!$H$5-'СЕТ СН'!$H$20</f>
        <v>2915.3267452999999</v>
      </c>
      <c r="W114" s="36">
        <f>SUMIFS(СВЦЭМ!$C$39:$C$782,СВЦЭМ!$A$39:$A$782,$A114,СВЦЭМ!$B$39:$B$782,W$83)+'СЕТ СН'!$H$12+СВЦЭМ!$D$10+'СЕТ СН'!$H$5-'СЕТ СН'!$H$20</f>
        <v>2908.8699503299999</v>
      </c>
      <c r="X114" s="36">
        <f>SUMIFS(СВЦЭМ!$C$39:$C$782,СВЦЭМ!$A$39:$A$782,$A114,СВЦЭМ!$B$39:$B$782,X$83)+'СЕТ СН'!$H$12+СВЦЭМ!$D$10+'СЕТ СН'!$H$5-'СЕТ СН'!$H$20</f>
        <v>2872.9709587799998</v>
      </c>
      <c r="Y114" s="36">
        <f>SUMIFS(СВЦЭМ!$C$39:$C$782,СВЦЭМ!$A$39:$A$782,$A114,СВЦЭМ!$B$39:$B$782,Y$83)+'СЕТ СН'!$H$12+СВЦЭМ!$D$10+'СЕТ СН'!$H$5-'СЕТ СН'!$H$20</f>
        <v>2854.8503778499999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01.08.2022</v>
      </c>
      <c r="B120" s="36">
        <f>SUMIFS(СВЦЭМ!$C$39:$C$782,СВЦЭМ!$A$39:$A$782,$A120,СВЦЭМ!$B$39:$B$782,B$119)+'СЕТ СН'!$I$12+СВЦЭМ!$D$10+'СЕТ СН'!$I$5-'СЕТ СН'!$I$20</f>
        <v>3489.5818185200001</v>
      </c>
      <c r="C120" s="36">
        <f>SUMIFS(СВЦЭМ!$C$39:$C$782,СВЦЭМ!$A$39:$A$782,$A120,СВЦЭМ!$B$39:$B$782,C$119)+'СЕТ СН'!$I$12+СВЦЭМ!$D$10+'СЕТ СН'!$I$5-'СЕТ СН'!$I$20</f>
        <v>3531.2078322799998</v>
      </c>
      <c r="D120" s="36">
        <f>SUMIFS(СВЦЭМ!$C$39:$C$782,СВЦЭМ!$A$39:$A$782,$A120,СВЦЭМ!$B$39:$B$782,D$119)+'СЕТ СН'!$I$12+СВЦЭМ!$D$10+'СЕТ СН'!$I$5-'СЕТ СН'!$I$20</f>
        <v>3543.8179123700002</v>
      </c>
      <c r="E120" s="36">
        <f>SUMIFS(СВЦЭМ!$C$39:$C$782,СВЦЭМ!$A$39:$A$782,$A120,СВЦЭМ!$B$39:$B$782,E$119)+'СЕТ СН'!$I$12+СВЦЭМ!$D$10+'СЕТ СН'!$I$5-'СЕТ СН'!$I$20</f>
        <v>3575.7137967400004</v>
      </c>
      <c r="F120" s="36">
        <f>SUMIFS(СВЦЭМ!$C$39:$C$782,СВЦЭМ!$A$39:$A$782,$A120,СВЦЭМ!$B$39:$B$782,F$119)+'СЕТ СН'!$I$12+СВЦЭМ!$D$10+'СЕТ СН'!$I$5-'СЕТ СН'!$I$20</f>
        <v>3541.0217171900003</v>
      </c>
      <c r="G120" s="36">
        <f>SUMIFS(СВЦЭМ!$C$39:$C$782,СВЦЭМ!$A$39:$A$782,$A120,СВЦЭМ!$B$39:$B$782,G$119)+'СЕТ СН'!$I$12+СВЦЭМ!$D$10+'СЕТ СН'!$I$5-'СЕТ СН'!$I$20</f>
        <v>3533.9863776299999</v>
      </c>
      <c r="H120" s="36">
        <f>SUMIFS(СВЦЭМ!$C$39:$C$782,СВЦЭМ!$A$39:$A$782,$A120,СВЦЭМ!$B$39:$B$782,H$119)+'СЕТ СН'!$I$12+СВЦЭМ!$D$10+'СЕТ СН'!$I$5-'СЕТ СН'!$I$20</f>
        <v>3576.7175175500001</v>
      </c>
      <c r="I120" s="36">
        <f>SUMIFS(СВЦЭМ!$C$39:$C$782,СВЦЭМ!$A$39:$A$782,$A120,СВЦЭМ!$B$39:$B$782,I$119)+'СЕТ СН'!$I$12+СВЦЭМ!$D$10+'СЕТ СН'!$I$5-'СЕТ СН'!$I$20</f>
        <v>3614.2205322500004</v>
      </c>
      <c r="J120" s="36">
        <f>SUMIFS(СВЦЭМ!$C$39:$C$782,СВЦЭМ!$A$39:$A$782,$A120,СВЦЭМ!$B$39:$B$782,J$119)+'СЕТ СН'!$I$12+СВЦЭМ!$D$10+'СЕТ СН'!$I$5-'СЕТ СН'!$I$20</f>
        <v>3538.6257456399999</v>
      </c>
      <c r="K120" s="36">
        <f>SUMIFS(СВЦЭМ!$C$39:$C$782,СВЦЭМ!$A$39:$A$782,$A120,СВЦЭМ!$B$39:$B$782,K$119)+'СЕТ СН'!$I$12+СВЦЭМ!$D$10+'СЕТ СН'!$I$5-'СЕТ СН'!$I$20</f>
        <v>3485.9965054100003</v>
      </c>
      <c r="L120" s="36">
        <f>SUMIFS(СВЦЭМ!$C$39:$C$782,СВЦЭМ!$A$39:$A$782,$A120,СВЦЭМ!$B$39:$B$782,L$119)+'СЕТ СН'!$I$12+СВЦЭМ!$D$10+'СЕТ СН'!$I$5-'СЕТ СН'!$I$20</f>
        <v>3460.0606096900001</v>
      </c>
      <c r="M120" s="36">
        <f>SUMIFS(СВЦЭМ!$C$39:$C$782,СВЦЭМ!$A$39:$A$782,$A120,СВЦЭМ!$B$39:$B$782,M$119)+'СЕТ СН'!$I$12+СВЦЭМ!$D$10+'СЕТ СН'!$I$5-'СЕТ СН'!$I$20</f>
        <v>3426.8920276899998</v>
      </c>
      <c r="N120" s="36">
        <f>SUMIFS(СВЦЭМ!$C$39:$C$782,СВЦЭМ!$A$39:$A$782,$A120,СВЦЭМ!$B$39:$B$782,N$119)+'СЕТ СН'!$I$12+СВЦЭМ!$D$10+'СЕТ СН'!$I$5-'СЕТ СН'!$I$20</f>
        <v>3433.6515092899999</v>
      </c>
      <c r="O120" s="36">
        <f>SUMIFS(СВЦЭМ!$C$39:$C$782,СВЦЭМ!$A$39:$A$782,$A120,СВЦЭМ!$B$39:$B$782,O$119)+'СЕТ СН'!$I$12+СВЦЭМ!$D$10+'СЕТ СН'!$I$5-'СЕТ СН'!$I$20</f>
        <v>3431.20961029</v>
      </c>
      <c r="P120" s="36">
        <f>SUMIFS(СВЦЭМ!$C$39:$C$782,СВЦЭМ!$A$39:$A$782,$A120,СВЦЭМ!$B$39:$B$782,P$119)+'СЕТ СН'!$I$12+СВЦЭМ!$D$10+'СЕТ СН'!$I$5-'СЕТ СН'!$I$20</f>
        <v>3442.8070542700002</v>
      </c>
      <c r="Q120" s="36">
        <f>SUMIFS(СВЦЭМ!$C$39:$C$782,СВЦЭМ!$A$39:$A$782,$A120,СВЦЭМ!$B$39:$B$782,Q$119)+'СЕТ СН'!$I$12+СВЦЭМ!$D$10+'СЕТ СН'!$I$5-'СЕТ СН'!$I$20</f>
        <v>3444.5330140900001</v>
      </c>
      <c r="R120" s="36">
        <f>SUMIFS(СВЦЭМ!$C$39:$C$782,СВЦЭМ!$A$39:$A$782,$A120,СВЦЭМ!$B$39:$B$782,R$119)+'СЕТ СН'!$I$12+СВЦЭМ!$D$10+'СЕТ СН'!$I$5-'СЕТ СН'!$I$20</f>
        <v>3460.3635598999999</v>
      </c>
      <c r="S120" s="36">
        <f>SUMIFS(СВЦЭМ!$C$39:$C$782,СВЦЭМ!$A$39:$A$782,$A120,СВЦЭМ!$B$39:$B$782,S$119)+'СЕТ СН'!$I$12+СВЦЭМ!$D$10+'СЕТ СН'!$I$5-'СЕТ СН'!$I$20</f>
        <v>3465.9979647700002</v>
      </c>
      <c r="T120" s="36">
        <f>SUMIFS(СВЦЭМ!$C$39:$C$782,СВЦЭМ!$A$39:$A$782,$A120,СВЦЭМ!$B$39:$B$782,T$119)+'СЕТ СН'!$I$12+СВЦЭМ!$D$10+'СЕТ СН'!$I$5-'СЕТ СН'!$I$20</f>
        <v>3464.3051906400001</v>
      </c>
      <c r="U120" s="36">
        <f>SUMIFS(СВЦЭМ!$C$39:$C$782,СВЦЭМ!$A$39:$A$782,$A120,СВЦЭМ!$B$39:$B$782,U$119)+'СЕТ СН'!$I$12+СВЦЭМ!$D$10+'СЕТ СН'!$I$5-'СЕТ СН'!$I$20</f>
        <v>3470.2684343400001</v>
      </c>
      <c r="V120" s="36">
        <f>SUMIFS(СВЦЭМ!$C$39:$C$782,СВЦЭМ!$A$39:$A$782,$A120,СВЦЭМ!$B$39:$B$782,V$119)+'СЕТ СН'!$I$12+СВЦЭМ!$D$10+'СЕТ СН'!$I$5-'СЕТ СН'!$I$20</f>
        <v>3468.6707486800001</v>
      </c>
      <c r="W120" s="36">
        <f>SUMIFS(СВЦЭМ!$C$39:$C$782,СВЦЭМ!$A$39:$A$782,$A120,СВЦЭМ!$B$39:$B$782,W$119)+'СЕТ СН'!$I$12+СВЦЭМ!$D$10+'СЕТ СН'!$I$5-'СЕТ СН'!$I$20</f>
        <v>3455.2589996800002</v>
      </c>
      <c r="X120" s="36">
        <f>SUMIFS(СВЦЭМ!$C$39:$C$782,СВЦЭМ!$A$39:$A$782,$A120,СВЦЭМ!$B$39:$B$782,X$119)+'СЕТ СН'!$I$12+СВЦЭМ!$D$10+'СЕТ СН'!$I$5-'СЕТ СН'!$I$20</f>
        <v>3435.7884938100001</v>
      </c>
      <c r="Y120" s="36">
        <f>SUMIFS(СВЦЭМ!$C$39:$C$782,СВЦЭМ!$A$39:$A$782,$A120,СВЦЭМ!$B$39:$B$782,Y$119)+'СЕТ СН'!$I$12+СВЦЭМ!$D$10+'СЕТ СН'!$I$5-'СЕТ СН'!$I$20</f>
        <v>3423.7828703200003</v>
      </c>
    </row>
    <row r="121" spans="1:27" ht="15.75" x14ac:dyDescent="0.2">
      <c r="A121" s="35">
        <f>A120+1</f>
        <v>44775</v>
      </c>
      <c r="B121" s="36">
        <f>SUMIFS(СВЦЭМ!$C$39:$C$782,СВЦЭМ!$A$39:$A$782,$A121,СВЦЭМ!$B$39:$B$782,B$119)+'СЕТ СН'!$I$12+СВЦЭМ!$D$10+'СЕТ СН'!$I$5-'СЕТ СН'!$I$20</f>
        <v>3536.2124828799997</v>
      </c>
      <c r="C121" s="36">
        <f>SUMIFS(СВЦЭМ!$C$39:$C$782,СВЦЭМ!$A$39:$A$782,$A121,СВЦЭМ!$B$39:$B$782,C$119)+'СЕТ СН'!$I$12+СВЦЭМ!$D$10+'СЕТ СН'!$I$5-'СЕТ СН'!$I$20</f>
        <v>3587.5173928599997</v>
      </c>
      <c r="D121" s="36">
        <f>SUMIFS(СВЦЭМ!$C$39:$C$782,СВЦЭМ!$A$39:$A$782,$A121,СВЦЭМ!$B$39:$B$782,D$119)+'СЕТ СН'!$I$12+СВЦЭМ!$D$10+'СЕТ СН'!$I$5-'СЕТ СН'!$I$20</f>
        <v>3573.7902572900002</v>
      </c>
      <c r="E121" s="36">
        <f>SUMIFS(СВЦЭМ!$C$39:$C$782,СВЦЭМ!$A$39:$A$782,$A121,СВЦЭМ!$B$39:$B$782,E$119)+'СЕТ СН'!$I$12+СВЦЭМ!$D$10+'СЕТ СН'!$I$5-'СЕТ СН'!$I$20</f>
        <v>3604.3624319300002</v>
      </c>
      <c r="F121" s="36">
        <f>SUMIFS(СВЦЭМ!$C$39:$C$782,СВЦЭМ!$A$39:$A$782,$A121,СВЦЭМ!$B$39:$B$782,F$119)+'СЕТ СН'!$I$12+СВЦЭМ!$D$10+'СЕТ СН'!$I$5-'СЕТ СН'!$I$20</f>
        <v>3597.27649681</v>
      </c>
      <c r="G121" s="36">
        <f>SUMIFS(СВЦЭМ!$C$39:$C$782,СВЦЭМ!$A$39:$A$782,$A121,СВЦЭМ!$B$39:$B$782,G$119)+'СЕТ СН'!$I$12+СВЦЭМ!$D$10+'СЕТ СН'!$I$5-'СЕТ СН'!$I$20</f>
        <v>3606.2833908500002</v>
      </c>
      <c r="H121" s="36">
        <f>SUMIFS(СВЦЭМ!$C$39:$C$782,СВЦЭМ!$A$39:$A$782,$A121,СВЦЭМ!$B$39:$B$782,H$119)+'СЕТ СН'!$I$12+СВЦЭМ!$D$10+'СЕТ СН'!$I$5-'СЕТ СН'!$I$20</f>
        <v>3585.1391164200004</v>
      </c>
      <c r="I121" s="36">
        <f>SUMIFS(СВЦЭМ!$C$39:$C$782,СВЦЭМ!$A$39:$A$782,$A121,СВЦЭМ!$B$39:$B$782,I$119)+'СЕТ СН'!$I$12+СВЦЭМ!$D$10+'СЕТ СН'!$I$5-'СЕТ СН'!$I$20</f>
        <v>3716.23440613</v>
      </c>
      <c r="J121" s="36">
        <f>SUMIFS(СВЦЭМ!$C$39:$C$782,СВЦЭМ!$A$39:$A$782,$A121,СВЦЭМ!$B$39:$B$782,J$119)+'СЕТ СН'!$I$12+СВЦЭМ!$D$10+'СЕТ СН'!$I$5-'СЕТ СН'!$I$20</f>
        <v>3610.0733068999998</v>
      </c>
      <c r="K121" s="36">
        <f>SUMIFS(СВЦЭМ!$C$39:$C$782,СВЦЭМ!$A$39:$A$782,$A121,СВЦЭМ!$B$39:$B$782,K$119)+'СЕТ СН'!$I$12+СВЦЭМ!$D$10+'СЕТ СН'!$I$5-'СЕТ СН'!$I$20</f>
        <v>3502.8987154300003</v>
      </c>
      <c r="L121" s="36">
        <f>SUMIFS(СВЦЭМ!$C$39:$C$782,СВЦЭМ!$A$39:$A$782,$A121,СВЦЭМ!$B$39:$B$782,L$119)+'СЕТ СН'!$I$12+СВЦЭМ!$D$10+'СЕТ СН'!$I$5-'СЕТ СН'!$I$20</f>
        <v>3493.16243618</v>
      </c>
      <c r="M121" s="36">
        <f>SUMIFS(СВЦЭМ!$C$39:$C$782,СВЦЭМ!$A$39:$A$782,$A121,СВЦЭМ!$B$39:$B$782,M$119)+'СЕТ СН'!$I$12+СВЦЭМ!$D$10+'СЕТ СН'!$I$5-'СЕТ СН'!$I$20</f>
        <v>3481.5481521199999</v>
      </c>
      <c r="N121" s="36">
        <f>SUMIFS(СВЦЭМ!$C$39:$C$782,СВЦЭМ!$A$39:$A$782,$A121,СВЦЭМ!$B$39:$B$782,N$119)+'СЕТ СН'!$I$12+СВЦЭМ!$D$10+'СЕТ СН'!$I$5-'СЕТ СН'!$I$20</f>
        <v>3469.9517749900001</v>
      </c>
      <c r="O121" s="36">
        <f>SUMIFS(СВЦЭМ!$C$39:$C$782,СВЦЭМ!$A$39:$A$782,$A121,СВЦЭМ!$B$39:$B$782,O$119)+'СЕТ СН'!$I$12+СВЦЭМ!$D$10+'СЕТ СН'!$I$5-'СЕТ СН'!$I$20</f>
        <v>3475.7627968800002</v>
      </c>
      <c r="P121" s="36">
        <f>SUMIFS(СВЦЭМ!$C$39:$C$782,СВЦЭМ!$A$39:$A$782,$A121,СВЦЭМ!$B$39:$B$782,P$119)+'СЕТ СН'!$I$12+СВЦЭМ!$D$10+'СЕТ СН'!$I$5-'СЕТ СН'!$I$20</f>
        <v>3493.2625026400001</v>
      </c>
      <c r="Q121" s="36">
        <f>SUMIFS(СВЦЭМ!$C$39:$C$782,СВЦЭМ!$A$39:$A$782,$A121,СВЦЭМ!$B$39:$B$782,Q$119)+'СЕТ СН'!$I$12+СВЦЭМ!$D$10+'СЕТ СН'!$I$5-'СЕТ СН'!$I$20</f>
        <v>3492.0493590900001</v>
      </c>
      <c r="R121" s="36">
        <f>SUMIFS(СВЦЭМ!$C$39:$C$782,СВЦЭМ!$A$39:$A$782,$A121,СВЦЭМ!$B$39:$B$782,R$119)+'СЕТ СН'!$I$12+СВЦЭМ!$D$10+'СЕТ СН'!$I$5-'СЕТ СН'!$I$20</f>
        <v>3485.3894622900002</v>
      </c>
      <c r="S121" s="36">
        <f>SUMIFS(СВЦЭМ!$C$39:$C$782,СВЦЭМ!$A$39:$A$782,$A121,СВЦЭМ!$B$39:$B$782,S$119)+'СЕТ СН'!$I$12+СВЦЭМ!$D$10+'СЕТ СН'!$I$5-'СЕТ СН'!$I$20</f>
        <v>3487.81297301</v>
      </c>
      <c r="T121" s="36">
        <f>SUMIFS(СВЦЭМ!$C$39:$C$782,СВЦЭМ!$A$39:$A$782,$A121,СВЦЭМ!$B$39:$B$782,T$119)+'СЕТ СН'!$I$12+СВЦЭМ!$D$10+'СЕТ СН'!$I$5-'СЕТ СН'!$I$20</f>
        <v>3517.87648584</v>
      </c>
      <c r="U121" s="36">
        <f>SUMIFS(СВЦЭМ!$C$39:$C$782,СВЦЭМ!$A$39:$A$782,$A121,СВЦЭМ!$B$39:$B$782,U$119)+'СЕТ СН'!$I$12+СВЦЭМ!$D$10+'СЕТ СН'!$I$5-'СЕТ СН'!$I$20</f>
        <v>3514.1872376000001</v>
      </c>
      <c r="V121" s="36">
        <f>SUMIFS(СВЦЭМ!$C$39:$C$782,СВЦЭМ!$A$39:$A$782,$A121,СВЦЭМ!$B$39:$B$782,V$119)+'СЕТ СН'!$I$12+СВЦЭМ!$D$10+'СЕТ СН'!$I$5-'СЕТ СН'!$I$20</f>
        <v>3516.8173608400002</v>
      </c>
      <c r="W121" s="36">
        <f>SUMIFS(СВЦЭМ!$C$39:$C$782,СВЦЭМ!$A$39:$A$782,$A121,СВЦЭМ!$B$39:$B$782,W$119)+'СЕТ СН'!$I$12+СВЦЭМ!$D$10+'СЕТ СН'!$I$5-'СЕТ СН'!$I$20</f>
        <v>3500.2843319100002</v>
      </c>
      <c r="X121" s="36">
        <f>SUMIFS(СВЦЭМ!$C$39:$C$782,СВЦЭМ!$A$39:$A$782,$A121,СВЦЭМ!$B$39:$B$782,X$119)+'СЕТ СН'!$I$12+СВЦЭМ!$D$10+'СЕТ СН'!$I$5-'СЕТ СН'!$I$20</f>
        <v>3518.3488643700002</v>
      </c>
      <c r="Y121" s="36">
        <f>SUMIFS(СВЦЭМ!$C$39:$C$782,СВЦЭМ!$A$39:$A$782,$A121,СВЦЭМ!$B$39:$B$782,Y$119)+'СЕТ СН'!$I$12+СВЦЭМ!$D$10+'СЕТ СН'!$I$5-'СЕТ СН'!$I$20</f>
        <v>3623.4516247299998</v>
      </c>
    </row>
    <row r="122" spans="1:27" ht="15.75" x14ac:dyDescent="0.2">
      <c r="A122" s="35">
        <f t="shared" ref="A122:A150" si="3">A121+1</f>
        <v>44776</v>
      </c>
      <c r="B122" s="36">
        <f>SUMIFS(СВЦЭМ!$C$39:$C$782,СВЦЭМ!$A$39:$A$782,$A122,СВЦЭМ!$B$39:$B$782,B$119)+'СЕТ СН'!$I$12+СВЦЭМ!$D$10+'СЕТ СН'!$I$5-'СЕТ СН'!$I$20</f>
        <v>3657.0552411799999</v>
      </c>
      <c r="C122" s="36">
        <f>SUMIFS(СВЦЭМ!$C$39:$C$782,СВЦЭМ!$A$39:$A$782,$A122,СВЦЭМ!$B$39:$B$782,C$119)+'СЕТ СН'!$I$12+СВЦЭМ!$D$10+'СЕТ СН'!$I$5-'СЕТ СН'!$I$20</f>
        <v>3738.0310200700001</v>
      </c>
      <c r="D122" s="36">
        <f>SUMIFS(СВЦЭМ!$C$39:$C$782,СВЦЭМ!$A$39:$A$782,$A122,СВЦЭМ!$B$39:$B$782,D$119)+'СЕТ СН'!$I$12+СВЦЭМ!$D$10+'СЕТ СН'!$I$5-'СЕТ СН'!$I$20</f>
        <v>3791.9839923099998</v>
      </c>
      <c r="E122" s="36">
        <f>SUMIFS(СВЦЭМ!$C$39:$C$782,СВЦЭМ!$A$39:$A$782,$A122,СВЦЭМ!$B$39:$B$782,E$119)+'СЕТ СН'!$I$12+СВЦЭМ!$D$10+'СЕТ СН'!$I$5-'СЕТ СН'!$I$20</f>
        <v>3798.6658964100002</v>
      </c>
      <c r="F122" s="36">
        <f>SUMIFS(СВЦЭМ!$C$39:$C$782,СВЦЭМ!$A$39:$A$782,$A122,СВЦЭМ!$B$39:$B$782,F$119)+'СЕТ СН'!$I$12+СВЦЭМ!$D$10+'СЕТ СН'!$I$5-'СЕТ СН'!$I$20</f>
        <v>3646.63611739</v>
      </c>
      <c r="G122" s="36">
        <f>SUMIFS(СВЦЭМ!$C$39:$C$782,СВЦЭМ!$A$39:$A$782,$A122,СВЦЭМ!$B$39:$B$782,G$119)+'СЕТ СН'!$I$12+СВЦЭМ!$D$10+'СЕТ СН'!$I$5-'СЕТ СН'!$I$20</f>
        <v>3652.0427713600002</v>
      </c>
      <c r="H122" s="36">
        <f>SUMIFS(СВЦЭМ!$C$39:$C$782,СВЦЭМ!$A$39:$A$782,$A122,СВЦЭМ!$B$39:$B$782,H$119)+'СЕТ СН'!$I$12+СВЦЭМ!$D$10+'СЕТ СН'!$I$5-'СЕТ СН'!$I$20</f>
        <v>3638.2204989100001</v>
      </c>
      <c r="I122" s="36">
        <f>SUMIFS(СВЦЭМ!$C$39:$C$782,СВЦЭМ!$A$39:$A$782,$A122,СВЦЭМ!$B$39:$B$782,I$119)+'СЕТ СН'!$I$12+СВЦЭМ!$D$10+'СЕТ СН'!$I$5-'СЕТ СН'!$I$20</f>
        <v>3566.39521414</v>
      </c>
      <c r="J122" s="36">
        <f>SUMIFS(СВЦЭМ!$C$39:$C$782,СВЦЭМ!$A$39:$A$782,$A122,СВЦЭМ!$B$39:$B$782,J$119)+'СЕТ СН'!$I$12+СВЦЭМ!$D$10+'СЕТ СН'!$I$5-'СЕТ СН'!$I$20</f>
        <v>3528.8061359900003</v>
      </c>
      <c r="K122" s="36">
        <f>SUMIFS(СВЦЭМ!$C$39:$C$782,СВЦЭМ!$A$39:$A$782,$A122,СВЦЭМ!$B$39:$B$782,K$119)+'СЕТ СН'!$I$12+СВЦЭМ!$D$10+'СЕТ СН'!$I$5-'СЕТ СН'!$I$20</f>
        <v>3563.3292924799998</v>
      </c>
      <c r="L122" s="36">
        <f>SUMIFS(СВЦЭМ!$C$39:$C$782,СВЦЭМ!$A$39:$A$782,$A122,СВЦЭМ!$B$39:$B$782,L$119)+'СЕТ СН'!$I$12+СВЦЭМ!$D$10+'СЕТ СН'!$I$5-'СЕТ СН'!$I$20</f>
        <v>3516.474819</v>
      </c>
      <c r="M122" s="36">
        <f>SUMIFS(СВЦЭМ!$C$39:$C$782,СВЦЭМ!$A$39:$A$782,$A122,СВЦЭМ!$B$39:$B$782,M$119)+'СЕТ СН'!$I$12+СВЦЭМ!$D$10+'СЕТ СН'!$I$5-'СЕТ СН'!$I$20</f>
        <v>3494.0590787599999</v>
      </c>
      <c r="N122" s="36">
        <f>SUMIFS(СВЦЭМ!$C$39:$C$782,СВЦЭМ!$A$39:$A$782,$A122,СВЦЭМ!$B$39:$B$782,N$119)+'СЕТ СН'!$I$12+СВЦЭМ!$D$10+'СЕТ СН'!$I$5-'СЕТ СН'!$I$20</f>
        <v>3489.0319057800002</v>
      </c>
      <c r="O122" s="36">
        <f>SUMIFS(СВЦЭМ!$C$39:$C$782,СВЦЭМ!$A$39:$A$782,$A122,СВЦЭМ!$B$39:$B$782,O$119)+'СЕТ СН'!$I$12+СВЦЭМ!$D$10+'СЕТ СН'!$I$5-'СЕТ СН'!$I$20</f>
        <v>3484.4142175100001</v>
      </c>
      <c r="P122" s="36">
        <f>SUMIFS(СВЦЭМ!$C$39:$C$782,СВЦЭМ!$A$39:$A$782,$A122,СВЦЭМ!$B$39:$B$782,P$119)+'СЕТ СН'!$I$12+СВЦЭМ!$D$10+'СЕТ СН'!$I$5-'СЕТ СН'!$I$20</f>
        <v>3493.0768230000003</v>
      </c>
      <c r="Q122" s="36">
        <f>SUMIFS(СВЦЭМ!$C$39:$C$782,СВЦЭМ!$A$39:$A$782,$A122,СВЦЭМ!$B$39:$B$782,Q$119)+'СЕТ СН'!$I$12+СВЦЭМ!$D$10+'СЕТ СН'!$I$5-'СЕТ СН'!$I$20</f>
        <v>3514.3859553800003</v>
      </c>
      <c r="R122" s="36">
        <f>SUMIFS(СВЦЭМ!$C$39:$C$782,СВЦЭМ!$A$39:$A$782,$A122,СВЦЭМ!$B$39:$B$782,R$119)+'СЕТ СН'!$I$12+СВЦЭМ!$D$10+'СЕТ СН'!$I$5-'СЕТ СН'!$I$20</f>
        <v>3534.3901153400002</v>
      </c>
      <c r="S122" s="36">
        <f>SUMIFS(СВЦЭМ!$C$39:$C$782,СВЦЭМ!$A$39:$A$782,$A122,СВЦЭМ!$B$39:$B$782,S$119)+'СЕТ СН'!$I$12+СВЦЭМ!$D$10+'СЕТ СН'!$I$5-'СЕТ СН'!$I$20</f>
        <v>3532.00320861</v>
      </c>
      <c r="T122" s="36">
        <f>SUMIFS(СВЦЭМ!$C$39:$C$782,СВЦЭМ!$A$39:$A$782,$A122,СВЦЭМ!$B$39:$B$782,T$119)+'СЕТ СН'!$I$12+СВЦЭМ!$D$10+'СЕТ СН'!$I$5-'СЕТ СН'!$I$20</f>
        <v>3518.98044613</v>
      </c>
      <c r="U122" s="36">
        <f>SUMIFS(СВЦЭМ!$C$39:$C$782,СВЦЭМ!$A$39:$A$782,$A122,СВЦЭМ!$B$39:$B$782,U$119)+'СЕТ СН'!$I$12+СВЦЭМ!$D$10+'СЕТ СН'!$I$5-'СЕТ СН'!$I$20</f>
        <v>3516.21623361</v>
      </c>
      <c r="V122" s="36">
        <f>SUMIFS(СВЦЭМ!$C$39:$C$782,СВЦЭМ!$A$39:$A$782,$A122,СВЦЭМ!$B$39:$B$782,V$119)+'СЕТ СН'!$I$12+СВЦЭМ!$D$10+'СЕТ СН'!$I$5-'СЕТ СН'!$I$20</f>
        <v>3492.1648976500001</v>
      </c>
      <c r="W122" s="36">
        <f>SUMIFS(СВЦЭМ!$C$39:$C$782,СВЦЭМ!$A$39:$A$782,$A122,СВЦЭМ!$B$39:$B$782,W$119)+'СЕТ СН'!$I$12+СВЦЭМ!$D$10+'СЕТ СН'!$I$5-'СЕТ СН'!$I$20</f>
        <v>3487.6908790500001</v>
      </c>
      <c r="X122" s="36">
        <f>SUMIFS(СВЦЭМ!$C$39:$C$782,СВЦЭМ!$A$39:$A$782,$A122,СВЦЭМ!$B$39:$B$782,X$119)+'СЕТ СН'!$I$12+СВЦЭМ!$D$10+'СЕТ СН'!$I$5-'СЕТ СН'!$I$20</f>
        <v>3520.5432705900002</v>
      </c>
      <c r="Y122" s="36">
        <f>SUMIFS(СВЦЭМ!$C$39:$C$782,СВЦЭМ!$A$39:$A$782,$A122,СВЦЭМ!$B$39:$B$782,Y$119)+'СЕТ СН'!$I$12+СВЦЭМ!$D$10+'СЕТ СН'!$I$5-'СЕТ СН'!$I$20</f>
        <v>3520.5952686999999</v>
      </c>
    </row>
    <row r="123" spans="1:27" ht="15.75" x14ac:dyDescent="0.2">
      <c r="A123" s="35">
        <f t="shared" si="3"/>
        <v>44777</v>
      </c>
      <c r="B123" s="36">
        <f>SUMIFS(СВЦЭМ!$C$39:$C$782,СВЦЭМ!$A$39:$A$782,$A123,СВЦЭМ!$B$39:$B$782,B$119)+'СЕТ СН'!$I$12+СВЦЭМ!$D$10+'СЕТ СН'!$I$5-'СЕТ СН'!$I$20</f>
        <v>3582.9897607299999</v>
      </c>
      <c r="C123" s="36">
        <f>SUMIFS(СВЦЭМ!$C$39:$C$782,СВЦЭМ!$A$39:$A$782,$A123,СВЦЭМ!$B$39:$B$782,C$119)+'СЕТ СН'!$I$12+СВЦЭМ!$D$10+'СЕТ СН'!$I$5-'СЕТ СН'!$I$20</f>
        <v>3655.6182030999998</v>
      </c>
      <c r="D123" s="36">
        <f>SUMIFS(СВЦЭМ!$C$39:$C$782,СВЦЭМ!$A$39:$A$782,$A123,СВЦЭМ!$B$39:$B$782,D$119)+'СЕТ СН'!$I$12+СВЦЭМ!$D$10+'СЕТ СН'!$I$5-'СЕТ СН'!$I$20</f>
        <v>3643.5292946500003</v>
      </c>
      <c r="E123" s="36">
        <f>SUMIFS(СВЦЭМ!$C$39:$C$782,СВЦЭМ!$A$39:$A$782,$A123,СВЦЭМ!$B$39:$B$782,E$119)+'СЕТ СН'!$I$12+СВЦЭМ!$D$10+'СЕТ СН'!$I$5-'СЕТ СН'!$I$20</f>
        <v>3716.4853275800001</v>
      </c>
      <c r="F123" s="36">
        <f>SUMIFS(СВЦЭМ!$C$39:$C$782,СВЦЭМ!$A$39:$A$782,$A123,СВЦЭМ!$B$39:$B$782,F$119)+'СЕТ СН'!$I$12+СВЦЭМ!$D$10+'СЕТ СН'!$I$5-'СЕТ СН'!$I$20</f>
        <v>3725.2670057400001</v>
      </c>
      <c r="G123" s="36">
        <f>SUMIFS(СВЦЭМ!$C$39:$C$782,СВЦЭМ!$A$39:$A$782,$A123,СВЦЭМ!$B$39:$B$782,G$119)+'СЕТ СН'!$I$12+СВЦЭМ!$D$10+'СЕТ СН'!$I$5-'СЕТ СН'!$I$20</f>
        <v>3728.7622037800002</v>
      </c>
      <c r="H123" s="36">
        <f>SUMIFS(СВЦЭМ!$C$39:$C$782,СВЦЭМ!$A$39:$A$782,$A123,СВЦЭМ!$B$39:$B$782,H$119)+'СЕТ СН'!$I$12+СВЦЭМ!$D$10+'СЕТ СН'!$I$5-'СЕТ СН'!$I$20</f>
        <v>3666.43631486</v>
      </c>
      <c r="I123" s="36">
        <f>SUMIFS(СВЦЭМ!$C$39:$C$782,СВЦЭМ!$A$39:$A$782,$A123,СВЦЭМ!$B$39:$B$782,I$119)+'СЕТ СН'!$I$12+СВЦЭМ!$D$10+'СЕТ СН'!$I$5-'СЕТ СН'!$I$20</f>
        <v>3599.14043051</v>
      </c>
      <c r="J123" s="36">
        <f>SUMIFS(СВЦЭМ!$C$39:$C$782,СВЦЭМ!$A$39:$A$782,$A123,СВЦЭМ!$B$39:$B$782,J$119)+'СЕТ СН'!$I$12+СВЦЭМ!$D$10+'СЕТ СН'!$I$5-'СЕТ СН'!$I$20</f>
        <v>3522.3572002400001</v>
      </c>
      <c r="K123" s="36">
        <f>SUMIFS(СВЦЭМ!$C$39:$C$782,СВЦЭМ!$A$39:$A$782,$A123,СВЦЭМ!$B$39:$B$782,K$119)+'СЕТ СН'!$I$12+СВЦЭМ!$D$10+'СЕТ СН'!$I$5-'СЕТ СН'!$I$20</f>
        <v>3489.8727562399999</v>
      </c>
      <c r="L123" s="36">
        <f>SUMIFS(СВЦЭМ!$C$39:$C$782,СВЦЭМ!$A$39:$A$782,$A123,СВЦЭМ!$B$39:$B$782,L$119)+'СЕТ СН'!$I$12+СВЦЭМ!$D$10+'СЕТ СН'!$I$5-'СЕТ СН'!$I$20</f>
        <v>3499.8491395300002</v>
      </c>
      <c r="M123" s="36">
        <f>SUMIFS(СВЦЭМ!$C$39:$C$782,СВЦЭМ!$A$39:$A$782,$A123,СВЦЭМ!$B$39:$B$782,M$119)+'СЕТ СН'!$I$12+СВЦЭМ!$D$10+'СЕТ СН'!$I$5-'СЕТ СН'!$I$20</f>
        <v>3481.8163770300002</v>
      </c>
      <c r="N123" s="36">
        <f>SUMIFS(СВЦЭМ!$C$39:$C$782,СВЦЭМ!$A$39:$A$782,$A123,СВЦЭМ!$B$39:$B$782,N$119)+'СЕТ СН'!$I$12+СВЦЭМ!$D$10+'СЕТ СН'!$I$5-'СЕТ СН'!$I$20</f>
        <v>3475.9034179199998</v>
      </c>
      <c r="O123" s="36">
        <f>SUMIFS(СВЦЭМ!$C$39:$C$782,СВЦЭМ!$A$39:$A$782,$A123,СВЦЭМ!$B$39:$B$782,O$119)+'СЕТ СН'!$I$12+СВЦЭМ!$D$10+'СЕТ СН'!$I$5-'СЕТ СН'!$I$20</f>
        <v>3483.3186106900002</v>
      </c>
      <c r="P123" s="36">
        <f>SUMIFS(СВЦЭМ!$C$39:$C$782,СВЦЭМ!$A$39:$A$782,$A123,СВЦЭМ!$B$39:$B$782,P$119)+'СЕТ СН'!$I$12+СВЦЭМ!$D$10+'СЕТ СН'!$I$5-'СЕТ СН'!$I$20</f>
        <v>3513.09248424</v>
      </c>
      <c r="Q123" s="36">
        <f>SUMIFS(СВЦЭМ!$C$39:$C$782,СВЦЭМ!$A$39:$A$782,$A123,СВЦЭМ!$B$39:$B$782,Q$119)+'СЕТ СН'!$I$12+СВЦЭМ!$D$10+'СЕТ СН'!$I$5-'СЕТ СН'!$I$20</f>
        <v>3510.8348577100001</v>
      </c>
      <c r="R123" s="36">
        <f>SUMIFS(СВЦЭМ!$C$39:$C$782,СВЦЭМ!$A$39:$A$782,$A123,СВЦЭМ!$B$39:$B$782,R$119)+'СЕТ СН'!$I$12+СВЦЭМ!$D$10+'СЕТ СН'!$I$5-'СЕТ СН'!$I$20</f>
        <v>3503.3945294800001</v>
      </c>
      <c r="S123" s="36">
        <f>SUMIFS(СВЦЭМ!$C$39:$C$782,СВЦЭМ!$A$39:$A$782,$A123,СВЦЭМ!$B$39:$B$782,S$119)+'СЕТ СН'!$I$12+СВЦЭМ!$D$10+'СЕТ СН'!$I$5-'СЕТ СН'!$I$20</f>
        <v>3503.6956470800001</v>
      </c>
      <c r="T123" s="36">
        <f>SUMIFS(СВЦЭМ!$C$39:$C$782,СВЦЭМ!$A$39:$A$782,$A123,СВЦЭМ!$B$39:$B$782,T$119)+'СЕТ СН'!$I$12+СВЦЭМ!$D$10+'СЕТ СН'!$I$5-'СЕТ СН'!$I$20</f>
        <v>3502.96542735</v>
      </c>
      <c r="U123" s="36">
        <f>SUMIFS(СВЦЭМ!$C$39:$C$782,СВЦЭМ!$A$39:$A$782,$A123,СВЦЭМ!$B$39:$B$782,U$119)+'СЕТ СН'!$I$12+СВЦЭМ!$D$10+'СЕТ СН'!$I$5-'СЕТ СН'!$I$20</f>
        <v>3514.89326011</v>
      </c>
      <c r="V123" s="36">
        <f>SUMIFS(СВЦЭМ!$C$39:$C$782,СВЦЭМ!$A$39:$A$782,$A123,СВЦЭМ!$B$39:$B$782,V$119)+'СЕТ СН'!$I$12+СВЦЭМ!$D$10+'СЕТ СН'!$I$5-'СЕТ СН'!$I$20</f>
        <v>3509.8185374000004</v>
      </c>
      <c r="W123" s="36">
        <f>SUMIFS(СВЦЭМ!$C$39:$C$782,СВЦЭМ!$A$39:$A$782,$A123,СВЦЭМ!$B$39:$B$782,W$119)+'СЕТ СН'!$I$12+СВЦЭМ!$D$10+'СЕТ СН'!$I$5-'СЕТ СН'!$I$20</f>
        <v>3504.3593899400003</v>
      </c>
      <c r="X123" s="36">
        <f>SUMIFS(СВЦЭМ!$C$39:$C$782,СВЦЭМ!$A$39:$A$782,$A123,СВЦЭМ!$B$39:$B$782,X$119)+'СЕТ СН'!$I$12+СВЦЭМ!$D$10+'СЕТ СН'!$I$5-'СЕТ СН'!$I$20</f>
        <v>3519.1495330400003</v>
      </c>
      <c r="Y123" s="36">
        <f>SUMIFS(СВЦЭМ!$C$39:$C$782,СВЦЭМ!$A$39:$A$782,$A123,СВЦЭМ!$B$39:$B$782,Y$119)+'СЕТ СН'!$I$12+СВЦЭМ!$D$10+'СЕТ СН'!$I$5-'СЕТ СН'!$I$20</f>
        <v>3577.2915416800001</v>
      </c>
    </row>
    <row r="124" spans="1:27" ht="15.75" x14ac:dyDescent="0.2">
      <c r="A124" s="35">
        <f t="shared" si="3"/>
        <v>44778</v>
      </c>
      <c r="B124" s="36">
        <f>SUMIFS(СВЦЭМ!$C$39:$C$782,СВЦЭМ!$A$39:$A$782,$A124,СВЦЭМ!$B$39:$B$782,B$119)+'СЕТ СН'!$I$12+СВЦЭМ!$D$10+'СЕТ СН'!$I$5-'СЕТ СН'!$I$20</f>
        <v>3634.5753344100003</v>
      </c>
      <c r="C124" s="36">
        <f>SUMIFS(СВЦЭМ!$C$39:$C$782,СВЦЭМ!$A$39:$A$782,$A124,СВЦЭМ!$B$39:$B$782,C$119)+'СЕТ СН'!$I$12+СВЦЭМ!$D$10+'СЕТ СН'!$I$5-'СЕТ СН'!$I$20</f>
        <v>3624.5718151299998</v>
      </c>
      <c r="D124" s="36">
        <f>SUMIFS(СВЦЭМ!$C$39:$C$782,СВЦЭМ!$A$39:$A$782,$A124,СВЦЭМ!$B$39:$B$782,D$119)+'СЕТ СН'!$I$12+СВЦЭМ!$D$10+'СЕТ СН'!$I$5-'СЕТ СН'!$I$20</f>
        <v>3645.2079655300004</v>
      </c>
      <c r="E124" s="36">
        <f>SUMIFS(СВЦЭМ!$C$39:$C$782,СВЦЭМ!$A$39:$A$782,$A124,СВЦЭМ!$B$39:$B$782,E$119)+'СЕТ СН'!$I$12+СВЦЭМ!$D$10+'СЕТ СН'!$I$5-'СЕТ СН'!$I$20</f>
        <v>3654.4937477200001</v>
      </c>
      <c r="F124" s="36">
        <f>SUMIFS(СВЦЭМ!$C$39:$C$782,СВЦЭМ!$A$39:$A$782,$A124,СВЦЭМ!$B$39:$B$782,F$119)+'СЕТ СН'!$I$12+СВЦЭМ!$D$10+'СЕТ СН'!$I$5-'СЕТ СН'!$I$20</f>
        <v>3645.3886190399999</v>
      </c>
      <c r="G124" s="36">
        <f>SUMIFS(СВЦЭМ!$C$39:$C$782,СВЦЭМ!$A$39:$A$782,$A124,СВЦЭМ!$B$39:$B$782,G$119)+'СЕТ СН'!$I$12+СВЦЭМ!$D$10+'СЕТ СН'!$I$5-'СЕТ СН'!$I$20</f>
        <v>3636.6350571500002</v>
      </c>
      <c r="H124" s="36">
        <f>SUMIFS(СВЦЭМ!$C$39:$C$782,СВЦЭМ!$A$39:$A$782,$A124,СВЦЭМ!$B$39:$B$782,H$119)+'СЕТ СН'!$I$12+СВЦЭМ!$D$10+'СЕТ СН'!$I$5-'СЕТ СН'!$I$20</f>
        <v>3616.03871209</v>
      </c>
      <c r="I124" s="36">
        <f>SUMIFS(СВЦЭМ!$C$39:$C$782,СВЦЭМ!$A$39:$A$782,$A124,СВЦЭМ!$B$39:$B$782,I$119)+'СЕТ СН'!$I$12+СВЦЭМ!$D$10+'СЕТ СН'!$I$5-'СЕТ СН'!$I$20</f>
        <v>3645.3017368999999</v>
      </c>
      <c r="J124" s="36">
        <f>SUMIFS(СВЦЭМ!$C$39:$C$782,СВЦЭМ!$A$39:$A$782,$A124,СВЦЭМ!$B$39:$B$782,J$119)+'СЕТ СН'!$I$12+СВЦЭМ!$D$10+'СЕТ СН'!$I$5-'СЕТ СН'!$I$20</f>
        <v>3520.4225927899997</v>
      </c>
      <c r="K124" s="36">
        <f>SUMIFS(СВЦЭМ!$C$39:$C$782,СВЦЭМ!$A$39:$A$782,$A124,СВЦЭМ!$B$39:$B$782,K$119)+'СЕТ СН'!$I$12+СВЦЭМ!$D$10+'СЕТ СН'!$I$5-'СЕТ СН'!$I$20</f>
        <v>3501.0945092299999</v>
      </c>
      <c r="L124" s="36">
        <f>SUMIFS(СВЦЭМ!$C$39:$C$782,СВЦЭМ!$A$39:$A$782,$A124,СВЦЭМ!$B$39:$B$782,L$119)+'СЕТ СН'!$I$12+СВЦЭМ!$D$10+'СЕТ СН'!$I$5-'СЕТ СН'!$I$20</f>
        <v>3493.82583028</v>
      </c>
      <c r="M124" s="36">
        <f>SUMIFS(СВЦЭМ!$C$39:$C$782,СВЦЭМ!$A$39:$A$782,$A124,СВЦЭМ!$B$39:$B$782,M$119)+'СЕТ СН'!$I$12+СВЦЭМ!$D$10+'СЕТ СН'!$I$5-'СЕТ СН'!$I$20</f>
        <v>3489.4664646900001</v>
      </c>
      <c r="N124" s="36">
        <f>SUMIFS(СВЦЭМ!$C$39:$C$782,СВЦЭМ!$A$39:$A$782,$A124,СВЦЭМ!$B$39:$B$782,N$119)+'СЕТ СН'!$I$12+СВЦЭМ!$D$10+'СЕТ СН'!$I$5-'СЕТ СН'!$I$20</f>
        <v>3480.70063428</v>
      </c>
      <c r="O124" s="36">
        <f>SUMIFS(СВЦЭМ!$C$39:$C$782,СВЦЭМ!$A$39:$A$782,$A124,СВЦЭМ!$B$39:$B$782,O$119)+'СЕТ СН'!$I$12+СВЦЭМ!$D$10+'СЕТ СН'!$I$5-'СЕТ СН'!$I$20</f>
        <v>3485.4568112699999</v>
      </c>
      <c r="P124" s="36">
        <f>SUMIFS(СВЦЭМ!$C$39:$C$782,СВЦЭМ!$A$39:$A$782,$A124,СВЦЭМ!$B$39:$B$782,P$119)+'СЕТ СН'!$I$12+СВЦЭМ!$D$10+'СЕТ СН'!$I$5-'СЕТ СН'!$I$20</f>
        <v>3509.2590071599998</v>
      </c>
      <c r="Q124" s="36">
        <f>SUMIFS(СВЦЭМ!$C$39:$C$782,СВЦЭМ!$A$39:$A$782,$A124,СВЦЭМ!$B$39:$B$782,Q$119)+'СЕТ СН'!$I$12+СВЦЭМ!$D$10+'СЕТ СН'!$I$5-'СЕТ СН'!$I$20</f>
        <v>3502.3205027399999</v>
      </c>
      <c r="R124" s="36">
        <f>SUMIFS(СВЦЭМ!$C$39:$C$782,СВЦЭМ!$A$39:$A$782,$A124,СВЦЭМ!$B$39:$B$782,R$119)+'СЕТ СН'!$I$12+СВЦЭМ!$D$10+'СЕТ СН'!$I$5-'СЕТ СН'!$I$20</f>
        <v>3497.1249850200002</v>
      </c>
      <c r="S124" s="36">
        <f>SUMIFS(СВЦЭМ!$C$39:$C$782,СВЦЭМ!$A$39:$A$782,$A124,СВЦЭМ!$B$39:$B$782,S$119)+'СЕТ СН'!$I$12+СВЦЭМ!$D$10+'СЕТ СН'!$I$5-'СЕТ СН'!$I$20</f>
        <v>3503.6599302300001</v>
      </c>
      <c r="T124" s="36">
        <f>SUMIFS(СВЦЭМ!$C$39:$C$782,СВЦЭМ!$A$39:$A$782,$A124,СВЦЭМ!$B$39:$B$782,T$119)+'СЕТ СН'!$I$12+СВЦЭМ!$D$10+'СЕТ СН'!$I$5-'СЕТ СН'!$I$20</f>
        <v>3480.6667076000003</v>
      </c>
      <c r="U124" s="36">
        <f>SUMIFS(СВЦЭМ!$C$39:$C$782,СВЦЭМ!$A$39:$A$782,$A124,СВЦЭМ!$B$39:$B$782,U$119)+'СЕТ СН'!$I$12+СВЦЭМ!$D$10+'СЕТ СН'!$I$5-'СЕТ СН'!$I$20</f>
        <v>3493.0502644900002</v>
      </c>
      <c r="V124" s="36">
        <f>SUMIFS(СВЦЭМ!$C$39:$C$782,СВЦЭМ!$A$39:$A$782,$A124,СВЦЭМ!$B$39:$B$782,V$119)+'СЕТ СН'!$I$12+СВЦЭМ!$D$10+'СЕТ СН'!$I$5-'СЕТ СН'!$I$20</f>
        <v>3501.24987771</v>
      </c>
      <c r="W124" s="36">
        <f>SUMIFS(СВЦЭМ!$C$39:$C$782,СВЦЭМ!$A$39:$A$782,$A124,СВЦЭМ!$B$39:$B$782,W$119)+'СЕТ СН'!$I$12+СВЦЭМ!$D$10+'СЕТ СН'!$I$5-'СЕТ СН'!$I$20</f>
        <v>3514.9104245099998</v>
      </c>
      <c r="X124" s="36">
        <f>SUMIFS(СВЦЭМ!$C$39:$C$782,СВЦЭМ!$A$39:$A$782,$A124,СВЦЭМ!$B$39:$B$782,X$119)+'СЕТ СН'!$I$12+СВЦЭМ!$D$10+'СЕТ СН'!$I$5-'СЕТ СН'!$I$20</f>
        <v>3501.3786310700002</v>
      </c>
      <c r="Y124" s="36">
        <f>SUMIFS(СВЦЭМ!$C$39:$C$782,СВЦЭМ!$A$39:$A$782,$A124,СВЦЭМ!$B$39:$B$782,Y$119)+'СЕТ СН'!$I$12+СВЦЭМ!$D$10+'СЕТ СН'!$I$5-'СЕТ СН'!$I$20</f>
        <v>3619.3181667999997</v>
      </c>
    </row>
    <row r="125" spans="1:27" ht="15.75" x14ac:dyDescent="0.2">
      <c r="A125" s="35">
        <f t="shared" si="3"/>
        <v>44779</v>
      </c>
      <c r="B125" s="36">
        <f>SUMIFS(СВЦЭМ!$C$39:$C$782,СВЦЭМ!$A$39:$A$782,$A125,СВЦЭМ!$B$39:$B$782,B$119)+'СЕТ СН'!$I$12+СВЦЭМ!$D$10+'СЕТ СН'!$I$5-'СЕТ СН'!$I$20</f>
        <v>3561.32808045</v>
      </c>
      <c r="C125" s="36">
        <f>SUMIFS(СВЦЭМ!$C$39:$C$782,СВЦЭМ!$A$39:$A$782,$A125,СВЦЭМ!$B$39:$B$782,C$119)+'СЕТ СН'!$I$12+СВЦЭМ!$D$10+'СЕТ СН'!$I$5-'СЕТ СН'!$I$20</f>
        <v>3628.1866939900001</v>
      </c>
      <c r="D125" s="36">
        <f>SUMIFS(СВЦЭМ!$C$39:$C$782,СВЦЭМ!$A$39:$A$782,$A125,СВЦЭМ!$B$39:$B$782,D$119)+'СЕТ СН'!$I$12+СВЦЭМ!$D$10+'СЕТ СН'!$I$5-'СЕТ СН'!$I$20</f>
        <v>3672.9883039000001</v>
      </c>
      <c r="E125" s="36">
        <f>SUMIFS(СВЦЭМ!$C$39:$C$782,СВЦЭМ!$A$39:$A$782,$A125,СВЦЭМ!$B$39:$B$782,E$119)+'СЕТ СН'!$I$12+СВЦЭМ!$D$10+'СЕТ СН'!$I$5-'СЕТ СН'!$I$20</f>
        <v>3697.57885098</v>
      </c>
      <c r="F125" s="36">
        <f>SUMIFS(СВЦЭМ!$C$39:$C$782,СВЦЭМ!$A$39:$A$782,$A125,СВЦЭМ!$B$39:$B$782,F$119)+'СЕТ СН'!$I$12+СВЦЭМ!$D$10+'СЕТ СН'!$I$5-'СЕТ СН'!$I$20</f>
        <v>3707.1355081500001</v>
      </c>
      <c r="G125" s="36">
        <f>SUMIFS(СВЦЭМ!$C$39:$C$782,СВЦЭМ!$A$39:$A$782,$A125,СВЦЭМ!$B$39:$B$782,G$119)+'СЕТ СН'!$I$12+СВЦЭМ!$D$10+'СЕТ СН'!$I$5-'СЕТ СН'!$I$20</f>
        <v>3724.2626940999999</v>
      </c>
      <c r="H125" s="36">
        <f>SUMIFS(СВЦЭМ!$C$39:$C$782,СВЦЭМ!$A$39:$A$782,$A125,СВЦЭМ!$B$39:$B$782,H$119)+'СЕТ СН'!$I$12+СВЦЭМ!$D$10+'СЕТ СН'!$I$5-'СЕТ СН'!$I$20</f>
        <v>3704.3569045100003</v>
      </c>
      <c r="I125" s="36">
        <f>SUMIFS(СВЦЭМ!$C$39:$C$782,СВЦЭМ!$A$39:$A$782,$A125,СВЦЭМ!$B$39:$B$782,I$119)+'СЕТ СН'!$I$12+СВЦЭМ!$D$10+'СЕТ СН'!$I$5-'СЕТ СН'!$I$20</f>
        <v>3666.1895003999998</v>
      </c>
      <c r="J125" s="36">
        <f>SUMIFS(СВЦЭМ!$C$39:$C$782,СВЦЭМ!$A$39:$A$782,$A125,СВЦЭМ!$B$39:$B$782,J$119)+'СЕТ СН'!$I$12+СВЦЭМ!$D$10+'СЕТ СН'!$I$5-'СЕТ СН'!$I$20</f>
        <v>3586.08191179</v>
      </c>
      <c r="K125" s="36">
        <f>SUMIFS(СВЦЭМ!$C$39:$C$782,СВЦЭМ!$A$39:$A$782,$A125,СВЦЭМ!$B$39:$B$782,K$119)+'СЕТ СН'!$I$12+СВЦЭМ!$D$10+'СЕТ СН'!$I$5-'СЕТ СН'!$I$20</f>
        <v>3479.78102438</v>
      </c>
      <c r="L125" s="36">
        <f>SUMIFS(СВЦЭМ!$C$39:$C$782,СВЦЭМ!$A$39:$A$782,$A125,СВЦЭМ!$B$39:$B$782,L$119)+'СЕТ СН'!$I$12+СВЦЭМ!$D$10+'СЕТ СН'!$I$5-'СЕТ СН'!$I$20</f>
        <v>3460.1954544199998</v>
      </c>
      <c r="M125" s="36">
        <f>SUMIFS(СВЦЭМ!$C$39:$C$782,СВЦЭМ!$A$39:$A$782,$A125,СВЦЭМ!$B$39:$B$782,M$119)+'СЕТ СН'!$I$12+СВЦЭМ!$D$10+'СЕТ СН'!$I$5-'СЕТ СН'!$I$20</f>
        <v>3425.44538427</v>
      </c>
      <c r="N125" s="36">
        <f>SUMIFS(СВЦЭМ!$C$39:$C$782,СВЦЭМ!$A$39:$A$782,$A125,СВЦЭМ!$B$39:$B$782,N$119)+'СЕТ СН'!$I$12+СВЦЭМ!$D$10+'СЕТ СН'!$I$5-'СЕТ СН'!$I$20</f>
        <v>3408.48681523</v>
      </c>
      <c r="O125" s="36">
        <f>SUMIFS(СВЦЭМ!$C$39:$C$782,СВЦЭМ!$A$39:$A$782,$A125,СВЦЭМ!$B$39:$B$782,O$119)+'СЕТ СН'!$I$12+СВЦЭМ!$D$10+'СЕТ СН'!$I$5-'СЕТ СН'!$I$20</f>
        <v>3416.45214059</v>
      </c>
      <c r="P125" s="36">
        <f>SUMIFS(СВЦЭМ!$C$39:$C$782,СВЦЭМ!$A$39:$A$782,$A125,СВЦЭМ!$B$39:$B$782,P$119)+'СЕТ СН'!$I$12+СВЦЭМ!$D$10+'СЕТ СН'!$I$5-'СЕТ СН'!$I$20</f>
        <v>3413.6372457900002</v>
      </c>
      <c r="Q125" s="36">
        <f>SUMIFS(СВЦЭМ!$C$39:$C$782,СВЦЭМ!$A$39:$A$782,$A125,СВЦЭМ!$B$39:$B$782,Q$119)+'СЕТ СН'!$I$12+СВЦЭМ!$D$10+'СЕТ СН'!$I$5-'СЕТ СН'!$I$20</f>
        <v>3414.2091115399999</v>
      </c>
      <c r="R125" s="36">
        <f>SUMIFS(СВЦЭМ!$C$39:$C$782,СВЦЭМ!$A$39:$A$782,$A125,СВЦЭМ!$B$39:$B$782,R$119)+'СЕТ СН'!$I$12+СВЦЭМ!$D$10+'СЕТ СН'!$I$5-'СЕТ СН'!$I$20</f>
        <v>3453.14807845</v>
      </c>
      <c r="S125" s="36">
        <f>SUMIFS(СВЦЭМ!$C$39:$C$782,СВЦЭМ!$A$39:$A$782,$A125,СВЦЭМ!$B$39:$B$782,S$119)+'СЕТ СН'!$I$12+СВЦЭМ!$D$10+'СЕТ СН'!$I$5-'СЕТ СН'!$I$20</f>
        <v>3454.2556321400002</v>
      </c>
      <c r="T125" s="36">
        <f>SUMIFS(СВЦЭМ!$C$39:$C$782,СВЦЭМ!$A$39:$A$782,$A125,СВЦЭМ!$B$39:$B$782,T$119)+'СЕТ СН'!$I$12+СВЦЭМ!$D$10+'СЕТ СН'!$I$5-'СЕТ СН'!$I$20</f>
        <v>3449.6161028699998</v>
      </c>
      <c r="U125" s="36">
        <f>SUMIFS(СВЦЭМ!$C$39:$C$782,СВЦЭМ!$A$39:$A$782,$A125,СВЦЭМ!$B$39:$B$782,U$119)+'СЕТ СН'!$I$12+СВЦЭМ!$D$10+'СЕТ СН'!$I$5-'СЕТ СН'!$I$20</f>
        <v>3456.7957917900003</v>
      </c>
      <c r="V125" s="36">
        <f>SUMIFS(СВЦЭМ!$C$39:$C$782,СВЦЭМ!$A$39:$A$782,$A125,СВЦЭМ!$B$39:$B$782,V$119)+'СЕТ СН'!$I$12+СВЦЭМ!$D$10+'СЕТ СН'!$I$5-'СЕТ СН'!$I$20</f>
        <v>3447.2347873899998</v>
      </c>
      <c r="W125" s="36">
        <f>SUMIFS(СВЦЭМ!$C$39:$C$782,СВЦЭМ!$A$39:$A$782,$A125,СВЦЭМ!$B$39:$B$782,W$119)+'СЕТ СН'!$I$12+СВЦЭМ!$D$10+'СЕТ СН'!$I$5-'СЕТ СН'!$I$20</f>
        <v>3431.06103188</v>
      </c>
      <c r="X125" s="36">
        <f>SUMIFS(СВЦЭМ!$C$39:$C$782,СВЦЭМ!$A$39:$A$782,$A125,СВЦЭМ!$B$39:$B$782,X$119)+'СЕТ СН'!$I$12+СВЦЭМ!$D$10+'СЕТ СН'!$I$5-'СЕТ СН'!$I$20</f>
        <v>3471.0139816400001</v>
      </c>
      <c r="Y125" s="36">
        <f>SUMIFS(СВЦЭМ!$C$39:$C$782,СВЦЭМ!$A$39:$A$782,$A125,СВЦЭМ!$B$39:$B$782,Y$119)+'СЕТ СН'!$I$12+СВЦЭМ!$D$10+'СЕТ СН'!$I$5-'СЕТ СН'!$I$20</f>
        <v>3546.6619982900002</v>
      </c>
    </row>
    <row r="126" spans="1:27" ht="15.75" x14ac:dyDescent="0.2">
      <c r="A126" s="35">
        <f t="shared" si="3"/>
        <v>44780</v>
      </c>
      <c r="B126" s="36">
        <f>SUMIFS(СВЦЭМ!$C$39:$C$782,СВЦЭМ!$A$39:$A$782,$A126,СВЦЭМ!$B$39:$B$782,B$119)+'СЕТ СН'!$I$12+СВЦЭМ!$D$10+'СЕТ СН'!$I$5-'СЕТ СН'!$I$20</f>
        <v>3629.1389833200001</v>
      </c>
      <c r="C126" s="36">
        <f>SUMIFS(СВЦЭМ!$C$39:$C$782,СВЦЭМ!$A$39:$A$782,$A126,СВЦЭМ!$B$39:$B$782,C$119)+'СЕТ СН'!$I$12+СВЦЭМ!$D$10+'СЕТ СН'!$I$5-'СЕТ СН'!$I$20</f>
        <v>3643.09429103</v>
      </c>
      <c r="D126" s="36">
        <f>SUMIFS(СВЦЭМ!$C$39:$C$782,СВЦЭМ!$A$39:$A$782,$A126,СВЦЭМ!$B$39:$B$782,D$119)+'СЕТ СН'!$I$12+СВЦЭМ!$D$10+'СЕТ СН'!$I$5-'СЕТ СН'!$I$20</f>
        <v>3570.93373978</v>
      </c>
      <c r="E126" s="36">
        <f>SUMIFS(СВЦЭМ!$C$39:$C$782,СВЦЭМ!$A$39:$A$782,$A126,СВЦЭМ!$B$39:$B$782,E$119)+'СЕТ СН'!$I$12+СВЦЭМ!$D$10+'СЕТ СН'!$I$5-'СЕТ СН'!$I$20</f>
        <v>3591.49766546</v>
      </c>
      <c r="F126" s="36">
        <f>SUMIFS(СВЦЭМ!$C$39:$C$782,СВЦЭМ!$A$39:$A$782,$A126,СВЦЭМ!$B$39:$B$782,F$119)+'СЕТ СН'!$I$12+СВЦЭМ!$D$10+'СЕТ СН'!$I$5-'СЕТ СН'!$I$20</f>
        <v>3587.71070581</v>
      </c>
      <c r="G126" s="36">
        <f>SUMIFS(СВЦЭМ!$C$39:$C$782,СВЦЭМ!$A$39:$A$782,$A126,СВЦЭМ!$B$39:$B$782,G$119)+'СЕТ СН'!$I$12+СВЦЭМ!$D$10+'СЕТ СН'!$I$5-'СЕТ СН'!$I$20</f>
        <v>3584.8817811899999</v>
      </c>
      <c r="H126" s="36">
        <f>SUMIFS(СВЦЭМ!$C$39:$C$782,СВЦЭМ!$A$39:$A$782,$A126,СВЦЭМ!$B$39:$B$782,H$119)+'СЕТ СН'!$I$12+СВЦЭМ!$D$10+'СЕТ СН'!$I$5-'СЕТ СН'!$I$20</f>
        <v>3593.43873816</v>
      </c>
      <c r="I126" s="36">
        <f>SUMIFS(СВЦЭМ!$C$39:$C$782,СВЦЭМ!$A$39:$A$782,$A126,СВЦЭМ!$B$39:$B$782,I$119)+'СЕТ СН'!$I$12+СВЦЭМ!$D$10+'СЕТ СН'!$I$5-'СЕТ СН'!$I$20</f>
        <v>3552.5757151600001</v>
      </c>
      <c r="J126" s="36">
        <f>SUMIFS(СВЦЭМ!$C$39:$C$782,СВЦЭМ!$A$39:$A$782,$A126,СВЦЭМ!$B$39:$B$782,J$119)+'СЕТ СН'!$I$12+СВЦЭМ!$D$10+'СЕТ СН'!$I$5-'СЕТ СН'!$I$20</f>
        <v>3486.4298662800002</v>
      </c>
      <c r="K126" s="36">
        <f>SUMIFS(СВЦЭМ!$C$39:$C$782,СВЦЭМ!$A$39:$A$782,$A126,СВЦЭМ!$B$39:$B$782,K$119)+'СЕТ СН'!$I$12+СВЦЭМ!$D$10+'СЕТ СН'!$I$5-'СЕТ СН'!$I$20</f>
        <v>3430.4982961300002</v>
      </c>
      <c r="L126" s="36">
        <f>SUMIFS(СВЦЭМ!$C$39:$C$782,СВЦЭМ!$A$39:$A$782,$A126,СВЦЭМ!$B$39:$B$782,L$119)+'СЕТ СН'!$I$12+СВЦЭМ!$D$10+'СЕТ СН'!$I$5-'СЕТ СН'!$I$20</f>
        <v>3414.42214147</v>
      </c>
      <c r="M126" s="36">
        <f>SUMIFS(СВЦЭМ!$C$39:$C$782,СВЦЭМ!$A$39:$A$782,$A126,СВЦЭМ!$B$39:$B$782,M$119)+'СЕТ СН'!$I$12+СВЦЭМ!$D$10+'СЕТ СН'!$I$5-'СЕТ СН'!$I$20</f>
        <v>3424.4495895099999</v>
      </c>
      <c r="N126" s="36">
        <f>SUMIFS(СВЦЭМ!$C$39:$C$782,СВЦЭМ!$A$39:$A$782,$A126,СВЦЭМ!$B$39:$B$782,N$119)+'СЕТ СН'!$I$12+СВЦЭМ!$D$10+'СЕТ СН'!$I$5-'СЕТ СН'!$I$20</f>
        <v>3423.5577817100002</v>
      </c>
      <c r="O126" s="36">
        <f>SUMIFS(СВЦЭМ!$C$39:$C$782,СВЦЭМ!$A$39:$A$782,$A126,СВЦЭМ!$B$39:$B$782,O$119)+'СЕТ СН'!$I$12+СВЦЭМ!$D$10+'СЕТ СН'!$I$5-'СЕТ СН'!$I$20</f>
        <v>3431.8070172400003</v>
      </c>
      <c r="P126" s="36">
        <f>SUMIFS(СВЦЭМ!$C$39:$C$782,СВЦЭМ!$A$39:$A$782,$A126,СВЦЭМ!$B$39:$B$782,P$119)+'СЕТ СН'!$I$12+СВЦЭМ!$D$10+'СЕТ СН'!$I$5-'СЕТ СН'!$I$20</f>
        <v>3449.3266669899999</v>
      </c>
      <c r="Q126" s="36">
        <f>SUMIFS(СВЦЭМ!$C$39:$C$782,СВЦЭМ!$A$39:$A$782,$A126,СВЦЭМ!$B$39:$B$782,Q$119)+'СЕТ СН'!$I$12+СВЦЭМ!$D$10+'СЕТ СН'!$I$5-'СЕТ СН'!$I$20</f>
        <v>3466.5410908499998</v>
      </c>
      <c r="R126" s="36">
        <f>SUMIFS(СВЦЭМ!$C$39:$C$782,СВЦЭМ!$A$39:$A$782,$A126,СВЦЭМ!$B$39:$B$782,R$119)+'СЕТ СН'!$I$12+СВЦЭМ!$D$10+'СЕТ СН'!$I$5-'СЕТ СН'!$I$20</f>
        <v>3482.6531893599999</v>
      </c>
      <c r="S126" s="36">
        <f>SUMIFS(СВЦЭМ!$C$39:$C$782,СВЦЭМ!$A$39:$A$782,$A126,СВЦЭМ!$B$39:$B$782,S$119)+'СЕТ СН'!$I$12+СВЦЭМ!$D$10+'СЕТ СН'!$I$5-'СЕТ СН'!$I$20</f>
        <v>3483.4668427199999</v>
      </c>
      <c r="T126" s="36">
        <f>SUMIFS(СВЦЭМ!$C$39:$C$782,СВЦЭМ!$A$39:$A$782,$A126,СВЦЭМ!$B$39:$B$782,T$119)+'СЕТ СН'!$I$12+СВЦЭМ!$D$10+'СЕТ СН'!$I$5-'СЕТ СН'!$I$20</f>
        <v>3468.59167437</v>
      </c>
      <c r="U126" s="36">
        <f>SUMIFS(СВЦЭМ!$C$39:$C$782,СВЦЭМ!$A$39:$A$782,$A126,СВЦЭМ!$B$39:$B$782,U$119)+'СЕТ СН'!$I$12+СВЦЭМ!$D$10+'СЕТ СН'!$I$5-'СЕТ СН'!$I$20</f>
        <v>3459.33780884</v>
      </c>
      <c r="V126" s="36">
        <f>SUMIFS(СВЦЭМ!$C$39:$C$782,СВЦЭМ!$A$39:$A$782,$A126,СВЦЭМ!$B$39:$B$782,V$119)+'СЕТ СН'!$I$12+СВЦЭМ!$D$10+'СЕТ СН'!$I$5-'СЕТ СН'!$I$20</f>
        <v>3450.03469292</v>
      </c>
      <c r="W126" s="36">
        <f>SUMIFS(СВЦЭМ!$C$39:$C$782,СВЦЭМ!$A$39:$A$782,$A126,СВЦЭМ!$B$39:$B$782,W$119)+'СЕТ СН'!$I$12+СВЦЭМ!$D$10+'СЕТ СН'!$I$5-'СЕТ СН'!$I$20</f>
        <v>3460.9058761900001</v>
      </c>
      <c r="X126" s="36">
        <f>SUMIFS(СВЦЭМ!$C$39:$C$782,СВЦЭМ!$A$39:$A$782,$A126,СВЦЭМ!$B$39:$B$782,X$119)+'СЕТ СН'!$I$12+СВЦЭМ!$D$10+'СЕТ СН'!$I$5-'СЕТ СН'!$I$20</f>
        <v>3508.4537523500003</v>
      </c>
      <c r="Y126" s="36">
        <f>SUMIFS(СВЦЭМ!$C$39:$C$782,СВЦЭМ!$A$39:$A$782,$A126,СВЦЭМ!$B$39:$B$782,Y$119)+'СЕТ СН'!$I$12+СВЦЭМ!$D$10+'СЕТ СН'!$I$5-'СЕТ СН'!$I$20</f>
        <v>3564.3525002200004</v>
      </c>
    </row>
    <row r="127" spans="1:27" ht="15.75" x14ac:dyDescent="0.2">
      <c r="A127" s="35">
        <f t="shared" si="3"/>
        <v>44781</v>
      </c>
      <c r="B127" s="36">
        <f>SUMIFS(СВЦЭМ!$C$39:$C$782,СВЦЭМ!$A$39:$A$782,$A127,СВЦЭМ!$B$39:$B$782,B$119)+'СЕТ СН'!$I$12+СВЦЭМ!$D$10+'СЕТ СН'!$I$5-'СЕТ СН'!$I$20</f>
        <v>3573.5941995100002</v>
      </c>
      <c r="C127" s="36">
        <f>SUMIFS(СВЦЭМ!$C$39:$C$782,СВЦЭМ!$A$39:$A$782,$A127,СВЦЭМ!$B$39:$B$782,C$119)+'СЕТ СН'!$I$12+СВЦЭМ!$D$10+'СЕТ СН'!$I$5-'СЕТ СН'!$I$20</f>
        <v>3588.1871635699999</v>
      </c>
      <c r="D127" s="36">
        <f>SUMIFS(СВЦЭМ!$C$39:$C$782,СВЦЭМ!$A$39:$A$782,$A127,СВЦЭМ!$B$39:$B$782,D$119)+'СЕТ СН'!$I$12+СВЦЭМ!$D$10+'СЕТ СН'!$I$5-'СЕТ СН'!$I$20</f>
        <v>3626.27056236</v>
      </c>
      <c r="E127" s="36">
        <f>SUMIFS(СВЦЭМ!$C$39:$C$782,СВЦЭМ!$A$39:$A$782,$A127,СВЦЭМ!$B$39:$B$782,E$119)+'СЕТ СН'!$I$12+СВЦЭМ!$D$10+'СЕТ СН'!$I$5-'СЕТ СН'!$I$20</f>
        <v>3616.84802739</v>
      </c>
      <c r="F127" s="36">
        <f>SUMIFS(СВЦЭМ!$C$39:$C$782,СВЦЭМ!$A$39:$A$782,$A127,СВЦЭМ!$B$39:$B$782,F$119)+'СЕТ СН'!$I$12+СВЦЭМ!$D$10+'СЕТ СН'!$I$5-'СЕТ СН'!$I$20</f>
        <v>3645.0434417699998</v>
      </c>
      <c r="G127" s="36">
        <f>SUMIFS(СВЦЭМ!$C$39:$C$782,СВЦЭМ!$A$39:$A$782,$A127,СВЦЭМ!$B$39:$B$782,G$119)+'СЕТ СН'!$I$12+СВЦЭМ!$D$10+'СЕТ СН'!$I$5-'СЕТ СН'!$I$20</f>
        <v>3623.3668739499999</v>
      </c>
      <c r="H127" s="36">
        <f>SUMIFS(СВЦЭМ!$C$39:$C$782,СВЦЭМ!$A$39:$A$782,$A127,СВЦЭМ!$B$39:$B$782,H$119)+'СЕТ СН'!$I$12+СВЦЭМ!$D$10+'СЕТ СН'!$I$5-'СЕТ СН'!$I$20</f>
        <v>3536.6816780700001</v>
      </c>
      <c r="I127" s="36">
        <f>SUMIFS(СВЦЭМ!$C$39:$C$782,СВЦЭМ!$A$39:$A$782,$A127,СВЦЭМ!$B$39:$B$782,I$119)+'СЕТ СН'!$I$12+СВЦЭМ!$D$10+'СЕТ СН'!$I$5-'СЕТ СН'!$I$20</f>
        <v>3527.4559961800001</v>
      </c>
      <c r="J127" s="36">
        <f>SUMIFS(СВЦЭМ!$C$39:$C$782,СВЦЭМ!$A$39:$A$782,$A127,СВЦЭМ!$B$39:$B$782,J$119)+'СЕТ СН'!$I$12+СВЦЭМ!$D$10+'СЕТ СН'!$I$5-'СЕТ СН'!$I$20</f>
        <v>3491.2354711900002</v>
      </c>
      <c r="K127" s="36">
        <f>SUMIFS(СВЦЭМ!$C$39:$C$782,СВЦЭМ!$A$39:$A$782,$A127,СВЦЭМ!$B$39:$B$782,K$119)+'СЕТ СН'!$I$12+СВЦЭМ!$D$10+'СЕТ СН'!$I$5-'СЕТ СН'!$I$20</f>
        <v>3512.8668033499998</v>
      </c>
      <c r="L127" s="36">
        <f>SUMIFS(СВЦЭМ!$C$39:$C$782,СВЦЭМ!$A$39:$A$782,$A127,СВЦЭМ!$B$39:$B$782,L$119)+'СЕТ СН'!$I$12+СВЦЭМ!$D$10+'СЕТ СН'!$I$5-'СЕТ СН'!$I$20</f>
        <v>3506.7037469200004</v>
      </c>
      <c r="M127" s="36">
        <f>SUMIFS(СВЦЭМ!$C$39:$C$782,СВЦЭМ!$A$39:$A$782,$A127,СВЦЭМ!$B$39:$B$782,M$119)+'СЕТ СН'!$I$12+СВЦЭМ!$D$10+'СЕТ СН'!$I$5-'СЕТ СН'!$I$20</f>
        <v>3471.54689899</v>
      </c>
      <c r="N127" s="36">
        <f>SUMIFS(СВЦЭМ!$C$39:$C$782,СВЦЭМ!$A$39:$A$782,$A127,СВЦЭМ!$B$39:$B$782,N$119)+'СЕТ СН'!$I$12+СВЦЭМ!$D$10+'СЕТ СН'!$I$5-'СЕТ СН'!$I$20</f>
        <v>3479.01065238</v>
      </c>
      <c r="O127" s="36">
        <f>SUMIFS(СВЦЭМ!$C$39:$C$782,СВЦЭМ!$A$39:$A$782,$A127,СВЦЭМ!$B$39:$B$782,O$119)+'СЕТ СН'!$I$12+СВЦЭМ!$D$10+'СЕТ СН'!$I$5-'СЕТ СН'!$I$20</f>
        <v>3484.8909549099999</v>
      </c>
      <c r="P127" s="36">
        <f>SUMIFS(СВЦЭМ!$C$39:$C$782,СВЦЭМ!$A$39:$A$782,$A127,СВЦЭМ!$B$39:$B$782,P$119)+'СЕТ СН'!$I$12+СВЦЭМ!$D$10+'СЕТ СН'!$I$5-'СЕТ СН'!$I$20</f>
        <v>3506.4176542499999</v>
      </c>
      <c r="Q127" s="36">
        <f>SUMIFS(СВЦЭМ!$C$39:$C$782,СВЦЭМ!$A$39:$A$782,$A127,СВЦЭМ!$B$39:$B$782,Q$119)+'СЕТ СН'!$I$12+СВЦЭМ!$D$10+'СЕТ СН'!$I$5-'СЕТ СН'!$I$20</f>
        <v>3514.12499862</v>
      </c>
      <c r="R127" s="36">
        <f>SUMIFS(СВЦЭМ!$C$39:$C$782,СВЦЭМ!$A$39:$A$782,$A127,СВЦЭМ!$B$39:$B$782,R$119)+'СЕТ СН'!$I$12+СВЦЭМ!$D$10+'СЕТ СН'!$I$5-'СЕТ СН'!$I$20</f>
        <v>3540.4670395700005</v>
      </c>
      <c r="S127" s="36">
        <f>SUMIFS(СВЦЭМ!$C$39:$C$782,СВЦЭМ!$A$39:$A$782,$A127,СВЦЭМ!$B$39:$B$782,S$119)+'СЕТ СН'!$I$12+СВЦЭМ!$D$10+'СЕТ СН'!$I$5-'СЕТ СН'!$I$20</f>
        <v>3557.1702359700002</v>
      </c>
      <c r="T127" s="36">
        <f>SUMIFS(СВЦЭМ!$C$39:$C$782,СВЦЭМ!$A$39:$A$782,$A127,СВЦЭМ!$B$39:$B$782,T$119)+'СЕТ СН'!$I$12+СВЦЭМ!$D$10+'СЕТ СН'!$I$5-'СЕТ СН'!$I$20</f>
        <v>3533.8619688999997</v>
      </c>
      <c r="U127" s="36">
        <f>SUMIFS(СВЦЭМ!$C$39:$C$782,СВЦЭМ!$A$39:$A$782,$A127,СВЦЭМ!$B$39:$B$782,U$119)+'СЕТ СН'!$I$12+СВЦЭМ!$D$10+'СЕТ СН'!$I$5-'СЕТ СН'!$I$20</f>
        <v>3543.0291862900003</v>
      </c>
      <c r="V127" s="36">
        <f>SUMIFS(СВЦЭМ!$C$39:$C$782,СВЦЭМ!$A$39:$A$782,$A127,СВЦЭМ!$B$39:$B$782,V$119)+'СЕТ СН'!$I$12+СВЦЭМ!$D$10+'СЕТ СН'!$I$5-'СЕТ СН'!$I$20</f>
        <v>3551.9024655800004</v>
      </c>
      <c r="W127" s="36">
        <f>SUMIFS(СВЦЭМ!$C$39:$C$782,СВЦЭМ!$A$39:$A$782,$A127,СВЦЭМ!$B$39:$B$782,W$119)+'СЕТ СН'!$I$12+СВЦЭМ!$D$10+'СЕТ СН'!$I$5-'СЕТ СН'!$I$20</f>
        <v>3536.5946390300001</v>
      </c>
      <c r="X127" s="36">
        <f>SUMIFS(СВЦЭМ!$C$39:$C$782,СВЦЭМ!$A$39:$A$782,$A127,СВЦЭМ!$B$39:$B$782,X$119)+'СЕТ СН'!$I$12+СВЦЭМ!$D$10+'СЕТ СН'!$I$5-'СЕТ СН'!$I$20</f>
        <v>3636.2351355400001</v>
      </c>
      <c r="Y127" s="36">
        <f>SUMIFS(СВЦЭМ!$C$39:$C$782,СВЦЭМ!$A$39:$A$782,$A127,СВЦЭМ!$B$39:$B$782,Y$119)+'СЕТ СН'!$I$12+СВЦЭМ!$D$10+'СЕТ СН'!$I$5-'СЕТ СН'!$I$20</f>
        <v>3709.5596899900002</v>
      </c>
    </row>
    <row r="128" spans="1:27" ht="15.75" x14ac:dyDescent="0.2">
      <c r="A128" s="35">
        <f t="shared" si="3"/>
        <v>44782</v>
      </c>
      <c r="B128" s="36">
        <f>SUMIFS(СВЦЭМ!$C$39:$C$782,СВЦЭМ!$A$39:$A$782,$A128,СВЦЭМ!$B$39:$B$782,B$119)+'СЕТ СН'!$I$12+СВЦЭМ!$D$10+'СЕТ СН'!$I$5-'СЕТ СН'!$I$20</f>
        <v>3745.4824284400001</v>
      </c>
      <c r="C128" s="36">
        <f>SUMIFS(СВЦЭМ!$C$39:$C$782,СВЦЭМ!$A$39:$A$782,$A128,СВЦЭМ!$B$39:$B$782,C$119)+'СЕТ СН'!$I$12+СВЦЭМ!$D$10+'СЕТ СН'!$I$5-'СЕТ СН'!$I$20</f>
        <v>3722.7173859200002</v>
      </c>
      <c r="D128" s="36">
        <f>SUMIFS(СВЦЭМ!$C$39:$C$782,СВЦЭМ!$A$39:$A$782,$A128,СВЦЭМ!$B$39:$B$782,D$119)+'СЕТ СН'!$I$12+СВЦЭМ!$D$10+'СЕТ СН'!$I$5-'СЕТ СН'!$I$20</f>
        <v>3729.26903085</v>
      </c>
      <c r="E128" s="36">
        <f>SUMIFS(СВЦЭМ!$C$39:$C$782,СВЦЭМ!$A$39:$A$782,$A128,СВЦЭМ!$B$39:$B$782,E$119)+'СЕТ СН'!$I$12+СВЦЭМ!$D$10+'СЕТ СН'!$I$5-'СЕТ СН'!$I$20</f>
        <v>3741.1986975600003</v>
      </c>
      <c r="F128" s="36">
        <f>SUMIFS(СВЦЭМ!$C$39:$C$782,СВЦЭМ!$A$39:$A$782,$A128,СВЦЭМ!$B$39:$B$782,F$119)+'СЕТ СН'!$I$12+СВЦЭМ!$D$10+'СЕТ СН'!$I$5-'СЕТ СН'!$I$20</f>
        <v>3736.2860120200003</v>
      </c>
      <c r="G128" s="36">
        <f>SUMIFS(СВЦЭМ!$C$39:$C$782,СВЦЭМ!$A$39:$A$782,$A128,СВЦЭМ!$B$39:$B$782,G$119)+'СЕТ СН'!$I$12+СВЦЭМ!$D$10+'СЕТ СН'!$I$5-'СЕТ СН'!$I$20</f>
        <v>3744.8790319099999</v>
      </c>
      <c r="H128" s="36">
        <f>SUMIFS(СВЦЭМ!$C$39:$C$782,СВЦЭМ!$A$39:$A$782,$A128,СВЦЭМ!$B$39:$B$782,H$119)+'СЕТ СН'!$I$12+СВЦЭМ!$D$10+'СЕТ СН'!$I$5-'СЕТ СН'!$I$20</f>
        <v>3770.2524363700004</v>
      </c>
      <c r="I128" s="36">
        <f>SUMIFS(СВЦЭМ!$C$39:$C$782,СВЦЭМ!$A$39:$A$782,$A128,СВЦЭМ!$B$39:$B$782,I$119)+'СЕТ СН'!$I$12+СВЦЭМ!$D$10+'СЕТ СН'!$I$5-'СЕТ СН'!$I$20</f>
        <v>3698.4941062600001</v>
      </c>
      <c r="J128" s="36">
        <f>SUMIFS(СВЦЭМ!$C$39:$C$782,СВЦЭМ!$A$39:$A$782,$A128,СВЦЭМ!$B$39:$B$782,J$119)+'СЕТ СН'!$I$12+СВЦЭМ!$D$10+'СЕТ СН'!$I$5-'СЕТ СН'!$I$20</f>
        <v>3677.8933427100001</v>
      </c>
      <c r="K128" s="36">
        <f>SUMIFS(СВЦЭМ!$C$39:$C$782,СВЦЭМ!$A$39:$A$782,$A128,СВЦЭМ!$B$39:$B$782,K$119)+'СЕТ СН'!$I$12+СВЦЭМ!$D$10+'СЕТ СН'!$I$5-'СЕТ СН'!$I$20</f>
        <v>3613.2085830300002</v>
      </c>
      <c r="L128" s="36">
        <f>SUMIFS(СВЦЭМ!$C$39:$C$782,СВЦЭМ!$A$39:$A$782,$A128,СВЦЭМ!$B$39:$B$782,L$119)+'СЕТ СН'!$I$12+СВЦЭМ!$D$10+'СЕТ СН'!$I$5-'СЕТ СН'!$I$20</f>
        <v>3592.95015956</v>
      </c>
      <c r="M128" s="36">
        <f>SUMIFS(СВЦЭМ!$C$39:$C$782,СВЦЭМ!$A$39:$A$782,$A128,СВЦЭМ!$B$39:$B$782,M$119)+'СЕТ СН'!$I$12+СВЦЭМ!$D$10+'СЕТ СН'!$I$5-'СЕТ СН'!$I$20</f>
        <v>3574.3553160700003</v>
      </c>
      <c r="N128" s="36">
        <f>SUMIFS(СВЦЭМ!$C$39:$C$782,СВЦЭМ!$A$39:$A$782,$A128,СВЦЭМ!$B$39:$B$782,N$119)+'СЕТ СН'!$I$12+СВЦЭМ!$D$10+'СЕТ СН'!$I$5-'СЕТ СН'!$I$20</f>
        <v>3555.1414835</v>
      </c>
      <c r="O128" s="36">
        <f>SUMIFS(СВЦЭМ!$C$39:$C$782,СВЦЭМ!$A$39:$A$782,$A128,СВЦЭМ!$B$39:$B$782,O$119)+'СЕТ СН'!$I$12+СВЦЭМ!$D$10+'СЕТ СН'!$I$5-'СЕТ СН'!$I$20</f>
        <v>3563.0364368199998</v>
      </c>
      <c r="P128" s="36">
        <f>SUMIFS(СВЦЭМ!$C$39:$C$782,СВЦЭМ!$A$39:$A$782,$A128,СВЦЭМ!$B$39:$B$782,P$119)+'СЕТ СН'!$I$12+СВЦЭМ!$D$10+'СЕТ СН'!$I$5-'СЕТ СН'!$I$20</f>
        <v>3574.63874085</v>
      </c>
      <c r="Q128" s="36">
        <f>SUMIFS(СВЦЭМ!$C$39:$C$782,СВЦЭМ!$A$39:$A$782,$A128,СВЦЭМ!$B$39:$B$782,Q$119)+'СЕТ СН'!$I$12+СВЦЭМ!$D$10+'СЕТ СН'!$I$5-'СЕТ СН'!$I$20</f>
        <v>3585.6392305600002</v>
      </c>
      <c r="R128" s="36">
        <f>SUMIFS(СВЦЭМ!$C$39:$C$782,СВЦЭМ!$A$39:$A$782,$A128,СВЦЭМ!$B$39:$B$782,R$119)+'СЕТ СН'!$I$12+СВЦЭМ!$D$10+'СЕТ СН'!$I$5-'СЕТ СН'!$I$20</f>
        <v>3597.7306795499999</v>
      </c>
      <c r="S128" s="36">
        <f>SUMIFS(СВЦЭМ!$C$39:$C$782,СВЦЭМ!$A$39:$A$782,$A128,СВЦЭМ!$B$39:$B$782,S$119)+'СЕТ СН'!$I$12+СВЦЭМ!$D$10+'СЕТ СН'!$I$5-'СЕТ СН'!$I$20</f>
        <v>3602.3095101999997</v>
      </c>
      <c r="T128" s="36">
        <f>SUMIFS(СВЦЭМ!$C$39:$C$782,СВЦЭМ!$A$39:$A$782,$A128,СВЦЭМ!$B$39:$B$782,T$119)+'СЕТ СН'!$I$12+СВЦЭМ!$D$10+'СЕТ СН'!$I$5-'СЕТ СН'!$I$20</f>
        <v>3604.7720823199998</v>
      </c>
      <c r="U128" s="36">
        <f>SUMIFS(СВЦЭМ!$C$39:$C$782,СВЦЭМ!$A$39:$A$782,$A128,СВЦЭМ!$B$39:$B$782,U$119)+'СЕТ СН'!$I$12+СВЦЭМ!$D$10+'СЕТ СН'!$I$5-'СЕТ СН'!$I$20</f>
        <v>3613.4863125299999</v>
      </c>
      <c r="V128" s="36">
        <f>SUMIFS(СВЦЭМ!$C$39:$C$782,СВЦЭМ!$A$39:$A$782,$A128,СВЦЭМ!$B$39:$B$782,V$119)+'СЕТ СН'!$I$12+СВЦЭМ!$D$10+'СЕТ СН'!$I$5-'СЕТ СН'!$I$20</f>
        <v>3586.6440308199999</v>
      </c>
      <c r="W128" s="36">
        <f>SUMIFS(СВЦЭМ!$C$39:$C$782,СВЦЭМ!$A$39:$A$782,$A128,СВЦЭМ!$B$39:$B$782,W$119)+'СЕТ СН'!$I$12+СВЦЭМ!$D$10+'СЕТ СН'!$I$5-'СЕТ СН'!$I$20</f>
        <v>3584.34681529</v>
      </c>
      <c r="X128" s="36">
        <f>SUMIFS(СВЦЭМ!$C$39:$C$782,СВЦЭМ!$A$39:$A$782,$A128,СВЦЭМ!$B$39:$B$782,X$119)+'СЕТ СН'!$I$12+СВЦЭМ!$D$10+'СЕТ СН'!$I$5-'СЕТ СН'!$I$20</f>
        <v>3630.1526565000004</v>
      </c>
      <c r="Y128" s="36">
        <f>SUMIFS(СВЦЭМ!$C$39:$C$782,СВЦЭМ!$A$39:$A$782,$A128,СВЦЭМ!$B$39:$B$782,Y$119)+'СЕТ СН'!$I$12+СВЦЭМ!$D$10+'СЕТ СН'!$I$5-'СЕТ СН'!$I$20</f>
        <v>3653.7983785200004</v>
      </c>
    </row>
    <row r="129" spans="1:25" ht="15.75" x14ac:dyDescent="0.2">
      <c r="A129" s="35">
        <f t="shared" si="3"/>
        <v>44783</v>
      </c>
      <c r="B129" s="36">
        <f>SUMIFS(СВЦЭМ!$C$39:$C$782,СВЦЭМ!$A$39:$A$782,$A129,СВЦЭМ!$B$39:$B$782,B$119)+'СЕТ СН'!$I$12+СВЦЭМ!$D$10+'СЕТ СН'!$I$5-'СЕТ СН'!$I$20</f>
        <v>3612.7444807000002</v>
      </c>
      <c r="C129" s="36">
        <f>SUMIFS(СВЦЭМ!$C$39:$C$782,СВЦЭМ!$A$39:$A$782,$A129,СВЦЭМ!$B$39:$B$782,C$119)+'СЕТ СН'!$I$12+СВЦЭМ!$D$10+'СЕТ СН'!$I$5-'СЕТ СН'!$I$20</f>
        <v>3655.8172179000003</v>
      </c>
      <c r="D129" s="36">
        <f>SUMIFS(СВЦЭМ!$C$39:$C$782,СВЦЭМ!$A$39:$A$782,$A129,СВЦЭМ!$B$39:$B$782,D$119)+'СЕТ СН'!$I$12+СВЦЭМ!$D$10+'СЕТ СН'!$I$5-'СЕТ СН'!$I$20</f>
        <v>3534.4798354000004</v>
      </c>
      <c r="E129" s="36">
        <f>SUMIFS(СВЦЭМ!$C$39:$C$782,СВЦЭМ!$A$39:$A$782,$A129,СВЦЭМ!$B$39:$B$782,E$119)+'СЕТ СН'!$I$12+СВЦЭМ!$D$10+'СЕТ СН'!$I$5-'СЕТ СН'!$I$20</f>
        <v>3517.5570756100001</v>
      </c>
      <c r="F129" s="36">
        <f>SUMIFS(СВЦЭМ!$C$39:$C$782,СВЦЭМ!$A$39:$A$782,$A129,СВЦЭМ!$B$39:$B$782,F$119)+'СЕТ СН'!$I$12+СВЦЭМ!$D$10+'СЕТ СН'!$I$5-'СЕТ СН'!$I$20</f>
        <v>3516.78162273</v>
      </c>
      <c r="G129" s="36">
        <f>SUMIFS(СВЦЭМ!$C$39:$C$782,СВЦЭМ!$A$39:$A$782,$A129,СВЦЭМ!$B$39:$B$782,G$119)+'СЕТ СН'!$I$12+СВЦЭМ!$D$10+'СЕТ СН'!$I$5-'СЕТ СН'!$I$20</f>
        <v>3505.0771712200003</v>
      </c>
      <c r="H129" s="36">
        <f>SUMIFS(СВЦЭМ!$C$39:$C$782,СВЦЭМ!$A$39:$A$782,$A129,СВЦЭМ!$B$39:$B$782,H$119)+'СЕТ СН'!$I$12+СВЦЭМ!$D$10+'СЕТ СН'!$I$5-'СЕТ СН'!$I$20</f>
        <v>3480.5759150200001</v>
      </c>
      <c r="I129" s="36">
        <f>SUMIFS(СВЦЭМ!$C$39:$C$782,СВЦЭМ!$A$39:$A$782,$A129,СВЦЭМ!$B$39:$B$782,I$119)+'СЕТ СН'!$I$12+СВЦЭМ!$D$10+'СЕТ СН'!$I$5-'СЕТ СН'!$I$20</f>
        <v>3433.5115800799999</v>
      </c>
      <c r="J129" s="36">
        <f>SUMIFS(СВЦЭМ!$C$39:$C$782,СВЦЭМ!$A$39:$A$782,$A129,СВЦЭМ!$B$39:$B$782,J$119)+'СЕТ СН'!$I$12+СВЦЭМ!$D$10+'СЕТ СН'!$I$5-'СЕТ СН'!$I$20</f>
        <v>3493.5756233100001</v>
      </c>
      <c r="K129" s="36">
        <f>SUMIFS(СВЦЭМ!$C$39:$C$782,СВЦЭМ!$A$39:$A$782,$A129,СВЦЭМ!$B$39:$B$782,K$119)+'СЕТ СН'!$I$12+СВЦЭМ!$D$10+'СЕТ СН'!$I$5-'СЕТ СН'!$I$20</f>
        <v>3447.7877219800002</v>
      </c>
      <c r="L129" s="36">
        <f>SUMIFS(СВЦЭМ!$C$39:$C$782,СВЦЭМ!$A$39:$A$782,$A129,СВЦЭМ!$B$39:$B$782,L$119)+'СЕТ СН'!$I$12+СВЦЭМ!$D$10+'СЕТ СН'!$I$5-'СЕТ СН'!$I$20</f>
        <v>3435.5387134100001</v>
      </c>
      <c r="M129" s="36">
        <f>SUMIFS(СВЦЭМ!$C$39:$C$782,СВЦЭМ!$A$39:$A$782,$A129,СВЦЭМ!$B$39:$B$782,M$119)+'СЕТ СН'!$I$12+СВЦЭМ!$D$10+'СЕТ СН'!$I$5-'СЕТ СН'!$I$20</f>
        <v>3441.3724704599999</v>
      </c>
      <c r="N129" s="36">
        <f>SUMIFS(СВЦЭМ!$C$39:$C$782,СВЦЭМ!$A$39:$A$782,$A129,СВЦЭМ!$B$39:$B$782,N$119)+'СЕТ СН'!$I$12+СВЦЭМ!$D$10+'СЕТ СН'!$I$5-'СЕТ СН'!$I$20</f>
        <v>3453.13145162</v>
      </c>
      <c r="O129" s="36">
        <f>SUMIFS(СВЦЭМ!$C$39:$C$782,СВЦЭМ!$A$39:$A$782,$A129,СВЦЭМ!$B$39:$B$782,O$119)+'СЕТ СН'!$I$12+СВЦЭМ!$D$10+'СЕТ СН'!$I$5-'СЕТ СН'!$I$20</f>
        <v>3428.7401847900001</v>
      </c>
      <c r="P129" s="36">
        <f>SUMIFS(СВЦЭМ!$C$39:$C$782,СВЦЭМ!$A$39:$A$782,$A129,СВЦЭМ!$B$39:$B$782,P$119)+'СЕТ СН'!$I$12+СВЦЭМ!$D$10+'СЕТ СН'!$I$5-'СЕТ СН'!$I$20</f>
        <v>3438.8293397500001</v>
      </c>
      <c r="Q129" s="36">
        <f>SUMIFS(СВЦЭМ!$C$39:$C$782,СВЦЭМ!$A$39:$A$782,$A129,СВЦЭМ!$B$39:$B$782,Q$119)+'СЕТ СН'!$I$12+СВЦЭМ!$D$10+'СЕТ СН'!$I$5-'СЕТ СН'!$I$20</f>
        <v>3437.5250144199999</v>
      </c>
      <c r="R129" s="36">
        <f>SUMIFS(СВЦЭМ!$C$39:$C$782,СВЦЭМ!$A$39:$A$782,$A129,СВЦЭМ!$B$39:$B$782,R$119)+'СЕТ СН'!$I$12+СВЦЭМ!$D$10+'СЕТ СН'!$I$5-'СЕТ СН'!$I$20</f>
        <v>3452.2397283700002</v>
      </c>
      <c r="S129" s="36">
        <f>SUMIFS(СВЦЭМ!$C$39:$C$782,СВЦЭМ!$A$39:$A$782,$A129,СВЦЭМ!$B$39:$B$782,S$119)+'СЕТ СН'!$I$12+СВЦЭМ!$D$10+'СЕТ СН'!$I$5-'СЕТ СН'!$I$20</f>
        <v>3462.6077901600001</v>
      </c>
      <c r="T129" s="36">
        <f>SUMIFS(СВЦЭМ!$C$39:$C$782,СВЦЭМ!$A$39:$A$782,$A129,СВЦЭМ!$B$39:$B$782,T$119)+'СЕТ СН'!$I$12+СВЦЭМ!$D$10+'СЕТ СН'!$I$5-'СЕТ СН'!$I$20</f>
        <v>3454.77173128</v>
      </c>
      <c r="U129" s="36">
        <f>SUMIFS(СВЦЭМ!$C$39:$C$782,СВЦЭМ!$A$39:$A$782,$A129,СВЦЭМ!$B$39:$B$782,U$119)+'СЕТ СН'!$I$12+СВЦЭМ!$D$10+'СЕТ СН'!$I$5-'СЕТ СН'!$I$20</f>
        <v>3479.33402402</v>
      </c>
      <c r="V129" s="36">
        <f>SUMIFS(СВЦЭМ!$C$39:$C$782,СВЦЭМ!$A$39:$A$782,$A129,СВЦЭМ!$B$39:$B$782,V$119)+'СЕТ СН'!$I$12+СВЦЭМ!$D$10+'СЕТ СН'!$I$5-'СЕТ СН'!$I$20</f>
        <v>3460.8029397199998</v>
      </c>
      <c r="W129" s="36">
        <f>SUMIFS(СВЦЭМ!$C$39:$C$782,СВЦЭМ!$A$39:$A$782,$A129,СВЦЭМ!$B$39:$B$782,W$119)+'СЕТ СН'!$I$12+СВЦЭМ!$D$10+'СЕТ СН'!$I$5-'СЕТ СН'!$I$20</f>
        <v>3469.7161124700001</v>
      </c>
      <c r="X129" s="36">
        <f>SUMIFS(СВЦЭМ!$C$39:$C$782,СВЦЭМ!$A$39:$A$782,$A129,СВЦЭМ!$B$39:$B$782,X$119)+'СЕТ СН'!$I$12+СВЦЭМ!$D$10+'СЕТ СН'!$I$5-'СЕТ СН'!$I$20</f>
        <v>3492.5963590199999</v>
      </c>
      <c r="Y129" s="36">
        <f>SUMIFS(СВЦЭМ!$C$39:$C$782,СВЦЭМ!$A$39:$A$782,$A129,СВЦЭМ!$B$39:$B$782,Y$119)+'СЕТ СН'!$I$12+СВЦЭМ!$D$10+'СЕТ СН'!$I$5-'СЕТ СН'!$I$20</f>
        <v>3592.1429100400001</v>
      </c>
    </row>
    <row r="130" spans="1:25" ht="15.75" x14ac:dyDescent="0.2">
      <c r="A130" s="35">
        <f t="shared" si="3"/>
        <v>44784</v>
      </c>
      <c r="B130" s="36">
        <f>SUMIFS(СВЦЭМ!$C$39:$C$782,СВЦЭМ!$A$39:$A$782,$A130,СВЦЭМ!$B$39:$B$782,B$119)+'СЕТ СН'!$I$12+СВЦЭМ!$D$10+'СЕТ СН'!$I$5-'СЕТ СН'!$I$20</f>
        <v>3470.7595982600001</v>
      </c>
      <c r="C130" s="36">
        <f>SUMIFS(СВЦЭМ!$C$39:$C$782,СВЦЭМ!$A$39:$A$782,$A130,СВЦЭМ!$B$39:$B$782,C$119)+'СЕТ СН'!$I$12+СВЦЭМ!$D$10+'СЕТ СН'!$I$5-'СЕТ СН'!$I$20</f>
        <v>3525.3991235499998</v>
      </c>
      <c r="D130" s="36">
        <f>SUMIFS(СВЦЭМ!$C$39:$C$782,СВЦЭМ!$A$39:$A$782,$A130,СВЦЭМ!$B$39:$B$782,D$119)+'СЕТ СН'!$I$12+СВЦЭМ!$D$10+'СЕТ СН'!$I$5-'СЕТ СН'!$I$20</f>
        <v>3578.4356365200001</v>
      </c>
      <c r="E130" s="36">
        <f>SUMIFS(СВЦЭМ!$C$39:$C$782,СВЦЭМ!$A$39:$A$782,$A130,СВЦЭМ!$B$39:$B$782,E$119)+'СЕТ СН'!$I$12+СВЦЭМ!$D$10+'СЕТ СН'!$I$5-'СЕТ СН'!$I$20</f>
        <v>3594.7757845699998</v>
      </c>
      <c r="F130" s="36">
        <f>SUMIFS(СВЦЭМ!$C$39:$C$782,СВЦЭМ!$A$39:$A$782,$A130,СВЦЭМ!$B$39:$B$782,F$119)+'СЕТ СН'!$I$12+СВЦЭМ!$D$10+'СЕТ СН'!$I$5-'СЕТ СН'!$I$20</f>
        <v>3601.96342349</v>
      </c>
      <c r="G130" s="36">
        <f>SUMIFS(СВЦЭМ!$C$39:$C$782,СВЦЭМ!$A$39:$A$782,$A130,СВЦЭМ!$B$39:$B$782,G$119)+'СЕТ СН'!$I$12+СВЦЭМ!$D$10+'СЕТ СН'!$I$5-'СЕТ СН'!$I$20</f>
        <v>3598.4251652600001</v>
      </c>
      <c r="H130" s="36">
        <f>SUMIFS(СВЦЭМ!$C$39:$C$782,СВЦЭМ!$A$39:$A$782,$A130,СВЦЭМ!$B$39:$B$782,H$119)+'СЕТ СН'!$I$12+СВЦЭМ!$D$10+'СЕТ СН'!$I$5-'СЕТ СН'!$I$20</f>
        <v>3541.2195331200001</v>
      </c>
      <c r="I130" s="36">
        <f>SUMIFS(СВЦЭМ!$C$39:$C$782,СВЦЭМ!$A$39:$A$782,$A130,СВЦЭМ!$B$39:$B$782,I$119)+'СЕТ СН'!$I$12+СВЦЭМ!$D$10+'СЕТ СН'!$I$5-'СЕТ СН'!$I$20</f>
        <v>3455.6813043800003</v>
      </c>
      <c r="J130" s="36">
        <f>SUMIFS(СВЦЭМ!$C$39:$C$782,СВЦЭМ!$A$39:$A$782,$A130,СВЦЭМ!$B$39:$B$782,J$119)+'СЕТ СН'!$I$12+СВЦЭМ!$D$10+'СЕТ СН'!$I$5-'СЕТ СН'!$I$20</f>
        <v>3393.7078151999999</v>
      </c>
      <c r="K130" s="36">
        <f>SUMIFS(СВЦЭМ!$C$39:$C$782,СВЦЭМ!$A$39:$A$782,$A130,СВЦЭМ!$B$39:$B$782,K$119)+'СЕТ СН'!$I$12+СВЦЭМ!$D$10+'СЕТ СН'!$I$5-'СЕТ СН'!$I$20</f>
        <v>3407.8978776000004</v>
      </c>
      <c r="L130" s="36">
        <f>SUMIFS(СВЦЭМ!$C$39:$C$782,СВЦЭМ!$A$39:$A$782,$A130,СВЦЭМ!$B$39:$B$782,L$119)+'СЕТ СН'!$I$12+СВЦЭМ!$D$10+'СЕТ СН'!$I$5-'СЕТ СН'!$I$20</f>
        <v>3431.6979101900001</v>
      </c>
      <c r="M130" s="36">
        <f>SUMIFS(СВЦЭМ!$C$39:$C$782,СВЦЭМ!$A$39:$A$782,$A130,СВЦЭМ!$B$39:$B$782,M$119)+'СЕТ СН'!$I$12+СВЦЭМ!$D$10+'СЕТ СН'!$I$5-'СЕТ СН'!$I$20</f>
        <v>3426.6604502999999</v>
      </c>
      <c r="N130" s="36">
        <f>SUMIFS(СВЦЭМ!$C$39:$C$782,СВЦЭМ!$A$39:$A$782,$A130,СВЦЭМ!$B$39:$B$782,N$119)+'СЕТ СН'!$I$12+СВЦЭМ!$D$10+'СЕТ СН'!$I$5-'СЕТ СН'!$I$20</f>
        <v>3418.95119565</v>
      </c>
      <c r="O130" s="36">
        <f>SUMIFS(СВЦЭМ!$C$39:$C$782,СВЦЭМ!$A$39:$A$782,$A130,СВЦЭМ!$B$39:$B$782,O$119)+'СЕТ СН'!$I$12+СВЦЭМ!$D$10+'СЕТ СН'!$I$5-'СЕТ СН'!$I$20</f>
        <v>3427.0900264500001</v>
      </c>
      <c r="P130" s="36">
        <f>SUMIFS(СВЦЭМ!$C$39:$C$782,СВЦЭМ!$A$39:$A$782,$A130,СВЦЭМ!$B$39:$B$782,P$119)+'СЕТ СН'!$I$12+СВЦЭМ!$D$10+'СЕТ СН'!$I$5-'СЕТ СН'!$I$20</f>
        <v>3430.4152954400001</v>
      </c>
      <c r="Q130" s="36">
        <f>SUMIFS(СВЦЭМ!$C$39:$C$782,СВЦЭМ!$A$39:$A$782,$A130,СВЦЭМ!$B$39:$B$782,Q$119)+'СЕТ СН'!$I$12+СВЦЭМ!$D$10+'СЕТ СН'!$I$5-'СЕТ СН'!$I$20</f>
        <v>3419.0181375299999</v>
      </c>
      <c r="R130" s="36">
        <f>SUMIFS(СВЦЭМ!$C$39:$C$782,СВЦЭМ!$A$39:$A$782,$A130,СВЦЭМ!$B$39:$B$782,R$119)+'СЕТ СН'!$I$12+СВЦЭМ!$D$10+'СЕТ СН'!$I$5-'СЕТ СН'!$I$20</f>
        <v>3423.7746206100001</v>
      </c>
      <c r="S130" s="36">
        <f>SUMIFS(СВЦЭМ!$C$39:$C$782,СВЦЭМ!$A$39:$A$782,$A130,СВЦЭМ!$B$39:$B$782,S$119)+'СЕТ СН'!$I$12+СВЦЭМ!$D$10+'СЕТ СН'!$I$5-'СЕТ СН'!$I$20</f>
        <v>3417.3446723100001</v>
      </c>
      <c r="T130" s="36">
        <f>SUMIFS(СВЦЭМ!$C$39:$C$782,СВЦЭМ!$A$39:$A$782,$A130,СВЦЭМ!$B$39:$B$782,T$119)+'СЕТ СН'!$I$12+СВЦЭМ!$D$10+'СЕТ СН'!$I$5-'СЕТ СН'!$I$20</f>
        <v>3286.7008753700002</v>
      </c>
      <c r="U130" s="36">
        <f>SUMIFS(СВЦЭМ!$C$39:$C$782,СВЦЭМ!$A$39:$A$782,$A130,СВЦЭМ!$B$39:$B$782,U$119)+'СЕТ СН'!$I$12+СВЦЭМ!$D$10+'СЕТ СН'!$I$5-'СЕТ СН'!$I$20</f>
        <v>3290.89504407</v>
      </c>
      <c r="V130" s="36">
        <f>SUMIFS(СВЦЭМ!$C$39:$C$782,СВЦЭМ!$A$39:$A$782,$A130,СВЦЭМ!$B$39:$B$782,V$119)+'СЕТ СН'!$I$12+СВЦЭМ!$D$10+'СЕТ СН'!$I$5-'СЕТ СН'!$I$20</f>
        <v>3291.91614592</v>
      </c>
      <c r="W130" s="36">
        <f>SUMIFS(СВЦЭМ!$C$39:$C$782,СВЦЭМ!$A$39:$A$782,$A130,СВЦЭМ!$B$39:$B$782,W$119)+'СЕТ СН'!$I$12+СВЦЭМ!$D$10+'СЕТ СН'!$I$5-'СЕТ СН'!$I$20</f>
        <v>3276.5203549400003</v>
      </c>
      <c r="X130" s="36">
        <f>SUMIFS(СВЦЭМ!$C$39:$C$782,СВЦЭМ!$A$39:$A$782,$A130,СВЦЭМ!$B$39:$B$782,X$119)+'СЕТ СН'!$I$12+СВЦЭМ!$D$10+'СЕТ СН'!$I$5-'СЕТ СН'!$I$20</f>
        <v>3290.3853381399999</v>
      </c>
      <c r="Y130" s="36">
        <f>SUMIFS(СВЦЭМ!$C$39:$C$782,СВЦЭМ!$A$39:$A$782,$A130,СВЦЭМ!$B$39:$B$782,Y$119)+'СЕТ СН'!$I$12+СВЦЭМ!$D$10+'СЕТ СН'!$I$5-'СЕТ СН'!$I$20</f>
        <v>3309.3820204799999</v>
      </c>
    </row>
    <row r="131" spans="1:25" ht="15.75" x14ac:dyDescent="0.2">
      <c r="A131" s="35">
        <f t="shared" si="3"/>
        <v>44785</v>
      </c>
      <c r="B131" s="36">
        <f>SUMIFS(СВЦЭМ!$C$39:$C$782,СВЦЭМ!$A$39:$A$782,$A131,СВЦЭМ!$B$39:$B$782,B$119)+'СЕТ СН'!$I$12+СВЦЭМ!$D$10+'СЕТ СН'!$I$5-'СЕТ СН'!$I$20</f>
        <v>3469.6475167899998</v>
      </c>
      <c r="C131" s="36">
        <f>SUMIFS(СВЦЭМ!$C$39:$C$782,СВЦЭМ!$A$39:$A$782,$A131,СВЦЭМ!$B$39:$B$782,C$119)+'СЕТ СН'!$I$12+СВЦЭМ!$D$10+'СЕТ СН'!$I$5-'СЕТ СН'!$I$20</f>
        <v>3518.3299163500001</v>
      </c>
      <c r="D131" s="36">
        <f>SUMIFS(СВЦЭМ!$C$39:$C$782,СВЦЭМ!$A$39:$A$782,$A131,СВЦЭМ!$B$39:$B$782,D$119)+'СЕТ СН'!$I$12+СВЦЭМ!$D$10+'СЕТ СН'!$I$5-'СЕТ СН'!$I$20</f>
        <v>3573.6805324300003</v>
      </c>
      <c r="E131" s="36">
        <f>SUMIFS(СВЦЭМ!$C$39:$C$782,СВЦЭМ!$A$39:$A$782,$A131,СВЦЭМ!$B$39:$B$782,E$119)+'СЕТ СН'!$I$12+СВЦЭМ!$D$10+'СЕТ СН'!$I$5-'СЕТ СН'!$I$20</f>
        <v>3592.8576885700004</v>
      </c>
      <c r="F131" s="36">
        <f>SUMIFS(СВЦЭМ!$C$39:$C$782,СВЦЭМ!$A$39:$A$782,$A131,СВЦЭМ!$B$39:$B$782,F$119)+'СЕТ СН'!$I$12+СВЦЭМ!$D$10+'СЕТ СН'!$I$5-'СЕТ СН'!$I$20</f>
        <v>3587.1726294199998</v>
      </c>
      <c r="G131" s="36">
        <f>SUMIFS(СВЦЭМ!$C$39:$C$782,СВЦЭМ!$A$39:$A$782,$A131,СВЦЭМ!$B$39:$B$782,G$119)+'СЕТ СН'!$I$12+СВЦЭМ!$D$10+'СЕТ СН'!$I$5-'СЕТ СН'!$I$20</f>
        <v>3596.2867529800001</v>
      </c>
      <c r="H131" s="36">
        <f>SUMIFS(СВЦЭМ!$C$39:$C$782,СВЦЭМ!$A$39:$A$782,$A131,СВЦЭМ!$B$39:$B$782,H$119)+'СЕТ СН'!$I$12+СВЦЭМ!$D$10+'СЕТ СН'!$I$5-'СЕТ СН'!$I$20</f>
        <v>3485.9753409</v>
      </c>
      <c r="I131" s="36">
        <f>SUMIFS(СВЦЭМ!$C$39:$C$782,СВЦЭМ!$A$39:$A$782,$A131,СВЦЭМ!$B$39:$B$782,I$119)+'СЕТ СН'!$I$12+СВЦЭМ!$D$10+'СЕТ СН'!$I$5-'СЕТ СН'!$I$20</f>
        <v>3479.8705882700001</v>
      </c>
      <c r="J131" s="36">
        <f>SUMIFS(СВЦЭМ!$C$39:$C$782,СВЦЭМ!$A$39:$A$782,$A131,СВЦЭМ!$B$39:$B$782,J$119)+'СЕТ СН'!$I$12+СВЦЭМ!$D$10+'СЕТ СН'!$I$5-'СЕТ СН'!$I$20</f>
        <v>3426.4790604200002</v>
      </c>
      <c r="K131" s="36">
        <f>SUMIFS(СВЦЭМ!$C$39:$C$782,СВЦЭМ!$A$39:$A$782,$A131,СВЦЭМ!$B$39:$B$782,K$119)+'СЕТ СН'!$I$12+СВЦЭМ!$D$10+'СЕТ СН'!$I$5-'СЕТ СН'!$I$20</f>
        <v>3407.48434542</v>
      </c>
      <c r="L131" s="36">
        <f>SUMIFS(СВЦЭМ!$C$39:$C$782,СВЦЭМ!$A$39:$A$782,$A131,СВЦЭМ!$B$39:$B$782,L$119)+'СЕТ СН'!$I$12+СВЦЭМ!$D$10+'СЕТ СН'!$I$5-'СЕТ СН'!$I$20</f>
        <v>3375.6224265199999</v>
      </c>
      <c r="M131" s="36">
        <f>SUMIFS(СВЦЭМ!$C$39:$C$782,СВЦЭМ!$A$39:$A$782,$A131,СВЦЭМ!$B$39:$B$782,M$119)+'СЕТ СН'!$I$12+СВЦЭМ!$D$10+'СЕТ СН'!$I$5-'СЕТ СН'!$I$20</f>
        <v>3348.6764944500001</v>
      </c>
      <c r="N131" s="36">
        <f>SUMIFS(СВЦЭМ!$C$39:$C$782,СВЦЭМ!$A$39:$A$782,$A131,СВЦЭМ!$B$39:$B$782,N$119)+'СЕТ СН'!$I$12+СВЦЭМ!$D$10+'СЕТ СН'!$I$5-'СЕТ СН'!$I$20</f>
        <v>3348.3169103600003</v>
      </c>
      <c r="O131" s="36">
        <f>SUMIFS(СВЦЭМ!$C$39:$C$782,СВЦЭМ!$A$39:$A$782,$A131,СВЦЭМ!$B$39:$B$782,O$119)+'СЕТ СН'!$I$12+СВЦЭМ!$D$10+'СЕТ СН'!$I$5-'СЕТ СН'!$I$20</f>
        <v>3348.1929575100003</v>
      </c>
      <c r="P131" s="36">
        <f>SUMIFS(СВЦЭМ!$C$39:$C$782,СВЦЭМ!$A$39:$A$782,$A131,СВЦЭМ!$B$39:$B$782,P$119)+'СЕТ СН'!$I$12+СВЦЭМ!$D$10+'СЕТ СН'!$I$5-'СЕТ СН'!$I$20</f>
        <v>3365.1746226499999</v>
      </c>
      <c r="Q131" s="36">
        <f>SUMIFS(СВЦЭМ!$C$39:$C$782,СВЦЭМ!$A$39:$A$782,$A131,СВЦЭМ!$B$39:$B$782,Q$119)+'СЕТ СН'!$I$12+СВЦЭМ!$D$10+'СЕТ СН'!$I$5-'СЕТ СН'!$I$20</f>
        <v>3364.2607631400001</v>
      </c>
      <c r="R131" s="36">
        <f>SUMIFS(СВЦЭМ!$C$39:$C$782,СВЦЭМ!$A$39:$A$782,$A131,СВЦЭМ!$B$39:$B$782,R$119)+'СЕТ СН'!$I$12+СВЦЭМ!$D$10+'СЕТ СН'!$I$5-'СЕТ СН'!$I$20</f>
        <v>3383.9647245400001</v>
      </c>
      <c r="S131" s="36">
        <f>SUMIFS(СВЦЭМ!$C$39:$C$782,СВЦЭМ!$A$39:$A$782,$A131,СВЦЭМ!$B$39:$B$782,S$119)+'СЕТ СН'!$I$12+СВЦЭМ!$D$10+'СЕТ СН'!$I$5-'СЕТ СН'!$I$20</f>
        <v>3381.35893713</v>
      </c>
      <c r="T131" s="36">
        <f>SUMIFS(СВЦЭМ!$C$39:$C$782,СВЦЭМ!$A$39:$A$782,$A131,СВЦЭМ!$B$39:$B$782,T$119)+'СЕТ СН'!$I$12+СВЦЭМ!$D$10+'СЕТ СН'!$I$5-'СЕТ СН'!$I$20</f>
        <v>3377.2137344900002</v>
      </c>
      <c r="U131" s="36">
        <f>SUMIFS(СВЦЭМ!$C$39:$C$782,СВЦЭМ!$A$39:$A$782,$A131,СВЦЭМ!$B$39:$B$782,U$119)+'СЕТ СН'!$I$12+СВЦЭМ!$D$10+'СЕТ СН'!$I$5-'СЕТ СН'!$I$20</f>
        <v>3376.0449655299999</v>
      </c>
      <c r="V131" s="36">
        <f>SUMIFS(СВЦЭМ!$C$39:$C$782,СВЦЭМ!$A$39:$A$782,$A131,СВЦЭМ!$B$39:$B$782,V$119)+'СЕТ СН'!$I$12+СВЦЭМ!$D$10+'СЕТ СН'!$I$5-'СЕТ СН'!$I$20</f>
        <v>3379.07981195</v>
      </c>
      <c r="W131" s="36">
        <f>SUMIFS(СВЦЭМ!$C$39:$C$782,СВЦЭМ!$A$39:$A$782,$A131,СВЦЭМ!$B$39:$B$782,W$119)+'СЕТ СН'!$I$12+СВЦЭМ!$D$10+'СЕТ СН'!$I$5-'СЕТ СН'!$I$20</f>
        <v>3360.38716024</v>
      </c>
      <c r="X131" s="36">
        <f>SUMIFS(СВЦЭМ!$C$39:$C$782,СВЦЭМ!$A$39:$A$782,$A131,СВЦЭМ!$B$39:$B$782,X$119)+'СЕТ СН'!$I$12+СВЦЭМ!$D$10+'СЕТ СН'!$I$5-'СЕТ СН'!$I$20</f>
        <v>3405.99080899</v>
      </c>
      <c r="Y131" s="36">
        <f>SUMIFS(СВЦЭМ!$C$39:$C$782,СВЦЭМ!$A$39:$A$782,$A131,СВЦЭМ!$B$39:$B$782,Y$119)+'СЕТ СН'!$I$12+СВЦЭМ!$D$10+'СЕТ СН'!$I$5-'СЕТ СН'!$I$20</f>
        <v>3452.4942785800004</v>
      </c>
    </row>
    <row r="132" spans="1:25" ht="15.75" x14ac:dyDescent="0.2">
      <c r="A132" s="35">
        <f t="shared" si="3"/>
        <v>44786</v>
      </c>
      <c r="B132" s="36">
        <f>SUMIFS(СВЦЭМ!$C$39:$C$782,СВЦЭМ!$A$39:$A$782,$A132,СВЦЭМ!$B$39:$B$782,B$119)+'СЕТ СН'!$I$12+СВЦЭМ!$D$10+'СЕТ СН'!$I$5-'СЕТ СН'!$I$20</f>
        <v>3475.5067062500002</v>
      </c>
      <c r="C132" s="36">
        <f>SUMIFS(СВЦЭМ!$C$39:$C$782,СВЦЭМ!$A$39:$A$782,$A132,СВЦЭМ!$B$39:$B$782,C$119)+'СЕТ СН'!$I$12+СВЦЭМ!$D$10+'СЕТ СН'!$I$5-'СЕТ СН'!$I$20</f>
        <v>3512.2512285700004</v>
      </c>
      <c r="D132" s="36">
        <f>SUMIFS(СВЦЭМ!$C$39:$C$782,СВЦЭМ!$A$39:$A$782,$A132,СВЦЭМ!$B$39:$B$782,D$119)+'СЕТ СН'!$I$12+СВЦЭМ!$D$10+'СЕТ СН'!$I$5-'СЕТ СН'!$I$20</f>
        <v>3536.5543297200002</v>
      </c>
      <c r="E132" s="36">
        <f>SUMIFS(СВЦЭМ!$C$39:$C$782,СВЦЭМ!$A$39:$A$782,$A132,СВЦЭМ!$B$39:$B$782,E$119)+'СЕТ СН'!$I$12+СВЦЭМ!$D$10+'СЕТ СН'!$I$5-'СЕТ СН'!$I$20</f>
        <v>3609.2916677600001</v>
      </c>
      <c r="F132" s="36">
        <f>SUMIFS(СВЦЭМ!$C$39:$C$782,СВЦЭМ!$A$39:$A$782,$A132,СВЦЭМ!$B$39:$B$782,F$119)+'СЕТ СН'!$I$12+СВЦЭМ!$D$10+'СЕТ СН'!$I$5-'СЕТ СН'!$I$20</f>
        <v>3583.9197788000001</v>
      </c>
      <c r="G132" s="36">
        <f>SUMIFS(СВЦЭМ!$C$39:$C$782,СВЦЭМ!$A$39:$A$782,$A132,СВЦЭМ!$B$39:$B$782,G$119)+'СЕТ СН'!$I$12+СВЦЭМ!$D$10+'СЕТ СН'!$I$5-'СЕТ СН'!$I$20</f>
        <v>3549.19039333</v>
      </c>
      <c r="H132" s="36">
        <f>SUMIFS(СВЦЭМ!$C$39:$C$782,СВЦЭМ!$A$39:$A$782,$A132,СВЦЭМ!$B$39:$B$782,H$119)+'СЕТ СН'!$I$12+СВЦЭМ!$D$10+'СЕТ СН'!$I$5-'СЕТ СН'!$I$20</f>
        <v>3523.5433441300002</v>
      </c>
      <c r="I132" s="36">
        <f>SUMIFS(СВЦЭМ!$C$39:$C$782,СВЦЭМ!$A$39:$A$782,$A132,СВЦЭМ!$B$39:$B$782,I$119)+'СЕТ СН'!$I$12+СВЦЭМ!$D$10+'СЕТ СН'!$I$5-'СЕТ СН'!$I$20</f>
        <v>3465.9939648300001</v>
      </c>
      <c r="J132" s="36">
        <f>SUMIFS(СВЦЭМ!$C$39:$C$782,СВЦЭМ!$A$39:$A$782,$A132,СВЦЭМ!$B$39:$B$782,J$119)+'СЕТ СН'!$I$12+СВЦЭМ!$D$10+'СЕТ СН'!$I$5-'СЕТ СН'!$I$20</f>
        <v>3448.5048131799999</v>
      </c>
      <c r="K132" s="36">
        <f>SUMIFS(СВЦЭМ!$C$39:$C$782,СВЦЭМ!$A$39:$A$782,$A132,СВЦЭМ!$B$39:$B$782,K$119)+'СЕТ СН'!$I$12+СВЦЭМ!$D$10+'СЕТ СН'!$I$5-'СЕТ СН'!$I$20</f>
        <v>3373.7386439400002</v>
      </c>
      <c r="L132" s="36">
        <f>SUMIFS(СВЦЭМ!$C$39:$C$782,СВЦЭМ!$A$39:$A$782,$A132,СВЦЭМ!$B$39:$B$782,L$119)+'СЕТ СН'!$I$12+СВЦЭМ!$D$10+'СЕТ СН'!$I$5-'СЕТ СН'!$I$20</f>
        <v>3358.04459034</v>
      </c>
      <c r="M132" s="36">
        <f>SUMIFS(СВЦЭМ!$C$39:$C$782,СВЦЭМ!$A$39:$A$782,$A132,СВЦЭМ!$B$39:$B$782,M$119)+'СЕТ СН'!$I$12+СВЦЭМ!$D$10+'СЕТ СН'!$I$5-'СЕТ СН'!$I$20</f>
        <v>3365.8470169100001</v>
      </c>
      <c r="N132" s="36">
        <f>SUMIFS(СВЦЭМ!$C$39:$C$782,СВЦЭМ!$A$39:$A$782,$A132,СВЦЭМ!$B$39:$B$782,N$119)+'СЕТ СН'!$I$12+СВЦЭМ!$D$10+'СЕТ СН'!$I$5-'СЕТ СН'!$I$20</f>
        <v>3361.4667397600001</v>
      </c>
      <c r="O132" s="36">
        <f>SUMIFS(СВЦЭМ!$C$39:$C$782,СВЦЭМ!$A$39:$A$782,$A132,СВЦЭМ!$B$39:$B$782,O$119)+'СЕТ СН'!$I$12+СВЦЭМ!$D$10+'СЕТ СН'!$I$5-'СЕТ СН'!$I$20</f>
        <v>3358.8691360299999</v>
      </c>
      <c r="P132" s="36">
        <f>SUMIFS(СВЦЭМ!$C$39:$C$782,СВЦЭМ!$A$39:$A$782,$A132,СВЦЭМ!$B$39:$B$782,P$119)+'СЕТ СН'!$I$12+СВЦЭМ!$D$10+'СЕТ СН'!$I$5-'СЕТ СН'!$I$20</f>
        <v>3360.76626192</v>
      </c>
      <c r="Q132" s="36">
        <f>SUMIFS(СВЦЭМ!$C$39:$C$782,СВЦЭМ!$A$39:$A$782,$A132,СВЦЭМ!$B$39:$B$782,Q$119)+'СЕТ СН'!$I$12+СВЦЭМ!$D$10+'СЕТ СН'!$I$5-'СЕТ СН'!$I$20</f>
        <v>3362.3377664</v>
      </c>
      <c r="R132" s="36">
        <f>SUMIFS(СВЦЭМ!$C$39:$C$782,СВЦЭМ!$A$39:$A$782,$A132,СВЦЭМ!$B$39:$B$782,R$119)+'СЕТ СН'!$I$12+СВЦЭМ!$D$10+'СЕТ СН'!$I$5-'СЕТ СН'!$I$20</f>
        <v>3367.68098556</v>
      </c>
      <c r="S132" s="36">
        <f>SUMIFS(СВЦЭМ!$C$39:$C$782,СВЦЭМ!$A$39:$A$782,$A132,СВЦЭМ!$B$39:$B$782,S$119)+'СЕТ СН'!$I$12+СВЦЭМ!$D$10+'СЕТ СН'!$I$5-'СЕТ СН'!$I$20</f>
        <v>3373.56875051</v>
      </c>
      <c r="T132" s="36">
        <f>SUMIFS(СВЦЭМ!$C$39:$C$782,СВЦЭМ!$A$39:$A$782,$A132,СВЦЭМ!$B$39:$B$782,T$119)+'СЕТ СН'!$I$12+СВЦЭМ!$D$10+'СЕТ СН'!$I$5-'СЕТ СН'!$I$20</f>
        <v>3370.8283419600002</v>
      </c>
      <c r="U132" s="36">
        <f>SUMIFS(СВЦЭМ!$C$39:$C$782,СВЦЭМ!$A$39:$A$782,$A132,СВЦЭМ!$B$39:$B$782,U$119)+'СЕТ СН'!$I$12+СВЦЭМ!$D$10+'СЕТ СН'!$I$5-'СЕТ СН'!$I$20</f>
        <v>3373.46970422</v>
      </c>
      <c r="V132" s="36">
        <f>SUMIFS(СВЦЭМ!$C$39:$C$782,СВЦЭМ!$A$39:$A$782,$A132,СВЦЭМ!$B$39:$B$782,V$119)+'СЕТ СН'!$I$12+СВЦЭМ!$D$10+'СЕТ СН'!$I$5-'СЕТ СН'!$I$20</f>
        <v>3367.2913950800003</v>
      </c>
      <c r="W132" s="36">
        <f>SUMIFS(СВЦЭМ!$C$39:$C$782,СВЦЭМ!$A$39:$A$782,$A132,СВЦЭМ!$B$39:$B$782,W$119)+'СЕТ СН'!$I$12+СВЦЭМ!$D$10+'СЕТ СН'!$I$5-'СЕТ СН'!$I$20</f>
        <v>3354.4500768900002</v>
      </c>
      <c r="X132" s="36">
        <f>SUMIFS(СВЦЭМ!$C$39:$C$782,СВЦЭМ!$A$39:$A$782,$A132,СВЦЭМ!$B$39:$B$782,X$119)+'СЕТ СН'!$I$12+СВЦЭМ!$D$10+'СЕТ СН'!$I$5-'СЕТ СН'!$I$20</f>
        <v>3387.2267824600003</v>
      </c>
      <c r="Y132" s="36">
        <f>SUMIFS(СВЦЭМ!$C$39:$C$782,СВЦЭМ!$A$39:$A$782,$A132,СВЦЭМ!$B$39:$B$782,Y$119)+'СЕТ СН'!$I$12+СВЦЭМ!$D$10+'СЕТ СН'!$I$5-'СЕТ СН'!$I$20</f>
        <v>3482.94929731</v>
      </c>
    </row>
    <row r="133" spans="1:25" ht="15.75" x14ac:dyDescent="0.2">
      <c r="A133" s="35">
        <f t="shared" si="3"/>
        <v>44787</v>
      </c>
      <c r="B133" s="36">
        <f>SUMIFS(СВЦЭМ!$C$39:$C$782,СВЦЭМ!$A$39:$A$782,$A133,СВЦЭМ!$B$39:$B$782,B$119)+'СЕТ СН'!$I$12+СВЦЭМ!$D$10+'СЕТ СН'!$I$5-'СЕТ СН'!$I$20</f>
        <v>3522.3894609099998</v>
      </c>
      <c r="C133" s="36">
        <f>SUMIFS(СВЦЭМ!$C$39:$C$782,СВЦЭМ!$A$39:$A$782,$A133,СВЦЭМ!$B$39:$B$782,C$119)+'СЕТ СН'!$I$12+СВЦЭМ!$D$10+'СЕТ СН'!$I$5-'СЕТ СН'!$I$20</f>
        <v>3513.2261709599998</v>
      </c>
      <c r="D133" s="36">
        <f>SUMIFS(СВЦЭМ!$C$39:$C$782,СВЦЭМ!$A$39:$A$782,$A133,СВЦЭМ!$B$39:$B$782,D$119)+'СЕТ СН'!$I$12+СВЦЭМ!$D$10+'СЕТ СН'!$I$5-'СЕТ СН'!$I$20</f>
        <v>3482.1458865200002</v>
      </c>
      <c r="E133" s="36">
        <f>SUMIFS(СВЦЭМ!$C$39:$C$782,СВЦЭМ!$A$39:$A$782,$A133,СВЦЭМ!$B$39:$B$782,E$119)+'СЕТ СН'!$I$12+СВЦЭМ!$D$10+'СЕТ СН'!$I$5-'СЕТ СН'!$I$20</f>
        <v>3490.82660145</v>
      </c>
      <c r="F133" s="36">
        <f>SUMIFS(СВЦЭМ!$C$39:$C$782,СВЦЭМ!$A$39:$A$782,$A133,СВЦЭМ!$B$39:$B$782,F$119)+'СЕТ СН'!$I$12+СВЦЭМ!$D$10+'СЕТ СН'!$I$5-'СЕТ СН'!$I$20</f>
        <v>3497.2808305400004</v>
      </c>
      <c r="G133" s="36">
        <f>SUMIFS(СВЦЭМ!$C$39:$C$782,СВЦЭМ!$A$39:$A$782,$A133,СВЦЭМ!$B$39:$B$782,G$119)+'СЕТ СН'!$I$12+СВЦЭМ!$D$10+'СЕТ СН'!$I$5-'СЕТ СН'!$I$20</f>
        <v>3493.6961453399999</v>
      </c>
      <c r="H133" s="36">
        <f>SUMIFS(СВЦЭМ!$C$39:$C$782,СВЦЭМ!$A$39:$A$782,$A133,СВЦЭМ!$B$39:$B$782,H$119)+'СЕТ СН'!$I$12+СВЦЭМ!$D$10+'СЕТ СН'!$I$5-'СЕТ СН'!$I$20</f>
        <v>3558.72900278</v>
      </c>
      <c r="I133" s="36">
        <f>SUMIFS(СВЦЭМ!$C$39:$C$782,СВЦЭМ!$A$39:$A$782,$A133,СВЦЭМ!$B$39:$B$782,I$119)+'СЕТ СН'!$I$12+СВЦЭМ!$D$10+'СЕТ СН'!$I$5-'СЕТ СН'!$I$20</f>
        <v>3522.8103965600003</v>
      </c>
      <c r="J133" s="36">
        <f>SUMIFS(СВЦЭМ!$C$39:$C$782,СВЦЭМ!$A$39:$A$782,$A133,СВЦЭМ!$B$39:$B$782,J$119)+'СЕТ СН'!$I$12+СВЦЭМ!$D$10+'СЕТ СН'!$I$5-'СЕТ СН'!$I$20</f>
        <v>3474.92532274</v>
      </c>
      <c r="K133" s="36">
        <f>SUMIFS(СВЦЭМ!$C$39:$C$782,СВЦЭМ!$A$39:$A$782,$A133,СВЦЭМ!$B$39:$B$782,K$119)+'СЕТ СН'!$I$12+СВЦЭМ!$D$10+'СЕТ СН'!$I$5-'СЕТ СН'!$I$20</f>
        <v>3400.0020078500002</v>
      </c>
      <c r="L133" s="36">
        <f>SUMIFS(СВЦЭМ!$C$39:$C$782,СВЦЭМ!$A$39:$A$782,$A133,СВЦЭМ!$B$39:$B$782,L$119)+'СЕТ СН'!$I$12+СВЦЭМ!$D$10+'СЕТ СН'!$I$5-'СЕТ СН'!$I$20</f>
        <v>3364.2658383900002</v>
      </c>
      <c r="M133" s="36">
        <f>SUMIFS(СВЦЭМ!$C$39:$C$782,СВЦЭМ!$A$39:$A$782,$A133,СВЦЭМ!$B$39:$B$782,M$119)+'СЕТ СН'!$I$12+СВЦЭМ!$D$10+'СЕТ СН'!$I$5-'СЕТ СН'!$I$20</f>
        <v>3345.77238971</v>
      </c>
      <c r="N133" s="36">
        <f>SUMIFS(СВЦЭМ!$C$39:$C$782,СВЦЭМ!$A$39:$A$782,$A133,СВЦЭМ!$B$39:$B$782,N$119)+'СЕТ СН'!$I$12+СВЦЭМ!$D$10+'СЕТ СН'!$I$5-'СЕТ СН'!$I$20</f>
        <v>3360.6806352100002</v>
      </c>
      <c r="O133" s="36">
        <f>SUMIFS(СВЦЭМ!$C$39:$C$782,СВЦЭМ!$A$39:$A$782,$A133,СВЦЭМ!$B$39:$B$782,O$119)+'СЕТ СН'!$I$12+СВЦЭМ!$D$10+'СЕТ СН'!$I$5-'СЕТ СН'!$I$20</f>
        <v>3366.0072285599999</v>
      </c>
      <c r="P133" s="36">
        <f>SUMIFS(СВЦЭМ!$C$39:$C$782,СВЦЭМ!$A$39:$A$782,$A133,СВЦЭМ!$B$39:$B$782,P$119)+'СЕТ СН'!$I$12+СВЦЭМ!$D$10+'СЕТ СН'!$I$5-'СЕТ СН'!$I$20</f>
        <v>3373.6231988099998</v>
      </c>
      <c r="Q133" s="36">
        <f>SUMIFS(СВЦЭМ!$C$39:$C$782,СВЦЭМ!$A$39:$A$782,$A133,СВЦЭМ!$B$39:$B$782,Q$119)+'СЕТ СН'!$I$12+СВЦЭМ!$D$10+'СЕТ СН'!$I$5-'СЕТ СН'!$I$20</f>
        <v>3384.4436460699999</v>
      </c>
      <c r="R133" s="36">
        <f>SUMIFS(СВЦЭМ!$C$39:$C$782,СВЦЭМ!$A$39:$A$782,$A133,СВЦЭМ!$B$39:$B$782,R$119)+'СЕТ СН'!$I$12+СВЦЭМ!$D$10+'СЕТ СН'!$I$5-'СЕТ СН'!$I$20</f>
        <v>3390.5892068200001</v>
      </c>
      <c r="S133" s="36">
        <f>SUMIFS(СВЦЭМ!$C$39:$C$782,СВЦЭМ!$A$39:$A$782,$A133,СВЦЭМ!$B$39:$B$782,S$119)+'СЕТ СН'!$I$12+СВЦЭМ!$D$10+'СЕТ СН'!$I$5-'СЕТ СН'!$I$20</f>
        <v>3378.4306649099999</v>
      </c>
      <c r="T133" s="36">
        <f>SUMIFS(СВЦЭМ!$C$39:$C$782,СВЦЭМ!$A$39:$A$782,$A133,СВЦЭМ!$B$39:$B$782,T$119)+'СЕТ СН'!$I$12+СВЦЭМ!$D$10+'СЕТ СН'!$I$5-'СЕТ СН'!$I$20</f>
        <v>3391.2824005699999</v>
      </c>
      <c r="U133" s="36">
        <f>SUMIFS(СВЦЭМ!$C$39:$C$782,СВЦЭМ!$A$39:$A$782,$A133,СВЦЭМ!$B$39:$B$782,U$119)+'СЕТ СН'!$I$12+СВЦЭМ!$D$10+'СЕТ СН'!$I$5-'СЕТ СН'!$I$20</f>
        <v>3394.3725763699999</v>
      </c>
      <c r="V133" s="36">
        <f>SUMIFS(СВЦЭМ!$C$39:$C$782,СВЦЭМ!$A$39:$A$782,$A133,СВЦЭМ!$B$39:$B$782,V$119)+'СЕТ СН'!$I$12+СВЦЭМ!$D$10+'СЕТ СН'!$I$5-'СЕТ СН'!$I$20</f>
        <v>3394.0069619300002</v>
      </c>
      <c r="W133" s="36">
        <f>SUMIFS(СВЦЭМ!$C$39:$C$782,СВЦЭМ!$A$39:$A$782,$A133,СВЦЭМ!$B$39:$B$782,W$119)+'СЕТ СН'!$I$12+СВЦЭМ!$D$10+'СЕТ СН'!$I$5-'СЕТ СН'!$I$20</f>
        <v>3392.08087759</v>
      </c>
      <c r="X133" s="36">
        <f>SUMIFS(СВЦЭМ!$C$39:$C$782,СВЦЭМ!$A$39:$A$782,$A133,СВЦЭМ!$B$39:$B$782,X$119)+'СЕТ СН'!$I$12+СВЦЭМ!$D$10+'СЕТ СН'!$I$5-'СЕТ СН'!$I$20</f>
        <v>3392.09229826</v>
      </c>
      <c r="Y133" s="36">
        <f>SUMIFS(СВЦЭМ!$C$39:$C$782,СВЦЭМ!$A$39:$A$782,$A133,СВЦЭМ!$B$39:$B$782,Y$119)+'СЕТ СН'!$I$12+СВЦЭМ!$D$10+'СЕТ СН'!$I$5-'СЕТ СН'!$I$20</f>
        <v>3454.14712263</v>
      </c>
    </row>
    <row r="134" spans="1:25" ht="15.75" x14ac:dyDescent="0.2">
      <c r="A134" s="35">
        <f t="shared" si="3"/>
        <v>44788</v>
      </c>
      <c r="B134" s="36">
        <f>SUMIFS(СВЦЭМ!$C$39:$C$782,СВЦЭМ!$A$39:$A$782,$A134,СВЦЭМ!$B$39:$B$782,B$119)+'СЕТ СН'!$I$12+СВЦЭМ!$D$10+'СЕТ СН'!$I$5-'СЕТ СН'!$I$20</f>
        <v>3404.7243180800001</v>
      </c>
      <c r="C134" s="36">
        <f>SUMIFS(СВЦЭМ!$C$39:$C$782,СВЦЭМ!$A$39:$A$782,$A134,СВЦЭМ!$B$39:$B$782,C$119)+'СЕТ СН'!$I$12+СВЦЭМ!$D$10+'СЕТ СН'!$I$5-'СЕТ СН'!$I$20</f>
        <v>3435.1168372100001</v>
      </c>
      <c r="D134" s="36">
        <f>SUMIFS(СВЦЭМ!$C$39:$C$782,СВЦЭМ!$A$39:$A$782,$A134,СВЦЭМ!$B$39:$B$782,D$119)+'СЕТ СН'!$I$12+СВЦЭМ!$D$10+'СЕТ СН'!$I$5-'СЕТ СН'!$I$20</f>
        <v>3469.6279226800002</v>
      </c>
      <c r="E134" s="36">
        <f>SUMIFS(СВЦЭМ!$C$39:$C$782,СВЦЭМ!$A$39:$A$782,$A134,СВЦЭМ!$B$39:$B$782,E$119)+'СЕТ СН'!$I$12+СВЦЭМ!$D$10+'СЕТ СН'!$I$5-'СЕТ СН'!$I$20</f>
        <v>3482.91548306</v>
      </c>
      <c r="F134" s="36">
        <f>SUMIFS(СВЦЭМ!$C$39:$C$782,СВЦЭМ!$A$39:$A$782,$A134,СВЦЭМ!$B$39:$B$782,F$119)+'СЕТ СН'!$I$12+СВЦЭМ!$D$10+'СЕТ СН'!$I$5-'СЕТ СН'!$I$20</f>
        <v>3493.6848335</v>
      </c>
      <c r="G134" s="36">
        <f>SUMIFS(СВЦЭМ!$C$39:$C$782,СВЦЭМ!$A$39:$A$782,$A134,СВЦЭМ!$B$39:$B$782,G$119)+'СЕТ СН'!$I$12+СВЦЭМ!$D$10+'СЕТ СН'!$I$5-'СЕТ СН'!$I$20</f>
        <v>3487.2752054500002</v>
      </c>
      <c r="H134" s="36">
        <f>SUMIFS(СВЦЭМ!$C$39:$C$782,СВЦЭМ!$A$39:$A$782,$A134,СВЦЭМ!$B$39:$B$782,H$119)+'СЕТ СН'!$I$12+СВЦЭМ!$D$10+'СЕТ СН'!$I$5-'СЕТ СН'!$I$20</f>
        <v>3448.62962943</v>
      </c>
      <c r="I134" s="36">
        <f>SUMIFS(СВЦЭМ!$C$39:$C$782,СВЦЭМ!$A$39:$A$782,$A134,СВЦЭМ!$B$39:$B$782,I$119)+'СЕТ СН'!$I$12+СВЦЭМ!$D$10+'СЕТ СН'!$I$5-'СЕТ СН'!$I$20</f>
        <v>3396.2224586000002</v>
      </c>
      <c r="J134" s="36">
        <f>SUMIFS(СВЦЭМ!$C$39:$C$782,СВЦЭМ!$A$39:$A$782,$A134,СВЦЭМ!$B$39:$B$782,J$119)+'СЕТ СН'!$I$12+СВЦЭМ!$D$10+'СЕТ СН'!$I$5-'СЕТ СН'!$I$20</f>
        <v>3464.61776676</v>
      </c>
      <c r="K134" s="36">
        <f>SUMIFS(СВЦЭМ!$C$39:$C$782,СВЦЭМ!$A$39:$A$782,$A134,СВЦЭМ!$B$39:$B$782,K$119)+'СЕТ СН'!$I$12+СВЦЭМ!$D$10+'СЕТ СН'!$I$5-'СЕТ СН'!$I$20</f>
        <v>3440.00618506</v>
      </c>
      <c r="L134" s="36">
        <f>SUMIFS(СВЦЭМ!$C$39:$C$782,СВЦЭМ!$A$39:$A$782,$A134,СВЦЭМ!$B$39:$B$782,L$119)+'СЕТ СН'!$I$12+СВЦЭМ!$D$10+'СЕТ СН'!$I$5-'СЕТ СН'!$I$20</f>
        <v>3429.1253334500002</v>
      </c>
      <c r="M134" s="36">
        <f>SUMIFS(СВЦЭМ!$C$39:$C$782,СВЦЭМ!$A$39:$A$782,$A134,СВЦЭМ!$B$39:$B$782,M$119)+'СЕТ СН'!$I$12+СВЦЭМ!$D$10+'СЕТ СН'!$I$5-'СЕТ СН'!$I$20</f>
        <v>3431.87384763</v>
      </c>
      <c r="N134" s="36">
        <f>SUMIFS(СВЦЭМ!$C$39:$C$782,СВЦЭМ!$A$39:$A$782,$A134,СВЦЭМ!$B$39:$B$782,N$119)+'СЕТ СН'!$I$12+СВЦЭМ!$D$10+'СЕТ СН'!$I$5-'СЕТ СН'!$I$20</f>
        <v>3427.70421197</v>
      </c>
      <c r="O134" s="36">
        <f>SUMIFS(СВЦЭМ!$C$39:$C$782,СВЦЭМ!$A$39:$A$782,$A134,СВЦЭМ!$B$39:$B$782,O$119)+'СЕТ СН'!$I$12+СВЦЭМ!$D$10+'СЕТ СН'!$I$5-'СЕТ СН'!$I$20</f>
        <v>3430.6155713200001</v>
      </c>
      <c r="P134" s="36">
        <f>SUMIFS(СВЦЭМ!$C$39:$C$782,СВЦЭМ!$A$39:$A$782,$A134,СВЦЭМ!$B$39:$B$782,P$119)+'СЕТ СН'!$I$12+СВЦЭМ!$D$10+'СЕТ СН'!$I$5-'СЕТ СН'!$I$20</f>
        <v>3426.70162549</v>
      </c>
      <c r="Q134" s="36">
        <f>SUMIFS(СВЦЭМ!$C$39:$C$782,СВЦЭМ!$A$39:$A$782,$A134,СВЦЭМ!$B$39:$B$782,Q$119)+'СЕТ СН'!$I$12+СВЦЭМ!$D$10+'СЕТ СН'!$I$5-'СЕТ СН'!$I$20</f>
        <v>3423.85851314</v>
      </c>
      <c r="R134" s="36">
        <f>SUMIFS(СВЦЭМ!$C$39:$C$782,СВЦЭМ!$A$39:$A$782,$A134,СВЦЭМ!$B$39:$B$782,R$119)+'СЕТ СН'!$I$12+СВЦЭМ!$D$10+'СЕТ СН'!$I$5-'СЕТ СН'!$I$20</f>
        <v>3414.8860093200001</v>
      </c>
      <c r="S134" s="36">
        <f>SUMIFS(СВЦЭМ!$C$39:$C$782,СВЦЭМ!$A$39:$A$782,$A134,СВЦЭМ!$B$39:$B$782,S$119)+'СЕТ СН'!$I$12+СВЦЭМ!$D$10+'СЕТ СН'!$I$5-'СЕТ СН'!$I$20</f>
        <v>3418.2085841500002</v>
      </c>
      <c r="T134" s="36">
        <f>SUMIFS(СВЦЭМ!$C$39:$C$782,СВЦЭМ!$A$39:$A$782,$A134,СВЦЭМ!$B$39:$B$782,T$119)+'СЕТ СН'!$I$12+СВЦЭМ!$D$10+'СЕТ СН'!$I$5-'СЕТ СН'!$I$20</f>
        <v>3418.9059737900002</v>
      </c>
      <c r="U134" s="36">
        <f>SUMIFS(СВЦЭМ!$C$39:$C$782,СВЦЭМ!$A$39:$A$782,$A134,СВЦЭМ!$B$39:$B$782,U$119)+'СЕТ СН'!$I$12+СВЦЭМ!$D$10+'СЕТ СН'!$I$5-'СЕТ СН'!$I$20</f>
        <v>3413.3836930100001</v>
      </c>
      <c r="V134" s="36">
        <f>SUMIFS(СВЦЭМ!$C$39:$C$782,СВЦЭМ!$A$39:$A$782,$A134,СВЦЭМ!$B$39:$B$782,V$119)+'СЕТ СН'!$I$12+СВЦЭМ!$D$10+'СЕТ СН'!$I$5-'СЕТ СН'!$I$20</f>
        <v>3418.25401285</v>
      </c>
      <c r="W134" s="36">
        <f>SUMIFS(СВЦЭМ!$C$39:$C$782,СВЦЭМ!$A$39:$A$782,$A134,СВЦЭМ!$B$39:$B$782,W$119)+'СЕТ СН'!$I$12+СВЦЭМ!$D$10+'СЕТ СН'!$I$5-'СЕТ СН'!$I$20</f>
        <v>3424.5871449400001</v>
      </c>
      <c r="X134" s="36">
        <f>SUMIFS(СВЦЭМ!$C$39:$C$782,СВЦЭМ!$A$39:$A$782,$A134,СВЦЭМ!$B$39:$B$782,X$119)+'СЕТ СН'!$I$12+СВЦЭМ!$D$10+'СЕТ СН'!$I$5-'СЕТ СН'!$I$20</f>
        <v>3387.5472023900002</v>
      </c>
      <c r="Y134" s="36">
        <f>SUMIFS(СВЦЭМ!$C$39:$C$782,СВЦЭМ!$A$39:$A$782,$A134,СВЦЭМ!$B$39:$B$782,Y$119)+'СЕТ СН'!$I$12+СВЦЭМ!$D$10+'СЕТ СН'!$I$5-'СЕТ СН'!$I$20</f>
        <v>3448.35910332</v>
      </c>
    </row>
    <row r="135" spans="1:25" ht="15.75" x14ac:dyDescent="0.2">
      <c r="A135" s="35">
        <f t="shared" si="3"/>
        <v>44789</v>
      </c>
      <c r="B135" s="36">
        <f>SUMIFS(СВЦЭМ!$C$39:$C$782,СВЦЭМ!$A$39:$A$782,$A135,СВЦЭМ!$B$39:$B$782,B$119)+'СЕТ СН'!$I$12+СВЦЭМ!$D$10+'СЕТ СН'!$I$5-'СЕТ СН'!$I$20</f>
        <v>3379.6820314300003</v>
      </c>
      <c r="C135" s="36">
        <f>SUMIFS(СВЦЭМ!$C$39:$C$782,СВЦЭМ!$A$39:$A$782,$A135,СВЦЭМ!$B$39:$B$782,C$119)+'СЕТ СН'!$I$12+СВЦЭМ!$D$10+'СЕТ СН'!$I$5-'СЕТ СН'!$I$20</f>
        <v>3429.1472840000001</v>
      </c>
      <c r="D135" s="36">
        <f>SUMIFS(СВЦЭМ!$C$39:$C$782,СВЦЭМ!$A$39:$A$782,$A135,СВЦЭМ!$B$39:$B$782,D$119)+'СЕТ СН'!$I$12+СВЦЭМ!$D$10+'СЕТ СН'!$I$5-'СЕТ СН'!$I$20</f>
        <v>3466.9695718299999</v>
      </c>
      <c r="E135" s="36">
        <f>SUMIFS(СВЦЭМ!$C$39:$C$782,СВЦЭМ!$A$39:$A$782,$A135,СВЦЭМ!$B$39:$B$782,E$119)+'СЕТ СН'!$I$12+СВЦЭМ!$D$10+'СЕТ СН'!$I$5-'СЕТ СН'!$I$20</f>
        <v>3473.8533648600001</v>
      </c>
      <c r="F135" s="36">
        <f>SUMIFS(СВЦЭМ!$C$39:$C$782,СВЦЭМ!$A$39:$A$782,$A135,СВЦЭМ!$B$39:$B$782,F$119)+'СЕТ СН'!$I$12+СВЦЭМ!$D$10+'СЕТ СН'!$I$5-'СЕТ СН'!$I$20</f>
        <v>3490.2254178399999</v>
      </c>
      <c r="G135" s="36">
        <f>SUMIFS(СВЦЭМ!$C$39:$C$782,СВЦЭМ!$A$39:$A$782,$A135,СВЦЭМ!$B$39:$B$782,G$119)+'СЕТ СН'!$I$12+СВЦЭМ!$D$10+'СЕТ СН'!$I$5-'СЕТ СН'!$I$20</f>
        <v>3483.8285520300001</v>
      </c>
      <c r="H135" s="36">
        <f>SUMIFS(СВЦЭМ!$C$39:$C$782,СВЦЭМ!$A$39:$A$782,$A135,СВЦЭМ!$B$39:$B$782,H$119)+'СЕТ СН'!$I$12+СВЦЭМ!$D$10+'СЕТ СН'!$I$5-'СЕТ СН'!$I$20</f>
        <v>3425.8748956500003</v>
      </c>
      <c r="I135" s="36">
        <f>SUMIFS(СВЦЭМ!$C$39:$C$782,СВЦЭМ!$A$39:$A$782,$A135,СВЦЭМ!$B$39:$B$782,I$119)+'СЕТ СН'!$I$12+СВЦЭМ!$D$10+'СЕТ СН'!$I$5-'СЕТ СН'!$I$20</f>
        <v>3358.12010981</v>
      </c>
      <c r="J135" s="36">
        <f>SUMIFS(СВЦЭМ!$C$39:$C$782,СВЦЭМ!$A$39:$A$782,$A135,СВЦЭМ!$B$39:$B$782,J$119)+'СЕТ СН'!$I$12+СВЦЭМ!$D$10+'СЕТ СН'!$I$5-'СЕТ СН'!$I$20</f>
        <v>3442.24032291</v>
      </c>
      <c r="K135" s="36">
        <f>SUMIFS(СВЦЭМ!$C$39:$C$782,СВЦЭМ!$A$39:$A$782,$A135,СВЦЭМ!$B$39:$B$782,K$119)+'СЕТ СН'!$I$12+СВЦЭМ!$D$10+'СЕТ СН'!$I$5-'СЕТ СН'!$I$20</f>
        <v>3436.7657375899998</v>
      </c>
      <c r="L135" s="36">
        <f>SUMIFS(СВЦЭМ!$C$39:$C$782,СВЦЭМ!$A$39:$A$782,$A135,СВЦЭМ!$B$39:$B$782,L$119)+'СЕТ СН'!$I$12+СВЦЭМ!$D$10+'СЕТ СН'!$I$5-'СЕТ СН'!$I$20</f>
        <v>3418.6855408599999</v>
      </c>
      <c r="M135" s="36">
        <f>SUMIFS(СВЦЭМ!$C$39:$C$782,СВЦЭМ!$A$39:$A$782,$A135,СВЦЭМ!$B$39:$B$782,M$119)+'СЕТ СН'!$I$12+СВЦЭМ!$D$10+'СЕТ СН'!$I$5-'СЕТ СН'!$I$20</f>
        <v>3409.0051647400001</v>
      </c>
      <c r="N135" s="36">
        <f>SUMIFS(СВЦЭМ!$C$39:$C$782,СВЦЭМ!$A$39:$A$782,$A135,СВЦЭМ!$B$39:$B$782,N$119)+'СЕТ СН'!$I$12+СВЦЭМ!$D$10+'СЕТ СН'!$I$5-'СЕТ СН'!$I$20</f>
        <v>3405.67180164</v>
      </c>
      <c r="O135" s="36">
        <f>SUMIFS(СВЦЭМ!$C$39:$C$782,СВЦЭМ!$A$39:$A$782,$A135,СВЦЭМ!$B$39:$B$782,O$119)+'СЕТ СН'!$I$12+СВЦЭМ!$D$10+'СЕТ СН'!$I$5-'СЕТ СН'!$I$20</f>
        <v>3402.01233099</v>
      </c>
      <c r="P135" s="36">
        <f>SUMIFS(СВЦЭМ!$C$39:$C$782,СВЦЭМ!$A$39:$A$782,$A135,СВЦЭМ!$B$39:$B$782,P$119)+'СЕТ СН'!$I$12+СВЦЭМ!$D$10+'СЕТ СН'!$I$5-'СЕТ СН'!$I$20</f>
        <v>3413.0483179500002</v>
      </c>
      <c r="Q135" s="36">
        <f>SUMIFS(СВЦЭМ!$C$39:$C$782,СВЦЭМ!$A$39:$A$782,$A135,СВЦЭМ!$B$39:$B$782,Q$119)+'СЕТ СН'!$I$12+СВЦЭМ!$D$10+'СЕТ СН'!$I$5-'СЕТ СН'!$I$20</f>
        <v>3411.5211425500001</v>
      </c>
      <c r="R135" s="36">
        <f>SUMIFS(СВЦЭМ!$C$39:$C$782,СВЦЭМ!$A$39:$A$782,$A135,СВЦЭМ!$B$39:$B$782,R$119)+'СЕТ СН'!$I$12+СВЦЭМ!$D$10+'СЕТ СН'!$I$5-'СЕТ СН'!$I$20</f>
        <v>3414.2080610399998</v>
      </c>
      <c r="S135" s="36">
        <f>SUMIFS(СВЦЭМ!$C$39:$C$782,СВЦЭМ!$A$39:$A$782,$A135,СВЦЭМ!$B$39:$B$782,S$119)+'СЕТ СН'!$I$12+СВЦЭМ!$D$10+'СЕТ СН'!$I$5-'СЕТ СН'!$I$20</f>
        <v>3416.0869716699999</v>
      </c>
      <c r="T135" s="36">
        <f>SUMIFS(СВЦЭМ!$C$39:$C$782,СВЦЭМ!$A$39:$A$782,$A135,СВЦЭМ!$B$39:$B$782,T$119)+'СЕТ СН'!$I$12+СВЦЭМ!$D$10+'СЕТ СН'!$I$5-'СЕТ СН'!$I$20</f>
        <v>3409.8873464600001</v>
      </c>
      <c r="U135" s="36">
        <f>SUMIFS(СВЦЭМ!$C$39:$C$782,СВЦЭМ!$A$39:$A$782,$A135,СВЦЭМ!$B$39:$B$782,U$119)+'СЕТ СН'!$I$12+СВЦЭМ!$D$10+'СЕТ СН'!$I$5-'СЕТ СН'!$I$20</f>
        <v>3413.0462755799999</v>
      </c>
      <c r="V135" s="36">
        <f>SUMIFS(СВЦЭМ!$C$39:$C$782,СВЦЭМ!$A$39:$A$782,$A135,СВЦЭМ!$B$39:$B$782,V$119)+'СЕТ СН'!$I$12+СВЦЭМ!$D$10+'СЕТ СН'!$I$5-'СЕТ СН'!$I$20</f>
        <v>3422.6784809999999</v>
      </c>
      <c r="W135" s="36">
        <f>SUMIFS(СВЦЭМ!$C$39:$C$782,СВЦЭМ!$A$39:$A$782,$A135,СВЦЭМ!$B$39:$B$782,W$119)+'СЕТ СН'!$I$12+СВЦЭМ!$D$10+'СЕТ СН'!$I$5-'СЕТ СН'!$I$20</f>
        <v>3424.9587408799998</v>
      </c>
      <c r="X135" s="36">
        <f>SUMIFS(СВЦЭМ!$C$39:$C$782,СВЦЭМ!$A$39:$A$782,$A135,СВЦЭМ!$B$39:$B$782,X$119)+'СЕТ СН'!$I$12+СВЦЭМ!$D$10+'СЕТ СН'!$I$5-'СЕТ СН'!$I$20</f>
        <v>3412.2518582600001</v>
      </c>
      <c r="Y135" s="36">
        <f>SUMIFS(СВЦЭМ!$C$39:$C$782,СВЦЭМ!$A$39:$A$782,$A135,СВЦЭМ!$B$39:$B$782,Y$119)+'СЕТ СН'!$I$12+СВЦЭМ!$D$10+'СЕТ СН'!$I$5-'СЕТ СН'!$I$20</f>
        <v>3427.1275252300002</v>
      </c>
    </row>
    <row r="136" spans="1:25" ht="15.75" x14ac:dyDescent="0.2">
      <c r="A136" s="35">
        <f t="shared" si="3"/>
        <v>44790</v>
      </c>
      <c r="B136" s="36">
        <f>SUMIFS(СВЦЭМ!$C$39:$C$782,СВЦЭМ!$A$39:$A$782,$A136,СВЦЭМ!$B$39:$B$782,B$119)+'СЕТ СН'!$I$12+СВЦЭМ!$D$10+'СЕТ СН'!$I$5-'СЕТ СН'!$I$20</f>
        <v>3369.8605528900002</v>
      </c>
      <c r="C136" s="36">
        <f>SUMIFS(СВЦЭМ!$C$39:$C$782,СВЦЭМ!$A$39:$A$782,$A136,СВЦЭМ!$B$39:$B$782,C$119)+'СЕТ СН'!$I$12+СВЦЭМ!$D$10+'СЕТ СН'!$I$5-'СЕТ СН'!$I$20</f>
        <v>3352.7925021400001</v>
      </c>
      <c r="D136" s="36">
        <f>SUMIFS(СВЦЭМ!$C$39:$C$782,СВЦЭМ!$A$39:$A$782,$A136,СВЦЭМ!$B$39:$B$782,D$119)+'СЕТ СН'!$I$12+СВЦЭМ!$D$10+'СЕТ СН'!$I$5-'СЕТ СН'!$I$20</f>
        <v>3344.83033002</v>
      </c>
      <c r="E136" s="36">
        <f>SUMIFS(СВЦЭМ!$C$39:$C$782,СВЦЭМ!$A$39:$A$782,$A136,СВЦЭМ!$B$39:$B$782,E$119)+'СЕТ СН'!$I$12+СВЦЭМ!$D$10+'СЕТ СН'!$I$5-'СЕТ СН'!$I$20</f>
        <v>3367.2177435399999</v>
      </c>
      <c r="F136" s="36">
        <f>SUMIFS(СВЦЭМ!$C$39:$C$782,СВЦЭМ!$A$39:$A$782,$A136,СВЦЭМ!$B$39:$B$782,F$119)+'СЕТ СН'!$I$12+СВЦЭМ!$D$10+'СЕТ СН'!$I$5-'СЕТ СН'!$I$20</f>
        <v>3386.8549752399999</v>
      </c>
      <c r="G136" s="36">
        <f>SUMIFS(СВЦЭМ!$C$39:$C$782,СВЦЭМ!$A$39:$A$782,$A136,СВЦЭМ!$B$39:$B$782,G$119)+'СЕТ СН'!$I$12+СВЦЭМ!$D$10+'СЕТ СН'!$I$5-'СЕТ СН'!$I$20</f>
        <v>3436.9477587299998</v>
      </c>
      <c r="H136" s="36">
        <f>SUMIFS(СВЦЭМ!$C$39:$C$782,СВЦЭМ!$A$39:$A$782,$A136,СВЦЭМ!$B$39:$B$782,H$119)+'СЕТ СН'!$I$12+СВЦЭМ!$D$10+'СЕТ СН'!$I$5-'СЕТ СН'!$I$20</f>
        <v>3410.4988212799999</v>
      </c>
      <c r="I136" s="36">
        <f>SUMIFS(СВЦЭМ!$C$39:$C$782,СВЦЭМ!$A$39:$A$782,$A136,СВЦЭМ!$B$39:$B$782,I$119)+'СЕТ СН'!$I$12+СВЦЭМ!$D$10+'СЕТ СН'!$I$5-'СЕТ СН'!$I$20</f>
        <v>3437.75819404</v>
      </c>
      <c r="J136" s="36">
        <f>SUMIFS(СВЦЭМ!$C$39:$C$782,СВЦЭМ!$A$39:$A$782,$A136,СВЦЭМ!$B$39:$B$782,J$119)+'СЕТ СН'!$I$12+СВЦЭМ!$D$10+'СЕТ СН'!$I$5-'СЕТ СН'!$I$20</f>
        <v>3472.2225446500001</v>
      </c>
      <c r="K136" s="36">
        <f>SUMIFS(СВЦЭМ!$C$39:$C$782,СВЦЭМ!$A$39:$A$782,$A136,СВЦЭМ!$B$39:$B$782,K$119)+'СЕТ СН'!$I$12+СВЦЭМ!$D$10+'СЕТ СН'!$I$5-'СЕТ СН'!$I$20</f>
        <v>3460.9434050099999</v>
      </c>
      <c r="L136" s="36">
        <f>SUMIFS(СВЦЭМ!$C$39:$C$782,СВЦЭМ!$A$39:$A$782,$A136,СВЦЭМ!$B$39:$B$782,L$119)+'СЕТ СН'!$I$12+СВЦЭМ!$D$10+'СЕТ СН'!$I$5-'СЕТ СН'!$I$20</f>
        <v>3445.96963727</v>
      </c>
      <c r="M136" s="36">
        <f>SUMIFS(СВЦЭМ!$C$39:$C$782,СВЦЭМ!$A$39:$A$782,$A136,СВЦЭМ!$B$39:$B$782,M$119)+'СЕТ СН'!$I$12+СВЦЭМ!$D$10+'СЕТ СН'!$I$5-'СЕТ СН'!$I$20</f>
        <v>3419.6903490600002</v>
      </c>
      <c r="N136" s="36">
        <f>SUMIFS(СВЦЭМ!$C$39:$C$782,СВЦЭМ!$A$39:$A$782,$A136,СВЦЭМ!$B$39:$B$782,N$119)+'СЕТ СН'!$I$12+СВЦЭМ!$D$10+'СЕТ СН'!$I$5-'СЕТ СН'!$I$20</f>
        <v>3436.89388461</v>
      </c>
      <c r="O136" s="36">
        <f>SUMIFS(СВЦЭМ!$C$39:$C$782,СВЦЭМ!$A$39:$A$782,$A136,СВЦЭМ!$B$39:$B$782,O$119)+'СЕТ СН'!$I$12+СВЦЭМ!$D$10+'СЕТ СН'!$I$5-'СЕТ СН'!$I$20</f>
        <v>3430.60581989</v>
      </c>
      <c r="P136" s="36">
        <f>SUMIFS(СВЦЭМ!$C$39:$C$782,СВЦЭМ!$A$39:$A$782,$A136,СВЦЭМ!$B$39:$B$782,P$119)+'СЕТ СН'!$I$12+СВЦЭМ!$D$10+'СЕТ СН'!$I$5-'СЕТ СН'!$I$20</f>
        <v>3446.37036377</v>
      </c>
      <c r="Q136" s="36">
        <f>SUMIFS(СВЦЭМ!$C$39:$C$782,СВЦЭМ!$A$39:$A$782,$A136,СВЦЭМ!$B$39:$B$782,Q$119)+'СЕТ СН'!$I$12+СВЦЭМ!$D$10+'СЕТ СН'!$I$5-'СЕТ СН'!$I$20</f>
        <v>3451.7788317700001</v>
      </c>
      <c r="R136" s="36">
        <f>SUMIFS(СВЦЭМ!$C$39:$C$782,СВЦЭМ!$A$39:$A$782,$A136,СВЦЭМ!$B$39:$B$782,R$119)+'СЕТ СН'!$I$12+СВЦЭМ!$D$10+'СЕТ СН'!$I$5-'СЕТ СН'!$I$20</f>
        <v>3456.3107697800001</v>
      </c>
      <c r="S136" s="36">
        <f>SUMIFS(СВЦЭМ!$C$39:$C$782,СВЦЭМ!$A$39:$A$782,$A136,СВЦЭМ!$B$39:$B$782,S$119)+'СЕТ СН'!$I$12+СВЦЭМ!$D$10+'СЕТ СН'!$I$5-'СЕТ СН'!$I$20</f>
        <v>3449.0511828500003</v>
      </c>
      <c r="T136" s="36">
        <f>SUMIFS(СВЦЭМ!$C$39:$C$782,СВЦЭМ!$A$39:$A$782,$A136,СВЦЭМ!$B$39:$B$782,T$119)+'СЕТ СН'!$I$12+СВЦЭМ!$D$10+'СЕТ СН'!$I$5-'СЕТ СН'!$I$20</f>
        <v>3446.4314300699998</v>
      </c>
      <c r="U136" s="36">
        <f>SUMIFS(СВЦЭМ!$C$39:$C$782,СВЦЭМ!$A$39:$A$782,$A136,СВЦЭМ!$B$39:$B$782,U$119)+'СЕТ СН'!$I$12+СВЦЭМ!$D$10+'СЕТ СН'!$I$5-'СЕТ СН'!$I$20</f>
        <v>3467.54945731</v>
      </c>
      <c r="V136" s="36">
        <f>SUMIFS(СВЦЭМ!$C$39:$C$782,СВЦЭМ!$A$39:$A$782,$A136,СВЦЭМ!$B$39:$B$782,V$119)+'СЕТ СН'!$I$12+СВЦЭМ!$D$10+'СЕТ СН'!$I$5-'СЕТ СН'!$I$20</f>
        <v>3447.9547413499999</v>
      </c>
      <c r="W136" s="36">
        <f>SUMIFS(СВЦЭМ!$C$39:$C$782,СВЦЭМ!$A$39:$A$782,$A136,СВЦЭМ!$B$39:$B$782,W$119)+'СЕТ СН'!$I$12+СВЦЭМ!$D$10+'СЕТ СН'!$I$5-'СЕТ СН'!$I$20</f>
        <v>3469.5094083200001</v>
      </c>
      <c r="X136" s="36">
        <f>SUMIFS(СВЦЭМ!$C$39:$C$782,СВЦЭМ!$A$39:$A$782,$A136,СВЦЭМ!$B$39:$B$782,X$119)+'СЕТ СН'!$I$12+СВЦЭМ!$D$10+'СЕТ СН'!$I$5-'СЕТ СН'!$I$20</f>
        <v>3435.8929742300002</v>
      </c>
      <c r="Y136" s="36">
        <f>SUMIFS(СВЦЭМ!$C$39:$C$782,СВЦЭМ!$A$39:$A$782,$A136,СВЦЭМ!$B$39:$B$782,Y$119)+'СЕТ СН'!$I$12+СВЦЭМ!$D$10+'СЕТ СН'!$I$5-'СЕТ СН'!$I$20</f>
        <v>3370.7919637499999</v>
      </c>
    </row>
    <row r="137" spans="1:25" ht="15.75" x14ac:dyDescent="0.2">
      <c r="A137" s="35">
        <f t="shared" si="3"/>
        <v>44791</v>
      </c>
      <c r="B137" s="36">
        <f>SUMIFS(СВЦЭМ!$C$39:$C$782,СВЦЭМ!$A$39:$A$782,$A137,СВЦЭМ!$B$39:$B$782,B$119)+'СЕТ СН'!$I$12+СВЦЭМ!$D$10+'СЕТ СН'!$I$5-'СЕТ СН'!$I$20</f>
        <v>3415.58795835</v>
      </c>
      <c r="C137" s="36">
        <f>SUMIFS(СВЦЭМ!$C$39:$C$782,СВЦЭМ!$A$39:$A$782,$A137,СВЦЭМ!$B$39:$B$782,C$119)+'СЕТ СН'!$I$12+СВЦЭМ!$D$10+'СЕТ СН'!$I$5-'СЕТ СН'!$I$20</f>
        <v>3462.4035794299998</v>
      </c>
      <c r="D137" s="36">
        <f>SUMIFS(СВЦЭМ!$C$39:$C$782,СВЦЭМ!$A$39:$A$782,$A137,СВЦЭМ!$B$39:$B$782,D$119)+'СЕТ СН'!$I$12+СВЦЭМ!$D$10+'СЕТ СН'!$I$5-'СЕТ СН'!$I$20</f>
        <v>3471.6257345600002</v>
      </c>
      <c r="E137" s="36">
        <f>SUMIFS(СВЦЭМ!$C$39:$C$782,СВЦЭМ!$A$39:$A$782,$A137,СВЦЭМ!$B$39:$B$782,E$119)+'СЕТ СН'!$I$12+СВЦЭМ!$D$10+'СЕТ СН'!$I$5-'СЕТ СН'!$I$20</f>
        <v>3473.4027809099998</v>
      </c>
      <c r="F137" s="36">
        <f>SUMIFS(СВЦЭМ!$C$39:$C$782,СВЦЭМ!$A$39:$A$782,$A137,СВЦЭМ!$B$39:$B$782,F$119)+'СЕТ СН'!$I$12+СВЦЭМ!$D$10+'СЕТ СН'!$I$5-'СЕТ СН'!$I$20</f>
        <v>3471.0565720300001</v>
      </c>
      <c r="G137" s="36">
        <f>SUMIFS(СВЦЭМ!$C$39:$C$782,СВЦЭМ!$A$39:$A$782,$A137,СВЦЭМ!$B$39:$B$782,G$119)+'СЕТ СН'!$I$12+СВЦЭМ!$D$10+'СЕТ СН'!$I$5-'СЕТ СН'!$I$20</f>
        <v>3478.5167047700002</v>
      </c>
      <c r="H137" s="36">
        <f>SUMIFS(СВЦЭМ!$C$39:$C$782,СВЦЭМ!$A$39:$A$782,$A137,СВЦЭМ!$B$39:$B$782,H$119)+'СЕТ СН'!$I$12+СВЦЭМ!$D$10+'СЕТ СН'!$I$5-'СЕТ СН'!$I$20</f>
        <v>3417.47744964</v>
      </c>
      <c r="I137" s="36">
        <f>SUMIFS(СВЦЭМ!$C$39:$C$782,СВЦЭМ!$A$39:$A$782,$A137,СВЦЭМ!$B$39:$B$782,I$119)+'СЕТ СН'!$I$12+СВЦЭМ!$D$10+'СЕТ СН'!$I$5-'СЕТ СН'!$I$20</f>
        <v>3368.7538052499999</v>
      </c>
      <c r="J137" s="36">
        <f>SUMIFS(СВЦЭМ!$C$39:$C$782,СВЦЭМ!$A$39:$A$782,$A137,СВЦЭМ!$B$39:$B$782,J$119)+'СЕТ СН'!$I$12+СВЦЭМ!$D$10+'СЕТ СН'!$I$5-'СЕТ СН'!$I$20</f>
        <v>3545.4513125399999</v>
      </c>
      <c r="K137" s="36">
        <f>SUMIFS(СВЦЭМ!$C$39:$C$782,СВЦЭМ!$A$39:$A$782,$A137,СВЦЭМ!$B$39:$B$782,K$119)+'СЕТ СН'!$I$12+СВЦЭМ!$D$10+'СЕТ СН'!$I$5-'СЕТ СН'!$I$20</f>
        <v>3555.7171756600001</v>
      </c>
      <c r="L137" s="36">
        <f>SUMIFS(СВЦЭМ!$C$39:$C$782,СВЦЭМ!$A$39:$A$782,$A137,СВЦЭМ!$B$39:$B$782,L$119)+'СЕТ СН'!$I$12+СВЦЭМ!$D$10+'СЕТ СН'!$I$5-'СЕТ СН'!$I$20</f>
        <v>3556.0386414300001</v>
      </c>
      <c r="M137" s="36">
        <f>SUMIFS(СВЦЭМ!$C$39:$C$782,СВЦЭМ!$A$39:$A$782,$A137,СВЦЭМ!$B$39:$B$782,M$119)+'СЕТ СН'!$I$12+СВЦЭМ!$D$10+'СЕТ СН'!$I$5-'СЕТ СН'!$I$20</f>
        <v>3544.2755766099999</v>
      </c>
      <c r="N137" s="36">
        <f>SUMIFS(СВЦЭМ!$C$39:$C$782,СВЦЭМ!$A$39:$A$782,$A137,СВЦЭМ!$B$39:$B$782,N$119)+'СЕТ СН'!$I$12+СВЦЭМ!$D$10+'СЕТ СН'!$I$5-'СЕТ СН'!$I$20</f>
        <v>3544.2667034599999</v>
      </c>
      <c r="O137" s="36">
        <f>SUMIFS(СВЦЭМ!$C$39:$C$782,СВЦЭМ!$A$39:$A$782,$A137,СВЦЭМ!$B$39:$B$782,O$119)+'СЕТ СН'!$I$12+СВЦЭМ!$D$10+'СЕТ СН'!$I$5-'СЕТ СН'!$I$20</f>
        <v>3545.87560605</v>
      </c>
      <c r="P137" s="36">
        <f>SUMIFS(СВЦЭМ!$C$39:$C$782,СВЦЭМ!$A$39:$A$782,$A137,СВЦЭМ!$B$39:$B$782,P$119)+'СЕТ СН'!$I$12+СВЦЭМ!$D$10+'СЕТ СН'!$I$5-'СЕТ СН'!$I$20</f>
        <v>3488.43101316</v>
      </c>
      <c r="Q137" s="36">
        <f>SUMIFS(СВЦЭМ!$C$39:$C$782,СВЦЭМ!$A$39:$A$782,$A137,СВЦЭМ!$B$39:$B$782,Q$119)+'СЕТ СН'!$I$12+СВЦЭМ!$D$10+'СЕТ СН'!$I$5-'СЕТ СН'!$I$20</f>
        <v>3476.3882326299999</v>
      </c>
      <c r="R137" s="36">
        <f>SUMIFS(СВЦЭМ!$C$39:$C$782,СВЦЭМ!$A$39:$A$782,$A137,СВЦЭМ!$B$39:$B$782,R$119)+'СЕТ СН'!$I$12+СВЦЭМ!$D$10+'СЕТ СН'!$I$5-'СЕТ СН'!$I$20</f>
        <v>3472.35404556</v>
      </c>
      <c r="S137" s="36">
        <f>SUMIFS(СВЦЭМ!$C$39:$C$782,СВЦЭМ!$A$39:$A$782,$A137,СВЦЭМ!$B$39:$B$782,S$119)+'СЕТ СН'!$I$12+СВЦЭМ!$D$10+'СЕТ СН'!$I$5-'СЕТ СН'!$I$20</f>
        <v>3480.3549190600002</v>
      </c>
      <c r="T137" s="36">
        <f>SUMIFS(СВЦЭМ!$C$39:$C$782,СВЦЭМ!$A$39:$A$782,$A137,СВЦЭМ!$B$39:$B$782,T$119)+'СЕТ СН'!$I$12+СВЦЭМ!$D$10+'СЕТ СН'!$I$5-'СЕТ СН'!$I$20</f>
        <v>3476.07483852</v>
      </c>
      <c r="U137" s="36">
        <f>SUMIFS(СВЦЭМ!$C$39:$C$782,СВЦЭМ!$A$39:$A$782,$A137,СВЦЭМ!$B$39:$B$782,U$119)+'СЕТ СН'!$I$12+СВЦЭМ!$D$10+'СЕТ СН'!$I$5-'СЕТ СН'!$I$20</f>
        <v>3478.9616762400001</v>
      </c>
      <c r="V137" s="36">
        <f>SUMIFS(СВЦЭМ!$C$39:$C$782,СВЦЭМ!$A$39:$A$782,$A137,СВЦЭМ!$B$39:$B$782,V$119)+'СЕТ СН'!$I$12+СВЦЭМ!$D$10+'СЕТ СН'!$I$5-'СЕТ СН'!$I$20</f>
        <v>3442.0406019500001</v>
      </c>
      <c r="W137" s="36">
        <f>SUMIFS(СВЦЭМ!$C$39:$C$782,СВЦЭМ!$A$39:$A$782,$A137,СВЦЭМ!$B$39:$B$782,W$119)+'СЕТ СН'!$I$12+СВЦЭМ!$D$10+'СЕТ СН'!$I$5-'СЕТ СН'!$I$20</f>
        <v>3487.21814941</v>
      </c>
      <c r="X137" s="36">
        <f>SUMIFS(СВЦЭМ!$C$39:$C$782,СВЦЭМ!$A$39:$A$782,$A137,СВЦЭМ!$B$39:$B$782,X$119)+'СЕТ СН'!$I$12+СВЦЭМ!$D$10+'СЕТ СН'!$I$5-'СЕТ СН'!$I$20</f>
        <v>3480.7930800200002</v>
      </c>
      <c r="Y137" s="36">
        <f>SUMIFS(СВЦЭМ!$C$39:$C$782,СВЦЭМ!$A$39:$A$782,$A137,СВЦЭМ!$B$39:$B$782,Y$119)+'СЕТ СН'!$I$12+СВЦЭМ!$D$10+'СЕТ СН'!$I$5-'СЕТ СН'!$I$20</f>
        <v>3379.33495769</v>
      </c>
    </row>
    <row r="138" spans="1:25" ht="15.75" x14ac:dyDescent="0.2">
      <c r="A138" s="35">
        <f t="shared" si="3"/>
        <v>44792</v>
      </c>
      <c r="B138" s="36">
        <f>SUMIFS(СВЦЭМ!$C$39:$C$782,СВЦЭМ!$A$39:$A$782,$A138,СВЦЭМ!$B$39:$B$782,B$119)+'СЕТ СН'!$I$12+СВЦЭМ!$D$10+'СЕТ СН'!$I$5-'СЕТ СН'!$I$20</f>
        <v>3532.2144370599999</v>
      </c>
      <c r="C138" s="36">
        <f>SUMIFS(СВЦЭМ!$C$39:$C$782,СВЦЭМ!$A$39:$A$782,$A138,СВЦЭМ!$B$39:$B$782,C$119)+'СЕТ СН'!$I$12+СВЦЭМ!$D$10+'СЕТ СН'!$I$5-'СЕТ СН'!$I$20</f>
        <v>3550.2141693800004</v>
      </c>
      <c r="D138" s="36">
        <f>SUMIFS(СВЦЭМ!$C$39:$C$782,СВЦЭМ!$A$39:$A$782,$A138,СВЦЭМ!$B$39:$B$782,D$119)+'СЕТ СН'!$I$12+СВЦЭМ!$D$10+'СЕТ СН'!$I$5-'СЕТ СН'!$I$20</f>
        <v>3584.4253833600001</v>
      </c>
      <c r="E138" s="36">
        <f>SUMIFS(СВЦЭМ!$C$39:$C$782,СВЦЭМ!$A$39:$A$782,$A138,СВЦЭМ!$B$39:$B$782,E$119)+'СЕТ СН'!$I$12+СВЦЭМ!$D$10+'СЕТ СН'!$I$5-'СЕТ СН'!$I$20</f>
        <v>3584.5267762600001</v>
      </c>
      <c r="F138" s="36">
        <f>SUMIFS(СВЦЭМ!$C$39:$C$782,СВЦЭМ!$A$39:$A$782,$A138,СВЦЭМ!$B$39:$B$782,F$119)+'СЕТ СН'!$I$12+СВЦЭМ!$D$10+'СЕТ СН'!$I$5-'СЕТ СН'!$I$20</f>
        <v>3574.0243350700002</v>
      </c>
      <c r="G138" s="36">
        <f>SUMIFS(СВЦЭМ!$C$39:$C$782,СВЦЭМ!$A$39:$A$782,$A138,СВЦЭМ!$B$39:$B$782,G$119)+'СЕТ СН'!$I$12+СВЦЭМ!$D$10+'СЕТ СН'!$I$5-'СЕТ СН'!$I$20</f>
        <v>3486.2940338500002</v>
      </c>
      <c r="H138" s="36">
        <f>SUMIFS(СВЦЭМ!$C$39:$C$782,СВЦЭМ!$A$39:$A$782,$A138,СВЦЭМ!$B$39:$B$782,H$119)+'СЕТ СН'!$I$12+СВЦЭМ!$D$10+'СЕТ СН'!$I$5-'СЕТ СН'!$I$20</f>
        <v>3472.2155608399999</v>
      </c>
      <c r="I138" s="36">
        <f>SUMIFS(СВЦЭМ!$C$39:$C$782,СВЦЭМ!$A$39:$A$782,$A138,СВЦЭМ!$B$39:$B$782,I$119)+'СЕТ СН'!$I$12+СВЦЭМ!$D$10+'СЕТ СН'!$I$5-'СЕТ СН'!$I$20</f>
        <v>3440.6142722499999</v>
      </c>
      <c r="J138" s="36">
        <f>SUMIFS(СВЦЭМ!$C$39:$C$782,СВЦЭМ!$A$39:$A$782,$A138,СВЦЭМ!$B$39:$B$782,J$119)+'СЕТ СН'!$I$12+СВЦЭМ!$D$10+'СЕТ СН'!$I$5-'СЕТ СН'!$I$20</f>
        <v>3395.1603573000002</v>
      </c>
      <c r="K138" s="36">
        <f>SUMIFS(СВЦЭМ!$C$39:$C$782,СВЦЭМ!$A$39:$A$782,$A138,СВЦЭМ!$B$39:$B$782,K$119)+'СЕТ СН'!$I$12+СВЦЭМ!$D$10+'СЕТ СН'!$I$5-'СЕТ СН'!$I$20</f>
        <v>3388.8732666800001</v>
      </c>
      <c r="L138" s="36">
        <f>SUMIFS(СВЦЭМ!$C$39:$C$782,СВЦЭМ!$A$39:$A$782,$A138,СВЦЭМ!$B$39:$B$782,L$119)+'СЕТ СН'!$I$12+СВЦЭМ!$D$10+'СЕТ СН'!$I$5-'СЕТ СН'!$I$20</f>
        <v>3422.5599268200003</v>
      </c>
      <c r="M138" s="36">
        <f>SUMIFS(СВЦЭМ!$C$39:$C$782,СВЦЭМ!$A$39:$A$782,$A138,СВЦЭМ!$B$39:$B$782,M$119)+'СЕТ СН'!$I$12+СВЦЭМ!$D$10+'СЕТ СН'!$I$5-'СЕТ СН'!$I$20</f>
        <v>3412.54240123</v>
      </c>
      <c r="N138" s="36">
        <f>SUMIFS(СВЦЭМ!$C$39:$C$782,СВЦЭМ!$A$39:$A$782,$A138,СВЦЭМ!$B$39:$B$782,N$119)+'СЕТ СН'!$I$12+СВЦЭМ!$D$10+'СЕТ СН'!$I$5-'СЕТ СН'!$I$20</f>
        <v>3417.1870359700001</v>
      </c>
      <c r="O138" s="36">
        <f>SUMIFS(СВЦЭМ!$C$39:$C$782,СВЦЭМ!$A$39:$A$782,$A138,СВЦЭМ!$B$39:$B$782,O$119)+'СЕТ СН'!$I$12+СВЦЭМ!$D$10+'СЕТ СН'!$I$5-'СЕТ СН'!$I$20</f>
        <v>3413.94461735</v>
      </c>
      <c r="P138" s="36">
        <f>SUMIFS(СВЦЭМ!$C$39:$C$782,СВЦЭМ!$A$39:$A$782,$A138,СВЦЭМ!$B$39:$B$782,P$119)+'СЕТ СН'!$I$12+СВЦЭМ!$D$10+'СЕТ СН'!$I$5-'СЕТ СН'!$I$20</f>
        <v>3446.9536900399999</v>
      </c>
      <c r="Q138" s="36">
        <f>SUMIFS(СВЦЭМ!$C$39:$C$782,СВЦЭМ!$A$39:$A$782,$A138,СВЦЭМ!$B$39:$B$782,Q$119)+'СЕТ СН'!$I$12+СВЦЭМ!$D$10+'СЕТ СН'!$I$5-'СЕТ СН'!$I$20</f>
        <v>3455.56940076</v>
      </c>
      <c r="R138" s="36">
        <f>SUMIFS(СВЦЭМ!$C$39:$C$782,СВЦЭМ!$A$39:$A$782,$A138,СВЦЭМ!$B$39:$B$782,R$119)+'СЕТ СН'!$I$12+СВЦЭМ!$D$10+'СЕТ СН'!$I$5-'СЕТ СН'!$I$20</f>
        <v>3454.2249693399999</v>
      </c>
      <c r="S138" s="36">
        <f>SUMIFS(СВЦЭМ!$C$39:$C$782,СВЦЭМ!$A$39:$A$782,$A138,СВЦЭМ!$B$39:$B$782,S$119)+'СЕТ СН'!$I$12+СВЦЭМ!$D$10+'СЕТ СН'!$I$5-'СЕТ СН'!$I$20</f>
        <v>3440.9069741600001</v>
      </c>
      <c r="T138" s="36">
        <f>SUMIFS(СВЦЭМ!$C$39:$C$782,СВЦЭМ!$A$39:$A$782,$A138,СВЦЭМ!$B$39:$B$782,T$119)+'СЕТ СН'!$I$12+СВЦЭМ!$D$10+'СЕТ СН'!$I$5-'СЕТ СН'!$I$20</f>
        <v>3428.16688995</v>
      </c>
      <c r="U138" s="36">
        <f>SUMIFS(СВЦЭМ!$C$39:$C$782,СВЦЭМ!$A$39:$A$782,$A138,СВЦЭМ!$B$39:$B$782,U$119)+'СЕТ СН'!$I$12+СВЦЭМ!$D$10+'СЕТ СН'!$I$5-'СЕТ СН'!$I$20</f>
        <v>3435.6157954</v>
      </c>
      <c r="V138" s="36">
        <f>SUMIFS(СВЦЭМ!$C$39:$C$782,СВЦЭМ!$A$39:$A$782,$A138,СВЦЭМ!$B$39:$B$782,V$119)+'СЕТ СН'!$I$12+СВЦЭМ!$D$10+'СЕТ СН'!$I$5-'СЕТ СН'!$I$20</f>
        <v>3431.2134101400002</v>
      </c>
      <c r="W138" s="36">
        <f>SUMIFS(СВЦЭМ!$C$39:$C$782,СВЦЭМ!$A$39:$A$782,$A138,СВЦЭМ!$B$39:$B$782,W$119)+'СЕТ СН'!$I$12+СВЦЭМ!$D$10+'СЕТ СН'!$I$5-'СЕТ СН'!$I$20</f>
        <v>3468.4505429800001</v>
      </c>
      <c r="X138" s="36">
        <f>SUMIFS(СВЦЭМ!$C$39:$C$782,СВЦЭМ!$A$39:$A$782,$A138,СВЦЭМ!$B$39:$B$782,X$119)+'СЕТ СН'!$I$12+СВЦЭМ!$D$10+'СЕТ СН'!$I$5-'СЕТ СН'!$I$20</f>
        <v>3485.9995284000001</v>
      </c>
      <c r="Y138" s="36">
        <f>SUMIFS(СВЦЭМ!$C$39:$C$782,СВЦЭМ!$A$39:$A$782,$A138,СВЦЭМ!$B$39:$B$782,Y$119)+'СЕТ СН'!$I$12+СВЦЭМ!$D$10+'СЕТ СН'!$I$5-'СЕТ СН'!$I$20</f>
        <v>3513.3469905299999</v>
      </c>
    </row>
    <row r="139" spans="1:25" ht="15.75" x14ac:dyDescent="0.2">
      <c r="A139" s="35">
        <f t="shared" si="3"/>
        <v>44793</v>
      </c>
      <c r="B139" s="36">
        <f>SUMIFS(СВЦЭМ!$C$39:$C$782,СВЦЭМ!$A$39:$A$782,$A139,СВЦЭМ!$B$39:$B$782,B$119)+'СЕТ СН'!$I$12+СВЦЭМ!$D$10+'СЕТ СН'!$I$5-'СЕТ СН'!$I$20</f>
        <v>3387.1138098800002</v>
      </c>
      <c r="C139" s="36">
        <f>SUMIFS(СВЦЭМ!$C$39:$C$782,СВЦЭМ!$A$39:$A$782,$A139,СВЦЭМ!$B$39:$B$782,C$119)+'СЕТ СН'!$I$12+СВЦЭМ!$D$10+'СЕТ СН'!$I$5-'СЕТ СН'!$I$20</f>
        <v>3443.6292551500001</v>
      </c>
      <c r="D139" s="36">
        <f>SUMIFS(СВЦЭМ!$C$39:$C$782,СВЦЭМ!$A$39:$A$782,$A139,СВЦЭМ!$B$39:$B$782,D$119)+'СЕТ СН'!$I$12+СВЦЭМ!$D$10+'СЕТ СН'!$I$5-'СЕТ СН'!$I$20</f>
        <v>3477.2443036300001</v>
      </c>
      <c r="E139" s="36">
        <f>SUMIFS(СВЦЭМ!$C$39:$C$782,СВЦЭМ!$A$39:$A$782,$A139,СВЦЭМ!$B$39:$B$782,E$119)+'СЕТ СН'!$I$12+СВЦЭМ!$D$10+'СЕТ СН'!$I$5-'СЕТ СН'!$I$20</f>
        <v>3483.7853690299999</v>
      </c>
      <c r="F139" s="36">
        <f>SUMIFS(СВЦЭМ!$C$39:$C$782,СВЦЭМ!$A$39:$A$782,$A139,СВЦЭМ!$B$39:$B$782,F$119)+'СЕТ СН'!$I$12+СВЦЭМ!$D$10+'СЕТ СН'!$I$5-'СЕТ СН'!$I$20</f>
        <v>3493.1566138100002</v>
      </c>
      <c r="G139" s="36">
        <f>SUMIFS(СВЦЭМ!$C$39:$C$782,СВЦЭМ!$A$39:$A$782,$A139,СВЦЭМ!$B$39:$B$782,G$119)+'СЕТ СН'!$I$12+СВЦЭМ!$D$10+'СЕТ СН'!$I$5-'СЕТ СН'!$I$20</f>
        <v>3482.1218444300002</v>
      </c>
      <c r="H139" s="36">
        <f>SUMIFS(СВЦЭМ!$C$39:$C$782,СВЦЭМ!$A$39:$A$782,$A139,СВЦЭМ!$B$39:$B$782,H$119)+'СЕТ СН'!$I$12+СВЦЭМ!$D$10+'СЕТ СН'!$I$5-'СЕТ СН'!$I$20</f>
        <v>3450.1567135499999</v>
      </c>
      <c r="I139" s="36">
        <f>SUMIFS(СВЦЭМ!$C$39:$C$782,СВЦЭМ!$A$39:$A$782,$A139,СВЦЭМ!$B$39:$B$782,I$119)+'СЕТ СН'!$I$12+СВЦЭМ!$D$10+'СЕТ СН'!$I$5-'СЕТ СН'!$I$20</f>
        <v>3425.3540702800001</v>
      </c>
      <c r="J139" s="36">
        <f>SUMIFS(СВЦЭМ!$C$39:$C$782,СВЦЭМ!$A$39:$A$782,$A139,СВЦЭМ!$B$39:$B$782,J$119)+'СЕТ СН'!$I$12+СВЦЭМ!$D$10+'СЕТ СН'!$I$5-'СЕТ СН'!$I$20</f>
        <v>3351.7172101900001</v>
      </c>
      <c r="K139" s="36">
        <f>SUMIFS(СВЦЭМ!$C$39:$C$782,СВЦЭМ!$A$39:$A$782,$A139,СВЦЭМ!$B$39:$B$782,K$119)+'СЕТ СН'!$I$12+СВЦЭМ!$D$10+'СЕТ СН'!$I$5-'СЕТ СН'!$I$20</f>
        <v>3317.8857316200001</v>
      </c>
      <c r="L139" s="36">
        <f>SUMIFS(СВЦЭМ!$C$39:$C$782,СВЦЭМ!$A$39:$A$782,$A139,СВЦЭМ!$B$39:$B$782,L$119)+'СЕТ СН'!$I$12+СВЦЭМ!$D$10+'СЕТ СН'!$I$5-'СЕТ СН'!$I$20</f>
        <v>3321.04307539</v>
      </c>
      <c r="M139" s="36">
        <f>SUMIFS(СВЦЭМ!$C$39:$C$782,СВЦЭМ!$A$39:$A$782,$A139,СВЦЭМ!$B$39:$B$782,M$119)+'СЕТ СН'!$I$12+СВЦЭМ!$D$10+'СЕТ СН'!$I$5-'СЕТ СН'!$I$20</f>
        <v>3324.9510569200002</v>
      </c>
      <c r="N139" s="36">
        <f>SUMIFS(СВЦЭМ!$C$39:$C$782,СВЦЭМ!$A$39:$A$782,$A139,СВЦЭМ!$B$39:$B$782,N$119)+'СЕТ СН'!$I$12+СВЦЭМ!$D$10+'СЕТ СН'!$I$5-'СЕТ СН'!$I$20</f>
        <v>3336.2533153200002</v>
      </c>
      <c r="O139" s="36">
        <f>SUMIFS(СВЦЭМ!$C$39:$C$782,СВЦЭМ!$A$39:$A$782,$A139,СВЦЭМ!$B$39:$B$782,O$119)+'СЕТ СН'!$I$12+СВЦЭМ!$D$10+'СЕТ СН'!$I$5-'СЕТ СН'!$I$20</f>
        <v>3332.4155978500003</v>
      </c>
      <c r="P139" s="36">
        <f>SUMIFS(СВЦЭМ!$C$39:$C$782,СВЦЭМ!$A$39:$A$782,$A139,СВЦЭМ!$B$39:$B$782,P$119)+'СЕТ СН'!$I$12+СВЦЭМ!$D$10+'СЕТ СН'!$I$5-'СЕТ СН'!$I$20</f>
        <v>3326.62432962</v>
      </c>
      <c r="Q139" s="36">
        <f>SUMIFS(СВЦЭМ!$C$39:$C$782,СВЦЭМ!$A$39:$A$782,$A139,СВЦЭМ!$B$39:$B$782,Q$119)+'СЕТ СН'!$I$12+СВЦЭМ!$D$10+'СЕТ СН'!$I$5-'СЕТ СН'!$I$20</f>
        <v>3331.3955414900001</v>
      </c>
      <c r="R139" s="36">
        <f>SUMIFS(СВЦЭМ!$C$39:$C$782,СВЦЭМ!$A$39:$A$782,$A139,СВЦЭМ!$B$39:$B$782,R$119)+'СЕТ СН'!$I$12+СВЦЭМ!$D$10+'СЕТ СН'!$I$5-'СЕТ СН'!$I$20</f>
        <v>3337.9451621100002</v>
      </c>
      <c r="S139" s="36">
        <f>SUMIFS(СВЦЭМ!$C$39:$C$782,СВЦЭМ!$A$39:$A$782,$A139,СВЦЭМ!$B$39:$B$782,S$119)+'СЕТ СН'!$I$12+СВЦЭМ!$D$10+'СЕТ СН'!$I$5-'СЕТ СН'!$I$20</f>
        <v>3327.3323711500002</v>
      </c>
      <c r="T139" s="36">
        <f>SUMIFS(СВЦЭМ!$C$39:$C$782,СВЦЭМ!$A$39:$A$782,$A139,СВЦЭМ!$B$39:$B$782,T$119)+'СЕТ СН'!$I$12+СВЦЭМ!$D$10+'СЕТ СН'!$I$5-'СЕТ СН'!$I$20</f>
        <v>3326.6621719200002</v>
      </c>
      <c r="U139" s="36">
        <f>SUMIFS(СВЦЭМ!$C$39:$C$782,СВЦЭМ!$A$39:$A$782,$A139,СВЦЭМ!$B$39:$B$782,U$119)+'СЕТ СН'!$I$12+СВЦЭМ!$D$10+'СЕТ СН'!$I$5-'СЕТ СН'!$I$20</f>
        <v>3329.2172325299998</v>
      </c>
      <c r="V139" s="36">
        <f>SUMIFS(СВЦЭМ!$C$39:$C$782,СВЦЭМ!$A$39:$A$782,$A139,СВЦЭМ!$B$39:$B$782,V$119)+'СЕТ СН'!$I$12+СВЦЭМ!$D$10+'СЕТ СН'!$I$5-'СЕТ СН'!$I$20</f>
        <v>3311.6386406700003</v>
      </c>
      <c r="W139" s="36">
        <f>SUMIFS(СВЦЭМ!$C$39:$C$782,СВЦЭМ!$A$39:$A$782,$A139,СВЦЭМ!$B$39:$B$782,W$119)+'СЕТ СН'!$I$12+СВЦЭМ!$D$10+'СЕТ СН'!$I$5-'СЕТ СН'!$I$20</f>
        <v>3300.3029178000002</v>
      </c>
      <c r="X139" s="36">
        <f>SUMIFS(СВЦЭМ!$C$39:$C$782,СВЦЭМ!$A$39:$A$782,$A139,СВЦЭМ!$B$39:$B$782,X$119)+'СЕТ СН'!$I$12+СВЦЭМ!$D$10+'СЕТ СН'!$I$5-'СЕТ СН'!$I$20</f>
        <v>3314.5577615400002</v>
      </c>
      <c r="Y139" s="36">
        <f>SUMIFS(СВЦЭМ!$C$39:$C$782,СВЦЭМ!$A$39:$A$782,$A139,СВЦЭМ!$B$39:$B$782,Y$119)+'СЕТ СН'!$I$12+СВЦЭМ!$D$10+'СЕТ СН'!$I$5-'СЕТ СН'!$I$20</f>
        <v>3341.8983117500002</v>
      </c>
    </row>
    <row r="140" spans="1:25" ht="15.75" x14ac:dyDescent="0.2">
      <c r="A140" s="35">
        <f t="shared" si="3"/>
        <v>44794</v>
      </c>
      <c r="B140" s="36">
        <f>SUMIFS(СВЦЭМ!$C$39:$C$782,СВЦЭМ!$A$39:$A$782,$A140,СВЦЭМ!$B$39:$B$782,B$119)+'СЕТ СН'!$I$12+СВЦЭМ!$D$10+'СЕТ СН'!$I$5-'СЕТ СН'!$I$20</f>
        <v>3438.2897042</v>
      </c>
      <c r="C140" s="36">
        <f>SUMIFS(СВЦЭМ!$C$39:$C$782,СВЦЭМ!$A$39:$A$782,$A140,СВЦЭМ!$B$39:$B$782,C$119)+'СЕТ СН'!$I$12+СВЦЭМ!$D$10+'СЕТ СН'!$I$5-'СЕТ СН'!$I$20</f>
        <v>3447.0873006900001</v>
      </c>
      <c r="D140" s="36">
        <f>SUMIFS(СВЦЭМ!$C$39:$C$782,СВЦЭМ!$A$39:$A$782,$A140,СВЦЭМ!$B$39:$B$782,D$119)+'СЕТ СН'!$I$12+СВЦЭМ!$D$10+'СЕТ СН'!$I$5-'СЕТ СН'!$I$20</f>
        <v>3489.1213865500004</v>
      </c>
      <c r="E140" s="36">
        <f>SUMIFS(СВЦЭМ!$C$39:$C$782,СВЦЭМ!$A$39:$A$782,$A140,СВЦЭМ!$B$39:$B$782,E$119)+'СЕТ СН'!$I$12+СВЦЭМ!$D$10+'СЕТ СН'!$I$5-'СЕТ СН'!$I$20</f>
        <v>3521.44872046</v>
      </c>
      <c r="F140" s="36">
        <f>SUMIFS(СВЦЭМ!$C$39:$C$782,СВЦЭМ!$A$39:$A$782,$A140,СВЦЭМ!$B$39:$B$782,F$119)+'СЕТ СН'!$I$12+СВЦЭМ!$D$10+'СЕТ СН'!$I$5-'СЕТ СН'!$I$20</f>
        <v>3525.73072039</v>
      </c>
      <c r="G140" s="36">
        <f>SUMIFS(СВЦЭМ!$C$39:$C$782,СВЦЭМ!$A$39:$A$782,$A140,СВЦЭМ!$B$39:$B$782,G$119)+'СЕТ СН'!$I$12+СВЦЭМ!$D$10+'СЕТ СН'!$I$5-'СЕТ СН'!$I$20</f>
        <v>3520.2210218600003</v>
      </c>
      <c r="H140" s="36">
        <f>SUMIFS(СВЦЭМ!$C$39:$C$782,СВЦЭМ!$A$39:$A$782,$A140,СВЦЭМ!$B$39:$B$782,H$119)+'СЕТ СН'!$I$12+СВЦЭМ!$D$10+'СЕТ СН'!$I$5-'СЕТ СН'!$I$20</f>
        <v>3500.0387685200003</v>
      </c>
      <c r="I140" s="36">
        <f>SUMIFS(СВЦЭМ!$C$39:$C$782,СВЦЭМ!$A$39:$A$782,$A140,СВЦЭМ!$B$39:$B$782,I$119)+'СЕТ СН'!$I$12+СВЦЭМ!$D$10+'СЕТ СН'!$I$5-'СЕТ СН'!$I$20</f>
        <v>3434.6867816100003</v>
      </c>
      <c r="J140" s="36">
        <f>SUMIFS(СВЦЭМ!$C$39:$C$782,СВЦЭМ!$A$39:$A$782,$A140,СВЦЭМ!$B$39:$B$782,J$119)+'СЕТ СН'!$I$12+СВЦЭМ!$D$10+'СЕТ СН'!$I$5-'СЕТ СН'!$I$20</f>
        <v>3378.0908869200002</v>
      </c>
      <c r="K140" s="36">
        <f>SUMIFS(СВЦЭМ!$C$39:$C$782,СВЦЭМ!$A$39:$A$782,$A140,СВЦЭМ!$B$39:$B$782,K$119)+'СЕТ СН'!$I$12+СВЦЭМ!$D$10+'СЕТ СН'!$I$5-'СЕТ СН'!$I$20</f>
        <v>3428.1679256100001</v>
      </c>
      <c r="L140" s="36">
        <f>SUMIFS(СВЦЭМ!$C$39:$C$782,СВЦЭМ!$A$39:$A$782,$A140,СВЦЭМ!$B$39:$B$782,L$119)+'СЕТ СН'!$I$12+СВЦЭМ!$D$10+'СЕТ СН'!$I$5-'СЕТ СН'!$I$20</f>
        <v>3464.9829508100001</v>
      </c>
      <c r="M140" s="36">
        <f>SUMIFS(СВЦЭМ!$C$39:$C$782,СВЦЭМ!$A$39:$A$782,$A140,СВЦЭМ!$B$39:$B$782,M$119)+'СЕТ СН'!$I$12+СВЦЭМ!$D$10+'СЕТ СН'!$I$5-'СЕТ СН'!$I$20</f>
        <v>3475.41578291</v>
      </c>
      <c r="N140" s="36">
        <f>SUMIFS(СВЦЭМ!$C$39:$C$782,СВЦЭМ!$A$39:$A$782,$A140,СВЦЭМ!$B$39:$B$782,N$119)+'СЕТ СН'!$I$12+СВЦЭМ!$D$10+'СЕТ СН'!$I$5-'СЕТ СН'!$I$20</f>
        <v>3481.4528566099998</v>
      </c>
      <c r="O140" s="36">
        <f>SUMIFS(СВЦЭМ!$C$39:$C$782,СВЦЭМ!$A$39:$A$782,$A140,СВЦЭМ!$B$39:$B$782,O$119)+'СЕТ СН'!$I$12+СВЦЭМ!$D$10+'СЕТ СН'!$I$5-'СЕТ СН'!$I$20</f>
        <v>3470.9681447000003</v>
      </c>
      <c r="P140" s="36">
        <f>SUMIFS(СВЦЭМ!$C$39:$C$782,СВЦЭМ!$A$39:$A$782,$A140,СВЦЭМ!$B$39:$B$782,P$119)+'СЕТ СН'!$I$12+СВЦЭМ!$D$10+'СЕТ СН'!$I$5-'СЕТ СН'!$I$20</f>
        <v>3468.1905209300003</v>
      </c>
      <c r="Q140" s="36">
        <f>SUMIFS(СВЦЭМ!$C$39:$C$782,СВЦЭМ!$A$39:$A$782,$A140,СВЦЭМ!$B$39:$B$782,Q$119)+'СЕТ СН'!$I$12+СВЦЭМ!$D$10+'СЕТ СН'!$I$5-'СЕТ СН'!$I$20</f>
        <v>3466.51809615</v>
      </c>
      <c r="R140" s="36">
        <f>SUMIFS(СВЦЭМ!$C$39:$C$782,СВЦЭМ!$A$39:$A$782,$A140,СВЦЭМ!$B$39:$B$782,R$119)+'СЕТ СН'!$I$12+СВЦЭМ!$D$10+'СЕТ СН'!$I$5-'СЕТ СН'!$I$20</f>
        <v>3467.7390032200001</v>
      </c>
      <c r="S140" s="36">
        <f>SUMIFS(СВЦЭМ!$C$39:$C$782,СВЦЭМ!$A$39:$A$782,$A140,СВЦЭМ!$B$39:$B$782,S$119)+'СЕТ СН'!$I$12+СВЦЭМ!$D$10+'СЕТ СН'!$I$5-'СЕТ СН'!$I$20</f>
        <v>3469.3418865399999</v>
      </c>
      <c r="T140" s="36">
        <f>SUMIFS(СВЦЭМ!$C$39:$C$782,СВЦЭМ!$A$39:$A$782,$A140,СВЦЭМ!$B$39:$B$782,T$119)+'СЕТ СН'!$I$12+СВЦЭМ!$D$10+'СЕТ СН'!$I$5-'СЕТ СН'!$I$20</f>
        <v>3465.52092941</v>
      </c>
      <c r="U140" s="36">
        <f>SUMIFS(СВЦЭМ!$C$39:$C$782,СВЦЭМ!$A$39:$A$782,$A140,СВЦЭМ!$B$39:$B$782,U$119)+'СЕТ СН'!$I$12+СВЦЭМ!$D$10+'СЕТ СН'!$I$5-'СЕТ СН'!$I$20</f>
        <v>3466.7913944299999</v>
      </c>
      <c r="V140" s="36">
        <f>SUMIFS(СВЦЭМ!$C$39:$C$782,СВЦЭМ!$A$39:$A$782,$A140,СВЦЭМ!$B$39:$B$782,V$119)+'СЕТ СН'!$I$12+СВЦЭМ!$D$10+'СЕТ СН'!$I$5-'СЕТ СН'!$I$20</f>
        <v>3478.6603341600003</v>
      </c>
      <c r="W140" s="36">
        <f>SUMIFS(СВЦЭМ!$C$39:$C$782,СВЦЭМ!$A$39:$A$782,$A140,СВЦЭМ!$B$39:$B$782,W$119)+'СЕТ СН'!$I$12+СВЦЭМ!$D$10+'СЕТ СН'!$I$5-'СЕТ СН'!$I$20</f>
        <v>3484.8162815800001</v>
      </c>
      <c r="X140" s="36">
        <f>SUMIFS(СВЦЭМ!$C$39:$C$782,СВЦЭМ!$A$39:$A$782,$A140,СВЦЭМ!$B$39:$B$782,X$119)+'СЕТ СН'!$I$12+СВЦЭМ!$D$10+'СЕТ СН'!$I$5-'СЕТ СН'!$I$20</f>
        <v>3448.4173641300004</v>
      </c>
      <c r="Y140" s="36">
        <f>SUMIFS(СВЦЭМ!$C$39:$C$782,СВЦЭМ!$A$39:$A$782,$A140,СВЦЭМ!$B$39:$B$782,Y$119)+'СЕТ СН'!$I$12+СВЦЭМ!$D$10+'СЕТ СН'!$I$5-'СЕТ СН'!$I$20</f>
        <v>3417.3438622399999</v>
      </c>
    </row>
    <row r="141" spans="1:25" ht="15.75" x14ac:dyDescent="0.2">
      <c r="A141" s="35">
        <f t="shared" si="3"/>
        <v>44795</v>
      </c>
      <c r="B141" s="36">
        <f>SUMIFS(СВЦЭМ!$C$39:$C$782,СВЦЭМ!$A$39:$A$782,$A141,СВЦЭМ!$B$39:$B$782,B$119)+'СЕТ СН'!$I$12+СВЦЭМ!$D$10+'СЕТ СН'!$I$5-'СЕТ СН'!$I$20</f>
        <v>3350.3501973800003</v>
      </c>
      <c r="C141" s="36">
        <f>SUMIFS(СВЦЭМ!$C$39:$C$782,СВЦЭМ!$A$39:$A$782,$A141,СВЦЭМ!$B$39:$B$782,C$119)+'СЕТ СН'!$I$12+СВЦЭМ!$D$10+'СЕТ СН'!$I$5-'СЕТ СН'!$I$20</f>
        <v>3417.8350402200003</v>
      </c>
      <c r="D141" s="36">
        <f>SUMIFS(СВЦЭМ!$C$39:$C$782,СВЦЭМ!$A$39:$A$782,$A141,СВЦЭМ!$B$39:$B$782,D$119)+'СЕТ СН'!$I$12+СВЦЭМ!$D$10+'СЕТ СН'!$I$5-'СЕТ СН'!$I$20</f>
        <v>3467.3453710900003</v>
      </c>
      <c r="E141" s="36">
        <f>SUMIFS(СВЦЭМ!$C$39:$C$782,СВЦЭМ!$A$39:$A$782,$A141,СВЦЭМ!$B$39:$B$782,E$119)+'СЕТ СН'!$I$12+СВЦЭМ!$D$10+'СЕТ СН'!$I$5-'СЕТ СН'!$I$20</f>
        <v>3483.73519502</v>
      </c>
      <c r="F141" s="36">
        <f>SUMIFS(СВЦЭМ!$C$39:$C$782,СВЦЭМ!$A$39:$A$782,$A141,СВЦЭМ!$B$39:$B$782,F$119)+'СЕТ СН'!$I$12+СВЦЭМ!$D$10+'СЕТ СН'!$I$5-'СЕТ СН'!$I$20</f>
        <v>3485.0327342300002</v>
      </c>
      <c r="G141" s="36">
        <f>SUMIFS(СВЦЭМ!$C$39:$C$782,СВЦЭМ!$A$39:$A$782,$A141,СВЦЭМ!$B$39:$B$782,G$119)+'СЕТ СН'!$I$12+СВЦЭМ!$D$10+'СЕТ СН'!$I$5-'СЕТ СН'!$I$20</f>
        <v>3478.9123807200003</v>
      </c>
      <c r="H141" s="36">
        <f>SUMIFS(СВЦЭМ!$C$39:$C$782,СВЦЭМ!$A$39:$A$782,$A141,СВЦЭМ!$B$39:$B$782,H$119)+'СЕТ СН'!$I$12+СВЦЭМ!$D$10+'СЕТ СН'!$I$5-'СЕТ СН'!$I$20</f>
        <v>3419.2264077600003</v>
      </c>
      <c r="I141" s="36">
        <f>SUMIFS(СВЦЭМ!$C$39:$C$782,СВЦЭМ!$A$39:$A$782,$A141,СВЦЭМ!$B$39:$B$782,I$119)+'СЕТ СН'!$I$12+СВЦЭМ!$D$10+'СЕТ СН'!$I$5-'СЕТ СН'!$I$20</f>
        <v>3352.0175773000001</v>
      </c>
      <c r="J141" s="36">
        <f>SUMIFS(СВЦЭМ!$C$39:$C$782,СВЦЭМ!$A$39:$A$782,$A141,СВЦЭМ!$B$39:$B$782,J$119)+'СЕТ СН'!$I$12+СВЦЭМ!$D$10+'СЕТ СН'!$I$5-'СЕТ СН'!$I$20</f>
        <v>3399.9737637799999</v>
      </c>
      <c r="K141" s="36">
        <f>SUMIFS(СВЦЭМ!$C$39:$C$782,СВЦЭМ!$A$39:$A$782,$A141,СВЦЭМ!$B$39:$B$782,K$119)+'СЕТ СН'!$I$12+СВЦЭМ!$D$10+'СЕТ СН'!$I$5-'СЕТ СН'!$I$20</f>
        <v>3447.4620539000002</v>
      </c>
      <c r="L141" s="36">
        <f>SUMIFS(СВЦЭМ!$C$39:$C$782,СВЦЭМ!$A$39:$A$782,$A141,СВЦЭМ!$B$39:$B$782,L$119)+'СЕТ СН'!$I$12+СВЦЭМ!$D$10+'СЕТ СН'!$I$5-'СЕТ СН'!$I$20</f>
        <v>3442.20652002</v>
      </c>
      <c r="M141" s="36">
        <f>SUMIFS(СВЦЭМ!$C$39:$C$782,СВЦЭМ!$A$39:$A$782,$A141,СВЦЭМ!$B$39:$B$782,M$119)+'СЕТ СН'!$I$12+СВЦЭМ!$D$10+'СЕТ СН'!$I$5-'СЕТ СН'!$I$20</f>
        <v>3449.7692403400001</v>
      </c>
      <c r="N141" s="36">
        <f>SUMIFS(СВЦЭМ!$C$39:$C$782,СВЦЭМ!$A$39:$A$782,$A141,СВЦЭМ!$B$39:$B$782,N$119)+'СЕТ СН'!$I$12+СВЦЭМ!$D$10+'СЕТ СН'!$I$5-'СЕТ СН'!$I$20</f>
        <v>3452.4661818600002</v>
      </c>
      <c r="O141" s="36">
        <f>SUMIFS(СВЦЭМ!$C$39:$C$782,СВЦЭМ!$A$39:$A$782,$A141,СВЦЭМ!$B$39:$B$782,O$119)+'СЕТ СН'!$I$12+СВЦЭМ!$D$10+'СЕТ СН'!$I$5-'СЕТ СН'!$I$20</f>
        <v>3436.7814399100002</v>
      </c>
      <c r="P141" s="36">
        <f>SUMIFS(СВЦЭМ!$C$39:$C$782,СВЦЭМ!$A$39:$A$782,$A141,СВЦЭМ!$B$39:$B$782,P$119)+'СЕТ СН'!$I$12+СВЦЭМ!$D$10+'СЕТ СН'!$I$5-'СЕТ СН'!$I$20</f>
        <v>3444.5472940500003</v>
      </c>
      <c r="Q141" s="36">
        <f>SUMIFS(СВЦЭМ!$C$39:$C$782,СВЦЭМ!$A$39:$A$782,$A141,СВЦЭМ!$B$39:$B$782,Q$119)+'СЕТ СН'!$I$12+СВЦЭМ!$D$10+'СЕТ СН'!$I$5-'СЕТ СН'!$I$20</f>
        <v>3443.4575739000002</v>
      </c>
      <c r="R141" s="36">
        <f>SUMIFS(СВЦЭМ!$C$39:$C$782,СВЦЭМ!$A$39:$A$782,$A141,СВЦЭМ!$B$39:$B$782,R$119)+'СЕТ СН'!$I$12+СВЦЭМ!$D$10+'СЕТ СН'!$I$5-'СЕТ СН'!$I$20</f>
        <v>3442.6624766899999</v>
      </c>
      <c r="S141" s="36">
        <f>SUMIFS(СВЦЭМ!$C$39:$C$782,СВЦЭМ!$A$39:$A$782,$A141,СВЦЭМ!$B$39:$B$782,S$119)+'СЕТ СН'!$I$12+СВЦЭМ!$D$10+'СЕТ СН'!$I$5-'СЕТ СН'!$I$20</f>
        <v>3437.5433832100002</v>
      </c>
      <c r="T141" s="36">
        <f>SUMIFS(СВЦЭМ!$C$39:$C$782,СВЦЭМ!$A$39:$A$782,$A141,СВЦЭМ!$B$39:$B$782,T$119)+'СЕТ СН'!$I$12+СВЦЭМ!$D$10+'СЕТ СН'!$I$5-'СЕТ СН'!$I$20</f>
        <v>3447.4526887700003</v>
      </c>
      <c r="U141" s="36">
        <f>SUMIFS(СВЦЭМ!$C$39:$C$782,СВЦЭМ!$A$39:$A$782,$A141,СВЦЭМ!$B$39:$B$782,U$119)+'СЕТ СН'!$I$12+СВЦЭМ!$D$10+'СЕТ СН'!$I$5-'СЕТ СН'!$I$20</f>
        <v>3437.35914275</v>
      </c>
      <c r="V141" s="36">
        <f>SUMIFS(СВЦЭМ!$C$39:$C$782,СВЦЭМ!$A$39:$A$782,$A141,СВЦЭМ!$B$39:$B$782,V$119)+'СЕТ СН'!$I$12+СВЦЭМ!$D$10+'СЕТ СН'!$I$5-'СЕТ СН'!$I$20</f>
        <v>3448.7367820500003</v>
      </c>
      <c r="W141" s="36">
        <f>SUMIFS(СВЦЭМ!$C$39:$C$782,СВЦЭМ!$A$39:$A$782,$A141,СВЦЭМ!$B$39:$B$782,W$119)+'СЕТ СН'!$I$12+СВЦЭМ!$D$10+'СЕТ СН'!$I$5-'СЕТ СН'!$I$20</f>
        <v>3458.6810740400001</v>
      </c>
      <c r="X141" s="36">
        <f>SUMIFS(СВЦЭМ!$C$39:$C$782,СВЦЭМ!$A$39:$A$782,$A141,СВЦЭМ!$B$39:$B$782,X$119)+'СЕТ СН'!$I$12+СВЦЭМ!$D$10+'СЕТ СН'!$I$5-'СЕТ СН'!$I$20</f>
        <v>3427.6013476799999</v>
      </c>
      <c r="Y141" s="36">
        <f>SUMIFS(СВЦЭМ!$C$39:$C$782,СВЦЭМ!$A$39:$A$782,$A141,СВЦЭМ!$B$39:$B$782,Y$119)+'СЕТ СН'!$I$12+СВЦЭМ!$D$10+'СЕТ СН'!$I$5-'СЕТ СН'!$I$20</f>
        <v>3339.8643819399999</v>
      </c>
    </row>
    <row r="142" spans="1:25" ht="15.75" x14ac:dyDescent="0.2">
      <c r="A142" s="35">
        <f t="shared" si="3"/>
        <v>44796</v>
      </c>
      <c r="B142" s="36">
        <f>SUMIFS(СВЦЭМ!$C$39:$C$782,СВЦЭМ!$A$39:$A$782,$A142,СВЦЭМ!$B$39:$B$782,B$119)+'СЕТ СН'!$I$12+СВЦЭМ!$D$10+'СЕТ СН'!$I$5-'СЕТ СН'!$I$20</f>
        <v>3407.38269085</v>
      </c>
      <c r="C142" s="36">
        <f>SUMIFS(СВЦЭМ!$C$39:$C$782,СВЦЭМ!$A$39:$A$782,$A142,СВЦЭМ!$B$39:$B$782,C$119)+'СЕТ СН'!$I$12+СВЦЭМ!$D$10+'СЕТ СН'!$I$5-'СЕТ СН'!$I$20</f>
        <v>3470.7259584600001</v>
      </c>
      <c r="D142" s="36">
        <f>SUMIFS(СВЦЭМ!$C$39:$C$782,СВЦЭМ!$A$39:$A$782,$A142,СВЦЭМ!$B$39:$B$782,D$119)+'СЕТ СН'!$I$12+СВЦЭМ!$D$10+'СЕТ СН'!$I$5-'СЕТ СН'!$I$20</f>
        <v>3510.0774435200001</v>
      </c>
      <c r="E142" s="36">
        <f>SUMIFS(СВЦЭМ!$C$39:$C$782,СВЦЭМ!$A$39:$A$782,$A142,СВЦЭМ!$B$39:$B$782,E$119)+'СЕТ СН'!$I$12+СВЦЭМ!$D$10+'СЕТ СН'!$I$5-'СЕТ СН'!$I$20</f>
        <v>3523.6071069</v>
      </c>
      <c r="F142" s="36">
        <f>SUMIFS(СВЦЭМ!$C$39:$C$782,СВЦЭМ!$A$39:$A$782,$A142,СВЦЭМ!$B$39:$B$782,F$119)+'СЕТ СН'!$I$12+СВЦЭМ!$D$10+'СЕТ СН'!$I$5-'СЕТ СН'!$I$20</f>
        <v>3492.5679163499999</v>
      </c>
      <c r="G142" s="36">
        <f>SUMIFS(СВЦЭМ!$C$39:$C$782,СВЦЭМ!$A$39:$A$782,$A142,СВЦЭМ!$B$39:$B$782,G$119)+'СЕТ СН'!$I$12+СВЦЭМ!$D$10+'СЕТ СН'!$I$5-'СЕТ СН'!$I$20</f>
        <v>3465.1883369000002</v>
      </c>
      <c r="H142" s="36">
        <f>SUMIFS(СВЦЭМ!$C$39:$C$782,СВЦЭМ!$A$39:$A$782,$A142,СВЦЭМ!$B$39:$B$782,H$119)+'СЕТ СН'!$I$12+СВЦЭМ!$D$10+'СЕТ СН'!$I$5-'СЕТ СН'!$I$20</f>
        <v>3415.66315923</v>
      </c>
      <c r="I142" s="36">
        <f>SUMIFS(СВЦЭМ!$C$39:$C$782,СВЦЭМ!$A$39:$A$782,$A142,СВЦЭМ!$B$39:$B$782,I$119)+'СЕТ СН'!$I$12+СВЦЭМ!$D$10+'СЕТ СН'!$I$5-'СЕТ СН'!$I$20</f>
        <v>3346.9157806900002</v>
      </c>
      <c r="J142" s="36">
        <f>SUMIFS(СВЦЭМ!$C$39:$C$782,СВЦЭМ!$A$39:$A$782,$A142,СВЦЭМ!$B$39:$B$782,J$119)+'СЕТ СН'!$I$12+СВЦЭМ!$D$10+'СЕТ СН'!$I$5-'СЕТ СН'!$I$20</f>
        <v>3337.8183299400002</v>
      </c>
      <c r="K142" s="36">
        <f>SUMIFS(СВЦЭМ!$C$39:$C$782,СВЦЭМ!$A$39:$A$782,$A142,СВЦЭМ!$B$39:$B$782,K$119)+'СЕТ СН'!$I$12+СВЦЭМ!$D$10+'СЕТ СН'!$I$5-'СЕТ СН'!$I$20</f>
        <v>3414.3434774699999</v>
      </c>
      <c r="L142" s="36">
        <f>SUMIFS(СВЦЭМ!$C$39:$C$782,СВЦЭМ!$A$39:$A$782,$A142,СВЦЭМ!$B$39:$B$782,L$119)+'СЕТ СН'!$I$12+СВЦЭМ!$D$10+'СЕТ СН'!$I$5-'СЕТ СН'!$I$20</f>
        <v>3378.3038815499999</v>
      </c>
      <c r="M142" s="36">
        <f>SUMIFS(СВЦЭМ!$C$39:$C$782,СВЦЭМ!$A$39:$A$782,$A142,СВЦЭМ!$B$39:$B$782,M$119)+'СЕТ СН'!$I$12+СВЦЭМ!$D$10+'СЕТ СН'!$I$5-'СЕТ СН'!$I$20</f>
        <v>3370.4644784500001</v>
      </c>
      <c r="N142" s="36">
        <f>SUMIFS(СВЦЭМ!$C$39:$C$782,СВЦЭМ!$A$39:$A$782,$A142,СВЦЭМ!$B$39:$B$782,N$119)+'СЕТ СН'!$I$12+СВЦЭМ!$D$10+'СЕТ СН'!$I$5-'СЕТ СН'!$I$20</f>
        <v>3360.1268630200002</v>
      </c>
      <c r="O142" s="36">
        <f>SUMIFS(СВЦЭМ!$C$39:$C$782,СВЦЭМ!$A$39:$A$782,$A142,СВЦЭМ!$B$39:$B$782,O$119)+'СЕТ СН'!$I$12+СВЦЭМ!$D$10+'СЕТ СН'!$I$5-'СЕТ СН'!$I$20</f>
        <v>3358.56724437</v>
      </c>
      <c r="P142" s="36">
        <f>SUMIFS(СВЦЭМ!$C$39:$C$782,СВЦЭМ!$A$39:$A$782,$A142,СВЦЭМ!$B$39:$B$782,P$119)+'СЕТ СН'!$I$12+СВЦЭМ!$D$10+'СЕТ СН'!$I$5-'СЕТ СН'!$I$20</f>
        <v>3370.79461537</v>
      </c>
      <c r="Q142" s="36">
        <f>SUMIFS(СВЦЭМ!$C$39:$C$782,СВЦЭМ!$A$39:$A$782,$A142,СВЦЭМ!$B$39:$B$782,Q$119)+'СЕТ СН'!$I$12+СВЦЭМ!$D$10+'СЕТ СН'!$I$5-'СЕТ СН'!$I$20</f>
        <v>3378.1192351099999</v>
      </c>
      <c r="R142" s="36">
        <f>SUMIFS(СВЦЭМ!$C$39:$C$782,СВЦЭМ!$A$39:$A$782,$A142,СВЦЭМ!$B$39:$B$782,R$119)+'СЕТ СН'!$I$12+СВЦЭМ!$D$10+'СЕТ СН'!$I$5-'СЕТ СН'!$I$20</f>
        <v>3371.1472858900001</v>
      </c>
      <c r="S142" s="36">
        <f>SUMIFS(СВЦЭМ!$C$39:$C$782,СВЦЭМ!$A$39:$A$782,$A142,СВЦЭМ!$B$39:$B$782,S$119)+'СЕТ СН'!$I$12+СВЦЭМ!$D$10+'СЕТ СН'!$I$5-'СЕТ СН'!$I$20</f>
        <v>3385.9274430300002</v>
      </c>
      <c r="T142" s="36">
        <f>SUMIFS(СВЦЭМ!$C$39:$C$782,СВЦЭМ!$A$39:$A$782,$A142,СВЦЭМ!$B$39:$B$782,T$119)+'СЕТ СН'!$I$12+СВЦЭМ!$D$10+'СЕТ СН'!$I$5-'СЕТ СН'!$I$20</f>
        <v>3393.1707871799999</v>
      </c>
      <c r="U142" s="36">
        <f>SUMIFS(СВЦЭМ!$C$39:$C$782,СВЦЭМ!$A$39:$A$782,$A142,СВЦЭМ!$B$39:$B$782,U$119)+'СЕТ СН'!$I$12+СВЦЭМ!$D$10+'СЕТ СН'!$I$5-'СЕТ СН'!$I$20</f>
        <v>3378.0320475400003</v>
      </c>
      <c r="V142" s="36">
        <f>SUMIFS(СВЦЭМ!$C$39:$C$782,СВЦЭМ!$A$39:$A$782,$A142,СВЦЭМ!$B$39:$B$782,V$119)+'СЕТ СН'!$I$12+СВЦЭМ!$D$10+'СЕТ СН'!$I$5-'СЕТ СН'!$I$20</f>
        <v>3395.2149194499998</v>
      </c>
      <c r="W142" s="36">
        <f>SUMIFS(СВЦЭМ!$C$39:$C$782,СВЦЭМ!$A$39:$A$782,$A142,СВЦЭМ!$B$39:$B$782,W$119)+'СЕТ СН'!$I$12+СВЦЭМ!$D$10+'СЕТ СН'!$I$5-'СЕТ СН'!$I$20</f>
        <v>3392.5692281299998</v>
      </c>
      <c r="X142" s="36">
        <f>SUMIFS(СВЦЭМ!$C$39:$C$782,СВЦЭМ!$A$39:$A$782,$A142,СВЦЭМ!$B$39:$B$782,X$119)+'СЕТ СН'!$I$12+СВЦЭМ!$D$10+'СЕТ СН'!$I$5-'СЕТ СН'!$I$20</f>
        <v>3375.38869097</v>
      </c>
      <c r="Y142" s="36">
        <f>SUMIFS(СВЦЭМ!$C$39:$C$782,СВЦЭМ!$A$39:$A$782,$A142,СВЦЭМ!$B$39:$B$782,Y$119)+'СЕТ СН'!$I$12+СВЦЭМ!$D$10+'СЕТ СН'!$I$5-'СЕТ СН'!$I$20</f>
        <v>3341.4850780900001</v>
      </c>
    </row>
    <row r="143" spans="1:25" ht="15.75" x14ac:dyDescent="0.2">
      <c r="A143" s="35">
        <f t="shared" si="3"/>
        <v>44797</v>
      </c>
      <c r="B143" s="36">
        <f>SUMIFS(СВЦЭМ!$C$39:$C$782,СВЦЭМ!$A$39:$A$782,$A143,СВЦЭМ!$B$39:$B$782,B$119)+'СЕТ СН'!$I$12+СВЦЭМ!$D$10+'СЕТ СН'!$I$5-'СЕТ СН'!$I$20</f>
        <v>3377.5488634100002</v>
      </c>
      <c r="C143" s="36">
        <f>SUMIFS(СВЦЭМ!$C$39:$C$782,СВЦЭМ!$A$39:$A$782,$A143,СВЦЭМ!$B$39:$B$782,C$119)+'СЕТ СН'!$I$12+СВЦЭМ!$D$10+'СЕТ СН'!$I$5-'СЕТ СН'!$I$20</f>
        <v>3420.2110189300001</v>
      </c>
      <c r="D143" s="36">
        <f>SUMIFS(СВЦЭМ!$C$39:$C$782,СВЦЭМ!$A$39:$A$782,$A143,СВЦЭМ!$B$39:$B$782,D$119)+'СЕТ СН'!$I$12+СВЦЭМ!$D$10+'СЕТ СН'!$I$5-'СЕТ СН'!$I$20</f>
        <v>3449.8318988199999</v>
      </c>
      <c r="E143" s="36">
        <f>SUMIFS(СВЦЭМ!$C$39:$C$782,СВЦЭМ!$A$39:$A$782,$A143,СВЦЭМ!$B$39:$B$782,E$119)+'СЕТ СН'!$I$12+СВЦЭМ!$D$10+'СЕТ СН'!$I$5-'СЕТ СН'!$I$20</f>
        <v>3459.3813841400001</v>
      </c>
      <c r="F143" s="36">
        <f>SUMIFS(СВЦЭМ!$C$39:$C$782,СВЦЭМ!$A$39:$A$782,$A143,СВЦЭМ!$B$39:$B$782,F$119)+'СЕТ СН'!$I$12+СВЦЭМ!$D$10+'СЕТ СН'!$I$5-'СЕТ СН'!$I$20</f>
        <v>3460.3669301499999</v>
      </c>
      <c r="G143" s="36">
        <f>SUMIFS(СВЦЭМ!$C$39:$C$782,СВЦЭМ!$A$39:$A$782,$A143,СВЦЭМ!$B$39:$B$782,G$119)+'СЕТ СН'!$I$12+СВЦЭМ!$D$10+'СЕТ СН'!$I$5-'СЕТ СН'!$I$20</f>
        <v>3445.3223580499998</v>
      </c>
      <c r="H143" s="36">
        <f>SUMIFS(СВЦЭМ!$C$39:$C$782,СВЦЭМ!$A$39:$A$782,$A143,СВЦЭМ!$B$39:$B$782,H$119)+'СЕТ СН'!$I$12+СВЦЭМ!$D$10+'СЕТ СН'!$I$5-'СЕТ СН'!$I$20</f>
        <v>3406.1720387400001</v>
      </c>
      <c r="I143" s="36">
        <f>SUMIFS(СВЦЭМ!$C$39:$C$782,СВЦЭМ!$A$39:$A$782,$A143,СВЦЭМ!$B$39:$B$782,I$119)+'СЕТ СН'!$I$12+СВЦЭМ!$D$10+'СЕТ СН'!$I$5-'СЕТ СН'!$I$20</f>
        <v>3358.3816991399999</v>
      </c>
      <c r="J143" s="36">
        <f>SUMIFS(СВЦЭМ!$C$39:$C$782,СВЦЭМ!$A$39:$A$782,$A143,СВЦЭМ!$B$39:$B$782,J$119)+'СЕТ СН'!$I$12+СВЦЭМ!$D$10+'СЕТ СН'!$I$5-'СЕТ СН'!$I$20</f>
        <v>3394.6218201400002</v>
      </c>
      <c r="K143" s="36">
        <f>SUMIFS(СВЦЭМ!$C$39:$C$782,СВЦЭМ!$A$39:$A$782,$A143,СВЦЭМ!$B$39:$B$782,K$119)+'СЕТ СН'!$I$12+СВЦЭМ!$D$10+'СЕТ СН'!$I$5-'СЕТ СН'!$I$20</f>
        <v>3507.5414885999999</v>
      </c>
      <c r="L143" s="36">
        <f>SUMIFS(СВЦЭМ!$C$39:$C$782,СВЦЭМ!$A$39:$A$782,$A143,СВЦЭМ!$B$39:$B$782,L$119)+'СЕТ СН'!$I$12+СВЦЭМ!$D$10+'СЕТ СН'!$I$5-'СЕТ СН'!$I$20</f>
        <v>3466.8549207800002</v>
      </c>
      <c r="M143" s="36">
        <f>SUMIFS(СВЦЭМ!$C$39:$C$782,СВЦЭМ!$A$39:$A$782,$A143,СВЦЭМ!$B$39:$B$782,M$119)+'СЕТ СН'!$I$12+СВЦЭМ!$D$10+'СЕТ СН'!$I$5-'СЕТ СН'!$I$20</f>
        <v>3462.9027554100003</v>
      </c>
      <c r="N143" s="36">
        <f>SUMIFS(СВЦЭМ!$C$39:$C$782,СВЦЭМ!$A$39:$A$782,$A143,СВЦЭМ!$B$39:$B$782,N$119)+'СЕТ СН'!$I$12+СВЦЭМ!$D$10+'СЕТ СН'!$I$5-'СЕТ СН'!$I$20</f>
        <v>3460.3466248499999</v>
      </c>
      <c r="O143" s="36">
        <f>SUMIFS(СВЦЭМ!$C$39:$C$782,СВЦЭМ!$A$39:$A$782,$A143,СВЦЭМ!$B$39:$B$782,O$119)+'СЕТ СН'!$I$12+СВЦЭМ!$D$10+'СЕТ СН'!$I$5-'СЕТ СН'!$I$20</f>
        <v>3452.4477544700003</v>
      </c>
      <c r="P143" s="36">
        <f>SUMIFS(СВЦЭМ!$C$39:$C$782,СВЦЭМ!$A$39:$A$782,$A143,СВЦЭМ!$B$39:$B$782,P$119)+'СЕТ СН'!$I$12+СВЦЭМ!$D$10+'СЕТ СН'!$I$5-'СЕТ СН'!$I$20</f>
        <v>3458.8247961500001</v>
      </c>
      <c r="Q143" s="36">
        <f>SUMIFS(СВЦЭМ!$C$39:$C$782,СВЦЭМ!$A$39:$A$782,$A143,СВЦЭМ!$B$39:$B$782,Q$119)+'СЕТ СН'!$I$12+СВЦЭМ!$D$10+'СЕТ СН'!$I$5-'СЕТ СН'!$I$20</f>
        <v>3459.2130514300002</v>
      </c>
      <c r="R143" s="36">
        <f>SUMIFS(СВЦЭМ!$C$39:$C$782,СВЦЭМ!$A$39:$A$782,$A143,СВЦЭМ!$B$39:$B$782,R$119)+'СЕТ СН'!$I$12+СВЦЭМ!$D$10+'СЕТ СН'!$I$5-'СЕТ СН'!$I$20</f>
        <v>3450.2182329000002</v>
      </c>
      <c r="S143" s="36">
        <f>SUMIFS(СВЦЭМ!$C$39:$C$782,СВЦЭМ!$A$39:$A$782,$A143,СВЦЭМ!$B$39:$B$782,S$119)+'СЕТ СН'!$I$12+СВЦЭМ!$D$10+'СЕТ СН'!$I$5-'СЕТ СН'!$I$20</f>
        <v>3455.7845558600002</v>
      </c>
      <c r="T143" s="36">
        <f>SUMIFS(СВЦЭМ!$C$39:$C$782,СВЦЭМ!$A$39:$A$782,$A143,СВЦЭМ!$B$39:$B$782,T$119)+'СЕТ СН'!$I$12+СВЦЭМ!$D$10+'СЕТ СН'!$I$5-'СЕТ СН'!$I$20</f>
        <v>3462.5755821800003</v>
      </c>
      <c r="U143" s="36">
        <f>SUMIFS(СВЦЭМ!$C$39:$C$782,СВЦЭМ!$A$39:$A$782,$A143,СВЦЭМ!$B$39:$B$782,U$119)+'СЕТ СН'!$I$12+СВЦЭМ!$D$10+'СЕТ СН'!$I$5-'СЕТ СН'!$I$20</f>
        <v>3458.0922202500001</v>
      </c>
      <c r="V143" s="36">
        <f>SUMIFS(СВЦЭМ!$C$39:$C$782,СВЦЭМ!$A$39:$A$782,$A143,СВЦЭМ!$B$39:$B$782,V$119)+'СЕТ СН'!$I$12+СВЦЭМ!$D$10+'СЕТ СН'!$I$5-'СЕТ СН'!$I$20</f>
        <v>3476.9324235900003</v>
      </c>
      <c r="W143" s="36">
        <f>SUMIFS(СВЦЭМ!$C$39:$C$782,СВЦЭМ!$A$39:$A$782,$A143,СВЦЭМ!$B$39:$B$782,W$119)+'СЕТ СН'!$I$12+СВЦЭМ!$D$10+'СЕТ СН'!$I$5-'СЕТ СН'!$I$20</f>
        <v>3483.7156067800001</v>
      </c>
      <c r="X143" s="36">
        <f>SUMIFS(СВЦЭМ!$C$39:$C$782,СВЦЭМ!$A$39:$A$782,$A143,СВЦЭМ!$B$39:$B$782,X$119)+'СЕТ СН'!$I$12+СВЦЭМ!$D$10+'СЕТ СН'!$I$5-'СЕТ СН'!$I$20</f>
        <v>3417.9198348099999</v>
      </c>
      <c r="Y143" s="36">
        <f>SUMIFS(СВЦЭМ!$C$39:$C$782,СВЦЭМ!$A$39:$A$782,$A143,СВЦЭМ!$B$39:$B$782,Y$119)+'СЕТ СН'!$I$12+СВЦЭМ!$D$10+'СЕТ СН'!$I$5-'СЕТ СН'!$I$20</f>
        <v>3384.1815563300001</v>
      </c>
    </row>
    <row r="144" spans="1:25" ht="15.75" x14ac:dyDescent="0.2">
      <c r="A144" s="35">
        <f t="shared" si="3"/>
        <v>44798</v>
      </c>
      <c r="B144" s="36">
        <f>SUMIFS(СВЦЭМ!$C$39:$C$782,СВЦЭМ!$A$39:$A$782,$A144,СВЦЭМ!$B$39:$B$782,B$119)+'СЕТ СН'!$I$12+СВЦЭМ!$D$10+'СЕТ СН'!$I$5-'СЕТ СН'!$I$20</f>
        <v>3382.2780629100002</v>
      </c>
      <c r="C144" s="36">
        <f>SUMIFS(СВЦЭМ!$C$39:$C$782,СВЦЭМ!$A$39:$A$782,$A144,СВЦЭМ!$B$39:$B$782,C$119)+'СЕТ СН'!$I$12+СВЦЭМ!$D$10+'СЕТ СН'!$I$5-'СЕТ СН'!$I$20</f>
        <v>3418.7866584000003</v>
      </c>
      <c r="D144" s="36">
        <f>SUMIFS(СВЦЭМ!$C$39:$C$782,СВЦЭМ!$A$39:$A$782,$A144,СВЦЭМ!$B$39:$B$782,D$119)+'СЕТ СН'!$I$12+СВЦЭМ!$D$10+'СЕТ СН'!$I$5-'СЕТ СН'!$I$20</f>
        <v>3455.31805919</v>
      </c>
      <c r="E144" s="36">
        <f>SUMIFS(СВЦЭМ!$C$39:$C$782,СВЦЭМ!$A$39:$A$782,$A144,СВЦЭМ!$B$39:$B$782,E$119)+'СЕТ СН'!$I$12+СВЦЭМ!$D$10+'СЕТ СН'!$I$5-'СЕТ СН'!$I$20</f>
        <v>3465.4035892800002</v>
      </c>
      <c r="F144" s="36">
        <f>SUMIFS(СВЦЭМ!$C$39:$C$782,СВЦЭМ!$A$39:$A$782,$A144,СВЦЭМ!$B$39:$B$782,F$119)+'СЕТ СН'!$I$12+СВЦЭМ!$D$10+'СЕТ СН'!$I$5-'СЕТ СН'!$I$20</f>
        <v>3471.15455294</v>
      </c>
      <c r="G144" s="36">
        <f>SUMIFS(СВЦЭМ!$C$39:$C$782,СВЦЭМ!$A$39:$A$782,$A144,СВЦЭМ!$B$39:$B$782,G$119)+'СЕТ СН'!$I$12+СВЦЭМ!$D$10+'СЕТ СН'!$I$5-'СЕТ СН'!$I$20</f>
        <v>3455.8335644799999</v>
      </c>
      <c r="H144" s="36">
        <f>SUMIFS(СВЦЭМ!$C$39:$C$782,СВЦЭМ!$A$39:$A$782,$A144,СВЦЭМ!$B$39:$B$782,H$119)+'СЕТ СН'!$I$12+СВЦЭМ!$D$10+'СЕТ СН'!$I$5-'СЕТ СН'!$I$20</f>
        <v>3405.86429864</v>
      </c>
      <c r="I144" s="36">
        <f>SUMIFS(СВЦЭМ!$C$39:$C$782,СВЦЭМ!$A$39:$A$782,$A144,СВЦЭМ!$B$39:$B$782,I$119)+'СЕТ СН'!$I$12+СВЦЭМ!$D$10+'СЕТ СН'!$I$5-'СЕТ СН'!$I$20</f>
        <v>3324.67947946</v>
      </c>
      <c r="J144" s="36">
        <f>SUMIFS(СВЦЭМ!$C$39:$C$782,СВЦЭМ!$A$39:$A$782,$A144,СВЦЭМ!$B$39:$B$782,J$119)+'СЕТ СН'!$I$12+СВЦЭМ!$D$10+'СЕТ СН'!$I$5-'СЕТ СН'!$I$20</f>
        <v>3403.0212445100001</v>
      </c>
      <c r="K144" s="36">
        <f>SUMIFS(СВЦЭМ!$C$39:$C$782,СВЦЭМ!$A$39:$A$782,$A144,СВЦЭМ!$B$39:$B$782,K$119)+'СЕТ СН'!$I$12+СВЦЭМ!$D$10+'СЕТ СН'!$I$5-'СЕТ СН'!$I$20</f>
        <v>3464.7907075200001</v>
      </c>
      <c r="L144" s="36">
        <f>SUMIFS(СВЦЭМ!$C$39:$C$782,СВЦЭМ!$A$39:$A$782,$A144,СВЦЭМ!$B$39:$B$782,L$119)+'СЕТ СН'!$I$12+СВЦЭМ!$D$10+'СЕТ СН'!$I$5-'СЕТ СН'!$I$20</f>
        <v>3433.3042905100001</v>
      </c>
      <c r="M144" s="36">
        <f>SUMIFS(СВЦЭМ!$C$39:$C$782,СВЦЭМ!$A$39:$A$782,$A144,СВЦЭМ!$B$39:$B$782,M$119)+'СЕТ СН'!$I$12+СВЦЭМ!$D$10+'СЕТ СН'!$I$5-'СЕТ СН'!$I$20</f>
        <v>3427.7428547</v>
      </c>
      <c r="N144" s="36">
        <f>SUMIFS(СВЦЭМ!$C$39:$C$782,СВЦЭМ!$A$39:$A$782,$A144,СВЦЭМ!$B$39:$B$782,N$119)+'СЕТ СН'!$I$12+СВЦЭМ!$D$10+'СЕТ СН'!$I$5-'СЕТ СН'!$I$20</f>
        <v>3429.0054571700002</v>
      </c>
      <c r="O144" s="36">
        <f>SUMIFS(СВЦЭМ!$C$39:$C$782,СВЦЭМ!$A$39:$A$782,$A144,СВЦЭМ!$B$39:$B$782,O$119)+'СЕТ СН'!$I$12+СВЦЭМ!$D$10+'СЕТ СН'!$I$5-'СЕТ СН'!$I$20</f>
        <v>3346.4049075299999</v>
      </c>
      <c r="P144" s="36">
        <f>SUMIFS(СВЦЭМ!$C$39:$C$782,СВЦЭМ!$A$39:$A$782,$A144,СВЦЭМ!$B$39:$B$782,P$119)+'СЕТ СН'!$I$12+СВЦЭМ!$D$10+'СЕТ СН'!$I$5-'СЕТ СН'!$I$20</f>
        <v>3253.7342805400003</v>
      </c>
      <c r="Q144" s="36">
        <f>SUMIFS(СВЦЭМ!$C$39:$C$782,СВЦЭМ!$A$39:$A$782,$A144,СВЦЭМ!$B$39:$B$782,Q$119)+'СЕТ СН'!$I$12+СВЦЭМ!$D$10+'СЕТ СН'!$I$5-'СЕТ СН'!$I$20</f>
        <v>3189.5561043000002</v>
      </c>
      <c r="R144" s="36">
        <f>SUMIFS(СВЦЭМ!$C$39:$C$782,СВЦЭМ!$A$39:$A$782,$A144,СВЦЭМ!$B$39:$B$782,R$119)+'СЕТ СН'!$I$12+СВЦЭМ!$D$10+'СЕТ СН'!$I$5-'СЕТ СН'!$I$20</f>
        <v>3184.6694761500003</v>
      </c>
      <c r="S144" s="36">
        <f>SUMIFS(СВЦЭМ!$C$39:$C$782,СВЦЭМ!$A$39:$A$782,$A144,СВЦЭМ!$B$39:$B$782,S$119)+'СЕТ СН'!$I$12+СВЦЭМ!$D$10+'СЕТ СН'!$I$5-'СЕТ СН'!$I$20</f>
        <v>3255.7388759099999</v>
      </c>
      <c r="T144" s="36">
        <f>SUMIFS(СВЦЭМ!$C$39:$C$782,СВЦЭМ!$A$39:$A$782,$A144,СВЦЭМ!$B$39:$B$782,T$119)+'СЕТ СН'!$I$12+СВЦЭМ!$D$10+'СЕТ СН'!$I$5-'СЕТ СН'!$I$20</f>
        <v>3331.9562259300001</v>
      </c>
      <c r="U144" s="36">
        <f>SUMIFS(СВЦЭМ!$C$39:$C$782,СВЦЭМ!$A$39:$A$782,$A144,СВЦЭМ!$B$39:$B$782,U$119)+'СЕТ СН'!$I$12+СВЦЭМ!$D$10+'СЕТ СН'!$I$5-'СЕТ СН'!$I$20</f>
        <v>3422.5958171500001</v>
      </c>
      <c r="V144" s="36">
        <f>SUMIFS(СВЦЭМ!$C$39:$C$782,СВЦЭМ!$A$39:$A$782,$A144,СВЦЭМ!$B$39:$B$782,V$119)+'СЕТ СН'!$I$12+СВЦЭМ!$D$10+'СЕТ СН'!$I$5-'СЕТ СН'!$I$20</f>
        <v>3443.5893784899999</v>
      </c>
      <c r="W144" s="36">
        <f>SUMIFS(СВЦЭМ!$C$39:$C$782,СВЦЭМ!$A$39:$A$782,$A144,СВЦЭМ!$B$39:$B$782,W$119)+'СЕТ СН'!$I$12+СВЦЭМ!$D$10+'СЕТ СН'!$I$5-'СЕТ СН'!$I$20</f>
        <v>3451.67833458</v>
      </c>
      <c r="X144" s="36">
        <f>SUMIFS(СВЦЭМ!$C$39:$C$782,СВЦЭМ!$A$39:$A$782,$A144,СВЦЭМ!$B$39:$B$782,X$119)+'СЕТ СН'!$I$12+СВЦЭМ!$D$10+'СЕТ СН'!$I$5-'СЕТ СН'!$I$20</f>
        <v>3435.1617564500002</v>
      </c>
      <c r="Y144" s="36">
        <f>SUMIFS(СВЦЭМ!$C$39:$C$782,СВЦЭМ!$A$39:$A$782,$A144,СВЦЭМ!$B$39:$B$782,Y$119)+'СЕТ СН'!$I$12+СВЦЭМ!$D$10+'СЕТ СН'!$I$5-'СЕТ СН'!$I$20</f>
        <v>3444.40553929</v>
      </c>
    </row>
    <row r="145" spans="1:26" ht="15.75" x14ac:dyDescent="0.2">
      <c r="A145" s="35">
        <f t="shared" si="3"/>
        <v>44799</v>
      </c>
      <c r="B145" s="36">
        <f>SUMIFS(СВЦЭМ!$C$39:$C$782,СВЦЭМ!$A$39:$A$782,$A145,СВЦЭМ!$B$39:$B$782,B$119)+'СЕТ СН'!$I$12+СВЦЭМ!$D$10+'СЕТ СН'!$I$5-'СЕТ СН'!$I$20</f>
        <v>3433.5297193800002</v>
      </c>
      <c r="C145" s="36">
        <f>SUMIFS(СВЦЭМ!$C$39:$C$782,СВЦЭМ!$A$39:$A$782,$A145,СВЦЭМ!$B$39:$B$782,C$119)+'СЕТ СН'!$I$12+СВЦЭМ!$D$10+'СЕТ СН'!$I$5-'СЕТ СН'!$I$20</f>
        <v>3481.49567991</v>
      </c>
      <c r="D145" s="36">
        <f>SUMIFS(СВЦЭМ!$C$39:$C$782,СВЦЭМ!$A$39:$A$782,$A145,СВЦЭМ!$B$39:$B$782,D$119)+'СЕТ СН'!$I$12+СВЦЭМ!$D$10+'СЕТ СН'!$I$5-'СЕТ СН'!$I$20</f>
        <v>3498.67605976</v>
      </c>
      <c r="E145" s="36">
        <f>SUMIFS(СВЦЭМ!$C$39:$C$782,СВЦЭМ!$A$39:$A$782,$A145,СВЦЭМ!$B$39:$B$782,E$119)+'СЕТ СН'!$I$12+СВЦЭМ!$D$10+'СЕТ СН'!$I$5-'СЕТ СН'!$I$20</f>
        <v>3478.3731205600002</v>
      </c>
      <c r="F145" s="36">
        <f>SUMIFS(СВЦЭМ!$C$39:$C$782,СВЦЭМ!$A$39:$A$782,$A145,СВЦЭМ!$B$39:$B$782,F$119)+'СЕТ СН'!$I$12+СВЦЭМ!$D$10+'СЕТ СН'!$I$5-'СЕТ СН'!$I$20</f>
        <v>3487.6824446800001</v>
      </c>
      <c r="G145" s="36">
        <f>SUMIFS(СВЦЭМ!$C$39:$C$782,СВЦЭМ!$A$39:$A$782,$A145,СВЦЭМ!$B$39:$B$782,G$119)+'СЕТ СН'!$I$12+СВЦЭМ!$D$10+'СЕТ СН'!$I$5-'СЕТ СН'!$I$20</f>
        <v>3480.6805010600001</v>
      </c>
      <c r="H145" s="36">
        <f>SUMIFS(СВЦЭМ!$C$39:$C$782,СВЦЭМ!$A$39:$A$782,$A145,СВЦЭМ!$B$39:$B$782,H$119)+'СЕТ СН'!$I$12+СВЦЭМ!$D$10+'СЕТ СН'!$I$5-'СЕТ СН'!$I$20</f>
        <v>3401.8992189199998</v>
      </c>
      <c r="I145" s="36">
        <f>SUMIFS(СВЦЭМ!$C$39:$C$782,СВЦЭМ!$A$39:$A$782,$A145,СВЦЭМ!$B$39:$B$782,I$119)+'СЕТ СН'!$I$12+СВЦЭМ!$D$10+'СЕТ СН'!$I$5-'СЕТ СН'!$I$20</f>
        <v>3394.53010189</v>
      </c>
      <c r="J145" s="36">
        <f>SUMIFS(СВЦЭМ!$C$39:$C$782,СВЦЭМ!$A$39:$A$782,$A145,СВЦЭМ!$B$39:$B$782,J$119)+'СЕТ СН'!$I$12+СВЦЭМ!$D$10+'СЕТ СН'!$I$5-'СЕТ СН'!$I$20</f>
        <v>3398.04372397</v>
      </c>
      <c r="K145" s="36">
        <f>SUMIFS(СВЦЭМ!$C$39:$C$782,СВЦЭМ!$A$39:$A$782,$A145,СВЦЭМ!$B$39:$B$782,K$119)+'СЕТ СН'!$I$12+СВЦЭМ!$D$10+'СЕТ СН'!$I$5-'СЕТ СН'!$I$20</f>
        <v>3457.6174526599998</v>
      </c>
      <c r="L145" s="36">
        <f>SUMIFS(СВЦЭМ!$C$39:$C$782,СВЦЭМ!$A$39:$A$782,$A145,СВЦЭМ!$B$39:$B$782,L$119)+'СЕТ СН'!$I$12+СВЦЭМ!$D$10+'СЕТ СН'!$I$5-'СЕТ СН'!$I$20</f>
        <v>3434.6334101399998</v>
      </c>
      <c r="M145" s="36">
        <f>SUMIFS(СВЦЭМ!$C$39:$C$782,СВЦЭМ!$A$39:$A$782,$A145,СВЦЭМ!$B$39:$B$782,M$119)+'СЕТ СН'!$I$12+СВЦЭМ!$D$10+'СЕТ СН'!$I$5-'СЕТ СН'!$I$20</f>
        <v>3422.7834370999999</v>
      </c>
      <c r="N145" s="36">
        <f>SUMIFS(СВЦЭМ!$C$39:$C$782,СВЦЭМ!$A$39:$A$782,$A145,СВЦЭМ!$B$39:$B$782,N$119)+'СЕТ СН'!$I$12+СВЦЭМ!$D$10+'СЕТ СН'!$I$5-'СЕТ СН'!$I$20</f>
        <v>3416.1448448599999</v>
      </c>
      <c r="O145" s="36">
        <f>SUMIFS(СВЦЭМ!$C$39:$C$782,СВЦЭМ!$A$39:$A$782,$A145,СВЦЭМ!$B$39:$B$782,O$119)+'СЕТ СН'!$I$12+СВЦЭМ!$D$10+'СЕТ СН'!$I$5-'СЕТ СН'!$I$20</f>
        <v>3405.9051850700002</v>
      </c>
      <c r="P145" s="36">
        <f>SUMIFS(СВЦЭМ!$C$39:$C$782,СВЦЭМ!$A$39:$A$782,$A145,СВЦЭМ!$B$39:$B$782,P$119)+'СЕТ СН'!$I$12+СВЦЭМ!$D$10+'СЕТ СН'!$I$5-'СЕТ СН'!$I$20</f>
        <v>3417.7374673900003</v>
      </c>
      <c r="Q145" s="36">
        <f>SUMIFS(СВЦЭМ!$C$39:$C$782,СВЦЭМ!$A$39:$A$782,$A145,СВЦЭМ!$B$39:$B$782,Q$119)+'СЕТ СН'!$I$12+СВЦЭМ!$D$10+'СЕТ СН'!$I$5-'СЕТ СН'!$I$20</f>
        <v>3417.0643978100002</v>
      </c>
      <c r="R145" s="36">
        <f>SUMIFS(СВЦЭМ!$C$39:$C$782,СВЦЭМ!$A$39:$A$782,$A145,СВЦЭМ!$B$39:$B$782,R$119)+'СЕТ СН'!$I$12+СВЦЭМ!$D$10+'СЕТ СН'!$I$5-'СЕТ СН'!$I$20</f>
        <v>3410.3505338300001</v>
      </c>
      <c r="S145" s="36">
        <f>SUMIFS(СВЦЭМ!$C$39:$C$782,СВЦЭМ!$A$39:$A$782,$A145,СВЦЭМ!$B$39:$B$782,S$119)+'СЕТ СН'!$I$12+СВЦЭМ!$D$10+'СЕТ СН'!$I$5-'СЕТ СН'!$I$20</f>
        <v>3407.9163348500001</v>
      </c>
      <c r="T145" s="36">
        <f>SUMIFS(СВЦЭМ!$C$39:$C$782,СВЦЭМ!$A$39:$A$782,$A145,СВЦЭМ!$B$39:$B$782,T$119)+'СЕТ СН'!$I$12+СВЦЭМ!$D$10+'СЕТ СН'!$I$5-'СЕТ СН'!$I$20</f>
        <v>3415.2991201599998</v>
      </c>
      <c r="U145" s="36">
        <f>SUMIFS(СВЦЭМ!$C$39:$C$782,СВЦЭМ!$A$39:$A$782,$A145,СВЦЭМ!$B$39:$B$782,U$119)+'СЕТ СН'!$I$12+СВЦЭМ!$D$10+'СЕТ СН'!$I$5-'СЕТ СН'!$I$20</f>
        <v>3408.3867661200002</v>
      </c>
      <c r="V145" s="36">
        <f>SUMIFS(СВЦЭМ!$C$39:$C$782,СВЦЭМ!$A$39:$A$782,$A145,СВЦЭМ!$B$39:$B$782,V$119)+'СЕТ СН'!$I$12+СВЦЭМ!$D$10+'СЕТ СН'!$I$5-'СЕТ СН'!$I$20</f>
        <v>3430.4590386700002</v>
      </c>
      <c r="W145" s="36">
        <f>SUMIFS(СВЦЭМ!$C$39:$C$782,СВЦЭМ!$A$39:$A$782,$A145,СВЦЭМ!$B$39:$B$782,W$119)+'СЕТ СН'!$I$12+СВЦЭМ!$D$10+'СЕТ СН'!$I$5-'СЕТ СН'!$I$20</f>
        <v>3434.3510816400003</v>
      </c>
      <c r="X145" s="36">
        <f>SUMIFS(СВЦЭМ!$C$39:$C$782,СВЦЭМ!$A$39:$A$782,$A145,СВЦЭМ!$B$39:$B$782,X$119)+'СЕТ СН'!$I$12+СВЦЭМ!$D$10+'СЕТ СН'!$I$5-'СЕТ СН'!$I$20</f>
        <v>3403.79668339</v>
      </c>
      <c r="Y145" s="36">
        <f>SUMIFS(СВЦЭМ!$C$39:$C$782,СВЦЭМ!$A$39:$A$782,$A145,СВЦЭМ!$B$39:$B$782,Y$119)+'СЕТ СН'!$I$12+СВЦЭМ!$D$10+'СЕТ СН'!$I$5-'СЕТ СН'!$I$20</f>
        <v>3423.7140545900002</v>
      </c>
    </row>
    <row r="146" spans="1:26" ht="15.75" x14ac:dyDescent="0.2">
      <c r="A146" s="35">
        <f t="shared" si="3"/>
        <v>44800</v>
      </c>
      <c r="B146" s="36">
        <f>SUMIFS(СВЦЭМ!$C$39:$C$782,СВЦЭМ!$A$39:$A$782,$A146,СВЦЭМ!$B$39:$B$782,B$119)+'СЕТ СН'!$I$12+СВЦЭМ!$D$10+'СЕТ СН'!$I$5-'СЕТ СН'!$I$20</f>
        <v>3426.2993781700002</v>
      </c>
      <c r="C146" s="36">
        <f>SUMIFS(СВЦЭМ!$C$39:$C$782,СВЦЭМ!$A$39:$A$782,$A146,СВЦЭМ!$B$39:$B$782,C$119)+'СЕТ СН'!$I$12+СВЦЭМ!$D$10+'СЕТ СН'!$I$5-'СЕТ СН'!$I$20</f>
        <v>3421.5794955800002</v>
      </c>
      <c r="D146" s="36">
        <f>SUMIFS(СВЦЭМ!$C$39:$C$782,СВЦЭМ!$A$39:$A$782,$A146,СВЦЭМ!$B$39:$B$782,D$119)+'СЕТ СН'!$I$12+СВЦЭМ!$D$10+'СЕТ СН'!$I$5-'СЕТ СН'!$I$20</f>
        <v>3465.2368286000001</v>
      </c>
      <c r="E146" s="36">
        <f>SUMIFS(СВЦЭМ!$C$39:$C$782,СВЦЭМ!$A$39:$A$782,$A146,СВЦЭМ!$B$39:$B$782,E$119)+'СЕТ СН'!$I$12+СВЦЭМ!$D$10+'СЕТ СН'!$I$5-'СЕТ СН'!$I$20</f>
        <v>3429.7118743300002</v>
      </c>
      <c r="F146" s="36">
        <f>SUMIFS(СВЦЭМ!$C$39:$C$782,СВЦЭМ!$A$39:$A$782,$A146,СВЦЭМ!$B$39:$B$782,F$119)+'СЕТ СН'!$I$12+СВЦЭМ!$D$10+'СЕТ СН'!$I$5-'СЕТ СН'!$I$20</f>
        <v>3422.8726432399999</v>
      </c>
      <c r="G146" s="36">
        <f>SUMIFS(СВЦЭМ!$C$39:$C$782,СВЦЭМ!$A$39:$A$782,$A146,СВЦЭМ!$B$39:$B$782,G$119)+'СЕТ СН'!$I$12+СВЦЭМ!$D$10+'СЕТ СН'!$I$5-'СЕТ СН'!$I$20</f>
        <v>3435.14633198</v>
      </c>
      <c r="H146" s="36">
        <f>SUMIFS(СВЦЭМ!$C$39:$C$782,СВЦЭМ!$A$39:$A$782,$A146,СВЦЭМ!$B$39:$B$782,H$119)+'СЕТ СН'!$I$12+СВЦЭМ!$D$10+'СЕТ СН'!$I$5-'СЕТ СН'!$I$20</f>
        <v>3418.2718590700001</v>
      </c>
      <c r="I146" s="36">
        <f>SUMIFS(СВЦЭМ!$C$39:$C$782,СВЦЭМ!$A$39:$A$782,$A146,СВЦЭМ!$B$39:$B$782,I$119)+'СЕТ СН'!$I$12+СВЦЭМ!$D$10+'СЕТ СН'!$I$5-'СЕТ СН'!$I$20</f>
        <v>3384.5401712100002</v>
      </c>
      <c r="J146" s="36">
        <f>SUMIFS(СВЦЭМ!$C$39:$C$782,СВЦЭМ!$A$39:$A$782,$A146,СВЦЭМ!$B$39:$B$782,J$119)+'СЕТ СН'!$I$12+СВЦЭМ!$D$10+'СЕТ СН'!$I$5-'СЕТ СН'!$I$20</f>
        <v>3324.1321667299999</v>
      </c>
      <c r="K146" s="36">
        <f>SUMIFS(СВЦЭМ!$C$39:$C$782,СВЦЭМ!$A$39:$A$782,$A146,СВЦЭМ!$B$39:$B$782,K$119)+'СЕТ СН'!$I$12+СВЦЭМ!$D$10+'СЕТ СН'!$I$5-'СЕТ СН'!$I$20</f>
        <v>3399.85471104</v>
      </c>
      <c r="L146" s="36">
        <f>SUMIFS(СВЦЭМ!$C$39:$C$782,СВЦЭМ!$A$39:$A$782,$A146,СВЦЭМ!$B$39:$B$782,L$119)+'СЕТ СН'!$I$12+СВЦЭМ!$D$10+'СЕТ СН'!$I$5-'СЕТ СН'!$I$20</f>
        <v>3396.15391211</v>
      </c>
      <c r="M146" s="36">
        <f>SUMIFS(СВЦЭМ!$C$39:$C$782,СВЦЭМ!$A$39:$A$782,$A146,СВЦЭМ!$B$39:$B$782,M$119)+'СЕТ СН'!$I$12+СВЦЭМ!$D$10+'СЕТ СН'!$I$5-'СЕТ СН'!$I$20</f>
        <v>3396.2592449399999</v>
      </c>
      <c r="N146" s="36">
        <f>SUMIFS(СВЦЭМ!$C$39:$C$782,СВЦЭМ!$A$39:$A$782,$A146,СВЦЭМ!$B$39:$B$782,N$119)+'СЕТ СН'!$I$12+СВЦЭМ!$D$10+'СЕТ СН'!$I$5-'СЕТ СН'!$I$20</f>
        <v>3399.2114452599999</v>
      </c>
      <c r="O146" s="36">
        <f>SUMIFS(СВЦЭМ!$C$39:$C$782,СВЦЭМ!$A$39:$A$782,$A146,СВЦЭМ!$B$39:$B$782,O$119)+'СЕТ СН'!$I$12+СВЦЭМ!$D$10+'СЕТ СН'!$I$5-'СЕТ СН'!$I$20</f>
        <v>3391.0106971300002</v>
      </c>
      <c r="P146" s="36">
        <f>SUMIFS(СВЦЭМ!$C$39:$C$782,СВЦЭМ!$A$39:$A$782,$A146,СВЦЭМ!$B$39:$B$782,P$119)+'СЕТ СН'!$I$12+СВЦЭМ!$D$10+'СЕТ СН'!$I$5-'СЕТ СН'!$I$20</f>
        <v>3388.68950645</v>
      </c>
      <c r="Q146" s="36">
        <f>SUMIFS(СВЦЭМ!$C$39:$C$782,СВЦЭМ!$A$39:$A$782,$A146,СВЦЭМ!$B$39:$B$782,Q$119)+'СЕТ СН'!$I$12+СВЦЭМ!$D$10+'СЕТ СН'!$I$5-'СЕТ СН'!$I$20</f>
        <v>3390.3610346599999</v>
      </c>
      <c r="R146" s="36">
        <f>SUMIFS(СВЦЭМ!$C$39:$C$782,СВЦЭМ!$A$39:$A$782,$A146,СВЦЭМ!$B$39:$B$782,R$119)+'СЕТ СН'!$I$12+СВЦЭМ!$D$10+'СЕТ СН'!$I$5-'СЕТ СН'!$I$20</f>
        <v>3385.34785577</v>
      </c>
      <c r="S146" s="36">
        <f>SUMIFS(СВЦЭМ!$C$39:$C$782,СВЦЭМ!$A$39:$A$782,$A146,СВЦЭМ!$B$39:$B$782,S$119)+'СЕТ СН'!$I$12+СВЦЭМ!$D$10+'СЕТ СН'!$I$5-'СЕТ СН'!$I$20</f>
        <v>3394.9832532999999</v>
      </c>
      <c r="T146" s="36">
        <f>SUMIFS(СВЦЭМ!$C$39:$C$782,СВЦЭМ!$A$39:$A$782,$A146,СВЦЭМ!$B$39:$B$782,T$119)+'СЕТ СН'!$I$12+СВЦЭМ!$D$10+'СЕТ СН'!$I$5-'СЕТ СН'!$I$20</f>
        <v>3392.7012155699999</v>
      </c>
      <c r="U146" s="36">
        <f>SUMIFS(СВЦЭМ!$C$39:$C$782,СВЦЭМ!$A$39:$A$782,$A146,СВЦЭМ!$B$39:$B$782,U$119)+'СЕТ СН'!$I$12+СВЦЭМ!$D$10+'СЕТ СН'!$I$5-'СЕТ СН'!$I$20</f>
        <v>3391.25280948</v>
      </c>
      <c r="V146" s="36">
        <f>SUMIFS(СВЦЭМ!$C$39:$C$782,СВЦЭМ!$A$39:$A$782,$A146,СВЦЭМ!$B$39:$B$782,V$119)+'СЕТ СН'!$I$12+СВЦЭМ!$D$10+'СЕТ СН'!$I$5-'СЕТ СН'!$I$20</f>
        <v>3407.9448781999999</v>
      </c>
      <c r="W146" s="36">
        <f>SUMIFS(СВЦЭМ!$C$39:$C$782,СВЦЭМ!$A$39:$A$782,$A146,СВЦЭМ!$B$39:$B$782,W$119)+'СЕТ СН'!$I$12+СВЦЭМ!$D$10+'СЕТ СН'!$I$5-'СЕТ СН'!$I$20</f>
        <v>3406.9777614200002</v>
      </c>
      <c r="X146" s="36">
        <f>SUMIFS(СВЦЭМ!$C$39:$C$782,СВЦЭМ!$A$39:$A$782,$A146,СВЦЭМ!$B$39:$B$782,X$119)+'СЕТ СН'!$I$12+СВЦЭМ!$D$10+'СЕТ СН'!$I$5-'СЕТ СН'!$I$20</f>
        <v>3393.0072191899999</v>
      </c>
      <c r="Y146" s="36">
        <f>SUMIFS(СВЦЭМ!$C$39:$C$782,СВЦЭМ!$A$39:$A$782,$A146,СВЦЭМ!$B$39:$B$782,Y$119)+'СЕТ СН'!$I$12+СВЦЭМ!$D$10+'СЕТ СН'!$I$5-'СЕТ СН'!$I$20</f>
        <v>3372.5754372599999</v>
      </c>
    </row>
    <row r="147" spans="1:26" ht="15.75" x14ac:dyDescent="0.2">
      <c r="A147" s="35">
        <f t="shared" si="3"/>
        <v>44801</v>
      </c>
      <c r="B147" s="36">
        <f>SUMIFS(СВЦЭМ!$C$39:$C$782,СВЦЭМ!$A$39:$A$782,$A147,СВЦЭМ!$B$39:$B$782,B$119)+'СЕТ СН'!$I$12+СВЦЭМ!$D$10+'СЕТ СН'!$I$5-'СЕТ СН'!$I$20</f>
        <v>3369.9861087700001</v>
      </c>
      <c r="C147" s="36">
        <f>SUMIFS(СВЦЭМ!$C$39:$C$782,СВЦЭМ!$A$39:$A$782,$A147,СВЦЭМ!$B$39:$B$782,C$119)+'СЕТ СН'!$I$12+СВЦЭМ!$D$10+'СЕТ СН'!$I$5-'СЕТ СН'!$I$20</f>
        <v>3407.9447575900003</v>
      </c>
      <c r="D147" s="36">
        <f>SUMIFS(СВЦЭМ!$C$39:$C$782,СВЦЭМ!$A$39:$A$782,$A147,СВЦЭМ!$B$39:$B$782,D$119)+'СЕТ СН'!$I$12+СВЦЭМ!$D$10+'СЕТ СН'!$I$5-'СЕТ СН'!$I$20</f>
        <v>3450.3492318200001</v>
      </c>
      <c r="E147" s="36">
        <f>SUMIFS(СВЦЭМ!$C$39:$C$782,СВЦЭМ!$A$39:$A$782,$A147,СВЦЭМ!$B$39:$B$782,E$119)+'СЕТ СН'!$I$12+СВЦЭМ!$D$10+'СЕТ СН'!$I$5-'СЕТ СН'!$I$20</f>
        <v>3463.5723248100003</v>
      </c>
      <c r="F147" s="36">
        <f>SUMIFS(СВЦЭМ!$C$39:$C$782,СВЦЭМ!$A$39:$A$782,$A147,СВЦЭМ!$B$39:$B$782,F$119)+'СЕТ СН'!$I$12+СВЦЭМ!$D$10+'СЕТ СН'!$I$5-'СЕТ СН'!$I$20</f>
        <v>3461.72758841</v>
      </c>
      <c r="G147" s="36">
        <f>SUMIFS(СВЦЭМ!$C$39:$C$782,СВЦЭМ!$A$39:$A$782,$A147,СВЦЭМ!$B$39:$B$782,G$119)+'СЕТ СН'!$I$12+СВЦЭМ!$D$10+'СЕТ СН'!$I$5-'СЕТ СН'!$I$20</f>
        <v>3468.9900637700002</v>
      </c>
      <c r="H147" s="36">
        <f>SUMIFS(СВЦЭМ!$C$39:$C$782,СВЦЭМ!$A$39:$A$782,$A147,СВЦЭМ!$B$39:$B$782,H$119)+'СЕТ СН'!$I$12+СВЦЭМ!$D$10+'СЕТ СН'!$I$5-'СЕТ СН'!$I$20</f>
        <v>3437.9008083600002</v>
      </c>
      <c r="I147" s="36">
        <f>SUMIFS(СВЦЭМ!$C$39:$C$782,СВЦЭМ!$A$39:$A$782,$A147,СВЦЭМ!$B$39:$B$782,I$119)+'СЕТ СН'!$I$12+СВЦЭМ!$D$10+'СЕТ СН'!$I$5-'СЕТ СН'!$I$20</f>
        <v>3395.02887904</v>
      </c>
      <c r="J147" s="36">
        <f>SUMIFS(СВЦЭМ!$C$39:$C$782,СВЦЭМ!$A$39:$A$782,$A147,СВЦЭМ!$B$39:$B$782,J$119)+'СЕТ СН'!$I$12+СВЦЭМ!$D$10+'СЕТ СН'!$I$5-'СЕТ СН'!$I$20</f>
        <v>3330.78351071</v>
      </c>
      <c r="K147" s="36">
        <f>SUMIFS(СВЦЭМ!$C$39:$C$782,СВЦЭМ!$A$39:$A$782,$A147,СВЦЭМ!$B$39:$B$782,K$119)+'СЕТ СН'!$I$12+СВЦЭМ!$D$10+'СЕТ СН'!$I$5-'СЕТ СН'!$I$20</f>
        <v>3396.44316712</v>
      </c>
      <c r="L147" s="36">
        <f>SUMIFS(СВЦЭМ!$C$39:$C$782,СВЦЭМ!$A$39:$A$782,$A147,СВЦЭМ!$B$39:$B$782,L$119)+'СЕТ СН'!$I$12+СВЦЭМ!$D$10+'СЕТ СН'!$I$5-'СЕТ СН'!$I$20</f>
        <v>3399.5873986400002</v>
      </c>
      <c r="M147" s="36">
        <f>SUMIFS(СВЦЭМ!$C$39:$C$782,СВЦЭМ!$A$39:$A$782,$A147,СВЦЭМ!$B$39:$B$782,M$119)+'СЕТ СН'!$I$12+СВЦЭМ!$D$10+'СЕТ СН'!$I$5-'СЕТ СН'!$I$20</f>
        <v>3406.47350452</v>
      </c>
      <c r="N147" s="36">
        <f>SUMIFS(СВЦЭМ!$C$39:$C$782,СВЦЭМ!$A$39:$A$782,$A147,СВЦЭМ!$B$39:$B$782,N$119)+'СЕТ СН'!$I$12+СВЦЭМ!$D$10+'СЕТ СН'!$I$5-'СЕТ СН'!$I$20</f>
        <v>3409.3195666700003</v>
      </c>
      <c r="O147" s="36">
        <f>SUMIFS(СВЦЭМ!$C$39:$C$782,СВЦЭМ!$A$39:$A$782,$A147,СВЦЭМ!$B$39:$B$782,O$119)+'СЕТ СН'!$I$12+СВЦЭМ!$D$10+'СЕТ СН'!$I$5-'СЕТ СН'!$I$20</f>
        <v>3400.2557074000001</v>
      </c>
      <c r="P147" s="36">
        <f>SUMIFS(СВЦЭМ!$C$39:$C$782,СВЦЭМ!$A$39:$A$782,$A147,СВЦЭМ!$B$39:$B$782,P$119)+'СЕТ СН'!$I$12+СВЦЭМ!$D$10+'СЕТ СН'!$I$5-'СЕТ СН'!$I$20</f>
        <v>3396.5667730700002</v>
      </c>
      <c r="Q147" s="36">
        <f>SUMIFS(СВЦЭМ!$C$39:$C$782,СВЦЭМ!$A$39:$A$782,$A147,СВЦЭМ!$B$39:$B$782,Q$119)+'СЕТ СН'!$I$12+СВЦЭМ!$D$10+'СЕТ СН'!$I$5-'СЕТ СН'!$I$20</f>
        <v>3396.8819124800002</v>
      </c>
      <c r="R147" s="36">
        <f>SUMIFS(СВЦЭМ!$C$39:$C$782,СВЦЭМ!$A$39:$A$782,$A147,СВЦЭМ!$B$39:$B$782,R$119)+'СЕТ СН'!$I$12+СВЦЭМ!$D$10+'СЕТ СН'!$I$5-'СЕТ СН'!$I$20</f>
        <v>3391.37051793</v>
      </c>
      <c r="S147" s="36">
        <f>SUMIFS(СВЦЭМ!$C$39:$C$782,СВЦЭМ!$A$39:$A$782,$A147,СВЦЭМ!$B$39:$B$782,S$119)+'СЕТ СН'!$I$12+СВЦЭМ!$D$10+'СЕТ СН'!$I$5-'СЕТ СН'!$I$20</f>
        <v>3397.5015851400003</v>
      </c>
      <c r="T147" s="36">
        <f>SUMIFS(СВЦЭМ!$C$39:$C$782,СВЦЭМ!$A$39:$A$782,$A147,СВЦЭМ!$B$39:$B$782,T$119)+'СЕТ СН'!$I$12+СВЦЭМ!$D$10+'СЕТ СН'!$I$5-'СЕТ СН'!$I$20</f>
        <v>3397.65589748</v>
      </c>
      <c r="U147" s="36">
        <f>SUMIFS(СВЦЭМ!$C$39:$C$782,СВЦЭМ!$A$39:$A$782,$A147,СВЦЭМ!$B$39:$B$782,U$119)+'СЕТ СН'!$I$12+СВЦЭМ!$D$10+'СЕТ СН'!$I$5-'СЕТ СН'!$I$20</f>
        <v>3391.5035457100003</v>
      </c>
      <c r="V147" s="36">
        <f>SUMIFS(СВЦЭМ!$C$39:$C$782,СВЦЭМ!$A$39:$A$782,$A147,СВЦЭМ!$B$39:$B$782,V$119)+'СЕТ СН'!$I$12+СВЦЭМ!$D$10+'СЕТ СН'!$I$5-'СЕТ СН'!$I$20</f>
        <v>3411.7498757100002</v>
      </c>
      <c r="W147" s="36">
        <f>SUMIFS(СВЦЭМ!$C$39:$C$782,СВЦЭМ!$A$39:$A$782,$A147,СВЦЭМ!$B$39:$B$782,W$119)+'СЕТ СН'!$I$12+СВЦЭМ!$D$10+'СЕТ СН'!$I$5-'СЕТ СН'!$I$20</f>
        <v>3423.19261314</v>
      </c>
      <c r="X147" s="36">
        <f>SUMIFS(СВЦЭМ!$C$39:$C$782,СВЦЭМ!$A$39:$A$782,$A147,СВЦЭМ!$B$39:$B$782,X$119)+'СЕТ СН'!$I$12+СВЦЭМ!$D$10+'СЕТ СН'!$I$5-'СЕТ СН'!$I$20</f>
        <v>3429.77083846</v>
      </c>
      <c r="Y147" s="36">
        <f>SUMIFS(СВЦЭМ!$C$39:$C$782,СВЦЭМ!$A$39:$A$782,$A147,СВЦЭМ!$B$39:$B$782,Y$119)+'СЕТ СН'!$I$12+СВЦЭМ!$D$10+'СЕТ СН'!$I$5-'СЕТ СН'!$I$20</f>
        <v>3404.7626933900001</v>
      </c>
    </row>
    <row r="148" spans="1:26" ht="15.75" x14ac:dyDescent="0.2">
      <c r="A148" s="35">
        <f t="shared" si="3"/>
        <v>44802</v>
      </c>
      <c r="B148" s="36">
        <f>SUMIFS(СВЦЭМ!$C$39:$C$782,СВЦЭМ!$A$39:$A$782,$A148,СВЦЭМ!$B$39:$B$782,B$119)+'СЕТ СН'!$I$12+СВЦЭМ!$D$10+'СЕТ СН'!$I$5-'СЕТ СН'!$I$20</f>
        <v>3416.5802056900002</v>
      </c>
      <c r="C148" s="36">
        <f>SUMIFS(СВЦЭМ!$C$39:$C$782,СВЦЭМ!$A$39:$A$782,$A148,СВЦЭМ!$B$39:$B$782,C$119)+'СЕТ СН'!$I$12+СВЦЭМ!$D$10+'СЕТ СН'!$I$5-'СЕТ СН'!$I$20</f>
        <v>3489.11296262</v>
      </c>
      <c r="D148" s="36">
        <f>SUMIFS(СВЦЭМ!$C$39:$C$782,СВЦЭМ!$A$39:$A$782,$A148,СВЦЭМ!$B$39:$B$782,D$119)+'СЕТ СН'!$I$12+СВЦЭМ!$D$10+'СЕТ СН'!$I$5-'СЕТ СН'!$I$20</f>
        <v>3519.3678884999999</v>
      </c>
      <c r="E148" s="36">
        <f>SUMIFS(СВЦЭМ!$C$39:$C$782,СВЦЭМ!$A$39:$A$782,$A148,СВЦЭМ!$B$39:$B$782,E$119)+'СЕТ СН'!$I$12+СВЦЭМ!$D$10+'СЕТ СН'!$I$5-'СЕТ СН'!$I$20</f>
        <v>3530.1314943100001</v>
      </c>
      <c r="F148" s="36">
        <f>SUMIFS(СВЦЭМ!$C$39:$C$782,СВЦЭМ!$A$39:$A$782,$A148,СВЦЭМ!$B$39:$B$782,F$119)+'СЕТ СН'!$I$12+СВЦЭМ!$D$10+'СЕТ СН'!$I$5-'СЕТ СН'!$I$20</f>
        <v>3538.8120359900004</v>
      </c>
      <c r="G148" s="36">
        <f>SUMIFS(СВЦЭМ!$C$39:$C$782,СВЦЭМ!$A$39:$A$782,$A148,СВЦЭМ!$B$39:$B$782,G$119)+'СЕТ СН'!$I$12+СВЦЭМ!$D$10+'СЕТ СН'!$I$5-'СЕТ СН'!$I$20</f>
        <v>3525.2687890100001</v>
      </c>
      <c r="H148" s="36">
        <f>SUMIFS(СВЦЭМ!$C$39:$C$782,СВЦЭМ!$A$39:$A$782,$A148,СВЦЭМ!$B$39:$B$782,H$119)+'СЕТ СН'!$I$12+СВЦЭМ!$D$10+'СЕТ СН'!$I$5-'СЕТ СН'!$I$20</f>
        <v>3469.8175264900001</v>
      </c>
      <c r="I148" s="36">
        <f>SUMIFS(СВЦЭМ!$C$39:$C$782,СВЦЭМ!$A$39:$A$782,$A148,СВЦЭМ!$B$39:$B$782,I$119)+'СЕТ СН'!$I$12+СВЦЭМ!$D$10+'СЕТ СН'!$I$5-'СЕТ СН'!$I$20</f>
        <v>3419.33917333</v>
      </c>
      <c r="J148" s="36">
        <f>SUMIFS(СВЦЭМ!$C$39:$C$782,СВЦЭМ!$A$39:$A$782,$A148,СВЦЭМ!$B$39:$B$782,J$119)+'СЕТ СН'!$I$12+СВЦЭМ!$D$10+'СЕТ СН'!$I$5-'СЕТ СН'!$I$20</f>
        <v>3379.0994723600002</v>
      </c>
      <c r="K148" s="36">
        <f>SUMIFS(СВЦЭМ!$C$39:$C$782,СВЦЭМ!$A$39:$A$782,$A148,СВЦЭМ!$B$39:$B$782,K$119)+'СЕТ СН'!$I$12+СВЦЭМ!$D$10+'СЕТ СН'!$I$5-'СЕТ СН'!$I$20</f>
        <v>3397.9805884100001</v>
      </c>
      <c r="L148" s="36">
        <f>SUMIFS(СВЦЭМ!$C$39:$C$782,СВЦЭМ!$A$39:$A$782,$A148,СВЦЭМ!$B$39:$B$782,L$119)+'СЕТ СН'!$I$12+СВЦЭМ!$D$10+'СЕТ СН'!$I$5-'СЕТ СН'!$I$20</f>
        <v>3381.4978175400001</v>
      </c>
      <c r="M148" s="36">
        <f>SUMIFS(СВЦЭМ!$C$39:$C$782,СВЦЭМ!$A$39:$A$782,$A148,СВЦЭМ!$B$39:$B$782,M$119)+'СЕТ СН'!$I$12+СВЦЭМ!$D$10+'СЕТ СН'!$I$5-'СЕТ СН'!$I$20</f>
        <v>3382.10308291</v>
      </c>
      <c r="N148" s="36">
        <f>SUMIFS(СВЦЭМ!$C$39:$C$782,СВЦЭМ!$A$39:$A$782,$A148,СВЦЭМ!$B$39:$B$782,N$119)+'СЕТ СН'!$I$12+СВЦЭМ!$D$10+'СЕТ СН'!$I$5-'СЕТ СН'!$I$20</f>
        <v>3381.79607532</v>
      </c>
      <c r="O148" s="36">
        <f>SUMIFS(СВЦЭМ!$C$39:$C$782,СВЦЭМ!$A$39:$A$782,$A148,СВЦЭМ!$B$39:$B$782,O$119)+'СЕТ СН'!$I$12+СВЦЭМ!$D$10+'СЕТ СН'!$I$5-'СЕТ СН'!$I$20</f>
        <v>3379.4163062100001</v>
      </c>
      <c r="P148" s="36">
        <f>SUMIFS(СВЦЭМ!$C$39:$C$782,СВЦЭМ!$A$39:$A$782,$A148,СВЦЭМ!$B$39:$B$782,P$119)+'СЕТ СН'!$I$12+СВЦЭМ!$D$10+'СЕТ СН'!$I$5-'СЕТ СН'!$I$20</f>
        <v>3379.3652080500001</v>
      </c>
      <c r="Q148" s="36">
        <f>SUMIFS(СВЦЭМ!$C$39:$C$782,СВЦЭМ!$A$39:$A$782,$A148,СВЦЭМ!$B$39:$B$782,Q$119)+'СЕТ СН'!$I$12+СВЦЭМ!$D$10+'СЕТ СН'!$I$5-'СЕТ СН'!$I$20</f>
        <v>3378.9512775500002</v>
      </c>
      <c r="R148" s="36">
        <f>SUMIFS(СВЦЭМ!$C$39:$C$782,СВЦЭМ!$A$39:$A$782,$A148,СВЦЭМ!$B$39:$B$782,R$119)+'СЕТ СН'!$I$12+СВЦЭМ!$D$10+'СЕТ СН'!$I$5-'СЕТ СН'!$I$20</f>
        <v>3380.62736326</v>
      </c>
      <c r="S148" s="36">
        <f>SUMIFS(СВЦЭМ!$C$39:$C$782,СВЦЭМ!$A$39:$A$782,$A148,СВЦЭМ!$B$39:$B$782,S$119)+'СЕТ СН'!$I$12+СВЦЭМ!$D$10+'СЕТ СН'!$I$5-'СЕТ СН'!$I$20</f>
        <v>3384.6405643400003</v>
      </c>
      <c r="T148" s="36">
        <f>SUMIFS(СВЦЭМ!$C$39:$C$782,СВЦЭМ!$A$39:$A$782,$A148,СВЦЭМ!$B$39:$B$782,T$119)+'СЕТ СН'!$I$12+СВЦЭМ!$D$10+'СЕТ СН'!$I$5-'СЕТ СН'!$I$20</f>
        <v>3364.6380543800001</v>
      </c>
      <c r="U148" s="36">
        <f>SUMIFS(СВЦЭМ!$C$39:$C$782,СВЦЭМ!$A$39:$A$782,$A148,СВЦЭМ!$B$39:$B$782,U$119)+'СЕТ СН'!$I$12+СВЦЭМ!$D$10+'СЕТ СН'!$I$5-'СЕТ СН'!$I$20</f>
        <v>3361.2421845500003</v>
      </c>
      <c r="V148" s="36">
        <f>SUMIFS(СВЦЭМ!$C$39:$C$782,СВЦЭМ!$A$39:$A$782,$A148,СВЦЭМ!$B$39:$B$782,V$119)+'СЕТ СН'!$I$12+СВЦЭМ!$D$10+'СЕТ СН'!$I$5-'СЕТ СН'!$I$20</f>
        <v>3356.7423368200002</v>
      </c>
      <c r="W148" s="36">
        <f>SUMIFS(СВЦЭМ!$C$39:$C$782,СВЦЭМ!$A$39:$A$782,$A148,СВЦЭМ!$B$39:$B$782,W$119)+'СЕТ СН'!$I$12+СВЦЭМ!$D$10+'СЕТ СН'!$I$5-'СЕТ СН'!$I$20</f>
        <v>3354.0993783499998</v>
      </c>
      <c r="X148" s="36">
        <f>SUMIFS(СВЦЭМ!$C$39:$C$782,СВЦЭМ!$A$39:$A$782,$A148,СВЦЭМ!$B$39:$B$782,X$119)+'СЕТ СН'!$I$12+СВЦЭМ!$D$10+'СЕТ СН'!$I$5-'СЕТ СН'!$I$20</f>
        <v>3377.2363785100001</v>
      </c>
      <c r="Y148" s="36">
        <f>SUMIFS(СВЦЭМ!$C$39:$C$782,СВЦЭМ!$A$39:$A$782,$A148,СВЦЭМ!$B$39:$B$782,Y$119)+'СЕТ СН'!$I$12+СВЦЭМ!$D$10+'СЕТ СН'!$I$5-'СЕТ СН'!$I$20</f>
        <v>3426.51827413</v>
      </c>
    </row>
    <row r="149" spans="1:26" ht="15.75" x14ac:dyDescent="0.2">
      <c r="A149" s="35">
        <f t="shared" si="3"/>
        <v>44803</v>
      </c>
      <c r="B149" s="36">
        <f>SUMIFS(СВЦЭМ!$C$39:$C$782,СВЦЭМ!$A$39:$A$782,$A149,СВЦЭМ!$B$39:$B$782,B$119)+'СЕТ СН'!$I$12+СВЦЭМ!$D$10+'СЕТ СН'!$I$5-'СЕТ СН'!$I$20</f>
        <v>3386.0497312699999</v>
      </c>
      <c r="C149" s="36">
        <f>SUMIFS(СВЦЭМ!$C$39:$C$782,СВЦЭМ!$A$39:$A$782,$A149,СВЦЭМ!$B$39:$B$782,C$119)+'СЕТ СН'!$I$12+СВЦЭМ!$D$10+'СЕТ СН'!$I$5-'СЕТ СН'!$I$20</f>
        <v>3418.4573969000003</v>
      </c>
      <c r="D149" s="36">
        <f>SUMIFS(СВЦЭМ!$C$39:$C$782,СВЦЭМ!$A$39:$A$782,$A149,СВЦЭМ!$B$39:$B$782,D$119)+'СЕТ СН'!$I$12+СВЦЭМ!$D$10+'СЕТ СН'!$I$5-'СЕТ СН'!$I$20</f>
        <v>3452.8784559800001</v>
      </c>
      <c r="E149" s="36">
        <f>SUMIFS(СВЦЭМ!$C$39:$C$782,СВЦЭМ!$A$39:$A$782,$A149,СВЦЭМ!$B$39:$B$782,E$119)+'СЕТ СН'!$I$12+СВЦЭМ!$D$10+'СЕТ СН'!$I$5-'СЕТ СН'!$I$20</f>
        <v>3465.6120826800002</v>
      </c>
      <c r="F149" s="36">
        <f>SUMIFS(СВЦЭМ!$C$39:$C$782,СВЦЭМ!$A$39:$A$782,$A149,СВЦЭМ!$B$39:$B$782,F$119)+'СЕТ СН'!$I$12+СВЦЭМ!$D$10+'СЕТ СН'!$I$5-'СЕТ СН'!$I$20</f>
        <v>3472.5796228700001</v>
      </c>
      <c r="G149" s="36">
        <f>SUMIFS(СВЦЭМ!$C$39:$C$782,СВЦЭМ!$A$39:$A$782,$A149,СВЦЭМ!$B$39:$B$782,G$119)+'СЕТ СН'!$I$12+СВЦЭМ!$D$10+'СЕТ СН'!$I$5-'СЕТ СН'!$I$20</f>
        <v>3466.88373176</v>
      </c>
      <c r="H149" s="36">
        <f>SUMIFS(СВЦЭМ!$C$39:$C$782,СВЦЭМ!$A$39:$A$782,$A149,СВЦЭМ!$B$39:$B$782,H$119)+'СЕТ СН'!$I$12+СВЦЭМ!$D$10+'СЕТ СН'!$I$5-'СЕТ СН'!$I$20</f>
        <v>3409.26035856</v>
      </c>
      <c r="I149" s="36">
        <f>SUMIFS(СВЦЭМ!$C$39:$C$782,СВЦЭМ!$A$39:$A$782,$A149,СВЦЭМ!$B$39:$B$782,I$119)+'СЕТ СН'!$I$12+СВЦЭМ!$D$10+'СЕТ СН'!$I$5-'СЕТ СН'!$I$20</f>
        <v>3335.9088466100002</v>
      </c>
      <c r="J149" s="36">
        <f>SUMIFS(СВЦЭМ!$C$39:$C$782,СВЦЭМ!$A$39:$A$782,$A149,СВЦЭМ!$B$39:$B$782,J$119)+'СЕТ СН'!$I$12+СВЦЭМ!$D$10+'СЕТ СН'!$I$5-'СЕТ СН'!$I$20</f>
        <v>3334.9160287899999</v>
      </c>
      <c r="K149" s="36">
        <f>SUMIFS(СВЦЭМ!$C$39:$C$782,СВЦЭМ!$A$39:$A$782,$A149,СВЦЭМ!$B$39:$B$782,K$119)+'СЕТ СН'!$I$12+СВЦЭМ!$D$10+'СЕТ СН'!$I$5-'СЕТ СН'!$I$20</f>
        <v>3395.6417823100001</v>
      </c>
      <c r="L149" s="36">
        <f>SUMIFS(СВЦЭМ!$C$39:$C$782,СВЦЭМ!$A$39:$A$782,$A149,СВЦЭМ!$B$39:$B$782,L$119)+'СЕТ СН'!$I$12+СВЦЭМ!$D$10+'СЕТ СН'!$I$5-'СЕТ СН'!$I$20</f>
        <v>3391.6965572500003</v>
      </c>
      <c r="M149" s="36">
        <f>SUMIFS(СВЦЭМ!$C$39:$C$782,СВЦЭМ!$A$39:$A$782,$A149,СВЦЭМ!$B$39:$B$782,M$119)+'СЕТ СН'!$I$12+СВЦЭМ!$D$10+'СЕТ СН'!$I$5-'СЕТ СН'!$I$20</f>
        <v>3389.9211782000002</v>
      </c>
      <c r="N149" s="36">
        <f>SUMIFS(СВЦЭМ!$C$39:$C$782,СВЦЭМ!$A$39:$A$782,$A149,СВЦЭМ!$B$39:$B$782,N$119)+'СЕТ СН'!$I$12+СВЦЭМ!$D$10+'СЕТ СН'!$I$5-'СЕТ СН'!$I$20</f>
        <v>3392.44620029</v>
      </c>
      <c r="O149" s="36">
        <f>SUMIFS(СВЦЭМ!$C$39:$C$782,СВЦЭМ!$A$39:$A$782,$A149,СВЦЭМ!$B$39:$B$782,O$119)+'СЕТ СН'!$I$12+СВЦЭМ!$D$10+'СЕТ СН'!$I$5-'СЕТ СН'!$I$20</f>
        <v>3389.1906220199999</v>
      </c>
      <c r="P149" s="36">
        <f>SUMIFS(СВЦЭМ!$C$39:$C$782,СВЦЭМ!$A$39:$A$782,$A149,СВЦЭМ!$B$39:$B$782,P$119)+'СЕТ СН'!$I$12+СВЦЭМ!$D$10+'СЕТ СН'!$I$5-'СЕТ СН'!$I$20</f>
        <v>3397.7065123900002</v>
      </c>
      <c r="Q149" s="36">
        <f>SUMIFS(СВЦЭМ!$C$39:$C$782,СВЦЭМ!$A$39:$A$782,$A149,СВЦЭМ!$B$39:$B$782,Q$119)+'СЕТ СН'!$I$12+СВЦЭМ!$D$10+'СЕТ СН'!$I$5-'СЕТ СН'!$I$20</f>
        <v>3384.3585007299998</v>
      </c>
      <c r="R149" s="36">
        <f>SUMIFS(СВЦЭМ!$C$39:$C$782,СВЦЭМ!$A$39:$A$782,$A149,СВЦЭМ!$B$39:$B$782,R$119)+'СЕТ СН'!$I$12+СВЦЭМ!$D$10+'СЕТ СН'!$I$5-'СЕТ СН'!$I$20</f>
        <v>3375.1616015300001</v>
      </c>
      <c r="S149" s="36">
        <f>SUMIFS(СВЦЭМ!$C$39:$C$782,СВЦЭМ!$A$39:$A$782,$A149,СВЦЭМ!$B$39:$B$782,S$119)+'СЕТ СН'!$I$12+СВЦЭМ!$D$10+'СЕТ СН'!$I$5-'СЕТ СН'!$I$20</f>
        <v>3385.4067396099999</v>
      </c>
      <c r="T149" s="36">
        <f>SUMIFS(СВЦЭМ!$C$39:$C$782,СВЦЭМ!$A$39:$A$782,$A149,СВЦЭМ!$B$39:$B$782,T$119)+'СЕТ СН'!$I$12+СВЦЭМ!$D$10+'СЕТ СН'!$I$5-'СЕТ СН'!$I$20</f>
        <v>3400.8689119700002</v>
      </c>
      <c r="U149" s="36">
        <f>SUMIFS(СВЦЭМ!$C$39:$C$782,СВЦЭМ!$A$39:$A$782,$A149,СВЦЭМ!$B$39:$B$782,U$119)+'СЕТ СН'!$I$12+СВЦЭМ!$D$10+'СЕТ СН'!$I$5-'СЕТ СН'!$I$20</f>
        <v>3379.0064109899999</v>
      </c>
      <c r="V149" s="36">
        <f>SUMIFS(СВЦЭМ!$C$39:$C$782,СВЦЭМ!$A$39:$A$782,$A149,СВЦЭМ!$B$39:$B$782,V$119)+'СЕТ СН'!$I$12+СВЦЭМ!$D$10+'СЕТ СН'!$I$5-'СЕТ СН'!$I$20</f>
        <v>3411.6000256100001</v>
      </c>
      <c r="W149" s="36">
        <f>SUMIFS(СВЦЭМ!$C$39:$C$782,СВЦЭМ!$A$39:$A$782,$A149,СВЦЭМ!$B$39:$B$782,W$119)+'СЕТ СН'!$I$12+СВЦЭМ!$D$10+'СЕТ СН'!$I$5-'СЕТ СН'!$I$20</f>
        <v>3415.8654600600003</v>
      </c>
      <c r="X149" s="36">
        <f>SUMIFS(СВЦЭМ!$C$39:$C$782,СВЦЭМ!$A$39:$A$782,$A149,СВЦЭМ!$B$39:$B$782,X$119)+'СЕТ СН'!$I$12+СВЦЭМ!$D$10+'СЕТ СН'!$I$5-'СЕТ СН'!$I$20</f>
        <v>3360.96726511</v>
      </c>
      <c r="Y149" s="36">
        <f>SUMIFS(СВЦЭМ!$C$39:$C$782,СВЦЭМ!$A$39:$A$782,$A149,СВЦЭМ!$B$39:$B$782,Y$119)+'СЕТ СН'!$I$12+СВЦЭМ!$D$10+'СЕТ СН'!$I$5-'СЕТ СН'!$I$20</f>
        <v>3322.1633618599999</v>
      </c>
    </row>
    <row r="150" spans="1:26" ht="15.75" x14ac:dyDescent="0.2">
      <c r="A150" s="35">
        <f t="shared" si="3"/>
        <v>44804</v>
      </c>
      <c r="B150" s="36">
        <f>SUMIFS(СВЦЭМ!$C$39:$C$782,СВЦЭМ!$A$39:$A$782,$A150,СВЦЭМ!$B$39:$B$782,B$119)+'СЕТ СН'!$I$12+СВЦЭМ!$D$10+'СЕТ СН'!$I$5-'СЕТ СН'!$I$20</f>
        <v>3410.9384384700002</v>
      </c>
      <c r="C150" s="36">
        <f>SUMIFS(СВЦЭМ!$C$39:$C$782,СВЦЭМ!$A$39:$A$782,$A150,СВЦЭМ!$B$39:$B$782,C$119)+'СЕТ СН'!$I$12+СВЦЭМ!$D$10+'СЕТ СН'!$I$5-'СЕТ СН'!$I$20</f>
        <v>3452.4212431800001</v>
      </c>
      <c r="D150" s="36">
        <f>SUMIFS(СВЦЭМ!$C$39:$C$782,СВЦЭМ!$A$39:$A$782,$A150,СВЦЭМ!$B$39:$B$782,D$119)+'СЕТ СН'!$I$12+СВЦЭМ!$D$10+'СЕТ СН'!$I$5-'СЕТ СН'!$I$20</f>
        <v>3468.3056835400002</v>
      </c>
      <c r="E150" s="36">
        <f>SUMIFS(СВЦЭМ!$C$39:$C$782,СВЦЭМ!$A$39:$A$782,$A150,СВЦЭМ!$B$39:$B$782,E$119)+'СЕТ СН'!$I$12+СВЦЭМ!$D$10+'СЕТ СН'!$I$5-'СЕТ СН'!$I$20</f>
        <v>3477.4846382200003</v>
      </c>
      <c r="F150" s="36">
        <f>SUMIFS(СВЦЭМ!$C$39:$C$782,СВЦЭМ!$A$39:$A$782,$A150,СВЦЭМ!$B$39:$B$782,F$119)+'СЕТ СН'!$I$12+СВЦЭМ!$D$10+'СЕТ СН'!$I$5-'СЕТ СН'!$I$20</f>
        <v>3469.03803965</v>
      </c>
      <c r="G150" s="36">
        <f>SUMIFS(СВЦЭМ!$C$39:$C$782,СВЦЭМ!$A$39:$A$782,$A150,СВЦЭМ!$B$39:$B$782,G$119)+'СЕТ СН'!$I$12+СВЦЭМ!$D$10+'СЕТ СН'!$I$5-'СЕТ СН'!$I$20</f>
        <v>3445.3243081000001</v>
      </c>
      <c r="H150" s="36">
        <f>SUMIFS(СВЦЭМ!$C$39:$C$782,СВЦЭМ!$A$39:$A$782,$A150,СВЦЭМ!$B$39:$B$782,H$119)+'СЕТ СН'!$I$12+СВЦЭМ!$D$10+'СЕТ СН'!$I$5-'СЕТ СН'!$I$20</f>
        <v>3382.6164153300001</v>
      </c>
      <c r="I150" s="36">
        <f>SUMIFS(СВЦЭМ!$C$39:$C$782,СВЦЭМ!$A$39:$A$782,$A150,СВЦЭМ!$B$39:$B$782,I$119)+'СЕТ СН'!$I$12+СВЦЭМ!$D$10+'СЕТ СН'!$I$5-'СЕТ СН'!$I$20</f>
        <v>3325.0562001500002</v>
      </c>
      <c r="J150" s="36">
        <f>SUMIFS(СВЦЭМ!$C$39:$C$782,СВЦЭМ!$A$39:$A$782,$A150,СВЦЭМ!$B$39:$B$782,J$119)+'СЕТ СН'!$I$12+СВЦЭМ!$D$10+'СЕТ СН'!$I$5-'СЕТ СН'!$I$20</f>
        <v>3397.9450033399999</v>
      </c>
      <c r="K150" s="36">
        <f>SUMIFS(СВЦЭМ!$C$39:$C$782,СВЦЭМ!$A$39:$A$782,$A150,СВЦЭМ!$B$39:$B$782,K$119)+'СЕТ СН'!$I$12+СВЦЭМ!$D$10+'СЕТ СН'!$I$5-'СЕТ СН'!$I$20</f>
        <v>3424.3616407099998</v>
      </c>
      <c r="L150" s="36">
        <f>SUMIFS(СВЦЭМ!$C$39:$C$782,СВЦЭМ!$A$39:$A$782,$A150,СВЦЭМ!$B$39:$B$782,L$119)+'СЕТ СН'!$I$12+СВЦЭМ!$D$10+'СЕТ СН'!$I$5-'СЕТ СН'!$I$20</f>
        <v>3415.4038380800002</v>
      </c>
      <c r="M150" s="36">
        <f>SUMIFS(СВЦЭМ!$C$39:$C$782,СВЦЭМ!$A$39:$A$782,$A150,СВЦЭМ!$B$39:$B$782,M$119)+'СЕТ СН'!$I$12+СВЦЭМ!$D$10+'СЕТ СН'!$I$5-'СЕТ СН'!$I$20</f>
        <v>3408.1171748000002</v>
      </c>
      <c r="N150" s="36">
        <f>SUMIFS(СВЦЭМ!$C$39:$C$782,СВЦЭМ!$A$39:$A$782,$A150,СВЦЭМ!$B$39:$B$782,N$119)+'СЕТ СН'!$I$12+СВЦЭМ!$D$10+'СЕТ СН'!$I$5-'СЕТ СН'!$I$20</f>
        <v>3407.2305871899998</v>
      </c>
      <c r="O150" s="36">
        <f>SUMIFS(СВЦЭМ!$C$39:$C$782,СВЦЭМ!$A$39:$A$782,$A150,СВЦЭМ!$B$39:$B$782,O$119)+'СЕТ СН'!$I$12+СВЦЭМ!$D$10+'СЕТ СН'!$I$5-'СЕТ СН'!$I$20</f>
        <v>3407.2521157900001</v>
      </c>
      <c r="P150" s="36">
        <f>SUMIFS(СВЦЭМ!$C$39:$C$782,СВЦЭМ!$A$39:$A$782,$A150,СВЦЭМ!$B$39:$B$782,P$119)+'СЕТ СН'!$I$12+СВЦЭМ!$D$10+'СЕТ СН'!$I$5-'СЕТ СН'!$I$20</f>
        <v>3403.3435708500001</v>
      </c>
      <c r="Q150" s="36">
        <f>SUMIFS(СВЦЭМ!$C$39:$C$782,СВЦЭМ!$A$39:$A$782,$A150,СВЦЭМ!$B$39:$B$782,Q$119)+'СЕТ СН'!$I$12+СВЦЭМ!$D$10+'СЕТ СН'!$I$5-'СЕТ СН'!$I$20</f>
        <v>3394.8832112600003</v>
      </c>
      <c r="R150" s="36">
        <f>SUMIFS(СВЦЭМ!$C$39:$C$782,СВЦЭМ!$A$39:$A$782,$A150,СВЦЭМ!$B$39:$B$782,R$119)+'СЕТ СН'!$I$12+СВЦЭМ!$D$10+'СЕТ СН'!$I$5-'СЕТ СН'!$I$20</f>
        <v>3385.54188316</v>
      </c>
      <c r="S150" s="36">
        <f>SUMIFS(СВЦЭМ!$C$39:$C$782,СВЦЭМ!$A$39:$A$782,$A150,СВЦЭМ!$B$39:$B$782,S$119)+'СЕТ СН'!$I$12+СВЦЭМ!$D$10+'СЕТ СН'!$I$5-'СЕТ СН'!$I$20</f>
        <v>3395.0322596800002</v>
      </c>
      <c r="T150" s="36">
        <f>SUMIFS(СВЦЭМ!$C$39:$C$782,СВЦЭМ!$A$39:$A$782,$A150,СВЦЭМ!$B$39:$B$782,T$119)+'СЕТ СН'!$I$12+СВЦЭМ!$D$10+'СЕТ СН'!$I$5-'СЕТ СН'!$I$20</f>
        <v>3383.21532609</v>
      </c>
      <c r="U150" s="36">
        <f>SUMIFS(СВЦЭМ!$C$39:$C$782,СВЦЭМ!$A$39:$A$782,$A150,СВЦЭМ!$B$39:$B$782,U$119)+'СЕТ СН'!$I$12+СВЦЭМ!$D$10+'СЕТ СН'!$I$5-'СЕТ СН'!$I$20</f>
        <v>3395.0925086000002</v>
      </c>
      <c r="V150" s="36">
        <f>SUMIFS(СВЦЭМ!$C$39:$C$782,СВЦЭМ!$A$39:$A$782,$A150,СВЦЭМ!$B$39:$B$782,V$119)+'СЕТ СН'!$I$12+СВЦЭМ!$D$10+'СЕТ СН'!$I$5-'СЕТ СН'!$I$20</f>
        <v>3419.3667452999998</v>
      </c>
      <c r="W150" s="36">
        <f>SUMIFS(СВЦЭМ!$C$39:$C$782,СВЦЭМ!$A$39:$A$782,$A150,СВЦЭМ!$B$39:$B$782,W$119)+'СЕТ СН'!$I$12+СВЦЭМ!$D$10+'СЕТ СН'!$I$5-'СЕТ СН'!$I$20</f>
        <v>3412.9099503300004</v>
      </c>
      <c r="X150" s="36">
        <f>SUMIFS(СВЦЭМ!$C$39:$C$782,СВЦЭМ!$A$39:$A$782,$A150,СВЦЭМ!$B$39:$B$782,X$119)+'СЕТ СН'!$I$12+СВЦЭМ!$D$10+'СЕТ СН'!$I$5-'СЕТ СН'!$I$20</f>
        <v>3377.0109587800002</v>
      </c>
      <c r="Y150" s="36">
        <f>SUMIFS(СВЦЭМ!$C$39:$C$782,СВЦЭМ!$A$39:$A$782,$A150,СВЦЭМ!$B$39:$B$782,Y$119)+'СЕТ СН'!$I$12+СВЦЭМ!$D$10+'СЕТ СН'!$I$5-'СЕТ СН'!$I$20</f>
        <v>3358.8903778499998</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9"/>
      <c r="W154" s="39"/>
      <c r="X154" s="39"/>
      <c r="Y154" s="39"/>
      <c r="Z154" s="39"/>
    </row>
    <row r="155" spans="1:26" ht="15.75" customHeight="1" x14ac:dyDescent="0.2">
      <c r="A155" s="126"/>
      <c r="B155" s="126"/>
      <c r="C155" s="126"/>
      <c r="D155" s="126"/>
      <c r="E155" s="126"/>
      <c r="F155" s="126"/>
      <c r="G155" s="126"/>
      <c r="H155" s="126"/>
      <c r="I155" s="126"/>
      <c r="J155" s="126"/>
      <c r="K155" s="126"/>
      <c r="L155" s="126"/>
      <c r="M155" s="126"/>
      <c r="N155" s="129">
        <f>СВЦЭМ!$D$12+'СЕТ СН'!$F$13-'СЕТ СН'!$F$21</f>
        <v>493075.411558669</v>
      </c>
      <c r="O155" s="130"/>
      <c r="P155" s="129">
        <f>СВЦЭМ!$D$12+'СЕТ СН'!$F$13-'СЕТ СН'!$G$21</f>
        <v>493075.411558669</v>
      </c>
      <c r="Q155" s="130"/>
      <c r="R155" s="129">
        <f>СВЦЭМ!$D$12+'СЕТ СН'!$F$13-'СЕТ СН'!$H$21</f>
        <v>493075.411558669</v>
      </c>
      <c r="S155" s="130"/>
      <c r="T155" s="129">
        <f>СВЦЭМ!$D$12+'СЕТ СН'!$F$13-'СЕТ СН'!$I$21</f>
        <v>493075.411558669</v>
      </c>
      <c r="U155" s="130"/>
      <c r="V155" s="40"/>
      <c r="W155" s="40"/>
      <c r="X155" s="40"/>
      <c r="Y155" s="30"/>
    </row>
    <row r="156" spans="1:26" x14ac:dyDescent="0.25">
      <c r="A156" s="140"/>
      <c r="B156" s="140"/>
      <c r="C156" s="140"/>
      <c r="D156" s="140"/>
      <c r="E156" s="140"/>
      <c r="F156" s="141"/>
      <c r="G156" s="141"/>
      <c r="H156" s="141"/>
      <c r="I156" s="141"/>
      <c r="J156" s="141"/>
      <c r="K156" s="141"/>
      <c r="L156" s="141"/>
      <c r="M156" s="141"/>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августе 2022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39</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3" customHeight="1" x14ac:dyDescent="0.2">
      <c r="A4" s="156" t="s">
        <v>9</v>
      </c>
      <c r="B4" s="156"/>
      <c r="C4" s="156"/>
      <c r="D4" s="156"/>
      <c r="E4" s="156"/>
      <c r="F4" s="156"/>
      <c r="G4" s="156"/>
      <c r="H4" s="156"/>
      <c r="I4" s="156"/>
      <c r="J4" s="156"/>
      <c r="K4" s="156"/>
      <c r="L4" s="156"/>
      <c r="M4" s="156"/>
      <c r="N4" s="156"/>
      <c r="O4" s="156"/>
      <c r="P4" s="156"/>
      <c r="Q4" s="156"/>
      <c r="R4" s="156"/>
      <c r="S4" s="156"/>
      <c r="T4" s="156"/>
      <c r="U4" s="156"/>
      <c r="V4" s="156"/>
      <c r="W4" s="156"/>
      <c r="X4" s="156"/>
      <c r="Y4" s="15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01.08.2022</v>
      </c>
      <c r="B12" s="36">
        <f>SUMIFS(СВЦЭМ!$C$39:$C$782,СВЦЭМ!$A$39:$A$782,$A12,СВЦЭМ!$B$39:$B$782,B$11)+'СЕТ СН'!$F$12+СВЦЭМ!$D$10+'СЕТ СН'!$F$6-'СЕТ СН'!$F$22</f>
        <v>1068.6018185200001</v>
      </c>
      <c r="C12" s="36">
        <f>SUMIFS(СВЦЭМ!$C$39:$C$782,СВЦЭМ!$A$39:$A$782,$A12,СВЦЭМ!$B$39:$B$782,C$11)+'СЕТ СН'!$F$12+СВЦЭМ!$D$10+'СЕТ СН'!$F$6-'СЕТ СН'!$F$22</f>
        <v>1110.22783228</v>
      </c>
      <c r="D12" s="36">
        <f>SUMIFS(СВЦЭМ!$C$39:$C$782,СВЦЭМ!$A$39:$A$782,$A12,СВЦЭМ!$B$39:$B$782,D$11)+'СЕТ СН'!$F$12+СВЦЭМ!$D$10+'СЕТ СН'!$F$6-'СЕТ СН'!$F$22</f>
        <v>1122.8379123699999</v>
      </c>
      <c r="E12" s="36">
        <f>SUMIFS(СВЦЭМ!$C$39:$C$782,СВЦЭМ!$A$39:$A$782,$A12,СВЦЭМ!$B$39:$B$782,E$11)+'СЕТ СН'!$F$12+СВЦЭМ!$D$10+'СЕТ СН'!$F$6-'СЕТ СН'!$F$22</f>
        <v>1154.7337967400001</v>
      </c>
      <c r="F12" s="36">
        <f>SUMIFS(СВЦЭМ!$C$39:$C$782,СВЦЭМ!$A$39:$A$782,$A12,СВЦЭМ!$B$39:$B$782,F$11)+'СЕТ СН'!$F$12+СВЦЭМ!$D$10+'СЕТ СН'!$F$6-'СЕТ СН'!$F$22</f>
        <v>1120.0417171900001</v>
      </c>
      <c r="G12" s="36">
        <f>SUMIFS(СВЦЭМ!$C$39:$C$782,СВЦЭМ!$A$39:$A$782,$A12,СВЦЭМ!$B$39:$B$782,G$11)+'СЕТ СН'!$F$12+СВЦЭМ!$D$10+'СЕТ СН'!$F$6-'СЕТ СН'!$F$22</f>
        <v>1113.0063776300001</v>
      </c>
      <c r="H12" s="36">
        <f>SUMIFS(СВЦЭМ!$C$39:$C$782,СВЦЭМ!$A$39:$A$782,$A12,СВЦЭМ!$B$39:$B$782,H$11)+'СЕТ СН'!$F$12+СВЦЭМ!$D$10+'СЕТ СН'!$F$6-'СЕТ СН'!$F$22</f>
        <v>1155.7375175500001</v>
      </c>
      <c r="I12" s="36">
        <f>SUMIFS(СВЦЭМ!$C$39:$C$782,СВЦЭМ!$A$39:$A$782,$A12,СВЦЭМ!$B$39:$B$782,I$11)+'СЕТ СН'!$F$12+СВЦЭМ!$D$10+'СЕТ СН'!$F$6-'СЕТ СН'!$F$22</f>
        <v>1193.2405322500001</v>
      </c>
      <c r="J12" s="36">
        <f>SUMIFS(СВЦЭМ!$C$39:$C$782,СВЦЭМ!$A$39:$A$782,$A12,СВЦЭМ!$B$39:$B$782,J$11)+'СЕТ СН'!$F$12+СВЦЭМ!$D$10+'СЕТ СН'!$F$6-'СЕТ СН'!$F$22</f>
        <v>1117.6457456400001</v>
      </c>
      <c r="K12" s="36">
        <f>SUMIFS(СВЦЭМ!$C$39:$C$782,СВЦЭМ!$A$39:$A$782,$A12,СВЦЭМ!$B$39:$B$782,K$11)+'СЕТ СН'!$F$12+СВЦЭМ!$D$10+'СЕТ СН'!$F$6-'СЕТ СН'!$F$22</f>
        <v>1065.01650541</v>
      </c>
      <c r="L12" s="36">
        <f>SUMIFS(СВЦЭМ!$C$39:$C$782,СВЦЭМ!$A$39:$A$782,$A12,СВЦЭМ!$B$39:$B$782,L$11)+'СЕТ СН'!$F$12+СВЦЭМ!$D$10+'СЕТ СН'!$F$6-'СЕТ СН'!$F$22</f>
        <v>1039.0806096900001</v>
      </c>
      <c r="M12" s="36">
        <f>SUMIFS(СВЦЭМ!$C$39:$C$782,СВЦЭМ!$A$39:$A$782,$A12,СВЦЭМ!$B$39:$B$782,M$11)+'СЕТ СН'!$F$12+СВЦЭМ!$D$10+'СЕТ СН'!$F$6-'СЕТ СН'!$F$22</f>
        <v>1005.9120276899999</v>
      </c>
      <c r="N12" s="36">
        <f>SUMIFS(СВЦЭМ!$C$39:$C$782,СВЦЭМ!$A$39:$A$782,$A12,СВЦЭМ!$B$39:$B$782,N$11)+'СЕТ СН'!$F$12+СВЦЭМ!$D$10+'СЕТ СН'!$F$6-'СЕТ СН'!$F$22</f>
        <v>1012.6715092899999</v>
      </c>
      <c r="O12" s="36">
        <f>SUMIFS(СВЦЭМ!$C$39:$C$782,СВЦЭМ!$A$39:$A$782,$A12,СВЦЭМ!$B$39:$B$782,O$11)+'СЕТ СН'!$F$12+СВЦЭМ!$D$10+'СЕТ СН'!$F$6-'СЕТ СН'!$F$22</f>
        <v>1010.22961029</v>
      </c>
      <c r="P12" s="36">
        <f>SUMIFS(СВЦЭМ!$C$39:$C$782,СВЦЭМ!$A$39:$A$782,$A12,СВЦЭМ!$B$39:$B$782,P$11)+'СЕТ СН'!$F$12+СВЦЭМ!$D$10+'СЕТ СН'!$F$6-'СЕТ СН'!$F$22</f>
        <v>1021.82705427</v>
      </c>
      <c r="Q12" s="36">
        <f>SUMIFS(СВЦЭМ!$C$39:$C$782,СВЦЭМ!$A$39:$A$782,$A12,СВЦЭМ!$B$39:$B$782,Q$11)+'СЕТ СН'!$F$12+СВЦЭМ!$D$10+'СЕТ СН'!$F$6-'СЕТ СН'!$F$22</f>
        <v>1023.5530140899999</v>
      </c>
      <c r="R12" s="36">
        <f>SUMIFS(СВЦЭМ!$C$39:$C$782,СВЦЭМ!$A$39:$A$782,$A12,СВЦЭМ!$B$39:$B$782,R$11)+'СЕТ СН'!$F$12+СВЦЭМ!$D$10+'СЕТ СН'!$F$6-'СЕТ СН'!$F$22</f>
        <v>1039.3835598999999</v>
      </c>
      <c r="S12" s="36">
        <f>SUMIFS(СВЦЭМ!$C$39:$C$782,СВЦЭМ!$A$39:$A$782,$A12,СВЦЭМ!$B$39:$B$782,S$11)+'СЕТ СН'!$F$12+СВЦЭМ!$D$10+'СЕТ СН'!$F$6-'СЕТ СН'!$F$22</f>
        <v>1045.0179647699999</v>
      </c>
      <c r="T12" s="36">
        <f>SUMIFS(СВЦЭМ!$C$39:$C$782,СВЦЭМ!$A$39:$A$782,$A12,СВЦЭМ!$B$39:$B$782,T$11)+'СЕТ СН'!$F$12+СВЦЭМ!$D$10+'СЕТ СН'!$F$6-'СЕТ СН'!$F$22</f>
        <v>1043.3251906400001</v>
      </c>
      <c r="U12" s="36">
        <f>SUMIFS(СВЦЭМ!$C$39:$C$782,СВЦЭМ!$A$39:$A$782,$A12,СВЦЭМ!$B$39:$B$782,U$11)+'СЕТ СН'!$F$12+СВЦЭМ!$D$10+'СЕТ СН'!$F$6-'СЕТ СН'!$F$22</f>
        <v>1049.2884343400001</v>
      </c>
      <c r="V12" s="36">
        <f>SUMIFS(СВЦЭМ!$C$39:$C$782,СВЦЭМ!$A$39:$A$782,$A12,СВЦЭМ!$B$39:$B$782,V$11)+'СЕТ СН'!$F$12+СВЦЭМ!$D$10+'СЕТ СН'!$F$6-'СЕТ СН'!$F$22</f>
        <v>1047.6907486800001</v>
      </c>
      <c r="W12" s="36">
        <f>SUMIFS(СВЦЭМ!$C$39:$C$782,СВЦЭМ!$A$39:$A$782,$A12,СВЦЭМ!$B$39:$B$782,W$11)+'СЕТ СН'!$F$12+СВЦЭМ!$D$10+'СЕТ СН'!$F$6-'СЕТ СН'!$F$22</f>
        <v>1034.27899968</v>
      </c>
      <c r="X12" s="36">
        <f>SUMIFS(СВЦЭМ!$C$39:$C$782,СВЦЭМ!$A$39:$A$782,$A12,СВЦЭМ!$B$39:$B$782,X$11)+'СЕТ СН'!$F$12+СВЦЭМ!$D$10+'СЕТ СН'!$F$6-'СЕТ СН'!$F$22</f>
        <v>1014.80849381</v>
      </c>
      <c r="Y12" s="36">
        <f>SUMIFS(СВЦЭМ!$C$39:$C$782,СВЦЭМ!$A$39:$A$782,$A12,СВЦЭМ!$B$39:$B$782,Y$11)+'СЕТ СН'!$F$12+СВЦЭМ!$D$10+'СЕТ СН'!$F$6-'СЕТ СН'!$F$22</f>
        <v>1002.8028703199999</v>
      </c>
      <c r="AA12" s="37"/>
    </row>
    <row r="13" spans="1:27" ht="15.75" x14ac:dyDescent="0.2">
      <c r="A13" s="35">
        <f>A12+1</f>
        <v>44775</v>
      </c>
      <c r="B13" s="36">
        <f>SUMIFS(СВЦЭМ!$C$39:$C$782,СВЦЭМ!$A$39:$A$782,$A13,СВЦЭМ!$B$39:$B$782,B$11)+'СЕТ СН'!$F$12+СВЦЭМ!$D$10+'СЕТ СН'!$F$6-'СЕТ СН'!$F$22</f>
        <v>1115.2324828799999</v>
      </c>
      <c r="C13" s="36">
        <f>SUMIFS(СВЦЭМ!$C$39:$C$782,СВЦЭМ!$A$39:$A$782,$A13,СВЦЭМ!$B$39:$B$782,C$11)+'СЕТ СН'!$F$12+СВЦЭМ!$D$10+'СЕТ СН'!$F$6-'СЕТ СН'!$F$22</f>
        <v>1166.53739286</v>
      </c>
      <c r="D13" s="36">
        <f>SUMIFS(СВЦЭМ!$C$39:$C$782,СВЦЭМ!$A$39:$A$782,$A13,СВЦЭМ!$B$39:$B$782,D$11)+'СЕТ СН'!$F$12+СВЦЭМ!$D$10+'СЕТ СН'!$F$6-'СЕТ СН'!$F$22</f>
        <v>1152.81025729</v>
      </c>
      <c r="E13" s="36">
        <f>SUMIFS(СВЦЭМ!$C$39:$C$782,СВЦЭМ!$A$39:$A$782,$A13,СВЦЭМ!$B$39:$B$782,E$11)+'СЕТ СН'!$F$12+СВЦЭМ!$D$10+'СЕТ СН'!$F$6-'СЕТ СН'!$F$22</f>
        <v>1183.3824319300002</v>
      </c>
      <c r="F13" s="36">
        <f>SUMIFS(СВЦЭМ!$C$39:$C$782,СВЦЭМ!$A$39:$A$782,$A13,СВЦЭМ!$B$39:$B$782,F$11)+'СЕТ СН'!$F$12+СВЦЭМ!$D$10+'СЕТ СН'!$F$6-'СЕТ СН'!$F$22</f>
        <v>1176.29649681</v>
      </c>
      <c r="G13" s="36">
        <f>SUMIFS(СВЦЭМ!$C$39:$C$782,СВЦЭМ!$A$39:$A$782,$A13,СВЦЭМ!$B$39:$B$782,G$11)+'СЕТ СН'!$F$12+СВЦЭМ!$D$10+'СЕТ СН'!$F$6-'СЕТ СН'!$F$22</f>
        <v>1185.3033908500001</v>
      </c>
      <c r="H13" s="36">
        <f>SUMIFS(СВЦЭМ!$C$39:$C$782,СВЦЭМ!$A$39:$A$782,$A13,СВЦЭМ!$B$39:$B$782,H$11)+'СЕТ СН'!$F$12+СВЦЭМ!$D$10+'СЕТ СН'!$F$6-'СЕТ СН'!$F$22</f>
        <v>1164.1591164200001</v>
      </c>
      <c r="I13" s="36">
        <f>SUMIFS(СВЦЭМ!$C$39:$C$782,СВЦЭМ!$A$39:$A$782,$A13,СВЦЭМ!$B$39:$B$782,I$11)+'СЕТ СН'!$F$12+СВЦЭМ!$D$10+'СЕТ СН'!$F$6-'СЕТ СН'!$F$22</f>
        <v>1295.25440613</v>
      </c>
      <c r="J13" s="36">
        <f>SUMIFS(СВЦЭМ!$C$39:$C$782,СВЦЭМ!$A$39:$A$782,$A13,СВЦЭМ!$B$39:$B$782,J$11)+'СЕТ СН'!$F$12+СВЦЭМ!$D$10+'СЕТ СН'!$F$6-'СЕТ СН'!$F$22</f>
        <v>1189.0933069</v>
      </c>
      <c r="K13" s="36">
        <f>SUMIFS(СВЦЭМ!$C$39:$C$782,СВЦЭМ!$A$39:$A$782,$A13,СВЦЭМ!$B$39:$B$782,K$11)+'СЕТ СН'!$F$12+СВЦЭМ!$D$10+'СЕТ СН'!$F$6-'СЕТ СН'!$F$22</f>
        <v>1081.91871543</v>
      </c>
      <c r="L13" s="36">
        <f>SUMIFS(СВЦЭМ!$C$39:$C$782,СВЦЭМ!$A$39:$A$782,$A13,СВЦЭМ!$B$39:$B$782,L$11)+'СЕТ СН'!$F$12+СВЦЭМ!$D$10+'СЕТ СН'!$F$6-'СЕТ СН'!$F$22</f>
        <v>1072.18243618</v>
      </c>
      <c r="M13" s="36">
        <f>SUMIFS(СВЦЭМ!$C$39:$C$782,СВЦЭМ!$A$39:$A$782,$A13,СВЦЭМ!$B$39:$B$782,M$11)+'СЕТ СН'!$F$12+СВЦЭМ!$D$10+'СЕТ СН'!$F$6-'СЕТ СН'!$F$22</f>
        <v>1060.5681521199999</v>
      </c>
      <c r="N13" s="36">
        <f>SUMIFS(СВЦЭМ!$C$39:$C$782,СВЦЭМ!$A$39:$A$782,$A13,СВЦЭМ!$B$39:$B$782,N$11)+'СЕТ СН'!$F$12+СВЦЭМ!$D$10+'СЕТ СН'!$F$6-'СЕТ СН'!$F$22</f>
        <v>1048.9717749900001</v>
      </c>
      <c r="O13" s="36">
        <f>SUMIFS(СВЦЭМ!$C$39:$C$782,СВЦЭМ!$A$39:$A$782,$A13,СВЦЭМ!$B$39:$B$782,O$11)+'СЕТ СН'!$F$12+СВЦЭМ!$D$10+'СЕТ СН'!$F$6-'СЕТ СН'!$F$22</f>
        <v>1054.78279688</v>
      </c>
      <c r="P13" s="36">
        <f>SUMIFS(СВЦЭМ!$C$39:$C$782,СВЦЭМ!$A$39:$A$782,$A13,СВЦЭМ!$B$39:$B$782,P$11)+'СЕТ СН'!$F$12+СВЦЭМ!$D$10+'СЕТ СН'!$F$6-'СЕТ СН'!$F$22</f>
        <v>1072.2825026400001</v>
      </c>
      <c r="Q13" s="36">
        <f>SUMIFS(СВЦЭМ!$C$39:$C$782,СВЦЭМ!$A$39:$A$782,$A13,СВЦЭМ!$B$39:$B$782,Q$11)+'СЕТ СН'!$F$12+СВЦЭМ!$D$10+'СЕТ СН'!$F$6-'СЕТ СН'!$F$22</f>
        <v>1071.06935909</v>
      </c>
      <c r="R13" s="36">
        <f>SUMIFS(СВЦЭМ!$C$39:$C$782,СВЦЭМ!$A$39:$A$782,$A13,СВЦЭМ!$B$39:$B$782,R$11)+'СЕТ СН'!$F$12+СВЦЭМ!$D$10+'СЕТ СН'!$F$6-'СЕТ СН'!$F$22</f>
        <v>1064.40946229</v>
      </c>
      <c r="S13" s="36">
        <f>SUMIFS(СВЦЭМ!$C$39:$C$782,СВЦЭМ!$A$39:$A$782,$A13,СВЦЭМ!$B$39:$B$782,S$11)+'СЕТ СН'!$F$12+СВЦЭМ!$D$10+'СЕТ СН'!$F$6-'СЕТ СН'!$F$22</f>
        <v>1066.8329730099999</v>
      </c>
      <c r="T13" s="36">
        <f>SUMIFS(СВЦЭМ!$C$39:$C$782,СВЦЭМ!$A$39:$A$782,$A13,СВЦЭМ!$B$39:$B$782,T$11)+'СЕТ СН'!$F$12+СВЦЭМ!$D$10+'СЕТ СН'!$F$6-'СЕТ СН'!$F$22</f>
        <v>1096.8964858400002</v>
      </c>
      <c r="U13" s="36">
        <f>SUMIFS(СВЦЭМ!$C$39:$C$782,СВЦЭМ!$A$39:$A$782,$A13,СВЦЭМ!$B$39:$B$782,U$11)+'СЕТ СН'!$F$12+СВЦЭМ!$D$10+'СЕТ СН'!$F$6-'СЕТ СН'!$F$22</f>
        <v>1093.2072376000001</v>
      </c>
      <c r="V13" s="36">
        <f>SUMIFS(СВЦЭМ!$C$39:$C$782,СВЦЭМ!$A$39:$A$782,$A13,СВЦЭМ!$B$39:$B$782,V$11)+'СЕТ СН'!$F$12+СВЦЭМ!$D$10+'СЕТ СН'!$F$6-'СЕТ СН'!$F$22</f>
        <v>1095.83736084</v>
      </c>
      <c r="W13" s="36">
        <f>SUMIFS(СВЦЭМ!$C$39:$C$782,СВЦЭМ!$A$39:$A$782,$A13,СВЦЭМ!$B$39:$B$782,W$11)+'СЕТ СН'!$F$12+СВЦЭМ!$D$10+'СЕТ СН'!$F$6-'СЕТ СН'!$F$22</f>
        <v>1079.3043319100002</v>
      </c>
      <c r="X13" s="36">
        <f>SUMIFS(СВЦЭМ!$C$39:$C$782,СВЦЭМ!$A$39:$A$782,$A13,СВЦЭМ!$B$39:$B$782,X$11)+'СЕТ СН'!$F$12+СВЦЭМ!$D$10+'СЕТ СН'!$F$6-'СЕТ СН'!$F$22</f>
        <v>1097.36886437</v>
      </c>
      <c r="Y13" s="36">
        <f>SUMIFS(СВЦЭМ!$C$39:$C$782,СВЦЭМ!$A$39:$A$782,$A13,СВЦЭМ!$B$39:$B$782,Y$11)+'СЕТ СН'!$F$12+СВЦЭМ!$D$10+'СЕТ СН'!$F$6-'СЕТ СН'!$F$22</f>
        <v>1202.47162473</v>
      </c>
    </row>
    <row r="14" spans="1:27" ht="15.75" x14ac:dyDescent="0.2">
      <c r="A14" s="35">
        <f t="shared" ref="A14:A42" si="0">A13+1</f>
        <v>44776</v>
      </c>
      <c r="B14" s="36">
        <f>SUMIFS(СВЦЭМ!$C$39:$C$782,СВЦЭМ!$A$39:$A$782,$A14,СВЦЭМ!$B$39:$B$782,B$11)+'СЕТ СН'!$F$12+СВЦЭМ!$D$10+'СЕТ СН'!$F$6-'СЕТ СН'!$F$22</f>
        <v>1236.0752411800001</v>
      </c>
      <c r="C14" s="36">
        <f>SUMIFS(СВЦЭМ!$C$39:$C$782,СВЦЭМ!$A$39:$A$782,$A14,СВЦЭМ!$B$39:$B$782,C$11)+'СЕТ СН'!$F$12+СВЦЭМ!$D$10+'СЕТ СН'!$F$6-'СЕТ СН'!$F$22</f>
        <v>1317.05102007</v>
      </c>
      <c r="D14" s="36">
        <f>SUMIFS(СВЦЭМ!$C$39:$C$782,СВЦЭМ!$A$39:$A$782,$A14,СВЦЭМ!$B$39:$B$782,D$11)+'СЕТ СН'!$F$12+СВЦЭМ!$D$10+'СЕТ СН'!$F$6-'СЕТ СН'!$F$22</f>
        <v>1371.0039923100001</v>
      </c>
      <c r="E14" s="36">
        <f>SUMIFS(СВЦЭМ!$C$39:$C$782,СВЦЭМ!$A$39:$A$782,$A14,СВЦЭМ!$B$39:$B$782,E$11)+'СЕТ СН'!$F$12+СВЦЭМ!$D$10+'СЕТ СН'!$F$6-'СЕТ СН'!$F$22</f>
        <v>1377.6858964100002</v>
      </c>
      <c r="F14" s="36">
        <f>SUMIFS(СВЦЭМ!$C$39:$C$782,СВЦЭМ!$A$39:$A$782,$A14,СВЦЭМ!$B$39:$B$782,F$11)+'СЕТ СН'!$F$12+СВЦЭМ!$D$10+'СЕТ СН'!$F$6-'СЕТ СН'!$F$22</f>
        <v>1225.65611739</v>
      </c>
      <c r="G14" s="36">
        <f>SUMIFS(СВЦЭМ!$C$39:$C$782,СВЦЭМ!$A$39:$A$782,$A14,СВЦЭМ!$B$39:$B$782,G$11)+'СЕТ СН'!$F$12+СВЦЭМ!$D$10+'СЕТ СН'!$F$6-'СЕТ СН'!$F$22</f>
        <v>1231.0627713600002</v>
      </c>
      <c r="H14" s="36">
        <f>SUMIFS(СВЦЭМ!$C$39:$C$782,СВЦЭМ!$A$39:$A$782,$A14,СВЦЭМ!$B$39:$B$782,H$11)+'СЕТ СН'!$F$12+СВЦЭМ!$D$10+'СЕТ СН'!$F$6-'СЕТ СН'!$F$22</f>
        <v>1217.24049891</v>
      </c>
      <c r="I14" s="36">
        <f>SUMIFS(СВЦЭМ!$C$39:$C$782,СВЦЭМ!$A$39:$A$782,$A14,СВЦЭМ!$B$39:$B$782,I$11)+'СЕТ СН'!$F$12+СВЦЭМ!$D$10+'СЕТ СН'!$F$6-'СЕТ СН'!$F$22</f>
        <v>1145.41521414</v>
      </c>
      <c r="J14" s="36">
        <f>SUMIFS(СВЦЭМ!$C$39:$C$782,СВЦЭМ!$A$39:$A$782,$A14,СВЦЭМ!$B$39:$B$782,J$11)+'СЕТ СН'!$F$12+СВЦЭМ!$D$10+'СЕТ СН'!$F$6-'СЕТ СН'!$F$22</f>
        <v>1107.82613599</v>
      </c>
      <c r="K14" s="36">
        <f>SUMIFS(СВЦЭМ!$C$39:$C$782,СВЦЭМ!$A$39:$A$782,$A14,СВЦЭМ!$B$39:$B$782,K$11)+'СЕТ СН'!$F$12+СВЦЭМ!$D$10+'СЕТ СН'!$F$6-'СЕТ СН'!$F$22</f>
        <v>1142.34929248</v>
      </c>
      <c r="L14" s="36">
        <f>SUMIFS(СВЦЭМ!$C$39:$C$782,СВЦЭМ!$A$39:$A$782,$A14,СВЦЭМ!$B$39:$B$782,L$11)+'СЕТ СН'!$F$12+СВЦЭМ!$D$10+'СЕТ СН'!$F$6-'СЕТ СН'!$F$22</f>
        <v>1095.494819</v>
      </c>
      <c r="M14" s="36">
        <f>SUMIFS(СВЦЭМ!$C$39:$C$782,СВЦЭМ!$A$39:$A$782,$A14,СВЦЭМ!$B$39:$B$782,M$11)+'СЕТ СН'!$F$12+СВЦЭМ!$D$10+'СЕТ СН'!$F$6-'СЕТ СН'!$F$22</f>
        <v>1073.0790787599999</v>
      </c>
      <c r="N14" s="36">
        <f>SUMIFS(СВЦЭМ!$C$39:$C$782,СВЦЭМ!$A$39:$A$782,$A14,СВЦЭМ!$B$39:$B$782,N$11)+'СЕТ СН'!$F$12+СВЦЭМ!$D$10+'СЕТ СН'!$F$6-'СЕТ СН'!$F$22</f>
        <v>1068.05190578</v>
      </c>
      <c r="O14" s="36">
        <f>SUMIFS(СВЦЭМ!$C$39:$C$782,СВЦЭМ!$A$39:$A$782,$A14,СВЦЭМ!$B$39:$B$782,O$11)+'СЕТ СН'!$F$12+СВЦЭМ!$D$10+'СЕТ СН'!$F$6-'СЕТ СН'!$F$22</f>
        <v>1063.4342175100001</v>
      </c>
      <c r="P14" s="36">
        <f>SUMIFS(СВЦЭМ!$C$39:$C$782,СВЦЭМ!$A$39:$A$782,$A14,СВЦЭМ!$B$39:$B$782,P$11)+'СЕТ СН'!$F$12+СВЦЭМ!$D$10+'СЕТ СН'!$F$6-'СЕТ СН'!$F$22</f>
        <v>1072.0968230000001</v>
      </c>
      <c r="Q14" s="36">
        <f>SUMIFS(СВЦЭМ!$C$39:$C$782,СВЦЭМ!$A$39:$A$782,$A14,СВЦЭМ!$B$39:$B$782,Q$11)+'СЕТ СН'!$F$12+СВЦЭМ!$D$10+'СЕТ СН'!$F$6-'СЕТ СН'!$F$22</f>
        <v>1093.40595538</v>
      </c>
      <c r="R14" s="36">
        <f>SUMIFS(СВЦЭМ!$C$39:$C$782,СВЦЭМ!$A$39:$A$782,$A14,СВЦЭМ!$B$39:$B$782,R$11)+'СЕТ СН'!$F$12+СВЦЭМ!$D$10+'СЕТ СН'!$F$6-'СЕТ СН'!$F$22</f>
        <v>1113.4101153399999</v>
      </c>
      <c r="S14" s="36">
        <f>SUMIFS(СВЦЭМ!$C$39:$C$782,СВЦЭМ!$A$39:$A$782,$A14,СВЦЭМ!$B$39:$B$782,S$11)+'СЕТ СН'!$F$12+СВЦЭМ!$D$10+'СЕТ СН'!$F$6-'СЕТ СН'!$F$22</f>
        <v>1111.0232086100002</v>
      </c>
      <c r="T14" s="36">
        <f>SUMIFS(СВЦЭМ!$C$39:$C$782,СВЦЭМ!$A$39:$A$782,$A14,СВЦЭМ!$B$39:$B$782,T$11)+'СЕТ СН'!$F$12+СВЦЭМ!$D$10+'СЕТ СН'!$F$6-'СЕТ СН'!$F$22</f>
        <v>1098.0004461300002</v>
      </c>
      <c r="U14" s="36">
        <f>SUMIFS(СВЦЭМ!$C$39:$C$782,СВЦЭМ!$A$39:$A$782,$A14,СВЦЭМ!$B$39:$B$782,U$11)+'СЕТ СН'!$F$12+СВЦЭМ!$D$10+'СЕТ СН'!$F$6-'СЕТ СН'!$F$22</f>
        <v>1095.2362336100002</v>
      </c>
      <c r="V14" s="36">
        <f>SUMIFS(СВЦЭМ!$C$39:$C$782,СВЦЭМ!$A$39:$A$782,$A14,СВЦЭМ!$B$39:$B$782,V$11)+'СЕТ СН'!$F$12+СВЦЭМ!$D$10+'СЕТ СН'!$F$6-'СЕТ СН'!$F$22</f>
        <v>1071.18489765</v>
      </c>
      <c r="W14" s="36">
        <f>SUMIFS(СВЦЭМ!$C$39:$C$782,СВЦЭМ!$A$39:$A$782,$A14,СВЦЭМ!$B$39:$B$782,W$11)+'СЕТ СН'!$F$12+СВЦЭМ!$D$10+'СЕТ СН'!$F$6-'СЕТ СН'!$F$22</f>
        <v>1066.7108790499999</v>
      </c>
      <c r="X14" s="36">
        <f>SUMIFS(СВЦЭМ!$C$39:$C$782,СВЦЭМ!$A$39:$A$782,$A14,СВЦЭМ!$B$39:$B$782,X$11)+'СЕТ СН'!$F$12+СВЦЭМ!$D$10+'СЕТ СН'!$F$6-'СЕТ СН'!$F$22</f>
        <v>1099.56327059</v>
      </c>
      <c r="Y14" s="36">
        <f>SUMIFS(СВЦЭМ!$C$39:$C$782,СВЦЭМ!$A$39:$A$782,$A14,СВЦЭМ!$B$39:$B$782,Y$11)+'СЕТ СН'!$F$12+СВЦЭМ!$D$10+'СЕТ СН'!$F$6-'СЕТ СН'!$F$22</f>
        <v>1099.6152687000001</v>
      </c>
    </row>
    <row r="15" spans="1:27" ht="15.75" x14ac:dyDescent="0.2">
      <c r="A15" s="35">
        <f t="shared" si="0"/>
        <v>44777</v>
      </c>
      <c r="B15" s="36">
        <f>SUMIFS(СВЦЭМ!$C$39:$C$782,СВЦЭМ!$A$39:$A$782,$A15,СВЦЭМ!$B$39:$B$782,B$11)+'СЕТ СН'!$F$12+СВЦЭМ!$D$10+'СЕТ СН'!$F$6-'СЕТ СН'!$F$22</f>
        <v>1162.0097607300002</v>
      </c>
      <c r="C15" s="36">
        <f>SUMIFS(СВЦЭМ!$C$39:$C$782,СВЦЭМ!$A$39:$A$782,$A15,СВЦЭМ!$B$39:$B$782,C$11)+'СЕТ СН'!$F$12+СВЦЭМ!$D$10+'СЕТ СН'!$F$6-'СЕТ СН'!$F$22</f>
        <v>1234.6382031000001</v>
      </c>
      <c r="D15" s="36">
        <f>SUMIFS(СВЦЭМ!$C$39:$C$782,СВЦЭМ!$A$39:$A$782,$A15,СВЦЭМ!$B$39:$B$782,D$11)+'СЕТ СН'!$F$12+СВЦЭМ!$D$10+'СЕТ СН'!$F$6-'СЕТ СН'!$F$22</f>
        <v>1222.5492946500001</v>
      </c>
      <c r="E15" s="36">
        <f>SUMIFS(СВЦЭМ!$C$39:$C$782,СВЦЭМ!$A$39:$A$782,$A15,СВЦЭМ!$B$39:$B$782,E$11)+'СЕТ СН'!$F$12+СВЦЭМ!$D$10+'СЕТ СН'!$F$6-'СЕТ СН'!$F$22</f>
        <v>1295.5053275800001</v>
      </c>
      <c r="F15" s="36">
        <f>SUMIFS(СВЦЭМ!$C$39:$C$782,СВЦЭМ!$A$39:$A$782,$A15,СВЦЭМ!$B$39:$B$782,F$11)+'СЕТ СН'!$F$12+СВЦЭМ!$D$10+'СЕТ СН'!$F$6-'СЕТ СН'!$F$22</f>
        <v>1304.28700574</v>
      </c>
      <c r="G15" s="36">
        <f>SUMIFS(СВЦЭМ!$C$39:$C$782,СВЦЭМ!$A$39:$A$782,$A15,СВЦЭМ!$B$39:$B$782,G$11)+'СЕТ СН'!$F$12+СВЦЭМ!$D$10+'СЕТ СН'!$F$6-'СЕТ СН'!$F$22</f>
        <v>1307.7822037800001</v>
      </c>
      <c r="H15" s="36">
        <f>SUMIFS(СВЦЭМ!$C$39:$C$782,СВЦЭМ!$A$39:$A$782,$A15,СВЦЭМ!$B$39:$B$782,H$11)+'СЕТ СН'!$F$12+СВЦЭМ!$D$10+'СЕТ СН'!$F$6-'СЕТ СН'!$F$22</f>
        <v>1245.45631486</v>
      </c>
      <c r="I15" s="36">
        <f>SUMIFS(СВЦЭМ!$C$39:$C$782,СВЦЭМ!$A$39:$A$782,$A15,СВЦЭМ!$B$39:$B$782,I$11)+'СЕТ СН'!$F$12+СВЦЭМ!$D$10+'СЕТ СН'!$F$6-'СЕТ СН'!$F$22</f>
        <v>1178.16043051</v>
      </c>
      <c r="J15" s="36">
        <f>SUMIFS(СВЦЭМ!$C$39:$C$782,СВЦЭМ!$A$39:$A$782,$A15,СВЦЭМ!$B$39:$B$782,J$11)+'СЕТ СН'!$F$12+СВЦЭМ!$D$10+'СЕТ СН'!$F$6-'СЕТ СН'!$F$22</f>
        <v>1101.3772002400001</v>
      </c>
      <c r="K15" s="36">
        <f>SUMIFS(СВЦЭМ!$C$39:$C$782,СВЦЭМ!$A$39:$A$782,$A15,СВЦЭМ!$B$39:$B$782,K$11)+'СЕТ СН'!$F$12+СВЦЭМ!$D$10+'СЕТ СН'!$F$6-'СЕТ СН'!$F$22</f>
        <v>1068.8927562399999</v>
      </c>
      <c r="L15" s="36">
        <f>SUMIFS(СВЦЭМ!$C$39:$C$782,СВЦЭМ!$A$39:$A$782,$A15,СВЦЭМ!$B$39:$B$782,L$11)+'СЕТ СН'!$F$12+СВЦЭМ!$D$10+'СЕТ СН'!$F$6-'СЕТ СН'!$F$22</f>
        <v>1078.86913953</v>
      </c>
      <c r="M15" s="36">
        <f>SUMIFS(СВЦЭМ!$C$39:$C$782,СВЦЭМ!$A$39:$A$782,$A15,СВЦЭМ!$B$39:$B$782,M$11)+'СЕТ СН'!$F$12+СВЦЭМ!$D$10+'СЕТ СН'!$F$6-'СЕТ СН'!$F$22</f>
        <v>1060.83637703</v>
      </c>
      <c r="N15" s="36">
        <f>SUMIFS(СВЦЭМ!$C$39:$C$782,СВЦЭМ!$A$39:$A$782,$A15,СВЦЭМ!$B$39:$B$782,N$11)+'СЕТ СН'!$F$12+СВЦЭМ!$D$10+'СЕТ СН'!$F$6-'СЕТ СН'!$F$22</f>
        <v>1054.92341792</v>
      </c>
      <c r="O15" s="36">
        <f>SUMIFS(СВЦЭМ!$C$39:$C$782,СВЦЭМ!$A$39:$A$782,$A15,СВЦЭМ!$B$39:$B$782,O$11)+'СЕТ СН'!$F$12+СВЦЭМ!$D$10+'СЕТ СН'!$F$6-'СЕТ СН'!$F$22</f>
        <v>1062.33861069</v>
      </c>
      <c r="P15" s="36">
        <f>SUMIFS(СВЦЭМ!$C$39:$C$782,СВЦЭМ!$A$39:$A$782,$A15,СВЦЭМ!$B$39:$B$782,P$11)+'СЕТ СН'!$F$12+СВЦЭМ!$D$10+'СЕТ СН'!$F$6-'СЕТ СН'!$F$22</f>
        <v>1092.1124842400002</v>
      </c>
      <c r="Q15" s="36">
        <f>SUMIFS(СВЦЭМ!$C$39:$C$782,СВЦЭМ!$A$39:$A$782,$A15,СВЦЭМ!$B$39:$B$782,Q$11)+'СЕТ СН'!$F$12+СВЦЭМ!$D$10+'СЕТ СН'!$F$6-'СЕТ СН'!$F$22</f>
        <v>1089.85485771</v>
      </c>
      <c r="R15" s="36">
        <f>SUMIFS(СВЦЭМ!$C$39:$C$782,СВЦЭМ!$A$39:$A$782,$A15,СВЦЭМ!$B$39:$B$782,R$11)+'СЕТ СН'!$F$12+СВЦЭМ!$D$10+'СЕТ СН'!$F$6-'СЕТ СН'!$F$22</f>
        <v>1082.4145294800001</v>
      </c>
      <c r="S15" s="36">
        <f>SUMIFS(СВЦЭМ!$C$39:$C$782,СВЦЭМ!$A$39:$A$782,$A15,СВЦЭМ!$B$39:$B$782,S$11)+'СЕТ СН'!$F$12+СВЦЭМ!$D$10+'СЕТ СН'!$F$6-'СЕТ СН'!$F$22</f>
        <v>1082.7156470800001</v>
      </c>
      <c r="T15" s="36">
        <f>SUMIFS(СВЦЭМ!$C$39:$C$782,СВЦЭМ!$A$39:$A$782,$A15,СВЦЭМ!$B$39:$B$782,T$11)+'СЕТ СН'!$F$12+СВЦЭМ!$D$10+'СЕТ СН'!$F$6-'СЕТ СН'!$F$22</f>
        <v>1081.98542735</v>
      </c>
      <c r="U15" s="36">
        <f>SUMIFS(СВЦЭМ!$C$39:$C$782,СВЦЭМ!$A$39:$A$782,$A15,СВЦЭМ!$B$39:$B$782,U$11)+'СЕТ СН'!$F$12+СВЦЭМ!$D$10+'СЕТ СН'!$F$6-'СЕТ СН'!$F$22</f>
        <v>1093.91326011</v>
      </c>
      <c r="V15" s="36">
        <f>SUMIFS(СВЦЭМ!$C$39:$C$782,СВЦЭМ!$A$39:$A$782,$A15,СВЦЭМ!$B$39:$B$782,V$11)+'СЕТ СН'!$F$12+СВЦЭМ!$D$10+'СЕТ СН'!$F$6-'СЕТ СН'!$F$22</f>
        <v>1088.8385374000002</v>
      </c>
      <c r="W15" s="36">
        <f>SUMIFS(СВЦЭМ!$C$39:$C$782,СВЦЭМ!$A$39:$A$782,$A15,СВЦЭМ!$B$39:$B$782,W$11)+'СЕТ СН'!$F$12+СВЦЭМ!$D$10+'СЕТ СН'!$F$6-'СЕТ СН'!$F$22</f>
        <v>1083.37938994</v>
      </c>
      <c r="X15" s="36">
        <f>SUMIFS(СВЦЭМ!$C$39:$C$782,СВЦЭМ!$A$39:$A$782,$A15,СВЦЭМ!$B$39:$B$782,X$11)+'СЕТ СН'!$F$12+СВЦЭМ!$D$10+'СЕТ СН'!$F$6-'СЕТ СН'!$F$22</f>
        <v>1098.16953304</v>
      </c>
      <c r="Y15" s="36">
        <f>SUMIFS(СВЦЭМ!$C$39:$C$782,СВЦЭМ!$A$39:$A$782,$A15,СВЦЭМ!$B$39:$B$782,Y$11)+'СЕТ СН'!$F$12+СВЦЭМ!$D$10+'СЕТ СН'!$F$6-'СЕТ СН'!$F$22</f>
        <v>1156.3115416800001</v>
      </c>
    </row>
    <row r="16" spans="1:27" ht="15.75" x14ac:dyDescent="0.2">
      <c r="A16" s="35">
        <f t="shared" si="0"/>
        <v>44778</v>
      </c>
      <c r="B16" s="36">
        <f>SUMIFS(СВЦЭМ!$C$39:$C$782,СВЦЭМ!$A$39:$A$782,$A16,СВЦЭМ!$B$39:$B$782,B$11)+'СЕТ СН'!$F$12+СВЦЭМ!$D$10+'СЕТ СН'!$F$6-'СЕТ СН'!$F$22</f>
        <v>1213.5953344100001</v>
      </c>
      <c r="C16" s="36">
        <f>SUMIFS(СВЦЭМ!$C$39:$C$782,СВЦЭМ!$A$39:$A$782,$A16,СВЦЭМ!$B$39:$B$782,C$11)+'СЕТ СН'!$F$12+СВЦЭМ!$D$10+'СЕТ СН'!$F$6-'СЕТ СН'!$F$22</f>
        <v>1203.59181513</v>
      </c>
      <c r="D16" s="36">
        <f>SUMIFS(СВЦЭМ!$C$39:$C$782,СВЦЭМ!$A$39:$A$782,$A16,СВЦЭМ!$B$39:$B$782,D$11)+'СЕТ СН'!$F$12+СВЦЭМ!$D$10+'СЕТ СН'!$F$6-'СЕТ СН'!$F$22</f>
        <v>1224.2279655300001</v>
      </c>
      <c r="E16" s="36">
        <f>SUMIFS(СВЦЭМ!$C$39:$C$782,СВЦЭМ!$A$39:$A$782,$A16,СВЦЭМ!$B$39:$B$782,E$11)+'СЕТ СН'!$F$12+СВЦЭМ!$D$10+'СЕТ СН'!$F$6-'СЕТ СН'!$F$22</f>
        <v>1233.5137477200001</v>
      </c>
      <c r="F16" s="36">
        <f>SUMIFS(СВЦЭМ!$C$39:$C$782,СВЦЭМ!$A$39:$A$782,$A16,СВЦЭМ!$B$39:$B$782,F$11)+'СЕТ СН'!$F$12+СВЦЭМ!$D$10+'СЕТ СН'!$F$6-'СЕТ СН'!$F$22</f>
        <v>1224.4086190400001</v>
      </c>
      <c r="G16" s="36">
        <f>SUMIFS(СВЦЭМ!$C$39:$C$782,СВЦЭМ!$A$39:$A$782,$A16,СВЦЭМ!$B$39:$B$782,G$11)+'СЕТ СН'!$F$12+СВЦЭМ!$D$10+'СЕТ СН'!$F$6-'СЕТ СН'!$F$22</f>
        <v>1215.6550571500002</v>
      </c>
      <c r="H16" s="36">
        <f>SUMIFS(СВЦЭМ!$C$39:$C$782,СВЦЭМ!$A$39:$A$782,$A16,СВЦЭМ!$B$39:$B$782,H$11)+'СЕТ СН'!$F$12+СВЦЭМ!$D$10+'СЕТ СН'!$F$6-'СЕТ СН'!$F$22</f>
        <v>1195.05871209</v>
      </c>
      <c r="I16" s="36">
        <f>SUMIFS(СВЦЭМ!$C$39:$C$782,СВЦЭМ!$A$39:$A$782,$A16,СВЦЭМ!$B$39:$B$782,I$11)+'СЕТ СН'!$F$12+СВЦЭМ!$D$10+'СЕТ СН'!$F$6-'СЕТ СН'!$F$22</f>
        <v>1224.3217369000001</v>
      </c>
      <c r="J16" s="36">
        <f>SUMIFS(СВЦЭМ!$C$39:$C$782,СВЦЭМ!$A$39:$A$782,$A16,СВЦЭМ!$B$39:$B$782,J$11)+'СЕТ СН'!$F$12+СВЦЭМ!$D$10+'СЕТ СН'!$F$6-'СЕТ СН'!$F$22</f>
        <v>1099.4425927899999</v>
      </c>
      <c r="K16" s="36">
        <f>SUMIFS(СВЦЭМ!$C$39:$C$782,СВЦЭМ!$A$39:$A$782,$A16,СВЦЭМ!$B$39:$B$782,K$11)+'СЕТ СН'!$F$12+СВЦЭМ!$D$10+'СЕТ СН'!$F$6-'СЕТ СН'!$F$22</f>
        <v>1080.1145092300001</v>
      </c>
      <c r="L16" s="36">
        <f>SUMIFS(СВЦЭМ!$C$39:$C$782,СВЦЭМ!$A$39:$A$782,$A16,СВЦЭМ!$B$39:$B$782,L$11)+'СЕТ СН'!$F$12+СВЦЭМ!$D$10+'СЕТ СН'!$F$6-'СЕТ СН'!$F$22</f>
        <v>1072.84583028</v>
      </c>
      <c r="M16" s="36">
        <f>SUMIFS(СВЦЭМ!$C$39:$C$782,СВЦЭМ!$A$39:$A$782,$A16,СВЦЭМ!$B$39:$B$782,M$11)+'СЕТ СН'!$F$12+СВЦЭМ!$D$10+'СЕТ СН'!$F$6-'СЕТ СН'!$F$22</f>
        <v>1068.48646469</v>
      </c>
      <c r="N16" s="36">
        <f>SUMIFS(СВЦЭМ!$C$39:$C$782,СВЦЭМ!$A$39:$A$782,$A16,СВЦЭМ!$B$39:$B$782,N$11)+'СЕТ СН'!$F$12+СВЦЭМ!$D$10+'СЕТ СН'!$F$6-'СЕТ СН'!$F$22</f>
        <v>1059.72063428</v>
      </c>
      <c r="O16" s="36">
        <f>SUMIFS(СВЦЭМ!$C$39:$C$782,СВЦЭМ!$A$39:$A$782,$A16,СВЦЭМ!$B$39:$B$782,O$11)+'СЕТ СН'!$F$12+СВЦЭМ!$D$10+'СЕТ СН'!$F$6-'СЕТ СН'!$F$22</f>
        <v>1064.4768112700001</v>
      </c>
      <c r="P16" s="36">
        <f>SUMIFS(СВЦЭМ!$C$39:$C$782,СВЦЭМ!$A$39:$A$782,$A16,СВЦЭМ!$B$39:$B$782,P$11)+'СЕТ СН'!$F$12+СВЦЭМ!$D$10+'СЕТ СН'!$F$6-'СЕТ СН'!$F$22</f>
        <v>1088.27900716</v>
      </c>
      <c r="Q16" s="36">
        <f>SUMIFS(СВЦЭМ!$C$39:$C$782,СВЦЭМ!$A$39:$A$782,$A16,СВЦЭМ!$B$39:$B$782,Q$11)+'СЕТ СН'!$F$12+СВЦЭМ!$D$10+'СЕТ СН'!$F$6-'СЕТ СН'!$F$22</f>
        <v>1081.3405027400001</v>
      </c>
      <c r="R16" s="36">
        <f>SUMIFS(СВЦЭМ!$C$39:$C$782,СВЦЭМ!$A$39:$A$782,$A16,СВЦЭМ!$B$39:$B$782,R$11)+'СЕТ СН'!$F$12+СВЦЭМ!$D$10+'СЕТ СН'!$F$6-'СЕТ СН'!$F$22</f>
        <v>1076.1449850199999</v>
      </c>
      <c r="S16" s="36">
        <f>SUMIFS(СВЦЭМ!$C$39:$C$782,СВЦЭМ!$A$39:$A$782,$A16,СВЦЭМ!$B$39:$B$782,S$11)+'СЕТ СН'!$F$12+СВЦЭМ!$D$10+'СЕТ СН'!$F$6-'СЕТ СН'!$F$22</f>
        <v>1082.6799302300001</v>
      </c>
      <c r="T16" s="36">
        <f>SUMIFS(СВЦЭМ!$C$39:$C$782,СВЦЭМ!$A$39:$A$782,$A16,СВЦЭМ!$B$39:$B$782,T$11)+'СЕТ СН'!$F$12+СВЦЭМ!$D$10+'СЕТ СН'!$F$6-'СЕТ СН'!$F$22</f>
        <v>1059.6867076000001</v>
      </c>
      <c r="U16" s="36">
        <f>SUMIFS(СВЦЭМ!$C$39:$C$782,СВЦЭМ!$A$39:$A$782,$A16,СВЦЭМ!$B$39:$B$782,U$11)+'СЕТ СН'!$F$12+СВЦЭМ!$D$10+'СЕТ СН'!$F$6-'СЕТ СН'!$F$22</f>
        <v>1072.07026449</v>
      </c>
      <c r="V16" s="36">
        <f>SUMIFS(СВЦЭМ!$C$39:$C$782,СВЦЭМ!$A$39:$A$782,$A16,СВЦЭМ!$B$39:$B$782,V$11)+'СЕТ СН'!$F$12+СВЦЭМ!$D$10+'СЕТ СН'!$F$6-'СЕТ СН'!$F$22</f>
        <v>1080.2698777100002</v>
      </c>
      <c r="W16" s="36">
        <f>SUMIFS(СВЦЭМ!$C$39:$C$782,СВЦЭМ!$A$39:$A$782,$A16,СВЦЭМ!$B$39:$B$782,W$11)+'СЕТ СН'!$F$12+СВЦЭМ!$D$10+'СЕТ СН'!$F$6-'СЕТ СН'!$F$22</f>
        <v>1093.93042451</v>
      </c>
      <c r="X16" s="36">
        <f>SUMIFS(СВЦЭМ!$C$39:$C$782,СВЦЭМ!$A$39:$A$782,$A16,СВЦЭМ!$B$39:$B$782,X$11)+'СЕТ СН'!$F$12+СВЦЭМ!$D$10+'СЕТ СН'!$F$6-'СЕТ СН'!$F$22</f>
        <v>1080.3986310700002</v>
      </c>
      <c r="Y16" s="36">
        <f>SUMIFS(СВЦЭМ!$C$39:$C$782,СВЦЭМ!$A$39:$A$782,$A16,СВЦЭМ!$B$39:$B$782,Y$11)+'СЕТ СН'!$F$12+СВЦЭМ!$D$10+'СЕТ СН'!$F$6-'СЕТ СН'!$F$22</f>
        <v>1198.3381668</v>
      </c>
    </row>
    <row r="17" spans="1:25" ht="15.75" x14ac:dyDescent="0.2">
      <c r="A17" s="35">
        <f t="shared" si="0"/>
        <v>44779</v>
      </c>
      <c r="B17" s="36">
        <f>SUMIFS(СВЦЭМ!$C$39:$C$782,СВЦЭМ!$A$39:$A$782,$A17,СВЦЭМ!$B$39:$B$782,B$11)+'СЕТ СН'!$F$12+СВЦЭМ!$D$10+'СЕТ СН'!$F$6-'СЕТ СН'!$F$22</f>
        <v>1140.34808045</v>
      </c>
      <c r="C17" s="36">
        <f>SUMIFS(СВЦЭМ!$C$39:$C$782,СВЦЭМ!$A$39:$A$782,$A17,СВЦЭМ!$B$39:$B$782,C$11)+'СЕТ СН'!$F$12+СВЦЭМ!$D$10+'СЕТ СН'!$F$6-'СЕТ СН'!$F$22</f>
        <v>1207.2066939900001</v>
      </c>
      <c r="D17" s="36">
        <f>SUMIFS(СВЦЭМ!$C$39:$C$782,СВЦЭМ!$A$39:$A$782,$A17,СВЦЭМ!$B$39:$B$782,D$11)+'СЕТ СН'!$F$12+СВЦЭМ!$D$10+'СЕТ СН'!$F$6-'СЕТ СН'!$F$22</f>
        <v>1252.0083039000001</v>
      </c>
      <c r="E17" s="36">
        <f>SUMIFS(СВЦЭМ!$C$39:$C$782,СВЦЭМ!$A$39:$A$782,$A17,СВЦЭМ!$B$39:$B$782,E$11)+'СЕТ СН'!$F$12+СВЦЭМ!$D$10+'СЕТ СН'!$F$6-'СЕТ СН'!$F$22</f>
        <v>1276.59885098</v>
      </c>
      <c r="F17" s="36">
        <f>SUMIFS(СВЦЭМ!$C$39:$C$782,СВЦЭМ!$A$39:$A$782,$A17,СВЦЭМ!$B$39:$B$782,F$11)+'СЕТ СН'!$F$12+СВЦЭМ!$D$10+'СЕТ СН'!$F$6-'СЕТ СН'!$F$22</f>
        <v>1286.1555081500001</v>
      </c>
      <c r="G17" s="36">
        <f>SUMIFS(СВЦЭМ!$C$39:$C$782,СВЦЭМ!$A$39:$A$782,$A17,СВЦЭМ!$B$39:$B$782,G$11)+'СЕТ СН'!$F$12+СВЦЭМ!$D$10+'СЕТ СН'!$F$6-'СЕТ СН'!$F$22</f>
        <v>1303.2826941000001</v>
      </c>
      <c r="H17" s="36">
        <f>SUMIFS(СВЦЭМ!$C$39:$C$782,СВЦЭМ!$A$39:$A$782,$A17,СВЦЭМ!$B$39:$B$782,H$11)+'СЕТ СН'!$F$12+СВЦЭМ!$D$10+'СЕТ СН'!$F$6-'СЕТ СН'!$F$22</f>
        <v>1283.37690451</v>
      </c>
      <c r="I17" s="36">
        <f>SUMIFS(СВЦЭМ!$C$39:$C$782,СВЦЭМ!$A$39:$A$782,$A17,СВЦЭМ!$B$39:$B$782,I$11)+'СЕТ СН'!$F$12+СВЦЭМ!$D$10+'СЕТ СН'!$F$6-'СЕТ СН'!$F$22</f>
        <v>1245.2095004</v>
      </c>
      <c r="J17" s="36">
        <f>SUMIFS(СВЦЭМ!$C$39:$C$782,СВЦЭМ!$A$39:$A$782,$A17,СВЦЭМ!$B$39:$B$782,J$11)+'СЕТ СН'!$F$12+СВЦЭМ!$D$10+'СЕТ СН'!$F$6-'СЕТ СН'!$F$22</f>
        <v>1165.10191179</v>
      </c>
      <c r="K17" s="36">
        <f>SUMIFS(СВЦЭМ!$C$39:$C$782,СВЦЭМ!$A$39:$A$782,$A17,СВЦЭМ!$B$39:$B$782,K$11)+'СЕТ СН'!$F$12+СВЦЭМ!$D$10+'СЕТ СН'!$F$6-'СЕТ СН'!$F$22</f>
        <v>1058.8010243799999</v>
      </c>
      <c r="L17" s="36">
        <f>SUMIFS(СВЦЭМ!$C$39:$C$782,СВЦЭМ!$A$39:$A$782,$A17,СВЦЭМ!$B$39:$B$782,L$11)+'СЕТ СН'!$F$12+СВЦЭМ!$D$10+'СЕТ СН'!$F$6-'СЕТ СН'!$F$22</f>
        <v>1039.21545442</v>
      </c>
      <c r="M17" s="36">
        <f>SUMIFS(СВЦЭМ!$C$39:$C$782,СВЦЭМ!$A$39:$A$782,$A17,СВЦЭМ!$B$39:$B$782,M$11)+'СЕТ СН'!$F$12+СВЦЭМ!$D$10+'СЕТ СН'!$F$6-'СЕТ СН'!$F$22</f>
        <v>1004.46538427</v>
      </c>
      <c r="N17" s="36">
        <f>SUMIFS(СВЦЭМ!$C$39:$C$782,СВЦЭМ!$A$39:$A$782,$A17,СВЦЭМ!$B$39:$B$782,N$11)+'СЕТ СН'!$F$12+СВЦЭМ!$D$10+'СЕТ СН'!$F$6-'СЕТ СН'!$F$22</f>
        <v>987.50681522999992</v>
      </c>
      <c r="O17" s="36">
        <f>SUMIFS(СВЦЭМ!$C$39:$C$782,СВЦЭМ!$A$39:$A$782,$A17,СВЦЭМ!$B$39:$B$782,O$11)+'СЕТ СН'!$F$12+СВЦЭМ!$D$10+'СЕТ СН'!$F$6-'СЕТ СН'!$F$22</f>
        <v>995.47214058999998</v>
      </c>
      <c r="P17" s="36">
        <f>SUMIFS(СВЦЭМ!$C$39:$C$782,СВЦЭМ!$A$39:$A$782,$A17,СВЦЭМ!$B$39:$B$782,P$11)+'СЕТ СН'!$F$12+СВЦЭМ!$D$10+'СЕТ СН'!$F$6-'СЕТ СН'!$F$22</f>
        <v>992.65724578999993</v>
      </c>
      <c r="Q17" s="36">
        <f>SUMIFS(СВЦЭМ!$C$39:$C$782,СВЦЭМ!$A$39:$A$782,$A17,СВЦЭМ!$B$39:$B$782,Q$11)+'СЕТ СН'!$F$12+СВЦЭМ!$D$10+'СЕТ СН'!$F$6-'СЕТ СН'!$F$22</f>
        <v>993.22911153999996</v>
      </c>
      <c r="R17" s="36">
        <f>SUMIFS(СВЦЭМ!$C$39:$C$782,СВЦЭМ!$A$39:$A$782,$A17,СВЦЭМ!$B$39:$B$782,R$11)+'СЕТ СН'!$F$12+СВЦЭМ!$D$10+'СЕТ СН'!$F$6-'СЕТ СН'!$F$22</f>
        <v>1032.1680784499999</v>
      </c>
      <c r="S17" s="36">
        <f>SUMIFS(СВЦЭМ!$C$39:$C$782,СВЦЭМ!$A$39:$A$782,$A17,СВЦЭМ!$B$39:$B$782,S$11)+'СЕТ СН'!$F$12+СВЦЭМ!$D$10+'СЕТ СН'!$F$6-'СЕТ СН'!$F$22</f>
        <v>1033.27563214</v>
      </c>
      <c r="T17" s="36">
        <f>SUMIFS(СВЦЭМ!$C$39:$C$782,СВЦЭМ!$A$39:$A$782,$A17,СВЦЭМ!$B$39:$B$782,T$11)+'СЕТ СН'!$F$12+СВЦЭМ!$D$10+'СЕТ СН'!$F$6-'СЕТ СН'!$F$22</f>
        <v>1028.6361028700001</v>
      </c>
      <c r="U17" s="36">
        <f>SUMIFS(СВЦЭМ!$C$39:$C$782,СВЦЭМ!$A$39:$A$782,$A17,СВЦЭМ!$B$39:$B$782,U$11)+'СЕТ СН'!$F$12+СВЦЭМ!$D$10+'СЕТ СН'!$F$6-'СЕТ СН'!$F$22</f>
        <v>1035.81579179</v>
      </c>
      <c r="V17" s="36">
        <f>SUMIFS(СВЦЭМ!$C$39:$C$782,СВЦЭМ!$A$39:$A$782,$A17,СВЦЭМ!$B$39:$B$782,V$11)+'СЕТ СН'!$F$12+СВЦЭМ!$D$10+'СЕТ СН'!$F$6-'СЕТ СН'!$F$22</f>
        <v>1026.25478739</v>
      </c>
      <c r="W17" s="36">
        <f>SUMIFS(СВЦЭМ!$C$39:$C$782,СВЦЭМ!$A$39:$A$782,$A17,СВЦЭМ!$B$39:$B$782,W$11)+'СЕТ СН'!$F$12+СВЦЭМ!$D$10+'СЕТ СН'!$F$6-'СЕТ СН'!$F$22</f>
        <v>1010.08103188</v>
      </c>
      <c r="X17" s="36">
        <f>SUMIFS(СВЦЭМ!$C$39:$C$782,СВЦЭМ!$A$39:$A$782,$A17,СВЦЭМ!$B$39:$B$782,X$11)+'СЕТ СН'!$F$12+СВЦЭМ!$D$10+'СЕТ СН'!$F$6-'СЕТ СН'!$F$22</f>
        <v>1050.0339816400001</v>
      </c>
      <c r="Y17" s="36">
        <f>SUMIFS(СВЦЭМ!$C$39:$C$782,СВЦЭМ!$A$39:$A$782,$A17,СВЦЭМ!$B$39:$B$782,Y$11)+'СЕТ СН'!$F$12+СВЦЭМ!$D$10+'СЕТ СН'!$F$6-'СЕТ СН'!$F$22</f>
        <v>1125.6819982899999</v>
      </c>
    </row>
    <row r="18" spans="1:25" ht="15.75" x14ac:dyDescent="0.2">
      <c r="A18" s="35">
        <f t="shared" si="0"/>
        <v>44780</v>
      </c>
      <c r="B18" s="36">
        <f>SUMIFS(СВЦЭМ!$C$39:$C$782,СВЦЭМ!$A$39:$A$782,$A18,СВЦЭМ!$B$39:$B$782,B$11)+'СЕТ СН'!$F$12+СВЦЭМ!$D$10+'СЕТ СН'!$F$6-'СЕТ СН'!$F$22</f>
        <v>1208.1589833200001</v>
      </c>
      <c r="C18" s="36">
        <f>SUMIFS(СВЦЭМ!$C$39:$C$782,СВЦЭМ!$A$39:$A$782,$A18,СВЦЭМ!$B$39:$B$782,C$11)+'СЕТ СН'!$F$12+СВЦЭМ!$D$10+'СЕТ СН'!$F$6-'СЕТ СН'!$F$22</f>
        <v>1222.11429103</v>
      </c>
      <c r="D18" s="36">
        <f>SUMIFS(СВЦЭМ!$C$39:$C$782,СВЦЭМ!$A$39:$A$782,$A18,СВЦЭМ!$B$39:$B$782,D$11)+'СЕТ СН'!$F$12+СВЦЭМ!$D$10+'СЕТ СН'!$F$6-'СЕТ СН'!$F$22</f>
        <v>1149.95373978</v>
      </c>
      <c r="E18" s="36">
        <f>SUMIFS(СВЦЭМ!$C$39:$C$782,СВЦЭМ!$A$39:$A$782,$A18,СВЦЭМ!$B$39:$B$782,E$11)+'СЕТ СН'!$F$12+СВЦЭМ!$D$10+'СЕТ СН'!$F$6-'СЕТ СН'!$F$22</f>
        <v>1170.51766546</v>
      </c>
      <c r="F18" s="36">
        <f>SUMIFS(СВЦЭМ!$C$39:$C$782,СВЦЭМ!$A$39:$A$782,$A18,СВЦЭМ!$B$39:$B$782,F$11)+'СЕТ СН'!$F$12+СВЦЭМ!$D$10+'СЕТ СН'!$F$6-'СЕТ СН'!$F$22</f>
        <v>1166.73070581</v>
      </c>
      <c r="G18" s="36">
        <f>SUMIFS(СВЦЭМ!$C$39:$C$782,СВЦЭМ!$A$39:$A$782,$A18,СВЦЭМ!$B$39:$B$782,G$11)+'СЕТ СН'!$F$12+СВЦЭМ!$D$10+'СЕТ СН'!$F$6-'СЕТ СН'!$F$22</f>
        <v>1163.9017811900001</v>
      </c>
      <c r="H18" s="36">
        <f>SUMIFS(СВЦЭМ!$C$39:$C$782,СВЦЭМ!$A$39:$A$782,$A18,СВЦЭМ!$B$39:$B$782,H$11)+'СЕТ СН'!$F$12+СВЦЭМ!$D$10+'СЕТ СН'!$F$6-'СЕТ СН'!$F$22</f>
        <v>1172.4587381600002</v>
      </c>
      <c r="I18" s="36">
        <f>SUMIFS(СВЦЭМ!$C$39:$C$782,СВЦЭМ!$A$39:$A$782,$A18,СВЦЭМ!$B$39:$B$782,I$11)+'СЕТ СН'!$F$12+СВЦЭМ!$D$10+'СЕТ СН'!$F$6-'СЕТ СН'!$F$22</f>
        <v>1131.5957151600001</v>
      </c>
      <c r="J18" s="36">
        <f>SUMIFS(СВЦЭМ!$C$39:$C$782,СВЦЭМ!$A$39:$A$782,$A18,СВЦЭМ!$B$39:$B$782,J$11)+'СЕТ СН'!$F$12+СВЦЭМ!$D$10+'СЕТ СН'!$F$6-'СЕТ СН'!$F$22</f>
        <v>1065.4498662799999</v>
      </c>
      <c r="K18" s="36">
        <f>SUMIFS(СВЦЭМ!$C$39:$C$782,СВЦЭМ!$A$39:$A$782,$A18,СВЦЭМ!$B$39:$B$782,K$11)+'СЕТ СН'!$F$12+СВЦЭМ!$D$10+'СЕТ СН'!$F$6-'СЕТ СН'!$F$22</f>
        <v>1009.51829613</v>
      </c>
      <c r="L18" s="36">
        <f>SUMIFS(СВЦЭМ!$C$39:$C$782,СВЦЭМ!$A$39:$A$782,$A18,СВЦЭМ!$B$39:$B$782,L$11)+'СЕТ СН'!$F$12+СВЦЭМ!$D$10+'СЕТ СН'!$F$6-'СЕТ СН'!$F$22</f>
        <v>993.44214146999991</v>
      </c>
      <c r="M18" s="36">
        <f>SUMIFS(СВЦЭМ!$C$39:$C$782,СВЦЭМ!$A$39:$A$782,$A18,СВЦЭМ!$B$39:$B$782,M$11)+'СЕТ СН'!$F$12+СВЦЭМ!$D$10+'СЕТ СН'!$F$6-'СЕТ СН'!$F$22</f>
        <v>1003.46958951</v>
      </c>
      <c r="N18" s="36">
        <f>SUMIFS(СВЦЭМ!$C$39:$C$782,СВЦЭМ!$A$39:$A$782,$A18,СВЦЭМ!$B$39:$B$782,N$11)+'СЕТ СН'!$F$12+СВЦЭМ!$D$10+'СЕТ СН'!$F$6-'СЕТ СН'!$F$22</f>
        <v>1002.57778171</v>
      </c>
      <c r="O18" s="36">
        <f>SUMIFS(СВЦЭМ!$C$39:$C$782,СВЦЭМ!$A$39:$A$782,$A18,СВЦЭМ!$B$39:$B$782,O$11)+'СЕТ СН'!$F$12+СВЦЭМ!$D$10+'СЕТ СН'!$F$6-'СЕТ СН'!$F$22</f>
        <v>1010.8270172399999</v>
      </c>
      <c r="P18" s="36">
        <f>SUMIFS(СВЦЭМ!$C$39:$C$782,СВЦЭМ!$A$39:$A$782,$A18,СВЦЭМ!$B$39:$B$782,P$11)+'СЕТ СН'!$F$12+СВЦЭМ!$D$10+'СЕТ СН'!$F$6-'СЕТ СН'!$F$22</f>
        <v>1028.3466669899999</v>
      </c>
      <c r="Q18" s="36">
        <f>SUMIFS(СВЦЭМ!$C$39:$C$782,СВЦЭМ!$A$39:$A$782,$A18,СВЦЭМ!$B$39:$B$782,Q$11)+'СЕТ СН'!$F$12+СВЦЭМ!$D$10+'СЕТ СН'!$F$6-'СЕТ СН'!$F$22</f>
        <v>1045.56109085</v>
      </c>
      <c r="R18" s="36">
        <f>SUMIFS(СВЦЭМ!$C$39:$C$782,СВЦЭМ!$A$39:$A$782,$A18,СВЦЭМ!$B$39:$B$782,R$11)+'СЕТ СН'!$F$12+СВЦЭМ!$D$10+'СЕТ СН'!$F$6-'СЕТ СН'!$F$22</f>
        <v>1061.6731893599999</v>
      </c>
      <c r="S18" s="36">
        <f>SUMIFS(СВЦЭМ!$C$39:$C$782,СВЦЭМ!$A$39:$A$782,$A18,СВЦЭМ!$B$39:$B$782,S$11)+'СЕТ СН'!$F$12+СВЦЭМ!$D$10+'СЕТ СН'!$F$6-'СЕТ СН'!$F$22</f>
        <v>1062.4868427199999</v>
      </c>
      <c r="T18" s="36">
        <f>SUMIFS(СВЦЭМ!$C$39:$C$782,СВЦЭМ!$A$39:$A$782,$A18,СВЦЭМ!$B$39:$B$782,T$11)+'СЕТ СН'!$F$12+СВЦЭМ!$D$10+'СЕТ СН'!$F$6-'СЕТ СН'!$F$22</f>
        <v>1047.6116743699999</v>
      </c>
      <c r="U18" s="36">
        <f>SUMIFS(СВЦЭМ!$C$39:$C$782,СВЦЭМ!$A$39:$A$782,$A18,СВЦЭМ!$B$39:$B$782,U$11)+'СЕТ СН'!$F$12+СВЦЭМ!$D$10+'СЕТ СН'!$F$6-'СЕТ СН'!$F$22</f>
        <v>1038.35780884</v>
      </c>
      <c r="V18" s="36">
        <f>SUMIFS(СВЦЭМ!$C$39:$C$782,СВЦЭМ!$A$39:$A$782,$A18,СВЦЭМ!$B$39:$B$782,V$11)+'СЕТ СН'!$F$12+СВЦЭМ!$D$10+'СЕТ СН'!$F$6-'СЕТ СН'!$F$22</f>
        <v>1029.05469292</v>
      </c>
      <c r="W18" s="36">
        <f>SUMIFS(СВЦЭМ!$C$39:$C$782,СВЦЭМ!$A$39:$A$782,$A18,СВЦЭМ!$B$39:$B$782,W$11)+'СЕТ СН'!$F$12+СВЦЭМ!$D$10+'СЕТ СН'!$F$6-'СЕТ СН'!$F$22</f>
        <v>1039.9258761900001</v>
      </c>
      <c r="X18" s="36">
        <f>SUMIFS(СВЦЭМ!$C$39:$C$782,СВЦЭМ!$A$39:$A$782,$A18,СВЦЭМ!$B$39:$B$782,X$11)+'СЕТ СН'!$F$12+СВЦЭМ!$D$10+'СЕТ СН'!$F$6-'СЕТ СН'!$F$22</f>
        <v>1087.47375235</v>
      </c>
      <c r="Y18" s="36">
        <f>SUMIFS(СВЦЭМ!$C$39:$C$782,СВЦЭМ!$A$39:$A$782,$A18,СВЦЭМ!$B$39:$B$782,Y$11)+'СЕТ СН'!$F$12+СВЦЭМ!$D$10+'СЕТ СН'!$F$6-'СЕТ СН'!$F$22</f>
        <v>1143.3725002200001</v>
      </c>
    </row>
    <row r="19" spans="1:25" ht="15.75" x14ac:dyDescent="0.2">
      <c r="A19" s="35">
        <f t="shared" si="0"/>
        <v>44781</v>
      </c>
      <c r="B19" s="36">
        <f>SUMIFS(СВЦЭМ!$C$39:$C$782,СВЦЭМ!$A$39:$A$782,$A19,СВЦЭМ!$B$39:$B$782,B$11)+'СЕТ СН'!$F$12+СВЦЭМ!$D$10+'СЕТ СН'!$F$6-'СЕТ СН'!$F$22</f>
        <v>1152.6141995100002</v>
      </c>
      <c r="C19" s="36">
        <f>SUMIFS(СВЦЭМ!$C$39:$C$782,СВЦЭМ!$A$39:$A$782,$A19,СВЦЭМ!$B$39:$B$782,C$11)+'СЕТ СН'!$F$12+СВЦЭМ!$D$10+'СЕТ СН'!$F$6-'СЕТ СН'!$F$22</f>
        <v>1167.2071635700001</v>
      </c>
      <c r="D19" s="36">
        <f>SUMIFS(СВЦЭМ!$C$39:$C$782,СВЦЭМ!$A$39:$A$782,$A19,СВЦЭМ!$B$39:$B$782,D$11)+'СЕТ СН'!$F$12+СВЦЭМ!$D$10+'СЕТ СН'!$F$6-'СЕТ СН'!$F$22</f>
        <v>1205.29056236</v>
      </c>
      <c r="E19" s="36">
        <f>SUMIFS(СВЦЭМ!$C$39:$C$782,СВЦЭМ!$A$39:$A$782,$A19,СВЦЭМ!$B$39:$B$782,E$11)+'СЕТ СН'!$F$12+СВЦЭМ!$D$10+'СЕТ СН'!$F$6-'СЕТ СН'!$F$22</f>
        <v>1195.86802739</v>
      </c>
      <c r="F19" s="36">
        <f>SUMIFS(СВЦЭМ!$C$39:$C$782,СВЦЭМ!$A$39:$A$782,$A19,СВЦЭМ!$B$39:$B$782,F$11)+'СЕТ СН'!$F$12+СВЦЭМ!$D$10+'СЕТ СН'!$F$6-'СЕТ СН'!$F$22</f>
        <v>1224.0634417700001</v>
      </c>
      <c r="G19" s="36">
        <f>SUMIFS(СВЦЭМ!$C$39:$C$782,СВЦЭМ!$A$39:$A$782,$A19,СВЦЭМ!$B$39:$B$782,G$11)+'СЕТ СН'!$F$12+СВЦЭМ!$D$10+'СЕТ СН'!$F$6-'СЕТ СН'!$F$22</f>
        <v>1202.3868739500001</v>
      </c>
      <c r="H19" s="36">
        <f>SUMIFS(СВЦЭМ!$C$39:$C$782,СВЦЭМ!$A$39:$A$782,$A19,СВЦЭМ!$B$39:$B$782,H$11)+'СЕТ СН'!$F$12+СВЦЭМ!$D$10+'СЕТ СН'!$F$6-'СЕТ СН'!$F$22</f>
        <v>1115.7016780700001</v>
      </c>
      <c r="I19" s="36">
        <f>SUMIFS(СВЦЭМ!$C$39:$C$782,СВЦЭМ!$A$39:$A$782,$A19,СВЦЭМ!$B$39:$B$782,I$11)+'СЕТ СН'!$F$12+СВЦЭМ!$D$10+'СЕТ СН'!$F$6-'СЕТ СН'!$F$22</f>
        <v>1106.47599618</v>
      </c>
      <c r="J19" s="36">
        <f>SUMIFS(СВЦЭМ!$C$39:$C$782,СВЦЭМ!$A$39:$A$782,$A19,СВЦЭМ!$B$39:$B$782,J$11)+'СЕТ СН'!$F$12+СВЦЭМ!$D$10+'СЕТ СН'!$F$6-'СЕТ СН'!$F$22</f>
        <v>1070.25547119</v>
      </c>
      <c r="K19" s="36">
        <f>SUMIFS(СВЦЭМ!$C$39:$C$782,СВЦЭМ!$A$39:$A$782,$A19,СВЦЭМ!$B$39:$B$782,K$11)+'СЕТ СН'!$F$12+СВЦЭМ!$D$10+'СЕТ СН'!$F$6-'СЕТ СН'!$F$22</f>
        <v>1091.88680335</v>
      </c>
      <c r="L19" s="36">
        <f>SUMIFS(СВЦЭМ!$C$39:$C$782,СВЦЭМ!$A$39:$A$782,$A19,СВЦЭМ!$B$39:$B$782,L$11)+'СЕТ СН'!$F$12+СВЦЭМ!$D$10+'СЕТ СН'!$F$6-'СЕТ СН'!$F$22</f>
        <v>1085.7237469200002</v>
      </c>
      <c r="M19" s="36">
        <f>SUMIFS(СВЦЭМ!$C$39:$C$782,СВЦЭМ!$A$39:$A$782,$A19,СВЦЭМ!$B$39:$B$782,M$11)+'СЕТ СН'!$F$12+СВЦЭМ!$D$10+'СЕТ СН'!$F$6-'СЕТ СН'!$F$22</f>
        <v>1050.56689899</v>
      </c>
      <c r="N19" s="36">
        <f>SUMIFS(СВЦЭМ!$C$39:$C$782,СВЦЭМ!$A$39:$A$782,$A19,СВЦЭМ!$B$39:$B$782,N$11)+'СЕТ СН'!$F$12+СВЦЭМ!$D$10+'СЕТ СН'!$F$6-'СЕТ СН'!$F$22</f>
        <v>1058.03065238</v>
      </c>
      <c r="O19" s="36">
        <f>SUMIFS(СВЦЭМ!$C$39:$C$782,СВЦЭМ!$A$39:$A$782,$A19,СВЦЭМ!$B$39:$B$782,O$11)+'СЕТ СН'!$F$12+СВЦЭМ!$D$10+'СЕТ СН'!$F$6-'СЕТ СН'!$F$22</f>
        <v>1063.9109549100001</v>
      </c>
      <c r="P19" s="36">
        <f>SUMIFS(СВЦЭМ!$C$39:$C$782,СВЦЭМ!$A$39:$A$782,$A19,СВЦЭМ!$B$39:$B$782,P$11)+'СЕТ СН'!$F$12+СВЦЭМ!$D$10+'СЕТ СН'!$F$6-'СЕТ СН'!$F$22</f>
        <v>1085.4376542500002</v>
      </c>
      <c r="Q19" s="36">
        <f>SUMIFS(СВЦЭМ!$C$39:$C$782,СВЦЭМ!$A$39:$A$782,$A19,СВЦЭМ!$B$39:$B$782,Q$11)+'СЕТ СН'!$F$12+СВЦЭМ!$D$10+'СЕТ СН'!$F$6-'СЕТ СН'!$F$22</f>
        <v>1093.14499862</v>
      </c>
      <c r="R19" s="36">
        <f>SUMIFS(СВЦЭМ!$C$39:$C$782,СВЦЭМ!$A$39:$A$782,$A19,СВЦЭМ!$B$39:$B$782,R$11)+'СЕТ СН'!$F$12+СВЦЭМ!$D$10+'СЕТ СН'!$F$6-'СЕТ СН'!$F$22</f>
        <v>1119.4870395700002</v>
      </c>
      <c r="S19" s="36">
        <f>SUMIFS(СВЦЭМ!$C$39:$C$782,СВЦЭМ!$A$39:$A$782,$A19,СВЦЭМ!$B$39:$B$782,S$11)+'СЕТ СН'!$F$12+СВЦЭМ!$D$10+'СЕТ СН'!$F$6-'СЕТ СН'!$F$22</f>
        <v>1136.19023597</v>
      </c>
      <c r="T19" s="36">
        <f>SUMIFS(СВЦЭМ!$C$39:$C$782,СВЦЭМ!$A$39:$A$782,$A19,СВЦЭМ!$B$39:$B$782,T$11)+'СЕТ СН'!$F$12+СВЦЭМ!$D$10+'СЕТ СН'!$F$6-'СЕТ СН'!$F$22</f>
        <v>1112.8819688999999</v>
      </c>
      <c r="U19" s="36">
        <f>SUMIFS(СВЦЭМ!$C$39:$C$782,СВЦЭМ!$A$39:$A$782,$A19,СВЦЭМ!$B$39:$B$782,U$11)+'СЕТ СН'!$F$12+СВЦЭМ!$D$10+'СЕТ СН'!$F$6-'СЕТ СН'!$F$22</f>
        <v>1122.0491862900001</v>
      </c>
      <c r="V19" s="36">
        <f>SUMIFS(СВЦЭМ!$C$39:$C$782,СВЦЭМ!$A$39:$A$782,$A19,СВЦЭМ!$B$39:$B$782,V$11)+'СЕТ СН'!$F$12+СВЦЭМ!$D$10+'СЕТ СН'!$F$6-'СЕТ СН'!$F$22</f>
        <v>1130.9224655800001</v>
      </c>
      <c r="W19" s="36">
        <f>SUMIFS(СВЦЭМ!$C$39:$C$782,СВЦЭМ!$A$39:$A$782,$A19,СВЦЭМ!$B$39:$B$782,W$11)+'СЕТ СН'!$F$12+СВЦЭМ!$D$10+'СЕТ СН'!$F$6-'СЕТ СН'!$F$22</f>
        <v>1115.61463903</v>
      </c>
      <c r="X19" s="36">
        <f>SUMIFS(СВЦЭМ!$C$39:$C$782,СВЦЭМ!$A$39:$A$782,$A19,СВЦЭМ!$B$39:$B$782,X$11)+'СЕТ СН'!$F$12+СВЦЭМ!$D$10+'СЕТ СН'!$F$6-'СЕТ СН'!$F$22</f>
        <v>1215.2551355400001</v>
      </c>
      <c r="Y19" s="36">
        <f>SUMIFS(СВЦЭМ!$C$39:$C$782,СВЦЭМ!$A$39:$A$782,$A19,СВЦЭМ!$B$39:$B$782,Y$11)+'СЕТ СН'!$F$12+СВЦЭМ!$D$10+'СЕТ СН'!$F$6-'СЕТ СН'!$F$22</f>
        <v>1288.5796899900001</v>
      </c>
    </row>
    <row r="20" spans="1:25" ht="15.75" x14ac:dyDescent="0.2">
      <c r="A20" s="35">
        <f t="shared" si="0"/>
        <v>44782</v>
      </c>
      <c r="B20" s="36">
        <f>SUMIFS(СВЦЭМ!$C$39:$C$782,СВЦЭМ!$A$39:$A$782,$A20,СВЦЭМ!$B$39:$B$782,B$11)+'СЕТ СН'!$F$12+СВЦЭМ!$D$10+'СЕТ СН'!$F$6-'СЕТ СН'!$F$22</f>
        <v>1324.5024284400001</v>
      </c>
      <c r="C20" s="36">
        <f>SUMIFS(СВЦЭМ!$C$39:$C$782,СВЦЭМ!$A$39:$A$782,$A20,СВЦЭМ!$B$39:$B$782,C$11)+'СЕТ СН'!$F$12+СВЦЭМ!$D$10+'СЕТ СН'!$F$6-'СЕТ СН'!$F$22</f>
        <v>1301.73738592</v>
      </c>
      <c r="D20" s="36">
        <f>SUMIFS(СВЦЭМ!$C$39:$C$782,СВЦЭМ!$A$39:$A$782,$A20,СВЦЭМ!$B$39:$B$782,D$11)+'СЕТ СН'!$F$12+СВЦЭМ!$D$10+'СЕТ СН'!$F$6-'СЕТ СН'!$F$22</f>
        <v>1308.28903085</v>
      </c>
      <c r="E20" s="36">
        <f>SUMIFS(СВЦЭМ!$C$39:$C$782,СВЦЭМ!$A$39:$A$782,$A20,СВЦЭМ!$B$39:$B$782,E$11)+'СЕТ СН'!$F$12+СВЦЭМ!$D$10+'СЕТ СН'!$F$6-'СЕТ СН'!$F$22</f>
        <v>1320.21869756</v>
      </c>
      <c r="F20" s="36">
        <f>SUMIFS(СВЦЭМ!$C$39:$C$782,СВЦЭМ!$A$39:$A$782,$A20,СВЦЭМ!$B$39:$B$782,F$11)+'СЕТ СН'!$F$12+СВЦЭМ!$D$10+'СЕТ СН'!$F$6-'СЕТ СН'!$F$22</f>
        <v>1315.30601202</v>
      </c>
      <c r="G20" s="36">
        <f>SUMIFS(СВЦЭМ!$C$39:$C$782,СВЦЭМ!$A$39:$A$782,$A20,СВЦЭМ!$B$39:$B$782,G$11)+'СЕТ СН'!$F$12+СВЦЭМ!$D$10+'СЕТ СН'!$F$6-'СЕТ СН'!$F$22</f>
        <v>1323.8990319100001</v>
      </c>
      <c r="H20" s="36">
        <f>SUMIFS(СВЦЭМ!$C$39:$C$782,СВЦЭМ!$A$39:$A$782,$A20,СВЦЭМ!$B$39:$B$782,H$11)+'СЕТ СН'!$F$12+СВЦЭМ!$D$10+'СЕТ СН'!$F$6-'СЕТ СН'!$F$22</f>
        <v>1349.2724363700002</v>
      </c>
      <c r="I20" s="36">
        <f>SUMIFS(СВЦЭМ!$C$39:$C$782,СВЦЭМ!$A$39:$A$782,$A20,СВЦЭМ!$B$39:$B$782,I$11)+'СЕТ СН'!$F$12+СВЦЭМ!$D$10+'СЕТ СН'!$F$6-'СЕТ СН'!$F$22</f>
        <v>1277.5141062600001</v>
      </c>
      <c r="J20" s="36">
        <f>SUMIFS(СВЦЭМ!$C$39:$C$782,СВЦЭМ!$A$39:$A$782,$A20,СВЦЭМ!$B$39:$B$782,J$11)+'СЕТ СН'!$F$12+СВЦЭМ!$D$10+'СЕТ СН'!$F$6-'СЕТ СН'!$F$22</f>
        <v>1256.9133427100001</v>
      </c>
      <c r="K20" s="36">
        <f>SUMIFS(СВЦЭМ!$C$39:$C$782,СВЦЭМ!$A$39:$A$782,$A20,СВЦЭМ!$B$39:$B$782,K$11)+'СЕТ СН'!$F$12+СВЦЭМ!$D$10+'СЕТ СН'!$F$6-'СЕТ СН'!$F$22</f>
        <v>1192.22858303</v>
      </c>
      <c r="L20" s="36">
        <f>SUMIFS(СВЦЭМ!$C$39:$C$782,СВЦЭМ!$A$39:$A$782,$A20,СВЦЭМ!$B$39:$B$782,L$11)+'СЕТ СН'!$F$12+СВЦЭМ!$D$10+'СЕТ СН'!$F$6-'СЕТ СН'!$F$22</f>
        <v>1171.97015956</v>
      </c>
      <c r="M20" s="36">
        <f>SUMIFS(СВЦЭМ!$C$39:$C$782,СВЦЭМ!$A$39:$A$782,$A20,СВЦЭМ!$B$39:$B$782,M$11)+'СЕТ СН'!$F$12+СВЦЭМ!$D$10+'СЕТ СН'!$F$6-'СЕТ СН'!$F$22</f>
        <v>1153.3753160700001</v>
      </c>
      <c r="N20" s="36">
        <f>SUMIFS(СВЦЭМ!$C$39:$C$782,СВЦЭМ!$A$39:$A$782,$A20,СВЦЭМ!$B$39:$B$782,N$11)+'СЕТ СН'!$F$12+СВЦЭМ!$D$10+'СЕТ СН'!$F$6-'СЕТ СН'!$F$22</f>
        <v>1134.1614835</v>
      </c>
      <c r="O20" s="36">
        <f>SUMIFS(СВЦЭМ!$C$39:$C$782,СВЦЭМ!$A$39:$A$782,$A20,СВЦЭМ!$B$39:$B$782,O$11)+'СЕТ СН'!$F$12+СВЦЭМ!$D$10+'СЕТ СН'!$F$6-'СЕТ СН'!$F$22</f>
        <v>1142.05643682</v>
      </c>
      <c r="P20" s="36">
        <f>SUMIFS(СВЦЭМ!$C$39:$C$782,СВЦЭМ!$A$39:$A$782,$A20,СВЦЭМ!$B$39:$B$782,P$11)+'СЕТ СН'!$F$12+СВЦЭМ!$D$10+'СЕТ СН'!$F$6-'СЕТ СН'!$F$22</f>
        <v>1153.65874085</v>
      </c>
      <c r="Q20" s="36">
        <f>SUMIFS(СВЦЭМ!$C$39:$C$782,СВЦЭМ!$A$39:$A$782,$A20,СВЦЭМ!$B$39:$B$782,Q$11)+'СЕТ СН'!$F$12+СВЦЭМ!$D$10+'СЕТ СН'!$F$6-'СЕТ СН'!$F$22</f>
        <v>1164.65923056</v>
      </c>
      <c r="R20" s="36">
        <f>SUMIFS(СВЦЭМ!$C$39:$C$782,СВЦЭМ!$A$39:$A$782,$A20,СВЦЭМ!$B$39:$B$782,R$11)+'СЕТ СН'!$F$12+СВЦЭМ!$D$10+'СЕТ СН'!$F$6-'СЕТ СН'!$F$22</f>
        <v>1176.7506795500001</v>
      </c>
      <c r="S20" s="36">
        <f>SUMIFS(СВЦЭМ!$C$39:$C$782,СВЦЭМ!$A$39:$A$782,$A20,СВЦЭМ!$B$39:$B$782,S$11)+'СЕТ СН'!$F$12+СВЦЭМ!$D$10+'СЕТ СН'!$F$6-'СЕТ СН'!$F$22</f>
        <v>1181.3295102</v>
      </c>
      <c r="T20" s="36">
        <f>SUMIFS(СВЦЭМ!$C$39:$C$782,СВЦЭМ!$A$39:$A$782,$A20,СВЦЭМ!$B$39:$B$782,T$11)+'СЕТ СН'!$F$12+СВЦЭМ!$D$10+'СЕТ СН'!$F$6-'СЕТ СН'!$F$22</f>
        <v>1183.79208232</v>
      </c>
      <c r="U20" s="36">
        <f>SUMIFS(СВЦЭМ!$C$39:$C$782,СВЦЭМ!$A$39:$A$782,$A20,СВЦЭМ!$B$39:$B$782,U$11)+'СЕТ СН'!$F$12+СВЦЭМ!$D$10+'СЕТ СН'!$F$6-'СЕТ СН'!$F$22</f>
        <v>1192.5063125300001</v>
      </c>
      <c r="V20" s="36">
        <f>SUMIFS(СВЦЭМ!$C$39:$C$782,СВЦЭМ!$A$39:$A$782,$A20,СВЦЭМ!$B$39:$B$782,V$11)+'СЕТ СН'!$F$12+СВЦЭМ!$D$10+'СЕТ СН'!$F$6-'СЕТ СН'!$F$22</f>
        <v>1165.6640308200001</v>
      </c>
      <c r="W20" s="36">
        <f>SUMIFS(СВЦЭМ!$C$39:$C$782,СВЦЭМ!$A$39:$A$782,$A20,СВЦЭМ!$B$39:$B$782,W$11)+'СЕТ СН'!$F$12+СВЦЭМ!$D$10+'СЕТ СН'!$F$6-'СЕТ СН'!$F$22</f>
        <v>1163.36681529</v>
      </c>
      <c r="X20" s="36">
        <f>SUMIFS(СВЦЭМ!$C$39:$C$782,СВЦЭМ!$A$39:$A$782,$A20,СВЦЭМ!$B$39:$B$782,X$11)+'СЕТ СН'!$F$12+СВЦЭМ!$D$10+'СЕТ СН'!$F$6-'СЕТ СН'!$F$22</f>
        <v>1209.1726565000001</v>
      </c>
      <c r="Y20" s="36">
        <f>SUMIFS(СВЦЭМ!$C$39:$C$782,СВЦЭМ!$A$39:$A$782,$A20,СВЦЭМ!$B$39:$B$782,Y$11)+'СЕТ СН'!$F$12+СВЦЭМ!$D$10+'СЕТ СН'!$F$6-'СЕТ СН'!$F$22</f>
        <v>1232.8183785200001</v>
      </c>
    </row>
    <row r="21" spans="1:25" ht="15.75" x14ac:dyDescent="0.2">
      <c r="A21" s="35">
        <f t="shared" si="0"/>
        <v>44783</v>
      </c>
      <c r="B21" s="36">
        <f>SUMIFS(СВЦЭМ!$C$39:$C$782,СВЦЭМ!$A$39:$A$782,$A21,СВЦЭМ!$B$39:$B$782,B$11)+'СЕТ СН'!$F$12+СВЦЭМ!$D$10+'СЕТ СН'!$F$6-'СЕТ СН'!$F$22</f>
        <v>1191.7644807000001</v>
      </c>
      <c r="C21" s="36">
        <f>SUMIFS(СВЦЭМ!$C$39:$C$782,СВЦЭМ!$A$39:$A$782,$A21,СВЦЭМ!$B$39:$B$782,C$11)+'СЕТ СН'!$F$12+СВЦЭМ!$D$10+'СЕТ СН'!$F$6-'СЕТ СН'!$F$22</f>
        <v>1234.8372179</v>
      </c>
      <c r="D21" s="36">
        <f>SUMIFS(СВЦЭМ!$C$39:$C$782,СВЦЭМ!$A$39:$A$782,$A21,СВЦЭМ!$B$39:$B$782,D$11)+'СЕТ СН'!$F$12+СВЦЭМ!$D$10+'СЕТ СН'!$F$6-'СЕТ СН'!$F$22</f>
        <v>1113.4998354000002</v>
      </c>
      <c r="E21" s="36">
        <f>SUMIFS(СВЦЭМ!$C$39:$C$782,СВЦЭМ!$A$39:$A$782,$A21,СВЦЭМ!$B$39:$B$782,E$11)+'СЕТ СН'!$F$12+СВЦЭМ!$D$10+'СЕТ СН'!$F$6-'СЕТ СН'!$F$22</f>
        <v>1096.5770756100001</v>
      </c>
      <c r="F21" s="36">
        <f>SUMIFS(СВЦЭМ!$C$39:$C$782,СВЦЭМ!$A$39:$A$782,$A21,СВЦЭМ!$B$39:$B$782,F$11)+'СЕТ СН'!$F$12+СВЦЭМ!$D$10+'СЕТ СН'!$F$6-'СЕТ СН'!$F$22</f>
        <v>1095.8016227300002</v>
      </c>
      <c r="G21" s="36">
        <f>SUMIFS(СВЦЭМ!$C$39:$C$782,СВЦЭМ!$A$39:$A$782,$A21,СВЦЭМ!$B$39:$B$782,G$11)+'СЕТ СН'!$F$12+СВЦЭМ!$D$10+'СЕТ СН'!$F$6-'СЕТ СН'!$F$22</f>
        <v>1084.0971712200001</v>
      </c>
      <c r="H21" s="36">
        <f>SUMIFS(СВЦЭМ!$C$39:$C$782,СВЦЭМ!$A$39:$A$782,$A21,СВЦЭМ!$B$39:$B$782,H$11)+'СЕТ СН'!$F$12+СВЦЭМ!$D$10+'СЕТ СН'!$F$6-'СЕТ СН'!$F$22</f>
        <v>1059.5959150199999</v>
      </c>
      <c r="I21" s="36">
        <f>SUMIFS(СВЦЭМ!$C$39:$C$782,СВЦЭМ!$A$39:$A$782,$A21,СВЦЭМ!$B$39:$B$782,I$11)+'СЕТ СН'!$F$12+СВЦЭМ!$D$10+'СЕТ СН'!$F$6-'СЕТ СН'!$F$22</f>
        <v>1012.5315800799999</v>
      </c>
      <c r="J21" s="36">
        <f>SUMIFS(СВЦЭМ!$C$39:$C$782,СВЦЭМ!$A$39:$A$782,$A21,СВЦЭМ!$B$39:$B$782,J$11)+'СЕТ СН'!$F$12+СВЦЭМ!$D$10+'СЕТ СН'!$F$6-'СЕТ СН'!$F$22</f>
        <v>1072.5956233100001</v>
      </c>
      <c r="K21" s="36">
        <f>SUMIFS(СВЦЭМ!$C$39:$C$782,СВЦЭМ!$A$39:$A$782,$A21,СВЦЭМ!$B$39:$B$782,K$11)+'СЕТ СН'!$F$12+СВЦЭМ!$D$10+'СЕТ СН'!$F$6-'СЕТ СН'!$F$22</f>
        <v>1026.80772198</v>
      </c>
      <c r="L21" s="36">
        <f>SUMIFS(СВЦЭМ!$C$39:$C$782,СВЦЭМ!$A$39:$A$782,$A21,СВЦЭМ!$B$39:$B$782,L$11)+'СЕТ СН'!$F$12+СВЦЭМ!$D$10+'СЕТ СН'!$F$6-'СЕТ СН'!$F$22</f>
        <v>1014.55871341</v>
      </c>
      <c r="M21" s="36">
        <f>SUMIFS(СВЦЭМ!$C$39:$C$782,СВЦЭМ!$A$39:$A$782,$A21,СВЦЭМ!$B$39:$B$782,M$11)+'СЕТ СН'!$F$12+СВЦЭМ!$D$10+'СЕТ СН'!$F$6-'СЕТ СН'!$F$22</f>
        <v>1020.3924704599999</v>
      </c>
      <c r="N21" s="36">
        <f>SUMIFS(СВЦЭМ!$C$39:$C$782,СВЦЭМ!$A$39:$A$782,$A21,СВЦЭМ!$B$39:$B$782,N$11)+'СЕТ СН'!$F$12+СВЦЭМ!$D$10+'СЕТ СН'!$F$6-'СЕТ СН'!$F$22</f>
        <v>1032.15145162</v>
      </c>
      <c r="O21" s="36">
        <f>SUMIFS(СВЦЭМ!$C$39:$C$782,СВЦЭМ!$A$39:$A$782,$A21,СВЦЭМ!$B$39:$B$782,O$11)+'СЕТ СН'!$F$12+СВЦЭМ!$D$10+'СЕТ СН'!$F$6-'СЕТ СН'!$F$22</f>
        <v>1007.7601847899999</v>
      </c>
      <c r="P21" s="36">
        <f>SUMIFS(СВЦЭМ!$C$39:$C$782,СВЦЭМ!$A$39:$A$782,$A21,СВЦЭМ!$B$39:$B$782,P$11)+'СЕТ СН'!$F$12+СВЦЭМ!$D$10+'СЕТ СН'!$F$6-'СЕТ СН'!$F$22</f>
        <v>1017.8493397499999</v>
      </c>
      <c r="Q21" s="36">
        <f>SUMIFS(СВЦЭМ!$C$39:$C$782,СВЦЭМ!$A$39:$A$782,$A21,СВЦЭМ!$B$39:$B$782,Q$11)+'СЕТ СН'!$F$12+СВЦЭМ!$D$10+'СЕТ СН'!$F$6-'СЕТ СН'!$F$22</f>
        <v>1016.5450144199999</v>
      </c>
      <c r="R21" s="36">
        <f>SUMIFS(СВЦЭМ!$C$39:$C$782,СВЦЭМ!$A$39:$A$782,$A21,СВЦЭМ!$B$39:$B$782,R$11)+'СЕТ СН'!$F$12+СВЦЭМ!$D$10+'СЕТ СН'!$F$6-'СЕТ СН'!$F$22</f>
        <v>1031.2597283699999</v>
      </c>
      <c r="S21" s="36">
        <f>SUMIFS(СВЦЭМ!$C$39:$C$782,СВЦЭМ!$A$39:$A$782,$A21,СВЦЭМ!$B$39:$B$782,S$11)+'СЕТ СН'!$F$12+СВЦЭМ!$D$10+'СЕТ СН'!$F$6-'СЕТ СН'!$F$22</f>
        <v>1041.6277901599999</v>
      </c>
      <c r="T21" s="36">
        <f>SUMIFS(СВЦЭМ!$C$39:$C$782,СВЦЭМ!$A$39:$A$782,$A21,СВЦЭМ!$B$39:$B$782,T$11)+'СЕТ СН'!$F$12+СВЦЭМ!$D$10+'СЕТ СН'!$F$6-'СЕТ СН'!$F$22</f>
        <v>1033.79173128</v>
      </c>
      <c r="U21" s="36">
        <f>SUMIFS(СВЦЭМ!$C$39:$C$782,СВЦЭМ!$A$39:$A$782,$A21,СВЦЭМ!$B$39:$B$782,U$11)+'СЕТ СН'!$F$12+СВЦЭМ!$D$10+'СЕТ СН'!$F$6-'СЕТ СН'!$F$22</f>
        <v>1058.35402402</v>
      </c>
      <c r="V21" s="36">
        <f>SUMIFS(СВЦЭМ!$C$39:$C$782,СВЦЭМ!$A$39:$A$782,$A21,СВЦЭМ!$B$39:$B$782,V$11)+'СЕТ СН'!$F$12+СВЦЭМ!$D$10+'СЕТ СН'!$F$6-'СЕТ СН'!$F$22</f>
        <v>1039.82293972</v>
      </c>
      <c r="W21" s="36">
        <f>SUMIFS(СВЦЭМ!$C$39:$C$782,СВЦЭМ!$A$39:$A$782,$A21,СВЦЭМ!$B$39:$B$782,W$11)+'СЕТ СН'!$F$12+СВЦЭМ!$D$10+'СЕТ СН'!$F$6-'СЕТ СН'!$F$22</f>
        <v>1048.7361124700001</v>
      </c>
      <c r="X21" s="36">
        <f>SUMIFS(СВЦЭМ!$C$39:$C$782,СВЦЭМ!$A$39:$A$782,$A21,СВЦЭМ!$B$39:$B$782,X$11)+'СЕТ СН'!$F$12+СВЦЭМ!$D$10+'СЕТ СН'!$F$6-'СЕТ СН'!$F$22</f>
        <v>1071.6163590200001</v>
      </c>
      <c r="Y21" s="36">
        <f>SUMIFS(СВЦЭМ!$C$39:$C$782,СВЦЭМ!$A$39:$A$782,$A21,СВЦЭМ!$B$39:$B$782,Y$11)+'СЕТ СН'!$F$12+СВЦЭМ!$D$10+'СЕТ СН'!$F$6-'СЕТ СН'!$F$22</f>
        <v>1171.16291004</v>
      </c>
    </row>
    <row r="22" spans="1:25" ht="15.75" x14ac:dyDescent="0.2">
      <c r="A22" s="35">
        <f t="shared" si="0"/>
        <v>44784</v>
      </c>
      <c r="B22" s="36">
        <f>SUMIFS(СВЦЭМ!$C$39:$C$782,СВЦЭМ!$A$39:$A$782,$A22,СВЦЭМ!$B$39:$B$782,B$11)+'СЕТ СН'!$F$12+СВЦЭМ!$D$10+'СЕТ СН'!$F$6-'СЕТ СН'!$F$22</f>
        <v>1049.7795982600001</v>
      </c>
      <c r="C22" s="36">
        <f>SUMIFS(СВЦЭМ!$C$39:$C$782,СВЦЭМ!$A$39:$A$782,$A22,СВЦЭМ!$B$39:$B$782,C$11)+'СЕТ СН'!$F$12+СВЦЭМ!$D$10+'СЕТ СН'!$F$6-'СЕТ СН'!$F$22</f>
        <v>1104.41912355</v>
      </c>
      <c r="D22" s="36">
        <f>SUMIFS(СВЦЭМ!$C$39:$C$782,СВЦЭМ!$A$39:$A$782,$A22,СВЦЭМ!$B$39:$B$782,D$11)+'СЕТ СН'!$F$12+СВЦЭМ!$D$10+'СЕТ СН'!$F$6-'СЕТ СН'!$F$22</f>
        <v>1157.4556365200001</v>
      </c>
      <c r="E22" s="36">
        <f>SUMIFS(СВЦЭМ!$C$39:$C$782,СВЦЭМ!$A$39:$A$782,$A22,СВЦЭМ!$B$39:$B$782,E$11)+'СЕТ СН'!$F$12+СВЦЭМ!$D$10+'СЕТ СН'!$F$6-'СЕТ СН'!$F$22</f>
        <v>1173.79578457</v>
      </c>
      <c r="F22" s="36">
        <f>SUMIFS(СВЦЭМ!$C$39:$C$782,СВЦЭМ!$A$39:$A$782,$A22,СВЦЭМ!$B$39:$B$782,F$11)+'СЕТ СН'!$F$12+СВЦЭМ!$D$10+'СЕТ СН'!$F$6-'СЕТ СН'!$F$22</f>
        <v>1180.98342349</v>
      </c>
      <c r="G22" s="36">
        <f>SUMIFS(СВЦЭМ!$C$39:$C$782,СВЦЭМ!$A$39:$A$782,$A22,СВЦЭМ!$B$39:$B$782,G$11)+'СЕТ СН'!$F$12+СВЦЭМ!$D$10+'СЕТ СН'!$F$6-'СЕТ СН'!$F$22</f>
        <v>1177.4451652600001</v>
      </c>
      <c r="H22" s="36">
        <f>SUMIFS(СВЦЭМ!$C$39:$C$782,СВЦЭМ!$A$39:$A$782,$A22,СВЦЭМ!$B$39:$B$782,H$11)+'СЕТ СН'!$F$12+СВЦЭМ!$D$10+'СЕТ СН'!$F$6-'СЕТ СН'!$F$22</f>
        <v>1120.23953312</v>
      </c>
      <c r="I22" s="36">
        <f>SUMIFS(СВЦЭМ!$C$39:$C$782,СВЦЭМ!$A$39:$A$782,$A22,СВЦЭМ!$B$39:$B$782,I$11)+'СЕТ СН'!$F$12+СВЦЭМ!$D$10+'СЕТ СН'!$F$6-'СЕТ СН'!$F$22</f>
        <v>1034.70130438</v>
      </c>
      <c r="J22" s="36">
        <f>SUMIFS(СВЦЭМ!$C$39:$C$782,СВЦЭМ!$A$39:$A$782,$A22,СВЦЭМ!$B$39:$B$782,J$11)+'СЕТ СН'!$F$12+СВЦЭМ!$D$10+'СЕТ СН'!$F$6-'СЕТ СН'!$F$22</f>
        <v>972.7278151999999</v>
      </c>
      <c r="K22" s="36">
        <f>SUMIFS(СВЦЭМ!$C$39:$C$782,СВЦЭМ!$A$39:$A$782,$A22,СВЦЭМ!$B$39:$B$782,K$11)+'СЕТ СН'!$F$12+СВЦЭМ!$D$10+'СЕТ СН'!$F$6-'СЕТ СН'!$F$22</f>
        <v>986.9178776</v>
      </c>
      <c r="L22" s="36">
        <f>SUMIFS(СВЦЭМ!$C$39:$C$782,СВЦЭМ!$A$39:$A$782,$A22,СВЦЭМ!$B$39:$B$782,L$11)+'СЕТ СН'!$F$12+СВЦЭМ!$D$10+'СЕТ СН'!$F$6-'СЕТ СН'!$F$22</f>
        <v>1010.71791019</v>
      </c>
      <c r="M22" s="36">
        <f>SUMIFS(СВЦЭМ!$C$39:$C$782,СВЦЭМ!$A$39:$A$782,$A22,СВЦЭМ!$B$39:$B$782,M$11)+'СЕТ СН'!$F$12+СВЦЭМ!$D$10+'СЕТ СН'!$F$6-'СЕТ СН'!$F$22</f>
        <v>1005.6804503</v>
      </c>
      <c r="N22" s="36">
        <f>SUMIFS(СВЦЭМ!$C$39:$C$782,СВЦЭМ!$A$39:$A$782,$A22,СВЦЭМ!$B$39:$B$782,N$11)+'СЕТ СН'!$F$12+СВЦЭМ!$D$10+'СЕТ СН'!$F$6-'СЕТ СН'!$F$22</f>
        <v>997.97119564999991</v>
      </c>
      <c r="O22" s="36">
        <f>SUMIFS(СВЦЭМ!$C$39:$C$782,СВЦЭМ!$A$39:$A$782,$A22,СВЦЭМ!$B$39:$B$782,O$11)+'СЕТ СН'!$F$12+СВЦЭМ!$D$10+'СЕТ СН'!$F$6-'СЕТ СН'!$F$22</f>
        <v>1006.11002645</v>
      </c>
      <c r="P22" s="36">
        <f>SUMIFS(СВЦЭМ!$C$39:$C$782,СВЦЭМ!$A$39:$A$782,$A22,СВЦЭМ!$B$39:$B$782,P$11)+'СЕТ СН'!$F$12+СВЦЭМ!$D$10+'СЕТ СН'!$F$6-'СЕТ СН'!$F$22</f>
        <v>1009.43529544</v>
      </c>
      <c r="Q22" s="36">
        <f>SUMIFS(СВЦЭМ!$C$39:$C$782,СВЦЭМ!$A$39:$A$782,$A22,СВЦЭМ!$B$39:$B$782,Q$11)+'СЕТ СН'!$F$12+СВЦЭМ!$D$10+'СЕТ СН'!$F$6-'СЕТ СН'!$F$22</f>
        <v>998.03813752999997</v>
      </c>
      <c r="R22" s="36">
        <f>SUMIFS(СВЦЭМ!$C$39:$C$782,СВЦЭМ!$A$39:$A$782,$A22,СВЦЭМ!$B$39:$B$782,R$11)+'СЕТ СН'!$F$12+СВЦЭМ!$D$10+'СЕТ СН'!$F$6-'СЕТ СН'!$F$22</f>
        <v>1002.7946206099999</v>
      </c>
      <c r="S22" s="36">
        <f>SUMIFS(СВЦЭМ!$C$39:$C$782,СВЦЭМ!$A$39:$A$782,$A22,СВЦЭМ!$B$39:$B$782,S$11)+'СЕТ СН'!$F$12+СВЦЭМ!$D$10+'СЕТ СН'!$F$6-'СЕТ СН'!$F$22</f>
        <v>996.36467230999995</v>
      </c>
      <c r="T22" s="36">
        <f>SUMIFS(СВЦЭМ!$C$39:$C$782,СВЦЭМ!$A$39:$A$782,$A22,СВЦЭМ!$B$39:$B$782,T$11)+'СЕТ СН'!$F$12+СВЦЭМ!$D$10+'СЕТ СН'!$F$6-'СЕТ СН'!$F$22</f>
        <v>865.72087536999993</v>
      </c>
      <c r="U22" s="36">
        <f>SUMIFS(СВЦЭМ!$C$39:$C$782,СВЦЭМ!$A$39:$A$782,$A22,СВЦЭМ!$B$39:$B$782,U$11)+'СЕТ СН'!$F$12+СВЦЭМ!$D$10+'СЕТ СН'!$F$6-'СЕТ СН'!$F$22</f>
        <v>869.91504406999991</v>
      </c>
      <c r="V22" s="36">
        <f>SUMIFS(СВЦЭМ!$C$39:$C$782,СВЦЭМ!$A$39:$A$782,$A22,СВЦЭМ!$B$39:$B$782,V$11)+'СЕТ СН'!$F$12+СВЦЭМ!$D$10+'СЕТ СН'!$F$6-'СЕТ СН'!$F$22</f>
        <v>870.93614591999994</v>
      </c>
      <c r="W22" s="36">
        <f>SUMIFS(СВЦЭМ!$C$39:$C$782,СВЦЭМ!$A$39:$A$782,$A22,СВЦЭМ!$B$39:$B$782,W$11)+'СЕТ СН'!$F$12+СВЦЭМ!$D$10+'СЕТ СН'!$F$6-'СЕТ СН'!$F$22</f>
        <v>855.54035493999993</v>
      </c>
      <c r="X22" s="36">
        <f>SUMIFS(СВЦЭМ!$C$39:$C$782,СВЦЭМ!$A$39:$A$782,$A22,СВЦЭМ!$B$39:$B$782,X$11)+'СЕТ СН'!$F$12+СВЦЭМ!$D$10+'СЕТ СН'!$F$6-'СЕТ СН'!$F$22</f>
        <v>869.40533813999991</v>
      </c>
      <c r="Y22" s="36">
        <f>SUMIFS(СВЦЭМ!$C$39:$C$782,СВЦЭМ!$A$39:$A$782,$A22,СВЦЭМ!$B$39:$B$782,Y$11)+'СЕТ СН'!$F$12+СВЦЭМ!$D$10+'СЕТ СН'!$F$6-'СЕТ СН'!$F$22</f>
        <v>888.40202047999992</v>
      </c>
    </row>
    <row r="23" spans="1:25" ht="15.75" x14ac:dyDescent="0.2">
      <c r="A23" s="35">
        <f t="shared" si="0"/>
        <v>44785</v>
      </c>
      <c r="B23" s="36">
        <f>SUMIFS(СВЦЭМ!$C$39:$C$782,СВЦЭМ!$A$39:$A$782,$A23,СВЦЭМ!$B$39:$B$782,B$11)+'СЕТ СН'!$F$12+СВЦЭМ!$D$10+'СЕТ СН'!$F$6-'СЕТ СН'!$F$22</f>
        <v>1048.66751679</v>
      </c>
      <c r="C23" s="36">
        <f>SUMIFS(СВЦЭМ!$C$39:$C$782,СВЦЭМ!$A$39:$A$782,$A23,СВЦЭМ!$B$39:$B$782,C$11)+'СЕТ СН'!$F$12+СВЦЭМ!$D$10+'СЕТ СН'!$F$6-'СЕТ СН'!$F$22</f>
        <v>1097.3499163500001</v>
      </c>
      <c r="D23" s="36">
        <f>SUMIFS(СВЦЭМ!$C$39:$C$782,СВЦЭМ!$A$39:$A$782,$A23,СВЦЭМ!$B$39:$B$782,D$11)+'СЕТ СН'!$F$12+СВЦЭМ!$D$10+'СЕТ СН'!$F$6-'СЕТ СН'!$F$22</f>
        <v>1152.7005324300001</v>
      </c>
      <c r="E23" s="36">
        <f>SUMIFS(СВЦЭМ!$C$39:$C$782,СВЦЭМ!$A$39:$A$782,$A23,СВЦЭМ!$B$39:$B$782,E$11)+'СЕТ СН'!$F$12+СВЦЭМ!$D$10+'СЕТ СН'!$F$6-'СЕТ СН'!$F$22</f>
        <v>1171.8776885700001</v>
      </c>
      <c r="F23" s="36">
        <f>SUMIFS(СВЦЭМ!$C$39:$C$782,СВЦЭМ!$A$39:$A$782,$A23,СВЦЭМ!$B$39:$B$782,F$11)+'СЕТ СН'!$F$12+СВЦЭМ!$D$10+'СЕТ СН'!$F$6-'СЕТ СН'!$F$22</f>
        <v>1166.19262942</v>
      </c>
      <c r="G23" s="36">
        <f>SUMIFS(СВЦЭМ!$C$39:$C$782,СВЦЭМ!$A$39:$A$782,$A23,СВЦЭМ!$B$39:$B$782,G$11)+'СЕТ СН'!$F$12+СВЦЭМ!$D$10+'СЕТ СН'!$F$6-'СЕТ СН'!$F$22</f>
        <v>1175.3067529800001</v>
      </c>
      <c r="H23" s="36">
        <f>SUMIFS(СВЦЭМ!$C$39:$C$782,СВЦЭМ!$A$39:$A$782,$A23,СВЦЭМ!$B$39:$B$782,H$11)+'СЕТ СН'!$F$12+СВЦЭМ!$D$10+'СЕТ СН'!$F$6-'СЕТ СН'!$F$22</f>
        <v>1064.9953409</v>
      </c>
      <c r="I23" s="36">
        <f>SUMIFS(СВЦЭМ!$C$39:$C$782,СВЦЭМ!$A$39:$A$782,$A23,СВЦЭМ!$B$39:$B$782,I$11)+'СЕТ СН'!$F$12+СВЦЭМ!$D$10+'СЕТ СН'!$F$6-'СЕТ СН'!$F$22</f>
        <v>1058.8905882700001</v>
      </c>
      <c r="J23" s="36">
        <f>SUMIFS(СВЦЭМ!$C$39:$C$782,СВЦЭМ!$A$39:$A$782,$A23,СВЦЭМ!$B$39:$B$782,J$11)+'СЕТ СН'!$F$12+СВЦЭМ!$D$10+'СЕТ СН'!$F$6-'СЕТ СН'!$F$22</f>
        <v>1005.49906042</v>
      </c>
      <c r="K23" s="36">
        <f>SUMIFS(СВЦЭМ!$C$39:$C$782,СВЦЭМ!$A$39:$A$782,$A23,СВЦЭМ!$B$39:$B$782,K$11)+'СЕТ СН'!$F$12+СВЦЭМ!$D$10+'СЕТ СН'!$F$6-'СЕТ СН'!$F$22</f>
        <v>986.50434541999994</v>
      </c>
      <c r="L23" s="36">
        <f>SUMIFS(СВЦЭМ!$C$39:$C$782,СВЦЭМ!$A$39:$A$782,$A23,СВЦЭМ!$B$39:$B$782,L$11)+'СЕТ СН'!$F$12+СВЦЭМ!$D$10+'СЕТ СН'!$F$6-'СЕТ СН'!$F$22</f>
        <v>954.64242651999996</v>
      </c>
      <c r="M23" s="36">
        <f>SUMIFS(СВЦЭМ!$C$39:$C$782,СВЦЭМ!$A$39:$A$782,$A23,СВЦЭМ!$B$39:$B$782,M$11)+'СЕТ СН'!$F$12+СВЦЭМ!$D$10+'СЕТ СН'!$F$6-'СЕТ СН'!$F$22</f>
        <v>927.69649444999993</v>
      </c>
      <c r="N23" s="36">
        <f>SUMIFS(СВЦЭМ!$C$39:$C$782,СВЦЭМ!$A$39:$A$782,$A23,СВЦЭМ!$B$39:$B$782,N$11)+'СЕТ СН'!$F$12+СВЦЭМ!$D$10+'СЕТ СН'!$F$6-'СЕТ СН'!$F$22</f>
        <v>927.33691035999993</v>
      </c>
      <c r="O23" s="36">
        <f>SUMIFS(СВЦЭМ!$C$39:$C$782,СВЦЭМ!$A$39:$A$782,$A23,СВЦЭМ!$B$39:$B$782,O$11)+'СЕТ СН'!$F$12+СВЦЭМ!$D$10+'СЕТ СН'!$F$6-'СЕТ СН'!$F$22</f>
        <v>927.21295750999991</v>
      </c>
      <c r="P23" s="36">
        <f>SUMIFS(СВЦЭМ!$C$39:$C$782,СВЦЭМ!$A$39:$A$782,$A23,СВЦЭМ!$B$39:$B$782,P$11)+'СЕТ СН'!$F$12+СВЦЭМ!$D$10+'СЕТ СН'!$F$6-'СЕТ СН'!$F$22</f>
        <v>944.19462264999993</v>
      </c>
      <c r="Q23" s="36">
        <f>SUMIFS(СВЦЭМ!$C$39:$C$782,СВЦЭМ!$A$39:$A$782,$A23,СВЦЭМ!$B$39:$B$782,Q$11)+'СЕТ СН'!$F$12+СВЦЭМ!$D$10+'СЕТ СН'!$F$6-'СЕТ СН'!$F$22</f>
        <v>943.28076313999998</v>
      </c>
      <c r="R23" s="36">
        <f>SUMIFS(СВЦЭМ!$C$39:$C$782,СВЦЭМ!$A$39:$A$782,$A23,СВЦЭМ!$B$39:$B$782,R$11)+'СЕТ СН'!$F$12+СВЦЭМ!$D$10+'СЕТ СН'!$F$6-'СЕТ СН'!$F$22</f>
        <v>962.98472454</v>
      </c>
      <c r="S23" s="36">
        <f>SUMIFS(СВЦЭМ!$C$39:$C$782,СВЦЭМ!$A$39:$A$782,$A23,СВЦЭМ!$B$39:$B$782,S$11)+'СЕТ СН'!$F$12+СВЦЭМ!$D$10+'СЕТ СН'!$F$6-'СЕТ СН'!$F$22</f>
        <v>960.37893712999994</v>
      </c>
      <c r="T23" s="36">
        <f>SUMIFS(СВЦЭМ!$C$39:$C$782,СВЦЭМ!$A$39:$A$782,$A23,СВЦЭМ!$B$39:$B$782,T$11)+'СЕТ СН'!$F$12+СВЦЭМ!$D$10+'СЕТ СН'!$F$6-'СЕТ СН'!$F$22</f>
        <v>956.23373448999996</v>
      </c>
      <c r="U23" s="36">
        <f>SUMIFS(СВЦЭМ!$C$39:$C$782,СВЦЭМ!$A$39:$A$782,$A23,СВЦЭМ!$B$39:$B$782,U$11)+'СЕТ СН'!$F$12+СВЦЭМ!$D$10+'СЕТ СН'!$F$6-'СЕТ СН'!$F$22</f>
        <v>955.06496552999999</v>
      </c>
      <c r="V23" s="36">
        <f>SUMIFS(СВЦЭМ!$C$39:$C$782,СВЦЭМ!$A$39:$A$782,$A23,СВЦЭМ!$B$39:$B$782,V$11)+'СЕТ СН'!$F$12+СВЦЭМ!$D$10+'СЕТ СН'!$F$6-'СЕТ СН'!$F$22</f>
        <v>958.09981195</v>
      </c>
      <c r="W23" s="36">
        <f>SUMIFS(СВЦЭМ!$C$39:$C$782,СВЦЭМ!$A$39:$A$782,$A23,СВЦЭМ!$B$39:$B$782,W$11)+'СЕТ СН'!$F$12+СВЦЭМ!$D$10+'СЕТ СН'!$F$6-'СЕТ СН'!$F$22</f>
        <v>939.40716023999994</v>
      </c>
      <c r="X23" s="36">
        <f>SUMIFS(СВЦЭМ!$C$39:$C$782,СВЦЭМ!$A$39:$A$782,$A23,СВЦЭМ!$B$39:$B$782,X$11)+'СЕТ СН'!$F$12+СВЦЭМ!$D$10+'СЕТ СН'!$F$6-'СЕТ СН'!$F$22</f>
        <v>985.01080898999999</v>
      </c>
      <c r="Y23" s="36">
        <f>SUMIFS(СВЦЭМ!$C$39:$C$782,СВЦЭМ!$A$39:$A$782,$A23,СВЦЭМ!$B$39:$B$782,Y$11)+'СЕТ СН'!$F$12+СВЦЭМ!$D$10+'СЕТ СН'!$F$6-'СЕТ СН'!$F$22</f>
        <v>1031.5142785800001</v>
      </c>
    </row>
    <row r="24" spans="1:25" ht="15.75" x14ac:dyDescent="0.2">
      <c r="A24" s="35">
        <f t="shared" si="0"/>
        <v>44786</v>
      </c>
      <c r="B24" s="36">
        <f>SUMIFS(СВЦЭМ!$C$39:$C$782,СВЦЭМ!$A$39:$A$782,$A24,СВЦЭМ!$B$39:$B$782,B$11)+'СЕТ СН'!$F$12+СВЦЭМ!$D$10+'СЕТ СН'!$F$6-'СЕТ СН'!$F$22</f>
        <v>1054.52670625</v>
      </c>
      <c r="C24" s="36">
        <f>SUMIFS(СВЦЭМ!$C$39:$C$782,СВЦЭМ!$A$39:$A$782,$A24,СВЦЭМ!$B$39:$B$782,C$11)+'СЕТ СН'!$F$12+СВЦЭМ!$D$10+'СЕТ СН'!$F$6-'СЕТ СН'!$F$22</f>
        <v>1091.2712285700002</v>
      </c>
      <c r="D24" s="36">
        <f>SUMIFS(СВЦЭМ!$C$39:$C$782,СВЦЭМ!$A$39:$A$782,$A24,СВЦЭМ!$B$39:$B$782,D$11)+'СЕТ СН'!$F$12+СВЦЭМ!$D$10+'СЕТ СН'!$F$6-'СЕТ СН'!$F$22</f>
        <v>1115.5743297199999</v>
      </c>
      <c r="E24" s="36">
        <f>SUMIFS(СВЦЭМ!$C$39:$C$782,СВЦЭМ!$A$39:$A$782,$A24,СВЦЭМ!$B$39:$B$782,E$11)+'СЕТ СН'!$F$12+СВЦЭМ!$D$10+'СЕТ СН'!$F$6-'СЕТ СН'!$F$22</f>
        <v>1188.3116677600001</v>
      </c>
      <c r="F24" s="36">
        <f>SUMIFS(СВЦЭМ!$C$39:$C$782,СВЦЭМ!$A$39:$A$782,$A24,СВЦЭМ!$B$39:$B$782,F$11)+'СЕТ СН'!$F$12+СВЦЭМ!$D$10+'СЕТ СН'!$F$6-'СЕТ СН'!$F$22</f>
        <v>1162.9397788000001</v>
      </c>
      <c r="G24" s="36">
        <f>SUMIFS(СВЦЭМ!$C$39:$C$782,СВЦЭМ!$A$39:$A$782,$A24,СВЦЭМ!$B$39:$B$782,G$11)+'СЕТ СН'!$F$12+СВЦЭМ!$D$10+'СЕТ СН'!$F$6-'СЕТ СН'!$F$22</f>
        <v>1128.2103933300002</v>
      </c>
      <c r="H24" s="36">
        <f>SUMIFS(СВЦЭМ!$C$39:$C$782,СВЦЭМ!$A$39:$A$782,$A24,СВЦЭМ!$B$39:$B$782,H$11)+'СЕТ СН'!$F$12+СВЦЭМ!$D$10+'СЕТ СН'!$F$6-'СЕТ СН'!$F$22</f>
        <v>1102.5633441299999</v>
      </c>
      <c r="I24" s="36">
        <f>SUMIFS(СВЦЭМ!$C$39:$C$782,СВЦЭМ!$A$39:$A$782,$A24,СВЦЭМ!$B$39:$B$782,I$11)+'СЕТ СН'!$F$12+СВЦЭМ!$D$10+'СЕТ СН'!$F$6-'СЕТ СН'!$F$22</f>
        <v>1045.0139648300001</v>
      </c>
      <c r="J24" s="36">
        <f>SUMIFS(СВЦЭМ!$C$39:$C$782,СВЦЭМ!$A$39:$A$782,$A24,СВЦЭМ!$B$39:$B$782,J$11)+'СЕТ СН'!$F$12+СВЦЭМ!$D$10+'СЕТ СН'!$F$6-'СЕТ СН'!$F$22</f>
        <v>1027.5248131799999</v>
      </c>
      <c r="K24" s="36">
        <f>SUMIFS(СВЦЭМ!$C$39:$C$782,СВЦЭМ!$A$39:$A$782,$A24,СВЦЭМ!$B$39:$B$782,K$11)+'СЕТ СН'!$F$12+СВЦЭМ!$D$10+'СЕТ СН'!$F$6-'СЕТ СН'!$F$22</f>
        <v>952.75864393999996</v>
      </c>
      <c r="L24" s="36">
        <f>SUMIFS(СВЦЭМ!$C$39:$C$782,СВЦЭМ!$A$39:$A$782,$A24,СВЦЭМ!$B$39:$B$782,L$11)+'СЕТ СН'!$F$12+СВЦЭМ!$D$10+'СЕТ СН'!$F$6-'СЕТ СН'!$F$22</f>
        <v>937.06459034</v>
      </c>
      <c r="M24" s="36">
        <f>SUMIFS(СВЦЭМ!$C$39:$C$782,СВЦЭМ!$A$39:$A$782,$A24,СВЦЭМ!$B$39:$B$782,M$11)+'СЕТ СН'!$F$12+СВЦЭМ!$D$10+'СЕТ СН'!$F$6-'СЕТ СН'!$F$22</f>
        <v>944.86701690999996</v>
      </c>
      <c r="N24" s="36">
        <f>SUMIFS(СВЦЭМ!$C$39:$C$782,СВЦЭМ!$A$39:$A$782,$A24,СВЦЭМ!$B$39:$B$782,N$11)+'СЕТ СН'!$F$12+СВЦЭМ!$D$10+'СЕТ СН'!$F$6-'СЕТ СН'!$F$22</f>
        <v>940.48673975999998</v>
      </c>
      <c r="O24" s="36">
        <f>SUMIFS(СВЦЭМ!$C$39:$C$782,СВЦЭМ!$A$39:$A$782,$A24,СВЦЭМ!$B$39:$B$782,O$11)+'СЕТ СН'!$F$12+СВЦЭМ!$D$10+'СЕТ СН'!$F$6-'СЕТ СН'!$F$22</f>
        <v>937.88913602999992</v>
      </c>
      <c r="P24" s="36">
        <f>SUMIFS(СВЦЭМ!$C$39:$C$782,СВЦЭМ!$A$39:$A$782,$A24,СВЦЭМ!$B$39:$B$782,P$11)+'СЕТ СН'!$F$12+СВЦЭМ!$D$10+'СЕТ СН'!$F$6-'СЕТ СН'!$F$22</f>
        <v>939.7862619199999</v>
      </c>
      <c r="Q24" s="36">
        <f>SUMIFS(СВЦЭМ!$C$39:$C$782,СВЦЭМ!$A$39:$A$782,$A24,СВЦЭМ!$B$39:$B$782,Q$11)+'СЕТ СН'!$F$12+СВЦЭМ!$D$10+'СЕТ СН'!$F$6-'СЕТ СН'!$F$22</f>
        <v>941.35776639999995</v>
      </c>
      <c r="R24" s="36">
        <f>SUMIFS(СВЦЭМ!$C$39:$C$782,СВЦЭМ!$A$39:$A$782,$A24,СВЦЭМ!$B$39:$B$782,R$11)+'СЕТ СН'!$F$12+СВЦЭМ!$D$10+'СЕТ СН'!$F$6-'СЕТ СН'!$F$22</f>
        <v>946.70098555999994</v>
      </c>
      <c r="S24" s="36">
        <f>SUMIFS(СВЦЭМ!$C$39:$C$782,СВЦЭМ!$A$39:$A$782,$A24,СВЦЭМ!$B$39:$B$782,S$11)+'СЕТ СН'!$F$12+СВЦЭМ!$D$10+'СЕТ СН'!$F$6-'СЕТ СН'!$F$22</f>
        <v>952.58875050999995</v>
      </c>
      <c r="T24" s="36">
        <f>SUMIFS(СВЦЭМ!$C$39:$C$782,СВЦЭМ!$A$39:$A$782,$A24,СВЦЭМ!$B$39:$B$782,T$11)+'СЕТ СН'!$F$12+СВЦЭМ!$D$10+'СЕТ СН'!$F$6-'СЕТ СН'!$F$22</f>
        <v>949.84834195999997</v>
      </c>
      <c r="U24" s="36">
        <f>SUMIFS(СВЦЭМ!$C$39:$C$782,СВЦЭМ!$A$39:$A$782,$A24,СВЦЭМ!$B$39:$B$782,U$11)+'СЕТ СН'!$F$12+СВЦЭМ!$D$10+'СЕТ СН'!$F$6-'СЕТ СН'!$F$22</f>
        <v>952.48970421999991</v>
      </c>
      <c r="V24" s="36">
        <f>SUMIFS(СВЦЭМ!$C$39:$C$782,СВЦЭМ!$A$39:$A$782,$A24,СВЦЭМ!$B$39:$B$782,V$11)+'СЕТ СН'!$F$12+СВЦЭМ!$D$10+'СЕТ СН'!$F$6-'СЕТ СН'!$F$22</f>
        <v>946.3113950799999</v>
      </c>
      <c r="W24" s="36">
        <f>SUMIFS(СВЦЭМ!$C$39:$C$782,СВЦЭМ!$A$39:$A$782,$A24,СВЦЭМ!$B$39:$B$782,W$11)+'СЕТ СН'!$F$12+СВЦЭМ!$D$10+'СЕТ СН'!$F$6-'СЕТ СН'!$F$22</f>
        <v>933.47007688999997</v>
      </c>
      <c r="X24" s="36">
        <f>SUMIFS(СВЦЭМ!$C$39:$C$782,СВЦЭМ!$A$39:$A$782,$A24,СВЦЭМ!$B$39:$B$782,X$11)+'СЕТ СН'!$F$12+СВЦЭМ!$D$10+'СЕТ СН'!$F$6-'СЕТ СН'!$F$22</f>
        <v>966.24678245999996</v>
      </c>
      <c r="Y24" s="36">
        <f>SUMIFS(СВЦЭМ!$C$39:$C$782,СВЦЭМ!$A$39:$A$782,$A24,СВЦЭМ!$B$39:$B$782,Y$11)+'СЕТ СН'!$F$12+СВЦЭМ!$D$10+'СЕТ СН'!$F$6-'СЕТ СН'!$F$22</f>
        <v>1061.96929731</v>
      </c>
    </row>
    <row r="25" spans="1:25" ht="15.75" x14ac:dyDescent="0.2">
      <c r="A25" s="35">
        <f t="shared" si="0"/>
        <v>44787</v>
      </c>
      <c r="B25" s="36">
        <f>SUMIFS(СВЦЭМ!$C$39:$C$782,СВЦЭМ!$A$39:$A$782,$A25,СВЦЭМ!$B$39:$B$782,B$11)+'СЕТ СН'!$F$12+СВЦЭМ!$D$10+'СЕТ СН'!$F$6-'СЕТ СН'!$F$22</f>
        <v>1101.40946091</v>
      </c>
      <c r="C25" s="36">
        <f>SUMIFS(СВЦЭМ!$C$39:$C$782,СВЦЭМ!$A$39:$A$782,$A25,СВЦЭМ!$B$39:$B$782,C$11)+'СЕТ СН'!$F$12+СВЦЭМ!$D$10+'СЕТ СН'!$F$6-'СЕТ СН'!$F$22</f>
        <v>1092.24617096</v>
      </c>
      <c r="D25" s="36">
        <f>SUMIFS(СВЦЭМ!$C$39:$C$782,СВЦЭМ!$A$39:$A$782,$A25,СВЦЭМ!$B$39:$B$782,D$11)+'СЕТ СН'!$F$12+СВЦЭМ!$D$10+'СЕТ СН'!$F$6-'СЕТ СН'!$F$22</f>
        <v>1061.16588652</v>
      </c>
      <c r="E25" s="36">
        <f>SUMIFS(СВЦЭМ!$C$39:$C$782,СВЦЭМ!$A$39:$A$782,$A25,СВЦЭМ!$B$39:$B$782,E$11)+'СЕТ СН'!$F$12+СВЦЭМ!$D$10+'СЕТ СН'!$F$6-'СЕТ СН'!$F$22</f>
        <v>1069.84660145</v>
      </c>
      <c r="F25" s="36">
        <f>SUMIFS(СВЦЭМ!$C$39:$C$782,СВЦЭМ!$A$39:$A$782,$A25,СВЦЭМ!$B$39:$B$782,F$11)+'СЕТ СН'!$F$12+СВЦЭМ!$D$10+'СЕТ СН'!$F$6-'СЕТ СН'!$F$22</f>
        <v>1076.3008305400001</v>
      </c>
      <c r="G25" s="36">
        <f>SUMIFS(СВЦЭМ!$C$39:$C$782,СВЦЭМ!$A$39:$A$782,$A25,СВЦЭМ!$B$39:$B$782,G$11)+'СЕТ СН'!$F$12+СВЦЭМ!$D$10+'СЕТ СН'!$F$6-'СЕТ СН'!$F$22</f>
        <v>1072.7161453399999</v>
      </c>
      <c r="H25" s="36">
        <f>SUMIFS(СВЦЭМ!$C$39:$C$782,СВЦЭМ!$A$39:$A$782,$A25,СВЦЭМ!$B$39:$B$782,H$11)+'СЕТ СН'!$F$12+СВЦЭМ!$D$10+'СЕТ СН'!$F$6-'СЕТ СН'!$F$22</f>
        <v>1137.74900278</v>
      </c>
      <c r="I25" s="36">
        <f>SUMIFS(СВЦЭМ!$C$39:$C$782,СВЦЭМ!$A$39:$A$782,$A25,СВЦЭМ!$B$39:$B$782,I$11)+'СЕТ СН'!$F$12+СВЦЭМ!$D$10+'СЕТ СН'!$F$6-'СЕТ СН'!$F$22</f>
        <v>1101.8303965600001</v>
      </c>
      <c r="J25" s="36">
        <f>SUMIFS(СВЦЭМ!$C$39:$C$782,СВЦЭМ!$A$39:$A$782,$A25,СВЦЭМ!$B$39:$B$782,J$11)+'СЕТ СН'!$F$12+СВЦЭМ!$D$10+'СЕТ СН'!$F$6-'СЕТ СН'!$F$22</f>
        <v>1053.9453227399999</v>
      </c>
      <c r="K25" s="36">
        <f>SUMIFS(СВЦЭМ!$C$39:$C$782,СВЦЭМ!$A$39:$A$782,$A25,СВЦЭМ!$B$39:$B$782,K$11)+'СЕТ СН'!$F$12+СВЦЭМ!$D$10+'СЕТ СН'!$F$6-'СЕТ СН'!$F$22</f>
        <v>979.02200784999991</v>
      </c>
      <c r="L25" s="36">
        <f>SUMIFS(СВЦЭМ!$C$39:$C$782,СВЦЭМ!$A$39:$A$782,$A25,СВЦЭМ!$B$39:$B$782,L$11)+'СЕТ СН'!$F$12+СВЦЭМ!$D$10+'СЕТ СН'!$F$6-'СЕТ СН'!$F$22</f>
        <v>943.28583838999998</v>
      </c>
      <c r="M25" s="36">
        <f>SUMIFS(СВЦЭМ!$C$39:$C$782,СВЦЭМ!$A$39:$A$782,$A25,СВЦЭМ!$B$39:$B$782,M$11)+'СЕТ СН'!$F$12+СВЦЭМ!$D$10+'СЕТ СН'!$F$6-'СЕТ СН'!$F$22</f>
        <v>924.79238970999995</v>
      </c>
      <c r="N25" s="36">
        <f>SUMIFS(СВЦЭМ!$C$39:$C$782,СВЦЭМ!$A$39:$A$782,$A25,СВЦЭМ!$B$39:$B$782,N$11)+'СЕТ СН'!$F$12+СВЦЭМ!$D$10+'СЕТ СН'!$F$6-'СЕТ СН'!$F$22</f>
        <v>939.70063520999997</v>
      </c>
      <c r="O25" s="36">
        <f>SUMIFS(СВЦЭМ!$C$39:$C$782,СВЦЭМ!$A$39:$A$782,$A25,СВЦЭМ!$B$39:$B$782,O$11)+'СЕТ СН'!$F$12+СВЦЭМ!$D$10+'СЕТ СН'!$F$6-'СЕТ СН'!$F$22</f>
        <v>945.02722855999991</v>
      </c>
      <c r="P25" s="36">
        <f>SUMIFS(СВЦЭМ!$C$39:$C$782,СВЦЭМ!$A$39:$A$782,$A25,СВЦЭМ!$B$39:$B$782,P$11)+'СЕТ СН'!$F$12+СВЦЭМ!$D$10+'СЕТ СН'!$F$6-'СЕТ СН'!$F$22</f>
        <v>952.64319880999994</v>
      </c>
      <c r="Q25" s="36">
        <f>SUMIFS(СВЦЭМ!$C$39:$C$782,СВЦЭМ!$A$39:$A$782,$A25,СВЦЭМ!$B$39:$B$782,Q$11)+'СЕТ СН'!$F$12+СВЦЭМ!$D$10+'СЕТ СН'!$F$6-'СЕТ СН'!$F$22</f>
        <v>963.46364606999998</v>
      </c>
      <c r="R25" s="36">
        <f>SUMIFS(СВЦЭМ!$C$39:$C$782,СВЦЭМ!$A$39:$A$782,$A25,СВЦЭМ!$B$39:$B$782,R$11)+'СЕТ СН'!$F$12+СВЦЭМ!$D$10+'СЕТ СН'!$F$6-'СЕТ СН'!$F$22</f>
        <v>969.60920681999994</v>
      </c>
      <c r="S25" s="36">
        <f>SUMIFS(СВЦЭМ!$C$39:$C$782,СВЦЭМ!$A$39:$A$782,$A25,СВЦЭМ!$B$39:$B$782,S$11)+'СЕТ СН'!$F$12+СВЦЭМ!$D$10+'СЕТ СН'!$F$6-'СЕТ СН'!$F$22</f>
        <v>957.45066491</v>
      </c>
      <c r="T25" s="36">
        <f>SUMIFS(СВЦЭМ!$C$39:$C$782,СВЦЭМ!$A$39:$A$782,$A25,СВЦЭМ!$B$39:$B$782,T$11)+'СЕТ СН'!$F$12+СВЦЭМ!$D$10+'СЕТ СН'!$F$6-'СЕТ СН'!$F$22</f>
        <v>970.30240056999992</v>
      </c>
      <c r="U25" s="36">
        <f>SUMIFS(СВЦЭМ!$C$39:$C$782,СВЦЭМ!$A$39:$A$782,$A25,СВЦЭМ!$B$39:$B$782,U$11)+'СЕТ СН'!$F$12+СВЦЭМ!$D$10+'СЕТ СН'!$F$6-'СЕТ СН'!$F$22</f>
        <v>973.39257636999992</v>
      </c>
      <c r="V25" s="36">
        <f>SUMIFS(СВЦЭМ!$C$39:$C$782,СВЦЭМ!$A$39:$A$782,$A25,СВЦЭМ!$B$39:$B$782,V$11)+'СЕТ СН'!$F$12+СВЦЭМ!$D$10+'СЕТ СН'!$F$6-'СЕТ СН'!$F$22</f>
        <v>973.02696192999997</v>
      </c>
      <c r="W25" s="36">
        <f>SUMIFS(СВЦЭМ!$C$39:$C$782,СВЦЭМ!$A$39:$A$782,$A25,СВЦЭМ!$B$39:$B$782,W$11)+'СЕТ СН'!$F$12+СВЦЭМ!$D$10+'СЕТ СН'!$F$6-'СЕТ СН'!$F$22</f>
        <v>971.10087758999998</v>
      </c>
      <c r="X25" s="36">
        <f>SUMIFS(СВЦЭМ!$C$39:$C$782,СВЦЭМ!$A$39:$A$782,$A25,СВЦЭМ!$B$39:$B$782,X$11)+'СЕТ СН'!$F$12+СВЦЭМ!$D$10+'СЕТ СН'!$F$6-'СЕТ СН'!$F$22</f>
        <v>971.11229825999999</v>
      </c>
      <c r="Y25" s="36">
        <f>SUMIFS(СВЦЭМ!$C$39:$C$782,СВЦЭМ!$A$39:$A$782,$A25,СВЦЭМ!$B$39:$B$782,Y$11)+'СЕТ СН'!$F$12+СВЦЭМ!$D$10+'СЕТ СН'!$F$6-'СЕТ СН'!$F$22</f>
        <v>1033.16712263</v>
      </c>
    </row>
    <row r="26" spans="1:25" ht="15.75" x14ac:dyDescent="0.2">
      <c r="A26" s="35">
        <f t="shared" si="0"/>
        <v>44788</v>
      </c>
      <c r="B26" s="36">
        <f>SUMIFS(СВЦЭМ!$C$39:$C$782,СВЦЭМ!$A$39:$A$782,$A26,СВЦЭМ!$B$39:$B$782,B$11)+'СЕТ СН'!$F$12+СВЦЭМ!$D$10+'СЕТ СН'!$F$6-'СЕТ СН'!$F$22</f>
        <v>983.74431807999997</v>
      </c>
      <c r="C26" s="36">
        <f>SUMIFS(СВЦЭМ!$C$39:$C$782,СВЦЭМ!$A$39:$A$782,$A26,СВЦЭМ!$B$39:$B$782,C$11)+'СЕТ СН'!$F$12+СВЦЭМ!$D$10+'СЕТ СН'!$F$6-'СЕТ СН'!$F$22</f>
        <v>1014.13683721</v>
      </c>
      <c r="D26" s="36">
        <f>SUMIFS(СВЦЭМ!$C$39:$C$782,СВЦЭМ!$A$39:$A$782,$A26,СВЦЭМ!$B$39:$B$782,D$11)+'СЕТ СН'!$F$12+СВЦЭМ!$D$10+'СЕТ СН'!$F$6-'СЕТ СН'!$F$22</f>
        <v>1048.64792268</v>
      </c>
      <c r="E26" s="36">
        <f>SUMIFS(СВЦЭМ!$C$39:$C$782,СВЦЭМ!$A$39:$A$782,$A26,СВЦЭМ!$B$39:$B$782,E$11)+'СЕТ СН'!$F$12+СВЦЭМ!$D$10+'СЕТ СН'!$F$6-'СЕТ СН'!$F$22</f>
        <v>1061.93548306</v>
      </c>
      <c r="F26" s="36">
        <f>SUMIFS(СВЦЭМ!$C$39:$C$782,СВЦЭМ!$A$39:$A$782,$A26,СВЦЭМ!$B$39:$B$782,F$11)+'СЕТ СН'!$F$12+СВЦЭМ!$D$10+'СЕТ СН'!$F$6-'СЕТ СН'!$F$22</f>
        <v>1072.7048334999999</v>
      </c>
      <c r="G26" s="36">
        <f>SUMIFS(СВЦЭМ!$C$39:$C$782,СВЦЭМ!$A$39:$A$782,$A26,СВЦЭМ!$B$39:$B$782,G$11)+'СЕТ СН'!$F$12+СВЦЭМ!$D$10+'СЕТ СН'!$F$6-'СЕТ СН'!$F$22</f>
        <v>1066.2952054499999</v>
      </c>
      <c r="H26" s="36">
        <f>SUMIFS(СВЦЭМ!$C$39:$C$782,СВЦЭМ!$A$39:$A$782,$A26,СВЦЭМ!$B$39:$B$782,H$11)+'СЕТ СН'!$F$12+СВЦЭМ!$D$10+'СЕТ СН'!$F$6-'СЕТ СН'!$F$22</f>
        <v>1027.64962943</v>
      </c>
      <c r="I26" s="36">
        <f>SUMIFS(СВЦЭМ!$C$39:$C$782,СВЦЭМ!$A$39:$A$782,$A26,СВЦЭМ!$B$39:$B$782,I$11)+'СЕТ СН'!$F$12+СВЦЭМ!$D$10+'СЕТ СН'!$F$6-'СЕТ СН'!$F$22</f>
        <v>975.24245859999996</v>
      </c>
      <c r="J26" s="36">
        <f>SUMIFS(СВЦЭМ!$C$39:$C$782,СВЦЭМ!$A$39:$A$782,$A26,СВЦЭМ!$B$39:$B$782,J$11)+'СЕТ СН'!$F$12+СВЦЭМ!$D$10+'СЕТ СН'!$F$6-'СЕТ СН'!$F$22</f>
        <v>1043.63776676</v>
      </c>
      <c r="K26" s="36">
        <f>SUMIFS(СВЦЭМ!$C$39:$C$782,СВЦЭМ!$A$39:$A$782,$A26,СВЦЭМ!$B$39:$B$782,K$11)+'СЕТ СН'!$F$12+СВЦЭМ!$D$10+'СЕТ СН'!$F$6-'СЕТ СН'!$F$22</f>
        <v>1019.02618506</v>
      </c>
      <c r="L26" s="36">
        <f>SUMIFS(СВЦЭМ!$C$39:$C$782,СВЦЭМ!$A$39:$A$782,$A26,СВЦЭМ!$B$39:$B$782,L$11)+'СЕТ СН'!$F$12+СВЦЭМ!$D$10+'СЕТ СН'!$F$6-'СЕТ СН'!$F$22</f>
        <v>1008.14533345</v>
      </c>
      <c r="M26" s="36">
        <f>SUMIFS(СВЦЭМ!$C$39:$C$782,СВЦЭМ!$A$39:$A$782,$A26,СВЦЭМ!$B$39:$B$782,M$11)+'СЕТ СН'!$F$12+СВЦЭМ!$D$10+'СЕТ СН'!$F$6-'СЕТ СН'!$F$22</f>
        <v>1010.89384763</v>
      </c>
      <c r="N26" s="36">
        <f>SUMIFS(СВЦЭМ!$C$39:$C$782,СВЦЭМ!$A$39:$A$782,$A26,СВЦЭМ!$B$39:$B$782,N$11)+'СЕТ СН'!$F$12+СВЦЭМ!$D$10+'СЕТ СН'!$F$6-'СЕТ СН'!$F$22</f>
        <v>1006.7242119699999</v>
      </c>
      <c r="O26" s="36">
        <f>SUMIFS(СВЦЭМ!$C$39:$C$782,СВЦЭМ!$A$39:$A$782,$A26,СВЦЭМ!$B$39:$B$782,O$11)+'СЕТ СН'!$F$12+СВЦЭМ!$D$10+'СЕТ СН'!$F$6-'СЕТ СН'!$F$22</f>
        <v>1009.6355713199999</v>
      </c>
      <c r="P26" s="36">
        <f>SUMIFS(СВЦЭМ!$C$39:$C$782,СВЦЭМ!$A$39:$A$782,$A26,СВЦЭМ!$B$39:$B$782,P$11)+'СЕТ СН'!$F$12+СВЦЭМ!$D$10+'СЕТ СН'!$F$6-'СЕТ СН'!$F$22</f>
        <v>1005.72162549</v>
      </c>
      <c r="Q26" s="36">
        <f>SUMIFS(СВЦЭМ!$C$39:$C$782,СВЦЭМ!$A$39:$A$782,$A26,СВЦЭМ!$B$39:$B$782,Q$11)+'СЕТ СН'!$F$12+СВЦЭМ!$D$10+'СЕТ СН'!$F$6-'СЕТ СН'!$F$22</f>
        <v>1002.87851314</v>
      </c>
      <c r="R26" s="36">
        <f>SUMIFS(СВЦЭМ!$C$39:$C$782,СВЦЭМ!$A$39:$A$782,$A26,СВЦЭМ!$B$39:$B$782,R$11)+'СЕТ СН'!$F$12+СВЦЭМ!$D$10+'СЕТ СН'!$F$6-'СЕТ СН'!$F$22</f>
        <v>993.90600931999995</v>
      </c>
      <c r="S26" s="36">
        <f>SUMIFS(СВЦЭМ!$C$39:$C$782,СВЦЭМ!$A$39:$A$782,$A26,СВЦЭМ!$B$39:$B$782,S$11)+'СЕТ СН'!$F$12+СВЦЭМ!$D$10+'СЕТ СН'!$F$6-'СЕТ СН'!$F$22</f>
        <v>997.22858414999996</v>
      </c>
      <c r="T26" s="36">
        <f>SUMIFS(СВЦЭМ!$C$39:$C$782,СВЦЭМ!$A$39:$A$782,$A26,СВЦЭМ!$B$39:$B$782,T$11)+'СЕТ СН'!$F$12+СВЦЭМ!$D$10+'СЕТ СН'!$F$6-'СЕТ СН'!$F$22</f>
        <v>997.92597378999994</v>
      </c>
      <c r="U26" s="36">
        <f>SUMIFS(СВЦЭМ!$C$39:$C$782,СВЦЭМ!$A$39:$A$782,$A26,СВЦЭМ!$B$39:$B$782,U$11)+'СЕТ СН'!$F$12+СВЦЭМ!$D$10+'СЕТ СН'!$F$6-'СЕТ СН'!$F$22</f>
        <v>992.40369300999998</v>
      </c>
      <c r="V26" s="36">
        <f>SUMIFS(СВЦЭМ!$C$39:$C$782,СВЦЭМ!$A$39:$A$782,$A26,СВЦЭМ!$B$39:$B$782,V$11)+'СЕТ СН'!$F$12+СВЦЭМ!$D$10+'СЕТ СН'!$F$6-'СЕТ СН'!$F$22</f>
        <v>997.27401284999996</v>
      </c>
      <c r="W26" s="36">
        <f>SUMIFS(СВЦЭМ!$C$39:$C$782,СВЦЭМ!$A$39:$A$782,$A26,СВЦЭМ!$B$39:$B$782,W$11)+'СЕТ СН'!$F$12+СВЦЭМ!$D$10+'СЕТ СН'!$F$6-'СЕТ СН'!$F$22</f>
        <v>1003.6071449399999</v>
      </c>
      <c r="X26" s="36">
        <f>SUMIFS(СВЦЭМ!$C$39:$C$782,СВЦЭМ!$A$39:$A$782,$A26,СВЦЭМ!$B$39:$B$782,X$11)+'СЕТ СН'!$F$12+СВЦЭМ!$D$10+'СЕТ СН'!$F$6-'СЕТ СН'!$F$22</f>
        <v>966.56720238999992</v>
      </c>
      <c r="Y26" s="36">
        <f>SUMIFS(СВЦЭМ!$C$39:$C$782,СВЦЭМ!$A$39:$A$782,$A26,СВЦЭМ!$B$39:$B$782,Y$11)+'СЕТ СН'!$F$12+СВЦЭМ!$D$10+'СЕТ СН'!$F$6-'СЕТ СН'!$F$22</f>
        <v>1027.37910332</v>
      </c>
    </row>
    <row r="27" spans="1:25" ht="15.75" x14ac:dyDescent="0.2">
      <c r="A27" s="35">
        <f t="shared" si="0"/>
        <v>44789</v>
      </c>
      <c r="B27" s="36">
        <f>SUMIFS(СВЦЭМ!$C$39:$C$782,СВЦЭМ!$A$39:$A$782,$A27,СВЦЭМ!$B$39:$B$782,B$11)+'СЕТ СН'!$F$12+СВЦЭМ!$D$10+'СЕТ СН'!$F$6-'СЕТ СН'!$F$22</f>
        <v>958.70203142999992</v>
      </c>
      <c r="C27" s="36">
        <f>SUMIFS(СВЦЭМ!$C$39:$C$782,СВЦЭМ!$A$39:$A$782,$A27,СВЦЭМ!$B$39:$B$782,C$11)+'СЕТ СН'!$F$12+СВЦЭМ!$D$10+'СЕТ СН'!$F$6-'СЕТ СН'!$F$22</f>
        <v>1008.167284</v>
      </c>
      <c r="D27" s="36">
        <f>SUMIFS(СВЦЭМ!$C$39:$C$782,СВЦЭМ!$A$39:$A$782,$A27,СВЦЭМ!$B$39:$B$782,D$11)+'СЕТ СН'!$F$12+СВЦЭМ!$D$10+'СЕТ СН'!$F$6-'СЕТ СН'!$F$22</f>
        <v>1045.9895718299999</v>
      </c>
      <c r="E27" s="36">
        <f>SUMIFS(СВЦЭМ!$C$39:$C$782,СВЦЭМ!$A$39:$A$782,$A27,СВЦЭМ!$B$39:$B$782,E$11)+'СЕТ СН'!$F$12+СВЦЭМ!$D$10+'СЕТ СН'!$F$6-'СЕТ СН'!$F$22</f>
        <v>1052.87336486</v>
      </c>
      <c r="F27" s="36">
        <f>SUMIFS(СВЦЭМ!$C$39:$C$782,СВЦЭМ!$A$39:$A$782,$A27,СВЦЭМ!$B$39:$B$782,F$11)+'СЕТ СН'!$F$12+СВЦЭМ!$D$10+'СЕТ СН'!$F$6-'СЕТ СН'!$F$22</f>
        <v>1069.2454178400001</v>
      </c>
      <c r="G27" s="36">
        <f>SUMIFS(СВЦЭМ!$C$39:$C$782,СВЦЭМ!$A$39:$A$782,$A27,СВЦЭМ!$B$39:$B$782,G$11)+'СЕТ СН'!$F$12+СВЦЭМ!$D$10+'СЕТ СН'!$F$6-'СЕТ СН'!$F$22</f>
        <v>1062.8485520300001</v>
      </c>
      <c r="H27" s="36">
        <f>SUMIFS(СВЦЭМ!$C$39:$C$782,СВЦЭМ!$A$39:$A$782,$A27,СВЦЭМ!$B$39:$B$782,H$11)+'СЕТ СН'!$F$12+СВЦЭМ!$D$10+'СЕТ СН'!$F$6-'СЕТ СН'!$F$22</f>
        <v>1004.89489565</v>
      </c>
      <c r="I27" s="36">
        <f>SUMIFS(СВЦЭМ!$C$39:$C$782,СВЦЭМ!$A$39:$A$782,$A27,СВЦЭМ!$B$39:$B$782,I$11)+'СЕТ СН'!$F$12+СВЦЭМ!$D$10+'СЕТ СН'!$F$6-'СЕТ СН'!$F$22</f>
        <v>937.1401098099999</v>
      </c>
      <c r="J27" s="36">
        <f>SUMIFS(СВЦЭМ!$C$39:$C$782,СВЦЭМ!$A$39:$A$782,$A27,СВЦЭМ!$B$39:$B$782,J$11)+'СЕТ СН'!$F$12+СВЦЭМ!$D$10+'СЕТ СН'!$F$6-'СЕТ СН'!$F$22</f>
        <v>1021.2603229099999</v>
      </c>
      <c r="K27" s="36">
        <f>SUMIFS(СВЦЭМ!$C$39:$C$782,СВЦЭМ!$A$39:$A$782,$A27,СВЦЭМ!$B$39:$B$782,K$11)+'СЕТ СН'!$F$12+СВЦЭМ!$D$10+'СЕТ СН'!$F$6-'СЕТ СН'!$F$22</f>
        <v>1015.7857375899999</v>
      </c>
      <c r="L27" s="36">
        <f>SUMIFS(СВЦЭМ!$C$39:$C$782,СВЦЭМ!$A$39:$A$782,$A27,СВЦЭМ!$B$39:$B$782,L$11)+'СЕТ СН'!$F$12+СВЦЭМ!$D$10+'СЕТ СН'!$F$6-'СЕТ СН'!$F$22</f>
        <v>997.70554085999993</v>
      </c>
      <c r="M27" s="36">
        <f>SUMIFS(СВЦЭМ!$C$39:$C$782,СВЦЭМ!$A$39:$A$782,$A27,СВЦЭМ!$B$39:$B$782,M$11)+'СЕТ СН'!$F$12+СВЦЭМ!$D$10+'СЕТ СН'!$F$6-'СЕТ СН'!$F$22</f>
        <v>988.02516473999992</v>
      </c>
      <c r="N27" s="36">
        <f>SUMIFS(СВЦЭМ!$C$39:$C$782,СВЦЭМ!$A$39:$A$782,$A27,СВЦЭМ!$B$39:$B$782,N$11)+'СЕТ СН'!$F$12+СВЦЭМ!$D$10+'СЕТ СН'!$F$6-'СЕТ СН'!$F$22</f>
        <v>984.69180163999999</v>
      </c>
      <c r="O27" s="36">
        <f>SUMIFS(СВЦЭМ!$C$39:$C$782,СВЦЭМ!$A$39:$A$782,$A27,СВЦЭМ!$B$39:$B$782,O$11)+'СЕТ СН'!$F$12+СВЦЭМ!$D$10+'СЕТ СН'!$F$6-'СЕТ СН'!$F$22</f>
        <v>981.03233098999999</v>
      </c>
      <c r="P27" s="36">
        <f>SUMIFS(СВЦЭМ!$C$39:$C$782,СВЦЭМ!$A$39:$A$782,$A27,СВЦЭМ!$B$39:$B$782,P$11)+'СЕТ СН'!$F$12+СВЦЭМ!$D$10+'СЕТ СН'!$F$6-'СЕТ СН'!$F$22</f>
        <v>992.06831794999994</v>
      </c>
      <c r="Q27" s="36">
        <f>SUMIFS(СВЦЭМ!$C$39:$C$782,СВЦЭМ!$A$39:$A$782,$A27,СВЦЭМ!$B$39:$B$782,Q$11)+'СЕТ СН'!$F$12+СВЦЭМ!$D$10+'СЕТ СН'!$F$6-'СЕТ СН'!$F$22</f>
        <v>990.5411425499999</v>
      </c>
      <c r="R27" s="36">
        <f>SUMIFS(СВЦЭМ!$C$39:$C$782,СВЦЭМ!$A$39:$A$782,$A27,СВЦЭМ!$B$39:$B$782,R$11)+'СЕТ СН'!$F$12+СВЦЭМ!$D$10+'СЕТ СН'!$F$6-'СЕТ СН'!$F$22</f>
        <v>993.22806103999994</v>
      </c>
      <c r="S27" s="36">
        <f>SUMIFS(СВЦЭМ!$C$39:$C$782,СВЦЭМ!$A$39:$A$782,$A27,СВЦЭМ!$B$39:$B$782,S$11)+'СЕТ СН'!$F$12+СВЦЭМ!$D$10+'СЕТ СН'!$F$6-'СЕТ СН'!$F$22</f>
        <v>995.10697166999989</v>
      </c>
      <c r="T27" s="36">
        <f>SUMIFS(СВЦЭМ!$C$39:$C$782,СВЦЭМ!$A$39:$A$782,$A27,СВЦЭМ!$B$39:$B$782,T$11)+'СЕТ СН'!$F$12+СВЦЭМ!$D$10+'СЕТ СН'!$F$6-'СЕТ СН'!$F$22</f>
        <v>988.90734645999999</v>
      </c>
      <c r="U27" s="36">
        <f>SUMIFS(СВЦЭМ!$C$39:$C$782,СВЦЭМ!$A$39:$A$782,$A27,СВЦЭМ!$B$39:$B$782,U$11)+'СЕТ СН'!$F$12+СВЦЭМ!$D$10+'СЕТ СН'!$F$6-'СЕТ СН'!$F$22</f>
        <v>992.06627557999991</v>
      </c>
      <c r="V27" s="36">
        <f>SUMIFS(СВЦЭМ!$C$39:$C$782,СВЦЭМ!$A$39:$A$782,$A27,СВЦЭМ!$B$39:$B$782,V$11)+'СЕТ СН'!$F$12+СВЦЭМ!$D$10+'СЕТ СН'!$F$6-'СЕТ СН'!$F$22</f>
        <v>1001.6984809999999</v>
      </c>
      <c r="W27" s="36">
        <f>SUMIFS(СВЦЭМ!$C$39:$C$782,СВЦЭМ!$A$39:$A$782,$A27,СВЦЭМ!$B$39:$B$782,W$11)+'СЕТ СН'!$F$12+СВЦЭМ!$D$10+'СЕТ СН'!$F$6-'СЕТ СН'!$F$22</f>
        <v>1003.9787408799999</v>
      </c>
      <c r="X27" s="36">
        <f>SUMIFS(СВЦЭМ!$C$39:$C$782,СВЦЭМ!$A$39:$A$782,$A27,СВЦЭМ!$B$39:$B$782,X$11)+'СЕТ СН'!$F$12+СВЦЭМ!$D$10+'СЕТ СН'!$F$6-'СЕТ СН'!$F$22</f>
        <v>991.27185825999993</v>
      </c>
      <c r="Y27" s="36">
        <f>SUMIFS(СВЦЭМ!$C$39:$C$782,СВЦЭМ!$A$39:$A$782,$A27,СВЦЭМ!$B$39:$B$782,Y$11)+'СЕТ СН'!$F$12+СВЦЭМ!$D$10+'СЕТ СН'!$F$6-'СЕТ СН'!$F$22</f>
        <v>1006.1475252299999</v>
      </c>
    </row>
    <row r="28" spans="1:25" ht="15.75" x14ac:dyDescent="0.2">
      <c r="A28" s="35">
        <f t="shared" si="0"/>
        <v>44790</v>
      </c>
      <c r="B28" s="36">
        <f>SUMIFS(СВЦЭМ!$C$39:$C$782,СВЦЭМ!$A$39:$A$782,$A28,СВЦЭМ!$B$39:$B$782,B$11)+'СЕТ СН'!$F$12+СВЦЭМ!$D$10+'СЕТ СН'!$F$6-'СЕТ СН'!$F$22</f>
        <v>948.88055288999999</v>
      </c>
      <c r="C28" s="36">
        <f>SUMIFS(СВЦЭМ!$C$39:$C$782,СВЦЭМ!$A$39:$A$782,$A28,СВЦЭМ!$B$39:$B$782,C$11)+'СЕТ СН'!$F$12+СВЦЭМ!$D$10+'СЕТ СН'!$F$6-'СЕТ СН'!$F$22</f>
        <v>931.81250213999999</v>
      </c>
      <c r="D28" s="36">
        <f>SUMIFS(СВЦЭМ!$C$39:$C$782,СВЦЭМ!$A$39:$A$782,$A28,СВЦЭМ!$B$39:$B$782,D$11)+'СЕТ СН'!$F$12+СВЦЭМ!$D$10+'СЕТ СН'!$F$6-'СЕТ СН'!$F$22</f>
        <v>923.85033002</v>
      </c>
      <c r="E28" s="36">
        <f>SUMIFS(СВЦЭМ!$C$39:$C$782,СВЦЭМ!$A$39:$A$782,$A28,СВЦЭМ!$B$39:$B$782,E$11)+'СЕТ СН'!$F$12+СВЦЭМ!$D$10+'СЕТ СН'!$F$6-'СЕТ СН'!$F$22</f>
        <v>946.23774354</v>
      </c>
      <c r="F28" s="36">
        <f>SUMIFS(СВЦЭМ!$C$39:$C$782,СВЦЭМ!$A$39:$A$782,$A28,СВЦЭМ!$B$39:$B$782,F$11)+'СЕТ СН'!$F$12+СВЦЭМ!$D$10+'СЕТ СН'!$F$6-'СЕТ СН'!$F$22</f>
        <v>965.87497523999991</v>
      </c>
      <c r="G28" s="36">
        <f>SUMIFS(СВЦЭМ!$C$39:$C$782,СВЦЭМ!$A$39:$A$782,$A28,СВЦЭМ!$B$39:$B$782,G$11)+'СЕТ СН'!$F$12+СВЦЭМ!$D$10+'СЕТ СН'!$F$6-'СЕТ СН'!$F$22</f>
        <v>1015.9677587299999</v>
      </c>
      <c r="H28" s="36">
        <f>SUMIFS(СВЦЭМ!$C$39:$C$782,СВЦЭМ!$A$39:$A$782,$A28,СВЦЭМ!$B$39:$B$782,H$11)+'СЕТ СН'!$F$12+СВЦЭМ!$D$10+'СЕТ СН'!$F$6-'СЕТ СН'!$F$22</f>
        <v>989.51882128</v>
      </c>
      <c r="I28" s="36">
        <f>SUMIFS(СВЦЭМ!$C$39:$C$782,СВЦЭМ!$A$39:$A$782,$A28,СВЦЭМ!$B$39:$B$782,I$11)+'СЕТ СН'!$F$12+СВЦЭМ!$D$10+'СЕТ СН'!$F$6-'СЕТ СН'!$F$22</f>
        <v>1016.7781940399999</v>
      </c>
      <c r="J28" s="36">
        <f>SUMIFS(СВЦЭМ!$C$39:$C$782,СВЦЭМ!$A$39:$A$782,$A28,СВЦЭМ!$B$39:$B$782,J$11)+'СЕТ СН'!$F$12+СВЦЭМ!$D$10+'СЕТ СН'!$F$6-'СЕТ СН'!$F$22</f>
        <v>1051.2425446499999</v>
      </c>
      <c r="K28" s="36">
        <f>SUMIFS(СВЦЭМ!$C$39:$C$782,СВЦЭМ!$A$39:$A$782,$A28,СВЦЭМ!$B$39:$B$782,K$11)+'СЕТ СН'!$F$12+СВЦЭМ!$D$10+'СЕТ СН'!$F$6-'СЕТ СН'!$F$22</f>
        <v>1039.9634050100001</v>
      </c>
      <c r="L28" s="36">
        <f>SUMIFS(СВЦЭМ!$C$39:$C$782,СВЦЭМ!$A$39:$A$782,$A28,СВЦЭМ!$B$39:$B$782,L$11)+'СЕТ СН'!$F$12+СВЦЭМ!$D$10+'СЕТ СН'!$F$6-'СЕТ СН'!$F$22</f>
        <v>1024.98963727</v>
      </c>
      <c r="M28" s="36">
        <f>SUMIFS(СВЦЭМ!$C$39:$C$782,СВЦЭМ!$A$39:$A$782,$A28,СВЦЭМ!$B$39:$B$782,M$11)+'СЕТ СН'!$F$12+СВЦЭМ!$D$10+'СЕТ СН'!$F$6-'СЕТ СН'!$F$22</f>
        <v>998.71034906</v>
      </c>
      <c r="N28" s="36">
        <f>SUMIFS(СВЦЭМ!$C$39:$C$782,СВЦЭМ!$A$39:$A$782,$A28,СВЦЭМ!$B$39:$B$782,N$11)+'СЕТ СН'!$F$12+СВЦЭМ!$D$10+'СЕТ СН'!$F$6-'СЕТ СН'!$F$22</f>
        <v>1015.91388461</v>
      </c>
      <c r="O28" s="36">
        <f>SUMIFS(СВЦЭМ!$C$39:$C$782,СВЦЭМ!$A$39:$A$782,$A28,СВЦЭМ!$B$39:$B$782,O$11)+'СЕТ СН'!$F$12+СВЦЭМ!$D$10+'СЕТ СН'!$F$6-'СЕТ СН'!$F$22</f>
        <v>1009.62581989</v>
      </c>
      <c r="P28" s="36">
        <f>SUMIFS(СВЦЭМ!$C$39:$C$782,СВЦЭМ!$A$39:$A$782,$A28,СВЦЭМ!$B$39:$B$782,P$11)+'СЕТ СН'!$F$12+СВЦЭМ!$D$10+'СЕТ СН'!$F$6-'СЕТ СН'!$F$22</f>
        <v>1025.39036377</v>
      </c>
      <c r="Q28" s="36">
        <f>SUMIFS(СВЦЭМ!$C$39:$C$782,СВЦЭМ!$A$39:$A$782,$A28,СВЦЭМ!$B$39:$B$782,Q$11)+'СЕТ СН'!$F$12+СВЦЭМ!$D$10+'СЕТ СН'!$F$6-'СЕТ СН'!$F$22</f>
        <v>1030.7988317700001</v>
      </c>
      <c r="R28" s="36">
        <f>SUMIFS(СВЦЭМ!$C$39:$C$782,СВЦЭМ!$A$39:$A$782,$A28,СВЦЭМ!$B$39:$B$782,R$11)+'СЕТ СН'!$F$12+СВЦЭМ!$D$10+'СЕТ СН'!$F$6-'СЕТ СН'!$F$22</f>
        <v>1035.3307697800001</v>
      </c>
      <c r="S28" s="36">
        <f>SUMIFS(СВЦЭМ!$C$39:$C$782,СВЦЭМ!$A$39:$A$782,$A28,СВЦЭМ!$B$39:$B$782,S$11)+'СЕТ СН'!$F$12+СВЦЭМ!$D$10+'СЕТ СН'!$F$6-'СЕТ СН'!$F$22</f>
        <v>1028.07118285</v>
      </c>
      <c r="T28" s="36">
        <f>SUMIFS(СВЦЭМ!$C$39:$C$782,СВЦЭМ!$A$39:$A$782,$A28,СВЦЭМ!$B$39:$B$782,T$11)+'СЕТ СН'!$F$12+СВЦЭМ!$D$10+'СЕТ СН'!$F$6-'СЕТ СН'!$F$22</f>
        <v>1025.45143007</v>
      </c>
      <c r="U28" s="36">
        <f>SUMIFS(СВЦЭМ!$C$39:$C$782,СВЦЭМ!$A$39:$A$782,$A28,СВЦЭМ!$B$39:$B$782,U$11)+'СЕТ СН'!$F$12+СВЦЭМ!$D$10+'СЕТ СН'!$F$6-'СЕТ СН'!$F$22</f>
        <v>1046.56945731</v>
      </c>
      <c r="V28" s="36">
        <f>SUMIFS(СВЦЭМ!$C$39:$C$782,СВЦЭМ!$A$39:$A$782,$A28,СВЦЭМ!$B$39:$B$782,V$11)+'СЕТ СН'!$F$12+СВЦЭМ!$D$10+'СЕТ СН'!$F$6-'СЕТ СН'!$F$22</f>
        <v>1026.9747413499999</v>
      </c>
      <c r="W28" s="36">
        <f>SUMIFS(СВЦЭМ!$C$39:$C$782,СВЦЭМ!$A$39:$A$782,$A28,СВЦЭМ!$B$39:$B$782,W$11)+'СЕТ СН'!$F$12+СВЦЭМ!$D$10+'СЕТ СН'!$F$6-'СЕТ СН'!$F$22</f>
        <v>1048.5294083199999</v>
      </c>
      <c r="X28" s="36">
        <f>SUMIFS(СВЦЭМ!$C$39:$C$782,СВЦЭМ!$A$39:$A$782,$A28,СВЦЭМ!$B$39:$B$782,X$11)+'СЕТ СН'!$F$12+СВЦЭМ!$D$10+'СЕТ СН'!$F$6-'СЕТ СН'!$F$22</f>
        <v>1014.9129742299999</v>
      </c>
      <c r="Y28" s="36">
        <f>SUMIFS(СВЦЭМ!$C$39:$C$782,СВЦЭМ!$A$39:$A$782,$A28,СВЦЭМ!$B$39:$B$782,Y$11)+'СЕТ СН'!$F$12+СВЦЭМ!$D$10+'СЕТ СН'!$F$6-'СЕТ СН'!$F$22</f>
        <v>949.8119637499999</v>
      </c>
    </row>
    <row r="29" spans="1:25" ht="15.75" x14ac:dyDescent="0.2">
      <c r="A29" s="35">
        <f t="shared" si="0"/>
        <v>44791</v>
      </c>
      <c r="B29" s="36">
        <f>SUMIFS(СВЦЭМ!$C$39:$C$782,СВЦЭМ!$A$39:$A$782,$A29,СВЦЭМ!$B$39:$B$782,B$11)+'СЕТ СН'!$F$12+СВЦЭМ!$D$10+'СЕТ СН'!$F$6-'СЕТ СН'!$F$22</f>
        <v>994.60795834999999</v>
      </c>
      <c r="C29" s="36">
        <f>SUMIFS(СВЦЭМ!$C$39:$C$782,СВЦЭМ!$A$39:$A$782,$A29,СВЦЭМ!$B$39:$B$782,C$11)+'СЕТ СН'!$F$12+СВЦЭМ!$D$10+'СЕТ СН'!$F$6-'СЕТ СН'!$F$22</f>
        <v>1041.42357943</v>
      </c>
      <c r="D29" s="36">
        <f>SUMIFS(СВЦЭМ!$C$39:$C$782,СВЦЭМ!$A$39:$A$782,$A29,СВЦЭМ!$B$39:$B$782,D$11)+'СЕТ СН'!$F$12+СВЦЭМ!$D$10+'СЕТ СН'!$F$6-'СЕТ СН'!$F$22</f>
        <v>1050.6457345599999</v>
      </c>
      <c r="E29" s="36">
        <f>SUMIFS(СВЦЭМ!$C$39:$C$782,СВЦЭМ!$A$39:$A$782,$A29,СВЦЭМ!$B$39:$B$782,E$11)+'СЕТ СН'!$F$12+СВЦЭМ!$D$10+'СЕТ СН'!$F$6-'СЕТ СН'!$F$22</f>
        <v>1052.42278091</v>
      </c>
      <c r="F29" s="36">
        <f>SUMIFS(СВЦЭМ!$C$39:$C$782,СВЦЭМ!$A$39:$A$782,$A29,СВЦЭМ!$B$39:$B$782,F$11)+'СЕТ СН'!$F$12+СВЦЭМ!$D$10+'СЕТ СН'!$F$6-'СЕТ СН'!$F$22</f>
        <v>1050.0765720300001</v>
      </c>
      <c r="G29" s="36">
        <f>SUMIFS(СВЦЭМ!$C$39:$C$782,СВЦЭМ!$A$39:$A$782,$A29,СВЦЭМ!$B$39:$B$782,G$11)+'СЕТ СН'!$F$12+СВЦЭМ!$D$10+'СЕТ СН'!$F$6-'СЕТ СН'!$F$22</f>
        <v>1057.5367047699999</v>
      </c>
      <c r="H29" s="36">
        <f>SUMIFS(СВЦЭМ!$C$39:$C$782,СВЦЭМ!$A$39:$A$782,$A29,СВЦЭМ!$B$39:$B$782,H$11)+'СЕТ СН'!$F$12+СВЦЭМ!$D$10+'СЕТ СН'!$F$6-'СЕТ СН'!$F$22</f>
        <v>996.4974496399999</v>
      </c>
      <c r="I29" s="36">
        <f>SUMIFS(СВЦЭМ!$C$39:$C$782,СВЦЭМ!$A$39:$A$782,$A29,СВЦЭМ!$B$39:$B$782,I$11)+'СЕТ СН'!$F$12+СВЦЭМ!$D$10+'СЕТ СН'!$F$6-'СЕТ СН'!$F$22</f>
        <v>947.7738052499999</v>
      </c>
      <c r="J29" s="36">
        <f>SUMIFS(СВЦЭМ!$C$39:$C$782,СВЦЭМ!$A$39:$A$782,$A29,СВЦЭМ!$B$39:$B$782,J$11)+'СЕТ СН'!$F$12+СВЦЭМ!$D$10+'СЕТ СН'!$F$6-'СЕТ СН'!$F$22</f>
        <v>1124.4713125400001</v>
      </c>
      <c r="K29" s="36">
        <f>SUMIFS(СВЦЭМ!$C$39:$C$782,СВЦЭМ!$A$39:$A$782,$A29,СВЦЭМ!$B$39:$B$782,K$11)+'СЕТ СН'!$F$12+СВЦЭМ!$D$10+'СЕТ СН'!$F$6-'СЕТ СН'!$F$22</f>
        <v>1134.73717566</v>
      </c>
      <c r="L29" s="36">
        <f>SUMIFS(СВЦЭМ!$C$39:$C$782,СВЦЭМ!$A$39:$A$782,$A29,СВЦЭМ!$B$39:$B$782,L$11)+'СЕТ СН'!$F$12+СВЦЭМ!$D$10+'СЕТ СН'!$F$6-'СЕТ СН'!$F$22</f>
        <v>1135.0586414300001</v>
      </c>
      <c r="M29" s="36">
        <f>SUMIFS(СВЦЭМ!$C$39:$C$782,СВЦЭМ!$A$39:$A$782,$A29,СВЦЭМ!$B$39:$B$782,M$11)+'СЕТ СН'!$F$12+СВЦЭМ!$D$10+'СЕТ СН'!$F$6-'СЕТ СН'!$F$22</f>
        <v>1123.2955766100001</v>
      </c>
      <c r="N29" s="36">
        <f>SUMIFS(СВЦЭМ!$C$39:$C$782,СВЦЭМ!$A$39:$A$782,$A29,СВЦЭМ!$B$39:$B$782,N$11)+'СЕТ СН'!$F$12+СВЦЭМ!$D$10+'СЕТ СН'!$F$6-'СЕТ СН'!$F$22</f>
        <v>1123.2867034600001</v>
      </c>
      <c r="O29" s="36">
        <f>SUMIFS(СВЦЭМ!$C$39:$C$782,СВЦЭМ!$A$39:$A$782,$A29,СВЦЭМ!$B$39:$B$782,O$11)+'СЕТ СН'!$F$12+СВЦЭМ!$D$10+'СЕТ СН'!$F$6-'СЕТ СН'!$F$22</f>
        <v>1124.8956060500002</v>
      </c>
      <c r="P29" s="36">
        <f>SUMIFS(СВЦЭМ!$C$39:$C$782,СВЦЭМ!$A$39:$A$782,$A29,СВЦЭМ!$B$39:$B$782,P$11)+'СЕТ СН'!$F$12+СВЦЭМ!$D$10+'СЕТ СН'!$F$6-'СЕТ СН'!$F$22</f>
        <v>1067.45101316</v>
      </c>
      <c r="Q29" s="36">
        <f>SUMIFS(СВЦЭМ!$C$39:$C$782,СВЦЭМ!$A$39:$A$782,$A29,СВЦЭМ!$B$39:$B$782,Q$11)+'СЕТ СН'!$F$12+СВЦЭМ!$D$10+'СЕТ СН'!$F$6-'СЕТ СН'!$F$22</f>
        <v>1055.4082326299999</v>
      </c>
      <c r="R29" s="36">
        <f>SUMIFS(СВЦЭМ!$C$39:$C$782,СВЦЭМ!$A$39:$A$782,$A29,СВЦЭМ!$B$39:$B$782,R$11)+'СЕТ СН'!$F$12+СВЦЭМ!$D$10+'СЕТ СН'!$F$6-'СЕТ СН'!$F$22</f>
        <v>1051.37404556</v>
      </c>
      <c r="S29" s="36">
        <f>SUMIFS(СВЦЭМ!$C$39:$C$782,СВЦЭМ!$A$39:$A$782,$A29,СВЦЭМ!$B$39:$B$782,S$11)+'СЕТ СН'!$F$12+СВЦЭМ!$D$10+'СЕТ СН'!$F$6-'СЕТ СН'!$F$22</f>
        <v>1059.3749190599999</v>
      </c>
      <c r="T29" s="36">
        <f>SUMIFS(СВЦЭМ!$C$39:$C$782,СВЦЭМ!$A$39:$A$782,$A29,СВЦЭМ!$B$39:$B$782,T$11)+'СЕТ СН'!$F$12+СВЦЭМ!$D$10+'СЕТ СН'!$F$6-'СЕТ СН'!$F$22</f>
        <v>1055.0948385199999</v>
      </c>
      <c r="U29" s="36">
        <f>SUMIFS(СВЦЭМ!$C$39:$C$782,СВЦЭМ!$A$39:$A$782,$A29,СВЦЭМ!$B$39:$B$782,U$11)+'СЕТ СН'!$F$12+СВЦЭМ!$D$10+'СЕТ СН'!$F$6-'СЕТ СН'!$F$22</f>
        <v>1057.9816762400001</v>
      </c>
      <c r="V29" s="36">
        <f>SUMIFS(СВЦЭМ!$C$39:$C$782,СВЦЭМ!$A$39:$A$782,$A29,СВЦЭМ!$B$39:$B$782,V$11)+'СЕТ СН'!$F$12+СВЦЭМ!$D$10+'СЕТ СН'!$F$6-'СЕТ СН'!$F$22</f>
        <v>1021.06060195</v>
      </c>
      <c r="W29" s="36">
        <f>SUMIFS(СВЦЭМ!$C$39:$C$782,СВЦЭМ!$A$39:$A$782,$A29,СВЦЭМ!$B$39:$B$782,W$11)+'СЕТ СН'!$F$12+СВЦЭМ!$D$10+'СЕТ СН'!$F$6-'СЕТ СН'!$F$22</f>
        <v>1066.23814941</v>
      </c>
      <c r="X29" s="36">
        <f>SUMIFS(СВЦЭМ!$C$39:$C$782,СВЦЭМ!$A$39:$A$782,$A29,СВЦЭМ!$B$39:$B$782,X$11)+'СЕТ СН'!$F$12+СВЦЭМ!$D$10+'СЕТ СН'!$F$6-'СЕТ СН'!$F$22</f>
        <v>1059.8130800199999</v>
      </c>
      <c r="Y29" s="36">
        <f>SUMIFS(СВЦЭМ!$C$39:$C$782,СВЦЭМ!$A$39:$A$782,$A29,СВЦЭМ!$B$39:$B$782,Y$11)+'СЕТ СН'!$F$12+СВЦЭМ!$D$10+'СЕТ СН'!$F$6-'СЕТ СН'!$F$22</f>
        <v>958.35495768999999</v>
      </c>
    </row>
    <row r="30" spans="1:25" ht="15.75" x14ac:dyDescent="0.2">
      <c r="A30" s="35">
        <f t="shared" si="0"/>
        <v>44792</v>
      </c>
      <c r="B30" s="36">
        <f>SUMIFS(СВЦЭМ!$C$39:$C$782,СВЦЭМ!$A$39:$A$782,$A30,СВЦЭМ!$B$39:$B$782,B$11)+'СЕТ СН'!$F$12+СВЦЭМ!$D$10+'СЕТ СН'!$F$6-'СЕТ СН'!$F$22</f>
        <v>1111.2344370600001</v>
      </c>
      <c r="C30" s="36">
        <f>SUMIFS(СВЦЭМ!$C$39:$C$782,СВЦЭМ!$A$39:$A$782,$A30,СВЦЭМ!$B$39:$B$782,C$11)+'СЕТ СН'!$F$12+СВЦЭМ!$D$10+'СЕТ СН'!$F$6-'СЕТ СН'!$F$22</f>
        <v>1129.2341693800001</v>
      </c>
      <c r="D30" s="36">
        <f>SUMIFS(СВЦЭМ!$C$39:$C$782,СВЦЭМ!$A$39:$A$782,$A30,СВЦЭМ!$B$39:$B$782,D$11)+'СЕТ СН'!$F$12+СВЦЭМ!$D$10+'СЕТ СН'!$F$6-'СЕТ СН'!$F$22</f>
        <v>1163.4453833600001</v>
      </c>
      <c r="E30" s="36">
        <f>SUMIFS(СВЦЭМ!$C$39:$C$782,СВЦЭМ!$A$39:$A$782,$A30,СВЦЭМ!$B$39:$B$782,E$11)+'СЕТ СН'!$F$12+СВЦЭМ!$D$10+'СЕТ СН'!$F$6-'СЕТ СН'!$F$22</f>
        <v>1163.5467762600001</v>
      </c>
      <c r="F30" s="36">
        <f>SUMIFS(СВЦЭМ!$C$39:$C$782,СВЦЭМ!$A$39:$A$782,$A30,СВЦЭМ!$B$39:$B$782,F$11)+'СЕТ СН'!$F$12+СВЦЭМ!$D$10+'СЕТ СН'!$F$6-'СЕТ СН'!$F$22</f>
        <v>1153.04433507</v>
      </c>
      <c r="G30" s="36">
        <f>SUMIFS(СВЦЭМ!$C$39:$C$782,СВЦЭМ!$A$39:$A$782,$A30,СВЦЭМ!$B$39:$B$782,G$11)+'СЕТ СН'!$F$12+СВЦЭМ!$D$10+'СЕТ СН'!$F$6-'СЕТ СН'!$F$22</f>
        <v>1065.31403385</v>
      </c>
      <c r="H30" s="36">
        <f>SUMIFS(СВЦЭМ!$C$39:$C$782,СВЦЭМ!$A$39:$A$782,$A30,СВЦЭМ!$B$39:$B$782,H$11)+'СЕТ СН'!$F$12+СВЦЭМ!$D$10+'СЕТ СН'!$F$6-'СЕТ СН'!$F$22</f>
        <v>1051.2355608400001</v>
      </c>
      <c r="I30" s="36">
        <f>SUMIFS(СВЦЭМ!$C$39:$C$782,СВЦЭМ!$A$39:$A$782,$A30,СВЦЭМ!$B$39:$B$782,I$11)+'СЕТ СН'!$F$12+СВЦЭМ!$D$10+'СЕТ СН'!$F$6-'СЕТ СН'!$F$22</f>
        <v>1019.63427225</v>
      </c>
      <c r="J30" s="36">
        <f>SUMIFS(СВЦЭМ!$C$39:$C$782,СВЦЭМ!$A$39:$A$782,$A30,СВЦЭМ!$B$39:$B$782,J$11)+'СЕТ СН'!$F$12+СВЦЭМ!$D$10+'СЕТ СН'!$F$6-'СЕТ СН'!$F$22</f>
        <v>974.18035729999997</v>
      </c>
      <c r="K30" s="36">
        <f>SUMIFS(СВЦЭМ!$C$39:$C$782,СВЦЭМ!$A$39:$A$782,$A30,СВЦЭМ!$B$39:$B$782,K$11)+'СЕТ СН'!$F$12+СВЦЭМ!$D$10+'СЕТ СН'!$F$6-'СЕТ СН'!$F$22</f>
        <v>967.8932666799999</v>
      </c>
      <c r="L30" s="36">
        <f>SUMIFS(СВЦЭМ!$C$39:$C$782,СВЦЭМ!$A$39:$A$782,$A30,СВЦЭМ!$B$39:$B$782,L$11)+'СЕТ СН'!$F$12+СВЦЭМ!$D$10+'СЕТ СН'!$F$6-'СЕТ СН'!$F$22</f>
        <v>1001.57992682</v>
      </c>
      <c r="M30" s="36">
        <f>SUMIFS(СВЦЭМ!$C$39:$C$782,СВЦЭМ!$A$39:$A$782,$A30,СВЦЭМ!$B$39:$B$782,M$11)+'СЕТ СН'!$F$12+СВЦЭМ!$D$10+'СЕТ СН'!$F$6-'СЕТ СН'!$F$22</f>
        <v>991.56240122999998</v>
      </c>
      <c r="N30" s="36">
        <f>SUMIFS(СВЦЭМ!$C$39:$C$782,СВЦЭМ!$A$39:$A$782,$A30,СВЦЭМ!$B$39:$B$782,N$11)+'СЕТ СН'!$F$12+СВЦЭМ!$D$10+'СЕТ СН'!$F$6-'СЕТ СН'!$F$22</f>
        <v>996.20703596999999</v>
      </c>
      <c r="O30" s="36">
        <f>SUMIFS(СВЦЭМ!$C$39:$C$782,СВЦЭМ!$A$39:$A$782,$A30,СВЦЭМ!$B$39:$B$782,O$11)+'СЕТ СН'!$F$12+СВЦЭМ!$D$10+'СЕТ СН'!$F$6-'СЕТ СН'!$F$22</f>
        <v>992.96461734999991</v>
      </c>
      <c r="P30" s="36">
        <f>SUMIFS(СВЦЭМ!$C$39:$C$782,СВЦЭМ!$A$39:$A$782,$A30,СВЦЭМ!$B$39:$B$782,P$11)+'СЕТ СН'!$F$12+СВЦЭМ!$D$10+'СЕТ СН'!$F$6-'СЕТ СН'!$F$22</f>
        <v>1025.9736900400001</v>
      </c>
      <c r="Q30" s="36">
        <f>SUMIFS(СВЦЭМ!$C$39:$C$782,СВЦЭМ!$A$39:$A$782,$A30,СВЦЭМ!$B$39:$B$782,Q$11)+'СЕТ СН'!$F$12+СВЦЭМ!$D$10+'СЕТ СН'!$F$6-'СЕТ СН'!$F$22</f>
        <v>1034.58940076</v>
      </c>
      <c r="R30" s="36">
        <f>SUMIFS(СВЦЭМ!$C$39:$C$782,СВЦЭМ!$A$39:$A$782,$A30,СВЦЭМ!$B$39:$B$782,R$11)+'СЕТ СН'!$F$12+СВЦЭМ!$D$10+'СЕТ СН'!$F$6-'СЕТ СН'!$F$22</f>
        <v>1033.2449693399999</v>
      </c>
      <c r="S30" s="36">
        <f>SUMIFS(СВЦЭМ!$C$39:$C$782,СВЦЭМ!$A$39:$A$782,$A30,СВЦЭМ!$B$39:$B$782,S$11)+'СЕТ СН'!$F$12+СВЦЭМ!$D$10+'СЕТ СН'!$F$6-'СЕТ СН'!$F$22</f>
        <v>1019.92697416</v>
      </c>
      <c r="T30" s="36">
        <f>SUMIFS(СВЦЭМ!$C$39:$C$782,СВЦЭМ!$A$39:$A$782,$A30,СВЦЭМ!$B$39:$B$782,T$11)+'СЕТ СН'!$F$12+СВЦЭМ!$D$10+'СЕТ СН'!$F$6-'СЕТ СН'!$F$22</f>
        <v>1007.1868899499999</v>
      </c>
      <c r="U30" s="36">
        <f>SUMIFS(СВЦЭМ!$C$39:$C$782,СВЦЭМ!$A$39:$A$782,$A30,СВЦЭМ!$B$39:$B$782,U$11)+'СЕТ СН'!$F$12+СВЦЭМ!$D$10+'СЕТ СН'!$F$6-'СЕТ СН'!$F$22</f>
        <v>1014.6357953999999</v>
      </c>
      <c r="V30" s="36">
        <f>SUMIFS(СВЦЭМ!$C$39:$C$782,СВЦЭМ!$A$39:$A$782,$A30,СВЦЭМ!$B$39:$B$782,V$11)+'СЕТ СН'!$F$12+СВЦЭМ!$D$10+'СЕТ СН'!$F$6-'СЕТ СН'!$F$22</f>
        <v>1010.2334101399999</v>
      </c>
      <c r="W30" s="36">
        <f>SUMIFS(СВЦЭМ!$C$39:$C$782,СВЦЭМ!$A$39:$A$782,$A30,СВЦЭМ!$B$39:$B$782,W$11)+'СЕТ СН'!$F$12+СВЦЭМ!$D$10+'СЕТ СН'!$F$6-'СЕТ СН'!$F$22</f>
        <v>1047.4705429800001</v>
      </c>
      <c r="X30" s="36">
        <f>SUMIFS(СВЦЭМ!$C$39:$C$782,СВЦЭМ!$A$39:$A$782,$A30,СВЦЭМ!$B$39:$B$782,X$11)+'СЕТ СН'!$F$12+СВЦЭМ!$D$10+'СЕТ СН'!$F$6-'СЕТ СН'!$F$22</f>
        <v>1065.0195283999999</v>
      </c>
      <c r="Y30" s="36">
        <f>SUMIFS(СВЦЭМ!$C$39:$C$782,СВЦЭМ!$A$39:$A$782,$A30,СВЦЭМ!$B$39:$B$782,Y$11)+'СЕТ СН'!$F$12+СВЦЭМ!$D$10+'СЕТ СН'!$F$6-'СЕТ СН'!$F$22</f>
        <v>1092.3669905300001</v>
      </c>
    </row>
    <row r="31" spans="1:25" ht="15.75" x14ac:dyDescent="0.2">
      <c r="A31" s="35">
        <f t="shared" si="0"/>
        <v>44793</v>
      </c>
      <c r="B31" s="36">
        <f>SUMIFS(СВЦЭМ!$C$39:$C$782,СВЦЭМ!$A$39:$A$782,$A31,СВЦЭМ!$B$39:$B$782,B$11)+'СЕТ СН'!$F$12+СВЦЭМ!$D$10+'СЕТ СН'!$F$6-'СЕТ СН'!$F$22</f>
        <v>966.13380987999994</v>
      </c>
      <c r="C31" s="36">
        <f>SUMIFS(СВЦЭМ!$C$39:$C$782,СВЦЭМ!$A$39:$A$782,$A31,СВЦЭМ!$B$39:$B$782,C$11)+'СЕТ СН'!$F$12+СВЦЭМ!$D$10+'СЕТ СН'!$F$6-'СЕТ СН'!$F$22</f>
        <v>1022.6492551499999</v>
      </c>
      <c r="D31" s="36">
        <f>SUMIFS(СВЦЭМ!$C$39:$C$782,СВЦЭМ!$A$39:$A$782,$A31,СВЦЭМ!$B$39:$B$782,D$11)+'СЕТ СН'!$F$12+СВЦЭМ!$D$10+'СЕТ СН'!$F$6-'СЕТ СН'!$F$22</f>
        <v>1056.2643036300001</v>
      </c>
      <c r="E31" s="36">
        <f>SUMIFS(СВЦЭМ!$C$39:$C$782,СВЦЭМ!$A$39:$A$782,$A31,СВЦЭМ!$B$39:$B$782,E$11)+'СЕТ СН'!$F$12+СВЦЭМ!$D$10+'СЕТ СН'!$F$6-'СЕТ СН'!$F$22</f>
        <v>1062.8053690300001</v>
      </c>
      <c r="F31" s="36">
        <f>SUMIFS(СВЦЭМ!$C$39:$C$782,СВЦЭМ!$A$39:$A$782,$A31,СВЦЭМ!$B$39:$B$782,F$11)+'СЕТ СН'!$F$12+СВЦЭМ!$D$10+'СЕТ СН'!$F$6-'СЕТ СН'!$F$22</f>
        <v>1072.1766138099999</v>
      </c>
      <c r="G31" s="36">
        <f>SUMIFS(СВЦЭМ!$C$39:$C$782,СВЦЭМ!$A$39:$A$782,$A31,СВЦЭМ!$B$39:$B$782,G$11)+'СЕТ СН'!$F$12+СВЦЭМ!$D$10+'СЕТ СН'!$F$6-'СЕТ СН'!$F$22</f>
        <v>1061.14184443</v>
      </c>
      <c r="H31" s="36">
        <f>SUMIFS(СВЦЭМ!$C$39:$C$782,СВЦЭМ!$A$39:$A$782,$A31,СВЦЭМ!$B$39:$B$782,H$11)+'СЕТ СН'!$F$12+СВЦЭМ!$D$10+'СЕТ СН'!$F$6-'СЕТ СН'!$F$22</f>
        <v>1029.1767135499999</v>
      </c>
      <c r="I31" s="36">
        <f>SUMIFS(СВЦЭМ!$C$39:$C$782,СВЦЭМ!$A$39:$A$782,$A31,СВЦЭМ!$B$39:$B$782,I$11)+'СЕТ СН'!$F$12+СВЦЭМ!$D$10+'СЕТ СН'!$F$6-'СЕТ СН'!$F$22</f>
        <v>1004.37407028</v>
      </c>
      <c r="J31" s="36">
        <f>SUMIFS(СВЦЭМ!$C$39:$C$782,СВЦЭМ!$A$39:$A$782,$A31,СВЦЭМ!$B$39:$B$782,J$11)+'СЕТ СН'!$F$12+СВЦЭМ!$D$10+'СЕТ СН'!$F$6-'СЕТ СН'!$F$22</f>
        <v>930.73721018999993</v>
      </c>
      <c r="K31" s="36">
        <f>SUMIFS(СВЦЭМ!$C$39:$C$782,СВЦЭМ!$A$39:$A$782,$A31,СВЦЭМ!$B$39:$B$782,K$11)+'СЕТ СН'!$F$12+СВЦЭМ!$D$10+'СЕТ СН'!$F$6-'СЕТ СН'!$F$22</f>
        <v>896.90573161999998</v>
      </c>
      <c r="L31" s="36">
        <f>SUMIFS(СВЦЭМ!$C$39:$C$782,СВЦЭМ!$A$39:$A$782,$A31,СВЦЭМ!$B$39:$B$782,L$11)+'СЕТ СН'!$F$12+СВЦЭМ!$D$10+'СЕТ СН'!$F$6-'СЕТ СН'!$F$22</f>
        <v>900.06307538999999</v>
      </c>
      <c r="M31" s="36">
        <f>SUMIFS(СВЦЭМ!$C$39:$C$782,СВЦЭМ!$A$39:$A$782,$A31,СВЦЭМ!$B$39:$B$782,M$11)+'СЕТ СН'!$F$12+СВЦЭМ!$D$10+'СЕТ СН'!$F$6-'СЕТ СН'!$F$22</f>
        <v>903.97105691999991</v>
      </c>
      <c r="N31" s="36">
        <f>SUMIFS(СВЦЭМ!$C$39:$C$782,СВЦЭМ!$A$39:$A$782,$A31,СВЦЭМ!$B$39:$B$782,N$11)+'СЕТ СН'!$F$12+СВЦЭМ!$D$10+'СЕТ СН'!$F$6-'СЕТ СН'!$F$22</f>
        <v>915.27331531999994</v>
      </c>
      <c r="O31" s="36">
        <f>SUMIFS(СВЦЭМ!$C$39:$C$782,СВЦЭМ!$A$39:$A$782,$A31,СВЦЭМ!$B$39:$B$782,O$11)+'СЕТ СН'!$F$12+СВЦЭМ!$D$10+'СЕТ СН'!$F$6-'СЕТ СН'!$F$22</f>
        <v>911.43559784999991</v>
      </c>
      <c r="P31" s="36">
        <f>SUMIFS(СВЦЭМ!$C$39:$C$782,СВЦЭМ!$A$39:$A$782,$A31,СВЦЭМ!$B$39:$B$782,P$11)+'СЕТ СН'!$F$12+СВЦЭМ!$D$10+'СЕТ СН'!$F$6-'СЕТ СН'!$F$22</f>
        <v>905.64432961999989</v>
      </c>
      <c r="Q31" s="36">
        <f>SUMIFS(СВЦЭМ!$C$39:$C$782,СВЦЭМ!$A$39:$A$782,$A31,СВЦЭМ!$B$39:$B$782,Q$11)+'СЕТ СН'!$F$12+СВЦЭМ!$D$10+'СЕТ СН'!$F$6-'СЕТ СН'!$F$22</f>
        <v>910.4155414899999</v>
      </c>
      <c r="R31" s="36">
        <f>SUMIFS(СВЦЭМ!$C$39:$C$782,СВЦЭМ!$A$39:$A$782,$A31,СВЦЭМ!$B$39:$B$782,R$11)+'СЕТ СН'!$F$12+СВЦЭМ!$D$10+'СЕТ СН'!$F$6-'СЕТ СН'!$F$22</f>
        <v>916.96516210999994</v>
      </c>
      <c r="S31" s="36">
        <f>SUMIFS(СВЦЭМ!$C$39:$C$782,СВЦЭМ!$A$39:$A$782,$A31,СВЦЭМ!$B$39:$B$782,S$11)+'СЕТ СН'!$F$12+СВЦЭМ!$D$10+'СЕТ СН'!$F$6-'СЕТ СН'!$F$22</f>
        <v>906.35237114999995</v>
      </c>
      <c r="T31" s="36">
        <f>SUMIFS(СВЦЭМ!$C$39:$C$782,СВЦЭМ!$A$39:$A$782,$A31,СВЦЭМ!$B$39:$B$782,T$11)+'СЕТ СН'!$F$12+СВЦЭМ!$D$10+'СЕТ СН'!$F$6-'СЕТ СН'!$F$22</f>
        <v>905.68217191999997</v>
      </c>
      <c r="U31" s="36">
        <f>SUMIFS(СВЦЭМ!$C$39:$C$782,СВЦЭМ!$A$39:$A$782,$A31,СВЦЭМ!$B$39:$B$782,U$11)+'СЕТ СН'!$F$12+СВЦЭМ!$D$10+'СЕТ СН'!$F$6-'СЕТ СН'!$F$22</f>
        <v>908.23723252999991</v>
      </c>
      <c r="V31" s="36">
        <f>SUMIFS(СВЦЭМ!$C$39:$C$782,СВЦЭМ!$A$39:$A$782,$A31,СВЦЭМ!$B$39:$B$782,V$11)+'СЕТ СН'!$F$12+СВЦЭМ!$D$10+'СЕТ СН'!$F$6-'СЕТ СН'!$F$22</f>
        <v>890.65864066999995</v>
      </c>
      <c r="W31" s="36">
        <f>SUMIFS(СВЦЭМ!$C$39:$C$782,СВЦЭМ!$A$39:$A$782,$A31,СВЦЭМ!$B$39:$B$782,W$11)+'СЕТ СН'!$F$12+СВЦЭМ!$D$10+'СЕТ СН'!$F$6-'СЕТ СН'!$F$22</f>
        <v>879.32291779999991</v>
      </c>
      <c r="X31" s="36">
        <f>SUMIFS(СВЦЭМ!$C$39:$C$782,СВЦЭМ!$A$39:$A$782,$A31,СВЦЭМ!$B$39:$B$782,X$11)+'СЕТ СН'!$F$12+СВЦЭМ!$D$10+'СЕТ СН'!$F$6-'СЕТ СН'!$F$22</f>
        <v>893.57776153999998</v>
      </c>
      <c r="Y31" s="36">
        <f>SUMIFS(СВЦЭМ!$C$39:$C$782,СВЦЭМ!$A$39:$A$782,$A31,СВЦЭМ!$B$39:$B$782,Y$11)+'СЕТ СН'!$F$12+СВЦЭМ!$D$10+'СЕТ СН'!$F$6-'СЕТ СН'!$F$22</f>
        <v>920.91831174999993</v>
      </c>
    </row>
    <row r="32" spans="1:25" ht="15.75" x14ac:dyDescent="0.2">
      <c r="A32" s="35">
        <f t="shared" si="0"/>
        <v>44794</v>
      </c>
      <c r="B32" s="36">
        <f>SUMIFS(СВЦЭМ!$C$39:$C$782,СВЦЭМ!$A$39:$A$782,$A32,СВЦЭМ!$B$39:$B$782,B$11)+'СЕТ СН'!$F$12+СВЦЭМ!$D$10+'СЕТ СН'!$F$6-'СЕТ СН'!$F$22</f>
        <v>1017.3097041999999</v>
      </c>
      <c r="C32" s="36">
        <f>SUMIFS(СВЦЭМ!$C$39:$C$782,СВЦЭМ!$A$39:$A$782,$A32,СВЦЭМ!$B$39:$B$782,C$11)+'СЕТ СН'!$F$12+СВЦЭМ!$D$10+'СЕТ СН'!$F$6-'СЕТ СН'!$F$22</f>
        <v>1026.1073006900001</v>
      </c>
      <c r="D32" s="36">
        <f>SUMIFS(СВЦЭМ!$C$39:$C$782,СВЦЭМ!$A$39:$A$782,$A32,СВЦЭМ!$B$39:$B$782,D$11)+'СЕТ СН'!$F$12+СВЦЭМ!$D$10+'СЕТ СН'!$F$6-'СЕТ СН'!$F$22</f>
        <v>1068.1413865500001</v>
      </c>
      <c r="E32" s="36">
        <f>SUMIFS(СВЦЭМ!$C$39:$C$782,СВЦЭМ!$A$39:$A$782,$A32,СВЦЭМ!$B$39:$B$782,E$11)+'СЕТ СН'!$F$12+СВЦЭМ!$D$10+'СЕТ СН'!$F$6-'СЕТ СН'!$F$22</f>
        <v>1100.4687204600002</v>
      </c>
      <c r="F32" s="36">
        <f>SUMIFS(СВЦЭМ!$C$39:$C$782,СВЦЭМ!$A$39:$A$782,$A32,СВЦЭМ!$B$39:$B$782,F$11)+'СЕТ СН'!$F$12+СВЦЭМ!$D$10+'СЕТ СН'!$F$6-'СЕТ СН'!$F$22</f>
        <v>1104.7507203900002</v>
      </c>
      <c r="G32" s="36">
        <f>SUMIFS(СВЦЭМ!$C$39:$C$782,СВЦЭМ!$A$39:$A$782,$A32,СВЦЭМ!$B$39:$B$782,G$11)+'СЕТ СН'!$F$12+СВЦЭМ!$D$10+'СЕТ СН'!$F$6-'СЕТ СН'!$F$22</f>
        <v>1099.24102186</v>
      </c>
      <c r="H32" s="36">
        <f>SUMIFS(СВЦЭМ!$C$39:$C$782,СВЦЭМ!$A$39:$A$782,$A32,СВЦЭМ!$B$39:$B$782,H$11)+'СЕТ СН'!$F$12+СВЦЭМ!$D$10+'СЕТ СН'!$F$6-'СЕТ СН'!$F$22</f>
        <v>1079.0587685200001</v>
      </c>
      <c r="I32" s="36">
        <f>SUMIFS(СВЦЭМ!$C$39:$C$782,СВЦЭМ!$A$39:$A$782,$A32,СВЦЭМ!$B$39:$B$782,I$11)+'СЕТ СН'!$F$12+СВЦЭМ!$D$10+'СЕТ СН'!$F$6-'СЕТ СН'!$F$22</f>
        <v>1013.7067816099999</v>
      </c>
      <c r="J32" s="36">
        <f>SUMIFS(СВЦЭМ!$C$39:$C$782,СВЦЭМ!$A$39:$A$782,$A32,СВЦЭМ!$B$39:$B$782,J$11)+'СЕТ СН'!$F$12+СВЦЭМ!$D$10+'СЕТ СН'!$F$6-'СЕТ СН'!$F$22</f>
        <v>957.11088691999998</v>
      </c>
      <c r="K32" s="36">
        <f>SUMIFS(СВЦЭМ!$C$39:$C$782,СВЦЭМ!$A$39:$A$782,$A32,СВЦЭМ!$B$39:$B$782,K$11)+'СЕТ СН'!$F$12+СВЦЭМ!$D$10+'СЕТ СН'!$F$6-'СЕТ СН'!$F$22</f>
        <v>1007.18792561</v>
      </c>
      <c r="L32" s="36">
        <f>SUMIFS(СВЦЭМ!$C$39:$C$782,СВЦЭМ!$A$39:$A$782,$A32,СВЦЭМ!$B$39:$B$782,L$11)+'СЕТ СН'!$F$12+СВЦЭМ!$D$10+'СЕТ СН'!$F$6-'СЕТ СН'!$F$22</f>
        <v>1044.0029508099999</v>
      </c>
      <c r="M32" s="36">
        <f>SUMIFS(СВЦЭМ!$C$39:$C$782,СВЦЭМ!$A$39:$A$782,$A32,СВЦЭМ!$B$39:$B$782,M$11)+'СЕТ СН'!$F$12+СВЦЭМ!$D$10+'СЕТ СН'!$F$6-'СЕТ СН'!$F$22</f>
        <v>1054.4357829099999</v>
      </c>
      <c r="N32" s="36">
        <f>SUMIFS(СВЦЭМ!$C$39:$C$782,СВЦЭМ!$A$39:$A$782,$A32,СВЦЭМ!$B$39:$B$782,N$11)+'СЕТ СН'!$F$12+СВЦЭМ!$D$10+'СЕТ СН'!$F$6-'СЕТ СН'!$F$22</f>
        <v>1060.47285661</v>
      </c>
      <c r="O32" s="36">
        <f>SUMIFS(СВЦЭМ!$C$39:$C$782,СВЦЭМ!$A$39:$A$782,$A32,СВЦЭМ!$B$39:$B$782,O$11)+'СЕТ СН'!$F$12+СВЦЭМ!$D$10+'СЕТ СН'!$F$6-'СЕТ СН'!$F$22</f>
        <v>1049.9881447</v>
      </c>
      <c r="P32" s="36">
        <f>SUMIFS(СВЦЭМ!$C$39:$C$782,СВЦЭМ!$A$39:$A$782,$A32,СВЦЭМ!$B$39:$B$782,P$11)+'СЕТ СН'!$F$12+СВЦЭМ!$D$10+'СЕТ СН'!$F$6-'СЕТ СН'!$F$22</f>
        <v>1047.21052093</v>
      </c>
      <c r="Q32" s="36">
        <f>SUMIFS(СВЦЭМ!$C$39:$C$782,СВЦЭМ!$A$39:$A$782,$A32,СВЦЭМ!$B$39:$B$782,Q$11)+'СЕТ СН'!$F$12+СВЦЭМ!$D$10+'СЕТ СН'!$F$6-'СЕТ СН'!$F$22</f>
        <v>1045.53809615</v>
      </c>
      <c r="R32" s="36">
        <f>SUMIFS(СВЦЭМ!$C$39:$C$782,СВЦЭМ!$A$39:$A$782,$A32,СВЦЭМ!$B$39:$B$782,R$11)+'СЕТ СН'!$F$12+СВЦЭМ!$D$10+'СЕТ СН'!$F$6-'СЕТ СН'!$F$22</f>
        <v>1046.7590032200001</v>
      </c>
      <c r="S32" s="36">
        <f>SUMIFS(СВЦЭМ!$C$39:$C$782,СВЦЭМ!$A$39:$A$782,$A32,СВЦЭМ!$B$39:$B$782,S$11)+'СЕТ СН'!$F$12+СВЦЭМ!$D$10+'СЕТ СН'!$F$6-'СЕТ СН'!$F$22</f>
        <v>1048.3618865400001</v>
      </c>
      <c r="T32" s="36">
        <f>SUMIFS(СВЦЭМ!$C$39:$C$782,СВЦЭМ!$A$39:$A$782,$A32,СВЦЭМ!$B$39:$B$782,T$11)+'СЕТ СН'!$F$12+СВЦЭМ!$D$10+'СЕТ СН'!$F$6-'СЕТ СН'!$F$22</f>
        <v>1044.54092941</v>
      </c>
      <c r="U32" s="36">
        <f>SUMIFS(СВЦЭМ!$C$39:$C$782,СВЦЭМ!$A$39:$A$782,$A32,СВЦЭМ!$B$39:$B$782,U$11)+'СЕТ СН'!$F$12+СВЦЭМ!$D$10+'СЕТ СН'!$F$6-'СЕТ СН'!$F$22</f>
        <v>1045.8113944300001</v>
      </c>
      <c r="V32" s="36">
        <f>SUMIFS(СВЦЭМ!$C$39:$C$782,СВЦЭМ!$A$39:$A$782,$A32,СВЦЭМ!$B$39:$B$782,V$11)+'СЕТ СН'!$F$12+СВЦЭМ!$D$10+'СЕТ СН'!$F$6-'СЕТ СН'!$F$22</f>
        <v>1057.68033416</v>
      </c>
      <c r="W32" s="36">
        <f>SUMIFS(СВЦЭМ!$C$39:$C$782,СВЦЭМ!$A$39:$A$782,$A32,СВЦЭМ!$B$39:$B$782,W$11)+'СЕТ СН'!$F$12+СВЦЭМ!$D$10+'СЕТ СН'!$F$6-'СЕТ СН'!$F$22</f>
        <v>1063.8362815800001</v>
      </c>
      <c r="X32" s="36">
        <f>SUMIFS(СВЦЭМ!$C$39:$C$782,СВЦЭМ!$A$39:$A$782,$A32,СВЦЭМ!$B$39:$B$782,X$11)+'СЕТ СН'!$F$12+СВЦЭМ!$D$10+'СЕТ СН'!$F$6-'СЕТ СН'!$F$22</f>
        <v>1027.4373641300001</v>
      </c>
      <c r="Y32" s="36">
        <f>SUMIFS(СВЦЭМ!$C$39:$C$782,СВЦЭМ!$A$39:$A$782,$A32,СВЦЭМ!$B$39:$B$782,Y$11)+'СЕТ СН'!$F$12+СВЦЭМ!$D$10+'СЕТ СН'!$F$6-'СЕТ СН'!$F$22</f>
        <v>996.36386224</v>
      </c>
    </row>
    <row r="33" spans="1:25" ht="15.75" x14ac:dyDescent="0.2">
      <c r="A33" s="35">
        <f t="shared" si="0"/>
        <v>44795</v>
      </c>
      <c r="B33" s="36">
        <f>SUMIFS(СВЦЭМ!$C$39:$C$782,СВЦЭМ!$A$39:$A$782,$A33,СВЦЭМ!$B$39:$B$782,B$11)+'СЕТ СН'!$F$12+СВЦЭМ!$D$10+'СЕТ СН'!$F$6-'СЕТ СН'!$F$22</f>
        <v>929.37019737999992</v>
      </c>
      <c r="C33" s="36">
        <f>SUMIFS(СВЦЭМ!$C$39:$C$782,СВЦЭМ!$A$39:$A$782,$A33,СВЦЭМ!$B$39:$B$782,C$11)+'СЕТ СН'!$F$12+СВЦЭМ!$D$10+'СЕТ СН'!$F$6-'СЕТ СН'!$F$22</f>
        <v>996.85504021999998</v>
      </c>
      <c r="D33" s="36">
        <f>SUMIFS(СВЦЭМ!$C$39:$C$782,СВЦЭМ!$A$39:$A$782,$A33,СВЦЭМ!$B$39:$B$782,D$11)+'СЕТ СН'!$F$12+СВЦЭМ!$D$10+'СЕТ СН'!$F$6-'СЕТ СН'!$F$22</f>
        <v>1046.3653710900001</v>
      </c>
      <c r="E33" s="36">
        <f>SUMIFS(СВЦЭМ!$C$39:$C$782,СВЦЭМ!$A$39:$A$782,$A33,СВЦЭМ!$B$39:$B$782,E$11)+'СЕТ СН'!$F$12+СВЦЭМ!$D$10+'СЕТ СН'!$F$6-'СЕТ СН'!$F$22</f>
        <v>1062.75519502</v>
      </c>
      <c r="F33" s="36">
        <f>SUMIFS(СВЦЭМ!$C$39:$C$782,СВЦЭМ!$A$39:$A$782,$A33,СВЦЭМ!$B$39:$B$782,F$11)+'СЕТ СН'!$F$12+СВЦЭМ!$D$10+'СЕТ СН'!$F$6-'СЕТ СН'!$F$22</f>
        <v>1064.0527342299999</v>
      </c>
      <c r="G33" s="36">
        <f>SUMIFS(СВЦЭМ!$C$39:$C$782,СВЦЭМ!$A$39:$A$782,$A33,СВЦЭМ!$B$39:$B$782,G$11)+'СЕТ СН'!$F$12+СВЦЭМ!$D$10+'СЕТ СН'!$F$6-'СЕТ СН'!$F$22</f>
        <v>1057.9323807200001</v>
      </c>
      <c r="H33" s="36">
        <f>SUMIFS(СВЦЭМ!$C$39:$C$782,СВЦЭМ!$A$39:$A$782,$A33,СВЦЭМ!$B$39:$B$782,H$11)+'СЕТ СН'!$F$12+СВЦЭМ!$D$10+'СЕТ СН'!$F$6-'СЕТ СН'!$F$22</f>
        <v>998.2464077599999</v>
      </c>
      <c r="I33" s="36">
        <f>SUMIFS(СВЦЭМ!$C$39:$C$782,СВЦЭМ!$A$39:$A$782,$A33,СВЦЭМ!$B$39:$B$782,I$11)+'СЕТ СН'!$F$12+СВЦЭМ!$D$10+'СЕТ СН'!$F$6-'СЕТ СН'!$F$22</f>
        <v>931.03757729999995</v>
      </c>
      <c r="J33" s="36">
        <f>SUMIFS(СВЦЭМ!$C$39:$C$782,СВЦЭМ!$A$39:$A$782,$A33,СВЦЭМ!$B$39:$B$782,J$11)+'СЕТ СН'!$F$12+СВЦЭМ!$D$10+'СЕТ СН'!$F$6-'СЕТ СН'!$F$22</f>
        <v>978.99376377999999</v>
      </c>
      <c r="K33" s="36">
        <f>SUMIFS(СВЦЭМ!$C$39:$C$782,СВЦЭМ!$A$39:$A$782,$A33,СВЦЭМ!$B$39:$B$782,K$11)+'СЕТ СН'!$F$12+СВЦЭМ!$D$10+'СЕТ СН'!$F$6-'СЕТ СН'!$F$22</f>
        <v>1026.4820539</v>
      </c>
      <c r="L33" s="36">
        <f>SUMIFS(СВЦЭМ!$C$39:$C$782,СВЦЭМ!$A$39:$A$782,$A33,СВЦЭМ!$B$39:$B$782,L$11)+'СЕТ СН'!$F$12+СВЦЭМ!$D$10+'СЕТ СН'!$F$6-'СЕТ СН'!$F$22</f>
        <v>1021.22652002</v>
      </c>
      <c r="M33" s="36">
        <f>SUMIFS(СВЦЭМ!$C$39:$C$782,СВЦЭМ!$A$39:$A$782,$A33,СВЦЭМ!$B$39:$B$782,M$11)+'СЕТ СН'!$F$12+СВЦЭМ!$D$10+'СЕТ СН'!$F$6-'СЕТ СН'!$F$22</f>
        <v>1028.7892403400001</v>
      </c>
      <c r="N33" s="36">
        <f>SUMIFS(СВЦЭМ!$C$39:$C$782,СВЦЭМ!$A$39:$A$782,$A33,СВЦЭМ!$B$39:$B$782,N$11)+'СЕТ СН'!$F$12+СВЦЭМ!$D$10+'СЕТ СН'!$F$6-'СЕТ СН'!$F$22</f>
        <v>1031.48618186</v>
      </c>
      <c r="O33" s="36">
        <f>SUMIFS(СВЦЭМ!$C$39:$C$782,СВЦЭМ!$A$39:$A$782,$A33,СВЦЭМ!$B$39:$B$782,O$11)+'СЕТ СН'!$F$12+СВЦЭМ!$D$10+'СЕТ СН'!$F$6-'СЕТ СН'!$F$22</f>
        <v>1015.80143991</v>
      </c>
      <c r="P33" s="36">
        <f>SUMIFS(СВЦЭМ!$C$39:$C$782,СВЦЭМ!$A$39:$A$782,$A33,СВЦЭМ!$B$39:$B$782,P$11)+'СЕТ СН'!$F$12+СВЦЭМ!$D$10+'СЕТ СН'!$F$6-'СЕТ СН'!$F$22</f>
        <v>1023.56729405</v>
      </c>
      <c r="Q33" s="36">
        <f>SUMIFS(СВЦЭМ!$C$39:$C$782,СВЦЭМ!$A$39:$A$782,$A33,СВЦЭМ!$B$39:$B$782,Q$11)+'СЕТ СН'!$F$12+СВЦЭМ!$D$10+'СЕТ СН'!$F$6-'СЕТ СН'!$F$22</f>
        <v>1022.4775738999999</v>
      </c>
      <c r="R33" s="36">
        <f>SUMIFS(СВЦЭМ!$C$39:$C$782,СВЦЭМ!$A$39:$A$782,$A33,СВЦЭМ!$B$39:$B$782,R$11)+'СЕТ СН'!$F$12+СВЦЭМ!$D$10+'СЕТ СН'!$F$6-'СЕТ СН'!$F$22</f>
        <v>1021.6824766899999</v>
      </c>
      <c r="S33" s="36">
        <f>SUMIFS(СВЦЭМ!$C$39:$C$782,СВЦЭМ!$A$39:$A$782,$A33,СВЦЭМ!$B$39:$B$782,S$11)+'СЕТ СН'!$F$12+СВЦЭМ!$D$10+'СЕТ СН'!$F$6-'СЕТ СН'!$F$22</f>
        <v>1016.56338321</v>
      </c>
      <c r="T33" s="36">
        <f>SUMIFS(СВЦЭМ!$C$39:$C$782,СВЦЭМ!$A$39:$A$782,$A33,СВЦЭМ!$B$39:$B$782,T$11)+'СЕТ СН'!$F$12+СВЦЭМ!$D$10+'СЕТ СН'!$F$6-'СЕТ СН'!$F$22</f>
        <v>1026.4726887700001</v>
      </c>
      <c r="U33" s="36">
        <f>SUMIFS(СВЦЭМ!$C$39:$C$782,СВЦЭМ!$A$39:$A$782,$A33,СВЦЭМ!$B$39:$B$782,U$11)+'СЕТ СН'!$F$12+СВЦЭМ!$D$10+'СЕТ СН'!$F$6-'СЕТ СН'!$F$22</f>
        <v>1016.3791427499999</v>
      </c>
      <c r="V33" s="36">
        <f>SUMIFS(СВЦЭМ!$C$39:$C$782,СВЦЭМ!$A$39:$A$782,$A33,СВЦЭМ!$B$39:$B$782,V$11)+'СЕТ СН'!$F$12+СВЦЭМ!$D$10+'СЕТ СН'!$F$6-'СЕТ СН'!$F$22</f>
        <v>1027.7567820500001</v>
      </c>
      <c r="W33" s="36">
        <f>SUMIFS(СВЦЭМ!$C$39:$C$782,СВЦЭМ!$A$39:$A$782,$A33,СВЦЭМ!$B$39:$B$782,W$11)+'СЕТ СН'!$F$12+СВЦЭМ!$D$10+'СЕТ СН'!$F$6-'СЕТ СН'!$F$22</f>
        <v>1037.7010740400001</v>
      </c>
      <c r="X33" s="36">
        <f>SUMIFS(СВЦЭМ!$C$39:$C$782,СВЦЭМ!$A$39:$A$782,$A33,СВЦЭМ!$B$39:$B$782,X$11)+'СЕТ СН'!$F$12+СВЦЭМ!$D$10+'СЕТ СН'!$F$6-'СЕТ СН'!$F$22</f>
        <v>1006.62134768</v>
      </c>
      <c r="Y33" s="36">
        <f>SUMIFS(СВЦЭМ!$C$39:$C$782,СВЦЭМ!$A$39:$A$782,$A33,СВЦЭМ!$B$39:$B$782,Y$11)+'СЕТ СН'!$F$12+СВЦЭМ!$D$10+'СЕТ СН'!$F$6-'СЕТ СН'!$F$22</f>
        <v>918.88438193999991</v>
      </c>
    </row>
    <row r="34" spans="1:25" ht="15.75" x14ac:dyDescent="0.2">
      <c r="A34" s="35">
        <f t="shared" si="0"/>
        <v>44796</v>
      </c>
      <c r="B34" s="36">
        <f>SUMIFS(СВЦЭМ!$C$39:$C$782,СВЦЭМ!$A$39:$A$782,$A34,СВЦЭМ!$B$39:$B$782,B$11)+'СЕТ СН'!$F$12+СВЦЭМ!$D$10+'СЕТ СН'!$F$6-'СЕТ СН'!$F$22</f>
        <v>986.40269085</v>
      </c>
      <c r="C34" s="36">
        <f>SUMIFS(СВЦЭМ!$C$39:$C$782,СВЦЭМ!$A$39:$A$782,$A34,СВЦЭМ!$B$39:$B$782,C$11)+'СЕТ СН'!$F$12+СВЦЭМ!$D$10+'СЕТ СН'!$F$6-'СЕТ СН'!$F$22</f>
        <v>1049.7459584600001</v>
      </c>
      <c r="D34" s="36">
        <f>SUMIFS(СВЦЭМ!$C$39:$C$782,СВЦЭМ!$A$39:$A$782,$A34,СВЦЭМ!$B$39:$B$782,D$11)+'СЕТ СН'!$F$12+СВЦЭМ!$D$10+'СЕТ СН'!$F$6-'СЕТ СН'!$F$22</f>
        <v>1089.0974435200001</v>
      </c>
      <c r="E34" s="36">
        <f>SUMIFS(СВЦЭМ!$C$39:$C$782,СВЦЭМ!$A$39:$A$782,$A34,СВЦЭМ!$B$39:$B$782,E$11)+'СЕТ СН'!$F$12+СВЦЭМ!$D$10+'СЕТ СН'!$F$6-'СЕТ СН'!$F$22</f>
        <v>1102.6271069000002</v>
      </c>
      <c r="F34" s="36">
        <f>SUMIFS(СВЦЭМ!$C$39:$C$782,СВЦЭМ!$A$39:$A$782,$A34,СВЦЭМ!$B$39:$B$782,F$11)+'СЕТ СН'!$F$12+СВЦЭМ!$D$10+'СЕТ СН'!$F$6-'СЕТ СН'!$F$22</f>
        <v>1071.5879163500001</v>
      </c>
      <c r="G34" s="36">
        <f>SUMIFS(СВЦЭМ!$C$39:$C$782,СВЦЭМ!$A$39:$A$782,$A34,СВЦЭМ!$B$39:$B$782,G$11)+'СЕТ СН'!$F$12+СВЦЭМ!$D$10+'СЕТ СН'!$F$6-'СЕТ СН'!$F$22</f>
        <v>1044.2083368999999</v>
      </c>
      <c r="H34" s="36">
        <f>SUMIFS(СВЦЭМ!$C$39:$C$782,СВЦЭМ!$A$39:$A$782,$A34,СВЦЭМ!$B$39:$B$782,H$11)+'СЕТ СН'!$F$12+СВЦЭМ!$D$10+'СЕТ СН'!$F$6-'СЕТ СН'!$F$22</f>
        <v>994.68315923</v>
      </c>
      <c r="I34" s="36">
        <f>SUMIFS(СВЦЭМ!$C$39:$C$782,СВЦЭМ!$A$39:$A$782,$A34,СВЦЭМ!$B$39:$B$782,I$11)+'СЕТ СН'!$F$12+СВЦЭМ!$D$10+'СЕТ СН'!$F$6-'СЕТ СН'!$F$22</f>
        <v>925.93578069</v>
      </c>
      <c r="J34" s="36">
        <f>SUMIFS(СВЦЭМ!$C$39:$C$782,СВЦЭМ!$A$39:$A$782,$A34,СВЦЭМ!$B$39:$B$782,J$11)+'СЕТ СН'!$F$12+СВЦЭМ!$D$10+'СЕТ СН'!$F$6-'СЕТ СН'!$F$22</f>
        <v>916.83832993999999</v>
      </c>
      <c r="K34" s="36">
        <f>SUMIFS(СВЦЭМ!$C$39:$C$782,СВЦЭМ!$A$39:$A$782,$A34,СВЦЭМ!$B$39:$B$782,K$11)+'СЕТ СН'!$F$12+СВЦЭМ!$D$10+'СЕТ СН'!$F$6-'СЕТ СН'!$F$22</f>
        <v>993.36347746999991</v>
      </c>
      <c r="L34" s="36">
        <f>SUMIFS(СВЦЭМ!$C$39:$C$782,СВЦЭМ!$A$39:$A$782,$A34,СВЦЭМ!$B$39:$B$782,L$11)+'СЕТ СН'!$F$12+СВЦЭМ!$D$10+'СЕТ СН'!$F$6-'СЕТ СН'!$F$22</f>
        <v>957.3238815499999</v>
      </c>
      <c r="M34" s="36">
        <f>SUMIFS(СВЦЭМ!$C$39:$C$782,СВЦЭМ!$A$39:$A$782,$A34,СВЦЭМ!$B$39:$B$782,M$11)+'СЕТ СН'!$F$12+СВЦЭМ!$D$10+'СЕТ СН'!$F$6-'СЕТ СН'!$F$22</f>
        <v>949.48447844999998</v>
      </c>
      <c r="N34" s="36">
        <f>SUMIFS(СВЦЭМ!$C$39:$C$782,СВЦЭМ!$A$39:$A$782,$A34,СВЦЭМ!$B$39:$B$782,N$11)+'СЕТ СН'!$F$12+СВЦЭМ!$D$10+'СЕТ СН'!$F$6-'СЕТ СН'!$F$22</f>
        <v>939.14686301999996</v>
      </c>
      <c r="O34" s="36">
        <f>SUMIFS(СВЦЭМ!$C$39:$C$782,СВЦЭМ!$A$39:$A$782,$A34,СВЦЭМ!$B$39:$B$782,O$11)+'СЕТ СН'!$F$12+СВЦЭМ!$D$10+'СЕТ СН'!$F$6-'СЕТ СН'!$F$22</f>
        <v>937.58724436999989</v>
      </c>
      <c r="P34" s="36">
        <f>SUMIFS(СВЦЭМ!$C$39:$C$782,СВЦЭМ!$A$39:$A$782,$A34,СВЦЭМ!$B$39:$B$782,P$11)+'СЕТ СН'!$F$12+СВЦЭМ!$D$10+'СЕТ СН'!$F$6-'СЕТ СН'!$F$22</f>
        <v>949.81461536999996</v>
      </c>
      <c r="Q34" s="36">
        <f>SUMIFS(СВЦЭМ!$C$39:$C$782,СВЦЭМ!$A$39:$A$782,$A34,СВЦЭМ!$B$39:$B$782,Q$11)+'СЕТ СН'!$F$12+СВЦЭМ!$D$10+'СЕТ СН'!$F$6-'СЕТ СН'!$F$22</f>
        <v>957.13923510999996</v>
      </c>
      <c r="R34" s="36">
        <f>SUMIFS(СВЦЭМ!$C$39:$C$782,СВЦЭМ!$A$39:$A$782,$A34,СВЦЭМ!$B$39:$B$782,R$11)+'СЕТ СН'!$F$12+СВЦЭМ!$D$10+'СЕТ СН'!$F$6-'СЕТ СН'!$F$22</f>
        <v>950.1672858899999</v>
      </c>
      <c r="S34" s="36">
        <f>SUMIFS(СВЦЭМ!$C$39:$C$782,СВЦЭМ!$A$39:$A$782,$A34,СВЦЭМ!$B$39:$B$782,S$11)+'СЕТ СН'!$F$12+СВЦЭМ!$D$10+'СЕТ СН'!$F$6-'СЕТ СН'!$F$22</f>
        <v>964.94744302999993</v>
      </c>
      <c r="T34" s="36">
        <f>SUMIFS(СВЦЭМ!$C$39:$C$782,СВЦЭМ!$A$39:$A$782,$A34,СВЦЭМ!$B$39:$B$782,T$11)+'СЕТ СН'!$F$12+СВЦЭМ!$D$10+'СЕТ СН'!$F$6-'СЕТ СН'!$F$22</f>
        <v>972.19078717999992</v>
      </c>
      <c r="U34" s="36">
        <f>SUMIFS(СВЦЭМ!$C$39:$C$782,СВЦЭМ!$A$39:$A$782,$A34,СВЦЭМ!$B$39:$B$782,U$11)+'СЕТ СН'!$F$12+СВЦЭМ!$D$10+'СЕТ СН'!$F$6-'СЕТ СН'!$F$22</f>
        <v>957.05204753999999</v>
      </c>
      <c r="V34" s="36">
        <f>SUMIFS(СВЦЭМ!$C$39:$C$782,СВЦЭМ!$A$39:$A$782,$A34,СВЦЭМ!$B$39:$B$782,V$11)+'СЕТ СН'!$F$12+СВЦЭМ!$D$10+'СЕТ СН'!$F$6-'СЕТ СН'!$F$22</f>
        <v>974.23491944999989</v>
      </c>
      <c r="W34" s="36">
        <f>SUMIFS(СВЦЭМ!$C$39:$C$782,СВЦЭМ!$A$39:$A$782,$A34,СВЦЭМ!$B$39:$B$782,W$11)+'СЕТ СН'!$F$12+СВЦЭМ!$D$10+'СЕТ СН'!$F$6-'СЕТ СН'!$F$22</f>
        <v>971.58922812999992</v>
      </c>
      <c r="X34" s="36">
        <f>SUMIFS(СВЦЭМ!$C$39:$C$782,СВЦЭМ!$A$39:$A$782,$A34,СВЦЭМ!$B$39:$B$782,X$11)+'СЕТ СН'!$F$12+СВЦЭМ!$D$10+'СЕТ СН'!$F$6-'СЕТ СН'!$F$22</f>
        <v>954.40869096999995</v>
      </c>
      <c r="Y34" s="36">
        <f>SUMIFS(СВЦЭМ!$C$39:$C$782,СВЦЭМ!$A$39:$A$782,$A34,СВЦЭМ!$B$39:$B$782,Y$11)+'СЕТ СН'!$F$12+СВЦЭМ!$D$10+'СЕТ СН'!$F$6-'СЕТ СН'!$F$22</f>
        <v>920.50507808999998</v>
      </c>
    </row>
    <row r="35" spans="1:25" ht="15.75" x14ac:dyDescent="0.2">
      <c r="A35" s="35">
        <f t="shared" si="0"/>
        <v>44797</v>
      </c>
      <c r="B35" s="36">
        <f>SUMIFS(СВЦЭМ!$C$39:$C$782,СВЦЭМ!$A$39:$A$782,$A35,СВЦЭМ!$B$39:$B$782,B$11)+'СЕТ СН'!$F$12+СВЦЭМ!$D$10+'СЕТ СН'!$F$6-'СЕТ СН'!$F$22</f>
        <v>956.56886340999995</v>
      </c>
      <c r="C35" s="36">
        <f>SUMIFS(СВЦЭМ!$C$39:$C$782,СВЦЭМ!$A$39:$A$782,$A35,СВЦЭМ!$B$39:$B$782,C$11)+'СЕТ СН'!$F$12+СВЦЭМ!$D$10+'СЕТ СН'!$F$6-'СЕТ СН'!$F$22</f>
        <v>999.23101893</v>
      </c>
      <c r="D35" s="36">
        <f>SUMIFS(СВЦЭМ!$C$39:$C$782,СВЦЭМ!$A$39:$A$782,$A35,СВЦЭМ!$B$39:$B$782,D$11)+'СЕТ СН'!$F$12+СВЦЭМ!$D$10+'СЕТ СН'!$F$6-'СЕТ СН'!$F$22</f>
        <v>1028.8518988200001</v>
      </c>
      <c r="E35" s="36">
        <f>SUMIFS(СВЦЭМ!$C$39:$C$782,СВЦЭМ!$A$39:$A$782,$A35,СВЦЭМ!$B$39:$B$782,E$11)+'СЕТ СН'!$F$12+СВЦЭМ!$D$10+'СЕТ СН'!$F$6-'СЕТ СН'!$F$22</f>
        <v>1038.4013841400001</v>
      </c>
      <c r="F35" s="36">
        <f>SUMIFS(СВЦЭМ!$C$39:$C$782,СВЦЭМ!$A$39:$A$782,$A35,СВЦЭМ!$B$39:$B$782,F$11)+'СЕТ СН'!$F$12+СВЦЭМ!$D$10+'СЕТ СН'!$F$6-'СЕТ СН'!$F$22</f>
        <v>1039.3869301499999</v>
      </c>
      <c r="G35" s="36">
        <f>SUMIFS(СВЦЭМ!$C$39:$C$782,СВЦЭМ!$A$39:$A$782,$A35,СВЦЭМ!$B$39:$B$782,G$11)+'СЕТ СН'!$F$12+СВЦЭМ!$D$10+'СЕТ СН'!$F$6-'СЕТ СН'!$F$22</f>
        <v>1024.34235805</v>
      </c>
      <c r="H35" s="36">
        <f>SUMIFS(СВЦЭМ!$C$39:$C$782,СВЦЭМ!$A$39:$A$782,$A35,СВЦЭМ!$B$39:$B$782,H$11)+'СЕТ СН'!$F$12+СВЦЭМ!$D$10+'СЕТ СН'!$F$6-'СЕТ СН'!$F$22</f>
        <v>985.19203873999993</v>
      </c>
      <c r="I35" s="36">
        <f>SUMIFS(СВЦЭМ!$C$39:$C$782,СВЦЭМ!$A$39:$A$782,$A35,СВЦЭМ!$B$39:$B$782,I$11)+'СЕТ СН'!$F$12+СВЦЭМ!$D$10+'СЕТ СН'!$F$6-'СЕТ СН'!$F$22</f>
        <v>937.40169914000001</v>
      </c>
      <c r="J35" s="36">
        <f>SUMIFS(СВЦЭМ!$C$39:$C$782,СВЦЭМ!$A$39:$A$782,$A35,СВЦЭМ!$B$39:$B$782,J$11)+'СЕТ СН'!$F$12+СВЦЭМ!$D$10+'СЕТ СН'!$F$6-'СЕТ СН'!$F$22</f>
        <v>973.64182013999994</v>
      </c>
      <c r="K35" s="36">
        <f>SUMIFS(СВЦЭМ!$C$39:$C$782,СВЦЭМ!$A$39:$A$782,$A35,СВЦЭМ!$B$39:$B$782,K$11)+'СЕТ СН'!$F$12+СВЦЭМ!$D$10+'СЕТ СН'!$F$6-'СЕТ СН'!$F$22</f>
        <v>1086.5614886000001</v>
      </c>
      <c r="L35" s="36">
        <f>SUMIFS(СВЦЭМ!$C$39:$C$782,СВЦЭМ!$A$39:$A$782,$A35,СВЦЭМ!$B$39:$B$782,L$11)+'СЕТ СН'!$F$12+СВЦЭМ!$D$10+'СЕТ СН'!$F$6-'СЕТ СН'!$F$22</f>
        <v>1045.8749207799999</v>
      </c>
      <c r="M35" s="36">
        <f>SUMIFS(СВЦЭМ!$C$39:$C$782,СВЦЭМ!$A$39:$A$782,$A35,СВЦЭМ!$B$39:$B$782,M$11)+'СЕТ СН'!$F$12+СВЦЭМ!$D$10+'СЕТ СН'!$F$6-'СЕТ СН'!$F$22</f>
        <v>1041.92275541</v>
      </c>
      <c r="N35" s="36">
        <f>SUMIFS(СВЦЭМ!$C$39:$C$782,СВЦЭМ!$A$39:$A$782,$A35,СВЦЭМ!$B$39:$B$782,N$11)+'СЕТ СН'!$F$12+СВЦЭМ!$D$10+'СЕТ СН'!$F$6-'СЕТ СН'!$F$22</f>
        <v>1039.3666248500001</v>
      </c>
      <c r="O35" s="36">
        <f>SUMIFS(СВЦЭМ!$C$39:$C$782,СВЦЭМ!$A$39:$A$782,$A35,СВЦЭМ!$B$39:$B$782,O$11)+'СЕТ СН'!$F$12+СВЦЭМ!$D$10+'СЕТ СН'!$F$6-'СЕТ СН'!$F$22</f>
        <v>1031.46775447</v>
      </c>
      <c r="P35" s="36">
        <f>SUMIFS(СВЦЭМ!$C$39:$C$782,СВЦЭМ!$A$39:$A$782,$A35,СВЦЭМ!$B$39:$B$782,P$11)+'СЕТ СН'!$F$12+СВЦЭМ!$D$10+'СЕТ СН'!$F$6-'СЕТ СН'!$F$22</f>
        <v>1037.8447961500001</v>
      </c>
      <c r="Q35" s="36">
        <f>SUMIFS(СВЦЭМ!$C$39:$C$782,СВЦЭМ!$A$39:$A$782,$A35,СВЦЭМ!$B$39:$B$782,Q$11)+'СЕТ СН'!$F$12+СВЦЭМ!$D$10+'СЕТ СН'!$F$6-'СЕТ СН'!$F$22</f>
        <v>1038.2330514299999</v>
      </c>
      <c r="R35" s="36">
        <f>SUMIFS(СВЦЭМ!$C$39:$C$782,СВЦЭМ!$A$39:$A$782,$A35,СВЦЭМ!$B$39:$B$782,R$11)+'СЕТ СН'!$F$12+СВЦЭМ!$D$10+'СЕТ СН'!$F$6-'СЕТ СН'!$F$22</f>
        <v>1029.2382329</v>
      </c>
      <c r="S35" s="36">
        <f>SUMIFS(СВЦЭМ!$C$39:$C$782,СВЦЭМ!$A$39:$A$782,$A35,СВЦЭМ!$B$39:$B$782,S$11)+'СЕТ СН'!$F$12+СВЦЭМ!$D$10+'СЕТ СН'!$F$6-'СЕТ СН'!$F$22</f>
        <v>1034.8045558599999</v>
      </c>
      <c r="T35" s="36">
        <f>SUMIFS(СВЦЭМ!$C$39:$C$782,СВЦЭМ!$A$39:$A$782,$A35,СВЦЭМ!$B$39:$B$782,T$11)+'СЕТ СН'!$F$12+СВЦЭМ!$D$10+'СЕТ СН'!$F$6-'СЕТ СН'!$F$22</f>
        <v>1041.5955821800001</v>
      </c>
      <c r="U35" s="36">
        <f>SUMIFS(СВЦЭМ!$C$39:$C$782,СВЦЭМ!$A$39:$A$782,$A35,СВЦЭМ!$B$39:$B$782,U$11)+'СЕТ СН'!$F$12+СВЦЭМ!$D$10+'СЕТ СН'!$F$6-'СЕТ СН'!$F$22</f>
        <v>1037.1122202500001</v>
      </c>
      <c r="V35" s="36">
        <f>SUMIFS(СВЦЭМ!$C$39:$C$782,СВЦЭМ!$A$39:$A$782,$A35,СВЦЭМ!$B$39:$B$782,V$11)+'СЕТ СН'!$F$12+СВЦЭМ!$D$10+'СЕТ СН'!$F$6-'СЕТ СН'!$F$22</f>
        <v>1055.9524235900001</v>
      </c>
      <c r="W35" s="36">
        <f>SUMIFS(СВЦЭМ!$C$39:$C$782,СВЦЭМ!$A$39:$A$782,$A35,СВЦЭМ!$B$39:$B$782,W$11)+'СЕТ СН'!$F$12+СВЦЭМ!$D$10+'СЕТ СН'!$F$6-'СЕТ СН'!$F$22</f>
        <v>1062.7356067799999</v>
      </c>
      <c r="X35" s="36">
        <f>SUMIFS(СВЦЭМ!$C$39:$C$782,СВЦЭМ!$A$39:$A$782,$A35,СВЦЭМ!$B$39:$B$782,X$11)+'СЕТ СН'!$F$12+СВЦЭМ!$D$10+'СЕТ СН'!$F$6-'СЕТ СН'!$F$22</f>
        <v>996.93983480999998</v>
      </c>
      <c r="Y35" s="36">
        <f>SUMIFS(СВЦЭМ!$C$39:$C$782,СВЦЭМ!$A$39:$A$782,$A35,СВЦЭМ!$B$39:$B$782,Y$11)+'СЕТ СН'!$F$12+СВЦЭМ!$D$10+'СЕТ СН'!$F$6-'СЕТ СН'!$F$22</f>
        <v>963.2015563299999</v>
      </c>
    </row>
    <row r="36" spans="1:25" ht="15.75" x14ac:dyDescent="0.2">
      <c r="A36" s="35">
        <f t="shared" si="0"/>
        <v>44798</v>
      </c>
      <c r="B36" s="36">
        <f>SUMIFS(СВЦЭМ!$C$39:$C$782,СВЦЭМ!$A$39:$A$782,$A36,СВЦЭМ!$B$39:$B$782,B$11)+'СЕТ СН'!$F$12+СВЦЭМ!$D$10+'СЕТ СН'!$F$6-'СЕТ СН'!$F$22</f>
        <v>961.29806291</v>
      </c>
      <c r="C36" s="36">
        <f>SUMIFS(СВЦЭМ!$C$39:$C$782,СВЦЭМ!$A$39:$A$782,$A36,СВЦЭМ!$B$39:$B$782,C$11)+'СЕТ СН'!$F$12+СВЦЭМ!$D$10+'СЕТ СН'!$F$6-'СЕТ СН'!$F$22</f>
        <v>997.80665839999995</v>
      </c>
      <c r="D36" s="36">
        <f>SUMIFS(СВЦЭМ!$C$39:$C$782,СВЦЭМ!$A$39:$A$782,$A36,СВЦЭМ!$B$39:$B$782,D$11)+'СЕТ СН'!$F$12+СВЦЭМ!$D$10+'СЕТ СН'!$F$6-'СЕТ СН'!$F$22</f>
        <v>1034.33805919</v>
      </c>
      <c r="E36" s="36">
        <f>SUMIFS(СВЦЭМ!$C$39:$C$782,СВЦЭМ!$A$39:$A$782,$A36,СВЦЭМ!$B$39:$B$782,E$11)+'СЕТ СН'!$F$12+СВЦЭМ!$D$10+'СЕТ СН'!$F$6-'СЕТ СН'!$F$22</f>
        <v>1044.42358928</v>
      </c>
      <c r="F36" s="36">
        <f>SUMIFS(СВЦЭМ!$C$39:$C$782,СВЦЭМ!$A$39:$A$782,$A36,СВЦЭМ!$B$39:$B$782,F$11)+'СЕТ СН'!$F$12+СВЦЭМ!$D$10+'СЕТ СН'!$F$6-'СЕТ СН'!$F$22</f>
        <v>1050.17455294</v>
      </c>
      <c r="G36" s="36">
        <f>SUMIFS(СВЦЭМ!$C$39:$C$782,СВЦЭМ!$A$39:$A$782,$A36,СВЦЭМ!$B$39:$B$782,G$11)+'СЕТ СН'!$F$12+СВЦЭМ!$D$10+'СЕТ СН'!$F$6-'СЕТ СН'!$F$22</f>
        <v>1034.8535644799999</v>
      </c>
      <c r="H36" s="36">
        <f>SUMIFS(СВЦЭМ!$C$39:$C$782,СВЦЭМ!$A$39:$A$782,$A36,СВЦЭМ!$B$39:$B$782,H$11)+'СЕТ СН'!$F$12+СВЦЭМ!$D$10+'СЕТ СН'!$F$6-'СЕТ СН'!$F$22</f>
        <v>984.88429864</v>
      </c>
      <c r="I36" s="36">
        <f>SUMIFS(СВЦЭМ!$C$39:$C$782,СВЦЭМ!$A$39:$A$782,$A36,СВЦЭМ!$B$39:$B$782,I$11)+'СЕТ СН'!$F$12+СВЦЭМ!$D$10+'СЕТ СН'!$F$6-'СЕТ СН'!$F$22</f>
        <v>903.69947945999991</v>
      </c>
      <c r="J36" s="36">
        <f>SUMIFS(СВЦЭМ!$C$39:$C$782,СВЦЭМ!$A$39:$A$782,$A36,СВЦЭМ!$B$39:$B$782,J$11)+'СЕТ СН'!$F$12+СВЦЭМ!$D$10+'СЕТ СН'!$F$6-'СЕТ СН'!$F$22</f>
        <v>982.04124450999996</v>
      </c>
      <c r="K36" s="36">
        <f>SUMIFS(СВЦЭМ!$C$39:$C$782,СВЦЭМ!$A$39:$A$782,$A36,СВЦЭМ!$B$39:$B$782,K$11)+'СЕТ СН'!$F$12+СВЦЭМ!$D$10+'СЕТ СН'!$F$6-'СЕТ СН'!$F$22</f>
        <v>1043.8107075200001</v>
      </c>
      <c r="L36" s="36">
        <f>SUMIFS(СВЦЭМ!$C$39:$C$782,СВЦЭМ!$A$39:$A$782,$A36,СВЦЭМ!$B$39:$B$782,L$11)+'СЕТ СН'!$F$12+СВЦЭМ!$D$10+'СЕТ СН'!$F$6-'СЕТ СН'!$F$22</f>
        <v>1012.32429051</v>
      </c>
      <c r="M36" s="36">
        <f>SUMIFS(СВЦЭМ!$C$39:$C$782,СВЦЭМ!$A$39:$A$782,$A36,СВЦЭМ!$B$39:$B$782,M$11)+'СЕТ СН'!$F$12+СВЦЭМ!$D$10+'СЕТ СН'!$F$6-'СЕТ СН'!$F$22</f>
        <v>1006.7628546999999</v>
      </c>
      <c r="N36" s="36">
        <f>SUMIFS(СВЦЭМ!$C$39:$C$782,СВЦЭМ!$A$39:$A$782,$A36,СВЦЭМ!$B$39:$B$782,N$11)+'СЕТ СН'!$F$12+СВЦЭМ!$D$10+'СЕТ СН'!$F$6-'СЕТ СН'!$F$22</f>
        <v>1008.02545717</v>
      </c>
      <c r="O36" s="36">
        <f>SUMIFS(СВЦЭМ!$C$39:$C$782,СВЦЭМ!$A$39:$A$782,$A36,СВЦЭМ!$B$39:$B$782,O$11)+'СЕТ СН'!$F$12+СВЦЭМ!$D$10+'СЕТ СН'!$F$6-'СЕТ СН'!$F$22</f>
        <v>925.42490752999993</v>
      </c>
      <c r="P36" s="36">
        <f>SUMIFS(СВЦЭМ!$C$39:$C$782,СВЦЭМ!$A$39:$A$782,$A36,СВЦЭМ!$B$39:$B$782,P$11)+'СЕТ СН'!$F$12+СВЦЭМ!$D$10+'СЕТ СН'!$F$6-'СЕТ СН'!$F$22</f>
        <v>832.75428053999997</v>
      </c>
      <c r="Q36" s="36">
        <f>SUMIFS(СВЦЭМ!$C$39:$C$782,СВЦЭМ!$A$39:$A$782,$A36,СВЦЭМ!$B$39:$B$782,Q$11)+'СЕТ СН'!$F$12+СВЦЭМ!$D$10+'СЕТ СН'!$F$6-'СЕТ СН'!$F$22</f>
        <v>768.5761043</v>
      </c>
      <c r="R36" s="36">
        <f>SUMIFS(СВЦЭМ!$C$39:$C$782,СВЦЭМ!$A$39:$A$782,$A36,СВЦЭМ!$B$39:$B$782,R$11)+'СЕТ СН'!$F$12+СВЦЭМ!$D$10+'СЕТ СН'!$F$6-'СЕТ СН'!$F$22</f>
        <v>763.6894761499999</v>
      </c>
      <c r="S36" s="36">
        <f>SUMIFS(СВЦЭМ!$C$39:$C$782,СВЦЭМ!$A$39:$A$782,$A36,СВЦЭМ!$B$39:$B$782,S$11)+'СЕТ СН'!$F$12+СВЦЭМ!$D$10+'СЕТ СН'!$F$6-'СЕТ СН'!$F$22</f>
        <v>834.75887590999992</v>
      </c>
      <c r="T36" s="36">
        <f>SUMIFS(СВЦЭМ!$C$39:$C$782,СВЦЭМ!$A$39:$A$782,$A36,СВЦЭМ!$B$39:$B$782,T$11)+'СЕТ СН'!$F$12+СВЦЭМ!$D$10+'СЕТ СН'!$F$6-'СЕТ СН'!$F$22</f>
        <v>910.97622592999994</v>
      </c>
      <c r="U36" s="36">
        <f>SUMIFS(СВЦЭМ!$C$39:$C$782,СВЦЭМ!$A$39:$A$782,$A36,СВЦЭМ!$B$39:$B$782,U$11)+'СЕТ СН'!$F$12+СВЦЭМ!$D$10+'СЕТ СН'!$F$6-'СЕТ СН'!$F$22</f>
        <v>1001.61581715</v>
      </c>
      <c r="V36" s="36">
        <f>SUMIFS(СВЦЭМ!$C$39:$C$782,СВЦЭМ!$A$39:$A$782,$A36,СВЦЭМ!$B$39:$B$782,V$11)+'СЕТ СН'!$F$12+СВЦЭМ!$D$10+'СЕТ СН'!$F$6-'СЕТ СН'!$F$22</f>
        <v>1022.6093784899999</v>
      </c>
      <c r="W36" s="36">
        <f>SUMIFS(СВЦЭМ!$C$39:$C$782,СВЦЭМ!$A$39:$A$782,$A36,СВЦЭМ!$B$39:$B$782,W$11)+'СЕТ СН'!$F$12+СВЦЭМ!$D$10+'СЕТ СН'!$F$6-'СЕТ СН'!$F$22</f>
        <v>1030.6983345799999</v>
      </c>
      <c r="X36" s="36">
        <f>SUMIFS(СВЦЭМ!$C$39:$C$782,СВЦЭМ!$A$39:$A$782,$A36,СВЦЭМ!$B$39:$B$782,X$11)+'СЕТ СН'!$F$12+СВЦЭМ!$D$10+'СЕТ СН'!$F$6-'СЕТ СН'!$F$22</f>
        <v>1014.18175645</v>
      </c>
      <c r="Y36" s="36">
        <f>SUMIFS(СВЦЭМ!$C$39:$C$782,СВЦЭМ!$A$39:$A$782,$A36,СВЦЭМ!$B$39:$B$782,Y$11)+'СЕТ СН'!$F$12+СВЦЭМ!$D$10+'СЕТ СН'!$F$6-'СЕТ СН'!$F$22</f>
        <v>1023.42553929</v>
      </c>
    </row>
    <row r="37" spans="1:25" ht="15.75" x14ac:dyDescent="0.2">
      <c r="A37" s="35">
        <f t="shared" si="0"/>
        <v>44799</v>
      </c>
      <c r="B37" s="36">
        <f>SUMIFS(СВЦЭМ!$C$39:$C$782,СВЦЭМ!$A$39:$A$782,$A37,СВЦЭМ!$B$39:$B$782,B$11)+'СЕТ СН'!$F$12+СВЦЭМ!$D$10+'СЕТ СН'!$F$6-'СЕТ СН'!$F$22</f>
        <v>1012.5497193799999</v>
      </c>
      <c r="C37" s="36">
        <f>SUMIFS(СВЦЭМ!$C$39:$C$782,СВЦЭМ!$A$39:$A$782,$A37,СВЦЭМ!$B$39:$B$782,C$11)+'СЕТ СН'!$F$12+СВЦЭМ!$D$10+'СЕТ СН'!$F$6-'СЕТ СН'!$F$22</f>
        <v>1060.51567991</v>
      </c>
      <c r="D37" s="36">
        <f>SUMIFS(СВЦЭМ!$C$39:$C$782,СВЦЭМ!$A$39:$A$782,$A37,СВЦЭМ!$B$39:$B$782,D$11)+'СЕТ СН'!$F$12+СВЦЭМ!$D$10+'СЕТ СН'!$F$6-'СЕТ СН'!$F$22</f>
        <v>1077.69605976</v>
      </c>
      <c r="E37" s="36">
        <f>SUMIFS(СВЦЭМ!$C$39:$C$782,СВЦЭМ!$A$39:$A$782,$A37,СВЦЭМ!$B$39:$B$782,E$11)+'СЕТ СН'!$F$12+СВЦЭМ!$D$10+'СЕТ СН'!$F$6-'СЕТ СН'!$F$22</f>
        <v>1057.3931205599999</v>
      </c>
      <c r="F37" s="36">
        <f>SUMIFS(СВЦЭМ!$C$39:$C$782,СВЦЭМ!$A$39:$A$782,$A37,СВЦЭМ!$B$39:$B$782,F$11)+'СЕТ СН'!$F$12+СВЦЭМ!$D$10+'СЕТ СН'!$F$6-'СЕТ СН'!$F$22</f>
        <v>1066.7024446800001</v>
      </c>
      <c r="G37" s="36">
        <f>SUMIFS(СВЦЭМ!$C$39:$C$782,СВЦЭМ!$A$39:$A$782,$A37,СВЦЭМ!$B$39:$B$782,G$11)+'СЕТ СН'!$F$12+СВЦЭМ!$D$10+'СЕТ СН'!$F$6-'СЕТ СН'!$F$22</f>
        <v>1059.7005010600001</v>
      </c>
      <c r="H37" s="36">
        <f>SUMIFS(СВЦЭМ!$C$39:$C$782,СВЦЭМ!$A$39:$A$782,$A37,СВЦЭМ!$B$39:$B$782,H$11)+'СЕТ СН'!$F$12+СВЦЭМ!$D$10+'СЕТ СН'!$F$6-'СЕТ СН'!$F$22</f>
        <v>980.91921891999993</v>
      </c>
      <c r="I37" s="36">
        <f>SUMIFS(СВЦЭМ!$C$39:$C$782,СВЦЭМ!$A$39:$A$782,$A37,СВЦЭМ!$B$39:$B$782,I$11)+'СЕТ СН'!$F$12+СВЦЭМ!$D$10+'СЕТ СН'!$F$6-'СЕТ СН'!$F$22</f>
        <v>973.55010188999995</v>
      </c>
      <c r="J37" s="36">
        <f>SUMIFS(СВЦЭМ!$C$39:$C$782,СВЦЭМ!$A$39:$A$782,$A37,СВЦЭМ!$B$39:$B$782,J$11)+'СЕТ СН'!$F$12+СВЦЭМ!$D$10+'СЕТ СН'!$F$6-'СЕТ СН'!$F$22</f>
        <v>977.06372396999996</v>
      </c>
      <c r="K37" s="36">
        <f>SUMIFS(СВЦЭМ!$C$39:$C$782,СВЦЭМ!$A$39:$A$782,$A37,СВЦЭМ!$B$39:$B$782,K$11)+'СЕТ СН'!$F$12+СВЦЭМ!$D$10+'СЕТ СН'!$F$6-'СЕТ СН'!$F$22</f>
        <v>1036.63745266</v>
      </c>
      <c r="L37" s="36">
        <f>SUMIFS(СВЦЭМ!$C$39:$C$782,СВЦЭМ!$A$39:$A$782,$A37,СВЦЭМ!$B$39:$B$782,L$11)+'СЕТ СН'!$F$12+СВЦЭМ!$D$10+'СЕТ СН'!$F$6-'СЕТ СН'!$F$22</f>
        <v>1013.6534101399999</v>
      </c>
      <c r="M37" s="36">
        <f>SUMIFS(СВЦЭМ!$C$39:$C$782,СВЦЭМ!$A$39:$A$782,$A37,СВЦЭМ!$B$39:$B$782,M$11)+'СЕТ СН'!$F$12+СВЦЭМ!$D$10+'СЕТ СН'!$F$6-'СЕТ СН'!$F$22</f>
        <v>1001.8034371</v>
      </c>
      <c r="N37" s="36">
        <f>SUMIFS(СВЦЭМ!$C$39:$C$782,СВЦЭМ!$A$39:$A$782,$A37,СВЦЭМ!$B$39:$B$782,N$11)+'СЕТ СН'!$F$12+СВЦЭМ!$D$10+'СЕТ СН'!$F$6-'СЕТ СН'!$F$22</f>
        <v>995.1648448599999</v>
      </c>
      <c r="O37" s="36">
        <f>SUMIFS(СВЦЭМ!$C$39:$C$782,СВЦЭМ!$A$39:$A$782,$A37,СВЦЭМ!$B$39:$B$782,O$11)+'СЕТ СН'!$F$12+СВЦЭМ!$D$10+'СЕТ СН'!$F$6-'СЕТ СН'!$F$22</f>
        <v>984.92518507</v>
      </c>
      <c r="P37" s="36">
        <f>SUMIFS(СВЦЭМ!$C$39:$C$782,СВЦЭМ!$A$39:$A$782,$A37,СВЦЭМ!$B$39:$B$782,P$11)+'СЕТ СН'!$F$12+СВЦЭМ!$D$10+'СЕТ СН'!$F$6-'СЕТ СН'!$F$22</f>
        <v>996.75746738999999</v>
      </c>
      <c r="Q37" s="36">
        <f>SUMIFS(СВЦЭМ!$C$39:$C$782,СВЦЭМ!$A$39:$A$782,$A37,СВЦЭМ!$B$39:$B$782,Q$11)+'СЕТ СН'!$F$12+СВЦЭМ!$D$10+'СЕТ СН'!$F$6-'СЕТ СН'!$F$22</f>
        <v>996.08439780999993</v>
      </c>
      <c r="R37" s="36">
        <f>SUMIFS(СВЦЭМ!$C$39:$C$782,СВЦЭМ!$A$39:$A$782,$A37,СВЦЭМ!$B$39:$B$782,R$11)+'СЕТ СН'!$F$12+СВЦЭМ!$D$10+'СЕТ СН'!$F$6-'СЕТ СН'!$F$22</f>
        <v>989.37053383</v>
      </c>
      <c r="S37" s="36">
        <f>SUMIFS(СВЦЭМ!$C$39:$C$782,СВЦЭМ!$A$39:$A$782,$A37,СВЦЭМ!$B$39:$B$782,S$11)+'СЕТ СН'!$F$12+СВЦЭМ!$D$10+'СЕТ СН'!$F$6-'СЕТ СН'!$F$22</f>
        <v>986.93633484999998</v>
      </c>
      <c r="T37" s="36">
        <f>SUMIFS(СВЦЭМ!$C$39:$C$782,СВЦЭМ!$A$39:$A$782,$A37,СВЦЭМ!$B$39:$B$782,T$11)+'СЕТ СН'!$F$12+СВЦЭМ!$D$10+'СЕТ СН'!$F$6-'СЕТ СН'!$F$22</f>
        <v>994.3191201599999</v>
      </c>
      <c r="U37" s="36">
        <f>SUMIFS(СВЦЭМ!$C$39:$C$782,СВЦЭМ!$A$39:$A$782,$A37,СВЦЭМ!$B$39:$B$782,U$11)+'СЕТ СН'!$F$12+СВЦЭМ!$D$10+'СЕТ СН'!$F$6-'СЕТ СН'!$F$22</f>
        <v>987.40676611999993</v>
      </c>
      <c r="V37" s="36">
        <f>SUMIFS(СВЦЭМ!$C$39:$C$782,СВЦЭМ!$A$39:$A$782,$A37,СВЦЭМ!$B$39:$B$782,V$11)+'СЕТ СН'!$F$12+СВЦЭМ!$D$10+'СЕТ СН'!$F$6-'СЕТ СН'!$F$22</f>
        <v>1009.4790386699999</v>
      </c>
      <c r="W37" s="36">
        <f>SUMIFS(СВЦЭМ!$C$39:$C$782,СВЦЭМ!$A$39:$A$782,$A37,СВЦЭМ!$B$39:$B$782,W$11)+'СЕТ СН'!$F$12+СВЦЭМ!$D$10+'СЕТ СН'!$F$6-'СЕТ СН'!$F$22</f>
        <v>1013.3710816399999</v>
      </c>
      <c r="X37" s="36">
        <f>SUMIFS(СВЦЭМ!$C$39:$C$782,СВЦЭМ!$A$39:$A$782,$A37,СВЦЭМ!$B$39:$B$782,X$11)+'СЕТ СН'!$F$12+СВЦЭМ!$D$10+'СЕТ СН'!$F$6-'СЕТ СН'!$F$22</f>
        <v>982.81668338999998</v>
      </c>
      <c r="Y37" s="36">
        <f>SUMIFS(СВЦЭМ!$C$39:$C$782,СВЦЭМ!$A$39:$A$782,$A37,СВЦЭМ!$B$39:$B$782,Y$11)+'СЕТ СН'!$F$12+СВЦЭМ!$D$10+'СЕТ СН'!$F$6-'СЕТ СН'!$F$22</f>
        <v>1002.7340545899999</v>
      </c>
    </row>
    <row r="38" spans="1:25" ht="15.75" x14ac:dyDescent="0.2">
      <c r="A38" s="35">
        <f t="shared" si="0"/>
        <v>44800</v>
      </c>
      <c r="B38" s="36">
        <f>SUMIFS(СВЦЭМ!$C$39:$C$782,СВЦЭМ!$A$39:$A$782,$A38,СВЦЭМ!$B$39:$B$782,B$11)+'СЕТ СН'!$F$12+СВЦЭМ!$D$10+'СЕТ СН'!$F$6-'СЕТ СН'!$F$22</f>
        <v>1005.3193781699999</v>
      </c>
      <c r="C38" s="36">
        <f>SUMIFS(СВЦЭМ!$C$39:$C$782,СВЦЭМ!$A$39:$A$782,$A38,СВЦЭМ!$B$39:$B$782,C$11)+'СЕТ СН'!$F$12+СВЦЭМ!$D$10+'СЕТ СН'!$F$6-'СЕТ СН'!$F$22</f>
        <v>1000.5994955799999</v>
      </c>
      <c r="D38" s="36">
        <f>SUMIFS(СВЦЭМ!$C$39:$C$782,СВЦЭМ!$A$39:$A$782,$A38,СВЦЭМ!$B$39:$B$782,D$11)+'СЕТ СН'!$F$12+СВЦЭМ!$D$10+'СЕТ СН'!$F$6-'СЕТ СН'!$F$22</f>
        <v>1044.2568286000001</v>
      </c>
      <c r="E38" s="36">
        <f>SUMIFS(СВЦЭМ!$C$39:$C$782,СВЦЭМ!$A$39:$A$782,$A38,СВЦЭМ!$B$39:$B$782,E$11)+'СЕТ СН'!$F$12+СВЦЭМ!$D$10+'СЕТ СН'!$F$6-'СЕТ СН'!$F$22</f>
        <v>1008.73187433</v>
      </c>
      <c r="F38" s="36">
        <f>SUMIFS(СВЦЭМ!$C$39:$C$782,СВЦЭМ!$A$39:$A$782,$A38,СВЦЭМ!$B$39:$B$782,F$11)+'СЕТ СН'!$F$12+СВЦЭМ!$D$10+'СЕТ СН'!$F$6-'СЕТ СН'!$F$22</f>
        <v>1001.89264324</v>
      </c>
      <c r="G38" s="36">
        <f>SUMIFS(СВЦЭМ!$C$39:$C$782,СВЦЭМ!$A$39:$A$782,$A38,СВЦЭМ!$B$39:$B$782,G$11)+'СЕТ СН'!$F$12+СВЦЭМ!$D$10+'СЕТ СН'!$F$6-'СЕТ СН'!$F$22</f>
        <v>1014.16633198</v>
      </c>
      <c r="H38" s="36">
        <f>SUMIFS(СВЦЭМ!$C$39:$C$782,СВЦЭМ!$A$39:$A$782,$A38,СВЦЭМ!$B$39:$B$782,H$11)+'СЕТ СН'!$F$12+СВЦЭМ!$D$10+'СЕТ СН'!$F$6-'СЕТ СН'!$F$22</f>
        <v>997.29185906999999</v>
      </c>
      <c r="I38" s="36">
        <f>SUMIFS(СВЦЭМ!$C$39:$C$782,СВЦЭМ!$A$39:$A$782,$A38,СВЦЭМ!$B$39:$B$782,I$11)+'СЕТ СН'!$F$12+СВЦЭМ!$D$10+'СЕТ СН'!$F$6-'СЕТ СН'!$F$22</f>
        <v>963.56017120999991</v>
      </c>
      <c r="J38" s="36">
        <f>SUMIFS(СВЦЭМ!$C$39:$C$782,СВЦЭМ!$A$39:$A$782,$A38,СВЦЭМ!$B$39:$B$782,J$11)+'СЕТ СН'!$F$12+СВЦЭМ!$D$10+'СЕТ СН'!$F$6-'СЕТ СН'!$F$22</f>
        <v>903.15216672999998</v>
      </c>
      <c r="K38" s="36">
        <f>SUMIFS(СВЦЭМ!$C$39:$C$782,СВЦЭМ!$A$39:$A$782,$A38,СВЦЭМ!$B$39:$B$782,K$11)+'СЕТ СН'!$F$12+СВЦЭМ!$D$10+'СЕТ СН'!$F$6-'СЕТ СН'!$F$22</f>
        <v>978.87471103999997</v>
      </c>
      <c r="L38" s="36">
        <f>SUMIFS(СВЦЭМ!$C$39:$C$782,СВЦЭМ!$A$39:$A$782,$A38,СВЦЭМ!$B$39:$B$782,L$11)+'СЕТ СН'!$F$12+СВЦЭМ!$D$10+'СЕТ СН'!$F$6-'СЕТ СН'!$F$22</f>
        <v>975.17391210999995</v>
      </c>
      <c r="M38" s="36">
        <f>SUMIFS(СВЦЭМ!$C$39:$C$782,СВЦЭМ!$A$39:$A$782,$A38,СВЦЭМ!$B$39:$B$782,M$11)+'СЕТ СН'!$F$12+СВЦЭМ!$D$10+'СЕТ СН'!$F$6-'СЕТ СН'!$F$22</f>
        <v>975.2792449399999</v>
      </c>
      <c r="N38" s="36">
        <f>SUMIFS(СВЦЭМ!$C$39:$C$782,СВЦЭМ!$A$39:$A$782,$A38,СВЦЭМ!$B$39:$B$782,N$11)+'СЕТ СН'!$F$12+СВЦЭМ!$D$10+'СЕТ СН'!$F$6-'СЕТ СН'!$F$22</f>
        <v>978.23144525999999</v>
      </c>
      <c r="O38" s="36">
        <f>SUMIFS(СВЦЭМ!$C$39:$C$782,СВЦЭМ!$A$39:$A$782,$A38,СВЦЭМ!$B$39:$B$782,O$11)+'СЕТ СН'!$F$12+СВЦЭМ!$D$10+'СЕТ СН'!$F$6-'СЕТ СН'!$F$22</f>
        <v>970.03069712999991</v>
      </c>
      <c r="P38" s="36">
        <f>SUMIFS(СВЦЭМ!$C$39:$C$782,СВЦЭМ!$A$39:$A$782,$A38,СВЦЭМ!$B$39:$B$782,P$11)+'СЕТ СН'!$F$12+СВЦЭМ!$D$10+'СЕТ СН'!$F$6-'СЕТ СН'!$F$22</f>
        <v>967.70950644999994</v>
      </c>
      <c r="Q38" s="36">
        <f>SUMIFS(СВЦЭМ!$C$39:$C$782,СВЦЭМ!$A$39:$A$782,$A38,СВЦЭМ!$B$39:$B$782,Q$11)+'СЕТ СН'!$F$12+СВЦЭМ!$D$10+'СЕТ СН'!$F$6-'СЕТ СН'!$F$22</f>
        <v>969.38103465999995</v>
      </c>
      <c r="R38" s="36">
        <f>SUMIFS(СВЦЭМ!$C$39:$C$782,СВЦЭМ!$A$39:$A$782,$A38,СВЦЭМ!$B$39:$B$782,R$11)+'СЕТ СН'!$F$12+СВЦЭМ!$D$10+'СЕТ СН'!$F$6-'СЕТ СН'!$F$22</f>
        <v>964.36785576999989</v>
      </c>
      <c r="S38" s="36">
        <f>SUMIFS(СВЦЭМ!$C$39:$C$782,СВЦЭМ!$A$39:$A$782,$A38,СВЦЭМ!$B$39:$B$782,S$11)+'СЕТ СН'!$F$12+СВЦЭМ!$D$10+'СЕТ СН'!$F$6-'СЕТ СН'!$F$22</f>
        <v>974.00325329999998</v>
      </c>
      <c r="T38" s="36">
        <f>SUMIFS(СВЦЭМ!$C$39:$C$782,СВЦЭМ!$A$39:$A$782,$A38,СВЦЭМ!$B$39:$B$782,T$11)+'СЕТ СН'!$F$12+СВЦЭМ!$D$10+'СЕТ СН'!$F$6-'СЕТ СН'!$F$22</f>
        <v>971.72121556999991</v>
      </c>
      <c r="U38" s="36">
        <f>SUMIFS(СВЦЭМ!$C$39:$C$782,СВЦЭМ!$A$39:$A$782,$A38,СВЦЭМ!$B$39:$B$782,U$11)+'СЕТ СН'!$F$12+СВЦЭМ!$D$10+'СЕТ СН'!$F$6-'СЕТ СН'!$F$22</f>
        <v>970.27280947999998</v>
      </c>
      <c r="V38" s="36">
        <f>SUMIFS(СВЦЭМ!$C$39:$C$782,СВЦЭМ!$A$39:$A$782,$A38,СВЦЭМ!$B$39:$B$782,V$11)+'СЕТ СН'!$F$12+СВЦЭМ!$D$10+'СЕТ СН'!$F$6-'СЕТ СН'!$F$22</f>
        <v>986.96487819999993</v>
      </c>
      <c r="W38" s="36">
        <f>SUMIFS(СВЦЭМ!$C$39:$C$782,СВЦЭМ!$A$39:$A$782,$A38,СВЦЭМ!$B$39:$B$782,W$11)+'СЕТ СН'!$F$12+СВЦЭМ!$D$10+'СЕТ СН'!$F$6-'СЕТ СН'!$F$22</f>
        <v>985.99776141999996</v>
      </c>
      <c r="X38" s="36">
        <f>SUMIFS(СВЦЭМ!$C$39:$C$782,СВЦЭМ!$A$39:$A$782,$A38,СВЦЭМ!$B$39:$B$782,X$11)+'СЕТ СН'!$F$12+СВЦЭМ!$D$10+'СЕТ СН'!$F$6-'СЕТ СН'!$F$22</f>
        <v>972.02721918999998</v>
      </c>
      <c r="Y38" s="36">
        <f>SUMIFS(СВЦЭМ!$C$39:$C$782,СВЦЭМ!$A$39:$A$782,$A38,СВЦЭМ!$B$39:$B$782,Y$11)+'СЕТ СН'!$F$12+СВЦЭМ!$D$10+'СЕТ СН'!$F$6-'СЕТ СН'!$F$22</f>
        <v>951.59543725999993</v>
      </c>
    </row>
    <row r="39" spans="1:25" ht="15.75" x14ac:dyDescent="0.2">
      <c r="A39" s="35">
        <f t="shared" si="0"/>
        <v>44801</v>
      </c>
      <c r="B39" s="36">
        <f>SUMIFS(СВЦЭМ!$C$39:$C$782,СВЦЭМ!$A$39:$A$782,$A39,СВЦЭМ!$B$39:$B$782,B$11)+'СЕТ СН'!$F$12+СВЦЭМ!$D$10+'СЕТ СН'!$F$6-'СЕТ СН'!$F$22</f>
        <v>949.00610876999997</v>
      </c>
      <c r="C39" s="36">
        <f>SUMIFS(СВЦЭМ!$C$39:$C$782,СВЦЭМ!$A$39:$A$782,$A39,СВЦЭМ!$B$39:$B$782,C$11)+'СЕТ СН'!$F$12+СВЦЭМ!$D$10+'СЕТ СН'!$F$6-'СЕТ СН'!$F$22</f>
        <v>986.96475758999998</v>
      </c>
      <c r="D39" s="36">
        <f>SUMIFS(СВЦЭМ!$C$39:$C$782,СВЦЭМ!$A$39:$A$782,$A39,СВЦЭМ!$B$39:$B$782,D$11)+'СЕТ СН'!$F$12+СВЦЭМ!$D$10+'СЕТ СН'!$F$6-'СЕТ СН'!$F$22</f>
        <v>1029.3692318200001</v>
      </c>
      <c r="E39" s="36">
        <f>SUMIFS(СВЦЭМ!$C$39:$C$782,СВЦЭМ!$A$39:$A$782,$A39,СВЦЭМ!$B$39:$B$782,E$11)+'СЕТ СН'!$F$12+СВЦЭМ!$D$10+'СЕТ СН'!$F$6-'СЕТ СН'!$F$22</f>
        <v>1042.59232481</v>
      </c>
      <c r="F39" s="36">
        <f>SUMIFS(СВЦЭМ!$C$39:$C$782,СВЦЭМ!$A$39:$A$782,$A39,СВЦЭМ!$B$39:$B$782,F$11)+'СЕТ СН'!$F$12+СВЦЭМ!$D$10+'СЕТ СН'!$F$6-'СЕТ СН'!$F$22</f>
        <v>1040.7475884099999</v>
      </c>
      <c r="G39" s="36">
        <f>SUMIFS(СВЦЭМ!$C$39:$C$782,СВЦЭМ!$A$39:$A$782,$A39,СВЦЭМ!$B$39:$B$782,G$11)+'СЕТ СН'!$F$12+СВЦЭМ!$D$10+'СЕТ СН'!$F$6-'СЕТ СН'!$F$22</f>
        <v>1048.01006377</v>
      </c>
      <c r="H39" s="36">
        <f>SUMIFS(СВЦЭМ!$C$39:$C$782,СВЦЭМ!$A$39:$A$782,$A39,СВЦЭМ!$B$39:$B$782,H$11)+'СЕТ СН'!$F$12+СВЦЭМ!$D$10+'СЕТ СН'!$F$6-'СЕТ СН'!$F$22</f>
        <v>1016.9208083599999</v>
      </c>
      <c r="I39" s="36">
        <f>SUMIFS(СВЦЭМ!$C$39:$C$782,СВЦЭМ!$A$39:$A$782,$A39,СВЦЭМ!$B$39:$B$782,I$11)+'СЕТ СН'!$F$12+СВЦЭМ!$D$10+'СЕТ СН'!$F$6-'СЕТ СН'!$F$22</f>
        <v>974.04887903999997</v>
      </c>
      <c r="J39" s="36">
        <f>SUMIFS(СВЦЭМ!$C$39:$C$782,СВЦЭМ!$A$39:$A$782,$A39,СВЦЭМ!$B$39:$B$782,J$11)+'СЕТ СН'!$F$12+СВЦЭМ!$D$10+'СЕТ СН'!$F$6-'СЕТ СН'!$F$22</f>
        <v>909.80351070999995</v>
      </c>
      <c r="K39" s="36">
        <f>SUMIFS(СВЦЭМ!$C$39:$C$782,СВЦЭМ!$A$39:$A$782,$A39,СВЦЭМ!$B$39:$B$782,K$11)+'СЕТ СН'!$F$12+СВЦЭМ!$D$10+'СЕТ СН'!$F$6-'СЕТ СН'!$F$22</f>
        <v>975.46316711999998</v>
      </c>
      <c r="L39" s="36">
        <f>SUMIFS(СВЦЭМ!$C$39:$C$782,СВЦЭМ!$A$39:$A$782,$A39,СВЦЭМ!$B$39:$B$782,L$11)+'СЕТ СН'!$F$12+СВЦЭМ!$D$10+'СЕТ СН'!$F$6-'СЕТ СН'!$F$22</f>
        <v>978.60739863999993</v>
      </c>
      <c r="M39" s="36">
        <f>SUMIFS(СВЦЭМ!$C$39:$C$782,СВЦЭМ!$A$39:$A$782,$A39,СВЦЭМ!$B$39:$B$782,M$11)+'СЕТ СН'!$F$12+СВЦЭМ!$D$10+'СЕТ СН'!$F$6-'СЕТ СН'!$F$22</f>
        <v>985.49350451999999</v>
      </c>
      <c r="N39" s="36">
        <f>SUMIFS(СВЦЭМ!$C$39:$C$782,СВЦЭМ!$A$39:$A$782,$A39,СВЦЭМ!$B$39:$B$782,N$11)+'СЕТ СН'!$F$12+СВЦЭМ!$D$10+'СЕТ СН'!$F$6-'СЕТ СН'!$F$22</f>
        <v>988.33956666999995</v>
      </c>
      <c r="O39" s="36">
        <f>SUMIFS(СВЦЭМ!$C$39:$C$782,СВЦЭМ!$A$39:$A$782,$A39,СВЦЭМ!$B$39:$B$782,O$11)+'СЕТ СН'!$F$12+СВЦЭМ!$D$10+'СЕТ СН'!$F$6-'СЕТ СН'!$F$22</f>
        <v>979.27570739999999</v>
      </c>
      <c r="P39" s="36">
        <f>SUMIFS(СВЦЭМ!$C$39:$C$782,СВЦЭМ!$A$39:$A$782,$A39,СВЦЭМ!$B$39:$B$782,P$11)+'СЕТ СН'!$F$12+СВЦЭМ!$D$10+'СЕТ СН'!$F$6-'СЕТ СН'!$F$22</f>
        <v>975.58677306999994</v>
      </c>
      <c r="Q39" s="36">
        <f>SUMIFS(СВЦЭМ!$C$39:$C$782,СВЦЭМ!$A$39:$A$782,$A39,СВЦЭМ!$B$39:$B$782,Q$11)+'СЕТ СН'!$F$12+СВЦЭМ!$D$10+'СЕТ СН'!$F$6-'СЕТ СН'!$F$22</f>
        <v>975.90191247999996</v>
      </c>
      <c r="R39" s="36">
        <f>SUMIFS(СВЦЭМ!$C$39:$C$782,СВЦЭМ!$A$39:$A$782,$A39,СВЦЭМ!$B$39:$B$782,R$11)+'СЕТ СН'!$F$12+СВЦЭМ!$D$10+'СЕТ СН'!$F$6-'СЕТ СН'!$F$22</f>
        <v>970.39051792999999</v>
      </c>
      <c r="S39" s="36">
        <f>SUMIFS(СВЦЭМ!$C$39:$C$782,СВЦЭМ!$A$39:$A$782,$A39,СВЦЭМ!$B$39:$B$782,S$11)+'СЕТ СН'!$F$12+СВЦЭМ!$D$10+'СЕТ СН'!$F$6-'СЕТ СН'!$F$22</f>
        <v>976.52158513999996</v>
      </c>
      <c r="T39" s="36">
        <f>SUMIFS(СВЦЭМ!$C$39:$C$782,СВЦЭМ!$A$39:$A$782,$A39,СВЦЭМ!$B$39:$B$782,T$11)+'СЕТ СН'!$F$12+СВЦЭМ!$D$10+'СЕТ СН'!$F$6-'СЕТ СН'!$F$22</f>
        <v>976.67589748</v>
      </c>
      <c r="U39" s="36">
        <f>SUMIFS(СВЦЭМ!$C$39:$C$782,СВЦЭМ!$A$39:$A$782,$A39,СВЦЭМ!$B$39:$B$782,U$11)+'СЕТ СН'!$F$12+СВЦЭМ!$D$10+'СЕТ СН'!$F$6-'СЕТ СН'!$F$22</f>
        <v>970.52354570999989</v>
      </c>
      <c r="V39" s="36">
        <f>SUMIFS(СВЦЭМ!$C$39:$C$782,СВЦЭМ!$A$39:$A$782,$A39,СВЦЭМ!$B$39:$B$782,V$11)+'СЕТ СН'!$F$12+СВЦЭМ!$D$10+'СЕТ СН'!$F$6-'СЕТ СН'!$F$22</f>
        <v>990.76987570999995</v>
      </c>
      <c r="W39" s="36">
        <f>SUMIFS(СВЦЭМ!$C$39:$C$782,СВЦЭМ!$A$39:$A$782,$A39,СВЦЭМ!$B$39:$B$782,W$11)+'СЕТ СН'!$F$12+СВЦЭМ!$D$10+'СЕТ СН'!$F$6-'СЕТ СН'!$F$22</f>
        <v>1002.2126131399999</v>
      </c>
      <c r="X39" s="36">
        <f>SUMIFS(СВЦЭМ!$C$39:$C$782,СВЦЭМ!$A$39:$A$782,$A39,СВЦЭМ!$B$39:$B$782,X$11)+'СЕТ СН'!$F$12+СВЦЭМ!$D$10+'СЕТ СН'!$F$6-'СЕТ СН'!$F$22</f>
        <v>1008.7908384599999</v>
      </c>
      <c r="Y39" s="36">
        <f>SUMIFS(СВЦЭМ!$C$39:$C$782,СВЦЭМ!$A$39:$A$782,$A39,СВЦЭМ!$B$39:$B$782,Y$11)+'СЕТ СН'!$F$12+СВЦЭМ!$D$10+'СЕТ СН'!$F$6-'СЕТ СН'!$F$22</f>
        <v>983.78269338999996</v>
      </c>
    </row>
    <row r="40" spans="1:25" ht="15.75" x14ac:dyDescent="0.2">
      <c r="A40" s="35">
        <f t="shared" si="0"/>
        <v>44802</v>
      </c>
      <c r="B40" s="36">
        <f>SUMIFS(СВЦЭМ!$C$39:$C$782,СВЦЭМ!$A$39:$A$782,$A40,СВЦЭМ!$B$39:$B$782,B$11)+'СЕТ СН'!$F$12+СВЦЭМ!$D$10+'СЕТ СН'!$F$6-'СЕТ СН'!$F$22</f>
        <v>995.60020568999994</v>
      </c>
      <c r="C40" s="36">
        <f>SUMIFS(СВЦЭМ!$C$39:$C$782,СВЦЭМ!$A$39:$A$782,$A40,СВЦЭМ!$B$39:$B$782,C$11)+'СЕТ СН'!$F$12+СВЦЭМ!$D$10+'СЕТ СН'!$F$6-'СЕТ СН'!$F$22</f>
        <v>1068.1329626199999</v>
      </c>
      <c r="D40" s="36">
        <f>SUMIFS(СВЦЭМ!$C$39:$C$782,СВЦЭМ!$A$39:$A$782,$A40,СВЦЭМ!$B$39:$B$782,D$11)+'СЕТ СН'!$F$12+СВЦЭМ!$D$10+'СЕТ СН'!$F$6-'СЕТ СН'!$F$22</f>
        <v>1098.3878885000001</v>
      </c>
      <c r="E40" s="36">
        <f>SUMIFS(СВЦЭМ!$C$39:$C$782,СВЦЭМ!$A$39:$A$782,$A40,СВЦЭМ!$B$39:$B$782,E$11)+'СЕТ СН'!$F$12+СВЦЭМ!$D$10+'СЕТ СН'!$F$6-'СЕТ СН'!$F$22</f>
        <v>1109.1514943100001</v>
      </c>
      <c r="F40" s="36">
        <f>SUMIFS(СВЦЭМ!$C$39:$C$782,СВЦЭМ!$A$39:$A$782,$A40,СВЦЭМ!$B$39:$B$782,F$11)+'СЕТ СН'!$F$12+СВЦЭМ!$D$10+'СЕТ СН'!$F$6-'СЕТ СН'!$F$22</f>
        <v>1117.8320359900001</v>
      </c>
      <c r="G40" s="36">
        <f>SUMIFS(СВЦЭМ!$C$39:$C$782,СВЦЭМ!$A$39:$A$782,$A40,СВЦЭМ!$B$39:$B$782,G$11)+'СЕТ СН'!$F$12+СВЦЭМ!$D$10+'СЕТ СН'!$F$6-'СЕТ СН'!$F$22</f>
        <v>1104.2887890100001</v>
      </c>
      <c r="H40" s="36">
        <f>SUMIFS(СВЦЭМ!$C$39:$C$782,СВЦЭМ!$A$39:$A$782,$A40,СВЦЭМ!$B$39:$B$782,H$11)+'СЕТ СН'!$F$12+СВЦЭМ!$D$10+'СЕТ СН'!$F$6-'СЕТ СН'!$F$22</f>
        <v>1048.8375264900001</v>
      </c>
      <c r="I40" s="36">
        <f>SUMIFS(СВЦЭМ!$C$39:$C$782,СВЦЭМ!$A$39:$A$782,$A40,СВЦЭМ!$B$39:$B$782,I$11)+'СЕТ СН'!$F$12+СВЦЭМ!$D$10+'СЕТ СН'!$F$6-'СЕТ СН'!$F$22</f>
        <v>998.35917332999998</v>
      </c>
      <c r="J40" s="36">
        <f>SUMIFS(СВЦЭМ!$C$39:$C$782,СВЦЭМ!$A$39:$A$782,$A40,СВЦЭМ!$B$39:$B$782,J$11)+'СЕТ СН'!$F$12+СВЦЭМ!$D$10+'СЕТ СН'!$F$6-'СЕТ СН'!$F$22</f>
        <v>958.11947235999992</v>
      </c>
      <c r="K40" s="36">
        <f>SUMIFS(СВЦЭМ!$C$39:$C$782,СВЦЭМ!$A$39:$A$782,$A40,СВЦЭМ!$B$39:$B$782,K$11)+'СЕТ СН'!$F$12+СВЦЭМ!$D$10+'СЕТ СН'!$F$6-'СЕТ СН'!$F$22</f>
        <v>977.00058840999998</v>
      </c>
      <c r="L40" s="36">
        <f>SUMIFS(СВЦЭМ!$C$39:$C$782,СВЦЭМ!$A$39:$A$782,$A40,СВЦЭМ!$B$39:$B$782,L$11)+'СЕТ СН'!$F$12+СВЦЭМ!$D$10+'СЕТ СН'!$F$6-'СЕТ СН'!$F$22</f>
        <v>960.5178175399999</v>
      </c>
      <c r="M40" s="36">
        <f>SUMIFS(СВЦЭМ!$C$39:$C$782,СВЦЭМ!$A$39:$A$782,$A40,СВЦЭМ!$B$39:$B$782,M$11)+'СЕТ СН'!$F$12+СВЦЭМ!$D$10+'СЕТ СН'!$F$6-'СЕТ СН'!$F$22</f>
        <v>961.12308290999999</v>
      </c>
      <c r="N40" s="36">
        <f>SUMIFS(СВЦЭМ!$C$39:$C$782,СВЦЭМ!$A$39:$A$782,$A40,СВЦЭМ!$B$39:$B$782,N$11)+'СЕТ СН'!$F$12+СВЦЭМ!$D$10+'СЕТ СН'!$F$6-'СЕТ СН'!$F$22</f>
        <v>960.81607531999998</v>
      </c>
      <c r="O40" s="36">
        <f>SUMIFS(СВЦЭМ!$C$39:$C$782,СВЦЭМ!$A$39:$A$782,$A40,СВЦЭМ!$B$39:$B$782,O$11)+'СЕТ СН'!$F$12+СВЦЭМ!$D$10+'СЕТ СН'!$F$6-'СЕТ СН'!$F$22</f>
        <v>958.43630621</v>
      </c>
      <c r="P40" s="36">
        <f>SUMIFS(СВЦЭМ!$C$39:$C$782,СВЦЭМ!$A$39:$A$782,$A40,СВЦЭМ!$B$39:$B$782,P$11)+'СЕТ СН'!$F$12+СВЦЭМ!$D$10+'СЕТ СН'!$F$6-'СЕТ СН'!$F$22</f>
        <v>958.38520804999996</v>
      </c>
      <c r="Q40" s="36">
        <f>SUMIFS(СВЦЭМ!$C$39:$C$782,СВЦЭМ!$A$39:$A$782,$A40,СВЦЭМ!$B$39:$B$782,Q$11)+'СЕТ СН'!$F$12+СВЦЭМ!$D$10+'СЕТ СН'!$F$6-'СЕТ СН'!$F$22</f>
        <v>957.97127754999997</v>
      </c>
      <c r="R40" s="36">
        <f>SUMIFS(СВЦЭМ!$C$39:$C$782,СВЦЭМ!$A$39:$A$782,$A40,СВЦЭМ!$B$39:$B$782,R$11)+'СЕТ СН'!$F$12+СВЦЭМ!$D$10+'СЕТ СН'!$F$6-'СЕТ СН'!$F$22</f>
        <v>959.64736325999991</v>
      </c>
      <c r="S40" s="36">
        <f>SUMIFS(СВЦЭМ!$C$39:$C$782,СВЦЭМ!$A$39:$A$782,$A40,СВЦЭМ!$B$39:$B$782,S$11)+'СЕТ СН'!$F$12+СВЦЭМ!$D$10+'СЕТ СН'!$F$6-'СЕТ СН'!$F$22</f>
        <v>963.66056433999995</v>
      </c>
      <c r="T40" s="36">
        <f>SUMIFS(СВЦЭМ!$C$39:$C$782,СВЦЭМ!$A$39:$A$782,$A40,СВЦЭМ!$B$39:$B$782,T$11)+'СЕТ СН'!$F$12+СВЦЭМ!$D$10+'СЕТ СН'!$F$6-'СЕТ СН'!$F$22</f>
        <v>943.65805437999995</v>
      </c>
      <c r="U40" s="36">
        <f>SUMIFS(СВЦЭМ!$C$39:$C$782,СВЦЭМ!$A$39:$A$782,$A40,СВЦЭМ!$B$39:$B$782,U$11)+'СЕТ СН'!$F$12+СВЦЭМ!$D$10+'СЕТ СН'!$F$6-'СЕТ СН'!$F$22</f>
        <v>940.26218454999992</v>
      </c>
      <c r="V40" s="36">
        <f>SUMIFS(СВЦЭМ!$C$39:$C$782,СВЦЭМ!$A$39:$A$782,$A40,СВЦЭМ!$B$39:$B$782,V$11)+'СЕТ СН'!$F$12+СВЦЭМ!$D$10+'СЕТ СН'!$F$6-'СЕТ СН'!$F$22</f>
        <v>935.76233681999997</v>
      </c>
      <c r="W40" s="36">
        <f>SUMIFS(СВЦЭМ!$C$39:$C$782,СВЦЭМ!$A$39:$A$782,$A40,СВЦЭМ!$B$39:$B$782,W$11)+'СЕТ СН'!$F$12+СВЦЭМ!$D$10+'СЕТ СН'!$F$6-'СЕТ СН'!$F$22</f>
        <v>933.11937834999992</v>
      </c>
      <c r="X40" s="36">
        <f>SUMIFS(СВЦЭМ!$C$39:$C$782,СВЦЭМ!$A$39:$A$782,$A40,СВЦЭМ!$B$39:$B$782,X$11)+'СЕТ СН'!$F$12+СВЦЭМ!$D$10+'СЕТ СН'!$F$6-'СЕТ СН'!$F$22</f>
        <v>956.25637850999999</v>
      </c>
      <c r="Y40" s="36">
        <f>SUMIFS(СВЦЭМ!$C$39:$C$782,СВЦЭМ!$A$39:$A$782,$A40,СВЦЭМ!$B$39:$B$782,Y$11)+'СЕТ СН'!$F$12+СВЦЭМ!$D$10+'СЕТ СН'!$F$6-'СЕТ СН'!$F$22</f>
        <v>1005.53827413</v>
      </c>
    </row>
    <row r="41" spans="1:25" ht="15.75" x14ac:dyDescent="0.2">
      <c r="A41" s="35">
        <f t="shared" si="0"/>
        <v>44803</v>
      </c>
      <c r="B41" s="36">
        <f>SUMIFS(СВЦЭМ!$C$39:$C$782,СВЦЭМ!$A$39:$A$782,$A41,СВЦЭМ!$B$39:$B$782,B$11)+'СЕТ СН'!$F$12+СВЦЭМ!$D$10+'СЕТ СН'!$F$6-'СЕТ СН'!$F$22</f>
        <v>965.06973126999992</v>
      </c>
      <c r="C41" s="36">
        <f>SUMIFS(СВЦЭМ!$C$39:$C$782,СВЦЭМ!$A$39:$A$782,$A41,СВЦЭМ!$B$39:$B$782,C$11)+'СЕТ СН'!$F$12+СВЦЭМ!$D$10+'СЕТ СН'!$F$6-'СЕТ СН'!$F$22</f>
        <v>997.47739689999992</v>
      </c>
      <c r="D41" s="36">
        <f>SUMIFS(СВЦЭМ!$C$39:$C$782,СВЦЭМ!$A$39:$A$782,$A41,СВЦЭМ!$B$39:$B$782,D$11)+'СЕТ СН'!$F$12+СВЦЭМ!$D$10+'СЕТ СН'!$F$6-'СЕТ СН'!$F$22</f>
        <v>1031.8984559800001</v>
      </c>
      <c r="E41" s="36">
        <f>SUMIFS(СВЦЭМ!$C$39:$C$782,СВЦЭМ!$A$39:$A$782,$A41,СВЦЭМ!$B$39:$B$782,E$11)+'СЕТ СН'!$F$12+СВЦЭМ!$D$10+'СЕТ СН'!$F$6-'СЕТ СН'!$F$22</f>
        <v>1044.6320826799999</v>
      </c>
      <c r="F41" s="36">
        <f>SUMIFS(СВЦЭМ!$C$39:$C$782,СВЦЭМ!$A$39:$A$782,$A41,СВЦЭМ!$B$39:$B$782,F$11)+'СЕТ СН'!$F$12+СВЦЭМ!$D$10+'СЕТ СН'!$F$6-'СЕТ СН'!$F$22</f>
        <v>1051.5996228700001</v>
      </c>
      <c r="G41" s="36">
        <f>SUMIFS(СВЦЭМ!$C$39:$C$782,СВЦЭМ!$A$39:$A$782,$A41,СВЦЭМ!$B$39:$B$782,G$11)+'СЕТ СН'!$F$12+СВЦЭМ!$D$10+'СЕТ СН'!$F$6-'СЕТ СН'!$F$22</f>
        <v>1045.90373176</v>
      </c>
      <c r="H41" s="36">
        <f>SUMIFS(СВЦЭМ!$C$39:$C$782,СВЦЭМ!$A$39:$A$782,$A41,СВЦЭМ!$B$39:$B$782,H$11)+'СЕТ СН'!$F$12+СВЦЭМ!$D$10+'СЕТ СН'!$F$6-'СЕТ СН'!$F$22</f>
        <v>988.28035855999997</v>
      </c>
      <c r="I41" s="36">
        <f>SUMIFS(СВЦЭМ!$C$39:$C$782,СВЦЭМ!$A$39:$A$782,$A41,СВЦЭМ!$B$39:$B$782,I$11)+'СЕТ СН'!$F$12+СВЦЭМ!$D$10+'СЕТ СН'!$F$6-'СЕТ СН'!$F$22</f>
        <v>914.92884660999994</v>
      </c>
      <c r="J41" s="36">
        <f>SUMIFS(СВЦЭМ!$C$39:$C$782,СВЦЭМ!$A$39:$A$782,$A41,СВЦЭМ!$B$39:$B$782,J$11)+'СЕТ СН'!$F$12+СВЦЭМ!$D$10+'СЕТ СН'!$F$6-'СЕТ СН'!$F$22</f>
        <v>913.93602878999991</v>
      </c>
      <c r="K41" s="36">
        <f>SUMIFS(СВЦЭМ!$C$39:$C$782,СВЦЭМ!$A$39:$A$782,$A41,СВЦЭМ!$B$39:$B$782,K$11)+'СЕТ СН'!$F$12+СВЦЭМ!$D$10+'СЕТ СН'!$F$6-'СЕТ СН'!$F$22</f>
        <v>974.66178230999992</v>
      </c>
      <c r="L41" s="36">
        <f>SUMIFS(СВЦЭМ!$C$39:$C$782,СВЦЭМ!$A$39:$A$782,$A41,СВЦЭМ!$B$39:$B$782,L$11)+'СЕТ СН'!$F$12+СВЦЭМ!$D$10+'СЕТ СН'!$F$6-'СЕТ СН'!$F$22</f>
        <v>970.71655724999994</v>
      </c>
      <c r="M41" s="36">
        <f>SUMIFS(СВЦЭМ!$C$39:$C$782,СВЦЭМ!$A$39:$A$782,$A41,СВЦЭМ!$B$39:$B$782,M$11)+'СЕТ СН'!$F$12+СВЦЭМ!$D$10+'СЕТ СН'!$F$6-'СЕТ СН'!$F$22</f>
        <v>968.94117819999997</v>
      </c>
      <c r="N41" s="36">
        <f>SUMIFS(СВЦЭМ!$C$39:$C$782,СВЦЭМ!$A$39:$A$782,$A41,СВЦЭМ!$B$39:$B$782,N$11)+'СЕТ СН'!$F$12+СВЦЭМ!$D$10+'СЕТ СН'!$F$6-'СЕТ СН'!$F$22</f>
        <v>971.46620028999996</v>
      </c>
      <c r="O41" s="36">
        <f>SUMIFS(СВЦЭМ!$C$39:$C$782,СВЦЭМ!$A$39:$A$782,$A41,СВЦЭМ!$B$39:$B$782,O$11)+'СЕТ СН'!$F$12+СВЦЭМ!$D$10+'СЕТ СН'!$F$6-'СЕТ СН'!$F$22</f>
        <v>968.21062201999996</v>
      </c>
      <c r="P41" s="36">
        <f>SUMIFS(СВЦЭМ!$C$39:$C$782,СВЦЭМ!$A$39:$A$782,$A41,СВЦЭМ!$B$39:$B$782,P$11)+'СЕТ СН'!$F$12+СВЦЭМ!$D$10+'СЕТ СН'!$F$6-'СЕТ СН'!$F$22</f>
        <v>976.72651238999993</v>
      </c>
      <c r="Q41" s="36">
        <f>SUMIFS(СВЦЭМ!$C$39:$C$782,СВЦЭМ!$A$39:$A$782,$A41,СВЦЭМ!$B$39:$B$782,Q$11)+'СЕТ СН'!$F$12+СВЦЭМ!$D$10+'СЕТ СН'!$F$6-'СЕТ СН'!$F$22</f>
        <v>963.37850072999993</v>
      </c>
      <c r="R41" s="36">
        <f>SUMIFS(СВЦЭМ!$C$39:$C$782,СВЦЭМ!$A$39:$A$782,$A41,СВЦЭМ!$B$39:$B$782,R$11)+'СЕТ СН'!$F$12+СВЦЭМ!$D$10+'СЕТ СН'!$F$6-'СЕТ СН'!$F$22</f>
        <v>954.18160152999997</v>
      </c>
      <c r="S41" s="36">
        <f>SUMIFS(СВЦЭМ!$C$39:$C$782,СВЦЭМ!$A$39:$A$782,$A41,СВЦЭМ!$B$39:$B$782,S$11)+'СЕТ СН'!$F$12+СВЦЭМ!$D$10+'СЕТ СН'!$F$6-'СЕТ СН'!$F$22</f>
        <v>964.42673960999991</v>
      </c>
      <c r="T41" s="36">
        <f>SUMIFS(СВЦЭМ!$C$39:$C$782,СВЦЭМ!$A$39:$A$782,$A41,СВЦЭМ!$B$39:$B$782,T$11)+'СЕТ СН'!$F$12+СВЦЭМ!$D$10+'СЕТ СН'!$F$6-'СЕТ СН'!$F$22</f>
        <v>979.88891196999998</v>
      </c>
      <c r="U41" s="36">
        <f>SUMIFS(СВЦЭМ!$C$39:$C$782,СВЦЭМ!$A$39:$A$782,$A41,СВЦЭМ!$B$39:$B$782,U$11)+'СЕТ СН'!$F$12+СВЦЭМ!$D$10+'СЕТ СН'!$F$6-'СЕТ СН'!$F$22</f>
        <v>958.02641098999993</v>
      </c>
      <c r="V41" s="36">
        <f>SUMIFS(СВЦЭМ!$C$39:$C$782,СВЦЭМ!$A$39:$A$782,$A41,СВЦЭМ!$B$39:$B$782,V$11)+'СЕТ СН'!$F$12+СВЦЭМ!$D$10+'СЕТ СН'!$F$6-'СЕТ СН'!$F$22</f>
        <v>990.62002560999997</v>
      </c>
      <c r="W41" s="36">
        <f>SUMIFS(СВЦЭМ!$C$39:$C$782,СВЦЭМ!$A$39:$A$782,$A41,СВЦЭМ!$B$39:$B$782,W$11)+'СЕТ СН'!$F$12+СВЦЭМ!$D$10+'СЕТ СН'!$F$6-'СЕТ СН'!$F$22</f>
        <v>994.8854600599999</v>
      </c>
      <c r="X41" s="36">
        <f>SUMIFS(СВЦЭМ!$C$39:$C$782,СВЦЭМ!$A$39:$A$782,$A41,СВЦЭМ!$B$39:$B$782,X$11)+'СЕТ СН'!$F$12+СВЦЭМ!$D$10+'СЕТ СН'!$F$6-'СЕТ СН'!$F$22</f>
        <v>939.98726510999995</v>
      </c>
      <c r="Y41" s="36">
        <f>SUMIFS(СВЦЭМ!$C$39:$C$782,СВЦЭМ!$A$39:$A$782,$A41,СВЦЭМ!$B$39:$B$782,Y$11)+'СЕТ СН'!$F$12+СВЦЭМ!$D$10+'СЕТ СН'!$F$6-'СЕТ СН'!$F$22</f>
        <v>901.18336185999999</v>
      </c>
    </row>
    <row r="42" spans="1:25" ht="15.75" x14ac:dyDescent="0.2">
      <c r="A42" s="35">
        <f t="shared" si="0"/>
        <v>44804</v>
      </c>
      <c r="B42" s="36">
        <f>SUMIFS(СВЦЭМ!$C$39:$C$782,СВЦЭМ!$A$39:$A$782,$A42,СВЦЭМ!$B$39:$B$782,B$11)+'СЕТ СН'!$F$12+СВЦЭМ!$D$10+'СЕТ СН'!$F$6-'СЕТ СН'!$F$22</f>
        <v>989.95843846999992</v>
      </c>
      <c r="C42" s="36">
        <f>SUMIFS(СВЦЭМ!$C$39:$C$782,СВЦЭМ!$A$39:$A$782,$A42,СВЦЭМ!$B$39:$B$782,C$11)+'СЕТ СН'!$F$12+СВЦЭМ!$D$10+'СЕТ СН'!$F$6-'СЕТ СН'!$F$22</f>
        <v>1031.4412431799999</v>
      </c>
      <c r="D42" s="36">
        <f>SUMIFS(СВЦЭМ!$C$39:$C$782,СВЦЭМ!$A$39:$A$782,$A42,СВЦЭМ!$B$39:$B$782,D$11)+'СЕТ СН'!$F$12+СВЦЭМ!$D$10+'СЕТ СН'!$F$6-'СЕТ СН'!$F$22</f>
        <v>1047.32568354</v>
      </c>
      <c r="E42" s="36">
        <f>SUMIFS(СВЦЭМ!$C$39:$C$782,СВЦЭМ!$A$39:$A$782,$A42,СВЦЭМ!$B$39:$B$782,E$11)+'СЕТ СН'!$F$12+СВЦЭМ!$D$10+'СЕТ СН'!$F$6-'СЕТ СН'!$F$22</f>
        <v>1056.5046382200001</v>
      </c>
      <c r="F42" s="36">
        <f>SUMIFS(СВЦЭМ!$C$39:$C$782,СВЦЭМ!$A$39:$A$782,$A42,СВЦЭМ!$B$39:$B$782,F$11)+'СЕТ СН'!$F$12+СВЦЭМ!$D$10+'СЕТ СН'!$F$6-'СЕТ СН'!$F$22</f>
        <v>1048.05803965</v>
      </c>
      <c r="G42" s="36">
        <f>SUMIFS(СВЦЭМ!$C$39:$C$782,СВЦЭМ!$A$39:$A$782,$A42,СВЦЭМ!$B$39:$B$782,G$11)+'СЕТ СН'!$F$12+СВЦЭМ!$D$10+'СЕТ СН'!$F$6-'СЕТ СН'!$F$22</f>
        <v>1024.3443081</v>
      </c>
      <c r="H42" s="36">
        <f>SUMIFS(СВЦЭМ!$C$39:$C$782,СВЦЭМ!$A$39:$A$782,$A42,СВЦЭМ!$B$39:$B$782,H$11)+'СЕТ СН'!$F$12+СВЦЭМ!$D$10+'СЕТ СН'!$F$6-'СЕТ СН'!$F$22</f>
        <v>961.63641532999998</v>
      </c>
      <c r="I42" s="36">
        <f>SUMIFS(СВЦЭМ!$C$39:$C$782,СВЦЭМ!$A$39:$A$782,$A42,СВЦЭМ!$B$39:$B$782,I$11)+'СЕТ СН'!$F$12+СВЦЭМ!$D$10+'СЕТ СН'!$F$6-'СЕТ СН'!$F$22</f>
        <v>904.07620014999998</v>
      </c>
      <c r="J42" s="36">
        <f>SUMIFS(СВЦЭМ!$C$39:$C$782,СВЦЭМ!$A$39:$A$782,$A42,СВЦЭМ!$B$39:$B$782,J$11)+'СЕТ СН'!$F$12+СВЦЭМ!$D$10+'СЕТ СН'!$F$6-'СЕТ СН'!$F$22</f>
        <v>976.96500333999995</v>
      </c>
      <c r="K42" s="36">
        <f>SUMIFS(СВЦЭМ!$C$39:$C$782,СВЦЭМ!$A$39:$A$782,$A42,СВЦЭМ!$B$39:$B$782,K$11)+'СЕТ СН'!$F$12+СВЦЭМ!$D$10+'СЕТ СН'!$F$6-'СЕТ СН'!$F$22</f>
        <v>1003.3816407099999</v>
      </c>
      <c r="L42" s="36">
        <f>SUMIFS(СВЦЭМ!$C$39:$C$782,СВЦЭМ!$A$39:$A$782,$A42,СВЦЭМ!$B$39:$B$782,L$11)+'СЕТ СН'!$F$12+СВЦЭМ!$D$10+'СЕТ СН'!$F$6-'СЕТ СН'!$F$22</f>
        <v>994.42383808</v>
      </c>
      <c r="M42" s="36">
        <f>SUMIFS(СВЦЭМ!$C$39:$C$782,СВЦЭМ!$A$39:$A$782,$A42,СВЦЭМ!$B$39:$B$782,M$11)+'СЕТ СН'!$F$12+СВЦЭМ!$D$10+'СЕТ СН'!$F$6-'СЕТ СН'!$F$22</f>
        <v>987.13717479999991</v>
      </c>
      <c r="N42" s="36">
        <f>SUMIFS(СВЦЭМ!$C$39:$C$782,СВЦЭМ!$A$39:$A$782,$A42,СВЦЭМ!$B$39:$B$782,N$11)+'СЕТ СН'!$F$12+СВЦЭМ!$D$10+'СЕТ СН'!$F$6-'СЕТ СН'!$F$22</f>
        <v>986.25058718999992</v>
      </c>
      <c r="O42" s="36">
        <f>SUMIFS(СВЦЭМ!$C$39:$C$782,СВЦЭМ!$A$39:$A$782,$A42,СВЦЭМ!$B$39:$B$782,O$11)+'СЕТ СН'!$F$12+СВЦЭМ!$D$10+'СЕТ СН'!$F$6-'СЕТ СН'!$F$22</f>
        <v>986.27211578999993</v>
      </c>
      <c r="P42" s="36">
        <f>SUMIFS(СВЦЭМ!$C$39:$C$782,СВЦЭМ!$A$39:$A$782,$A42,СВЦЭМ!$B$39:$B$782,P$11)+'СЕТ СН'!$F$12+СВЦЭМ!$D$10+'СЕТ СН'!$F$6-'СЕТ СН'!$F$22</f>
        <v>982.36357084999997</v>
      </c>
      <c r="Q42" s="36">
        <f>SUMIFS(СВЦЭМ!$C$39:$C$782,СВЦЭМ!$A$39:$A$782,$A42,СВЦЭМ!$B$39:$B$782,Q$11)+'СЕТ СН'!$F$12+СВЦЭМ!$D$10+'СЕТ СН'!$F$6-'СЕТ СН'!$F$22</f>
        <v>973.90321125999992</v>
      </c>
      <c r="R42" s="36">
        <f>SUMIFS(СВЦЭМ!$C$39:$C$782,СВЦЭМ!$A$39:$A$782,$A42,СВЦЭМ!$B$39:$B$782,R$11)+'СЕТ СН'!$F$12+СВЦЭМ!$D$10+'СЕТ СН'!$F$6-'СЕТ СН'!$F$22</f>
        <v>964.56188315999998</v>
      </c>
      <c r="S42" s="36">
        <f>SUMIFS(СВЦЭМ!$C$39:$C$782,СВЦЭМ!$A$39:$A$782,$A42,СВЦЭМ!$B$39:$B$782,S$11)+'СЕТ СН'!$F$12+СВЦЭМ!$D$10+'СЕТ СН'!$F$6-'СЕТ СН'!$F$22</f>
        <v>974.05225967999991</v>
      </c>
      <c r="T42" s="36">
        <f>SUMIFS(СВЦЭМ!$C$39:$C$782,СВЦЭМ!$A$39:$A$782,$A42,СВЦЭМ!$B$39:$B$782,T$11)+'СЕТ СН'!$F$12+СВЦЭМ!$D$10+'СЕТ СН'!$F$6-'СЕТ СН'!$F$22</f>
        <v>962.23532608999994</v>
      </c>
      <c r="U42" s="36">
        <f>SUMIFS(СВЦЭМ!$C$39:$C$782,СВЦЭМ!$A$39:$A$782,$A42,СВЦЭМ!$B$39:$B$782,U$11)+'СЕТ СН'!$F$12+СВЦЭМ!$D$10+'СЕТ СН'!$F$6-'СЕТ СН'!$F$22</f>
        <v>974.11250859999996</v>
      </c>
      <c r="V42" s="36">
        <f>SUMIFS(СВЦЭМ!$C$39:$C$782,СВЦЭМ!$A$39:$A$782,$A42,СВЦЭМ!$B$39:$B$782,V$11)+'СЕТ СН'!$F$12+СВЦЭМ!$D$10+'СЕТ СН'!$F$6-'СЕТ СН'!$F$22</f>
        <v>998.38674529999992</v>
      </c>
      <c r="W42" s="36">
        <f>SUMIFS(СВЦЭМ!$C$39:$C$782,СВЦЭМ!$A$39:$A$782,$A42,СВЦЭМ!$B$39:$B$782,W$11)+'СЕТ СН'!$F$12+СВЦЭМ!$D$10+'СЕТ СН'!$F$6-'СЕТ СН'!$F$22</f>
        <v>991.92995033</v>
      </c>
      <c r="X42" s="36">
        <f>SUMIFS(СВЦЭМ!$C$39:$C$782,СВЦЭМ!$A$39:$A$782,$A42,СВЦЭМ!$B$39:$B$782,X$11)+'СЕТ СН'!$F$12+СВЦЭМ!$D$10+'СЕТ СН'!$F$6-'СЕТ СН'!$F$22</f>
        <v>956.03095877999999</v>
      </c>
      <c r="Y42" s="36">
        <f>SUMIFS(СВЦЭМ!$C$39:$C$782,СВЦЭМ!$A$39:$A$782,$A42,СВЦЭМ!$B$39:$B$782,Y$11)+'СЕТ СН'!$F$12+СВЦЭМ!$D$10+'СЕТ СН'!$F$6-'СЕТ СН'!$F$22</f>
        <v>937.91037784999992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01.08.2022</v>
      </c>
      <c r="B48" s="36">
        <f>SUMIFS(СВЦЭМ!$C$39:$C$782,СВЦЭМ!$A$39:$A$782,$A48,СВЦЭМ!$B$39:$B$782,B$47)+'СЕТ СН'!$G$12+СВЦЭМ!$D$10+'СЕТ СН'!$G$6-'СЕТ СН'!$G$22</f>
        <v>1233.0318185199999</v>
      </c>
      <c r="C48" s="36">
        <f>SUMIFS(СВЦЭМ!$C$39:$C$782,СВЦЭМ!$A$39:$A$782,$A48,СВЦЭМ!$B$39:$B$782,C$47)+'СЕТ СН'!$G$12+СВЦЭМ!$D$10+'СЕТ СН'!$G$6-'СЕТ СН'!$G$22</f>
        <v>1274.6578322799999</v>
      </c>
      <c r="D48" s="36">
        <f>SUMIFS(СВЦЭМ!$C$39:$C$782,СВЦЭМ!$A$39:$A$782,$A48,СВЦЭМ!$B$39:$B$782,D$47)+'СЕТ СН'!$G$12+СВЦЭМ!$D$10+'СЕТ СН'!$G$6-'СЕТ СН'!$G$22</f>
        <v>1287.2679123699997</v>
      </c>
      <c r="E48" s="36">
        <f>SUMIFS(СВЦЭМ!$C$39:$C$782,СВЦЭМ!$A$39:$A$782,$A48,СВЦЭМ!$B$39:$B$782,E$47)+'СЕТ СН'!$G$12+СВЦЭМ!$D$10+'СЕТ СН'!$G$6-'СЕТ СН'!$G$22</f>
        <v>1319.16379674</v>
      </c>
      <c r="F48" s="36">
        <f>SUMIFS(СВЦЭМ!$C$39:$C$782,СВЦЭМ!$A$39:$A$782,$A48,СВЦЭМ!$B$39:$B$782,F$47)+'СЕТ СН'!$G$12+СВЦЭМ!$D$10+'СЕТ СН'!$G$6-'СЕТ СН'!$G$22</f>
        <v>1284.4717171899999</v>
      </c>
      <c r="G48" s="36">
        <f>SUMIFS(СВЦЭМ!$C$39:$C$782,СВЦЭМ!$A$39:$A$782,$A48,СВЦЭМ!$B$39:$B$782,G$47)+'СЕТ СН'!$G$12+СВЦЭМ!$D$10+'СЕТ СН'!$G$6-'СЕТ СН'!$G$22</f>
        <v>1277.4363776299999</v>
      </c>
      <c r="H48" s="36">
        <f>SUMIFS(СВЦЭМ!$C$39:$C$782,СВЦЭМ!$A$39:$A$782,$A48,СВЦЭМ!$B$39:$B$782,H$47)+'СЕТ СН'!$G$12+СВЦЭМ!$D$10+'СЕТ СН'!$G$6-'СЕТ СН'!$G$22</f>
        <v>1320.16751755</v>
      </c>
      <c r="I48" s="36">
        <f>SUMIFS(СВЦЭМ!$C$39:$C$782,СВЦЭМ!$A$39:$A$782,$A48,СВЦЭМ!$B$39:$B$782,I$47)+'СЕТ СН'!$G$12+СВЦЭМ!$D$10+'СЕТ СН'!$G$6-'СЕТ СН'!$G$22</f>
        <v>1357.67053225</v>
      </c>
      <c r="J48" s="36">
        <f>SUMIFS(СВЦЭМ!$C$39:$C$782,СВЦЭМ!$A$39:$A$782,$A48,СВЦЭМ!$B$39:$B$782,J$47)+'СЕТ СН'!$G$12+СВЦЭМ!$D$10+'СЕТ СН'!$G$6-'СЕТ СН'!$G$22</f>
        <v>1282.0757456399999</v>
      </c>
      <c r="K48" s="36">
        <f>SUMIFS(СВЦЭМ!$C$39:$C$782,СВЦЭМ!$A$39:$A$782,$A48,СВЦЭМ!$B$39:$B$782,K$47)+'СЕТ СН'!$G$12+СВЦЭМ!$D$10+'СЕТ СН'!$G$6-'СЕТ СН'!$G$22</f>
        <v>1229.4465054099999</v>
      </c>
      <c r="L48" s="36">
        <f>SUMIFS(СВЦЭМ!$C$39:$C$782,СВЦЭМ!$A$39:$A$782,$A48,СВЦЭМ!$B$39:$B$782,L$47)+'СЕТ СН'!$G$12+СВЦЭМ!$D$10+'СЕТ СН'!$G$6-'СЕТ СН'!$G$22</f>
        <v>1203.5106096899999</v>
      </c>
      <c r="M48" s="36">
        <f>SUMIFS(СВЦЭМ!$C$39:$C$782,СВЦЭМ!$A$39:$A$782,$A48,СВЦЭМ!$B$39:$B$782,M$47)+'СЕТ СН'!$G$12+СВЦЭМ!$D$10+'СЕТ СН'!$G$6-'СЕТ СН'!$G$22</f>
        <v>1170.3420276899999</v>
      </c>
      <c r="N48" s="36">
        <f>SUMIFS(СВЦЭМ!$C$39:$C$782,СВЦЭМ!$A$39:$A$782,$A48,СВЦЭМ!$B$39:$B$782,N$47)+'СЕТ СН'!$G$12+СВЦЭМ!$D$10+'СЕТ СН'!$G$6-'СЕТ СН'!$G$22</f>
        <v>1177.10150929</v>
      </c>
      <c r="O48" s="36">
        <f>SUMIFS(СВЦЭМ!$C$39:$C$782,СВЦЭМ!$A$39:$A$782,$A48,СВЦЭМ!$B$39:$B$782,O$47)+'СЕТ СН'!$G$12+СВЦЭМ!$D$10+'СЕТ СН'!$G$6-'СЕТ СН'!$G$22</f>
        <v>1174.65961029</v>
      </c>
      <c r="P48" s="36">
        <f>SUMIFS(СВЦЭМ!$C$39:$C$782,СВЦЭМ!$A$39:$A$782,$A48,СВЦЭМ!$B$39:$B$782,P$47)+'СЕТ СН'!$G$12+СВЦЭМ!$D$10+'СЕТ СН'!$G$6-'СЕТ СН'!$G$22</f>
        <v>1186.25705427</v>
      </c>
      <c r="Q48" s="36">
        <f>SUMIFS(СВЦЭМ!$C$39:$C$782,СВЦЭМ!$A$39:$A$782,$A48,СВЦЭМ!$B$39:$B$782,Q$47)+'СЕТ СН'!$G$12+СВЦЭМ!$D$10+'СЕТ СН'!$G$6-'СЕТ СН'!$G$22</f>
        <v>1187.9830140899999</v>
      </c>
      <c r="R48" s="36">
        <f>SUMIFS(СВЦЭМ!$C$39:$C$782,СВЦЭМ!$A$39:$A$782,$A48,СВЦЭМ!$B$39:$B$782,R$47)+'СЕТ СН'!$G$12+СВЦЭМ!$D$10+'СЕТ СН'!$G$6-'СЕТ СН'!$G$22</f>
        <v>1203.8135599</v>
      </c>
      <c r="S48" s="36">
        <f>SUMIFS(СВЦЭМ!$C$39:$C$782,СВЦЭМ!$A$39:$A$782,$A48,СВЦЭМ!$B$39:$B$782,S$47)+'СЕТ СН'!$G$12+СВЦЭМ!$D$10+'СЕТ СН'!$G$6-'СЕТ СН'!$G$22</f>
        <v>1209.44796477</v>
      </c>
      <c r="T48" s="36">
        <f>SUMIFS(СВЦЭМ!$C$39:$C$782,СВЦЭМ!$A$39:$A$782,$A48,СВЦЭМ!$B$39:$B$782,T$47)+'СЕТ СН'!$G$12+СВЦЭМ!$D$10+'СЕТ СН'!$G$6-'СЕТ СН'!$G$22</f>
        <v>1207.7551906399999</v>
      </c>
      <c r="U48" s="36">
        <f>SUMIFS(СВЦЭМ!$C$39:$C$782,СВЦЭМ!$A$39:$A$782,$A48,СВЦЭМ!$B$39:$B$782,U$47)+'СЕТ СН'!$G$12+СВЦЭМ!$D$10+'СЕТ СН'!$G$6-'СЕТ СН'!$G$22</f>
        <v>1213.7184343399999</v>
      </c>
      <c r="V48" s="36">
        <f>SUMIFS(СВЦЭМ!$C$39:$C$782,СВЦЭМ!$A$39:$A$782,$A48,СВЦЭМ!$B$39:$B$782,V$47)+'СЕТ СН'!$G$12+СВЦЭМ!$D$10+'СЕТ СН'!$G$6-'СЕТ СН'!$G$22</f>
        <v>1212.1207486799999</v>
      </c>
      <c r="W48" s="36">
        <f>SUMIFS(СВЦЭМ!$C$39:$C$782,СВЦЭМ!$A$39:$A$782,$A48,СВЦЭМ!$B$39:$B$782,W$47)+'СЕТ СН'!$G$12+СВЦЭМ!$D$10+'СЕТ СН'!$G$6-'СЕТ СН'!$G$22</f>
        <v>1198.70899968</v>
      </c>
      <c r="X48" s="36">
        <f>SUMIFS(СВЦЭМ!$C$39:$C$782,СВЦЭМ!$A$39:$A$782,$A48,СВЦЭМ!$B$39:$B$782,X$47)+'СЕТ СН'!$G$12+СВЦЭМ!$D$10+'СЕТ СН'!$G$6-'СЕТ СН'!$G$22</f>
        <v>1179.2384938099999</v>
      </c>
      <c r="Y48" s="36">
        <f>SUMIFS(СВЦЭМ!$C$39:$C$782,СВЦЭМ!$A$39:$A$782,$A48,СВЦЭМ!$B$39:$B$782,Y$47)+'СЕТ СН'!$G$12+СВЦЭМ!$D$10+'СЕТ СН'!$G$6-'СЕТ СН'!$G$22</f>
        <v>1167.2328703199998</v>
      </c>
    </row>
    <row r="49" spans="1:25" ht="15.75" x14ac:dyDescent="0.2">
      <c r="A49" s="35">
        <f>A48+1</f>
        <v>44775</v>
      </c>
      <c r="B49" s="36">
        <f>SUMIFS(СВЦЭМ!$C$39:$C$782,СВЦЭМ!$A$39:$A$782,$A49,СВЦЭМ!$B$39:$B$782,B$47)+'СЕТ СН'!$G$12+СВЦЭМ!$D$10+'СЕТ СН'!$G$6-'СЕТ СН'!$G$22</f>
        <v>1279.6624828799997</v>
      </c>
      <c r="C49" s="36">
        <f>SUMIFS(СВЦЭМ!$C$39:$C$782,СВЦЭМ!$A$39:$A$782,$A49,СВЦЭМ!$B$39:$B$782,C$47)+'СЕТ СН'!$G$12+СВЦЭМ!$D$10+'СЕТ СН'!$G$6-'СЕТ СН'!$G$22</f>
        <v>1330.9673928599998</v>
      </c>
      <c r="D49" s="36">
        <f>SUMIFS(СВЦЭМ!$C$39:$C$782,СВЦЭМ!$A$39:$A$782,$A49,СВЦЭМ!$B$39:$B$782,D$47)+'СЕТ СН'!$G$12+СВЦЭМ!$D$10+'СЕТ СН'!$G$6-'СЕТ СН'!$G$22</f>
        <v>1317.2402572899998</v>
      </c>
      <c r="E49" s="36">
        <f>SUMIFS(СВЦЭМ!$C$39:$C$782,СВЦЭМ!$A$39:$A$782,$A49,СВЦЭМ!$B$39:$B$782,E$47)+'СЕТ СН'!$G$12+СВЦЭМ!$D$10+'СЕТ СН'!$G$6-'СЕТ СН'!$G$22</f>
        <v>1347.81243193</v>
      </c>
      <c r="F49" s="36">
        <f>SUMIFS(СВЦЭМ!$C$39:$C$782,СВЦЭМ!$A$39:$A$782,$A49,СВЦЭМ!$B$39:$B$782,F$47)+'СЕТ СН'!$G$12+СВЦЭМ!$D$10+'СЕТ СН'!$G$6-'СЕТ СН'!$G$22</f>
        <v>1340.7264968099998</v>
      </c>
      <c r="G49" s="36">
        <f>SUMIFS(СВЦЭМ!$C$39:$C$782,СВЦЭМ!$A$39:$A$782,$A49,СВЦЭМ!$B$39:$B$782,G$47)+'СЕТ СН'!$G$12+СВЦЭМ!$D$10+'СЕТ СН'!$G$6-'СЕТ СН'!$G$22</f>
        <v>1349.73339085</v>
      </c>
      <c r="H49" s="36">
        <f>SUMIFS(СВЦЭМ!$C$39:$C$782,СВЦЭМ!$A$39:$A$782,$A49,СВЦЭМ!$B$39:$B$782,H$47)+'СЕТ СН'!$G$12+СВЦЭМ!$D$10+'СЕТ СН'!$G$6-'СЕТ СН'!$G$22</f>
        <v>1328.58911642</v>
      </c>
      <c r="I49" s="36">
        <f>SUMIFS(СВЦЭМ!$C$39:$C$782,СВЦЭМ!$A$39:$A$782,$A49,СВЦЭМ!$B$39:$B$782,I$47)+'СЕТ СН'!$G$12+СВЦЭМ!$D$10+'СЕТ СН'!$G$6-'СЕТ СН'!$G$22</f>
        <v>1459.6844061299998</v>
      </c>
      <c r="J49" s="36">
        <f>SUMIFS(СВЦЭМ!$C$39:$C$782,СВЦЭМ!$A$39:$A$782,$A49,СВЦЭМ!$B$39:$B$782,J$47)+'СЕТ СН'!$G$12+СВЦЭМ!$D$10+'СЕТ СН'!$G$6-'СЕТ СН'!$G$22</f>
        <v>1353.5233068999999</v>
      </c>
      <c r="K49" s="36">
        <f>SUMIFS(СВЦЭМ!$C$39:$C$782,СВЦЭМ!$A$39:$A$782,$A49,СВЦЭМ!$B$39:$B$782,K$47)+'СЕТ СН'!$G$12+СВЦЭМ!$D$10+'СЕТ СН'!$G$6-'СЕТ СН'!$G$22</f>
        <v>1246.3487154299999</v>
      </c>
      <c r="L49" s="36">
        <f>SUMIFS(СВЦЭМ!$C$39:$C$782,СВЦЭМ!$A$39:$A$782,$A49,СВЦЭМ!$B$39:$B$782,L$47)+'СЕТ СН'!$G$12+СВЦЭМ!$D$10+'СЕТ СН'!$G$6-'СЕТ СН'!$G$22</f>
        <v>1236.61243618</v>
      </c>
      <c r="M49" s="36">
        <f>SUMIFS(СВЦЭМ!$C$39:$C$782,СВЦЭМ!$A$39:$A$782,$A49,СВЦЭМ!$B$39:$B$782,M$47)+'СЕТ СН'!$G$12+СВЦЭМ!$D$10+'СЕТ СН'!$G$6-'СЕТ СН'!$G$22</f>
        <v>1224.99815212</v>
      </c>
      <c r="N49" s="36">
        <f>SUMIFS(СВЦЭМ!$C$39:$C$782,СВЦЭМ!$A$39:$A$782,$A49,СВЦЭМ!$B$39:$B$782,N$47)+'СЕТ СН'!$G$12+СВЦЭМ!$D$10+'СЕТ СН'!$G$6-'СЕТ СН'!$G$22</f>
        <v>1213.4017749899999</v>
      </c>
      <c r="O49" s="36">
        <f>SUMIFS(СВЦЭМ!$C$39:$C$782,СВЦЭМ!$A$39:$A$782,$A49,СВЦЭМ!$B$39:$B$782,O$47)+'СЕТ СН'!$G$12+СВЦЭМ!$D$10+'СЕТ СН'!$G$6-'СЕТ СН'!$G$22</f>
        <v>1219.21279688</v>
      </c>
      <c r="P49" s="36">
        <f>SUMIFS(СВЦЭМ!$C$39:$C$782,СВЦЭМ!$A$39:$A$782,$A49,СВЦЭМ!$B$39:$B$782,P$47)+'СЕТ СН'!$G$12+СВЦЭМ!$D$10+'СЕТ СН'!$G$6-'СЕТ СН'!$G$22</f>
        <v>1236.7125026399999</v>
      </c>
      <c r="Q49" s="36">
        <f>SUMIFS(СВЦЭМ!$C$39:$C$782,СВЦЭМ!$A$39:$A$782,$A49,СВЦЭМ!$B$39:$B$782,Q$47)+'СЕТ СН'!$G$12+СВЦЭМ!$D$10+'СЕТ СН'!$G$6-'СЕТ СН'!$G$22</f>
        <v>1235.4993590899999</v>
      </c>
      <c r="R49" s="36">
        <f>SUMIFS(СВЦЭМ!$C$39:$C$782,СВЦЭМ!$A$39:$A$782,$A49,СВЦЭМ!$B$39:$B$782,R$47)+'СЕТ СН'!$G$12+СВЦЭМ!$D$10+'СЕТ СН'!$G$6-'СЕТ СН'!$G$22</f>
        <v>1228.83946229</v>
      </c>
      <c r="S49" s="36">
        <f>SUMIFS(СВЦЭМ!$C$39:$C$782,СВЦЭМ!$A$39:$A$782,$A49,СВЦЭМ!$B$39:$B$782,S$47)+'СЕТ СН'!$G$12+СВЦЭМ!$D$10+'СЕТ СН'!$G$6-'СЕТ СН'!$G$22</f>
        <v>1231.26297301</v>
      </c>
      <c r="T49" s="36">
        <f>SUMIFS(СВЦЭМ!$C$39:$C$782,СВЦЭМ!$A$39:$A$782,$A49,СВЦЭМ!$B$39:$B$782,T$47)+'СЕТ СН'!$G$12+СВЦЭМ!$D$10+'СЕТ СН'!$G$6-'СЕТ СН'!$G$22</f>
        <v>1261.32648584</v>
      </c>
      <c r="U49" s="36">
        <f>SUMIFS(СВЦЭМ!$C$39:$C$782,СВЦЭМ!$A$39:$A$782,$A49,СВЦЭМ!$B$39:$B$782,U$47)+'СЕТ СН'!$G$12+СВЦЭМ!$D$10+'СЕТ СН'!$G$6-'СЕТ СН'!$G$22</f>
        <v>1257.6372375999999</v>
      </c>
      <c r="V49" s="36">
        <f>SUMIFS(СВЦЭМ!$C$39:$C$782,СВЦЭМ!$A$39:$A$782,$A49,СВЦЭМ!$B$39:$B$782,V$47)+'СЕТ СН'!$G$12+СВЦЭМ!$D$10+'СЕТ СН'!$G$6-'СЕТ СН'!$G$22</f>
        <v>1260.2673608399998</v>
      </c>
      <c r="W49" s="36">
        <f>SUMIFS(СВЦЭМ!$C$39:$C$782,СВЦЭМ!$A$39:$A$782,$A49,СВЦЭМ!$B$39:$B$782,W$47)+'СЕТ СН'!$G$12+СВЦЭМ!$D$10+'СЕТ СН'!$G$6-'СЕТ СН'!$G$22</f>
        <v>1243.73433191</v>
      </c>
      <c r="X49" s="36">
        <f>SUMIFS(СВЦЭМ!$C$39:$C$782,СВЦЭМ!$A$39:$A$782,$A49,СВЦЭМ!$B$39:$B$782,X$47)+'СЕТ СН'!$G$12+СВЦЭМ!$D$10+'СЕТ СН'!$G$6-'СЕТ СН'!$G$22</f>
        <v>1261.7988643699998</v>
      </c>
      <c r="Y49" s="36">
        <f>SUMIFS(СВЦЭМ!$C$39:$C$782,СВЦЭМ!$A$39:$A$782,$A49,СВЦЭМ!$B$39:$B$782,Y$47)+'СЕТ СН'!$G$12+СВЦЭМ!$D$10+'СЕТ СН'!$G$6-'СЕТ СН'!$G$22</f>
        <v>1366.9016247299999</v>
      </c>
    </row>
    <row r="50" spans="1:25" ht="15.75" x14ac:dyDescent="0.2">
      <c r="A50" s="35">
        <f t="shared" ref="A50:A78" si="1">A49+1</f>
        <v>44776</v>
      </c>
      <c r="B50" s="36">
        <f>SUMIFS(СВЦЭМ!$C$39:$C$782,СВЦЭМ!$A$39:$A$782,$A50,СВЦЭМ!$B$39:$B$782,B$47)+'СЕТ СН'!$G$12+СВЦЭМ!$D$10+'СЕТ СН'!$G$6-'СЕТ СН'!$G$22</f>
        <v>1400.50524118</v>
      </c>
      <c r="C50" s="36">
        <f>SUMIFS(СВЦЭМ!$C$39:$C$782,СВЦЭМ!$A$39:$A$782,$A50,СВЦЭМ!$B$39:$B$782,C$47)+'СЕТ СН'!$G$12+СВЦЭМ!$D$10+'СЕТ СН'!$G$6-'СЕТ СН'!$G$22</f>
        <v>1481.4810200699999</v>
      </c>
      <c r="D50" s="36">
        <f>SUMIFS(СВЦЭМ!$C$39:$C$782,СВЦЭМ!$A$39:$A$782,$A50,СВЦЭМ!$B$39:$B$782,D$47)+'СЕТ СН'!$G$12+СВЦЭМ!$D$10+'СЕТ СН'!$G$6-'СЕТ СН'!$G$22</f>
        <v>1535.4339923099999</v>
      </c>
      <c r="E50" s="36">
        <f>SUMIFS(СВЦЭМ!$C$39:$C$782,СВЦЭМ!$A$39:$A$782,$A50,СВЦЭМ!$B$39:$B$782,E$47)+'СЕТ СН'!$G$12+СВЦЭМ!$D$10+'СЕТ СН'!$G$6-'СЕТ СН'!$G$22</f>
        <v>1542.11589641</v>
      </c>
      <c r="F50" s="36">
        <f>SUMIFS(СВЦЭМ!$C$39:$C$782,СВЦЭМ!$A$39:$A$782,$A50,СВЦЭМ!$B$39:$B$782,F$47)+'СЕТ СН'!$G$12+СВЦЭМ!$D$10+'СЕТ СН'!$G$6-'СЕТ СН'!$G$22</f>
        <v>1390.0861173899998</v>
      </c>
      <c r="G50" s="36">
        <f>SUMIFS(СВЦЭМ!$C$39:$C$782,СВЦЭМ!$A$39:$A$782,$A50,СВЦЭМ!$B$39:$B$782,G$47)+'СЕТ СН'!$G$12+СВЦЭМ!$D$10+'СЕТ СН'!$G$6-'СЕТ СН'!$G$22</f>
        <v>1395.49277136</v>
      </c>
      <c r="H50" s="36">
        <f>SUMIFS(СВЦЭМ!$C$39:$C$782,СВЦЭМ!$A$39:$A$782,$A50,СВЦЭМ!$B$39:$B$782,H$47)+'СЕТ СН'!$G$12+СВЦЭМ!$D$10+'СЕТ СН'!$G$6-'СЕТ СН'!$G$22</f>
        <v>1381.6704989099999</v>
      </c>
      <c r="I50" s="36">
        <f>SUMIFS(СВЦЭМ!$C$39:$C$782,СВЦЭМ!$A$39:$A$782,$A50,СВЦЭМ!$B$39:$B$782,I$47)+'СЕТ СН'!$G$12+СВЦЭМ!$D$10+'СЕТ СН'!$G$6-'СЕТ СН'!$G$22</f>
        <v>1309.8452141399998</v>
      </c>
      <c r="J50" s="36">
        <f>SUMIFS(СВЦЭМ!$C$39:$C$782,СВЦЭМ!$A$39:$A$782,$A50,СВЦЭМ!$B$39:$B$782,J$47)+'СЕТ СН'!$G$12+СВЦЭМ!$D$10+'СЕТ СН'!$G$6-'СЕТ СН'!$G$22</f>
        <v>1272.2561359899998</v>
      </c>
      <c r="K50" s="36">
        <f>SUMIFS(СВЦЭМ!$C$39:$C$782,СВЦЭМ!$A$39:$A$782,$A50,СВЦЭМ!$B$39:$B$782,K$47)+'СЕТ СН'!$G$12+СВЦЭМ!$D$10+'СЕТ СН'!$G$6-'СЕТ СН'!$G$22</f>
        <v>1306.7792924799999</v>
      </c>
      <c r="L50" s="36">
        <f>SUMIFS(СВЦЭМ!$C$39:$C$782,СВЦЭМ!$A$39:$A$782,$A50,СВЦЭМ!$B$39:$B$782,L$47)+'СЕТ СН'!$G$12+СВЦЭМ!$D$10+'СЕТ СН'!$G$6-'СЕТ СН'!$G$22</f>
        <v>1259.9248189999998</v>
      </c>
      <c r="M50" s="36">
        <f>SUMIFS(СВЦЭМ!$C$39:$C$782,СВЦЭМ!$A$39:$A$782,$A50,СВЦЭМ!$B$39:$B$782,M$47)+'СЕТ СН'!$G$12+СВЦЭМ!$D$10+'СЕТ СН'!$G$6-'СЕТ СН'!$G$22</f>
        <v>1237.50907876</v>
      </c>
      <c r="N50" s="36">
        <f>SUMIFS(СВЦЭМ!$C$39:$C$782,СВЦЭМ!$A$39:$A$782,$A50,СВЦЭМ!$B$39:$B$782,N$47)+'СЕТ СН'!$G$12+СВЦЭМ!$D$10+'СЕТ СН'!$G$6-'СЕТ СН'!$G$22</f>
        <v>1232.48190578</v>
      </c>
      <c r="O50" s="36">
        <f>SUMIFS(СВЦЭМ!$C$39:$C$782,СВЦЭМ!$A$39:$A$782,$A50,СВЦЭМ!$B$39:$B$782,O$47)+'СЕТ СН'!$G$12+СВЦЭМ!$D$10+'СЕТ СН'!$G$6-'СЕТ СН'!$G$22</f>
        <v>1227.8642175099999</v>
      </c>
      <c r="P50" s="36">
        <f>SUMIFS(СВЦЭМ!$C$39:$C$782,СВЦЭМ!$A$39:$A$782,$A50,СВЦЭМ!$B$39:$B$782,P$47)+'СЕТ СН'!$G$12+СВЦЭМ!$D$10+'СЕТ СН'!$G$6-'СЕТ СН'!$G$22</f>
        <v>1236.5268229999999</v>
      </c>
      <c r="Q50" s="36">
        <f>SUMIFS(СВЦЭМ!$C$39:$C$782,СВЦЭМ!$A$39:$A$782,$A50,СВЦЭМ!$B$39:$B$782,Q$47)+'СЕТ СН'!$G$12+СВЦЭМ!$D$10+'СЕТ СН'!$G$6-'СЕТ СН'!$G$22</f>
        <v>1257.8359553799999</v>
      </c>
      <c r="R50" s="36">
        <f>SUMIFS(СВЦЭМ!$C$39:$C$782,СВЦЭМ!$A$39:$A$782,$A50,СВЦЭМ!$B$39:$B$782,R$47)+'СЕТ СН'!$G$12+СВЦЭМ!$D$10+'СЕТ СН'!$G$6-'СЕТ СН'!$G$22</f>
        <v>1277.8401153399998</v>
      </c>
      <c r="S50" s="36">
        <f>SUMIFS(СВЦЭМ!$C$39:$C$782,СВЦЭМ!$A$39:$A$782,$A50,СВЦЭМ!$B$39:$B$782,S$47)+'СЕТ СН'!$G$12+СВЦЭМ!$D$10+'СЕТ СН'!$G$6-'СЕТ СН'!$G$22</f>
        <v>1275.45320861</v>
      </c>
      <c r="T50" s="36">
        <f>SUMIFS(СВЦЭМ!$C$39:$C$782,СВЦЭМ!$A$39:$A$782,$A50,СВЦЭМ!$B$39:$B$782,T$47)+'СЕТ СН'!$G$12+СВЦЭМ!$D$10+'СЕТ СН'!$G$6-'СЕТ СН'!$G$22</f>
        <v>1262.4304461300001</v>
      </c>
      <c r="U50" s="36">
        <f>SUMIFS(СВЦЭМ!$C$39:$C$782,СВЦЭМ!$A$39:$A$782,$A50,СВЦЭМ!$B$39:$B$782,U$47)+'СЕТ СН'!$G$12+СВЦЭМ!$D$10+'СЕТ СН'!$G$6-'СЕТ СН'!$G$22</f>
        <v>1259.6662336100001</v>
      </c>
      <c r="V50" s="36">
        <f>SUMIFS(СВЦЭМ!$C$39:$C$782,СВЦЭМ!$A$39:$A$782,$A50,СВЦЭМ!$B$39:$B$782,V$47)+'СЕТ СН'!$G$12+СВЦЭМ!$D$10+'СЕТ СН'!$G$6-'СЕТ СН'!$G$22</f>
        <v>1235.6148976499999</v>
      </c>
      <c r="W50" s="36">
        <f>SUMIFS(СВЦЭМ!$C$39:$C$782,СВЦЭМ!$A$39:$A$782,$A50,СВЦЭМ!$B$39:$B$782,W$47)+'СЕТ СН'!$G$12+СВЦЭМ!$D$10+'СЕТ СН'!$G$6-'СЕТ СН'!$G$22</f>
        <v>1231.14087905</v>
      </c>
      <c r="X50" s="36">
        <f>SUMIFS(СВЦЭМ!$C$39:$C$782,СВЦЭМ!$A$39:$A$782,$A50,СВЦЭМ!$B$39:$B$782,X$47)+'СЕТ СН'!$G$12+СВЦЭМ!$D$10+'СЕТ СН'!$G$6-'СЕТ СН'!$G$22</f>
        <v>1263.9932705899998</v>
      </c>
      <c r="Y50" s="36">
        <f>SUMIFS(СВЦЭМ!$C$39:$C$782,СВЦЭМ!$A$39:$A$782,$A50,СВЦЭМ!$B$39:$B$782,Y$47)+'СЕТ СН'!$G$12+СВЦЭМ!$D$10+'СЕТ СН'!$G$6-'СЕТ СН'!$G$22</f>
        <v>1264.0452687</v>
      </c>
    </row>
    <row r="51" spans="1:25" ht="15.75" x14ac:dyDescent="0.2">
      <c r="A51" s="35">
        <f t="shared" si="1"/>
        <v>44777</v>
      </c>
      <c r="B51" s="36">
        <f>SUMIFS(СВЦЭМ!$C$39:$C$782,СВЦЭМ!$A$39:$A$782,$A51,СВЦЭМ!$B$39:$B$782,B$47)+'СЕТ СН'!$G$12+СВЦЭМ!$D$10+'СЕТ СН'!$G$6-'СЕТ СН'!$G$22</f>
        <v>1326.43976073</v>
      </c>
      <c r="C51" s="36">
        <f>SUMIFS(СВЦЭМ!$C$39:$C$782,СВЦЭМ!$A$39:$A$782,$A51,СВЦЭМ!$B$39:$B$782,C$47)+'СЕТ СН'!$G$12+СВЦЭМ!$D$10+'СЕТ СН'!$G$6-'СЕТ СН'!$G$22</f>
        <v>1399.0682030999999</v>
      </c>
      <c r="D51" s="36">
        <f>SUMIFS(СВЦЭМ!$C$39:$C$782,СВЦЭМ!$A$39:$A$782,$A51,СВЦЭМ!$B$39:$B$782,D$47)+'СЕТ СН'!$G$12+СВЦЭМ!$D$10+'СЕТ СН'!$G$6-'СЕТ СН'!$G$22</f>
        <v>1386.9792946499999</v>
      </c>
      <c r="E51" s="36">
        <f>SUMIFS(СВЦЭМ!$C$39:$C$782,СВЦЭМ!$A$39:$A$782,$A51,СВЦЭМ!$B$39:$B$782,E$47)+'СЕТ СН'!$G$12+СВЦЭМ!$D$10+'СЕТ СН'!$G$6-'СЕТ СН'!$G$22</f>
        <v>1459.9353275799999</v>
      </c>
      <c r="F51" s="36">
        <f>SUMIFS(СВЦЭМ!$C$39:$C$782,СВЦЭМ!$A$39:$A$782,$A51,СВЦЭМ!$B$39:$B$782,F$47)+'СЕТ СН'!$G$12+СВЦЭМ!$D$10+'СЕТ СН'!$G$6-'СЕТ СН'!$G$22</f>
        <v>1468.7170057399999</v>
      </c>
      <c r="G51" s="36">
        <f>SUMIFS(СВЦЭМ!$C$39:$C$782,СВЦЭМ!$A$39:$A$782,$A51,СВЦЭМ!$B$39:$B$782,G$47)+'СЕТ СН'!$G$12+СВЦЭМ!$D$10+'СЕТ СН'!$G$6-'СЕТ СН'!$G$22</f>
        <v>1472.21220378</v>
      </c>
      <c r="H51" s="36">
        <f>SUMIFS(СВЦЭМ!$C$39:$C$782,СВЦЭМ!$A$39:$A$782,$A51,СВЦЭМ!$B$39:$B$782,H$47)+'СЕТ СН'!$G$12+СВЦЭМ!$D$10+'СЕТ СН'!$G$6-'СЕТ СН'!$G$22</f>
        <v>1409.8863148599999</v>
      </c>
      <c r="I51" s="36">
        <f>SUMIFS(СВЦЭМ!$C$39:$C$782,СВЦЭМ!$A$39:$A$782,$A51,СВЦЭМ!$B$39:$B$782,I$47)+'СЕТ СН'!$G$12+СВЦЭМ!$D$10+'СЕТ СН'!$G$6-'СЕТ СН'!$G$22</f>
        <v>1342.5904305099998</v>
      </c>
      <c r="J51" s="36">
        <f>SUMIFS(СВЦЭМ!$C$39:$C$782,СВЦЭМ!$A$39:$A$782,$A51,СВЦЭМ!$B$39:$B$782,J$47)+'СЕТ СН'!$G$12+СВЦЭМ!$D$10+'СЕТ СН'!$G$6-'СЕТ СН'!$G$22</f>
        <v>1265.8072002399999</v>
      </c>
      <c r="K51" s="36">
        <f>SUMIFS(СВЦЭМ!$C$39:$C$782,СВЦЭМ!$A$39:$A$782,$A51,СВЦЭМ!$B$39:$B$782,K$47)+'СЕТ СН'!$G$12+СВЦЭМ!$D$10+'СЕТ СН'!$G$6-'СЕТ СН'!$G$22</f>
        <v>1233.32275624</v>
      </c>
      <c r="L51" s="36">
        <f>SUMIFS(СВЦЭМ!$C$39:$C$782,СВЦЭМ!$A$39:$A$782,$A51,СВЦЭМ!$B$39:$B$782,L$47)+'СЕТ СН'!$G$12+СВЦЭМ!$D$10+'СЕТ СН'!$G$6-'СЕТ СН'!$G$22</f>
        <v>1243.29913953</v>
      </c>
      <c r="M51" s="36">
        <f>SUMIFS(СВЦЭМ!$C$39:$C$782,СВЦЭМ!$A$39:$A$782,$A51,СВЦЭМ!$B$39:$B$782,M$47)+'СЕТ СН'!$G$12+СВЦЭМ!$D$10+'СЕТ СН'!$G$6-'СЕТ СН'!$G$22</f>
        <v>1225.2663770300001</v>
      </c>
      <c r="N51" s="36">
        <f>SUMIFS(СВЦЭМ!$C$39:$C$782,СВЦЭМ!$A$39:$A$782,$A51,СВЦЭМ!$B$39:$B$782,N$47)+'СЕТ СН'!$G$12+СВЦЭМ!$D$10+'СЕТ СН'!$G$6-'СЕТ СН'!$G$22</f>
        <v>1219.3534179199999</v>
      </c>
      <c r="O51" s="36">
        <f>SUMIFS(СВЦЭМ!$C$39:$C$782,СВЦЭМ!$A$39:$A$782,$A51,СВЦЭМ!$B$39:$B$782,O$47)+'СЕТ СН'!$G$12+СВЦЭМ!$D$10+'СЕТ СН'!$G$6-'СЕТ СН'!$G$22</f>
        <v>1226.7686106900001</v>
      </c>
      <c r="P51" s="36">
        <f>SUMIFS(СВЦЭМ!$C$39:$C$782,СВЦЭМ!$A$39:$A$782,$A51,СВЦЭМ!$B$39:$B$782,P$47)+'СЕТ СН'!$G$12+СВЦЭМ!$D$10+'СЕТ СН'!$G$6-'СЕТ СН'!$G$22</f>
        <v>1256.54248424</v>
      </c>
      <c r="Q51" s="36">
        <f>SUMIFS(СВЦЭМ!$C$39:$C$782,СВЦЭМ!$A$39:$A$782,$A51,СВЦЭМ!$B$39:$B$782,Q$47)+'СЕТ СН'!$G$12+СВЦЭМ!$D$10+'СЕТ СН'!$G$6-'СЕТ СН'!$G$22</f>
        <v>1254.2848577099999</v>
      </c>
      <c r="R51" s="36">
        <f>SUMIFS(СВЦЭМ!$C$39:$C$782,СВЦЭМ!$A$39:$A$782,$A51,СВЦЭМ!$B$39:$B$782,R$47)+'СЕТ СН'!$G$12+СВЦЭМ!$D$10+'СЕТ СН'!$G$6-'СЕТ СН'!$G$22</f>
        <v>1246.8445294799999</v>
      </c>
      <c r="S51" s="36">
        <f>SUMIFS(СВЦЭМ!$C$39:$C$782,СВЦЭМ!$A$39:$A$782,$A51,СВЦЭМ!$B$39:$B$782,S$47)+'СЕТ СН'!$G$12+СВЦЭМ!$D$10+'СЕТ СН'!$G$6-'СЕТ СН'!$G$22</f>
        <v>1247.1456470799999</v>
      </c>
      <c r="T51" s="36">
        <f>SUMIFS(СВЦЭМ!$C$39:$C$782,СВЦЭМ!$A$39:$A$782,$A51,СВЦЭМ!$B$39:$B$782,T$47)+'СЕТ СН'!$G$12+СВЦЭМ!$D$10+'СЕТ СН'!$G$6-'СЕТ СН'!$G$22</f>
        <v>1246.4154273499998</v>
      </c>
      <c r="U51" s="36">
        <f>SUMIFS(СВЦЭМ!$C$39:$C$782,СВЦЭМ!$A$39:$A$782,$A51,СВЦЭМ!$B$39:$B$782,U$47)+'СЕТ СН'!$G$12+СВЦЭМ!$D$10+'СЕТ СН'!$G$6-'СЕТ СН'!$G$22</f>
        <v>1258.3432601099998</v>
      </c>
      <c r="V51" s="36">
        <f>SUMIFS(СВЦЭМ!$C$39:$C$782,СВЦЭМ!$A$39:$A$782,$A51,СВЦЭМ!$B$39:$B$782,V$47)+'СЕТ СН'!$G$12+СВЦЭМ!$D$10+'СЕТ СН'!$G$6-'СЕТ СН'!$G$22</f>
        <v>1253.2685374</v>
      </c>
      <c r="W51" s="36">
        <f>SUMIFS(СВЦЭМ!$C$39:$C$782,СВЦЭМ!$A$39:$A$782,$A51,СВЦЭМ!$B$39:$B$782,W$47)+'СЕТ СН'!$G$12+СВЦЭМ!$D$10+'СЕТ СН'!$G$6-'СЕТ СН'!$G$22</f>
        <v>1247.8093899399998</v>
      </c>
      <c r="X51" s="36">
        <f>SUMIFS(СВЦЭМ!$C$39:$C$782,СВЦЭМ!$A$39:$A$782,$A51,СВЦЭМ!$B$39:$B$782,X$47)+'СЕТ СН'!$G$12+СВЦЭМ!$D$10+'СЕТ СН'!$G$6-'СЕТ СН'!$G$22</f>
        <v>1262.5995330399999</v>
      </c>
      <c r="Y51" s="36">
        <f>SUMIFS(СВЦЭМ!$C$39:$C$782,СВЦЭМ!$A$39:$A$782,$A51,СВЦЭМ!$B$39:$B$782,Y$47)+'СЕТ СН'!$G$12+СВЦЭМ!$D$10+'СЕТ СН'!$G$6-'СЕТ СН'!$G$22</f>
        <v>1320.74154168</v>
      </c>
    </row>
    <row r="52" spans="1:25" ht="15.75" x14ac:dyDescent="0.2">
      <c r="A52" s="35">
        <f t="shared" si="1"/>
        <v>44778</v>
      </c>
      <c r="B52" s="36">
        <f>SUMIFS(СВЦЭМ!$C$39:$C$782,СВЦЭМ!$A$39:$A$782,$A52,СВЦЭМ!$B$39:$B$782,B$47)+'СЕТ СН'!$G$12+СВЦЭМ!$D$10+'СЕТ СН'!$G$6-'СЕТ СН'!$G$22</f>
        <v>1378.0253344099999</v>
      </c>
      <c r="C52" s="36">
        <f>SUMIFS(СВЦЭМ!$C$39:$C$782,СВЦЭМ!$A$39:$A$782,$A52,СВЦЭМ!$B$39:$B$782,C$47)+'СЕТ СН'!$G$12+СВЦЭМ!$D$10+'СЕТ СН'!$G$6-'СЕТ СН'!$G$22</f>
        <v>1368.0218151299998</v>
      </c>
      <c r="D52" s="36">
        <f>SUMIFS(СВЦЭМ!$C$39:$C$782,СВЦЭМ!$A$39:$A$782,$A52,СВЦЭМ!$B$39:$B$782,D$47)+'СЕТ СН'!$G$12+СВЦЭМ!$D$10+'СЕТ СН'!$G$6-'СЕТ СН'!$G$22</f>
        <v>1388.65796553</v>
      </c>
      <c r="E52" s="36">
        <f>SUMIFS(СВЦЭМ!$C$39:$C$782,СВЦЭМ!$A$39:$A$782,$A52,СВЦЭМ!$B$39:$B$782,E$47)+'СЕТ СН'!$G$12+СВЦЭМ!$D$10+'СЕТ СН'!$G$6-'СЕТ СН'!$G$22</f>
        <v>1397.9437477199999</v>
      </c>
      <c r="F52" s="36">
        <f>SUMIFS(СВЦЭМ!$C$39:$C$782,СВЦЭМ!$A$39:$A$782,$A52,СВЦЭМ!$B$39:$B$782,F$47)+'СЕТ СН'!$G$12+СВЦЭМ!$D$10+'СЕТ СН'!$G$6-'СЕТ СН'!$G$22</f>
        <v>1388.8386190399999</v>
      </c>
      <c r="G52" s="36">
        <f>SUMIFS(СВЦЭМ!$C$39:$C$782,СВЦЭМ!$A$39:$A$782,$A52,СВЦЭМ!$B$39:$B$782,G$47)+'СЕТ СН'!$G$12+СВЦЭМ!$D$10+'СЕТ СН'!$G$6-'СЕТ СН'!$G$22</f>
        <v>1380.08505715</v>
      </c>
      <c r="H52" s="36">
        <f>SUMIFS(СВЦЭМ!$C$39:$C$782,СВЦЭМ!$A$39:$A$782,$A52,СВЦЭМ!$B$39:$B$782,H$47)+'СЕТ СН'!$G$12+СВЦЭМ!$D$10+'СЕТ СН'!$G$6-'СЕТ СН'!$G$22</f>
        <v>1359.4887120899998</v>
      </c>
      <c r="I52" s="36">
        <f>SUMIFS(СВЦЭМ!$C$39:$C$782,СВЦЭМ!$A$39:$A$782,$A52,СВЦЭМ!$B$39:$B$782,I$47)+'СЕТ СН'!$G$12+СВЦЭМ!$D$10+'СЕТ СН'!$G$6-'СЕТ СН'!$G$22</f>
        <v>1388.7517369</v>
      </c>
      <c r="J52" s="36">
        <f>SUMIFS(СВЦЭМ!$C$39:$C$782,СВЦЭМ!$A$39:$A$782,$A52,СВЦЭМ!$B$39:$B$782,J$47)+'СЕТ СН'!$G$12+СВЦЭМ!$D$10+'СЕТ СН'!$G$6-'СЕТ СН'!$G$22</f>
        <v>1263.8725927899998</v>
      </c>
      <c r="K52" s="36">
        <f>SUMIFS(СВЦЭМ!$C$39:$C$782,СВЦЭМ!$A$39:$A$782,$A52,СВЦЭМ!$B$39:$B$782,K$47)+'СЕТ СН'!$G$12+СВЦЭМ!$D$10+'СЕТ СН'!$G$6-'СЕТ СН'!$G$22</f>
        <v>1244.5445092299999</v>
      </c>
      <c r="L52" s="36">
        <f>SUMIFS(СВЦЭМ!$C$39:$C$782,СВЦЭМ!$A$39:$A$782,$A52,СВЦЭМ!$B$39:$B$782,L$47)+'СЕТ СН'!$G$12+СВЦЭМ!$D$10+'СЕТ СН'!$G$6-'СЕТ СН'!$G$22</f>
        <v>1237.27583028</v>
      </c>
      <c r="M52" s="36">
        <f>SUMIFS(СВЦЭМ!$C$39:$C$782,СВЦЭМ!$A$39:$A$782,$A52,СВЦЭМ!$B$39:$B$782,M$47)+'СЕТ СН'!$G$12+СВЦЭМ!$D$10+'СЕТ СН'!$G$6-'СЕТ СН'!$G$22</f>
        <v>1232.9164646899999</v>
      </c>
      <c r="N52" s="36">
        <f>SUMIFS(СВЦЭМ!$C$39:$C$782,СВЦЭМ!$A$39:$A$782,$A52,СВЦЭМ!$B$39:$B$782,N$47)+'СЕТ СН'!$G$12+СВЦЭМ!$D$10+'СЕТ СН'!$G$6-'СЕТ СН'!$G$22</f>
        <v>1224.1506342799998</v>
      </c>
      <c r="O52" s="36">
        <f>SUMIFS(СВЦЭМ!$C$39:$C$782,СВЦЭМ!$A$39:$A$782,$A52,СВЦЭМ!$B$39:$B$782,O$47)+'СЕТ СН'!$G$12+СВЦЭМ!$D$10+'СЕТ СН'!$G$6-'СЕТ СН'!$G$22</f>
        <v>1228.9068112699999</v>
      </c>
      <c r="P52" s="36">
        <f>SUMIFS(СВЦЭМ!$C$39:$C$782,СВЦЭМ!$A$39:$A$782,$A52,СВЦЭМ!$B$39:$B$782,P$47)+'СЕТ СН'!$G$12+СВЦЭМ!$D$10+'СЕТ СН'!$G$6-'СЕТ СН'!$G$22</f>
        <v>1252.7090071599998</v>
      </c>
      <c r="Q52" s="36">
        <f>SUMIFS(СВЦЭМ!$C$39:$C$782,СВЦЭМ!$A$39:$A$782,$A52,СВЦЭМ!$B$39:$B$782,Q$47)+'СЕТ СН'!$G$12+СВЦЭМ!$D$10+'СЕТ СН'!$G$6-'СЕТ СН'!$G$22</f>
        <v>1245.77050274</v>
      </c>
      <c r="R52" s="36">
        <f>SUMIFS(СВЦЭМ!$C$39:$C$782,СВЦЭМ!$A$39:$A$782,$A52,СВЦЭМ!$B$39:$B$782,R$47)+'СЕТ СН'!$G$12+СВЦЭМ!$D$10+'СЕТ СН'!$G$6-'СЕТ СН'!$G$22</f>
        <v>1240.57498502</v>
      </c>
      <c r="S52" s="36">
        <f>SUMIFS(СВЦЭМ!$C$39:$C$782,СВЦЭМ!$A$39:$A$782,$A52,СВЦЭМ!$B$39:$B$782,S$47)+'СЕТ СН'!$G$12+СВЦЭМ!$D$10+'СЕТ СН'!$G$6-'СЕТ СН'!$G$22</f>
        <v>1247.1099302299999</v>
      </c>
      <c r="T52" s="36">
        <f>SUMIFS(СВЦЭМ!$C$39:$C$782,СВЦЭМ!$A$39:$A$782,$A52,СВЦЭМ!$B$39:$B$782,T$47)+'СЕТ СН'!$G$12+СВЦЭМ!$D$10+'СЕТ СН'!$G$6-'СЕТ СН'!$G$22</f>
        <v>1224.1167075999999</v>
      </c>
      <c r="U52" s="36">
        <f>SUMIFS(СВЦЭМ!$C$39:$C$782,СВЦЭМ!$A$39:$A$782,$A52,СВЦЭМ!$B$39:$B$782,U$47)+'СЕТ СН'!$G$12+СВЦЭМ!$D$10+'СЕТ СН'!$G$6-'СЕТ СН'!$G$22</f>
        <v>1236.5002644900001</v>
      </c>
      <c r="V52" s="36">
        <f>SUMIFS(СВЦЭМ!$C$39:$C$782,СВЦЭМ!$A$39:$A$782,$A52,СВЦЭМ!$B$39:$B$782,V$47)+'СЕТ СН'!$G$12+СВЦЭМ!$D$10+'СЕТ СН'!$G$6-'СЕТ СН'!$G$22</f>
        <v>1244.69987771</v>
      </c>
      <c r="W52" s="36">
        <f>SUMIFS(СВЦЭМ!$C$39:$C$782,СВЦЭМ!$A$39:$A$782,$A52,СВЦЭМ!$B$39:$B$782,W$47)+'СЕТ СН'!$G$12+СВЦЭМ!$D$10+'СЕТ СН'!$G$6-'СЕТ СН'!$G$22</f>
        <v>1258.3604245099998</v>
      </c>
      <c r="X52" s="36">
        <f>SUMIFS(СВЦЭМ!$C$39:$C$782,СВЦЭМ!$A$39:$A$782,$A52,СВЦЭМ!$B$39:$B$782,X$47)+'СЕТ СН'!$G$12+СВЦЭМ!$D$10+'СЕТ СН'!$G$6-'СЕТ СН'!$G$22</f>
        <v>1244.82863107</v>
      </c>
      <c r="Y52" s="36">
        <f>SUMIFS(СВЦЭМ!$C$39:$C$782,СВЦЭМ!$A$39:$A$782,$A52,СВЦЭМ!$B$39:$B$782,Y$47)+'СЕТ СН'!$G$12+СВЦЭМ!$D$10+'СЕТ СН'!$G$6-'СЕТ СН'!$G$22</f>
        <v>1362.7681667999998</v>
      </c>
    </row>
    <row r="53" spans="1:25" ht="15.75" x14ac:dyDescent="0.2">
      <c r="A53" s="35">
        <f t="shared" si="1"/>
        <v>44779</v>
      </c>
      <c r="B53" s="36">
        <f>SUMIFS(СВЦЭМ!$C$39:$C$782,СВЦЭМ!$A$39:$A$782,$A53,СВЦЭМ!$B$39:$B$782,B$47)+'СЕТ СН'!$G$12+СВЦЭМ!$D$10+'СЕТ СН'!$G$6-'СЕТ СН'!$G$22</f>
        <v>1304.7780804499998</v>
      </c>
      <c r="C53" s="36">
        <f>SUMIFS(СВЦЭМ!$C$39:$C$782,СВЦЭМ!$A$39:$A$782,$A53,СВЦЭМ!$B$39:$B$782,C$47)+'СЕТ СН'!$G$12+СВЦЭМ!$D$10+'СЕТ СН'!$G$6-'СЕТ СН'!$G$22</f>
        <v>1371.6366939899999</v>
      </c>
      <c r="D53" s="36">
        <f>SUMIFS(СВЦЭМ!$C$39:$C$782,СВЦЭМ!$A$39:$A$782,$A53,СВЦЭМ!$B$39:$B$782,D$47)+'СЕТ СН'!$G$12+СВЦЭМ!$D$10+'СЕТ СН'!$G$6-'СЕТ СН'!$G$22</f>
        <v>1416.4383038999999</v>
      </c>
      <c r="E53" s="36">
        <f>SUMIFS(СВЦЭМ!$C$39:$C$782,СВЦЭМ!$A$39:$A$782,$A53,СВЦЭМ!$B$39:$B$782,E$47)+'СЕТ СН'!$G$12+СВЦЭМ!$D$10+'СЕТ СН'!$G$6-'СЕТ СН'!$G$22</f>
        <v>1441.0288509799998</v>
      </c>
      <c r="F53" s="36">
        <f>SUMIFS(СВЦЭМ!$C$39:$C$782,СВЦЭМ!$A$39:$A$782,$A53,СВЦЭМ!$B$39:$B$782,F$47)+'СЕТ СН'!$G$12+СВЦЭМ!$D$10+'СЕТ СН'!$G$6-'СЕТ СН'!$G$22</f>
        <v>1450.5855081499999</v>
      </c>
      <c r="G53" s="36">
        <f>SUMIFS(СВЦЭМ!$C$39:$C$782,СВЦЭМ!$A$39:$A$782,$A53,СВЦЭМ!$B$39:$B$782,G$47)+'СЕТ СН'!$G$12+СВЦЭМ!$D$10+'СЕТ СН'!$G$6-'СЕТ СН'!$G$22</f>
        <v>1467.7126940999999</v>
      </c>
      <c r="H53" s="36">
        <f>SUMIFS(СВЦЭМ!$C$39:$C$782,СВЦЭМ!$A$39:$A$782,$A53,СВЦЭМ!$B$39:$B$782,H$47)+'СЕТ СН'!$G$12+СВЦЭМ!$D$10+'СЕТ СН'!$G$6-'СЕТ СН'!$G$22</f>
        <v>1447.8069045099999</v>
      </c>
      <c r="I53" s="36">
        <f>SUMIFS(СВЦЭМ!$C$39:$C$782,СВЦЭМ!$A$39:$A$782,$A53,СВЦЭМ!$B$39:$B$782,I$47)+'СЕТ СН'!$G$12+СВЦЭМ!$D$10+'СЕТ СН'!$G$6-'СЕТ СН'!$G$22</f>
        <v>1409.6395003999999</v>
      </c>
      <c r="J53" s="36">
        <f>SUMIFS(СВЦЭМ!$C$39:$C$782,СВЦЭМ!$A$39:$A$782,$A53,СВЦЭМ!$B$39:$B$782,J$47)+'СЕТ СН'!$G$12+СВЦЭМ!$D$10+'СЕТ СН'!$G$6-'СЕТ СН'!$G$22</f>
        <v>1329.5319117899999</v>
      </c>
      <c r="K53" s="36">
        <f>SUMIFS(СВЦЭМ!$C$39:$C$782,СВЦЭМ!$A$39:$A$782,$A53,СВЦЭМ!$B$39:$B$782,K$47)+'СЕТ СН'!$G$12+СВЦЭМ!$D$10+'СЕТ СН'!$G$6-'СЕТ СН'!$G$22</f>
        <v>1223.23102438</v>
      </c>
      <c r="L53" s="36">
        <f>SUMIFS(СВЦЭМ!$C$39:$C$782,СВЦЭМ!$A$39:$A$782,$A53,СВЦЭМ!$B$39:$B$782,L$47)+'СЕТ СН'!$G$12+СВЦЭМ!$D$10+'СЕТ СН'!$G$6-'СЕТ СН'!$G$22</f>
        <v>1203.6454544199999</v>
      </c>
      <c r="M53" s="36">
        <f>SUMIFS(СВЦЭМ!$C$39:$C$782,СВЦЭМ!$A$39:$A$782,$A53,СВЦЭМ!$B$39:$B$782,M$47)+'СЕТ СН'!$G$12+СВЦЭМ!$D$10+'СЕТ СН'!$G$6-'СЕТ СН'!$G$22</f>
        <v>1168.89538427</v>
      </c>
      <c r="N53" s="36">
        <f>SUMIFS(СВЦЭМ!$C$39:$C$782,СВЦЭМ!$A$39:$A$782,$A53,СВЦЭМ!$B$39:$B$782,N$47)+'СЕТ СН'!$G$12+СВЦЭМ!$D$10+'СЕТ СН'!$G$6-'СЕТ СН'!$G$22</f>
        <v>1151.9368152299999</v>
      </c>
      <c r="O53" s="36">
        <f>SUMIFS(СВЦЭМ!$C$39:$C$782,СВЦЭМ!$A$39:$A$782,$A53,СВЦЭМ!$B$39:$B$782,O$47)+'СЕТ СН'!$G$12+СВЦЭМ!$D$10+'СЕТ СН'!$G$6-'СЕТ СН'!$G$22</f>
        <v>1159.90214059</v>
      </c>
      <c r="P53" s="36">
        <f>SUMIFS(СВЦЭМ!$C$39:$C$782,СВЦЭМ!$A$39:$A$782,$A53,СВЦЭМ!$B$39:$B$782,P$47)+'СЕТ СН'!$G$12+СВЦЭМ!$D$10+'СЕТ СН'!$G$6-'СЕТ СН'!$G$22</f>
        <v>1157.08724579</v>
      </c>
      <c r="Q53" s="36">
        <f>SUMIFS(СВЦЭМ!$C$39:$C$782,СВЦЭМ!$A$39:$A$782,$A53,СВЦЭМ!$B$39:$B$782,Q$47)+'СЕТ СН'!$G$12+СВЦЭМ!$D$10+'СЕТ СН'!$G$6-'СЕТ СН'!$G$22</f>
        <v>1157.6591115399999</v>
      </c>
      <c r="R53" s="36">
        <f>SUMIFS(СВЦЭМ!$C$39:$C$782,СВЦЭМ!$A$39:$A$782,$A53,СВЦЭМ!$B$39:$B$782,R$47)+'СЕТ СН'!$G$12+СВЦЭМ!$D$10+'СЕТ СН'!$G$6-'СЕТ СН'!$G$22</f>
        <v>1196.59807845</v>
      </c>
      <c r="S53" s="36">
        <f>SUMIFS(СВЦЭМ!$C$39:$C$782,СВЦЭМ!$A$39:$A$782,$A53,СВЦЭМ!$B$39:$B$782,S$47)+'СЕТ СН'!$G$12+СВЦЭМ!$D$10+'СЕТ СН'!$G$6-'СЕТ СН'!$G$22</f>
        <v>1197.70563214</v>
      </c>
      <c r="T53" s="36">
        <f>SUMIFS(СВЦЭМ!$C$39:$C$782,СВЦЭМ!$A$39:$A$782,$A53,СВЦЭМ!$B$39:$B$782,T$47)+'СЕТ СН'!$G$12+СВЦЭМ!$D$10+'СЕТ СН'!$G$6-'СЕТ СН'!$G$22</f>
        <v>1193.0661028699999</v>
      </c>
      <c r="U53" s="36">
        <f>SUMIFS(СВЦЭМ!$C$39:$C$782,СВЦЭМ!$A$39:$A$782,$A53,СВЦЭМ!$B$39:$B$782,U$47)+'СЕТ СН'!$G$12+СВЦЭМ!$D$10+'СЕТ СН'!$G$6-'СЕТ СН'!$G$22</f>
        <v>1200.2457917899999</v>
      </c>
      <c r="V53" s="36">
        <f>SUMIFS(СВЦЭМ!$C$39:$C$782,СВЦЭМ!$A$39:$A$782,$A53,СВЦЭМ!$B$39:$B$782,V$47)+'СЕТ СН'!$G$12+СВЦЭМ!$D$10+'СЕТ СН'!$G$6-'СЕТ СН'!$G$22</f>
        <v>1190.6847873899999</v>
      </c>
      <c r="W53" s="36">
        <f>SUMIFS(СВЦЭМ!$C$39:$C$782,СВЦЭМ!$A$39:$A$782,$A53,СВЦЭМ!$B$39:$B$782,W$47)+'СЕТ СН'!$G$12+СВЦЭМ!$D$10+'СЕТ СН'!$G$6-'СЕТ СН'!$G$22</f>
        <v>1174.51103188</v>
      </c>
      <c r="X53" s="36">
        <f>SUMIFS(СВЦЭМ!$C$39:$C$782,СВЦЭМ!$A$39:$A$782,$A53,СВЦЭМ!$B$39:$B$782,X$47)+'СЕТ СН'!$G$12+СВЦЭМ!$D$10+'СЕТ СН'!$G$6-'СЕТ СН'!$G$22</f>
        <v>1214.4639816399999</v>
      </c>
      <c r="Y53" s="36">
        <f>SUMIFS(СВЦЭМ!$C$39:$C$782,СВЦЭМ!$A$39:$A$782,$A53,СВЦЭМ!$B$39:$B$782,Y$47)+'СЕТ СН'!$G$12+СВЦЭМ!$D$10+'СЕТ СН'!$G$6-'СЕТ СН'!$G$22</f>
        <v>1290.1119982899997</v>
      </c>
    </row>
    <row r="54" spans="1:25" ht="15.75" x14ac:dyDescent="0.2">
      <c r="A54" s="35">
        <f t="shared" si="1"/>
        <v>44780</v>
      </c>
      <c r="B54" s="36">
        <f>SUMIFS(СВЦЭМ!$C$39:$C$782,СВЦЭМ!$A$39:$A$782,$A54,СВЦЭМ!$B$39:$B$782,B$47)+'СЕТ СН'!$G$12+СВЦЭМ!$D$10+'СЕТ СН'!$G$6-'СЕТ СН'!$G$22</f>
        <v>1372.5889833199999</v>
      </c>
      <c r="C54" s="36">
        <f>SUMIFS(СВЦЭМ!$C$39:$C$782,СВЦЭМ!$A$39:$A$782,$A54,СВЦЭМ!$B$39:$B$782,C$47)+'СЕТ СН'!$G$12+СВЦЭМ!$D$10+'СЕТ СН'!$G$6-'СЕТ СН'!$G$22</f>
        <v>1386.5442910299998</v>
      </c>
      <c r="D54" s="36">
        <f>SUMIFS(СВЦЭМ!$C$39:$C$782,СВЦЭМ!$A$39:$A$782,$A54,СВЦЭМ!$B$39:$B$782,D$47)+'СЕТ СН'!$G$12+СВЦЭМ!$D$10+'СЕТ СН'!$G$6-'СЕТ СН'!$G$22</f>
        <v>1314.3837397799998</v>
      </c>
      <c r="E54" s="36">
        <f>SUMIFS(СВЦЭМ!$C$39:$C$782,СВЦЭМ!$A$39:$A$782,$A54,СВЦЭМ!$B$39:$B$782,E$47)+'СЕТ СН'!$G$12+СВЦЭМ!$D$10+'СЕТ СН'!$G$6-'СЕТ СН'!$G$22</f>
        <v>1334.9476654599998</v>
      </c>
      <c r="F54" s="36">
        <f>SUMIFS(СВЦЭМ!$C$39:$C$782,СВЦЭМ!$A$39:$A$782,$A54,СВЦЭМ!$B$39:$B$782,F$47)+'СЕТ СН'!$G$12+СВЦЭМ!$D$10+'СЕТ СН'!$G$6-'СЕТ СН'!$G$22</f>
        <v>1331.1607058099999</v>
      </c>
      <c r="G54" s="36">
        <f>SUMIFS(СВЦЭМ!$C$39:$C$782,СВЦЭМ!$A$39:$A$782,$A54,СВЦЭМ!$B$39:$B$782,G$47)+'СЕТ СН'!$G$12+СВЦЭМ!$D$10+'СЕТ СН'!$G$6-'СЕТ СН'!$G$22</f>
        <v>1328.3317811899999</v>
      </c>
      <c r="H54" s="36">
        <f>SUMIFS(СВЦЭМ!$C$39:$C$782,СВЦЭМ!$A$39:$A$782,$A54,СВЦЭМ!$B$39:$B$782,H$47)+'СЕТ СН'!$G$12+СВЦЭМ!$D$10+'СЕТ СН'!$G$6-'СЕТ СН'!$G$22</f>
        <v>1336.88873816</v>
      </c>
      <c r="I54" s="36">
        <f>SUMIFS(СВЦЭМ!$C$39:$C$782,СВЦЭМ!$A$39:$A$782,$A54,СВЦЭМ!$B$39:$B$782,I$47)+'СЕТ СН'!$G$12+СВЦЭМ!$D$10+'СЕТ СН'!$G$6-'СЕТ СН'!$G$22</f>
        <v>1296.0257151599999</v>
      </c>
      <c r="J54" s="36">
        <f>SUMIFS(СВЦЭМ!$C$39:$C$782,СВЦЭМ!$A$39:$A$782,$A54,СВЦЭМ!$B$39:$B$782,J$47)+'СЕТ СН'!$G$12+СВЦЭМ!$D$10+'СЕТ СН'!$G$6-'СЕТ СН'!$G$22</f>
        <v>1229.87986628</v>
      </c>
      <c r="K54" s="36">
        <f>SUMIFS(СВЦЭМ!$C$39:$C$782,СВЦЭМ!$A$39:$A$782,$A54,СВЦЭМ!$B$39:$B$782,K$47)+'СЕТ СН'!$G$12+СВЦЭМ!$D$10+'СЕТ СН'!$G$6-'СЕТ СН'!$G$22</f>
        <v>1173.94829613</v>
      </c>
      <c r="L54" s="36">
        <f>SUMIFS(СВЦЭМ!$C$39:$C$782,СВЦЭМ!$A$39:$A$782,$A54,СВЦЭМ!$B$39:$B$782,L$47)+'СЕТ СН'!$G$12+СВЦЭМ!$D$10+'СЕТ СН'!$G$6-'СЕТ СН'!$G$22</f>
        <v>1157.8721414699999</v>
      </c>
      <c r="M54" s="36">
        <f>SUMIFS(СВЦЭМ!$C$39:$C$782,СВЦЭМ!$A$39:$A$782,$A54,СВЦЭМ!$B$39:$B$782,M$47)+'СЕТ СН'!$G$12+СВЦЭМ!$D$10+'СЕТ СН'!$G$6-'СЕТ СН'!$G$22</f>
        <v>1167.8995895099999</v>
      </c>
      <c r="N54" s="36">
        <f>SUMIFS(СВЦЭМ!$C$39:$C$782,СВЦЭМ!$A$39:$A$782,$A54,СВЦЭМ!$B$39:$B$782,N$47)+'СЕТ СН'!$G$12+СВЦЭМ!$D$10+'СЕТ СН'!$G$6-'СЕТ СН'!$G$22</f>
        <v>1167.00778171</v>
      </c>
      <c r="O54" s="36">
        <f>SUMIFS(СВЦЭМ!$C$39:$C$782,СВЦЭМ!$A$39:$A$782,$A54,СВЦЭМ!$B$39:$B$782,O$47)+'СЕТ СН'!$G$12+СВЦЭМ!$D$10+'СЕТ СН'!$G$6-'СЕТ СН'!$G$22</f>
        <v>1175.2570172399999</v>
      </c>
      <c r="P54" s="36">
        <f>SUMIFS(СВЦЭМ!$C$39:$C$782,СВЦЭМ!$A$39:$A$782,$A54,СВЦЭМ!$B$39:$B$782,P$47)+'СЕТ СН'!$G$12+СВЦЭМ!$D$10+'СЕТ СН'!$G$6-'СЕТ СН'!$G$22</f>
        <v>1192.77666699</v>
      </c>
      <c r="Q54" s="36">
        <f>SUMIFS(СВЦЭМ!$C$39:$C$782,СВЦЭМ!$A$39:$A$782,$A54,СВЦЭМ!$B$39:$B$782,Q$47)+'СЕТ СН'!$G$12+СВЦЭМ!$D$10+'СЕТ СН'!$G$6-'СЕТ СН'!$G$22</f>
        <v>1209.9910908499999</v>
      </c>
      <c r="R54" s="36">
        <f>SUMIFS(СВЦЭМ!$C$39:$C$782,СВЦЭМ!$A$39:$A$782,$A54,СВЦЭМ!$B$39:$B$782,R$47)+'СЕТ СН'!$G$12+СВЦЭМ!$D$10+'СЕТ СН'!$G$6-'СЕТ СН'!$G$22</f>
        <v>1226.10318936</v>
      </c>
      <c r="S54" s="36">
        <f>SUMIFS(СВЦЭМ!$C$39:$C$782,СВЦЭМ!$A$39:$A$782,$A54,СВЦЭМ!$B$39:$B$782,S$47)+'СЕТ СН'!$G$12+СВЦЭМ!$D$10+'СЕТ СН'!$G$6-'СЕТ СН'!$G$22</f>
        <v>1226.91684272</v>
      </c>
      <c r="T54" s="36">
        <f>SUMIFS(СВЦЭМ!$C$39:$C$782,СВЦЭМ!$A$39:$A$782,$A54,СВЦЭМ!$B$39:$B$782,T$47)+'СЕТ СН'!$G$12+СВЦЭМ!$D$10+'СЕТ СН'!$G$6-'СЕТ СН'!$G$22</f>
        <v>1212.04167437</v>
      </c>
      <c r="U54" s="36">
        <f>SUMIFS(СВЦЭМ!$C$39:$C$782,СВЦЭМ!$A$39:$A$782,$A54,СВЦЭМ!$B$39:$B$782,U$47)+'СЕТ СН'!$G$12+СВЦЭМ!$D$10+'СЕТ СН'!$G$6-'СЕТ СН'!$G$22</f>
        <v>1202.78780884</v>
      </c>
      <c r="V54" s="36">
        <f>SUMIFS(СВЦЭМ!$C$39:$C$782,СВЦЭМ!$A$39:$A$782,$A54,СВЦЭМ!$B$39:$B$782,V$47)+'СЕТ СН'!$G$12+СВЦЭМ!$D$10+'СЕТ СН'!$G$6-'СЕТ СН'!$G$22</f>
        <v>1193.48469292</v>
      </c>
      <c r="W54" s="36">
        <f>SUMIFS(СВЦЭМ!$C$39:$C$782,СВЦЭМ!$A$39:$A$782,$A54,СВЦЭМ!$B$39:$B$782,W$47)+'СЕТ СН'!$G$12+СВЦЭМ!$D$10+'СЕТ СН'!$G$6-'СЕТ СН'!$G$22</f>
        <v>1204.3558761899999</v>
      </c>
      <c r="X54" s="36">
        <f>SUMIFS(СВЦЭМ!$C$39:$C$782,СВЦЭМ!$A$39:$A$782,$A54,СВЦЭМ!$B$39:$B$782,X$47)+'СЕТ СН'!$G$12+СВЦЭМ!$D$10+'СЕТ СН'!$G$6-'СЕТ СН'!$G$22</f>
        <v>1251.9037523499999</v>
      </c>
      <c r="Y54" s="36">
        <f>SUMIFS(СВЦЭМ!$C$39:$C$782,СВЦЭМ!$A$39:$A$782,$A54,СВЦЭМ!$B$39:$B$782,Y$47)+'СЕТ СН'!$G$12+СВЦЭМ!$D$10+'СЕТ СН'!$G$6-'СЕТ СН'!$G$22</f>
        <v>1307.80250022</v>
      </c>
    </row>
    <row r="55" spans="1:25" ht="15.75" x14ac:dyDescent="0.2">
      <c r="A55" s="35">
        <f t="shared" si="1"/>
        <v>44781</v>
      </c>
      <c r="B55" s="36">
        <f>SUMIFS(СВЦЭМ!$C$39:$C$782,СВЦЭМ!$A$39:$A$782,$A55,СВЦЭМ!$B$39:$B$782,B$47)+'СЕТ СН'!$G$12+СВЦЭМ!$D$10+'СЕТ СН'!$G$6-'СЕТ СН'!$G$22</f>
        <v>1317.04419951</v>
      </c>
      <c r="C55" s="36">
        <f>SUMIFS(СВЦЭМ!$C$39:$C$782,СВЦЭМ!$A$39:$A$782,$A55,СВЦЭМ!$B$39:$B$782,C$47)+'СЕТ СН'!$G$12+СВЦЭМ!$D$10+'СЕТ СН'!$G$6-'СЕТ СН'!$G$22</f>
        <v>1331.63716357</v>
      </c>
      <c r="D55" s="36">
        <f>SUMIFS(СВЦЭМ!$C$39:$C$782,СВЦЭМ!$A$39:$A$782,$A55,СВЦЭМ!$B$39:$B$782,D$47)+'СЕТ СН'!$G$12+СВЦЭМ!$D$10+'СЕТ СН'!$G$6-'СЕТ СН'!$G$22</f>
        <v>1369.7205623599998</v>
      </c>
      <c r="E55" s="36">
        <f>SUMIFS(СВЦЭМ!$C$39:$C$782,СВЦЭМ!$A$39:$A$782,$A55,СВЦЭМ!$B$39:$B$782,E$47)+'СЕТ СН'!$G$12+СВЦЭМ!$D$10+'СЕТ СН'!$G$6-'СЕТ СН'!$G$22</f>
        <v>1360.2980273899998</v>
      </c>
      <c r="F55" s="36">
        <f>SUMIFS(СВЦЭМ!$C$39:$C$782,СВЦЭМ!$A$39:$A$782,$A55,СВЦЭМ!$B$39:$B$782,F$47)+'СЕТ СН'!$G$12+СВЦЭМ!$D$10+'СЕТ СН'!$G$6-'СЕТ СН'!$G$22</f>
        <v>1388.4934417699999</v>
      </c>
      <c r="G55" s="36">
        <f>SUMIFS(СВЦЭМ!$C$39:$C$782,СВЦЭМ!$A$39:$A$782,$A55,СВЦЭМ!$B$39:$B$782,G$47)+'СЕТ СН'!$G$12+СВЦЭМ!$D$10+'СЕТ СН'!$G$6-'СЕТ СН'!$G$22</f>
        <v>1366.8168739499999</v>
      </c>
      <c r="H55" s="36">
        <f>SUMIFS(СВЦЭМ!$C$39:$C$782,СВЦЭМ!$A$39:$A$782,$A55,СВЦЭМ!$B$39:$B$782,H$47)+'СЕТ СН'!$G$12+СВЦЭМ!$D$10+'СЕТ СН'!$G$6-'СЕТ СН'!$G$22</f>
        <v>1280.1316780699999</v>
      </c>
      <c r="I55" s="36">
        <f>SUMIFS(СВЦЭМ!$C$39:$C$782,СВЦЭМ!$A$39:$A$782,$A55,СВЦЭМ!$B$39:$B$782,I$47)+'СЕТ СН'!$G$12+СВЦЭМ!$D$10+'СЕТ СН'!$G$6-'СЕТ СН'!$G$22</f>
        <v>1270.9059961799999</v>
      </c>
      <c r="J55" s="36">
        <f>SUMIFS(СВЦЭМ!$C$39:$C$782,СВЦЭМ!$A$39:$A$782,$A55,СВЦЭМ!$B$39:$B$782,J$47)+'СЕТ СН'!$G$12+СВЦЭМ!$D$10+'СЕТ СН'!$G$6-'СЕТ СН'!$G$22</f>
        <v>1234.68547119</v>
      </c>
      <c r="K55" s="36">
        <f>SUMIFS(СВЦЭМ!$C$39:$C$782,СВЦЭМ!$A$39:$A$782,$A55,СВЦЭМ!$B$39:$B$782,K$47)+'СЕТ СН'!$G$12+СВЦЭМ!$D$10+'СЕТ СН'!$G$6-'СЕТ СН'!$G$22</f>
        <v>1256.3168033499999</v>
      </c>
      <c r="L55" s="36">
        <f>SUMIFS(СВЦЭМ!$C$39:$C$782,СВЦЭМ!$A$39:$A$782,$A55,СВЦЭМ!$B$39:$B$782,L$47)+'СЕТ СН'!$G$12+СВЦЭМ!$D$10+'СЕТ СН'!$G$6-'СЕТ СН'!$G$22</f>
        <v>1250.15374692</v>
      </c>
      <c r="M55" s="36">
        <f>SUMIFS(СВЦЭМ!$C$39:$C$782,СВЦЭМ!$A$39:$A$782,$A55,СВЦЭМ!$B$39:$B$782,M$47)+'СЕТ СН'!$G$12+СВЦЭМ!$D$10+'СЕТ СН'!$G$6-'СЕТ СН'!$G$22</f>
        <v>1214.9968989899999</v>
      </c>
      <c r="N55" s="36">
        <f>SUMIFS(СВЦЭМ!$C$39:$C$782,СВЦЭМ!$A$39:$A$782,$A55,СВЦЭМ!$B$39:$B$782,N$47)+'СЕТ СН'!$G$12+СВЦЭМ!$D$10+'СЕТ СН'!$G$6-'СЕТ СН'!$G$22</f>
        <v>1222.4606523800001</v>
      </c>
      <c r="O55" s="36">
        <f>SUMIFS(СВЦЭМ!$C$39:$C$782,СВЦЭМ!$A$39:$A$782,$A55,СВЦЭМ!$B$39:$B$782,O$47)+'СЕТ СН'!$G$12+СВЦЭМ!$D$10+'СЕТ СН'!$G$6-'СЕТ СН'!$G$22</f>
        <v>1228.3409549099999</v>
      </c>
      <c r="P55" s="36">
        <f>SUMIFS(СВЦЭМ!$C$39:$C$782,СВЦЭМ!$A$39:$A$782,$A55,СВЦЭМ!$B$39:$B$782,P$47)+'СЕТ СН'!$G$12+СВЦЭМ!$D$10+'СЕТ СН'!$G$6-'СЕТ СН'!$G$22</f>
        <v>1249.86765425</v>
      </c>
      <c r="Q55" s="36">
        <f>SUMIFS(СВЦЭМ!$C$39:$C$782,СВЦЭМ!$A$39:$A$782,$A55,СВЦЭМ!$B$39:$B$782,Q$47)+'СЕТ СН'!$G$12+СВЦЭМ!$D$10+'СЕТ СН'!$G$6-'СЕТ СН'!$G$22</f>
        <v>1257.5749986199999</v>
      </c>
      <c r="R55" s="36">
        <f>SUMIFS(СВЦЭМ!$C$39:$C$782,СВЦЭМ!$A$39:$A$782,$A55,СВЦЭМ!$B$39:$B$782,R$47)+'СЕТ СН'!$G$12+СВЦЭМ!$D$10+'СЕТ СН'!$G$6-'СЕТ СН'!$G$22</f>
        <v>1283.91703957</v>
      </c>
      <c r="S55" s="36">
        <f>SUMIFS(СВЦЭМ!$C$39:$C$782,СВЦЭМ!$A$39:$A$782,$A55,СВЦЭМ!$B$39:$B$782,S$47)+'СЕТ СН'!$G$12+СВЦЭМ!$D$10+'СЕТ СН'!$G$6-'СЕТ СН'!$G$22</f>
        <v>1300.6202359699998</v>
      </c>
      <c r="T55" s="36">
        <f>SUMIFS(СВЦЭМ!$C$39:$C$782,СВЦЭМ!$A$39:$A$782,$A55,СВЦЭМ!$B$39:$B$782,T$47)+'СЕТ СН'!$G$12+СВЦЭМ!$D$10+'СЕТ СН'!$G$6-'СЕТ СН'!$G$22</f>
        <v>1277.3119688999998</v>
      </c>
      <c r="U55" s="36">
        <f>SUMIFS(СВЦЭМ!$C$39:$C$782,СВЦЭМ!$A$39:$A$782,$A55,СВЦЭМ!$B$39:$B$782,U$47)+'СЕТ СН'!$G$12+СВЦЭМ!$D$10+'СЕТ СН'!$G$6-'СЕТ СН'!$G$22</f>
        <v>1286.4791862899999</v>
      </c>
      <c r="V55" s="36">
        <f>SUMIFS(СВЦЭМ!$C$39:$C$782,СВЦЭМ!$A$39:$A$782,$A55,СВЦЭМ!$B$39:$B$782,V$47)+'СЕТ СН'!$G$12+СВЦЭМ!$D$10+'СЕТ СН'!$G$6-'СЕТ СН'!$G$22</f>
        <v>1295.3524655799999</v>
      </c>
      <c r="W55" s="36">
        <f>SUMIFS(СВЦЭМ!$C$39:$C$782,СВЦЭМ!$A$39:$A$782,$A55,СВЦЭМ!$B$39:$B$782,W$47)+'СЕТ СН'!$G$12+СВЦЭМ!$D$10+'СЕТ СН'!$G$6-'СЕТ СН'!$G$22</f>
        <v>1280.0446390299999</v>
      </c>
      <c r="X55" s="36">
        <f>SUMIFS(СВЦЭМ!$C$39:$C$782,СВЦЭМ!$A$39:$A$782,$A55,СВЦЭМ!$B$39:$B$782,X$47)+'СЕТ СН'!$G$12+СВЦЭМ!$D$10+'СЕТ СН'!$G$6-'СЕТ СН'!$G$22</f>
        <v>1379.6851355399999</v>
      </c>
      <c r="Y55" s="36">
        <f>SUMIFS(СВЦЭМ!$C$39:$C$782,СВЦЭМ!$A$39:$A$782,$A55,СВЦЭМ!$B$39:$B$782,Y$47)+'СЕТ СН'!$G$12+СВЦЭМ!$D$10+'СЕТ СН'!$G$6-'СЕТ СН'!$G$22</f>
        <v>1453.00968999</v>
      </c>
    </row>
    <row r="56" spans="1:25" ht="15.75" x14ac:dyDescent="0.2">
      <c r="A56" s="35">
        <f t="shared" si="1"/>
        <v>44782</v>
      </c>
      <c r="B56" s="36">
        <f>SUMIFS(СВЦЭМ!$C$39:$C$782,СВЦЭМ!$A$39:$A$782,$A56,СВЦЭМ!$B$39:$B$782,B$47)+'СЕТ СН'!$G$12+СВЦЭМ!$D$10+'СЕТ СН'!$G$6-'СЕТ СН'!$G$22</f>
        <v>1488.93242844</v>
      </c>
      <c r="C56" s="36">
        <f>SUMIFS(СВЦЭМ!$C$39:$C$782,СВЦЭМ!$A$39:$A$782,$A56,СВЦЭМ!$B$39:$B$782,C$47)+'СЕТ СН'!$G$12+СВЦЭМ!$D$10+'СЕТ СН'!$G$6-'СЕТ СН'!$G$22</f>
        <v>1466.1673859199998</v>
      </c>
      <c r="D56" s="36">
        <f>SUMIFS(СВЦЭМ!$C$39:$C$782,СВЦЭМ!$A$39:$A$782,$A56,СВЦЭМ!$B$39:$B$782,D$47)+'СЕТ СН'!$G$12+СВЦЭМ!$D$10+'СЕТ СН'!$G$6-'СЕТ СН'!$G$22</f>
        <v>1472.7190308499999</v>
      </c>
      <c r="E56" s="36">
        <f>SUMIFS(СВЦЭМ!$C$39:$C$782,СВЦЭМ!$A$39:$A$782,$A56,СВЦЭМ!$B$39:$B$782,E$47)+'СЕТ СН'!$G$12+СВЦЭМ!$D$10+'СЕТ СН'!$G$6-'СЕТ СН'!$G$22</f>
        <v>1484.6486975599998</v>
      </c>
      <c r="F56" s="36">
        <f>SUMIFS(СВЦЭМ!$C$39:$C$782,СВЦЭМ!$A$39:$A$782,$A56,СВЦЭМ!$B$39:$B$782,F$47)+'СЕТ СН'!$G$12+СВЦЭМ!$D$10+'СЕТ СН'!$G$6-'СЕТ СН'!$G$22</f>
        <v>1479.7360120199999</v>
      </c>
      <c r="G56" s="36">
        <f>SUMIFS(СВЦЭМ!$C$39:$C$782,СВЦЭМ!$A$39:$A$782,$A56,СВЦЭМ!$B$39:$B$782,G$47)+'СЕТ СН'!$G$12+СВЦЭМ!$D$10+'СЕТ СН'!$G$6-'СЕТ СН'!$G$22</f>
        <v>1488.3290319099999</v>
      </c>
      <c r="H56" s="36">
        <f>SUMIFS(СВЦЭМ!$C$39:$C$782,СВЦЭМ!$A$39:$A$782,$A56,СВЦЭМ!$B$39:$B$782,H$47)+'СЕТ СН'!$G$12+СВЦЭМ!$D$10+'СЕТ СН'!$G$6-'СЕТ СН'!$G$22</f>
        <v>1513.70243637</v>
      </c>
      <c r="I56" s="36">
        <f>SUMIFS(СВЦЭМ!$C$39:$C$782,СВЦЭМ!$A$39:$A$782,$A56,СВЦЭМ!$B$39:$B$782,I$47)+'СЕТ СН'!$G$12+СВЦЭМ!$D$10+'СЕТ СН'!$G$6-'СЕТ СН'!$G$22</f>
        <v>1441.9441062599999</v>
      </c>
      <c r="J56" s="36">
        <f>SUMIFS(СВЦЭМ!$C$39:$C$782,СВЦЭМ!$A$39:$A$782,$A56,СВЦЭМ!$B$39:$B$782,J$47)+'СЕТ СН'!$G$12+СВЦЭМ!$D$10+'СЕТ СН'!$G$6-'СЕТ СН'!$G$22</f>
        <v>1421.3433427099999</v>
      </c>
      <c r="K56" s="36">
        <f>SUMIFS(СВЦЭМ!$C$39:$C$782,СВЦЭМ!$A$39:$A$782,$A56,СВЦЭМ!$B$39:$B$782,K$47)+'СЕТ СН'!$G$12+СВЦЭМ!$D$10+'СЕТ СН'!$G$6-'СЕТ СН'!$G$22</f>
        <v>1356.6585830299998</v>
      </c>
      <c r="L56" s="36">
        <f>SUMIFS(СВЦЭМ!$C$39:$C$782,СВЦЭМ!$A$39:$A$782,$A56,СВЦЭМ!$B$39:$B$782,L$47)+'СЕТ СН'!$G$12+СВЦЭМ!$D$10+'СЕТ СН'!$G$6-'СЕТ СН'!$G$22</f>
        <v>1336.4001595599998</v>
      </c>
      <c r="M56" s="36">
        <f>SUMIFS(СВЦЭМ!$C$39:$C$782,СВЦЭМ!$A$39:$A$782,$A56,СВЦЭМ!$B$39:$B$782,M$47)+'СЕТ СН'!$G$12+СВЦЭМ!$D$10+'СЕТ СН'!$G$6-'СЕТ СН'!$G$22</f>
        <v>1317.8053160699999</v>
      </c>
      <c r="N56" s="36">
        <f>SUMIFS(СВЦЭМ!$C$39:$C$782,СВЦЭМ!$A$39:$A$782,$A56,СВЦЭМ!$B$39:$B$782,N$47)+'СЕТ СН'!$G$12+СВЦЭМ!$D$10+'СЕТ СН'!$G$6-'СЕТ СН'!$G$22</f>
        <v>1298.5914834999999</v>
      </c>
      <c r="O56" s="36">
        <f>SUMIFS(СВЦЭМ!$C$39:$C$782,СВЦЭМ!$A$39:$A$782,$A56,СВЦЭМ!$B$39:$B$782,O$47)+'СЕТ СН'!$G$12+СВЦЭМ!$D$10+'СЕТ СН'!$G$6-'СЕТ СН'!$G$22</f>
        <v>1306.4864368199999</v>
      </c>
      <c r="P56" s="36">
        <f>SUMIFS(СВЦЭМ!$C$39:$C$782,СВЦЭМ!$A$39:$A$782,$A56,СВЦЭМ!$B$39:$B$782,P$47)+'СЕТ СН'!$G$12+СВЦЭМ!$D$10+'СЕТ СН'!$G$6-'СЕТ СН'!$G$22</f>
        <v>1318.0887408499998</v>
      </c>
      <c r="Q56" s="36">
        <f>SUMIFS(СВЦЭМ!$C$39:$C$782,СВЦЭМ!$A$39:$A$782,$A56,СВЦЭМ!$B$39:$B$782,Q$47)+'СЕТ СН'!$G$12+СВЦЭМ!$D$10+'СЕТ СН'!$G$6-'СЕТ СН'!$G$22</f>
        <v>1329.0892305599998</v>
      </c>
      <c r="R56" s="36">
        <f>SUMIFS(СВЦЭМ!$C$39:$C$782,СВЦЭМ!$A$39:$A$782,$A56,СВЦЭМ!$B$39:$B$782,R$47)+'СЕТ СН'!$G$12+СВЦЭМ!$D$10+'СЕТ СН'!$G$6-'СЕТ СН'!$G$22</f>
        <v>1341.1806795499999</v>
      </c>
      <c r="S56" s="36">
        <f>SUMIFS(СВЦЭМ!$C$39:$C$782,СВЦЭМ!$A$39:$A$782,$A56,СВЦЭМ!$B$39:$B$782,S$47)+'СЕТ СН'!$G$12+СВЦЭМ!$D$10+'СЕТ СН'!$G$6-'СЕТ СН'!$G$22</f>
        <v>1345.7595101999998</v>
      </c>
      <c r="T56" s="36">
        <f>SUMIFS(СВЦЭМ!$C$39:$C$782,СВЦЭМ!$A$39:$A$782,$A56,СВЦЭМ!$B$39:$B$782,T$47)+'СЕТ СН'!$G$12+СВЦЭМ!$D$10+'СЕТ СН'!$G$6-'СЕТ СН'!$G$22</f>
        <v>1348.2220823199998</v>
      </c>
      <c r="U56" s="36">
        <f>SUMIFS(СВЦЭМ!$C$39:$C$782,СВЦЭМ!$A$39:$A$782,$A56,СВЦЭМ!$B$39:$B$782,U$47)+'СЕТ СН'!$G$12+СВЦЭМ!$D$10+'СЕТ СН'!$G$6-'СЕТ СН'!$G$22</f>
        <v>1356.9363125299999</v>
      </c>
      <c r="V56" s="36">
        <f>SUMIFS(СВЦЭМ!$C$39:$C$782,СВЦЭМ!$A$39:$A$782,$A56,СВЦЭМ!$B$39:$B$782,V$47)+'СЕТ СН'!$G$12+СВЦЭМ!$D$10+'СЕТ СН'!$G$6-'СЕТ СН'!$G$22</f>
        <v>1330.0940308199999</v>
      </c>
      <c r="W56" s="36">
        <f>SUMIFS(СВЦЭМ!$C$39:$C$782,СВЦЭМ!$A$39:$A$782,$A56,СВЦЭМ!$B$39:$B$782,W$47)+'СЕТ СН'!$G$12+СВЦЭМ!$D$10+'СЕТ СН'!$G$6-'СЕТ СН'!$G$22</f>
        <v>1327.7968152899998</v>
      </c>
      <c r="X56" s="36">
        <f>SUMIFS(СВЦЭМ!$C$39:$C$782,СВЦЭМ!$A$39:$A$782,$A56,СВЦЭМ!$B$39:$B$782,X$47)+'СЕТ СН'!$G$12+СВЦЭМ!$D$10+'СЕТ СН'!$G$6-'СЕТ СН'!$G$22</f>
        <v>1373.6026565</v>
      </c>
      <c r="Y56" s="36">
        <f>SUMIFS(СВЦЭМ!$C$39:$C$782,СВЦЭМ!$A$39:$A$782,$A56,СВЦЭМ!$B$39:$B$782,Y$47)+'СЕТ СН'!$G$12+СВЦЭМ!$D$10+'СЕТ СН'!$G$6-'СЕТ СН'!$G$22</f>
        <v>1397.24837852</v>
      </c>
    </row>
    <row r="57" spans="1:25" ht="15.75" x14ac:dyDescent="0.2">
      <c r="A57" s="35">
        <f t="shared" si="1"/>
        <v>44783</v>
      </c>
      <c r="B57" s="36">
        <f>SUMIFS(СВЦЭМ!$C$39:$C$782,СВЦЭМ!$A$39:$A$782,$A57,СВЦЭМ!$B$39:$B$782,B$47)+'СЕТ СН'!$G$12+СВЦЭМ!$D$10+'СЕТ СН'!$G$6-'СЕТ СН'!$G$22</f>
        <v>1356.1944807</v>
      </c>
      <c r="C57" s="36">
        <f>SUMIFS(СВЦЭМ!$C$39:$C$782,СВЦЭМ!$A$39:$A$782,$A57,СВЦЭМ!$B$39:$B$782,C$47)+'СЕТ СН'!$G$12+СВЦЭМ!$D$10+'СЕТ СН'!$G$6-'СЕТ СН'!$G$22</f>
        <v>1399.2672178999999</v>
      </c>
      <c r="D57" s="36">
        <f>SUMIFS(СВЦЭМ!$C$39:$C$782,СВЦЭМ!$A$39:$A$782,$A57,СВЦЭМ!$B$39:$B$782,D$47)+'СЕТ СН'!$G$12+СВЦЭМ!$D$10+'СЕТ СН'!$G$6-'СЕТ СН'!$G$22</f>
        <v>1277.9298354</v>
      </c>
      <c r="E57" s="36">
        <f>SUMIFS(СВЦЭМ!$C$39:$C$782,СВЦЭМ!$A$39:$A$782,$A57,СВЦЭМ!$B$39:$B$782,E$47)+'СЕТ СН'!$G$12+СВЦЭМ!$D$10+'СЕТ СН'!$G$6-'СЕТ СН'!$G$22</f>
        <v>1261.0070756099999</v>
      </c>
      <c r="F57" s="36">
        <f>SUMIFS(СВЦЭМ!$C$39:$C$782,СВЦЭМ!$A$39:$A$782,$A57,СВЦЭМ!$B$39:$B$782,F$47)+'СЕТ СН'!$G$12+СВЦЭМ!$D$10+'СЕТ СН'!$G$6-'СЕТ СН'!$G$22</f>
        <v>1260.23162273</v>
      </c>
      <c r="G57" s="36">
        <f>SUMIFS(СВЦЭМ!$C$39:$C$782,СВЦЭМ!$A$39:$A$782,$A57,СВЦЭМ!$B$39:$B$782,G$47)+'СЕТ СН'!$G$12+СВЦЭМ!$D$10+'СЕТ СН'!$G$6-'СЕТ СН'!$G$22</f>
        <v>1248.5271712199999</v>
      </c>
      <c r="H57" s="36">
        <f>SUMIFS(СВЦЭМ!$C$39:$C$782,СВЦЭМ!$A$39:$A$782,$A57,СВЦЭМ!$B$39:$B$782,H$47)+'СЕТ СН'!$G$12+СВЦЭМ!$D$10+'СЕТ СН'!$G$6-'СЕТ СН'!$G$22</f>
        <v>1224.02591502</v>
      </c>
      <c r="I57" s="36">
        <f>SUMIFS(СВЦЭМ!$C$39:$C$782,СВЦЭМ!$A$39:$A$782,$A57,СВЦЭМ!$B$39:$B$782,I$47)+'СЕТ СН'!$G$12+СВЦЭМ!$D$10+'СЕТ СН'!$G$6-'СЕТ СН'!$G$22</f>
        <v>1176.96158008</v>
      </c>
      <c r="J57" s="36">
        <f>SUMIFS(СВЦЭМ!$C$39:$C$782,СВЦЭМ!$A$39:$A$782,$A57,СВЦЭМ!$B$39:$B$782,J$47)+'СЕТ СН'!$G$12+СВЦЭМ!$D$10+'СЕТ СН'!$G$6-'СЕТ СН'!$G$22</f>
        <v>1237.0256233099999</v>
      </c>
      <c r="K57" s="36">
        <f>SUMIFS(СВЦЭМ!$C$39:$C$782,СВЦЭМ!$A$39:$A$782,$A57,СВЦЭМ!$B$39:$B$782,K$47)+'СЕТ СН'!$G$12+СВЦЭМ!$D$10+'СЕТ СН'!$G$6-'СЕТ СН'!$G$22</f>
        <v>1191.2377219800001</v>
      </c>
      <c r="L57" s="36">
        <f>SUMIFS(СВЦЭМ!$C$39:$C$782,СВЦЭМ!$A$39:$A$782,$A57,СВЦЭМ!$B$39:$B$782,L$47)+'СЕТ СН'!$G$12+СВЦЭМ!$D$10+'СЕТ СН'!$G$6-'СЕТ СН'!$G$22</f>
        <v>1178.9887134099999</v>
      </c>
      <c r="M57" s="36">
        <f>SUMIFS(СВЦЭМ!$C$39:$C$782,СВЦЭМ!$A$39:$A$782,$A57,СВЦЭМ!$B$39:$B$782,M$47)+'СЕТ СН'!$G$12+СВЦЭМ!$D$10+'СЕТ СН'!$G$6-'СЕТ СН'!$G$22</f>
        <v>1184.82247046</v>
      </c>
      <c r="N57" s="36">
        <f>SUMIFS(СВЦЭМ!$C$39:$C$782,СВЦЭМ!$A$39:$A$782,$A57,СВЦЭМ!$B$39:$B$782,N$47)+'СЕТ СН'!$G$12+СВЦЭМ!$D$10+'СЕТ СН'!$G$6-'СЕТ СН'!$G$22</f>
        <v>1196.5814516200001</v>
      </c>
      <c r="O57" s="36">
        <f>SUMIFS(СВЦЭМ!$C$39:$C$782,СВЦЭМ!$A$39:$A$782,$A57,СВЦЭМ!$B$39:$B$782,O$47)+'СЕТ СН'!$G$12+СВЦЭМ!$D$10+'СЕТ СН'!$G$6-'СЕТ СН'!$G$22</f>
        <v>1172.1901847899999</v>
      </c>
      <c r="P57" s="36">
        <f>SUMIFS(СВЦЭМ!$C$39:$C$782,СВЦЭМ!$A$39:$A$782,$A57,СВЦЭМ!$B$39:$B$782,P$47)+'СЕТ СН'!$G$12+СВЦЭМ!$D$10+'СЕТ СН'!$G$6-'СЕТ СН'!$G$22</f>
        <v>1182.27933975</v>
      </c>
      <c r="Q57" s="36">
        <f>SUMIFS(СВЦЭМ!$C$39:$C$782,СВЦЭМ!$A$39:$A$782,$A57,СВЦЭМ!$B$39:$B$782,Q$47)+'СЕТ СН'!$G$12+СВЦЭМ!$D$10+'СЕТ СН'!$G$6-'СЕТ СН'!$G$22</f>
        <v>1180.97501442</v>
      </c>
      <c r="R57" s="36">
        <f>SUMIFS(СВЦЭМ!$C$39:$C$782,СВЦЭМ!$A$39:$A$782,$A57,СВЦЭМ!$B$39:$B$782,R$47)+'СЕТ СН'!$G$12+СВЦЭМ!$D$10+'СЕТ СН'!$G$6-'СЕТ СН'!$G$22</f>
        <v>1195.68972837</v>
      </c>
      <c r="S57" s="36">
        <f>SUMIFS(СВЦЭМ!$C$39:$C$782,СВЦЭМ!$A$39:$A$782,$A57,СВЦЭМ!$B$39:$B$782,S$47)+'СЕТ СН'!$G$12+СВЦЭМ!$D$10+'СЕТ СН'!$G$6-'СЕТ СН'!$G$22</f>
        <v>1206.05779016</v>
      </c>
      <c r="T57" s="36">
        <f>SUMIFS(СВЦЭМ!$C$39:$C$782,СВЦЭМ!$A$39:$A$782,$A57,СВЦЭМ!$B$39:$B$782,T$47)+'СЕТ СН'!$G$12+СВЦЭМ!$D$10+'СЕТ СН'!$G$6-'СЕТ СН'!$G$22</f>
        <v>1198.2217312799999</v>
      </c>
      <c r="U57" s="36">
        <f>SUMIFS(СВЦЭМ!$C$39:$C$782,СВЦЭМ!$A$39:$A$782,$A57,СВЦЭМ!$B$39:$B$782,U$47)+'СЕТ СН'!$G$12+СВЦЭМ!$D$10+'СЕТ СН'!$G$6-'СЕТ СН'!$G$22</f>
        <v>1222.7840240200001</v>
      </c>
      <c r="V57" s="36">
        <f>SUMIFS(СВЦЭМ!$C$39:$C$782,СВЦЭМ!$A$39:$A$782,$A57,СВЦЭМ!$B$39:$B$782,V$47)+'СЕТ СН'!$G$12+СВЦЭМ!$D$10+'СЕТ СН'!$G$6-'СЕТ СН'!$G$22</f>
        <v>1204.2529397199999</v>
      </c>
      <c r="W57" s="36">
        <f>SUMIFS(СВЦЭМ!$C$39:$C$782,СВЦЭМ!$A$39:$A$782,$A57,СВЦЭМ!$B$39:$B$782,W$47)+'СЕТ СН'!$G$12+СВЦЭМ!$D$10+'СЕТ СН'!$G$6-'СЕТ СН'!$G$22</f>
        <v>1213.1661124699999</v>
      </c>
      <c r="X57" s="36">
        <f>SUMIFS(СВЦЭМ!$C$39:$C$782,СВЦЭМ!$A$39:$A$782,$A57,СВЦЭМ!$B$39:$B$782,X$47)+'СЕТ СН'!$G$12+СВЦЭМ!$D$10+'СЕТ СН'!$G$6-'СЕТ СН'!$G$22</f>
        <v>1236.04635902</v>
      </c>
      <c r="Y57" s="36">
        <f>SUMIFS(СВЦЭМ!$C$39:$C$782,СВЦЭМ!$A$39:$A$782,$A57,СВЦЭМ!$B$39:$B$782,Y$47)+'СЕТ СН'!$G$12+СВЦЭМ!$D$10+'СЕТ СН'!$G$6-'СЕТ СН'!$G$22</f>
        <v>1335.5929100399999</v>
      </c>
    </row>
    <row r="58" spans="1:25" ht="15.75" x14ac:dyDescent="0.2">
      <c r="A58" s="35">
        <f t="shared" si="1"/>
        <v>44784</v>
      </c>
      <c r="B58" s="36">
        <f>SUMIFS(СВЦЭМ!$C$39:$C$782,СВЦЭМ!$A$39:$A$782,$A58,СВЦЭМ!$B$39:$B$782,B$47)+'СЕТ СН'!$G$12+СВЦЭМ!$D$10+'СЕТ СН'!$G$6-'СЕТ СН'!$G$22</f>
        <v>1214.2095982599999</v>
      </c>
      <c r="C58" s="36">
        <f>SUMIFS(СВЦЭМ!$C$39:$C$782,СВЦЭМ!$A$39:$A$782,$A58,СВЦЭМ!$B$39:$B$782,C$47)+'СЕТ СН'!$G$12+СВЦЭМ!$D$10+'СЕТ СН'!$G$6-'СЕТ СН'!$G$22</f>
        <v>1268.8491235499998</v>
      </c>
      <c r="D58" s="36">
        <f>SUMIFS(СВЦЭМ!$C$39:$C$782,СВЦЭМ!$A$39:$A$782,$A58,СВЦЭМ!$B$39:$B$782,D$47)+'СЕТ СН'!$G$12+СВЦЭМ!$D$10+'СЕТ СН'!$G$6-'СЕТ СН'!$G$22</f>
        <v>1321.8856365199999</v>
      </c>
      <c r="E58" s="36">
        <f>SUMIFS(СВЦЭМ!$C$39:$C$782,СВЦЭМ!$A$39:$A$782,$A58,СВЦЭМ!$B$39:$B$782,E$47)+'СЕТ СН'!$G$12+СВЦЭМ!$D$10+'СЕТ СН'!$G$6-'СЕТ СН'!$G$22</f>
        <v>1338.2257845699999</v>
      </c>
      <c r="F58" s="36">
        <f>SUMIFS(СВЦЭМ!$C$39:$C$782,СВЦЭМ!$A$39:$A$782,$A58,СВЦЭМ!$B$39:$B$782,F$47)+'СЕТ СН'!$G$12+СВЦЭМ!$D$10+'СЕТ СН'!$G$6-'СЕТ СН'!$G$22</f>
        <v>1345.4134234899998</v>
      </c>
      <c r="G58" s="36">
        <f>SUMIFS(СВЦЭМ!$C$39:$C$782,СВЦЭМ!$A$39:$A$782,$A58,СВЦЭМ!$B$39:$B$782,G$47)+'СЕТ СН'!$G$12+СВЦЭМ!$D$10+'СЕТ СН'!$G$6-'СЕТ СН'!$G$22</f>
        <v>1341.8751652599999</v>
      </c>
      <c r="H58" s="36">
        <f>SUMIFS(СВЦЭМ!$C$39:$C$782,СВЦЭМ!$A$39:$A$782,$A58,СВЦЭМ!$B$39:$B$782,H$47)+'СЕТ СН'!$G$12+СВЦЭМ!$D$10+'СЕТ СН'!$G$6-'СЕТ СН'!$G$22</f>
        <v>1284.6695331199999</v>
      </c>
      <c r="I58" s="36">
        <f>SUMIFS(СВЦЭМ!$C$39:$C$782,СВЦЭМ!$A$39:$A$782,$A58,СВЦЭМ!$B$39:$B$782,I$47)+'СЕТ СН'!$G$12+СВЦЭМ!$D$10+'СЕТ СН'!$G$6-'СЕТ СН'!$G$22</f>
        <v>1199.1313043799998</v>
      </c>
      <c r="J58" s="36">
        <f>SUMIFS(СВЦЭМ!$C$39:$C$782,СВЦЭМ!$A$39:$A$782,$A58,СВЦЭМ!$B$39:$B$782,J$47)+'СЕТ СН'!$G$12+СВЦЭМ!$D$10+'СЕТ СН'!$G$6-'СЕТ СН'!$G$22</f>
        <v>1137.1578152</v>
      </c>
      <c r="K58" s="36">
        <f>SUMIFS(СВЦЭМ!$C$39:$C$782,СВЦЭМ!$A$39:$A$782,$A58,СВЦЭМ!$B$39:$B$782,K$47)+'СЕТ СН'!$G$12+СВЦЭМ!$D$10+'СЕТ СН'!$G$6-'СЕТ СН'!$G$22</f>
        <v>1151.3478775999999</v>
      </c>
      <c r="L58" s="36">
        <f>SUMIFS(СВЦЭМ!$C$39:$C$782,СВЦЭМ!$A$39:$A$782,$A58,СВЦЭМ!$B$39:$B$782,L$47)+'СЕТ СН'!$G$12+СВЦЭМ!$D$10+'СЕТ СН'!$G$6-'СЕТ СН'!$G$22</f>
        <v>1175.1479101899999</v>
      </c>
      <c r="M58" s="36">
        <f>SUMIFS(СВЦЭМ!$C$39:$C$782,СВЦЭМ!$A$39:$A$782,$A58,СВЦЭМ!$B$39:$B$782,M$47)+'СЕТ СН'!$G$12+СВЦЭМ!$D$10+'СЕТ СН'!$G$6-'СЕТ СН'!$G$22</f>
        <v>1170.1104502999999</v>
      </c>
      <c r="N58" s="36">
        <f>SUMIFS(СВЦЭМ!$C$39:$C$782,СВЦЭМ!$A$39:$A$782,$A58,СВЦЭМ!$B$39:$B$782,N$47)+'СЕТ СН'!$G$12+СВЦЭМ!$D$10+'СЕТ СН'!$G$6-'СЕТ СН'!$G$22</f>
        <v>1162.4011956499999</v>
      </c>
      <c r="O58" s="36">
        <f>SUMIFS(СВЦЭМ!$C$39:$C$782,СВЦЭМ!$A$39:$A$782,$A58,СВЦЭМ!$B$39:$B$782,O$47)+'СЕТ СН'!$G$12+СВЦЭМ!$D$10+'СЕТ СН'!$G$6-'СЕТ СН'!$G$22</f>
        <v>1170.5400264499999</v>
      </c>
      <c r="P58" s="36">
        <f>SUMIFS(СВЦЭМ!$C$39:$C$782,СВЦЭМ!$A$39:$A$782,$A58,СВЦЭМ!$B$39:$B$782,P$47)+'СЕТ СН'!$G$12+СВЦЭМ!$D$10+'СЕТ СН'!$G$6-'СЕТ СН'!$G$22</f>
        <v>1173.86529544</v>
      </c>
      <c r="Q58" s="36">
        <f>SUMIFS(СВЦЭМ!$C$39:$C$782,СВЦЭМ!$A$39:$A$782,$A58,СВЦЭМ!$B$39:$B$782,Q$47)+'СЕТ СН'!$G$12+СВЦЭМ!$D$10+'СЕТ СН'!$G$6-'СЕТ СН'!$G$22</f>
        <v>1162.4681375299999</v>
      </c>
      <c r="R58" s="36">
        <f>SUMIFS(СВЦЭМ!$C$39:$C$782,СВЦЭМ!$A$39:$A$782,$A58,СВЦЭМ!$B$39:$B$782,R$47)+'СЕТ СН'!$G$12+СВЦЭМ!$D$10+'СЕТ СН'!$G$6-'СЕТ СН'!$G$22</f>
        <v>1167.2246206099999</v>
      </c>
      <c r="S58" s="36">
        <f>SUMIFS(СВЦЭМ!$C$39:$C$782,СВЦЭМ!$A$39:$A$782,$A58,СВЦЭМ!$B$39:$B$782,S$47)+'СЕТ СН'!$G$12+СВЦЭМ!$D$10+'СЕТ СН'!$G$6-'СЕТ СН'!$G$22</f>
        <v>1160.7946723099999</v>
      </c>
      <c r="T58" s="36">
        <f>SUMIFS(СВЦЭМ!$C$39:$C$782,СВЦЭМ!$A$39:$A$782,$A58,СВЦЭМ!$B$39:$B$782,T$47)+'СЕТ СН'!$G$12+СВЦЭМ!$D$10+'СЕТ СН'!$G$6-'СЕТ СН'!$G$22</f>
        <v>1030.15087537</v>
      </c>
      <c r="U58" s="36">
        <f>SUMIFS(СВЦЭМ!$C$39:$C$782,СВЦЭМ!$A$39:$A$782,$A58,СВЦЭМ!$B$39:$B$782,U$47)+'СЕТ СН'!$G$12+СВЦЭМ!$D$10+'СЕТ СН'!$G$6-'СЕТ СН'!$G$22</f>
        <v>1034.3450440699999</v>
      </c>
      <c r="V58" s="36">
        <f>SUMIFS(СВЦЭМ!$C$39:$C$782,СВЦЭМ!$A$39:$A$782,$A58,СВЦЭМ!$B$39:$B$782,V$47)+'СЕТ СН'!$G$12+СВЦЭМ!$D$10+'СЕТ СН'!$G$6-'СЕТ СН'!$G$22</f>
        <v>1035.36614592</v>
      </c>
      <c r="W58" s="36">
        <f>SUMIFS(СВЦЭМ!$C$39:$C$782,СВЦЭМ!$A$39:$A$782,$A58,СВЦЭМ!$B$39:$B$782,W$47)+'СЕТ СН'!$G$12+СВЦЭМ!$D$10+'СЕТ СН'!$G$6-'СЕТ СН'!$G$22</f>
        <v>1019.9703549399999</v>
      </c>
      <c r="X58" s="36">
        <f>SUMIFS(СВЦЭМ!$C$39:$C$782,СВЦЭМ!$A$39:$A$782,$A58,СВЦЭМ!$B$39:$B$782,X$47)+'СЕТ СН'!$G$12+СВЦЭМ!$D$10+'СЕТ СН'!$G$6-'СЕТ СН'!$G$22</f>
        <v>1033.83533814</v>
      </c>
      <c r="Y58" s="36">
        <f>SUMIFS(СВЦЭМ!$C$39:$C$782,СВЦЭМ!$A$39:$A$782,$A58,СВЦЭМ!$B$39:$B$782,Y$47)+'СЕТ СН'!$G$12+СВЦЭМ!$D$10+'СЕТ СН'!$G$6-'СЕТ СН'!$G$22</f>
        <v>1052.83202048</v>
      </c>
    </row>
    <row r="59" spans="1:25" ht="15.75" x14ac:dyDescent="0.2">
      <c r="A59" s="35">
        <f t="shared" si="1"/>
        <v>44785</v>
      </c>
      <c r="B59" s="36">
        <f>SUMIFS(СВЦЭМ!$C$39:$C$782,СВЦЭМ!$A$39:$A$782,$A59,СВЦЭМ!$B$39:$B$782,B$47)+'СЕТ СН'!$G$12+СВЦЭМ!$D$10+'СЕТ СН'!$G$6-'СЕТ СН'!$G$22</f>
        <v>1213.0975167899999</v>
      </c>
      <c r="C59" s="36">
        <f>SUMIFS(СВЦЭМ!$C$39:$C$782,СВЦЭМ!$A$39:$A$782,$A59,СВЦЭМ!$B$39:$B$782,C$47)+'СЕТ СН'!$G$12+СВЦЭМ!$D$10+'СЕТ СН'!$G$6-'СЕТ СН'!$G$22</f>
        <v>1261.7799163499999</v>
      </c>
      <c r="D59" s="36">
        <f>SUMIFS(СВЦЭМ!$C$39:$C$782,СВЦЭМ!$A$39:$A$782,$A59,СВЦЭМ!$B$39:$B$782,D$47)+'СЕТ СН'!$G$12+СВЦЭМ!$D$10+'СЕТ СН'!$G$6-'СЕТ СН'!$G$22</f>
        <v>1317.1305324299999</v>
      </c>
      <c r="E59" s="36">
        <f>SUMIFS(СВЦЭМ!$C$39:$C$782,СВЦЭМ!$A$39:$A$782,$A59,СВЦЭМ!$B$39:$B$782,E$47)+'СЕТ СН'!$G$12+СВЦЭМ!$D$10+'СЕТ СН'!$G$6-'СЕТ СН'!$G$22</f>
        <v>1336.30768857</v>
      </c>
      <c r="F59" s="36">
        <f>SUMIFS(СВЦЭМ!$C$39:$C$782,СВЦЭМ!$A$39:$A$782,$A59,СВЦЭМ!$B$39:$B$782,F$47)+'СЕТ СН'!$G$12+СВЦЭМ!$D$10+'СЕТ СН'!$G$6-'СЕТ СН'!$G$22</f>
        <v>1330.6226294199998</v>
      </c>
      <c r="G59" s="36">
        <f>SUMIFS(СВЦЭМ!$C$39:$C$782,СВЦЭМ!$A$39:$A$782,$A59,СВЦЭМ!$B$39:$B$782,G$47)+'СЕТ СН'!$G$12+СВЦЭМ!$D$10+'СЕТ СН'!$G$6-'СЕТ СН'!$G$22</f>
        <v>1339.7367529799999</v>
      </c>
      <c r="H59" s="36">
        <f>SUMIFS(СВЦЭМ!$C$39:$C$782,СВЦЭМ!$A$39:$A$782,$A59,СВЦЭМ!$B$39:$B$782,H$47)+'СЕТ СН'!$G$12+СВЦЭМ!$D$10+'СЕТ СН'!$G$6-'СЕТ СН'!$G$22</f>
        <v>1229.4253409</v>
      </c>
      <c r="I59" s="36">
        <f>SUMIFS(СВЦЭМ!$C$39:$C$782,СВЦЭМ!$A$39:$A$782,$A59,СВЦЭМ!$B$39:$B$782,I$47)+'СЕТ СН'!$G$12+СВЦЭМ!$D$10+'СЕТ СН'!$G$6-'СЕТ СН'!$G$22</f>
        <v>1223.3205882699999</v>
      </c>
      <c r="J59" s="36">
        <f>SUMIFS(СВЦЭМ!$C$39:$C$782,СВЦЭМ!$A$39:$A$782,$A59,СВЦЭМ!$B$39:$B$782,J$47)+'СЕТ СН'!$G$12+СВЦЭМ!$D$10+'СЕТ СН'!$G$6-'СЕТ СН'!$G$22</f>
        <v>1169.92906042</v>
      </c>
      <c r="K59" s="36">
        <f>SUMIFS(СВЦЭМ!$C$39:$C$782,СВЦЭМ!$A$39:$A$782,$A59,СВЦЭМ!$B$39:$B$782,K$47)+'СЕТ СН'!$G$12+СВЦЭМ!$D$10+'СЕТ СН'!$G$6-'СЕТ СН'!$G$22</f>
        <v>1150.93434542</v>
      </c>
      <c r="L59" s="36">
        <f>SUMIFS(СВЦЭМ!$C$39:$C$782,СВЦЭМ!$A$39:$A$782,$A59,СВЦЭМ!$B$39:$B$782,L$47)+'СЕТ СН'!$G$12+СВЦЭМ!$D$10+'СЕТ СН'!$G$6-'СЕТ СН'!$G$22</f>
        <v>1119.0724265199999</v>
      </c>
      <c r="M59" s="36">
        <f>SUMIFS(СВЦЭМ!$C$39:$C$782,СВЦЭМ!$A$39:$A$782,$A59,СВЦЭМ!$B$39:$B$782,M$47)+'СЕТ СН'!$G$12+СВЦЭМ!$D$10+'СЕТ СН'!$G$6-'СЕТ СН'!$G$22</f>
        <v>1092.1264944499999</v>
      </c>
      <c r="N59" s="36">
        <f>SUMIFS(СВЦЭМ!$C$39:$C$782,СВЦЭМ!$A$39:$A$782,$A59,СВЦЭМ!$B$39:$B$782,N$47)+'СЕТ СН'!$G$12+СВЦЭМ!$D$10+'СЕТ СН'!$G$6-'СЕТ СН'!$G$22</f>
        <v>1091.7669103599999</v>
      </c>
      <c r="O59" s="36">
        <f>SUMIFS(СВЦЭМ!$C$39:$C$782,СВЦЭМ!$A$39:$A$782,$A59,СВЦЭМ!$B$39:$B$782,O$47)+'СЕТ СН'!$G$12+СВЦЭМ!$D$10+'СЕТ СН'!$G$6-'СЕТ СН'!$G$22</f>
        <v>1091.6429575099999</v>
      </c>
      <c r="P59" s="36">
        <f>SUMIFS(СВЦЭМ!$C$39:$C$782,СВЦЭМ!$A$39:$A$782,$A59,СВЦЭМ!$B$39:$B$782,P$47)+'СЕТ СН'!$G$12+СВЦЭМ!$D$10+'СЕТ СН'!$G$6-'СЕТ СН'!$G$22</f>
        <v>1108.62462265</v>
      </c>
      <c r="Q59" s="36">
        <f>SUMIFS(СВЦЭМ!$C$39:$C$782,СВЦЭМ!$A$39:$A$782,$A59,СВЦЭМ!$B$39:$B$782,Q$47)+'СЕТ СН'!$G$12+СВЦЭМ!$D$10+'СЕТ СН'!$G$6-'СЕТ СН'!$G$22</f>
        <v>1107.7107631399999</v>
      </c>
      <c r="R59" s="36">
        <f>SUMIFS(СВЦЭМ!$C$39:$C$782,СВЦЭМ!$A$39:$A$782,$A59,СВЦЭМ!$B$39:$B$782,R$47)+'СЕТ СН'!$G$12+СВЦЭМ!$D$10+'СЕТ СН'!$G$6-'СЕТ СН'!$G$22</f>
        <v>1127.41472454</v>
      </c>
      <c r="S59" s="36">
        <f>SUMIFS(СВЦЭМ!$C$39:$C$782,СВЦЭМ!$A$39:$A$782,$A59,СВЦЭМ!$B$39:$B$782,S$47)+'СЕТ СН'!$G$12+СВЦЭМ!$D$10+'СЕТ СН'!$G$6-'СЕТ СН'!$G$22</f>
        <v>1124.80893713</v>
      </c>
      <c r="T59" s="36">
        <f>SUMIFS(СВЦЭМ!$C$39:$C$782,СВЦЭМ!$A$39:$A$782,$A59,СВЦЭМ!$B$39:$B$782,T$47)+'СЕТ СН'!$G$12+СВЦЭМ!$D$10+'СЕТ СН'!$G$6-'СЕТ СН'!$G$22</f>
        <v>1120.66373449</v>
      </c>
      <c r="U59" s="36">
        <f>SUMIFS(СВЦЭМ!$C$39:$C$782,СВЦЭМ!$A$39:$A$782,$A59,СВЦЭМ!$B$39:$B$782,U$47)+'СЕТ СН'!$G$12+СВЦЭМ!$D$10+'СЕТ СН'!$G$6-'СЕТ СН'!$G$22</f>
        <v>1119.4949655299999</v>
      </c>
      <c r="V59" s="36">
        <f>SUMIFS(СВЦЭМ!$C$39:$C$782,СВЦЭМ!$A$39:$A$782,$A59,СВЦЭМ!$B$39:$B$782,V$47)+'СЕТ СН'!$G$12+СВЦЭМ!$D$10+'СЕТ СН'!$G$6-'СЕТ СН'!$G$22</f>
        <v>1122.5298119500001</v>
      </c>
      <c r="W59" s="36">
        <f>SUMIFS(СВЦЭМ!$C$39:$C$782,СВЦЭМ!$A$39:$A$782,$A59,СВЦЭМ!$B$39:$B$782,W$47)+'СЕТ СН'!$G$12+СВЦЭМ!$D$10+'СЕТ СН'!$G$6-'СЕТ СН'!$G$22</f>
        <v>1103.83716024</v>
      </c>
      <c r="X59" s="36">
        <f>SUMIFS(СВЦЭМ!$C$39:$C$782,СВЦЭМ!$A$39:$A$782,$A59,СВЦЭМ!$B$39:$B$782,X$47)+'СЕТ СН'!$G$12+СВЦЭМ!$D$10+'СЕТ СН'!$G$6-'СЕТ СН'!$G$22</f>
        <v>1149.4408089900001</v>
      </c>
      <c r="Y59" s="36">
        <f>SUMIFS(СВЦЭМ!$C$39:$C$782,СВЦЭМ!$A$39:$A$782,$A59,СВЦЭМ!$B$39:$B$782,Y$47)+'СЕТ СН'!$G$12+СВЦЭМ!$D$10+'СЕТ СН'!$G$6-'СЕТ СН'!$G$22</f>
        <v>1195.9442785799999</v>
      </c>
    </row>
    <row r="60" spans="1:25" ht="15.75" x14ac:dyDescent="0.2">
      <c r="A60" s="35">
        <f t="shared" si="1"/>
        <v>44786</v>
      </c>
      <c r="B60" s="36">
        <f>SUMIFS(СВЦЭМ!$C$39:$C$782,СВЦЭМ!$A$39:$A$782,$A60,СВЦЭМ!$B$39:$B$782,B$47)+'СЕТ СН'!$G$12+СВЦЭМ!$D$10+'СЕТ СН'!$G$6-'СЕТ СН'!$G$22</f>
        <v>1218.95670625</v>
      </c>
      <c r="C60" s="36">
        <f>SUMIFS(СВЦЭМ!$C$39:$C$782,СВЦЭМ!$A$39:$A$782,$A60,СВЦЭМ!$B$39:$B$782,C$47)+'СЕТ СН'!$G$12+СВЦЭМ!$D$10+'СЕТ СН'!$G$6-'СЕТ СН'!$G$22</f>
        <v>1255.70122857</v>
      </c>
      <c r="D60" s="36">
        <f>SUMIFS(СВЦЭМ!$C$39:$C$782,СВЦЭМ!$A$39:$A$782,$A60,СВЦЭМ!$B$39:$B$782,D$47)+'СЕТ СН'!$G$12+СВЦЭМ!$D$10+'СЕТ СН'!$G$6-'СЕТ СН'!$G$22</f>
        <v>1280.0043297199998</v>
      </c>
      <c r="E60" s="36">
        <f>SUMIFS(СВЦЭМ!$C$39:$C$782,СВЦЭМ!$A$39:$A$782,$A60,СВЦЭМ!$B$39:$B$782,E$47)+'СЕТ СН'!$G$12+СВЦЭМ!$D$10+'СЕТ СН'!$G$6-'СЕТ СН'!$G$22</f>
        <v>1352.7416677599999</v>
      </c>
      <c r="F60" s="36">
        <f>SUMIFS(СВЦЭМ!$C$39:$C$782,СВЦЭМ!$A$39:$A$782,$A60,СВЦЭМ!$B$39:$B$782,F$47)+'СЕТ СН'!$G$12+СВЦЭМ!$D$10+'СЕТ СН'!$G$6-'СЕТ СН'!$G$22</f>
        <v>1327.3697787999999</v>
      </c>
      <c r="G60" s="36">
        <f>SUMIFS(СВЦЭМ!$C$39:$C$782,СВЦЭМ!$A$39:$A$782,$A60,СВЦЭМ!$B$39:$B$782,G$47)+'СЕТ СН'!$G$12+СВЦЭМ!$D$10+'СЕТ СН'!$G$6-'СЕТ СН'!$G$22</f>
        <v>1292.6403933300001</v>
      </c>
      <c r="H60" s="36">
        <f>SUMIFS(СВЦЭМ!$C$39:$C$782,СВЦЭМ!$A$39:$A$782,$A60,СВЦЭМ!$B$39:$B$782,H$47)+'СЕТ СН'!$G$12+СВЦЭМ!$D$10+'СЕТ СН'!$G$6-'СЕТ СН'!$G$22</f>
        <v>1266.9933441299997</v>
      </c>
      <c r="I60" s="36">
        <f>SUMIFS(СВЦЭМ!$C$39:$C$782,СВЦЭМ!$A$39:$A$782,$A60,СВЦЭМ!$B$39:$B$782,I$47)+'СЕТ СН'!$G$12+СВЦЭМ!$D$10+'СЕТ СН'!$G$6-'СЕТ СН'!$G$22</f>
        <v>1209.4439648299999</v>
      </c>
      <c r="J60" s="36">
        <f>SUMIFS(СВЦЭМ!$C$39:$C$782,СВЦЭМ!$A$39:$A$782,$A60,СВЦЭМ!$B$39:$B$782,J$47)+'СЕТ СН'!$G$12+СВЦЭМ!$D$10+'СЕТ СН'!$G$6-'СЕТ СН'!$G$22</f>
        <v>1191.95481318</v>
      </c>
      <c r="K60" s="36">
        <f>SUMIFS(СВЦЭМ!$C$39:$C$782,СВЦЭМ!$A$39:$A$782,$A60,СВЦЭМ!$B$39:$B$782,K$47)+'СЕТ СН'!$G$12+СВЦЭМ!$D$10+'СЕТ СН'!$G$6-'СЕТ СН'!$G$22</f>
        <v>1117.18864394</v>
      </c>
      <c r="L60" s="36">
        <f>SUMIFS(СВЦЭМ!$C$39:$C$782,СВЦЭМ!$A$39:$A$782,$A60,СВЦЭМ!$B$39:$B$782,L$47)+'СЕТ СН'!$G$12+СВЦЭМ!$D$10+'СЕТ СН'!$G$6-'СЕТ СН'!$G$22</f>
        <v>1101.4945903400001</v>
      </c>
      <c r="M60" s="36">
        <f>SUMIFS(СВЦЭМ!$C$39:$C$782,СВЦЭМ!$A$39:$A$782,$A60,СВЦЭМ!$B$39:$B$782,M$47)+'СЕТ СН'!$G$12+СВЦЭМ!$D$10+'СЕТ СН'!$G$6-'СЕТ СН'!$G$22</f>
        <v>1109.2970169099999</v>
      </c>
      <c r="N60" s="36">
        <f>SUMIFS(СВЦЭМ!$C$39:$C$782,СВЦЭМ!$A$39:$A$782,$A60,СВЦЭМ!$B$39:$B$782,N$47)+'СЕТ СН'!$G$12+СВЦЭМ!$D$10+'СЕТ СН'!$G$6-'СЕТ СН'!$G$22</f>
        <v>1104.9167397599999</v>
      </c>
      <c r="O60" s="36">
        <f>SUMIFS(СВЦЭМ!$C$39:$C$782,СВЦЭМ!$A$39:$A$782,$A60,СВЦЭМ!$B$39:$B$782,O$47)+'СЕТ СН'!$G$12+СВЦЭМ!$D$10+'СЕТ СН'!$G$6-'СЕТ СН'!$G$22</f>
        <v>1102.31913603</v>
      </c>
      <c r="P60" s="36">
        <f>SUMIFS(СВЦЭМ!$C$39:$C$782,СВЦЭМ!$A$39:$A$782,$A60,СВЦЭМ!$B$39:$B$782,P$47)+'СЕТ СН'!$G$12+СВЦЭМ!$D$10+'СЕТ СН'!$G$6-'СЕТ СН'!$G$22</f>
        <v>1104.2162619199999</v>
      </c>
      <c r="Q60" s="36">
        <f>SUMIFS(СВЦЭМ!$C$39:$C$782,СВЦЭМ!$A$39:$A$782,$A60,СВЦЭМ!$B$39:$B$782,Q$47)+'СЕТ СН'!$G$12+СВЦЭМ!$D$10+'СЕТ СН'!$G$6-'СЕТ СН'!$G$22</f>
        <v>1105.7877664</v>
      </c>
      <c r="R60" s="36">
        <f>SUMIFS(СВЦЭМ!$C$39:$C$782,СВЦЭМ!$A$39:$A$782,$A60,СВЦЭМ!$B$39:$B$782,R$47)+'СЕТ СН'!$G$12+СВЦЭМ!$D$10+'СЕТ СН'!$G$6-'СЕТ СН'!$G$22</f>
        <v>1111.13098556</v>
      </c>
      <c r="S60" s="36">
        <f>SUMIFS(СВЦЭМ!$C$39:$C$782,СВЦЭМ!$A$39:$A$782,$A60,СВЦЭМ!$B$39:$B$782,S$47)+'СЕТ СН'!$G$12+СВЦЭМ!$D$10+'СЕТ СН'!$G$6-'СЕТ СН'!$G$22</f>
        <v>1117.01875051</v>
      </c>
      <c r="T60" s="36">
        <f>SUMIFS(СВЦЭМ!$C$39:$C$782,СВЦЭМ!$A$39:$A$782,$A60,СВЦЭМ!$B$39:$B$782,T$47)+'СЕТ СН'!$G$12+СВЦЭМ!$D$10+'СЕТ СН'!$G$6-'СЕТ СН'!$G$22</f>
        <v>1114.27834196</v>
      </c>
      <c r="U60" s="36">
        <f>SUMIFS(СВЦЭМ!$C$39:$C$782,СВЦЭМ!$A$39:$A$782,$A60,СВЦЭМ!$B$39:$B$782,U$47)+'СЕТ СН'!$G$12+СВЦЭМ!$D$10+'СЕТ СН'!$G$6-'СЕТ СН'!$G$22</f>
        <v>1116.9197042199999</v>
      </c>
      <c r="V60" s="36">
        <f>SUMIFS(СВЦЭМ!$C$39:$C$782,СВЦЭМ!$A$39:$A$782,$A60,СВЦЭМ!$B$39:$B$782,V$47)+'СЕТ СН'!$G$12+СВЦЭМ!$D$10+'СЕТ СН'!$G$6-'СЕТ СН'!$G$22</f>
        <v>1110.7413950799998</v>
      </c>
      <c r="W60" s="36">
        <f>SUMIFS(СВЦЭМ!$C$39:$C$782,СВЦЭМ!$A$39:$A$782,$A60,СВЦЭМ!$B$39:$B$782,W$47)+'СЕТ СН'!$G$12+СВЦЭМ!$D$10+'СЕТ СН'!$G$6-'СЕТ СН'!$G$22</f>
        <v>1097.90007689</v>
      </c>
      <c r="X60" s="36">
        <f>SUMIFS(СВЦЭМ!$C$39:$C$782,СВЦЭМ!$A$39:$A$782,$A60,СВЦЭМ!$B$39:$B$782,X$47)+'СЕТ СН'!$G$12+СВЦЭМ!$D$10+'СЕТ СН'!$G$6-'СЕТ СН'!$G$22</f>
        <v>1130.6767824599999</v>
      </c>
      <c r="Y60" s="36">
        <f>SUMIFS(СВЦЭМ!$C$39:$C$782,СВЦЭМ!$A$39:$A$782,$A60,СВЦЭМ!$B$39:$B$782,Y$47)+'СЕТ СН'!$G$12+СВЦЭМ!$D$10+'СЕТ СН'!$G$6-'СЕТ СН'!$G$22</f>
        <v>1226.3992973100001</v>
      </c>
    </row>
    <row r="61" spans="1:25" ht="15.75" x14ac:dyDescent="0.2">
      <c r="A61" s="35">
        <f t="shared" si="1"/>
        <v>44787</v>
      </c>
      <c r="B61" s="36">
        <f>SUMIFS(СВЦЭМ!$C$39:$C$782,СВЦЭМ!$A$39:$A$782,$A61,СВЦЭМ!$B$39:$B$782,B$47)+'СЕТ СН'!$G$12+СВЦЭМ!$D$10+'СЕТ СН'!$G$6-'СЕТ СН'!$G$22</f>
        <v>1265.8394609099998</v>
      </c>
      <c r="C61" s="36">
        <f>SUMIFS(СВЦЭМ!$C$39:$C$782,СВЦЭМ!$A$39:$A$782,$A61,СВЦЭМ!$B$39:$B$782,C$47)+'СЕТ СН'!$G$12+СВЦЭМ!$D$10+'СЕТ СН'!$G$6-'СЕТ СН'!$G$22</f>
        <v>1256.6761709599998</v>
      </c>
      <c r="D61" s="36">
        <f>SUMIFS(СВЦЭМ!$C$39:$C$782,СВЦЭМ!$A$39:$A$782,$A61,СВЦЭМ!$B$39:$B$782,D$47)+'СЕТ СН'!$G$12+СВЦЭМ!$D$10+'СЕТ СН'!$G$6-'СЕТ СН'!$G$22</f>
        <v>1225.59588652</v>
      </c>
      <c r="E61" s="36">
        <f>SUMIFS(СВЦЭМ!$C$39:$C$782,СВЦЭМ!$A$39:$A$782,$A61,СВЦЭМ!$B$39:$B$782,E$47)+'СЕТ СН'!$G$12+СВЦЭМ!$D$10+'СЕТ СН'!$G$6-'СЕТ СН'!$G$22</f>
        <v>1234.27660145</v>
      </c>
      <c r="F61" s="36">
        <f>SUMIFS(СВЦЭМ!$C$39:$C$782,СВЦЭМ!$A$39:$A$782,$A61,СВЦЭМ!$B$39:$B$782,F$47)+'СЕТ СН'!$G$12+СВЦЭМ!$D$10+'СЕТ СН'!$G$6-'СЕТ СН'!$G$22</f>
        <v>1240.7308305399999</v>
      </c>
      <c r="G61" s="36">
        <f>SUMIFS(СВЦЭМ!$C$39:$C$782,СВЦЭМ!$A$39:$A$782,$A61,СВЦЭМ!$B$39:$B$782,G$47)+'СЕТ СН'!$G$12+СВЦЭМ!$D$10+'СЕТ СН'!$G$6-'СЕТ СН'!$G$22</f>
        <v>1237.14614534</v>
      </c>
      <c r="H61" s="36">
        <f>SUMIFS(СВЦЭМ!$C$39:$C$782,СВЦЭМ!$A$39:$A$782,$A61,СВЦЭМ!$B$39:$B$782,H$47)+'СЕТ СН'!$G$12+СВЦЭМ!$D$10+'СЕТ СН'!$G$6-'СЕТ СН'!$G$22</f>
        <v>1302.1790027799998</v>
      </c>
      <c r="I61" s="36">
        <f>SUMIFS(СВЦЭМ!$C$39:$C$782,СВЦЭМ!$A$39:$A$782,$A61,СВЦЭМ!$B$39:$B$782,I$47)+'СЕТ СН'!$G$12+СВЦЭМ!$D$10+'СЕТ СН'!$G$6-'СЕТ СН'!$G$22</f>
        <v>1266.2603965599999</v>
      </c>
      <c r="J61" s="36">
        <f>SUMIFS(СВЦЭМ!$C$39:$C$782,СВЦЭМ!$A$39:$A$782,$A61,СВЦЭМ!$B$39:$B$782,J$47)+'СЕТ СН'!$G$12+СВЦЭМ!$D$10+'СЕТ СН'!$G$6-'СЕТ СН'!$G$22</f>
        <v>1218.37532274</v>
      </c>
      <c r="K61" s="36">
        <f>SUMIFS(СВЦЭМ!$C$39:$C$782,СВЦЭМ!$A$39:$A$782,$A61,СВЦЭМ!$B$39:$B$782,K$47)+'СЕТ СН'!$G$12+СВЦЭМ!$D$10+'СЕТ СН'!$G$6-'СЕТ СН'!$G$22</f>
        <v>1143.45200785</v>
      </c>
      <c r="L61" s="36">
        <f>SUMIFS(СВЦЭМ!$C$39:$C$782,СВЦЭМ!$A$39:$A$782,$A61,СВЦЭМ!$B$39:$B$782,L$47)+'СЕТ СН'!$G$12+СВЦЭМ!$D$10+'СЕТ СН'!$G$6-'СЕТ СН'!$G$22</f>
        <v>1107.71583839</v>
      </c>
      <c r="M61" s="36">
        <f>SUMIFS(СВЦЭМ!$C$39:$C$782,СВЦЭМ!$A$39:$A$782,$A61,СВЦЭМ!$B$39:$B$782,M$47)+'СЕТ СН'!$G$12+СВЦЭМ!$D$10+'СЕТ СН'!$G$6-'СЕТ СН'!$G$22</f>
        <v>1089.22238971</v>
      </c>
      <c r="N61" s="36">
        <f>SUMIFS(СВЦЭМ!$C$39:$C$782,СВЦЭМ!$A$39:$A$782,$A61,СВЦЭМ!$B$39:$B$782,N$47)+'СЕТ СН'!$G$12+СВЦЭМ!$D$10+'СЕТ СН'!$G$6-'СЕТ СН'!$G$22</f>
        <v>1104.13063521</v>
      </c>
      <c r="O61" s="36">
        <f>SUMIFS(СВЦЭМ!$C$39:$C$782,СВЦЭМ!$A$39:$A$782,$A61,СВЦЭМ!$B$39:$B$782,O$47)+'СЕТ СН'!$G$12+СВЦЭМ!$D$10+'СЕТ СН'!$G$6-'СЕТ СН'!$G$22</f>
        <v>1109.45722856</v>
      </c>
      <c r="P61" s="36">
        <f>SUMIFS(СВЦЭМ!$C$39:$C$782,СВЦЭМ!$A$39:$A$782,$A61,СВЦЭМ!$B$39:$B$782,P$47)+'СЕТ СН'!$G$12+СВЦЭМ!$D$10+'СЕТ СН'!$G$6-'СЕТ СН'!$G$22</f>
        <v>1117.0731988099999</v>
      </c>
      <c r="Q61" s="36">
        <f>SUMIFS(СВЦЭМ!$C$39:$C$782,СВЦЭМ!$A$39:$A$782,$A61,СВЦЭМ!$B$39:$B$782,Q$47)+'СЕТ СН'!$G$12+СВЦЭМ!$D$10+'СЕТ СН'!$G$6-'СЕТ СН'!$G$22</f>
        <v>1127.8936460699999</v>
      </c>
      <c r="R61" s="36">
        <f>SUMIFS(СВЦЭМ!$C$39:$C$782,СВЦЭМ!$A$39:$A$782,$A61,СВЦЭМ!$B$39:$B$782,R$47)+'СЕТ СН'!$G$12+СВЦЭМ!$D$10+'СЕТ СН'!$G$6-'СЕТ СН'!$G$22</f>
        <v>1134.0392068199999</v>
      </c>
      <c r="S61" s="36">
        <f>SUMIFS(СВЦЭМ!$C$39:$C$782,СВЦЭМ!$A$39:$A$782,$A61,СВЦЭМ!$B$39:$B$782,S$47)+'СЕТ СН'!$G$12+СВЦЭМ!$D$10+'СЕТ СН'!$G$6-'СЕТ СН'!$G$22</f>
        <v>1121.88066491</v>
      </c>
      <c r="T61" s="36">
        <f>SUMIFS(СВЦЭМ!$C$39:$C$782,СВЦЭМ!$A$39:$A$782,$A61,СВЦЭМ!$B$39:$B$782,T$47)+'СЕТ СН'!$G$12+СВЦЭМ!$D$10+'СЕТ СН'!$G$6-'СЕТ СН'!$G$22</f>
        <v>1134.73240057</v>
      </c>
      <c r="U61" s="36">
        <f>SUMIFS(СВЦЭМ!$C$39:$C$782,СВЦЭМ!$A$39:$A$782,$A61,СВЦЭМ!$B$39:$B$782,U$47)+'СЕТ СН'!$G$12+СВЦЭМ!$D$10+'СЕТ СН'!$G$6-'СЕТ СН'!$G$22</f>
        <v>1137.82257637</v>
      </c>
      <c r="V61" s="36">
        <f>SUMIFS(СВЦЭМ!$C$39:$C$782,СВЦЭМ!$A$39:$A$782,$A61,СВЦЭМ!$B$39:$B$782,V$47)+'СЕТ СН'!$G$12+СВЦЭМ!$D$10+'СЕТ СН'!$G$6-'СЕТ СН'!$G$22</f>
        <v>1137.45696193</v>
      </c>
      <c r="W61" s="36">
        <f>SUMIFS(СВЦЭМ!$C$39:$C$782,СВЦЭМ!$A$39:$A$782,$A61,СВЦЭМ!$B$39:$B$782,W$47)+'СЕТ СН'!$G$12+СВЦЭМ!$D$10+'СЕТ СН'!$G$6-'СЕТ СН'!$G$22</f>
        <v>1135.53087759</v>
      </c>
      <c r="X61" s="36">
        <f>SUMIFS(СВЦЭМ!$C$39:$C$782,СВЦЭМ!$A$39:$A$782,$A61,СВЦЭМ!$B$39:$B$782,X$47)+'СЕТ СН'!$G$12+СВЦЭМ!$D$10+'СЕТ СН'!$G$6-'СЕТ СН'!$G$22</f>
        <v>1135.5422982600001</v>
      </c>
      <c r="Y61" s="36">
        <f>SUMIFS(СВЦЭМ!$C$39:$C$782,СВЦЭМ!$A$39:$A$782,$A61,СВЦЭМ!$B$39:$B$782,Y$47)+'СЕТ СН'!$G$12+СВЦЭМ!$D$10+'СЕТ СН'!$G$6-'СЕТ СН'!$G$22</f>
        <v>1197.5971226300001</v>
      </c>
    </row>
    <row r="62" spans="1:25" ht="15.75" x14ac:dyDescent="0.2">
      <c r="A62" s="35">
        <f t="shared" si="1"/>
        <v>44788</v>
      </c>
      <c r="B62" s="36">
        <f>SUMIFS(СВЦЭМ!$C$39:$C$782,СВЦЭМ!$A$39:$A$782,$A62,СВЦЭМ!$B$39:$B$782,B$47)+'СЕТ СН'!$G$12+СВЦЭМ!$D$10+'СЕТ СН'!$G$6-'СЕТ СН'!$G$22</f>
        <v>1148.1743180799999</v>
      </c>
      <c r="C62" s="36">
        <f>SUMIFS(СВЦЭМ!$C$39:$C$782,СВЦЭМ!$A$39:$A$782,$A62,СВЦЭМ!$B$39:$B$782,C$47)+'СЕТ СН'!$G$12+СВЦЭМ!$D$10+'СЕТ СН'!$G$6-'СЕТ СН'!$G$22</f>
        <v>1178.5668372099999</v>
      </c>
      <c r="D62" s="36">
        <f>SUMIFS(СВЦЭМ!$C$39:$C$782,СВЦЭМ!$A$39:$A$782,$A62,СВЦЭМ!$B$39:$B$782,D$47)+'СЕТ СН'!$G$12+СВЦЭМ!$D$10+'СЕТ СН'!$G$6-'СЕТ СН'!$G$22</f>
        <v>1213.07792268</v>
      </c>
      <c r="E62" s="36">
        <f>SUMIFS(СВЦЭМ!$C$39:$C$782,СВЦЭМ!$A$39:$A$782,$A62,СВЦЭМ!$B$39:$B$782,E$47)+'СЕТ СН'!$G$12+СВЦЭМ!$D$10+'СЕТ СН'!$G$6-'СЕТ СН'!$G$22</f>
        <v>1226.3654830599999</v>
      </c>
      <c r="F62" s="36">
        <f>SUMIFS(СВЦЭМ!$C$39:$C$782,СВЦЭМ!$A$39:$A$782,$A62,СВЦЭМ!$B$39:$B$782,F$47)+'СЕТ СН'!$G$12+СВЦЭМ!$D$10+'СЕТ СН'!$G$6-'СЕТ СН'!$G$22</f>
        <v>1237.1348335</v>
      </c>
      <c r="G62" s="36">
        <f>SUMIFS(СВЦЭМ!$C$39:$C$782,СВЦЭМ!$A$39:$A$782,$A62,СВЦЭМ!$B$39:$B$782,G$47)+'СЕТ СН'!$G$12+СВЦЭМ!$D$10+'СЕТ СН'!$G$6-'СЕТ СН'!$G$22</f>
        <v>1230.72520545</v>
      </c>
      <c r="H62" s="36">
        <f>SUMIFS(СВЦЭМ!$C$39:$C$782,СВЦЭМ!$A$39:$A$782,$A62,СВЦЭМ!$B$39:$B$782,H$47)+'СЕТ СН'!$G$12+СВЦЭМ!$D$10+'СЕТ СН'!$G$6-'СЕТ СН'!$G$22</f>
        <v>1192.0796294300001</v>
      </c>
      <c r="I62" s="36">
        <f>SUMIFS(СВЦЭМ!$C$39:$C$782,СВЦЭМ!$A$39:$A$782,$A62,СВЦЭМ!$B$39:$B$782,I$47)+'СЕТ СН'!$G$12+СВЦЭМ!$D$10+'СЕТ СН'!$G$6-'СЕТ СН'!$G$22</f>
        <v>1139.6724586</v>
      </c>
      <c r="J62" s="36">
        <f>SUMIFS(СВЦЭМ!$C$39:$C$782,СВЦЭМ!$A$39:$A$782,$A62,СВЦЭМ!$B$39:$B$782,J$47)+'СЕТ СН'!$G$12+СВЦЭМ!$D$10+'СЕТ СН'!$G$6-'СЕТ СН'!$G$22</f>
        <v>1208.06776676</v>
      </c>
      <c r="K62" s="36">
        <f>SUMIFS(СВЦЭМ!$C$39:$C$782,СВЦЭМ!$A$39:$A$782,$A62,СВЦЭМ!$B$39:$B$782,K$47)+'СЕТ СН'!$G$12+СВЦЭМ!$D$10+'СЕТ СН'!$G$6-'СЕТ СН'!$G$22</f>
        <v>1183.4561850600001</v>
      </c>
      <c r="L62" s="36">
        <f>SUMIFS(СВЦЭМ!$C$39:$C$782,СВЦЭМ!$A$39:$A$782,$A62,СВЦЭМ!$B$39:$B$782,L$47)+'СЕТ СН'!$G$12+СВЦЭМ!$D$10+'СЕТ СН'!$G$6-'СЕТ СН'!$G$22</f>
        <v>1172.57533345</v>
      </c>
      <c r="M62" s="36">
        <f>SUMIFS(СВЦЭМ!$C$39:$C$782,СВЦЭМ!$A$39:$A$782,$A62,СВЦЭМ!$B$39:$B$782,M$47)+'СЕТ СН'!$G$12+СВЦЭМ!$D$10+'СЕТ СН'!$G$6-'СЕТ СН'!$G$22</f>
        <v>1175.32384763</v>
      </c>
      <c r="N62" s="36">
        <f>SUMIFS(СВЦЭМ!$C$39:$C$782,СВЦЭМ!$A$39:$A$782,$A62,СВЦЭМ!$B$39:$B$782,N$47)+'СЕТ СН'!$G$12+СВЦЭМ!$D$10+'СЕТ СН'!$G$6-'СЕТ СН'!$G$22</f>
        <v>1171.15421197</v>
      </c>
      <c r="O62" s="36">
        <f>SUMIFS(СВЦЭМ!$C$39:$C$782,СВЦЭМ!$A$39:$A$782,$A62,СВЦЭМ!$B$39:$B$782,O$47)+'СЕТ СН'!$G$12+СВЦЭМ!$D$10+'СЕТ СН'!$G$6-'СЕТ СН'!$G$22</f>
        <v>1174.0655713199999</v>
      </c>
      <c r="P62" s="36">
        <f>SUMIFS(СВЦЭМ!$C$39:$C$782,СВЦЭМ!$A$39:$A$782,$A62,СВЦЭМ!$B$39:$B$782,P$47)+'СЕТ СН'!$G$12+СВЦЭМ!$D$10+'СЕТ СН'!$G$6-'СЕТ СН'!$G$22</f>
        <v>1170.15162549</v>
      </c>
      <c r="Q62" s="36">
        <f>SUMIFS(СВЦЭМ!$C$39:$C$782,СВЦЭМ!$A$39:$A$782,$A62,СВЦЭМ!$B$39:$B$782,Q$47)+'СЕТ СН'!$G$12+СВЦЭМ!$D$10+'СЕТ СН'!$G$6-'СЕТ СН'!$G$22</f>
        <v>1167.3085131400001</v>
      </c>
      <c r="R62" s="36">
        <f>SUMIFS(СВЦЭМ!$C$39:$C$782,СВЦЭМ!$A$39:$A$782,$A62,СВЦЭМ!$B$39:$B$782,R$47)+'СЕТ СН'!$G$12+СВЦЭМ!$D$10+'СЕТ СН'!$G$6-'СЕТ СН'!$G$22</f>
        <v>1158.3360093199999</v>
      </c>
      <c r="S62" s="36">
        <f>SUMIFS(СВЦЭМ!$C$39:$C$782,СВЦЭМ!$A$39:$A$782,$A62,СВЦЭМ!$B$39:$B$782,S$47)+'СЕТ СН'!$G$12+СВЦЭМ!$D$10+'СЕТ СН'!$G$6-'СЕТ СН'!$G$22</f>
        <v>1161.65858415</v>
      </c>
      <c r="T62" s="36">
        <f>SUMIFS(СВЦЭМ!$C$39:$C$782,СВЦЭМ!$A$39:$A$782,$A62,СВЦЭМ!$B$39:$B$782,T$47)+'СЕТ СН'!$G$12+СВЦЭМ!$D$10+'СЕТ СН'!$G$6-'СЕТ СН'!$G$22</f>
        <v>1162.35597379</v>
      </c>
      <c r="U62" s="36">
        <f>SUMIFS(СВЦЭМ!$C$39:$C$782,СВЦЭМ!$A$39:$A$782,$A62,СВЦЭМ!$B$39:$B$782,U$47)+'СЕТ СН'!$G$12+СВЦЭМ!$D$10+'СЕТ СН'!$G$6-'СЕТ СН'!$G$22</f>
        <v>1156.8336930099999</v>
      </c>
      <c r="V62" s="36">
        <f>SUMIFS(СВЦЭМ!$C$39:$C$782,СВЦЭМ!$A$39:$A$782,$A62,СВЦЭМ!$B$39:$B$782,V$47)+'СЕТ СН'!$G$12+СВЦЭМ!$D$10+'СЕТ СН'!$G$6-'СЕТ СН'!$G$22</f>
        <v>1161.70401285</v>
      </c>
      <c r="W62" s="36">
        <f>SUMIFS(СВЦЭМ!$C$39:$C$782,СВЦЭМ!$A$39:$A$782,$A62,СВЦЭМ!$B$39:$B$782,W$47)+'СЕТ СН'!$G$12+СВЦЭМ!$D$10+'СЕТ СН'!$G$6-'СЕТ СН'!$G$22</f>
        <v>1168.03714494</v>
      </c>
      <c r="X62" s="36">
        <f>SUMIFS(СВЦЭМ!$C$39:$C$782,СВЦЭМ!$A$39:$A$782,$A62,СВЦЭМ!$B$39:$B$782,X$47)+'СЕТ СН'!$G$12+СВЦЭМ!$D$10+'СЕТ СН'!$G$6-'СЕТ СН'!$G$22</f>
        <v>1130.99720239</v>
      </c>
      <c r="Y62" s="36">
        <f>SUMIFS(СВЦЭМ!$C$39:$C$782,СВЦЭМ!$A$39:$A$782,$A62,СВЦЭМ!$B$39:$B$782,Y$47)+'СЕТ СН'!$G$12+СВЦЭМ!$D$10+'СЕТ СН'!$G$6-'СЕТ СН'!$G$22</f>
        <v>1191.8091033199998</v>
      </c>
    </row>
    <row r="63" spans="1:25" ht="15.75" x14ac:dyDescent="0.2">
      <c r="A63" s="35">
        <f t="shared" si="1"/>
        <v>44789</v>
      </c>
      <c r="B63" s="36">
        <f>SUMIFS(СВЦЭМ!$C$39:$C$782,СВЦЭМ!$A$39:$A$782,$A63,СВЦЭМ!$B$39:$B$782,B$47)+'СЕТ СН'!$G$12+СВЦЭМ!$D$10+'СЕТ СН'!$G$6-'СЕТ СН'!$G$22</f>
        <v>1123.1320314299999</v>
      </c>
      <c r="C63" s="36">
        <f>SUMIFS(СВЦЭМ!$C$39:$C$782,СВЦЭМ!$A$39:$A$782,$A63,СВЦЭМ!$B$39:$B$782,C$47)+'СЕТ СН'!$G$12+СВЦЭМ!$D$10+'СЕТ СН'!$G$6-'СЕТ СН'!$G$22</f>
        <v>1172.5972839999999</v>
      </c>
      <c r="D63" s="36">
        <f>SUMIFS(СВЦЭМ!$C$39:$C$782,СВЦЭМ!$A$39:$A$782,$A63,СВЦЭМ!$B$39:$B$782,D$47)+'СЕТ СН'!$G$12+СВЦЭМ!$D$10+'СЕТ СН'!$G$6-'СЕТ СН'!$G$22</f>
        <v>1210.41957183</v>
      </c>
      <c r="E63" s="36">
        <f>SUMIFS(СВЦЭМ!$C$39:$C$782,СВЦЭМ!$A$39:$A$782,$A63,СВЦЭМ!$B$39:$B$782,E$47)+'СЕТ СН'!$G$12+СВЦЭМ!$D$10+'СЕТ СН'!$G$6-'СЕТ СН'!$G$22</f>
        <v>1217.3033648599999</v>
      </c>
      <c r="F63" s="36">
        <f>SUMIFS(СВЦЭМ!$C$39:$C$782,СВЦЭМ!$A$39:$A$782,$A63,СВЦЭМ!$B$39:$B$782,F$47)+'СЕТ СН'!$G$12+СВЦЭМ!$D$10+'СЕТ СН'!$G$6-'СЕТ СН'!$G$22</f>
        <v>1233.6754178399999</v>
      </c>
      <c r="G63" s="36">
        <f>SUMIFS(СВЦЭМ!$C$39:$C$782,СВЦЭМ!$A$39:$A$782,$A63,СВЦЭМ!$B$39:$B$782,G$47)+'СЕТ СН'!$G$12+СВЦЭМ!$D$10+'СЕТ СН'!$G$6-'СЕТ СН'!$G$22</f>
        <v>1227.2785520299999</v>
      </c>
      <c r="H63" s="36">
        <f>SUMIFS(СВЦЭМ!$C$39:$C$782,СВЦЭМ!$A$39:$A$782,$A63,СВЦЭМ!$B$39:$B$782,H$47)+'СЕТ СН'!$G$12+СВЦЭМ!$D$10+'СЕТ СН'!$G$6-'СЕТ СН'!$G$22</f>
        <v>1169.3248956499999</v>
      </c>
      <c r="I63" s="36">
        <f>SUMIFS(СВЦЭМ!$C$39:$C$782,СВЦЭМ!$A$39:$A$782,$A63,СВЦЭМ!$B$39:$B$782,I$47)+'СЕТ СН'!$G$12+СВЦЭМ!$D$10+'СЕТ СН'!$G$6-'СЕТ СН'!$G$22</f>
        <v>1101.5701098099998</v>
      </c>
      <c r="J63" s="36">
        <f>SUMIFS(СВЦЭМ!$C$39:$C$782,СВЦЭМ!$A$39:$A$782,$A63,СВЦЭМ!$B$39:$B$782,J$47)+'СЕТ СН'!$G$12+СВЦЭМ!$D$10+'СЕТ СН'!$G$6-'СЕТ СН'!$G$22</f>
        <v>1185.6903229099998</v>
      </c>
      <c r="K63" s="36">
        <f>SUMIFS(СВЦЭМ!$C$39:$C$782,СВЦЭМ!$A$39:$A$782,$A63,СВЦЭМ!$B$39:$B$782,K$47)+'СЕТ СН'!$G$12+СВЦЭМ!$D$10+'СЕТ СН'!$G$6-'СЕТ СН'!$G$22</f>
        <v>1180.2157375899999</v>
      </c>
      <c r="L63" s="36">
        <f>SUMIFS(СВЦЭМ!$C$39:$C$782,СВЦЭМ!$A$39:$A$782,$A63,СВЦЭМ!$B$39:$B$782,L$47)+'СЕТ СН'!$G$12+СВЦЭМ!$D$10+'СЕТ СН'!$G$6-'СЕТ СН'!$G$22</f>
        <v>1162.13554086</v>
      </c>
      <c r="M63" s="36">
        <f>SUMIFS(СВЦЭМ!$C$39:$C$782,СВЦЭМ!$A$39:$A$782,$A63,СВЦЭМ!$B$39:$B$782,M$47)+'СЕТ СН'!$G$12+СВЦЭМ!$D$10+'СЕТ СН'!$G$6-'СЕТ СН'!$G$22</f>
        <v>1152.4551647399999</v>
      </c>
      <c r="N63" s="36">
        <f>SUMIFS(СВЦЭМ!$C$39:$C$782,СВЦЭМ!$A$39:$A$782,$A63,СВЦЭМ!$B$39:$B$782,N$47)+'СЕТ СН'!$G$12+СВЦЭМ!$D$10+'СЕТ СН'!$G$6-'СЕТ СН'!$G$22</f>
        <v>1149.1218016400001</v>
      </c>
      <c r="O63" s="36">
        <f>SUMIFS(СВЦЭМ!$C$39:$C$782,СВЦЭМ!$A$39:$A$782,$A63,СВЦЭМ!$B$39:$B$782,O$47)+'СЕТ СН'!$G$12+СВЦЭМ!$D$10+'СЕТ СН'!$G$6-'СЕТ СН'!$G$22</f>
        <v>1145.4623309900001</v>
      </c>
      <c r="P63" s="36">
        <f>SUMIFS(СВЦЭМ!$C$39:$C$782,СВЦЭМ!$A$39:$A$782,$A63,СВЦЭМ!$B$39:$B$782,P$47)+'СЕТ СН'!$G$12+СВЦЭМ!$D$10+'СЕТ СН'!$G$6-'СЕТ СН'!$G$22</f>
        <v>1156.49831795</v>
      </c>
      <c r="Q63" s="36">
        <f>SUMIFS(СВЦЭМ!$C$39:$C$782,СВЦЭМ!$A$39:$A$782,$A63,СВЦЭМ!$B$39:$B$782,Q$47)+'СЕТ СН'!$G$12+СВЦЭМ!$D$10+'СЕТ СН'!$G$6-'СЕТ СН'!$G$22</f>
        <v>1154.97114255</v>
      </c>
      <c r="R63" s="36">
        <f>SUMIFS(СВЦЭМ!$C$39:$C$782,СВЦЭМ!$A$39:$A$782,$A63,СВЦЭМ!$B$39:$B$782,R$47)+'СЕТ СН'!$G$12+СВЦЭМ!$D$10+'СЕТ СН'!$G$6-'СЕТ СН'!$G$22</f>
        <v>1157.6580610399999</v>
      </c>
      <c r="S63" s="36">
        <f>SUMIFS(СВЦЭМ!$C$39:$C$782,СВЦЭМ!$A$39:$A$782,$A63,СВЦЭМ!$B$39:$B$782,S$47)+'СЕТ СН'!$G$12+СВЦЭМ!$D$10+'СЕТ СН'!$G$6-'СЕТ СН'!$G$22</f>
        <v>1159.53697167</v>
      </c>
      <c r="T63" s="36">
        <f>SUMIFS(СВЦЭМ!$C$39:$C$782,СВЦЭМ!$A$39:$A$782,$A63,СВЦЭМ!$B$39:$B$782,T$47)+'СЕТ СН'!$G$12+СВЦЭМ!$D$10+'СЕТ СН'!$G$6-'СЕТ СН'!$G$22</f>
        <v>1153.3373464599999</v>
      </c>
      <c r="U63" s="36">
        <f>SUMIFS(СВЦЭМ!$C$39:$C$782,СВЦЭМ!$A$39:$A$782,$A63,СВЦЭМ!$B$39:$B$782,U$47)+'СЕТ СН'!$G$12+СВЦЭМ!$D$10+'СЕТ СН'!$G$6-'СЕТ СН'!$G$22</f>
        <v>1156.49627558</v>
      </c>
      <c r="V63" s="36">
        <f>SUMIFS(СВЦЭМ!$C$39:$C$782,СВЦЭМ!$A$39:$A$782,$A63,СВЦЭМ!$B$39:$B$782,V$47)+'СЕТ СН'!$G$12+СВЦЭМ!$D$10+'СЕТ СН'!$G$6-'СЕТ СН'!$G$22</f>
        <v>1166.128481</v>
      </c>
      <c r="W63" s="36">
        <f>SUMIFS(СВЦЭМ!$C$39:$C$782,СВЦЭМ!$A$39:$A$782,$A63,СВЦЭМ!$B$39:$B$782,W$47)+'СЕТ СН'!$G$12+СВЦЭМ!$D$10+'СЕТ СН'!$G$6-'СЕТ СН'!$G$22</f>
        <v>1168.4087408799999</v>
      </c>
      <c r="X63" s="36">
        <f>SUMIFS(СВЦЭМ!$C$39:$C$782,СВЦЭМ!$A$39:$A$782,$A63,СВЦЭМ!$B$39:$B$782,X$47)+'СЕТ СН'!$G$12+СВЦЭМ!$D$10+'СЕТ СН'!$G$6-'СЕТ СН'!$G$22</f>
        <v>1155.7018582599999</v>
      </c>
      <c r="Y63" s="36">
        <f>SUMIFS(СВЦЭМ!$C$39:$C$782,СВЦЭМ!$A$39:$A$782,$A63,СВЦЭМ!$B$39:$B$782,Y$47)+'СЕТ СН'!$G$12+СВЦЭМ!$D$10+'СЕТ СН'!$G$6-'СЕТ СН'!$G$22</f>
        <v>1170.57752523</v>
      </c>
    </row>
    <row r="64" spans="1:25" ht="15.75" x14ac:dyDescent="0.2">
      <c r="A64" s="35">
        <f t="shared" si="1"/>
        <v>44790</v>
      </c>
      <c r="B64" s="36">
        <f>SUMIFS(СВЦЭМ!$C$39:$C$782,СВЦЭМ!$A$39:$A$782,$A64,СВЦЭМ!$B$39:$B$782,B$47)+'СЕТ СН'!$G$12+СВЦЭМ!$D$10+'СЕТ СН'!$G$6-'СЕТ СН'!$G$22</f>
        <v>1113.3105528900001</v>
      </c>
      <c r="C64" s="36">
        <f>SUMIFS(СВЦЭМ!$C$39:$C$782,СВЦЭМ!$A$39:$A$782,$A64,СВЦЭМ!$B$39:$B$782,C$47)+'СЕТ СН'!$G$12+СВЦЭМ!$D$10+'СЕТ СН'!$G$6-'СЕТ СН'!$G$22</f>
        <v>1096.2425021399999</v>
      </c>
      <c r="D64" s="36">
        <f>SUMIFS(СВЦЭМ!$C$39:$C$782,СВЦЭМ!$A$39:$A$782,$A64,СВЦЭМ!$B$39:$B$782,D$47)+'СЕТ СН'!$G$12+СВЦЭМ!$D$10+'СЕТ СН'!$G$6-'СЕТ СН'!$G$22</f>
        <v>1088.2803300200001</v>
      </c>
      <c r="E64" s="36">
        <f>SUMIFS(СВЦЭМ!$C$39:$C$782,СВЦЭМ!$A$39:$A$782,$A64,СВЦЭМ!$B$39:$B$782,E$47)+'СЕТ СН'!$G$12+СВЦЭМ!$D$10+'СЕТ СН'!$G$6-'СЕТ СН'!$G$22</f>
        <v>1110.6677435399999</v>
      </c>
      <c r="F64" s="36">
        <f>SUMIFS(СВЦЭМ!$C$39:$C$782,СВЦЭМ!$A$39:$A$782,$A64,СВЦЭМ!$B$39:$B$782,F$47)+'СЕТ СН'!$G$12+СВЦЭМ!$D$10+'СЕТ СН'!$G$6-'СЕТ СН'!$G$22</f>
        <v>1130.30497524</v>
      </c>
      <c r="G64" s="36">
        <f>SUMIFS(СВЦЭМ!$C$39:$C$782,СВЦЭМ!$A$39:$A$782,$A64,СВЦЭМ!$B$39:$B$782,G$47)+'СЕТ СН'!$G$12+СВЦЭМ!$D$10+'СЕТ СН'!$G$6-'СЕТ СН'!$G$22</f>
        <v>1180.3977587299999</v>
      </c>
      <c r="H64" s="36">
        <f>SUMIFS(СВЦЭМ!$C$39:$C$782,СВЦЭМ!$A$39:$A$782,$A64,СВЦЭМ!$B$39:$B$782,H$47)+'СЕТ СН'!$G$12+СВЦЭМ!$D$10+'СЕТ СН'!$G$6-'СЕТ СН'!$G$22</f>
        <v>1153.9488212799999</v>
      </c>
      <c r="I64" s="36">
        <f>SUMIFS(СВЦЭМ!$C$39:$C$782,СВЦЭМ!$A$39:$A$782,$A64,СВЦЭМ!$B$39:$B$782,I$47)+'СЕТ СН'!$G$12+СВЦЭМ!$D$10+'СЕТ СН'!$G$6-'СЕТ СН'!$G$22</f>
        <v>1181.2081940399999</v>
      </c>
      <c r="J64" s="36">
        <f>SUMIFS(СВЦЭМ!$C$39:$C$782,СВЦЭМ!$A$39:$A$782,$A64,СВЦЭМ!$B$39:$B$782,J$47)+'СЕТ СН'!$G$12+СВЦЭМ!$D$10+'СЕТ СН'!$G$6-'СЕТ СН'!$G$22</f>
        <v>1215.67254465</v>
      </c>
      <c r="K64" s="36">
        <f>SUMIFS(СВЦЭМ!$C$39:$C$782,СВЦЭМ!$A$39:$A$782,$A64,СВЦЭМ!$B$39:$B$782,K$47)+'СЕТ СН'!$G$12+СВЦЭМ!$D$10+'СЕТ СН'!$G$6-'СЕТ СН'!$G$22</f>
        <v>1204.3934050099999</v>
      </c>
      <c r="L64" s="36">
        <f>SUMIFS(СВЦЭМ!$C$39:$C$782,СВЦЭМ!$A$39:$A$782,$A64,СВЦЭМ!$B$39:$B$782,L$47)+'СЕТ СН'!$G$12+СВЦЭМ!$D$10+'СЕТ СН'!$G$6-'СЕТ СН'!$G$22</f>
        <v>1189.4196372700001</v>
      </c>
      <c r="M64" s="36">
        <f>SUMIFS(СВЦЭМ!$C$39:$C$782,СВЦЭМ!$A$39:$A$782,$A64,СВЦЭМ!$B$39:$B$782,M$47)+'СЕТ СН'!$G$12+СВЦЭМ!$D$10+'СЕТ СН'!$G$6-'СЕТ СН'!$G$22</f>
        <v>1163.1403490600001</v>
      </c>
      <c r="N64" s="36">
        <f>SUMIFS(СВЦЭМ!$C$39:$C$782,СВЦЭМ!$A$39:$A$782,$A64,СВЦЭМ!$B$39:$B$782,N$47)+'СЕТ СН'!$G$12+СВЦЭМ!$D$10+'СЕТ СН'!$G$6-'СЕТ СН'!$G$22</f>
        <v>1180.34388461</v>
      </c>
      <c r="O64" s="36">
        <f>SUMIFS(СВЦЭМ!$C$39:$C$782,СВЦЭМ!$A$39:$A$782,$A64,СВЦЭМ!$B$39:$B$782,O$47)+'СЕТ СН'!$G$12+СВЦЭМ!$D$10+'СЕТ СН'!$G$6-'СЕТ СН'!$G$22</f>
        <v>1174.0558198900001</v>
      </c>
      <c r="P64" s="36">
        <f>SUMIFS(СВЦЭМ!$C$39:$C$782,СВЦЭМ!$A$39:$A$782,$A64,СВЦЭМ!$B$39:$B$782,P$47)+'СЕТ СН'!$G$12+СВЦЭМ!$D$10+'СЕТ СН'!$G$6-'СЕТ СН'!$G$22</f>
        <v>1189.8203637699999</v>
      </c>
      <c r="Q64" s="36">
        <f>SUMIFS(СВЦЭМ!$C$39:$C$782,СВЦЭМ!$A$39:$A$782,$A64,СВЦЭМ!$B$39:$B$782,Q$47)+'СЕТ СН'!$G$12+СВЦЭМ!$D$10+'СЕТ СН'!$G$6-'СЕТ СН'!$G$22</f>
        <v>1195.2288317699999</v>
      </c>
      <c r="R64" s="36">
        <f>SUMIFS(СВЦЭМ!$C$39:$C$782,СВЦЭМ!$A$39:$A$782,$A64,СВЦЭМ!$B$39:$B$782,R$47)+'СЕТ СН'!$G$12+СВЦЭМ!$D$10+'СЕТ СН'!$G$6-'СЕТ СН'!$G$22</f>
        <v>1199.7607697799999</v>
      </c>
      <c r="S64" s="36">
        <f>SUMIFS(СВЦЭМ!$C$39:$C$782,СВЦЭМ!$A$39:$A$782,$A64,СВЦЭМ!$B$39:$B$782,S$47)+'СЕТ СН'!$G$12+СВЦЭМ!$D$10+'СЕТ СН'!$G$6-'СЕТ СН'!$G$22</f>
        <v>1192.5011828499999</v>
      </c>
      <c r="T64" s="36">
        <f>SUMIFS(СВЦЭМ!$C$39:$C$782,СВЦЭМ!$A$39:$A$782,$A64,СВЦЭМ!$B$39:$B$782,T$47)+'СЕТ СН'!$G$12+СВЦЭМ!$D$10+'СЕТ СН'!$G$6-'СЕТ СН'!$G$22</f>
        <v>1189.8814300699999</v>
      </c>
      <c r="U64" s="36">
        <f>SUMIFS(СВЦЭМ!$C$39:$C$782,СВЦЭМ!$A$39:$A$782,$A64,СВЦЭМ!$B$39:$B$782,U$47)+'СЕТ СН'!$G$12+СВЦЭМ!$D$10+'СЕТ СН'!$G$6-'СЕТ СН'!$G$22</f>
        <v>1210.99945731</v>
      </c>
      <c r="V64" s="36">
        <f>SUMIFS(СВЦЭМ!$C$39:$C$782,СВЦЭМ!$A$39:$A$782,$A64,СВЦЭМ!$B$39:$B$782,V$47)+'СЕТ СН'!$G$12+СВЦЭМ!$D$10+'СЕТ СН'!$G$6-'СЕТ СН'!$G$22</f>
        <v>1191.40474135</v>
      </c>
      <c r="W64" s="36">
        <f>SUMIFS(СВЦЭМ!$C$39:$C$782,СВЦЭМ!$A$39:$A$782,$A64,СВЦЭМ!$B$39:$B$782,W$47)+'СЕТ СН'!$G$12+СВЦЭМ!$D$10+'СЕТ СН'!$G$6-'СЕТ СН'!$G$22</f>
        <v>1212.95940832</v>
      </c>
      <c r="X64" s="36">
        <f>SUMIFS(СВЦЭМ!$C$39:$C$782,СВЦЭМ!$A$39:$A$782,$A64,СВЦЭМ!$B$39:$B$782,X$47)+'СЕТ СН'!$G$12+СВЦЭМ!$D$10+'СЕТ СН'!$G$6-'СЕТ СН'!$G$22</f>
        <v>1179.34297423</v>
      </c>
      <c r="Y64" s="36">
        <f>SUMIFS(СВЦЭМ!$C$39:$C$782,СВЦЭМ!$A$39:$A$782,$A64,СВЦЭМ!$B$39:$B$782,Y$47)+'СЕТ СН'!$G$12+СВЦЭМ!$D$10+'СЕТ СН'!$G$6-'СЕТ СН'!$G$22</f>
        <v>1114.24196375</v>
      </c>
    </row>
    <row r="65" spans="1:27" ht="15.75" x14ac:dyDescent="0.2">
      <c r="A65" s="35">
        <f t="shared" si="1"/>
        <v>44791</v>
      </c>
      <c r="B65" s="36">
        <f>SUMIFS(СВЦЭМ!$C$39:$C$782,СВЦЭМ!$A$39:$A$782,$A65,СВЦЭМ!$B$39:$B$782,B$47)+'СЕТ СН'!$G$12+СВЦЭМ!$D$10+'СЕТ СН'!$G$6-'СЕТ СН'!$G$22</f>
        <v>1159.0379583500001</v>
      </c>
      <c r="C65" s="36">
        <f>SUMIFS(СВЦЭМ!$C$39:$C$782,СВЦЭМ!$A$39:$A$782,$A65,СВЦЭМ!$B$39:$B$782,C$47)+'СЕТ СН'!$G$12+СВЦЭМ!$D$10+'СЕТ СН'!$G$6-'СЕТ СН'!$G$22</f>
        <v>1205.8535794299999</v>
      </c>
      <c r="D65" s="36">
        <f>SUMIFS(СВЦЭМ!$C$39:$C$782,СВЦЭМ!$A$39:$A$782,$A65,СВЦЭМ!$B$39:$B$782,D$47)+'СЕТ СН'!$G$12+СВЦЭМ!$D$10+'СЕТ СН'!$G$6-'СЕТ СН'!$G$22</f>
        <v>1215.07573456</v>
      </c>
      <c r="E65" s="36">
        <f>SUMIFS(СВЦЭМ!$C$39:$C$782,СВЦЭМ!$A$39:$A$782,$A65,СВЦЭМ!$B$39:$B$782,E$47)+'СЕТ СН'!$G$12+СВЦЭМ!$D$10+'СЕТ СН'!$G$6-'СЕТ СН'!$G$22</f>
        <v>1216.8527809099999</v>
      </c>
      <c r="F65" s="36">
        <f>SUMIFS(СВЦЭМ!$C$39:$C$782,СВЦЭМ!$A$39:$A$782,$A65,СВЦЭМ!$B$39:$B$782,F$47)+'СЕТ СН'!$G$12+СВЦЭМ!$D$10+'СЕТ СН'!$G$6-'СЕТ СН'!$G$22</f>
        <v>1214.5065720299999</v>
      </c>
      <c r="G65" s="36">
        <f>SUMIFS(СВЦЭМ!$C$39:$C$782,СВЦЭМ!$A$39:$A$782,$A65,СВЦЭМ!$B$39:$B$782,G$47)+'СЕТ СН'!$G$12+СВЦЭМ!$D$10+'СЕТ СН'!$G$6-'СЕТ СН'!$G$22</f>
        <v>1221.96670477</v>
      </c>
      <c r="H65" s="36">
        <f>SUMIFS(СВЦЭМ!$C$39:$C$782,СВЦЭМ!$A$39:$A$782,$A65,СВЦЭМ!$B$39:$B$782,H$47)+'СЕТ СН'!$G$12+СВЦЭМ!$D$10+'СЕТ СН'!$G$6-'СЕТ СН'!$G$22</f>
        <v>1160.9274496399998</v>
      </c>
      <c r="I65" s="36">
        <f>SUMIFS(СВЦЭМ!$C$39:$C$782,СВЦЭМ!$A$39:$A$782,$A65,СВЦЭМ!$B$39:$B$782,I$47)+'СЕТ СН'!$G$12+СВЦЭМ!$D$10+'СЕТ СН'!$G$6-'СЕТ СН'!$G$22</f>
        <v>1112.20380525</v>
      </c>
      <c r="J65" s="36">
        <f>SUMIFS(СВЦЭМ!$C$39:$C$782,СВЦЭМ!$A$39:$A$782,$A65,СВЦЭМ!$B$39:$B$782,J$47)+'СЕТ СН'!$G$12+СВЦЭМ!$D$10+'СЕТ СН'!$G$6-'СЕТ СН'!$G$22</f>
        <v>1288.9013125399999</v>
      </c>
      <c r="K65" s="36">
        <f>SUMIFS(СВЦЭМ!$C$39:$C$782,СВЦЭМ!$A$39:$A$782,$A65,СВЦЭМ!$B$39:$B$782,K$47)+'СЕТ СН'!$G$12+СВЦЭМ!$D$10+'СЕТ СН'!$G$6-'СЕТ СН'!$G$22</f>
        <v>1299.1671756599999</v>
      </c>
      <c r="L65" s="36">
        <f>SUMIFS(СВЦЭМ!$C$39:$C$782,СВЦЭМ!$A$39:$A$782,$A65,СВЦЭМ!$B$39:$B$782,L$47)+'СЕТ СН'!$G$12+СВЦЭМ!$D$10+'СЕТ СН'!$G$6-'СЕТ СН'!$G$22</f>
        <v>1299.4886414299999</v>
      </c>
      <c r="M65" s="36">
        <f>SUMIFS(СВЦЭМ!$C$39:$C$782,СВЦЭМ!$A$39:$A$782,$A65,СВЦЭМ!$B$39:$B$782,M$47)+'СЕТ СН'!$G$12+СВЦЭМ!$D$10+'СЕТ СН'!$G$6-'СЕТ СН'!$G$22</f>
        <v>1287.72557661</v>
      </c>
      <c r="N65" s="36">
        <f>SUMIFS(СВЦЭМ!$C$39:$C$782,СВЦЭМ!$A$39:$A$782,$A65,СВЦЭМ!$B$39:$B$782,N$47)+'СЕТ СН'!$G$12+СВЦЭМ!$D$10+'СЕТ СН'!$G$6-'СЕТ СН'!$G$22</f>
        <v>1287.71670346</v>
      </c>
      <c r="O65" s="36">
        <f>SUMIFS(СВЦЭМ!$C$39:$C$782,СВЦЭМ!$A$39:$A$782,$A65,СВЦЭМ!$B$39:$B$782,O$47)+'СЕТ СН'!$G$12+СВЦЭМ!$D$10+'СЕТ СН'!$G$6-'СЕТ СН'!$G$22</f>
        <v>1289.32560605</v>
      </c>
      <c r="P65" s="36">
        <f>SUMIFS(СВЦЭМ!$C$39:$C$782,СВЦЭМ!$A$39:$A$782,$A65,СВЦЭМ!$B$39:$B$782,P$47)+'СЕТ СН'!$G$12+СВЦЭМ!$D$10+'СЕТ СН'!$G$6-'СЕТ СН'!$G$22</f>
        <v>1231.8810131600001</v>
      </c>
      <c r="Q65" s="36">
        <f>SUMIFS(СВЦЭМ!$C$39:$C$782,СВЦЭМ!$A$39:$A$782,$A65,СВЦЭМ!$B$39:$B$782,Q$47)+'СЕТ СН'!$G$12+СВЦЭМ!$D$10+'СЕТ СН'!$G$6-'СЕТ СН'!$G$22</f>
        <v>1219.83823263</v>
      </c>
      <c r="R65" s="36">
        <f>SUMIFS(СВЦЭМ!$C$39:$C$782,СВЦЭМ!$A$39:$A$782,$A65,СВЦЭМ!$B$39:$B$782,R$47)+'СЕТ СН'!$G$12+СВЦЭМ!$D$10+'СЕТ СН'!$G$6-'СЕТ СН'!$G$22</f>
        <v>1215.8040455599998</v>
      </c>
      <c r="S65" s="36">
        <f>SUMIFS(СВЦЭМ!$C$39:$C$782,СВЦЭМ!$A$39:$A$782,$A65,СВЦЭМ!$B$39:$B$782,S$47)+'СЕТ СН'!$G$12+СВЦЭМ!$D$10+'СЕТ СН'!$G$6-'СЕТ СН'!$G$22</f>
        <v>1223.80491906</v>
      </c>
      <c r="T65" s="36">
        <f>SUMIFS(СВЦЭМ!$C$39:$C$782,СВЦЭМ!$A$39:$A$782,$A65,СВЦЭМ!$B$39:$B$782,T$47)+'СЕТ СН'!$G$12+СВЦЭМ!$D$10+'СЕТ СН'!$G$6-'СЕТ СН'!$G$22</f>
        <v>1219.52483852</v>
      </c>
      <c r="U65" s="36">
        <f>SUMIFS(СВЦЭМ!$C$39:$C$782,СВЦЭМ!$A$39:$A$782,$A65,СВЦЭМ!$B$39:$B$782,U$47)+'СЕТ СН'!$G$12+СВЦЭМ!$D$10+'СЕТ СН'!$G$6-'СЕТ СН'!$G$22</f>
        <v>1222.4116762399999</v>
      </c>
      <c r="V65" s="36">
        <f>SUMIFS(СВЦЭМ!$C$39:$C$782,СВЦЭМ!$A$39:$A$782,$A65,СВЦЭМ!$B$39:$B$782,V$47)+'СЕТ СН'!$G$12+СВЦЭМ!$D$10+'СЕТ СН'!$G$6-'СЕТ СН'!$G$22</f>
        <v>1185.4906019499999</v>
      </c>
      <c r="W65" s="36">
        <f>SUMIFS(СВЦЭМ!$C$39:$C$782,СВЦЭМ!$A$39:$A$782,$A65,СВЦЭМ!$B$39:$B$782,W$47)+'СЕТ СН'!$G$12+СВЦЭМ!$D$10+'СЕТ СН'!$G$6-'СЕТ СН'!$G$22</f>
        <v>1230.6681494099998</v>
      </c>
      <c r="X65" s="36">
        <f>SUMIFS(СВЦЭМ!$C$39:$C$782,СВЦЭМ!$A$39:$A$782,$A65,СВЦЭМ!$B$39:$B$782,X$47)+'СЕТ СН'!$G$12+СВЦЭМ!$D$10+'СЕТ СН'!$G$6-'СЕТ СН'!$G$22</f>
        <v>1224.24308002</v>
      </c>
      <c r="Y65" s="36">
        <f>SUMIFS(СВЦЭМ!$C$39:$C$782,СВЦЭМ!$A$39:$A$782,$A65,СВЦЭМ!$B$39:$B$782,Y$47)+'СЕТ СН'!$G$12+СВЦЭМ!$D$10+'СЕТ СН'!$G$6-'СЕТ СН'!$G$22</f>
        <v>1122.7849576900001</v>
      </c>
    </row>
    <row r="66" spans="1:27" ht="15.75" x14ac:dyDescent="0.2">
      <c r="A66" s="35">
        <f t="shared" si="1"/>
        <v>44792</v>
      </c>
      <c r="B66" s="36">
        <f>SUMIFS(СВЦЭМ!$C$39:$C$782,СВЦЭМ!$A$39:$A$782,$A66,СВЦЭМ!$B$39:$B$782,B$47)+'СЕТ СН'!$G$12+СВЦЭМ!$D$10+'СЕТ СН'!$G$6-'СЕТ СН'!$G$22</f>
        <v>1275.66443706</v>
      </c>
      <c r="C66" s="36">
        <f>SUMIFS(СВЦЭМ!$C$39:$C$782,СВЦЭМ!$A$39:$A$782,$A66,СВЦЭМ!$B$39:$B$782,C$47)+'СЕТ СН'!$G$12+СВЦЭМ!$D$10+'СЕТ СН'!$G$6-'СЕТ СН'!$G$22</f>
        <v>1293.66416938</v>
      </c>
      <c r="D66" s="36">
        <f>SUMIFS(СВЦЭМ!$C$39:$C$782,СВЦЭМ!$A$39:$A$782,$A66,СВЦЭМ!$B$39:$B$782,D$47)+'СЕТ СН'!$G$12+СВЦЭМ!$D$10+'СЕТ СН'!$G$6-'СЕТ СН'!$G$22</f>
        <v>1327.8753833599999</v>
      </c>
      <c r="E66" s="36">
        <f>SUMIFS(СВЦЭМ!$C$39:$C$782,СВЦЭМ!$A$39:$A$782,$A66,СВЦЭМ!$B$39:$B$782,E$47)+'СЕТ СН'!$G$12+СВЦЭМ!$D$10+'СЕТ СН'!$G$6-'СЕТ СН'!$G$22</f>
        <v>1327.97677626</v>
      </c>
      <c r="F66" s="36">
        <f>SUMIFS(СВЦЭМ!$C$39:$C$782,СВЦЭМ!$A$39:$A$782,$A66,СВЦЭМ!$B$39:$B$782,F$47)+'СЕТ СН'!$G$12+СВЦЭМ!$D$10+'СЕТ СН'!$G$6-'СЕТ СН'!$G$22</f>
        <v>1317.4743350699998</v>
      </c>
      <c r="G66" s="36">
        <f>SUMIFS(СВЦЭМ!$C$39:$C$782,СВЦЭМ!$A$39:$A$782,$A66,СВЦЭМ!$B$39:$B$782,G$47)+'СЕТ СН'!$G$12+СВЦЭМ!$D$10+'СЕТ СН'!$G$6-'СЕТ СН'!$G$22</f>
        <v>1229.7440338500001</v>
      </c>
      <c r="H66" s="36">
        <f>SUMIFS(СВЦЭМ!$C$39:$C$782,СВЦЭМ!$A$39:$A$782,$A66,СВЦЭМ!$B$39:$B$782,H$47)+'СЕТ СН'!$G$12+СВЦЭМ!$D$10+'СЕТ СН'!$G$6-'СЕТ СН'!$G$22</f>
        <v>1215.6655608399999</v>
      </c>
      <c r="I66" s="36">
        <f>SUMIFS(СВЦЭМ!$C$39:$C$782,СВЦЭМ!$A$39:$A$782,$A66,СВЦЭМ!$B$39:$B$782,I$47)+'СЕТ СН'!$G$12+СВЦЭМ!$D$10+'СЕТ СН'!$G$6-'СЕТ СН'!$G$22</f>
        <v>1184.0642722499999</v>
      </c>
      <c r="J66" s="36">
        <f>SUMIFS(СВЦЭМ!$C$39:$C$782,СВЦЭМ!$A$39:$A$782,$A66,СВЦЭМ!$B$39:$B$782,J$47)+'СЕТ СН'!$G$12+СВЦЭМ!$D$10+'СЕТ СН'!$G$6-'СЕТ СН'!$G$22</f>
        <v>1138.6103573</v>
      </c>
      <c r="K66" s="36">
        <f>SUMIFS(СВЦЭМ!$C$39:$C$782,СВЦЭМ!$A$39:$A$782,$A66,СВЦЭМ!$B$39:$B$782,K$47)+'СЕТ СН'!$G$12+СВЦЭМ!$D$10+'СЕТ СН'!$G$6-'СЕТ СН'!$G$22</f>
        <v>1132.32326668</v>
      </c>
      <c r="L66" s="36">
        <f>SUMIFS(СВЦЭМ!$C$39:$C$782,СВЦЭМ!$A$39:$A$782,$A66,СВЦЭМ!$B$39:$B$782,L$47)+'СЕТ СН'!$G$12+СВЦЭМ!$D$10+'СЕТ СН'!$G$6-'СЕТ СН'!$G$22</f>
        <v>1166.0099268199999</v>
      </c>
      <c r="M66" s="36">
        <f>SUMIFS(СВЦЭМ!$C$39:$C$782,СВЦЭМ!$A$39:$A$782,$A66,СВЦЭМ!$B$39:$B$782,M$47)+'СЕТ СН'!$G$12+СВЦЭМ!$D$10+'СЕТ СН'!$G$6-'СЕТ СН'!$G$22</f>
        <v>1155.99240123</v>
      </c>
      <c r="N66" s="36">
        <f>SUMIFS(СВЦЭМ!$C$39:$C$782,СВЦЭМ!$A$39:$A$782,$A66,СВЦЭМ!$B$39:$B$782,N$47)+'СЕТ СН'!$G$12+СВЦЭМ!$D$10+'СЕТ СН'!$G$6-'СЕТ СН'!$G$22</f>
        <v>1160.6370359699999</v>
      </c>
      <c r="O66" s="36">
        <f>SUMIFS(СВЦЭМ!$C$39:$C$782,СВЦЭМ!$A$39:$A$782,$A66,СВЦЭМ!$B$39:$B$782,O$47)+'СЕТ СН'!$G$12+СВЦЭМ!$D$10+'СЕТ СН'!$G$6-'СЕТ СН'!$G$22</f>
        <v>1157.3946173499999</v>
      </c>
      <c r="P66" s="36">
        <f>SUMIFS(СВЦЭМ!$C$39:$C$782,СВЦЭМ!$A$39:$A$782,$A66,СВЦЭМ!$B$39:$B$782,P$47)+'СЕТ СН'!$G$12+СВЦЭМ!$D$10+'СЕТ СН'!$G$6-'СЕТ СН'!$G$22</f>
        <v>1190.4036900399999</v>
      </c>
      <c r="Q66" s="36">
        <f>SUMIFS(СВЦЭМ!$C$39:$C$782,СВЦЭМ!$A$39:$A$782,$A66,СВЦЭМ!$B$39:$B$782,Q$47)+'СЕТ СН'!$G$12+СВЦЭМ!$D$10+'СЕТ СН'!$G$6-'СЕТ СН'!$G$22</f>
        <v>1199.0194007600001</v>
      </c>
      <c r="R66" s="36">
        <f>SUMIFS(СВЦЭМ!$C$39:$C$782,СВЦЭМ!$A$39:$A$782,$A66,СВЦЭМ!$B$39:$B$782,R$47)+'СЕТ СН'!$G$12+СВЦЭМ!$D$10+'СЕТ СН'!$G$6-'СЕТ СН'!$G$22</f>
        <v>1197.67496934</v>
      </c>
      <c r="S66" s="36">
        <f>SUMIFS(СВЦЭМ!$C$39:$C$782,СВЦЭМ!$A$39:$A$782,$A66,СВЦЭМ!$B$39:$B$782,S$47)+'СЕТ СН'!$G$12+СВЦЭМ!$D$10+'СЕТ СН'!$G$6-'СЕТ СН'!$G$22</f>
        <v>1184.3569741599999</v>
      </c>
      <c r="T66" s="36">
        <f>SUMIFS(СВЦЭМ!$C$39:$C$782,СВЦЭМ!$A$39:$A$782,$A66,СВЦЭМ!$B$39:$B$782,T$47)+'СЕТ СН'!$G$12+СВЦЭМ!$D$10+'СЕТ СН'!$G$6-'СЕТ СН'!$G$22</f>
        <v>1171.6168899499999</v>
      </c>
      <c r="U66" s="36">
        <f>SUMIFS(СВЦЭМ!$C$39:$C$782,СВЦЭМ!$A$39:$A$782,$A66,СВЦЭМ!$B$39:$B$782,U$47)+'СЕТ СН'!$G$12+СВЦЭМ!$D$10+'СЕТ СН'!$G$6-'СЕТ СН'!$G$22</f>
        <v>1179.0657953999998</v>
      </c>
      <c r="V66" s="36">
        <f>SUMIFS(СВЦЭМ!$C$39:$C$782,СВЦЭМ!$A$39:$A$782,$A66,СВЦЭМ!$B$39:$B$782,V$47)+'СЕТ СН'!$G$12+СВЦЭМ!$D$10+'СЕТ СН'!$G$6-'СЕТ СН'!$G$22</f>
        <v>1174.66341014</v>
      </c>
      <c r="W66" s="36">
        <f>SUMIFS(СВЦЭМ!$C$39:$C$782,СВЦЭМ!$A$39:$A$782,$A66,СВЦЭМ!$B$39:$B$782,W$47)+'СЕТ СН'!$G$12+СВЦЭМ!$D$10+'СЕТ СН'!$G$6-'СЕТ СН'!$G$22</f>
        <v>1211.90054298</v>
      </c>
      <c r="X66" s="36">
        <f>SUMIFS(СВЦЭМ!$C$39:$C$782,СВЦЭМ!$A$39:$A$782,$A66,СВЦЭМ!$B$39:$B$782,X$47)+'СЕТ СН'!$G$12+СВЦЭМ!$D$10+'СЕТ СН'!$G$6-'СЕТ СН'!$G$22</f>
        <v>1229.4495284</v>
      </c>
      <c r="Y66" s="36">
        <f>SUMIFS(СВЦЭМ!$C$39:$C$782,СВЦЭМ!$A$39:$A$782,$A66,СВЦЭМ!$B$39:$B$782,Y$47)+'СЕТ СН'!$G$12+СВЦЭМ!$D$10+'СЕТ СН'!$G$6-'СЕТ СН'!$G$22</f>
        <v>1256.7969905299999</v>
      </c>
    </row>
    <row r="67" spans="1:27" ht="15.75" x14ac:dyDescent="0.2">
      <c r="A67" s="35">
        <f t="shared" si="1"/>
        <v>44793</v>
      </c>
      <c r="B67" s="36">
        <f>SUMIFS(СВЦЭМ!$C$39:$C$782,СВЦЭМ!$A$39:$A$782,$A67,СВЦЭМ!$B$39:$B$782,B$47)+'СЕТ СН'!$G$12+СВЦЭМ!$D$10+'СЕТ СН'!$G$6-'СЕТ СН'!$G$22</f>
        <v>1130.56380988</v>
      </c>
      <c r="C67" s="36">
        <f>SUMIFS(СВЦЭМ!$C$39:$C$782,СВЦЭМ!$A$39:$A$782,$A67,СВЦЭМ!$B$39:$B$782,C$47)+'СЕТ СН'!$G$12+СВЦЭМ!$D$10+'СЕТ СН'!$G$6-'СЕТ СН'!$G$22</f>
        <v>1187.0792551499999</v>
      </c>
      <c r="D67" s="36">
        <f>SUMIFS(СВЦЭМ!$C$39:$C$782,СВЦЭМ!$A$39:$A$782,$A67,СВЦЭМ!$B$39:$B$782,D$47)+'СЕТ СН'!$G$12+СВЦЭМ!$D$10+'СЕТ СН'!$G$6-'СЕТ СН'!$G$22</f>
        <v>1220.6943036299999</v>
      </c>
      <c r="E67" s="36">
        <f>SUMIFS(СВЦЭМ!$C$39:$C$782,СВЦЭМ!$A$39:$A$782,$A67,СВЦЭМ!$B$39:$B$782,E$47)+'СЕТ СН'!$G$12+СВЦЭМ!$D$10+'СЕТ СН'!$G$6-'СЕТ СН'!$G$22</f>
        <v>1227.2353690299999</v>
      </c>
      <c r="F67" s="36">
        <f>SUMIFS(СВЦЭМ!$C$39:$C$782,СВЦЭМ!$A$39:$A$782,$A67,СВЦЭМ!$B$39:$B$782,F$47)+'СЕТ СН'!$G$12+СВЦЭМ!$D$10+'СЕТ СН'!$G$6-'СЕТ СН'!$G$22</f>
        <v>1236.60661381</v>
      </c>
      <c r="G67" s="36">
        <f>SUMIFS(СВЦЭМ!$C$39:$C$782,СВЦЭМ!$A$39:$A$782,$A67,СВЦЭМ!$B$39:$B$782,G$47)+'СЕТ СН'!$G$12+СВЦЭМ!$D$10+'СЕТ СН'!$G$6-'СЕТ СН'!$G$22</f>
        <v>1225.5718444300001</v>
      </c>
      <c r="H67" s="36">
        <f>SUMIFS(СВЦЭМ!$C$39:$C$782,СВЦЭМ!$A$39:$A$782,$A67,СВЦЭМ!$B$39:$B$782,H$47)+'СЕТ СН'!$G$12+СВЦЭМ!$D$10+'СЕТ СН'!$G$6-'СЕТ СН'!$G$22</f>
        <v>1193.60671355</v>
      </c>
      <c r="I67" s="36">
        <f>SUMIFS(СВЦЭМ!$C$39:$C$782,СВЦЭМ!$A$39:$A$782,$A67,СВЦЭМ!$B$39:$B$782,I$47)+'СЕТ СН'!$G$12+СВЦЭМ!$D$10+'СЕТ СН'!$G$6-'СЕТ СН'!$G$22</f>
        <v>1168.8040702799999</v>
      </c>
      <c r="J67" s="36">
        <f>SUMIFS(СВЦЭМ!$C$39:$C$782,СВЦЭМ!$A$39:$A$782,$A67,СВЦЭМ!$B$39:$B$782,J$47)+'СЕТ СН'!$G$12+СВЦЭМ!$D$10+'СЕТ СН'!$G$6-'СЕТ СН'!$G$22</f>
        <v>1095.1672101899999</v>
      </c>
      <c r="K67" s="36">
        <f>SUMIFS(СВЦЭМ!$C$39:$C$782,СВЦЭМ!$A$39:$A$782,$A67,СВЦЭМ!$B$39:$B$782,K$47)+'СЕТ СН'!$G$12+СВЦЭМ!$D$10+'СЕТ СН'!$G$6-'СЕТ СН'!$G$22</f>
        <v>1061.3357316199999</v>
      </c>
      <c r="L67" s="36">
        <f>SUMIFS(СВЦЭМ!$C$39:$C$782,СВЦЭМ!$A$39:$A$782,$A67,СВЦЭМ!$B$39:$B$782,L$47)+'СЕТ СН'!$G$12+СВЦЭМ!$D$10+'СЕТ СН'!$G$6-'СЕТ СН'!$G$22</f>
        <v>1064.4930753900001</v>
      </c>
      <c r="M67" s="36">
        <f>SUMIFS(СВЦЭМ!$C$39:$C$782,СВЦЭМ!$A$39:$A$782,$A67,СВЦЭМ!$B$39:$B$782,M$47)+'СЕТ СН'!$G$12+СВЦЭМ!$D$10+'СЕТ СН'!$G$6-'СЕТ СН'!$G$22</f>
        <v>1068.40105692</v>
      </c>
      <c r="N67" s="36">
        <f>SUMIFS(СВЦЭМ!$C$39:$C$782,СВЦЭМ!$A$39:$A$782,$A67,СВЦЭМ!$B$39:$B$782,N$47)+'СЕТ СН'!$G$12+СВЦЭМ!$D$10+'СЕТ СН'!$G$6-'СЕТ СН'!$G$22</f>
        <v>1079.70331532</v>
      </c>
      <c r="O67" s="36">
        <f>SUMIFS(СВЦЭМ!$C$39:$C$782,СВЦЭМ!$A$39:$A$782,$A67,СВЦЭМ!$B$39:$B$782,O$47)+'СЕТ СН'!$G$12+СВЦЭМ!$D$10+'СЕТ СН'!$G$6-'СЕТ СН'!$G$22</f>
        <v>1075.8655978499999</v>
      </c>
      <c r="P67" s="36">
        <f>SUMIFS(СВЦЭМ!$C$39:$C$782,СВЦЭМ!$A$39:$A$782,$A67,СВЦЭМ!$B$39:$B$782,P$47)+'СЕТ СН'!$G$12+СВЦЭМ!$D$10+'СЕТ СН'!$G$6-'СЕТ СН'!$G$22</f>
        <v>1070.0743296199998</v>
      </c>
      <c r="Q67" s="36">
        <f>SUMIFS(СВЦЭМ!$C$39:$C$782,СВЦЭМ!$A$39:$A$782,$A67,СВЦЭМ!$B$39:$B$782,Q$47)+'СЕТ СН'!$G$12+СВЦЭМ!$D$10+'СЕТ СН'!$G$6-'СЕТ СН'!$G$22</f>
        <v>1074.84554149</v>
      </c>
      <c r="R67" s="36">
        <f>SUMIFS(СВЦЭМ!$C$39:$C$782,СВЦЭМ!$A$39:$A$782,$A67,СВЦЭМ!$B$39:$B$782,R$47)+'СЕТ СН'!$G$12+СВЦЭМ!$D$10+'СЕТ СН'!$G$6-'СЕТ СН'!$G$22</f>
        <v>1081.39516211</v>
      </c>
      <c r="S67" s="36">
        <f>SUMIFS(СВЦЭМ!$C$39:$C$782,СВЦЭМ!$A$39:$A$782,$A67,СВЦЭМ!$B$39:$B$782,S$47)+'СЕТ СН'!$G$12+СВЦЭМ!$D$10+'СЕТ СН'!$G$6-'СЕТ СН'!$G$22</f>
        <v>1070.78237115</v>
      </c>
      <c r="T67" s="36">
        <f>SUMIFS(СВЦЭМ!$C$39:$C$782,СВЦЭМ!$A$39:$A$782,$A67,СВЦЭМ!$B$39:$B$782,T$47)+'СЕТ СН'!$G$12+СВЦЭМ!$D$10+'СЕТ СН'!$G$6-'СЕТ СН'!$G$22</f>
        <v>1070.11217192</v>
      </c>
      <c r="U67" s="36">
        <f>SUMIFS(СВЦЭМ!$C$39:$C$782,СВЦЭМ!$A$39:$A$782,$A67,СВЦЭМ!$B$39:$B$782,U$47)+'СЕТ СН'!$G$12+СВЦЭМ!$D$10+'СЕТ СН'!$G$6-'СЕТ СН'!$G$22</f>
        <v>1072.6672325299999</v>
      </c>
      <c r="V67" s="36">
        <f>SUMIFS(СВЦЭМ!$C$39:$C$782,СВЦЭМ!$A$39:$A$782,$A67,СВЦЭМ!$B$39:$B$782,V$47)+'СЕТ СН'!$G$12+СВЦЭМ!$D$10+'СЕТ СН'!$G$6-'СЕТ СН'!$G$22</f>
        <v>1055.0886406699999</v>
      </c>
      <c r="W67" s="36">
        <f>SUMIFS(СВЦЭМ!$C$39:$C$782,СВЦЭМ!$A$39:$A$782,$A67,СВЦЭМ!$B$39:$B$782,W$47)+'СЕТ СН'!$G$12+СВЦЭМ!$D$10+'СЕТ СН'!$G$6-'СЕТ СН'!$G$22</f>
        <v>1043.7529178</v>
      </c>
      <c r="X67" s="36">
        <f>SUMIFS(СВЦЭМ!$C$39:$C$782,СВЦЭМ!$A$39:$A$782,$A67,СВЦЭМ!$B$39:$B$782,X$47)+'СЕТ СН'!$G$12+СВЦЭМ!$D$10+'СЕТ СН'!$G$6-'СЕТ СН'!$G$22</f>
        <v>1058.00776154</v>
      </c>
      <c r="Y67" s="36">
        <f>SUMIFS(СВЦЭМ!$C$39:$C$782,СВЦЭМ!$A$39:$A$782,$A67,СВЦЭМ!$B$39:$B$782,Y$47)+'СЕТ СН'!$G$12+СВЦЭМ!$D$10+'СЕТ СН'!$G$6-'СЕТ СН'!$G$22</f>
        <v>1085.34831175</v>
      </c>
    </row>
    <row r="68" spans="1:27" ht="15.75" x14ac:dyDescent="0.2">
      <c r="A68" s="35">
        <f t="shared" si="1"/>
        <v>44794</v>
      </c>
      <c r="B68" s="36">
        <f>SUMIFS(СВЦЭМ!$C$39:$C$782,СВЦЭМ!$A$39:$A$782,$A68,СВЦЭМ!$B$39:$B$782,B$47)+'СЕТ СН'!$G$12+СВЦЭМ!$D$10+'СЕТ СН'!$G$6-'СЕТ СН'!$G$22</f>
        <v>1181.7397042</v>
      </c>
      <c r="C68" s="36">
        <f>SUMIFS(СВЦЭМ!$C$39:$C$782,СВЦЭМ!$A$39:$A$782,$A68,СВЦЭМ!$B$39:$B$782,C$47)+'СЕТ СН'!$G$12+СВЦЭМ!$D$10+'СЕТ СН'!$G$6-'СЕТ СН'!$G$22</f>
        <v>1190.5373006899999</v>
      </c>
      <c r="D68" s="36">
        <f>SUMIFS(СВЦЭМ!$C$39:$C$782,СВЦЭМ!$A$39:$A$782,$A68,СВЦЭМ!$B$39:$B$782,D$47)+'СЕТ СН'!$G$12+СВЦЭМ!$D$10+'СЕТ СН'!$G$6-'СЕТ СН'!$G$22</f>
        <v>1232.5713865499999</v>
      </c>
      <c r="E68" s="36">
        <f>SUMIFS(СВЦЭМ!$C$39:$C$782,СВЦЭМ!$A$39:$A$782,$A68,СВЦЭМ!$B$39:$B$782,E$47)+'СЕТ СН'!$G$12+СВЦЭМ!$D$10+'СЕТ СН'!$G$6-'СЕТ СН'!$G$22</f>
        <v>1264.89872046</v>
      </c>
      <c r="F68" s="36">
        <f>SUMIFS(СВЦЭМ!$C$39:$C$782,СВЦЭМ!$A$39:$A$782,$A68,СВЦЭМ!$B$39:$B$782,F$47)+'СЕТ СН'!$G$12+СВЦЭМ!$D$10+'СЕТ СН'!$G$6-'СЕТ СН'!$G$22</f>
        <v>1269.18072039</v>
      </c>
      <c r="G68" s="36">
        <f>SUMIFS(СВЦЭМ!$C$39:$C$782,СВЦЭМ!$A$39:$A$782,$A68,СВЦЭМ!$B$39:$B$782,G$47)+'СЕТ СН'!$G$12+СВЦЭМ!$D$10+'СЕТ СН'!$G$6-'СЕТ СН'!$G$22</f>
        <v>1263.6710218599999</v>
      </c>
      <c r="H68" s="36">
        <f>SUMIFS(СВЦЭМ!$C$39:$C$782,СВЦЭМ!$A$39:$A$782,$A68,СВЦЭМ!$B$39:$B$782,H$47)+'СЕТ СН'!$G$12+СВЦЭМ!$D$10+'СЕТ СН'!$G$6-'СЕТ СН'!$G$22</f>
        <v>1243.4887685199999</v>
      </c>
      <c r="I68" s="36">
        <f>SUMIFS(СВЦЭМ!$C$39:$C$782,СВЦЭМ!$A$39:$A$782,$A68,СВЦЭМ!$B$39:$B$782,I$47)+'СЕТ СН'!$G$12+СВЦЭМ!$D$10+'СЕТ СН'!$G$6-'СЕТ СН'!$G$22</f>
        <v>1178.1367816099998</v>
      </c>
      <c r="J68" s="36">
        <f>SUMIFS(СВЦЭМ!$C$39:$C$782,СВЦЭМ!$A$39:$A$782,$A68,СВЦЭМ!$B$39:$B$782,J$47)+'СЕТ СН'!$G$12+СВЦЭМ!$D$10+'СЕТ СН'!$G$6-'СЕТ СН'!$G$22</f>
        <v>1121.54088692</v>
      </c>
      <c r="K68" s="36">
        <f>SUMIFS(СВЦЭМ!$C$39:$C$782,СВЦЭМ!$A$39:$A$782,$A68,СВЦЭМ!$B$39:$B$782,K$47)+'СЕТ СН'!$G$12+СВЦЭМ!$D$10+'СЕТ СН'!$G$6-'СЕТ СН'!$G$22</f>
        <v>1171.6179256099999</v>
      </c>
      <c r="L68" s="36">
        <f>SUMIFS(СВЦЭМ!$C$39:$C$782,СВЦЭМ!$A$39:$A$782,$A68,СВЦЭМ!$B$39:$B$782,L$47)+'СЕТ СН'!$G$12+СВЦЭМ!$D$10+'СЕТ СН'!$G$6-'СЕТ СН'!$G$22</f>
        <v>1208.43295081</v>
      </c>
      <c r="M68" s="36">
        <f>SUMIFS(СВЦЭМ!$C$39:$C$782,СВЦЭМ!$A$39:$A$782,$A68,СВЦЭМ!$B$39:$B$782,M$47)+'СЕТ СН'!$G$12+СВЦЭМ!$D$10+'СЕТ СН'!$G$6-'СЕТ СН'!$G$22</f>
        <v>1218.86578291</v>
      </c>
      <c r="N68" s="36">
        <f>SUMIFS(СВЦЭМ!$C$39:$C$782,СВЦЭМ!$A$39:$A$782,$A68,СВЦЭМ!$B$39:$B$782,N$47)+'СЕТ СН'!$G$12+СВЦЭМ!$D$10+'СЕТ СН'!$G$6-'СЕТ СН'!$G$22</f>
        <v>1224.9028566099998</v>
      </c>
      <c r="O68" s="36">
        <f>SUMIFS(СВЦЭМ!$C$39:$C$782,СВЦЭМ!$A$39:$A$782,$A68,СВЦЭМ!$B$39:$B$782,O$47)+'СЕТ СН'!$G$12+СВЦЭМ!$D$10+'СЕТ СН'!$G$6-'СЕТ СН'!$G$22</f>
        <v>1214.4181446999999</v>
      </c>
      <c r="P68" s="36">
        <f>SUMIFS(СВЦЭМ!$C$39:$C$782,СВЦЭМ!$A$39:$A$782,$A68,СВЦЭМ!$B$39:$B$782,P$47)+'СЕТ СН'!$G$12+СВЦЭМ!$D$10+'СЕТ СН'!$G$6-'СЕТ СН'!$G$22</f>
        <v>1211.6405209299999</v>
      </c>
      <c r="Q68" s="36">
        <f>SUMIFS(СВЦЭМ!$C$39:$C$782,СВЦЭМ!$A$39:$A$782,$A68,СВЦЭМ!$B$39:$B$782,Q$47)+'СЕТ СН'!$G$12+СВЦЭМ!$D$10+'СЕТ СН'!$G$6-'СЕТ СН'!$G$22</f>
        <v>1209.9680961500001</v>
      </c>
      <c r="R68" s="36">
        <f>SUMIFS(СВЦЭМ!$C$39:$C$782,СВЦЭМ!$A$39:$A$782,$A68,СВЦЭМ!$B$39:$B$782,R$47)+'СЕТ СН'!$G$12+СВЦЭМ!$D$10+'СЕТ СН'!$G$6-'СЕТ СН'!$G$22</f>
        <v>1211.1890032199999</v>
      </c>
      <c r="S68" s="36">
        <f>SUMIFS(СВЦЭМ!$C$39:$C$782,СВЦЭМ!$A$39:$A$782,$A68,СВЦЭМ!$B$39:$B$782,S$47)+'СЕТ СН'!$G$12+СВЦЭМ!$D$10+'СЕТ СН'!$G$6-'СЕТ СН'!$G$22</f>
        <v>1212.79188654</v>
      </c>
      <c r="T68" s="36">
        <f>SUMIFS(СВЦЭМ!$C$39:$C$782,СВЦЭМ!$A$39:$A$782,$A68,СВЦЭМ!$B$39:$B$782,T$47)+'СЕТ СН'!$G$12+СВЦЭМ!$D$10+'СЕТ СН'!$G$6-'СЕТ СН'!$G$22</f>
        <v>1208.9709294100001</v>
      </c>
      <c r="U68" s="36">
        <f>SUMIFS(СВЦЭМ!$C$39:$C$782,СВЦЭМ!$A$39:$A$782,$A68,СВЦЭМ!$B$39:$B$782,U$47)+'СЕТ СН'!$G$12+СВЦЭМ!$D$10+'СЕТ СН'!$G$6-'СЕТ СН'!$G$22</f>
        <v>1210.2413944299999</v>
      </c>
      <c r="V68" s="36">
        <f>SUMIFS(СВЦЭМ!$C$39:$C$782,СВЦЭМ!$A$39:$A$782,$A68,СВЦЭМ!$B$39:$B$782,V$47)+'СЕТ СН'!$G$12+СВЦЭМ!$D$10+'СЕТ СН'!$G$6-'СЕТ СН'!$G$22</f>
        <v>1222.1103341599999</v>
      </c>
      <c r="W68" s="36">
        <f>SUMIFS(СВЦЭМ!$C$39:$C$782,СВЦЭМ!$A$39:$A$782,$A68,СВЦЭМ!$B$39:$B$782,W$47)+'СЕТ СН'!$G$12+СВЦЭМ!$D$10+'СЕТ СН'!$G$6-'СЕТ СН'!$G$22</f>
        <v>1228.2662815799999</v>
      </c>
      <c r="X68" s="36">
        <f>SUMIFS(СВЦЭМ!$C$39:$C$782,СВЦЭМ!$A$39:$A$782,$A68,СВЦЭМ!$B$39:$B$782,X$47)+'СЕТ СН'!$G$12+СВЦЭМ!$D$10+'СЕТ СН'!$G$6-'СЕТ СН'!$G$22</f>
        <v>1191.8673641299999</v>
      </c>
      <c r="Y68" s="36">
        <f>SUMIFS(СВЦЭМ!$C$39:$C$782,СВЦЭМ!$A$39:$A$782,$A68,СВЦЭМ!$B$39:$B$782,Y$47)+'СЕТ СН'!$G$12+СВЦЭМ!$D$10+'СЕТ СН'!$G$6-'СЕТ СН'!$G$22</f>
        <v>1160.79386224</v>
      </c>
    </row>
    <row r="69" spans="1:27" ht="15.75" x14ac:dyDescent="0.2">
      <c r="A69" s="35">
        <f t="shared" si="1"/>
        <v>44795</v>
      </c>
      <c r="B69" s="36">
        <f>SUMIFS(СВЦЭМ!$C$39:$C$782,СВЦЭМ!$A$39:$A$782,$A69,СВЦЭМ!$B$39:$B$782,B$47)+'СЕТ СН'!$G$12+СВЦЭМ!$D$10+'СЕТ СН'!$G$6-'СЕТ СН'!$G$22</f>
        <v>1093.8001973799999</v>
      </c>
      <c r="C69" s="36">
        <f>SUMIFS(СВЦЭМ!$C$39:$C$782,СВЦЭМ!$A$39:$A$782,$A69,СВЦЭМ!$B$39:$B$782,C$47)+'СЕТ СН'!$G$12+СВЦЭМ!$D$10+'СЕТ СН'!$G$6-'СЕТ СН'!$G$22</f>
        <v>1161.2850402199999</v>
      </c>
      <c r="D69" s="36">
        <f>SUMIFS(СВЦЭМ!$C$39:$C$782,СВЦЭМ!$A$39:$A$782,$A69,СВЦЭМ!$B$39:$B$782,D$47)+'СЕТ СН'!$G$12+СВЦЭМ!$D$10+'СЕТ СН'!$G$6-'СЕТ СН'!$G$22</f>
        <v>1210.7953710899999</v>
      </c>
      <c r="E69" s="36">
        <f>SUMIFS(СВЦЭМ!$C$39:$C$782,СВЦЭМ!$A$39:$A$782,$A69,СВЦЭМ!$B$39:$B$782,E$47)+'СЕТ СН'!$G$12+СВЦЭМ!$D$10+'СЕТ СН'!$G$6-'СЕТ СН'!$G$22</f>
        <v>1227.18519502</v>
      </c>
      <c r="F69" s="36">
        <f>SUMIFS(СВЦЭМ!$C$39:$C$782,СВЦЭМ!$A$39:$A$782,$A69,СВЦЭМ!$B$39:$B$782,F$47)+'СЕТ СН'!$G$12+СВЦЭМ!$D$10+'СЕТ СН'!$G$6-'СЕТ СН'!$G$22</f>
        <v>1228.48273423</v>
      </c>
      <c r="G69" s="36">
        <f>SUMIFS(СВЦЭМ!$C$39:$C$782,СВЦЭМ!$A$39:$A$782,$A69,СВЦЭМ!$B$39:$B$782,G$47)+'СЕТ СН'!$G$12+СВЦЭМ!$D$10+'СЕТ СН'!$G$6-'СЕТ СН'!$G$22</f>
        <v>1222.3623807199999</v>
      </c>
      <c r="H69" s="36">
        <f>SUMIFS(СВЦЭМ!$C$39:$C$782,СВЦЭМ!$A$39:$A$782,$A69,СВЦЭМ!$B$39:$B$782,H$47)+'СЕТ СН'!$G$12+СВЦЭМ!$D$10+'СЕТ СН'!$G$6-'СЕТ СН'!$G$22</f>
        <v>1162.6764077599998</v>
      </c>
      <c r="I69" s="36">
        <f>SUMIFS(СВЦЭМ!$C$39:$C$782,СВЦЭМ!$A$39:$A$782,$A69,СВЦЭМ!$B$39:$B$782,I$47)+'СЕТ СН'!$G$12+СВЦЭМ!$D$10+'СЕТ СН'!$G$6-'СЕТ СН'!$G$22</f>
        <v>1095.4675772999999</v>
      </c>
      <c r="J69" s="36">
        <f>SUMIFS(СВЦЭМ!$C$39:$C$782,СВЦЭМ!$A$39:$A$782,$A69,СВЦЭМ!$B$39:$B$782,J$47)+'СЕТ СН'!$G$12+СВЦЭМ!$D$10+'СЕТ СН'!$G$6-'СЕТ СН'!$G$22</f>
        <v>1143.4237637799999</v>
      </c>
      <c r="K69" s="36">
        <f>SUMIFS(СВЦЭМ!$C$39:$C$782,СВЦЭМ!$A$39:$A$782,$A69,СВЦЭМ!$B$39:$B$782,K$47)+'СЕТ СН'!$G$12+СВЦЭМ!$D$10+'СЕТ СН'!$G$6-'СЕТ СН'!$G$22</f>
        <v>1190.9120539</v>
      </c>
      <c r="L69" s="36">
        <f>SUMIFS(СВЦЭМ!$C$39:$C$782,СВЦЭМ!$A$39:$A$782,$A69,СВЦЭМ!$B$39:$B$782,L$47)+'СЕТ СН'!$G$12+СВЦЭМ!$D$10+'СЕТ СН'!$G$6-'СЕТ СН'!$G$22</f>
        <v>1185.65652002</v>
      </c>
      <c r="M69" s="36">
        <f>SUMIFS(СВЦЭМ!$C$39:$C$782,СВЦЭМ!$A$39:$A$782,$A69,СВЦЭМ!$B$39:$B$782,M$47)+'СЕТ СН'!$G$12+СВЦЭМ!$D$10+'СЕТ СН'!$G$6-'СЕТ СН'!$G$22</f>
        <v>1193.2192403399999</v>
      </c>
      <c r="N69" s="36">
        <f>SUMIFS(СВЦЭМ!$C$39:$C$782,СВЦЭМ!$A$39:$A$782,$A69,СВЦЭМ!$B$39:$B$782,N$47)+'СЕТ СН'!$G$12+СВЦЭМ!$D$10+'СЕТ СН'!$G$6-'СЕТ СН'!$G$22</f>
        <v>1195.9161818600001</v>
      </c>
      <c r="O69" s="36">
        <f>SUMIFS(СВЦЭМ!$C$39:$C$782,СВЦЭМ!$A$39:$A$782,$A69,СВЦЭМ!$B$39:$B$782,O$47)+'СЕТ СН'!$G$12+СВЦЭМ!$D$10+'СЕТ СН'!$G$6-'СЕТ СН'!$G$22</f>
        <v>1180.2314399100001</v>
      </c>
      <c r="P69" s="36">
        <f>SUMIFS(СВЦЭМ!$C$39:$C$782,СВЦЭМ!$A$39:$A$782,$A69,СВЦЭМ!$B$39:$B$782,P$47)+'СЕТ СН'!$G$12+СВЦЭМ!$D$10+'СЕТ СН'!$G$6-'СЕТ СН'!$G$22</f>
        <v>1187.9972940499999</v>
      </c>
      <c r="Q69" s="36">
        <f>SUMIFS(СВЦЭМ!$C$39:$C$782,СВЦЭМ!$A$39:$A$782,$A69,СВЦЭМ!$B$39:$B$782,Q$47)+'СЕТ СН'!$G$12+СВЦЭМ!$D$10+'СЕТ СН'!$G$6-'СЕТ СН'!$G$22</f>
        <v>1186.9075739</v>
      </c>
      <c r="R69" s="36">
        <f>SUMIFS(СВЦЭМ!$C$39:$C$782,СВЦЭМ!$A$39:$A$782,$A69,СВЦЭМ!$B$39:$B$782,R$47)+'СЕТ СН'!$G$12+СВЦЭМ!$D$10+'СЕТ СН'!$G$6-'СЕТ СН'!$G$22</f>
        <v>1186.11247669</v>
      </c>
      <c r="S69" s="36">
        <f>SUMIFS(СВЦЭМ!$C$39:$C$782,СВЦЭМ!$A$39:$A$782,$A69,СВЦЭМ!$B$39:$B$782,S$47)+'СЕТ СН'!$G$12+СВЦЭМ!$D$10+'СЕТ СН'!$G$6-'СЕТ СН'!$G$22</f>
        <v>1180.99338321</v>
      </c>
      <c r="T69" s="36">
        <f>SUMIFS(СВЦЭМ!$C$39:$C$782,СВЦЭМ!$A$39:$A$782,$A69,СВЦЭМ!$B$39:$B$782,T$47)+'СЕТ СН'!$G$12+СВЦЭМ!$D$10+'СЕТ СН'!$G$6-'СЕТ СН'!$G$22</f>
        <v>1190.9026887699999</v>
      </c>
      <c r="U69" s="36">
        <f>SUMIFS(СВЦЭМ!$C$39:$C$782,СВЦЭМ!$A$39:$A$782,$A69,СВЦЭМ!$B$39:$B$782,U$47)+'СЕТ СН'!$G$12+СВЦЭМ!$D$10+'СЕТ СН'!$G$6-'СЕТ СН'!$G$22</f>
        <v>1180.8091427499999</v>
      </c>
      <c r="V69" s="36">
        <f>SUMIFS(СВЦЭМ!$C$39:$C$782,СВЦЭМ!$A$39:$A$782,$A69,СВЦЭМ!$B$39:$B$782,V$47)+'СЕТ СН'!$G$12+СВЦЭМ!$D$10+'СЕТ СН'!$G$6-'СЕТ СН'!$G$22</f>
        <v>1192.1867820499999</v>
      </c>
      <c r="W69" s="36">
        <f>SUMIFS(СВЦЭМ!$C$39:$C$782,СВЦЭМ!$A$39:$A$782,$A69,СВЦЭМ!$B$39:$B$782,W$47)+'СЕТ СН'!$G$12+СВЦЭМ!$D$10+'СЕТ СН'!$G$6-'СЕТ СН'!$G$22</f>
        <v>1202.1310740399999</v>
      </c>
      <c r="X69" s="36">
        <f>SUMIFS(СВЦЭМ!$C$39:$C$782,СВЦЭМ!$A$39:$A$782,$A69,СВЦЭМ!$B$39:$B$782,X$47)+'СЕТ СН'!$G$12+СВЦЭМ!$D$10+'СЕТ СН'!$G$6-'СЕТ СН'!$G$22</f>
        <v>1171.0513476799999</v>
      </c>
      <c r="Y69" s="36">
        <f>SUMIFS(СВЦЭМ!$C$39:$C$782,СВЦЭМ!$A$39:$A$782,$A69,СВЦЭМ!$B$39:$B$782,Y$47)+'СЕТ СН'!$G$12+СВЦЭМ!$D$10+'СЕТ СН'!$G$6-'СЕТ СН'!$G$22</f>
        <v>1083.31438194</v>
      </c>
    </row>
    <row r="70" spans="1:27" ht="15.75" x14ac:dyDescent="0.2">
      <c r="A70" s="35">
        <f t="shared" si="1"/>
        <v>44796</v>
      </c>
      <c r="B70" s="36">
        <f>SUMIFS(СВЦЭМ!$C$39:$C$782,СВЦЭМ!$A$39:$A$782,$A70,СВЦЭМ!$B$39:$B$782,B$47)+'СЕТ СН'!$G$12+СВЦЭМ!$D$10+'СЕТ СН'!$G$6-'СЕТ СН'!$G$22</f>
        <v>1150.8326908500001</v>
      </c>
      <c r="C70" s="36">
        <f>SUMIFS(СВЦЭМ!$C$39:$C$782,СВЦЭМ!$A$39:$A$782,$A70,СВЦЭМ!$B$39:$B$782,C$47)+'СЕТ СН'!$G$12+СВЦЭМ!$D$10+'СЕТ СН'!$G$6-'СЕТ СН'!$G$22</f>
        <v>1214.1759584599999</v>
      </c>
      <c r="D70" s="36">
        <f>SUMIFS(СВЦЭМ!$C$39:$C$782,СВЦЭМ!$A$39:$A$782,$A70,СВЦЭМ!$B$39:$B$782,D$47)+'СЕТ СН'!$G$12+СВЦЭМ!$D$10+'СЕТ СН'!$G$6-'СЕТ СН'!$G$22</f>
        <v>1253.5274435199999</v>
      </c>
      <c r="E70" s="36">
        <f>SUMIFS(СВЦЭМ!$C$39:$C$782,СВЦЭМ!$A$39:$A$782,$A70,СВЦЭМ!$B$39:$B$782,E$47)+'СЕТ СН'!$G$12+СВЦЭМ!$D$10+'СЕТ СН'!$G$6-'СЕТ СН'!$G$22</f>
        <v>1267.0571069</v>
      </c>
      <c r="F70" s="36">
        <f>SUMIFS(СВЦЭМ!$C$39:$C$782,СВЦЭМ!$A$39:$A$782,$A70,СВЦЭМ!$B$39:$B$782,F$47)+'СЕТ СН'!$G$12+СВЦЭМ!$D$10+'СЕТ СН'!$G$6-'СЕТ СН'!$G$22</f>
        <v>1236.01791635</v>
      </c>
      <c r="G70" s="36">
        <f>SUMIFS(СВЦЭМ!$C$39:$C$782,СВЦЭМ!$A$39:$A$782,$A70,СВЦЭМ!$B$39:$B$782,G$47)+'СЕТ СН'!$G$12+СВЦЭМ!$D$10+'СЕТ СН'!$G$6-'СЕТ СН'!$G$22</f>
        <v>1208.6383369</v>
      </c>
      <c r="H70" s="36">
        <f>SUMIFS(СВЦЭМ!$C$39:$C$782,СВЦЭМ!$A$39:$A$782,$A70,СВЦЭМ!$B$39:$B$782,H$47)+'СЕТ СН'!$G$12+СВЦЭМ!$D$10+'СЕТ СН'!$G$6-'СЕТ СН'!$G$22</f>
        <v>1159.1131592300001</v>
      </c>
      <c r="I70" s="36">
        <f>SUMIFS(СВЦЭМ!$C$39:$C$782,СВЦЭМ!$A$39:$A$782,$A70,СВЦЭМ!$B$39:$B$782,I$47)+'СЕТ СН'!$G$12+СВЦЭМ!$D$10+'СЕТ СН'!$G$6-'СЕТ СН'!$G$22</f>
        <v>1090.3657806900001</v>
      </c>
      <c r="J70" s="36">
        <f>SUMIFS(СВЦЭМ!$C$39:$C$782,СВЦЭМ!$A$39:$A$782,$A70,СВЦЭМ!$B$39:$B$782,J$47)+'СЕТ СН'!$G$12+СВЦЭМ!$D$10+'СЕТ СН'!$G$6-'СЕТ СН'!$G$22</f>
        <v>1081.2683299400001</v>
      </c>
      <c r="K70" s="36">
        <f>SUMIFS(СВЦЭМ!$C$39:$C$782,СВЦЭМ!$A$39:$A$782,$A70,СВЦЭМ!$B$39:$B$782,K$47)+'СЕТ СН'!$G$12+СВЦЭМ!$D$10+'СЕТ СН'!$G$6-'СЕТ СН'!$G$22</f>
        <v>1157.79347747</v>
      </c>
      <c r="L70" s="36">
        <f>SUMIFS(СВЦЭМ!$C$39:$C$782,СВЦЭМ!$A$39:$A$782,$A70,СВЦЭМ!$B$39:$B$782,L$47)+'СЕТ СН'!$G$12+СВЦЭМ!$D$10+'СЕТ СН'!$G$6-'СЕТ СН'!$G$22</f>
        <v>1121.75388155</v>
      </c>
      <c r="M70" s="36">
        <f>SUMIFS(СВЦЭМ!$C$39:$C$782,СВЦЭМ!$A$39:$A$782,$A70,СВЦЭМ!$B$39:$B$782,M$47)+'СЕТ СН'!$G$12+СВЦЭМ!$D$10+'СЕТ СН'!$G$6-'СЕТ СН'!$G$22</f>
        <v>1113.9144784499999</v>
      </c>
      <c r="N70" s="36">
        <f>SUMIFS(СВЦЭМ!$C$39:$C$782,СВЦЭМ!$A$39:$A$782,$A70,СВЦЭМ!$B$39:$B$782,N$47)+'СЕТ СН'!$G$12+СВЦЭМ!$D$10+'СЕТ СН'!$G$6-'СЕТ СН'!$G$22</f>
        <v>1103.57686302</v>
      </c>
      <c r="O70" s="36">
        <f>SUMIFS(СВЦЭМ!$C$39:$C$782,СВЦЭМ!$A$39:$A$782,$A70,СВЦЭМ!$B$39:$B$782,O$47)+'СЕТ СН'!$G$12+СВЦЭМ!$D$10+'СЕТ СН'!$G$6-'СЕТ СН'!$G$22</f>
        <v>1102.0172443699998</v>
      </c>
      <c r="P70" s="36">
        <f>SUMIFS(СВЦЭМ!$C$39:$C$782,СВЦЭМ!$A$39:$A$782,$A70,СВЦЭМ!$B$39:$B$782,P$47)+'СЕТ СН'!$G$12+СВЦЭМ!$D$10+'СЕТ СН'!$G$6-'СЕТ СН'!$G$22</f>
        <v>1114.24461537</v>
      </c>
      <c r="Q70" s="36">
        <f>SUMIFS(СВЦЭМ!$C$39:$C$782,СВЦЭМ!$A$39:$A$782,$A70,СВЦЭМ!$B$39:$B$782,Q$47)+'СЕТ СН'!$G$12+СВЦЭМ!$D$10+'СЕТ СН'!$G$6-'СЕТ СН'!$G$22</f>
        <v>1121.5692351099999</v>
      </c>
      <c r="R70" s="36">
        <f>SUMIFS(СВЦЭМ!$C$39:$C$782,СВЦЭМ!$A$39:$A$782,$A70,СВЦЭМ!$B$39:$B$782,R$47)+'СЕТ СН'!$G$12+СВЦЭМ!$D$10+'СЕТ СН'!$G$6-'СЕТ СН'!$G$22</f>
        <v>1114.59728589</v>
      </c>
      <c r="S70" s="36">
        <f>SUMIFS(СВЦЭМ!$C$39:$C$782,СВЦЭМ!$A$39:$A$782,$A70,СВЦЭМ!$B$39:$B$782,S$47)+'СЕТ СН'!$G$12+СВЦЭМ!$D$10+'СЕТ СН'!$G$6-'СЕТ СН'!$G$22</f>
        <v>1129.37744303</v>
      </c>
      <c r="T70" s="36">
        <f>SUMIFS(СВЦЭМ!$C$39:$C$782,СВЦЭМ!$A$39:$A$782,$A70,СВЦЭМ!$B$39:$B$782,T$47)+'СЕТ СН'!$G$12+СВЦЭМ!$D$10+'СЕТ СН'!$G$6-'СЕТ СН'!$G$22</f>
        <v>1136.62078718</v>
      </c>
      <c r="U70" s="36">
        <f>SUMIFS(СВЦЭМ!$C$39:$C$782,СВЦЭМ!$A$39:$A$782,$A70,СВЦЭМ!$B$39:$B$782,U$47)+'СЕТ СН'!$G$12+СВЦЭМ!$D$10+'СЕТ СН'!$G$6-'СЕТ СН'!$G$22</f>
        <v>1121.4820475399999</v>
      </c>
      <c r="V70" s="36">
        <f>SUMIFS(СВЦЭМ!$C$39:$C$782,СВЦЭМ!$A$39:$A$782,$A70,СВЦЭМ!$B$39:$B$782,V$47)+'СЕТ СН'!$G$12+СВЦЭМ!$D$10+'СЕТ СН'!$G$6-'СЕТ СН'!$G$22</f>
        <v>1138.6649194499998</v>
      </c>
      <c r="W70" s="36">
        <f>SUMIFS(СВЦЭМ!$C$39:$C$782,СВЦЭМ!$A$39:$A$782,$A70,СВЦЭМ!$B$39:$B$782,W$47)+'СЕТ СН'!$G$12+СВЦЭМ!$D$10+'СЕТ СН'!$G$6-'СЕТ СН'!$G$22</f>
        <v>1136.0192281299999</v>
      </c>
      <c r="X70" s="36">
        <f>SUMIFS(СВЦЭМ!$C$39:$C$782,СВЦЭМ!$A$39:$A$782,$A70,СВЦЭМ!$B$39:$B$782,X$47)+'СЕТ СН'!$G$12+СВЦЭМ!$D$10+'СЕТ СН'!$G$6-'СЕТ СН'!$G$22</f>
        <v>1118.83869097</v>
      </c>
      <c r="Y70" s="36">
        <f>SUMIFS(СВЦЭМ!$C$39:$C$782,СВЦЭМ!$A$39:$A$782,$A70,СВЦЭМ!$B$39:$B$782,Y$47)+'СЕТ СН'!$G$12+СВЦЭМ!$D$10+'СЕТ СН'!$G$6-'СЕТ СН'!$G$22</f>
        <v>1084.9350780899999</v>
      </c>
    </row>
    <row r="71" spans="1:27" ht="15.75" x14ac:dyDescent="0.2">
      <c r="A71" s="35">
        <f t="shared" si="1"/>
        <v>44797</v>
      </c>
      <c r="B71" s="36">
        <f>SUMIFS(СВЦЭМ!$C$39:$C$782,СВЦЭМ!$A$39:$A$782,$A71,СВЦЭМ!$B$39:$B$782,B$47)+'СЕТ СН'!$G$12+СВЦЭМ!$D$10+'СЕТ СН'!$G$6-'СЕТ СН'!$G$22</f>
        <v>1120.99886341</v>
      </c>
      <c r="C71" s="36">
        <f>SUMIFS(СВЦЭМ!$C$39:$C$782,СВЦЭМ!$A$39:$A$782,$A71,СВЦЭМ!$B$39:$B$782,C$47)+'СЕТ СН'!$G$12+СВЦЭМ!$D$10+'СЕТ СН'!$G$6-'СЕТ СН'!$G$22</f>
        <v>1163.66101893</v>
      </c>
      <c r="D71" s="36">
        <f>SUMIFS(СВЦЭМ!$C$39:$C$782,СВЦЭМ!$A$39:$A$782,$A71,СВЦЭМ!$B$39:$B$782,D$47)+'СЕТ СН'!$G$12+СВЦЭМ!$D$10+'СЕТ СН'!$G$6-'СЕТ СН'!$G$22</f>
        <v>1193.2818988199999</v>
      </c>
      <c r="E71" s="36">
        <f>SUMIFS(СВЦЭМ!$C$39:$C$782,СВЦЭМ!$A$39:$A$782,$A71,СВЦЭМ!$B$39:$B$782,E$47)+'СЕТ СН'!$G$12+СВЦЭМ!$D$10+'СЕТ СН'!$G$6-'СЕТ СН'!$G$22</f>
        <v>1202.83138414</v>
      </c>
      <c r="F71" s="36">
        <f>SUMIFS(СВЦЭМ!$C$39:$C$782,СВЦЭМ!$A$39:$A$782,$A71,СВЦЭМ!$B$39:$B$782,F$47)+'СЕТ СН'!$G$12+СВЦЭМ!$D$10+'СЕТ СН'!$G$6-'СЕТ СН'!$G$22</f>
        <v>1203.81693015</v>
      </c>
      <c r="G71" s="36">
        <f>SUMIFS(СВЦЭМ!$C$39:$C$782,СВЦЭМ!$A$39:$A$782,$A71,СВЦЭМ!$B$39:$B$782,G$47)+'СЕТ СН'!$G$12+СВЦЭМ!$D$10+'СЕТ СН'!$G$6-'СЕТ СН'!$G$22</f>
        <v>1188.7723580499999</v>
      </c>
      <c r="H71" s="36">
        <f>SUMIFS(СВЦЭМ!$C$39:$C$782,СВЦЭМ!$A$39:$A$782,$A71,СВЦЭМ!$B$39:$B$782,H$47)+'СЕТ СН'!$G$12+СВЦЭМ!$D$10+'СЕТ СН'!$G$6-'СЕТ СН'!$G$22</f>
        <v>1149.6220387399999</v>
      </c>
      <c r="I71" s="36">
        <f>SUMIFS(СВЦЭМ!$C$39:$C$782,СВЦЭМ!$A$39:$A$782,$A71,СВЦЭМ!$B$39:$B$782,I$47)+'СЕТ СН'!$G$12+СВЦЭМ!$D$10+'СЕТ СН'!$G$6-'СЕТ СН'!$G$22</f>
        <v>1101.83169914</v>
      </c>
      <c r="J71" s="36">
        <f>SUMIFS(СВЦЭМ!$C$39:$C$782,СВЦЭМ!$A$39:$A$782,$A71,СВЦЭМ!$B$39:$B$782,J$47)+'СЕТ СН'!$G$12+СВЦЭМ!$D$10+'СЕТ СН'!$G$6-'СЕТ СН'!$G$22</f>
        <v>1138.07182014</v>
      </c>
      <c r="K71" s="36">
        <f>SUMIFS(СВЦЭМ!$C$39:$C$782,СВЦЭМ!$A$39:$A$782,$A71,СВЦЭМ!$B$39:$B$782,K$47)+'СЕТ СН'!$G$12+СВЦЭМ!$D$10+'СЕТ СН'!$G$6-'СЕТ СН'!$G$22</f>
        <v>1250.9914885999999</v>
      </c>
      <c r="L71" s="36">
        <f>SUMIFS(СВЦЭМ!$C$39:$C$782,СВЦЭМ!$A$39:$A$782,$A71,СВЦЭМ!$B$39:$B$782,L$47)+'СЕТ СН'!$G$12+СВЦЭМ!$D$10+'СЕТ СН'!$G$6-'СЕТ СН'!$G$22</f>
        <v>1210.30492078</v>
      </c>
      <c r="M71" s="36">
        <f>SUMIFS(СВЦЭМ!$C$39:$C$782,СВЦЭМ!$A$39:$A$782,$A71,СВЦЭМ!$B$39:$B$782,M$47)+'СЕТ СН'!$G$12+СВЦЭМ!$D$10+'СЕТ СН'!$G$6-'СЕТ СН'!$G$22</f>
        <v>1206.3527554099999</v>
      </c>
      <c r="N71" s="36">
        <f>SUMIFS(СВЦЭМ!$C$39:$C$782,СВЦЭМ!$A$39:$A$782,$A71,СВЦЭМ!$B$39:$B$782,N$47)+'СЕТ СН'!$G$12+СВЦЭМ!$D$10+'СЕТ СН'!$G$6-'СЕТ СН'!$G$22</f>
        <v>1203.7966248499999</v>
      </c>
      <c r="O71" s="36">
        <f>SUMIFS(СВЦЭМ!$C$39:$C$782,СВЦЭМ!$A$39:$A$782,$A71,СВЦЭМ!$B$39:$B$782,O$47)+'СЕТ СН'!$G$12+СВЦЭМ!$D$10+'СЕТ СН'!$G$6-'СЕТ СН'!$G$22</f>
        <v>1195.8977544699999</v>
      </c>
      <c r="P71" s="36">
        <f>SUMIFS(СВЦЭМ!$C$39:$C$782,СВЦЭМ!$A$39:$A$782,$A71,СВЦЭМ!$B$39:$B$782,P$47)+'СЕТ СН'!$G$12+СВЦЭМ!$D$10+'СЕТ СН'!$G$6-'СЕТ СН'!$G$22</f>
        <v>1202.2747961499999</v>
      </c>
      <c r="Q71" s="36">
        <f>SUMIFS(СВЦЭМ!$C$39:$C$782,СВЦЭМ!$A$39:$A$782,$A71,СВЦЭМ!$B$39:$B$782,Q$47)+'СЕТ СН'!$G$12+СВЦЭМ!$D$10+'СЕТ СН'!$G$6-'СЕТ СН'!$G$22</f>
        <v>1202.66305143</v>
      </c>
      <c r="R71" s="36">
        <f>SUMIFS(СВЦЭМ!$C$39:$C$782,СВЦЭМ!$A$39:$A$782,$A71,СВЦЭМ!$B$39:$B$782,R$47)+'СЕТ СН'!$G$12+СВЦЭМ!$D$10+'СЕТ СН'!$G$6-'СЕТ СН'!$G$22</f>
        <v>1193.6682329</v>
      </c>
      <c r="S71" s="36">
        <f>SUMIFS(СВЦЭМ!$C$39:$C$782,СВЦЭМ!$A$39:$A$782,$A71,СВЦЭМ!$B$39:$B$782,S$47)+'СЕТ СН'!$G$12+СВЦЭМ!$D$10+'СЕТ СН'!$G$6-'СЕТ СН'!$G$22</f>
        <v>1199.23455586</v>
      </c>
      <c r="T71" s="36">
        <f>SUMIFS(СВЦЭМ!$C$39:$C$782,СВЦЭМ!$A$39:$A$782,$A71,СВЦЭМ!$B$39:$B$782,T$47)+'СЕТ СН'!$G$12+СВЦЭМ!$D$10+'СЕТ СН'!$G$6-'СЕТ СН'!$G$22</f>
        <v>1206.0255821799999</v>
      </c>
      <c r="U71" s="36">
        <f>SUMIFS(СВЦЭМ!$C$39:$C$782,СВЦЭМ!$A$39:$A$782,$A71,СВЦЭМ!$B$39:$B$782,U$47)+'СЕТ СН'!$G$12+СВЦЭМ!$D$10+'СЕТ СН'!$G$6-'СЕТ СН'!$G$22</f>
        <v>1201.5422202499999</v>
      </c>
      <c r="V71" s="36">
        <f>SUMIFS(СВЦЭМ!$C$39:$C$782,СВЦЭМ!$A$39:$A$782,$A71,СВЦЭМ!$B$39:$B$782,V$47)+'СЕТ СН'!$G$12+СВЦЭМ!$D$10+'СЕТ СН'!$G$6-'СЕТ СН'!$G$22</f>
        <v>1220.3824235899999</v>
      </c>
      <c r="W71" s="36">
        <f>SUMIFS(СВЦЭМ!$C$39:$C$782,СВЦЭМ!$A$39:$A$782,$A71,СВЦЭМ!$B$39:$B$782,W$47)+'СЕТ СН'!$G$12+СВЦЭМ!$D$10+'СЕТ СН'!$G$6-'СЕТ СН'!$G$22</f>
        <v>1227.16560678</v>
      </c>
      <c r="X71" s="36">
        <f>SUMIFS(СВЦЭМ!$C$39:$C$782,СВЦЭМ!$A$39:$A$782,$A71,СВЦЭМ!$B$39:$B$782,X$47)+'СЕТ СН'!$G$12+СВЦЭМ!$D$10+'СЕТ СН'!$G$6-'СЕТ СН'!$G$22</f>
        <v>1161.3698348099999</v>
      </c>
      <c r="Y71" s="36">
        <f>SUMIFS(СВЦЭМ!$C$39:$C$782,СВЦЭМ!$A$39:$A$782,$A71,СВЦЭМ!$B$39:$B$782,Y$47)+'СЕТ СН'!$G$12+СВЦЭМ!$D$10+'СЕТ СН'!$G$6-'СЕТ СН'!$G$22</f>
        <v>1127.63155633</v>
      </c>
    </row>
    <row r="72" spans="1:27" ht="15.75" x14ac:dyDescent="0.2">
      <c r="A72" s="35">
        <f t="shared" si="1"/>
        <v>44798</v>
      </c>
      <c r="B72" s="36">
        <f>SUMIFS(СВЦЭМ!$C$39:$C$782,СВЦЭМ!$A$39:$A$782,$A72,СВЦЭМ!$B$39:$B$782,B$47)+'СЕТ СН'!$G$12+СВЦЭМ!$D$10+'СЕТ СН'!$G$6-'СЕТ СН'!$G$22</f>
        <v>1125.7280629100001</v>
      </c>
      <c r="C72" s="36">
        <f>SUMIFS(СВЦЭМ!$C$39:$C$782,СВЦЭМ!$A$39:$A$782,$A72,СВЦЭМ!$B$39:$B$782,C$47)+'СЕТ СН'!$G$12+СВЦЭМ!$D$10+'СЕТ СН'!$G$6-'СЕТ СН'!$G$22</f>
        <v>1162.2366583999999</v>
      </c>
      <c r="D72" s="36">
        <f>SUMIFS(СВЦЭМ!$C$39:$C$782,СВЦЭМ!$A$39:$A$782,$A72,СВЦЭМ!$B$39:$B$782,D$47)+'СЕТ СН'!$G$12+СВЦЭМ!$D$10+'СЕТ СН'!$G$6-'СЕТ СН'!$G$22</f>
        <v>1198.76805919</v>
      </c>
      <c r="E72" s="36">
        <f>SUMIFS(СВЦЭМ!$C$39:$C$782,СВЦЭМ!$A$39:$A$782,$A72,СВЦЭМ!$B$39:$B$782,E$47)+'СЕТ СН'!$G$12+СВЦЭМ!$D$10+'СЕТ СН'!$G$6-'СЕТ СН'!$G$22</f>
        <v>1208.8535892800001</v>
      </c>
      <c r="F72" s="36">
        <f>SUMIFS(СВЦЭМ!$C$39:$C$782,СВЦЭМ!$A$39:$A$782,$A72,СВЦЭМ!$B$39:$B$782,F$47)+'СЕТ СН'!$G$12+СВЦЭМ!$D$10+'СЕТ СН'!$G$6-'СЕТ СН'!$G$22</f>
        <v>1214.6045529399998</v>
      </c>
      <c r="G72" s="36">
        <f>SUMIFS(СВЦЭМ!$C$39:$C$782,СВЦЭМ!$A$39:$A$782,$A72,СВЦЭМ!$B$39:$B$782,G$47)+'СЕТ СН'!$G$12+СВЦЭМ!$D$10+'СЕТ СН'!$G$6-'СЕТ СН'!$G$22</f>
        <v>1199.28356448</v>
      </c>
      <c r="H72" s="36">
        <f>SUMIFS(СВЦЭМ!$C$39:$C$782,СВЦЭМ!$A$39:$A$782,$A72,СВЦЭМ!$B$39:$B$782,H$47)+'СЕТ СН'!$G$12+СВЦЭМ!$D$10+'СЕТ СН'!$G$6-'СЕТ СН'!$G$22</f>
        <v>1149.3142986400001</v>
      </c>
      <c r="I72" s="36">
        <f>SUMIFS(СВЦЭМ!$C$39:$C$782,СВЦЭМ!$A$39:$A$782,$A72,СВЦЭМ!$B$39:$B$782,I$47)+'СЕТ СН'!$G$12+СВЦЭМ!$D$10+'СЕТ СН'!$G$6-'СЕТ СН'!$G$22</f>
        <v>1068.1294794599999</v>
      </c>
      <c r="J72" s="36">
        <f>SUMIFS(СВЦЭМ!$C$39:$C$782,СВЦЭМ!$A$39:$A$782,$A72,СВЦЭМ!$B$39:$B$782,J$47)+'СЕТ СН'!$G$12+СВЦЭМ!$D$10+'СЕТ СН'!$G$6-'СЕТ СН'!$G$22</f>
        <v>1146.4712445099999</v>
      </c>
      <c r="K72" s="36">
        <f>SUMIFS(СВЦЭМ!$C$39:$C$782,СВЦЭМ!$A$39:$A$782,$A72,СВЦЭМ!$B$39:$B$782,K$47)+'СЕТ СН'!$G$12+СВЦЭМ!$D$10+'СЕТ СН'!$G$6-'СЕТ СН'!$G$22</f>
        <v>1208.2407075199999</v>
      </c>
      <c r="L72" s="36">
        <f>SUMIFS(СВЦЭМ!$C$39:$C$782,СВЦЭМ!$A$39:$A$782,$A72,СВЦЭМ!$B$39:$B$782,L$47)+'СЕТ СН'!$G$12+СВЦЭМ!$D$10+'СЕТ СН'!$G$6-'СЕТ СН'!$G$22</f>
        <v>1176.7542905099999</v>
      </c>
      <c r="M72" s="36">
        <f>SUMIFS(СВЦЭМ!$C$39:$C$782,СВЦЭМ!$A$39:$A$782,$A72,СВЦЭМ!$B$39:$B$782,M$47)+'СЕТ СН'!$G$12+СВЦЭМ!$D$10+'СЕТ СН'!$G$6-'СЕТ СН'!$G$22</f>
        <v>1171.1928547</v>
      </c>
      <c r="N72" s="36">
        <f>SUMIFS(СВЦЭМ!$C$39:$C$782,СВЦЭМ!$A$39:$A$782,$A72,СВЦЭМ!$B$39:$B$782,N$47)+'СЕТ СН'!$G$12+СВЦЭМ!$D$10+'СЕТ СН'!$G$6-'СЕТ СН'!$G$22</f>
        <v>1172.45545717</v>
      </c>
      <c r="O72" s="36">
        <f>SUMIFS(СВЦЭМ!$C$39:$C$782,СВЦЭМ!$A$39:$A$782,$A72,СВЦЭМ!$B$39:$B$782,O$47)+'СЕТ СН'!$G$12+СВЦЭМ!$D$10+'СЕТ СН'!$G$6-'СЕТ СН'!$G$22</f>
        <v>1089.85490753</v>
      </c>
      <c r="P72" s="36">
        <f>SUMIFS(СВЦЭМ!$C$39:$C$782,СВЦЭМ!$A$39:$A$782,$A72,СВЦЭМ!$B$39:$B$782,P$47)+'СЕТ СН'!$G$12+СВЦЭМ!$D$10+'СЕТ СН'!$G$6-'СЕТ СН'!$G$22</f>
        <v>997.18428053999992</v>
      </c>
      <c r="Q72" s="36">
        <f>SUMIFS(СВЦЭМ!$C$39:$C$782,СВЦЭМ!$A$39:$A$782,$A72,СВЦЭМ!$B$39:$B$782,Q$47)+'СЕТ СН'!$G$12+СВЦЭМ!$D$10+'СЕТ СН'!$G$6-'СЕТ СН'!$G$22</f>
        <v>933.00610430000006</v>
      </c>
      <c r="R72" s="36">
        <f>SUMIFS(СВЦЭМ!$C$39:$C$782,СВЦЭМ!$A$39:$A$782,$A72,СВЦЭМ!$B$39:$B$782,R$47)+'СЕТ СН'!$G$12+СВЦЭМ!$D$10+'СЕТ СН'!$G$6-'СЕТ СН'!$G$22</f>
        <v>928.11947614999985</v>
      </c>
      <c r="S72" s="36">
        <f>SUMIFS(СВЦЭМ!$C$39:$C$782,СВЦЭМ!$A$39:$A$782,$A72,СВЦЭМ!$B$39:$B$782,S$47)+'СЕТ СН'!$G$12+СВЦЭМ!$D$10+'СЕТ СН'!$G$6-'СЕТ СН'!$G$22</f>
        <v>999.18887590999998</v>
      </c>
      <c r="T72" s="36">
        <f>SUMIFS(СВЦЭМ!$C$39:$C$782,СВЦЭМ!$A$39:$A$782,$A72,СВЦЭМ!$B$39:$B$782,T$47)+'СЕТ СН'!$G$12+СВЦЭМ!$D$10+'СЕТ СН'!$G$6-'СЕТ СН'!$G$22</f>
        <v>1075.4062259299999</v>
      </c>
      <c r="U72" s="36">
        <f>SUMIFS(СВЦЭМ!$C$39:$C$782,СВЦЭМ!$A$39:$A$782,$A72,СВЦЭМ!$B$39:$B$782,U$47)+'СЕТ СН'!$G$12+СВЦЭМ!$D$10+'СЕТ СН'!$G$6-'СЕТ СН'!$G$22</f>
        <v>1166.0458171499999</v>
      </c>
      <c r="V72" s="36">
        <f>SUMIFS(СВЦЭМ!$C$39:$C$782,СВЦЭМ!$A$39:$A$782,$A72,СВЦЭМ!$B$39:$B$782,V$47)+'СЕТ СН'!$G$12+СВЦЭМ!$D$10+'СЕТ СН'!$G$6-'СЕТ СН'!$G$22</f>
        <v>1187.03937849</v>
      </c>
      <c r="W72" s="36">
        <f>SUMIFS(СВЦЭМ!$C$39:$C$782,СВЦЭМ!$A$39:$A$782,$A72,СВЦЭМ!$B$39:$B$782,W$47)+'СЕТ СН'!$G$12+СВЦЭМ!$D$10+'СЕТ СН'!$G$6-'СЕТ СН'!$G$22</f>
        <v>1195.12833458</v>
      </c>
      <c r="X72" s="36">
        <f>SUMIFS(СВЦЭМ!$C$39:$C$782,СВЦЭМ!$A$39:$A$782,$A72,СВЦЭМ!$B$39:$B$782,X$47)+'СЕТ СН'!$G$12+СВЦЭМ!$D$10+'СЕТ СН'!$G$6-'СЕТ СН'!$G$22</f>
        <v>1178.61175645</v>
      </c>
      <c r="Y72" s="36">
        <f>SUMIFS(СВЦЭМ!$C$39:$C$782,СВЦЭМ!$A$39:$A$782,$A72,СВЦЭМ!$B$39:$B$782,Y$47)+'СЕТ СН'!$G$12+СВЦЭМ!$D$10+'СЕТ СН'!$G$6-'СЕТ СН'!$G$22</f>
        <v>1187.85553929</v>
      </c>
    </row>
    <row r="73" spans="1:27" ht="15.75" x14ac:dyDescent="0.2">
      <c r="A73" s="35">
        <f t="shared" si="1"/>
        <v>44799</v>
      </c>
      <c r="B73" s="36">
        <f>SUMIFS(СВЦЭМ!$C$39:$C$782,СВЦЭМ!$A$39:$A$782,$A73,СВЦЭМ!$B$39:$B$782,B$47)+'СЕТ СН'!$G$12+СВЦЭМ!$D$10+'СЕТ СН'!$G$6-'СЕТ СН'!$G$22</f>
        <v>1176.97971938</v>
      </c>
      <c r="C73" s="36">
        <f>SUMIFS(СВЦЭМ!$C$39:$C$782,СВЦЭМ!$A$39:$A$782,$A73,СВЦЭМ!$B$39:$B$782,C$47)+'СЕТ СН'!$G$12+СВЦЭМ!$D$10+'СЕТ СН'!$G$6-'СЕТ СН'!$G$22</f>
        <v>1224.9456799099999</v>
      </c>
      <c r="D73" s="36">
        <f>SUMIFS(СВЦЭМ!$C$39:$C$782,СВЦЭМ!$A$39:$A$782,$A73,СВЦЭМ!$B$39:$B$782,D$47)+'СЕТ СН'!$G$12+СВЦЭМ!$D$10+'СЕТ СН'!$G$6-'СЕТ СН'!$G$22</f>
        <v>1242.1260597599999</v>
      </c>
      <c r="E73" s="36">
        <f>SUMIFS(СВЦЭМ!$C$39:$C$782,СВЦЭМ!$A$39:$A$782,$A73,СВЦЭМ!$B$39:$B$782,E$47)+'СЕТ СН'!$G$12+СВЦЭМ!$D$10+'СЕТ СН'!$G$6-'СЕТ СН'!$G$22</f>
        <v>1221.82312056</v>
      </c>
      <c r="F73" s="36">
        <f>SUMIFS(СВЦЭМ!$C$39:$C$782,СВЦЭМ!$A$39:$A$782,$A73,СВЦЭМ!$B$39:$B$782,F$47)+'СЕТ СН'!$G$12+СВЦЭМ!$D$10+'СЕТ СН'!$G$6-'СЕТ СН'!$G$22</f>
        <v>1231.1324446799999</v>
      </c>
      <c r="G73" s="36">
        <f>SUMIFS(СВЦЭМ!$C$39:$C$782,СВЦЭМ!$A$39:$A$782,$A73,СВЦЭМ!$B$39:$B$782,G$47)+'СЕТ СН'!$G$12+СВЦЭМ!$D$10+'СЕТ СН'!$G$6-'СЕТ СН'!$G$22</f>
        <v>1224.1305010599999</v>
      </c>
      <c r="H73" s="36">
        <f>SUMIFS(СВЦЭМ!$C$39:$C$782,СВЦЭМ!$A$39:$A$782,$A73,СВЦЭМ!$B$39:$B$782,H$47)+'СЕТ СН'!$G$12+СВЦЭМ!$D$10+'СЕТ СН'!$G$6-'СЕТ СН'!$G$22</f>
        <v>1145.3492189199999</v>
      </c>
      <c r="I73" s="36">
        <f>SUMIFS(СВЦЭМ!$C$39:$C$782,СВЦЭМ!$A$39:$A$782,$A73,СВЦЭМ!$B$39:$B$782,I$47)+'СЕТ СН'!$G$12+СВЦЭМ!$D$10+'СЕТ СН'!$G$6-'СЕТ СН'!$G$22</f>
        <v>1137.98010189</v>
      </c>
      <c r="J73" s="36">
        <f>SUMIFS(СВЦЭМ!$C$39:$C$782,СВЦЭМ!$A$39:$A$782,$A73,СВЦЭМ!$B$39:$B$782,J$47)+'СЕТ СН'!$G$12+СВЦЭМ!$D$10+'СЕТ СН'!$G$6-'СЕТ СН'!$G$22</f>
        <v>1141.49372397</v>
      </c>
      <c r="K73" s="36">
        <f>SUMIFS(СВЦЭМ!$C$39:$C$782,СВЦЭМ!$A$39:$A$782,$A73,СВЦЭМ!$B$39:$B$782,K$47)+'СЕТ СН'!$G$12+СВЦЭМ!$D$10+'СЕТ СН'!$G$6-'СЕТ СН'!$G$22</f>
        <v>1201.0674526599998</v>
      </c>
      <c r="L73" s="36">
        <f>SUMIFS(СВЦЭМ!$C$39:$C$782,СВЦЭМ!$A$39:$A$782,$A73,СВЦЭМ!$B$39:$B$782,L$47)+'СЕТ СН'!$G$12+СВЦЭМ!$D$10+'СЕТ СН'!$G$6-'СЕТ СН'!$G$22</f>
        <v>1178.0834101399998</v>
      </c>
      <c r="M73" s="36">
        <f>SUMIFS(СВЦЭМ!$C$39:$C$782,СВЦЭМ!$A$39:$A$782,$A73,СВЦЭМ!$B$39:$B$782,M$47)+'СЕТ СН'!$G$12+СВЦЭМ!$D$10+'СЕТ СН'!$G$6-'СЕТ СН'!$G$22</f>
        <v>1166.2334370999999</v>
      </c>
      <c r="N73" s="36">
        <f>SUMIFS(СВЦЭМ!$C$39:$C$782,СВЦЭМ!$A$39:$A$782,$A73,СВЦЭМ!$B$39:$B$782,N$47)+'СЕТ СН'!$G$12+СВЦЭМ!$D$10+'СЕТ СН'!$G$6-'СЕТ СН'!$G$22</f>
        <v>1159.59484486</v>
      </c>
      <c r="O73" s="36">
        <f>SUMIFS(СВЦЭМ!$C$39:$C$782,СВЦЭМ!$A$39:$A$782,$A73,СВЦЭМ!$B$39:$B$782,O$47)+'СЕТ СН'!$G$12+СВЦЭМ!$D$10+'СЕТ СН'!$G$6-'СЕТ СН'!$G$22</f>
        <v>1149.3551850700001</v>
      </c>
      <c r="P73" s="36">
        <f>SUMIFS(СВЦЭМ!$C$39:$C$782,СВЦЭМ!$A$39:$A$782,$A73,СВЦЭМ!$B$39:$B$782,P$47)+'СЕТ СН'!$G$12+СВЦЭМ!$D$10+'СЕТ СН'!$G$6-'СЕТ СН'!$G$22</f>
        <v>1161.1874673899999</v>
      </c>
      <c r="Q73" s="36">
        <f>SUMIFS(СВЦЭМ!$C$39:$C$782,СВЦЭМ!$A$39:$A$782,$A73,СВЦЭМ!$B$39:$B$782,Q$47)+'СЕТ СН'!$G$12+СВЦЭМ!$D$10+'СЕТ СН'!$G$6-'СЕТ СН'!$G$22</f>
        <v>1160.51439781</v>
      </c>
      <c r="R73" s="36">
        <f>SUMIFS(СВЦЭМ!$C$39:$C$782,СВЦЭМ!$A$39:$A$782,$A73,СВЦЭМ!$B$39:$B$782,R$47)+'СЕТ СН'!$G$12+СВЦЭМ!$D$10+'СЕТ СН'!$G$6-'СЕТ СН'!$G$22</f>
        <v>1153.8005338299999</v>
      </c>
      <c r="S73" s="36">
        <f>SUMIFS(СВЦЭМ!$C$39:$C$782,СВЦЭМ!$A$39:$A$782,$A73,СВЦЭМ!$B$39:$B$782,S$47)+'СЕТ СН'!$G$12+СВЦЭМ!$D$10+'СЕТ СН'!$G$6-'СЕТ СН'!$G$22</f>
        <v>1151.3663348499999</v>
      </c>
      <c r="T73" s="36">
        <f>SUMIFS(СВЦЭМ!$C$39:$C$782,СВЦЭМ!$A$39:$A$782,$A73,СВЦЭМ!$B$39:$B$782,T$47)+'СЕТ СН'!$G$12+СВЦЭМ!$D$10+'СЕТ СН'!$G$6-'СЕТ СН'!$G$22</f>
        <v>1158.7491201599998</v>
      </c>
      <c r="U73" s="36">
        <f>SUMIFS(СВЦЭМ!$C$39:$C$782,СВЦЭМ!$A$39:$A$782,$A73,СВЦЭМ!$B$39:$B$782,U$47)+'СЕТ СН'!$G$12+СВЦЭМ!$D$10+'СЕТ СН'!$G$6-'СЕТ СН'!$G$22</f>
        <v>1151.83676612</v>
      </c>
      <c r="V73" s="36">
        <f>SUMIFS(СВЦЭМ!$C$39:$C$782,СВЦЭМ!$A$39:$A$782,$A73,СВЦЭМ!$B$39:$B$782,V$47)+'СЕТ СН'!$G$12+СВЦЭМ!$D$10+'СЕТ СН'!$G$6-'СЕТ СН'!$G$22</f>
        <v>1173.90903867</v>
      </c>
      <c r="W73" s="36">
        <f>SUMIFS(СВЦЭМ!$C$39:$C$782,СВЦЭМ!$A$39:$A$782,$A73,СВЦЭМ!$B$39:$B$782,W$47)+'СЕТ СН'!$G$12+СВЦЭМ!$D$10+'СЕТ СН'!$G$6-'СЕТ СН'!$G$22</f>
        <v>1177.8010816399999</v>
      </c>
      <c r="X73" s="36">
        <f>SUMIFS(СВЦЭМ!$C$39:$C$782,СВЦЭМ!$A$39:$A$782,$A73,СВЦЭМ!$B$39:$B$782,X$47)+'СЕТ СН'!$G$12+СВЦЭМ!$D$10+'СЕТ СН'!$G$6-'СЕТ СН'!$G$22</f>
        <v>1147.24668339</v>
      </c>
      <c r="Y73" s="36">
        <f>SUMIFS(СВЦЭМ!$C$39:$C$782,СВЦЭМ!$A$39:$A$782,$A73,СВЦЭМ!$B$39:$B$782,Y$47)+'СЕТ СН'!$G$12+СВЦЭМ!$D$10+'СЕТ СН'!$G$6-'СЕТ СН'!$G$22</f>
        <v>1167.16405459</v>
      </c>
    </row>
    <row r="74" spans="1:27" ht="15.75" x14ac:dyDescent="0.2">
      <c r="A74" s="35">
        <f t="shared" si="1"/>
        <v>44800</v>
      </c>
      <c r="B74" s="36">
        <f>SUMIFS(СВЦЭМ!$C$39:$C$782,СВЦЭМ!$A$39:$A$782,$A74,СВЦЭМ!$B$39:$B$782,B$47)+'СЕТ СН'!$G$12+СВЦЭМ!$D$10+'СЕТ СН'!$G$6-'СЕТ СН'!$G$22</f>
        <v>1169.74937817</v>
      </c>
      <c r="C74" s="36">
        <f>SUMIFS(СВЦЭМ!$C$39:$C$782,СВЦЭМ!$A$39:$A$782,$A74,СВЦЭМ!$B$39:$B$782,C$47)+'СЕТ СН'!$G$12+СВЦЭМ!$D$10+'СЕТ СН'!$G$6-'СЕТ СН'!$G$22</f>
        <v>1165.02949558</v>
      </c>
      <c r="D74" s="36">
        <f>SUMIFS(СВЦЭМ!$C$39:$C$782,СВЦЭМ!$A$39:$A$782,$A74,СВЦЭМ!$B$39:$B$782,D$47)+'СЕТ СН'!$G$12+СВЦЭМ!$D$10+'СЕТ СН'!$G$6-'СЕТ СН'!$G$22</f>
        <v>1208.6868285999999</v>
      </c>
      <c r="E74" s="36">
        <f>SUMIFS(СВЦЭМ!$C$39:$C$782,СВЦЭМ!$A$39:$A$782,$A74,СВЦЭМ!$B$39:$B$782,E$47)+'СЕТ СН'!$G$12+СВЦЭМ!$D$10+'СЕТ СН'!$G$6-'СЕТ СН'!$G$22</f>
        <v>1173.16187433</v>
      </c>
      <c r="F74" s="36">
        <f>SUMIFS(СВЦЭМ!$C$39:$C$782,СВЦЭМ!$A$39:$A$782,$A74,СВЦЭМ!$B$39:$B$782,F$47)+'СЕТ СН'!$G$12+СВЦЭМ!$D$10+'СЕТ СН'!$G$6-'СЕТ СН'!$G$22</f>
        <v>1166.3226432399999</v>
      </c>
      <c r="G74" s="36">
        <f>SUMIFS(СВЦЭМ!$C$39:$C$782,СВЦЭМ!$A$39:$A$782,$A74,СВЦЭМ!$B$39:$B$782,G$47)+'СЕТ СН'!$G$12+СВЦЭМ!$D$10+'СЕТ СН'!$G$6-'СЕТ СН'!$G$22</f>
        <v>1178.5963319800001</v>
      </c>
      <c r="H74" s="36">
        <f>SUMIFS(СВЦЭМ!$C$39:$C$782,СВЦЭМ!$A$39:$A$782,$A74,СВЦЭМ!$B$39:$B$782,H$47)+'СЕТ СН'!$G$12+СВЦЭМ!$D$10+'СЕТ СН'!$G$6-'СЕТ СН'!$G$22</f>
        <v>1161.7218590699999</v>
      </c>
      <c r="I74" s="36">
        <f>SUMIFS(СВЦЭМ!$C$39:$C$782,СВЦЭМ!$A$39:$A$782,$A74,СВЦЭМ!$B$39:$B$782,I$47)+'СЕТ СН'!$G$12+СВЦЭМ!$D$10+'СЕТ СН'!$G$6-'СЕТ СН'!$G$22</f>
        <v>1127.99017121</v>
      </c>
      <c r="J74" s="36">
        <f>SUMIFS(СВЦЭМ!$C$39:$C$782,СВЦЭМ!$A$39:$A$782,$A74,СВЦЭМ!$B$39:$B$782,J$47)+'СЕТ СН'!$G$12+СВЦЭМ!$D$10+'СЕТ СН'!$G$6-'СЕТ СН'!$G$22</f>
        <v>1067.5821667299999</v>
      </c>
      <c r="K74" s="36">
        <f>SUMIFS(СВЦЭМ!$C$39:$C$782,СВЦЭМ!$A$39:$A$782,$A74,СВЦЭМ!$B$39:$B$782,K$47)+'СЕТ СН'!$G$12+СВЦЭМ!$D$10+'СЕТ СН'!$G$6-'СЕТ СН'!$G$22</f>
        <v>1143.30471104</v>
      </c>
      <c r="L74" s="36">
        <f>SUMIFS(СВЦЭМ!$C$39:$C$782,СВЦЭМ!$A$39:$A$782,$A74,СВЦЭМ!$B$39:$B$782,L$47)+'СЕТ СН'!$G$12+СВЦЭМ!$D$10+'СЕТ СН'!$G$6-'СЕТ СН'!$G$22</f>
        <v>1139.60391211</v>
      </c>
      <c r="M74" s="36">
        <f>SUMIFS(СВЦЭМ!$C$39:$C$782,СВЦЭМ!$A$39:$A$782,$A74,СВЦЭМ!$B$39:$B$782,M$47)+'СЕТ СН'!$G$12+СВЦЭМ!$D$10+'СЕТ СН'!$G$6-'СЕТ СН'!$G$22</f>
        <v>1139.70924494</v>
      </c>
      <c r="N74" s="36">
        <f>SUMIFS(СВЦЭМ!$C$39:$C$782,СВЦЭМ!$A$39:$A$782,$A74,СВЦЭМ!$B$39:$B$782,N$47)+'СЕТ СН'!$G$12+СВЦЭМ!$D$10+'СЕТ СН'!$G$6-'СЕТ СН'!$G$22</f>
        <v>1142.6614452599999</v>
      </c>
      <c r="O74" s="36">
        <f>SUMIFS(СВЦЭМ!$C$39:$C$782,СВЦЭМ!$A$39:$A$782,$A74,СВЦЭМ!$B$39:$B$782,O$47)+'СЕТ СН'!$G$12+СВЦЭМ!$D$10+'СЕТ СН'!$G$6-'СЕТ СН'!$G$22</f>
        <v>1134.46069713</v>
      </c>
      <c r="P74" s="36">
        <f>SUMIFS(СВЦЭМ!$C$39:$C$782,СВЦЭМ!$A$39:$A$782,$A74,СВЦЭМ!$B$39:$B$782,P$47)+'СЕТ СН'!$G$12+СВЦЭМ!$D$10+'СЕТ СН'!$G$6-'СЕТ СН'!$G$22</f>
        <v>1132.13950645</v>
      </c>
      <c r="Q74" s="36">
        <f>SUMIFS(СВЦЭМ!$C$39:$C$782,СВЦЭМ!$A$39:$A$782,$A74,СВЦЭМ!$B$39:$B$782,Q$47)+'СЕТ СН'!$G$12+СВЦЭМ!$D$10+'СЕТ СН'!$G$6-'СЕТ СН'!$G$22</f>
        <v>1133.8110346599999</v>
      </c>
      <c r="R74" s="36">
        <f>SUMIFS(СВЦЭМ!$C$39:$C$782,СВЦЭМ!$A$39:$A$782,$A74,СВЦЭМ!$B$39:$B$782,R$47)+'СЕТ СН'!$G$12+СВЦЭМ!$D$10+'СЕТ СН'!$G$6-'СЕТ СН'!$G$22</f>
        <v>1128.7978557699998</v>
      </c>
      <c r="S74" s="36">
        <f>SUMIFS(СВЦЭМ!$C$39:$C$782,СВЦЭМ!$A$39:$A$782,$A74,СВЦЭМ!$B$39:$B$782,S$47)+'СЕТ СН'!$G$12+СВЦЭМ!$D$10+'СЕТ СН'!$G$6-'СЕТ СН'!$G$22</f>
        <v>1138.4332532999999</v>
      </c>
      <c r="T74" s="36">
        <f>SUMIFS(СВЦЭМ!$C$39:$C$782,СВЦЭМ!$A$39:$A$782,$A74,СВЦЭМ!$B$39:$B$782,T$47)+'СЕТ СН'!$G$12+СВЦЭМ!$D$10+'СЕТ СН'!$G$6-'СЕТ СН'!$G$22</f>
        <v>1136.15121557</v>
      </c>
      <c r="U74" s="36">
        <f>SUMIFS(СВЦЭМ!$C$39:$C$782,СВЦЭМ!$A$39:$A$782,$A74,СВЦЭМ!$B$39:$B$782,U$47)+'СЕТ СН'!$G$12+СВЦЭМ!$D$10+'СЕТ СН'!$G$6-'СЕТ СН'!$G$22</f>
        <v>1134.70280948</v>
      </c>
      <c r="V74" s="36">
        <f>SUMIFS(СВЦЭМ!$C$39:$C$782,СВЦЭМ!$A$39:$A$782,$A74,СВЦЭМ!$B$39:$B$782,V$47)+'СЕТ СН'!$G$12+СВЦЭМ!$D$10+'СЕТ СН'!$G$6-'СЕТ СН'!$G$22</f>
        <v>1151.3948782</v>
      </c>
      <c r="W74" s="36">
        <f>SUMIFS(СВЦЭМ!$C$39:$C$782,СВЦЭМ!$A$39:$A$782,$A74,СВЦЭМ!$B$39:$B$782,W$47)+'СЕТ СН'!$G$12+СВЦЭМ!$D$10+'СЕТ СН'!$G$6-'СЕТ СН'!$G$22</f>
        <v>1150.42776142</v>
      </c>
      <c r="X74" s="36">
        <f>SUMIFS(СВЦЭМ!$C$39:$C$782,СВЦЭМ!$A$39:$A$782,$A74,СВЦЭМ!$B$39:$B$782,X$47)+'СЕТ СН'!$G$12+СВЦЭМ!$D$10+'СЕТ СН'!$G$6-'СЕТ СН'!$G$22</f>
        <v>1136.4572191899999</v>
      </c>
      <c r="Y74" s="36">
        <f>SUMIFS(СВЦЭМ!$C$39:$C$782,СВЦЭМ!$A$39:$A$782,$A74,СВЦЭМ!$B$39:$B$782,Y$47)+'СЕТ СН'!$G$12+СВЦЭМ!$D$10+'СЕТ СН'!$G$6-'СЕТ СН'!$G$22</f>
        <v>1116.02543726</v>
      </c>
    </row>
    <row r="75" spans="1:27" ht="15.75" x14ac:dyDescent="0.2">
      <c r="A75" s="35">
        <f t="shared" si="1"/>
        <v>44801</v>
      </c>
      <c r="B75" s="36">
        <f>SUMIFS(СВЦЭМ!$C$39:$C$782,СВЦЭМ!$A$39:$A$782,$A75,СВЦЭМ!$B$39:$B$782,B$47)+'СЕТ СН'!$G$12+СВЦЭМ!$D$10+'СЕТ СН'!$G$6-'СЕТ СН'!$G$22</f>
        <v>1113.4361087699999</v>
      </c>
      <c r="C75" s="36">
        <f>SUMIFS(СВЦЭМ!$C$39:$C$782,СВЦЭМ!$A$39:$A$782,$A75,СВЦЭМ!$B$39:$B$782,C$47)+'СЕТ СН'!$G$12+СВЦЭМ!$D$10+'СЕТ СН'!$G$6-'СЕТ СН'!$G$22</f>
        <v>1151.3947575899999</v>
      </c>
      <c r="D75" s="36">
        <f>SUMIFS(СВЦЭМ!$C$39:$C$782,СВЦЭМ!$A$39:$A$782,$A75,СВЦЭМ!$B$39:$B$782,D$47)+'СЕТ СН'!$G$12+СВЦЭМ!$D$10+'СЕТ СН'!$G$6-'СЕТ СН'!$G$22</f>
        <v>1193.7992318199999</v>
      </c>
      <c r="E75" s="36">
        <f>SUMIFS(СВЦЭМ!$C$39:$C$782,СВЦЭМ!$A$39:$A$782,$A75,СВЦЭМ!$B$39:$B$782,E$47)+'СЕТ СН'!$G$12+СВЦЭМ!$D$10+'СЕТ СН'!$G$6-'СЕТ СН'!$G$22</f>
        <v>1207.0223248099999</v>
      </c>
      <c r="F75" s="36">
        <f>SUMIFS(СВЦЭМ!$C$39:$C$782,СВЦЭМ!$A$39:$A$782,$A75,СВЦЭМ!$B$39:$B$782,F$47)+'СЕТ СН'!$G$12+СВЦЭМ!$D$10+'СЕТ СН'!$G$6-'СЕТ СН'!$G$22</f>
        <v>1205.17758841</v>
      </c>
      <c r="G75" s="36">
        <f>SUMIFS(СВЦЭМ!$C$39:$C$782,СВЦЭМ!$A$39:$A$782,$A75,СВЦЭМ!$B$39:$B$782,G$47)+'СЕТ СН'!$G$12+СВЦЭМ!$D$10+'СЕТ СН'!$G$6-'СЕТ СН'!$G$22</f>
        <v>1212.4400637700001</v>
      </c>
      <c r="H75" s="36">
        <f>SUMIFS(СВЦЭМ!$C$39:$C$782,СВЦЭМ!$A$39:$A$782,$A75,СВЦЭМ!$B$39:$B$782,H$47)+'СЕТ СН'!$G$12+СВЦЭМ!$D$10+'СЕТ СН'!$G$6-'СЕТ СН'!$G$22</f>
        <v>1181.35080836</v>
      </c>
      <c r="I75" s="36">
        <f>SUMIFS(СВЦЭМ!$C$39:$C$782,СВЦЭМ!$A$39:$A$782,$A75,СВЦЭМ!$B$39:$B$782,I$47)+'СЕТ СН'!$G$12+СВЦЭМ!$D$10+'СЕТ СН'!$G$6-'СЕТ СН'!$G$22</f>
        <v>1138.47887904</v>
      </c>
      <c r="J75" s="36">
        <f>SUMIFS(СВЦЭМ!$C$39:$C$782,СВЦЭМ!$A$39:$A$782,$A75,СВЦЭМ!$B$39:$B$782,J$47)+'СЕТ СН'!$G$12+СВЦЭМ!$D$10+'СЕТ СН'!$G$6-'СЕТ СН'!$G$22</f>
        <v>1074.23351071</v>
      </c>
      <c r="K75" s="36">
        <f>SUMIFS(СВЦЭМ!$C$39:$C$782,СВЦЭМ!$A$39:$A$782,$A75,СВЦЭМ!$B$39:$B$782,K$47)+'СЕТ СН'!$G$12+СВЦЭМ!$D$10+'СЕТ СН'!$G$6-'СЕТ СН'!$G$22</f>
        <v>1139.89316712</v>
      </c>
      <c r="L75" s="36">
        <f>SUMIFS(СВЦЭМ!$C$39:$C$782,СВЦЭМ!$A$39:$A$782,$A75,СВЦЭМ!$B$39:$B$782,L$47)+'СЕТ СН'!$G$12+СВЦЭМ!$D$10+'СЕТ СН'!$G$6-'СЕТ СН'!$G$22</f>
        <v>1143.03739864</v>
      </c>
      <c r="M75" s="36">
        <f>SUMIFS(СВЦЭМ!$C$39:$C$782,СВЦЭМ!$A$39:$A$782,$A75,СВЦЭМ!$B$39:$B$782,M$47)+'СЕТ СН'!$G$12+СВЦЭМ!$D$10+'СЕТ СН'!$G$6-'СЕТ СН'!$G$22</f>
        <v>1149.9235045200001</v>
      </c>
      <c r="N75" s="36">
        <f>SUMIFS(СВЦЭМ!$C$39:$C$782,СВЦЭМ!$A$39:$A$782,$A75,СВЦЭМ!$B$39:$B$782,N$47)+'СЕТ СН'!$G$12+СВЦЭМ!$D$10+'СЕТ СН'!$G$6-'СЕТ СН'!$G$22</f>
        <v>1152.7695666699999</v>
      </c>
      <c r="O75" s="36">
        <f>SUMIFS(СВЦЭМ!$C$39:$C$782,СВЦЭМ!$A$39:$A$782,$A75,СВЦЭМ!$B$39:$B$782,O$47)+'СЕТ СН'!$G$12+СВЦЭМ!$D$10+'СЕТ СН'!$G$6-'СЕТ СН'!$G$22</f>
        <v>1143.7057073999999</v>
      </c>
      <c r="P75" s="36">
        <f>SUMIFS(СВЦЭМ!$C$39:$C$782,СВЦЭМ!$A$39:$A$782,$A75,СВЦЭМ!$B$39:$B$782,P$47)+'СЕТ СН'!$G$12+СВЦЭМ!$D$10+'СЕТ СН'!$G$6-'СЕТ СН'!$G$22</f>
        <v>1140.01677307</v>
      </c>
      <c r="Q75" s="36">
        <f>SUMIFS(СВЦЭМ!$C$39:$C$782,СВЦЭМ!$A$39:$A$782,$A75,СВЦЭМ!$B$39:$B$782,Q$47)+'СЕТ СН'!$G$12+СВЦЭМ!$D$10+'СЕТ СН'!$G$6-'СЕТ СН'!$G$22</f>
        <v>1140.33191248</v>
      </c>
      <c r="R75" s="36">
        <f>SUMIFS(СВЦЭМ!$C$39:$C$782,СВЦЭМ!$A$39:$A$782,$A75,СВЦЭМ!$B$39:$B$782,R$47)+'СЕТ СН'!$G$12+СВЦЭМ!$D$10+'СЕТ СН'!$G$6-'СЕТ СН'!$G$22</f>
        <v>1134.8205179300001</v>
      </c>
      <c r="S75" s="36">
        <f>SUMIFS(СВЦЭМ!$C$39:$C$782,СВЦЭМ!$A$39:$A$782,$A75,СВЦЭМ!$B$39:$B$782,S$47)+'СЕТ СН'!$G$12+СВЦЭМ!$D$10+'СЕТ СН'!$G$6-'СЕТ СН'!$G$22</f>
        <v>1140.9515851399999</v>
      </c>
      <c r="T75" s="36">
        <f>SUMIFS(СВЦЭМ!$C$39:$C$782,СВЦЭМ!$A$39:$A$782,$A75,СВЦЭМ!$B$39:$B$782,T$47)+'СЕТ СН'!$G$12+СВЦЭМ!$D$10+'СЕТ СН'!$G$6-'СЕТ СН'!$G$22</f>
        <v>1141.1058974800001</v>
      </c>
      <c r="U75" s="36">
        <f>SUMIFS(СВЦЭМ!$C$39:$C$782,СВЦЭМ!$A$39:$A$782,$A75,СВЦЭМ!$B$39:$B$782,U$47)+'СЕТ СН'!$G$12+СВЦЭМ!$D$10+'СЕТ СН'!$G$6-'СЕТ СН'!$G$22</f>
        <v>1134.9535457099998</v>
      </c>
      <c r="V75" s="36">
        <f>SUMIFS(СВЦЭМ!$C$39:$C$782,СВЦЭМ!$A$39:$A$782,$A75,СВЦЭМ!$B$39:$B$782,V$47)+'СЕТ СН'!$G$12+СВЦЭМ!$D$10+'СЕТ СН'!$G$6-'СЕТ СН'!$G$22</f>
        <v>1155.19987571</v>
      </c>
      <c r="W75" s="36">
        <f>SUMIFS(СВЦЭМ!$C$39:$C$782,СВЦЭМ!$A$39:$A$782,$A75,СВЦЭМ!$B$39:$B$782,W$47)+'СЕТ СН'!$G$12+СВЦЭМ!$D$10+'СЕТ СН'!$G$6-'СЕТ СН'!$G$22</f>
        <v>1166.6426131399999</v>
      </c>
      <c r="X75" s="36">
        <f>SUMIFS(СВЦЭМ!$C$39:$C$782,СВЦЭМ!$A$39:$A$782,$A75,СВЦЭМ!$B$39:$B$782,X$47)+'СЕТ СН'!$G$12+СВЦЭМ!$D$10+'СЕТ СН'!$G$6-'СЕТ СН'!$G$22</f>
        <v>1173.2208384599999</v>
      </c>
      <c r="Y75" s="36">
        <f>SUMIFS(СВЦЭМ!$C$39:$C$782,СВЦЭМ!$A$39:$A$782,$A75,СВЦЭМ!$B$39:$B$782,Y$47)+'СЕТ СН'!$G$12+СВЦЭМ!$D$10+'СЕТ СН'!$G$6-'СЕТ СН'!$G$22</f>
        <v>1148.2126933899999</v>
      </c>
    </row>
    <row r="76" spans="1:27" ht="15.75" x14ac:dyDescent="0.2">
      <c r="A76" s="35">
        <f t="shared" si="1"/>
        <v>44802</v>
      </c>
      <c r="B76" s="36">
        <f>SUMIFS(СВЦЭМ!$C$39:$C$782,СВЦЭМ!$A$39:$A$782,$A76,СВЦЭМ!$B$39:$B$782,B$47)+'СЕТ СН'!$G$12+СВЦЭМ!$D$10+'СЕТ СН'!$G$6-'СЕТ СН'!$G$22</f>
        <v>1160.03020569</v>
      </c>
      <c r="C76" s="36">
        <f>SUMIFS(СВЦЭМ!$C$39:$C$782,СВЦЭМ!$A$39:$A$782,$A76,СВЦЭМ!$B$39:$B$782,C$47)+'СЕТ СН'!$G$12+СВЦЭМ!$D$10+'СЕТ СН'!$G$6-'СЕТ СН'!$G$22</f>
        <v>1232.56296262</v>
      </c>
      <c r="D76" s="36">
        <f>SUMIFS(СВЦЭМ!$C$39:$C$782,СВЦЭМ!$A$39:$A$782,$A76,СВЦЭМ!$B$39:$B$782,D$47)+'СЕТ СН'!$G$12+СВЦЭМ!$D$10+'СЕТ СН'!$G$6-'СЕТ СН'!$G$22</f>
        <v>1262.8178885</v>
      </c>
      <c r="E76" s="36">
        <f>SUMIFS(СВЦЭМ!$C$39:$C$782,СВЦЭМ!$A$39:$A$782,$A76,СВЦЭМ!$B$39:$B$782,E$47)+'СЕТ СН'!$G$12+СВЦЭМ!$D$10+'СЕТ СН'!$G$6-'СЕТ СН'!$G$22</f>
        <v>1273.5814943099999</v>
      </c>
      <c r="F76" s="36">
        <f>SUMIFS(СВЦЭМ!$C$39:$C$782,СВЦЭМ!$A$39:$A$782,$A76,СВЦЭМ!$B$39:$B$782,F$47)+'СЕТ СН'!$G$12+СВЦЭМ!$D$10+'СЕТ СН'!$G$6-'СЕТ СН'!$G$22</f>
        <v>1282.26203599</v>
      </c>
      <c r="G76" s="36">
        <f>SUMIFS(СВЦЭМ!$C$39:$C$782,СВЦЭМ!$A$39:$A$782,$A76,СВЦЭМ!$B$39:$B$782,G$47)+'СЕТ СН'!$G$12+СВЦЭМ!$D$10+'СЕТ СН'!$G$6-'СЕТ СН'!$G$22</f>
        <v>1268.7187890099999</v>
      </c>
      <c r="H76" s="36">
        <f>SUMIFS(СВЦЭМ!$C$39:$C$782,СВЦЭМ!$A$39:$A$782,$A76,СВЦЭМ!$B$39:$B$782,H$47)+'СЕТ СН'!$G$12+СВЦЭМ!$D$10+'СЕТ СН'!$G$6-'СЕТ СН'!$G$22</f>
        <v>1213.2675264899999</v>
      </c>
      <c r="I76" s="36">
        <f>SUMIFS(СВЦЭМ!$C$39:$C$782,СВЦЭМ!$A$39:$A$782,$A76,СВЦЭМ!$B$39:$B$782,I$47)+'СЕТ СН'!$G$12+СВЦЭМ!$D$10+'СЕТ СН'!$G$6-'СЕТ СН'!$G$22</f>
        <v>1162.78917333</v>
      </c>
      <c r="J76" s="36">
        <f>SUMIFS(СВЦЭМ!$C$39:$C$782,СВЦЭМ!$A$39:$A$782,$A76,СВЦЭМ!$B$39:$B$782,J$47)+'СЕТ СН'!$G$12+СВЦЭМ!$D$10+'СЕТ СН'!$G$6-'СЕТ СН'!$G$22</f>
        <v>1122.54947236</v>
      </c>
      <c r="K76" s="36">
        <f>SUMIFS(СВЦЭМ!$C$39:$C$782,СВЦЭМ!$A$39:$A$782,$A76,СВЦЭМ!$B$39:$B$782,K$47)+'СЕТ СН'!$G$12+СВЦЭМ!$D$10+'СЕТ СН'!$G$6-'СЕТ СН'!$G$22</f>
        <v>1141.4305884099999</v>
      </c>
      <c r="L76" s="36">
        <f>SUMIFS(СВЦЭМ!$C$39:$C$782,СВЦЭМ!$A$39:$A$782,$A76,СВЦЭМ!$B$39:$B$782,L$47)+'СЕТ СН'!$G$12+СВЦЭМ!$D$10+'СЕТ СН'!$G$6-'СЕТ СН'!$G$22</f>
        <v>1124.94781754</v>
      </c>
      <c r="M76" s="36">
        <f>SUMIFS(СВЦЭМ!$C$39:$C$782,СВЦЭМ!$A$39:$A$782,$A76,СВЦЭМ!$B$39:$B$782,M$47)+'СЕТ СН'!$G$12+СВЦЭМ!$D$10+'СЕТ СН'!$G$6-'СЕТ СН'!$G$22</f>
        <v>1125.5530829100001</v>
      </c>
      <c r="N76" s="36">
        <f>SUMIFS(СВЦЭМ!$C$39:$C$782,СВЦЭМ!$A$39:$A$782,$A76,СВЦЭМ!$B$39:$B$782,N$47)+'СЕТ СН'!$G$12+СВЦЭМ!$D$10+'СЕТ СН'!$G$6-'СЕТ СН'!$G$22</f>
        <v>1125.24607532</v>
      </c>
      <c r="O76" s="36">
        <f>SUMIFS(СВЦЭМ!$C$39:$C$782,СВЦЭМ!$A$39:$A$782,$A76,СВЦЭМ!$B$39:$B$782,O$47)+'СЕТ СН'!$G$12+СВЦЭМ!$D$10+'СЕТ СН'!$G$6-'СЕТ СН'!$G$22</f>
        <v>1122.8663062099999</v>
      </c>
      <c r="P76" s="36">
        <f>SUMIFS(СВЦЭМ!$C$39:$C$782,СВЦЭМ!$A$39:$A$782,$A76,СВЦЭМ!$B$39:$B$782,P$47)+'СЕТ СН'!$G$12+СВЦЭМ!$D$10+'СЕТ СН'!$G$6-'СЕТ СН'!$G$22</f>
        <v>1122.8152080499999</v>
      </c>
      <c r="Q76" s="36">
        <f>SUMIFS(СВЦЭМ!$C$39:$C$782,СВЦЭМ!$A$39:$A$782,$A76,СВЦЭМ!$B$39:$B$782,Q$47)+'СЕТ СН'!$G$12+СВЦЭМ!$D$10+'СЕТ СН'!$G$6-'СЕТ СН'!$G$22</f>
        <v>1122.40127755</v>
      </c>
      <c r="R76" s="36">
        <f>SUMIFS(СВЦЭМ!$C$39:$C$782,СВЦЭМ!$A$39:$A$782,$A76,СВЦЭМ!$B$39:$B$782,R$47)+'СЕТ СН'!$G$12+СВЦЭМ!$D$10+'СЕТ СН'!$G$6-'СЕТ СН'!$G$22</f>
        <v>1124.0773632599999</v>
      </c>
      <c r="S76" s="36">
        <f>SUMIFS(СВЦЭМ!$C$39:$C$782,СВЦЭМ!$A$39:$A$782,$A76,СВЦЭМ!$B$39:$B$782,S$47)+'СЕТ СН'!$G$12+СВЦЭМ!$D$10+'СЕТ СН'!$G$6-'СЕТ СН'!$G$22</f>
        <v>1128.0905643399999</v>
      </c>
      <c r="T76" s="36">
        <f>SUMIFS(СВЦЭМ!$C$39:$C$782,СВЦЭМ!$A$39:$A$782,$A76,СВЦЭМ!$B$39:$B$782,T$47)+'СЕТ СН'!$G$12+СВЦЭМ!$D$10+'СЕТ СН'!$G$6-'СЕТ СН'!$G$22</f>
        <v>1108.0880543799999</v>
      </c>
      <c r="U76" s="36">
        <f>SUMIFS(СВЦЭМ!$C$39:$C$782,СВЦЭМ!$A$39:$A$782,$A76,СВЦЭМ!$B$39:$B$782,U$47)+'СЕТ СН'!$G$12+СВЦЭМ!$D$10+'СЕТ СН'!$G$6-'СЕТ СН'!$G$22</f>
        <v>1104.6921845499999</v>
      </c>
      <c r="V76" s="36">
        <f>SUMIFS(СВЦЭМ!$C$39:$C$782,СВЦЭМ!$A$39:$A$782,$A76,СВЦЭМ!$B$39:$B$782,V$47)+'СЕТ СН'!$G$12+СВЦЭМ!$D$10+'СЕТ СН'!$G$6-'СЕТ СН'!$G$22</f>
        <v>1100.19233682</v>
      </c>
      <c r="W76" s="36">
        <f>SUMIFS(СВЦЭМ!$C$39:$C$782,СВЦЭМ!$A$39:$A$782,$A76,СВЦЭМ!$B$39:$B$782,W$47)+'СЕТ СН'!$G$12+СВЦЭМ!$D$10+'СЕТ СН'!$G$6-'СЕТ СН'!$G$22</f>
        <v>1097.5493783499999</v>
      </c>
      <c r="X76" s="36">
        <f>SUMIFS(СВЦЭМ!$C$39:$C$782,СВЦЭМ!$A$39:$A$782,$A76,СВЦЭМ!$B$39:$B$782,X$47)+'СЕТ СН'!$G$12+СВЦЭМ!$D$10+'СЕТ СН'!$G$6-'СЕТ СН'!$G$22</f>
        <v>1120.6863785099999</v>
      </c>
      <c r="Y76" s="36">
        <f>SUMIFS(СВЦЭМ!$C$39:$C$782,СВЦЭМ!$A$39:$A$782,$A76,СВЦЭМ!$B$39:$B$782,Y$47)+'СЕТ СН'!$G$12+СВЦЭМ!$D$10+'СЕТ СН'!$G$6-'СЕТ СН'!$G$22</f>
        <v>1169.9682741300001</v>
      </c>
    </row>
    <row r="77" spans="1:27" ht="15.75" x14ac:dyDescent="0.2">
      <c r="A77" s="35">
        <f t="shared" si="1"/>
        <v>44803</v>
      </c>
      <c r="B77" s="36">
        <f>SUMIFS(СВЦЭМ!$C$39:$C$782,СВЦЭМ!$A$39:$A$782,$A77,СВЦЭМ!$B$39:$B$782,B$47)+'СЕТ СН'!$G$12+СВЦЭМ!$D$10+'СЕТ СН'!$G$6-'СЕТ СН'!$G$22</f>
        <v>1129.49973127</v>
      </c>
      <c r="C77" s="36">
        <f>SUMIFS(СВЦЭМ!$C$39:$C$782,СВЦЭМ!$A$39:$A$782,$A77,СВЦЭМ!$B$39:$B$782,C$47)+'СЕТ СН'!$G$12+СВЦЭМ!$D$10+'СЕТ СН'!$G$6-'СЕТ СН'!$G$22</f>
        <v>1161.9073968999999</v>
      </c>
      <c r="D77" s="36">
        <f>SUMIFS(СВЦЭМ!$C$39:$C$782,СВЦЭМ!$A$39:$A$782,$A77,СВЦЭМ!$B$39:$B$782,D$47)+'СЕТ СН'!$G$12+СВЦЭМ!$D$10+'СЕТ СН'!$G$6-'СЕТ СН'!$G$22</f>
        <v>1196.3284559799999</v>
      </c>
      <c r="E77" s="36">
        <f>SUMIFS(СВЦЭМ!$C$39:$C$782,СВЦЭМ!$A$39:$A$782,$A77,СВЦЭМ!$B$39:$B$782,E$47)+'СЕТ СН'!$G$12+СВЦЭМ!$D$10+'СЕТ СН'!$G$6-'СЕТ СН'!$G$22</f>
        <v>1209.06208268</v>
      </c>
      <c r="F77" s="36">
        <f>SUMIFS(СВЦЭМ!$C$39:$C$782,СВЦЭМ!$A$39:$A$782,$A77,СВЦЭМ!$B$39:$B$782,F$47)+'СЕТ СН'!$G$12+СВЦЭМ!$D$10+'СЕТ СН'!$G$6-'СЕТ СН'!$G$22</f>
        <v>1216.0296228699999</v>
      </c>
      <c r="G77" s="36">
        <f>SUMIFS(СВЦЭМ!$C$39:$C$782,СВЦЭМ!$A$39:$A$782,$A77,СВЦЭМ!$B$39:$B$782,G$47)+'СЕТ СН'!$G$12+СВЦЭМ!$D$10+'СЕТ СН'!$G$6-'СЕТ СН'!$G$22</f>
        <v>1210.3337317599999</v>
      </c>
      <c r="H77" s="36">
        <f>SUMIFS(СВЦЭМ!$C$39:$C$782,СВЦЭМ!$A$39:$A$782,$A77,СВЦЭМ!$B$39:$B$782,H$47)+'СЕТ СН'!$G$12+СВЦЭМ!$D$10+'СЕТ СН'!$G$6-'СЕТ СН'!$G$22</f>
        <v>1152.71035856</v>
      </c>
      <c r="I77" s="36">
        <f>SUMIFS(СВЦЭМ!$C$39:$C$782,СВЦЭМ!$A$39:$A$782,$A77,СВЦЭМ!$B$39:$B$782,I$47)+'СЕТ СН'!$G$12+СВЦЭМ!$D$10+'СЕТ СН'!$G$6-'СЕТ СН'!$G$22</f>
        <v>1079.35884661</v>
      </c>
      <c r="J77" s="36">
        <f>SUMIFS(СВЦЭМ!$C$39:$C$782,СВЦЭМ!$A$39:$A$782,$A77,СВЦЭМ!$B$39:$B$782,J$47)+'СЕТ СН'!$G$12+СВЦЭМ!$D$10+'СЕТ СН'!$G$6-'СЕТ СН'!$G$22</f>
        <v>1078.36602879</v>
      </c>
      <c r="K77" s="36">
        <f>SUMIFS(СВЦЭМ!$C$39:$C$782,СВЦЭМ!$A$39:$A$782,$A77,СВЦЭМ!$B$39:$B$782,K$47)+'СЕТ СН'!$G$12+СВЦЭМ!$D$10+'СЕТ СН'!$G$6-'СЕТ СН'!$G$22</f>
        <v>1139.0917823099999</v>
      </c>
      <c r="L77" s="36">
        <f>SUMIFS(СВЦЭМ!$C$39:$C$782,СВЦЭМ!$A$39:$A$782,$A77,СВЦЭМ!$B$39:$B$782,L$47)+'СЕТ СН'!$G$12+СВЦЭМ!$D$10+'СЕТ СН'!$G$6-'СЕТ СН'!$G$22</f>
        <v>1135.1465572499999</v>
      </c>
      <c r="M77" s="36">
        <f>SUMIFS(СВЦЭМ!$C$39:$C$782,СВЦЭМ!$A$39:$A$782,$A77,СВЦЭМ!$B$39:$B$782,M$47)+'СЕТ СН'!$G$12+СВЦЭМ!$D$10+'СЕТ СН'!$G$6-'СЕТ СН'!$G$22</f>
        <v>1133.3711782</v>
      </c>
      <c r="N77" s="36">
        <f>SUMIFS(СВЦЭМ!$C$39:$C$782,СВЦЭМ!$A$39:$A$782,$A77,СВЦЭМ!$B$39:$B$782,N$47)+'СЕТ СН'!$G$12+СВЦЭМ!$D$10+'СЕТ СН'!$G$6-'СЕТ СН'!$G$22</f>
        <v>1135.89620029</v>
      </c>
      <c r="O77" s="36">
        <f>SUMIFS(СВЦЭМ!$C$39:$C$782,СВЦЭМ!$A$39:$A$782,$A77,СВЦЭМ!$B$39:$B$782,O$47)+'СЕТ СН'!$G$12+СВЦЭМ!$D$10+'СЕТ СН'!$G$6-'СЕТ СН'!$G$22</f>
        <v>1132.6406220199999</v>
      </c>
      <c r="P77" s="36">
        <f>SUMIFS(СВЦЭМ!$C$39:$C$782,СВЦЭМ!$A$39:$A$782,$A77,СВЦЭМ!$B$39:$B$782,P$47)+'СЕТ СН'!$G$12+СВЦЭМ!$D$10+'СЕТ СН'!$G$6-'СЕТ СН'!$G$22</f>
        <v>1141.15651239</v>
      </c>
      <c r="Q77" s="36">
        <f>SUMIFS(СВЦЭМ!$C$39:$C$782,СВЦЭМ!$A$39:$A$782,$A77,СВЦЭМ!$B$39:$B$782,Q$47)+'СЕТ СН'!$G$12+СВЦЭМ!$D$10+'СЕТ СН'!$G$6-'СЕТ СН'!$G$22</f>
        <v>1127.8085007299999</v>
      </c>
      <c r="R77" s="36">
        <f>SUMIFS(СВЦЭМ!$C$39:$C$782,СВЦЭМ!$A$39:$A$782,$A77,СВЦЭМ!$B$39:$B$782,R$47)+'СЕТ СН'!$G$12+СВЦЭМ!$D$10+'СЕТ СН'!$G$6-'СЕТ СН'!$G$22</f>
        <v>1118.6116015299999</v>
      </c>
      <c r="S77" s="36">
        <f>SUMIFS(СВЦЭМ!$C$39:$C$782,СВЦЭМ!$A$39:$A$782,$A77,СВЦЭМ!$B$39:$B$782,S$47)+'СЕТ СН'!$G$12+СВЦЭМ!$D$10+'СЕТ СН'!$G$6-'СЕТ СН'!$G$22</f>
        <v>1128.85673961</v>
      </c>
      <c r="T77" s="36">
        <f>SUMIFS(СВЦЭМ!$C$39:$C$782,СВЦЭМ!$A$39:$A$782,$A77,СВЦЭМ!$B$39:$B$782,T$47)+'СЕТ СН'!$G$12+СВЦЭМ!$D$10+'СЕТ СН'!$G$6-'СЕТ СН'!$G$22</f>
        <v>1144.31891197</v>
      </c>
      <c r="U77" s="36">
        <f>SUMIFS(СВЦЭМ!$C$39:$C$782,СВЦЭМ!$A$39:$A$782,$A77,СВЦЭМ!$B$39:$B$782,U$47)+'СЕТ СН'!$G$12+СВЦЭМ!$D$10+'СЕТ СН'!$G$6-'СЕТ СН'!$G$22</f>
        <v>1122.45641099</v>
      </c>
      <c r="V77" s="36">
        <f>SUMIFS(СВЦЭМ!$C$39:$C$782,СВЦЭМ!$A$39:$A$782,$A77,СВЦЭМ!$B$39:$B$782,V$47)+'СЕТ СН'!$G$12+СВЦЭМ!$D$10+'СЕТ СН'!$G$6-'СЕТ СН'!$G$22</f>
        <v>1155.0500256099999</v>
      </c>
      <c r="W77" s="36">
        <f>SUMIFS(СВЦЭМ!$C$39:$C$782,СВЦЭМ!$A$39:$A$782,$A77,СВЦЭМ!$B$39:$B$782,W$47)+'СЕТ СН'!$G$12+СВЦЭМ!$D$10+'СЕТ СН'!$G$6-'СЕТ СН'!$G$22</f>
        <v>1159.3154600599999</v>
      </c>
      <c r="X77" s="36">
        <f>SUMIFS(СВЦЭМ!$C$39:$C$782,СВЦЭМ!$A$39:$A$782,$A77,СВЦЭМ!$B$39:$B$782,X$47)+'СЕТ СН'!$G$12+СВЦЭМ!$D$10+'СЕТ СН'!$G$6-'СЕТ СН'!$G$22</f>
        <v>1104.41726511</v>
      </c>
      <c r="Y77" s="36">
        <f>SUMIFS(СВЦЭМ!$C$39:$C$782,СВЦЭМ!$A$39:$A$782,$A77,СВЦЭМ!$B$39:$B$782,Y$47)+'СЕТ СН'!$G$12+СВЦЭМ!$D$10+'СЕТ СН'!$G$6-'СЕТ СН'!$G$22</f>
        <v>1065.6133618599999</v>
      </c>
      <c r="AA77" s="37"/>
    </row>
    <row r="78" spans="1:27" ht="15.75" x14ac:dyDescent="0.2">
      <c r="A78" s="35">
        <f t="shared" si="1"/>
        <v>44804</v>
      </c>
      <c r="B78" s="36">
        <f>SUMIFS(СВЦЭМ!$C$39:$C$782,СВЦЭМ!$A$39:$A$782,$A78,СВЦЭМ!$B$39:$B$782,B$47)+'СЕТ СН'!$G$12+СВЦЭМ!$D$10+'СЕТ СН'!$G$6-'СЕТ СН'!$G$22</f>
        <v>1154.38843847</v>
      </c>
      <c r="C78" s="36">
        <f>SUMIFS(СВЦЭМ!$C$39:$C$782,СВЦЭМ!$A$39:$A$782,$A78,СВЦЭМ!$B$39:$B$782,C$47)+'СЕТ СН'!$G$12+СВЦЭМ!$D$10+'СЕТ СН'!$G$6-'СЕТ СН'!$G$22</f>
        <v>1195.87124318</v>
      </c>
      <c r="D78" s="36">
        <f>SUMIFS(СВЦЭМ!$C$39:$C$782,СВЦЭМ!$A$39:$A$782,$A78,СВЦЭМ!$B$39:$B$782,D$47)+'СЕТ СН'!$G$12+СВЦЭМ!$D$10+'СЕТ СН'!$G$6-'СЕТ СН'!$G$22</f>
        <v>1211.7556835400001</v>
      </c>
      <c r="E78" s="36">
        <f>SUMIFS(СВЦЭМ!$C$39:$C$782,СВЦЭМ!$A$39:$A$782,$A78,СВЦЭМ!$B$39:$B$782,E$47)+'СЕТ СН'!$G$12+СВЦЭМ!$D$10+'СЕТ СН'!$G$6-'СЕТ СН'!$G$22</f>
        <v>1220.9346382199999</v>
      </c>
      <c r="F78" s="36">
        <f>SUMIFS(СВЦЭМ!$C$39:$C$782,СВЦЭМ!$A$39:$A$782,$A78,СВЦЭМ!$B$39:$B$782,F$47)+'СЕТ СН'!$G$12+СВЦЭМ!$D$10+'СЕТ СН'!$G$6-'СЕТ СН'!$G$22</f>
        <v>1212.48803965</v>
      </c>
      <c r="G78" s="36">
        <f>SUMIFS(СВЦЭМ!$C$39:$C$782,СВЦЭМ!$A$39:$A$782,$A78,СВЦЭМ!$B$39:$B$782,G$47)+'СЕТ СН'!$G$12+СВЦЭМ!$D$10+'СЕТ СН'!$G$6-'СЕТ СН'!$G$22</f>
        <v>1188.7743080999999</v>
      </c>
      <c r="H78" s="36">
        <f>SUMIFS(СВЦЭМ!$C$39:$C$782,СВЦЭМ!$A$39:$A$782,$A78,СВЦЭМ!$B$39:$B$782,H$47)+'СЕТ СН'!$G$12+СВЦЭМ!$D$10+'СЕТ СН'!$G$6-'СЕТ СН'!$G$22</f>
        <v>1126.0664153299999</v>
      </c>
      <c r="I78" s="36">
        <f>SUMIFS(СВЦЭМ!$C$39:$C$782,СВЦЭМ!$A$39:$A$782,$A78,СВЦЭМ!$B$39:$B$782,I$47)+'СЕТ СН'!$G$12+СВЦЭМ!$D$10+'СЕТ СН'!$G$6-'СЕТ СН'!$G$22</f>
        <v>1068.50620015</v>
      </c>
      <c r="J78" s="36">
        <f>SUMIFS(СВЦЭМ!$C$39:$C$782,СВЦЭМ!$A$39:$A$782,$A78,СВЦЭМ!$B$39:$B$782,J$47)+'СЕТ СН'!$G$12+СВЦЭМ!$D$10+'СЕТ СН'!$G$6-'СЕТ СН'!$G$22</f>
        <v>1141.3950033399999</v>
      </c>
      <c r="K78" s="36">
        <f>SUMIFS(СВЦЭМ!$C$39:$C$782,СВЦЭМ!$A$39:$A$782,$A78,СВЦЭМ!$B$39:$B$782,K$47)+'СЕТ СН'!$G$12+СВЦЭМ!$D$10+'СЕТ СН'!$G$6-'СЕТ СН'!$G$22</f>
        <v>1167.8116407099999</v>
      </c>
      <c r="L78" s="36">
        <f>SUMIFS(СВЦЭМ!$C$39:$C$782,СВЦЭМ!$A$39:$A$782,$A78,СВЦЭМ!$B$39:$B$782,L$47)+'СЕТ СН'!$G$12+СВЦЭМ!$D$10+'СЕТ СН'!$G$6-'СЕТ СН'!$G$22</f>
        <v>1158.8538380800001</v>
      </c>
      <c r="M78" s="36">
        <f>SUMIFS(СВЦЭМ!$C$39:$C$782,СВЦЭМ!$A$39:$A$782,$A78,СВЦЭМ!$B$39:$B$782,M$47)+'СЕТ СН'!$G$12+СВЦЭМ!$D$10+'СЕТ СН'!$G$6-'СЕТ СН'!$G$22</f>
        <v>1151.5671748</v>
      </c>
      <c r="N78" s="36">
        <f>SUMIFS(СВЦЭМ!$C$39:$C$782,СВЦЭМ!$A$39:$A$782,$A78,СВЦЭМ!$B$39:$B$782,N$47)+'СЕТ СН'!$G$12+СВЦЭМ!$D$10+'СЕТ СН'!$G$6-'СЕТ СН'!$G$22</f>
        <v>1150.6805871899999</v>
      </c>
      <c r="O78" s="36">
        <f>SUMIFS(СВЦЭМ!$C$39:$C$782,СВЦЭМ!$A$39:$A$782,$A78,СВЦЭМ!$B$39:$B$782,O$47)+'СЕТ СН'!$G$12+СВЦЭМ!$D$10+'СЕТ СН'!$G$6-'СЕТ СН'!$G$22</f>
        <v>1150.7021157899999</v>
      </c>
      <c r="P78" s="36">
        <f>SUMIFS(СВЦЭМ!$C$39:$C$782,СВЦЭМ!$A$39:$A$782,$A78,СВЦЭМ!$B$39:$B$782,P$47)+'СЕТ СН'!$G$12+СВЦЭМ!$D$10+'СЕТ СН'!$G$6-'СЕТ СН'!$G$22</f>
        <v>1146.7935708499999</v>
      </c>
      <c r="Q78" s="36">
        <f>SUMIFS(СВЦЭМ!$C$39:$C$782,СВЦЭМ!$A$39:$A$782,$A78,СВЦЭМ!$B$39:$B$782,Q$47)+'СЕТ СН'!$G$12+СВЦЭМ!$D$10+'СЕТ СН'!$G$6-'СЕТ СН'!$G$22</f>
        <v>1138.3332112599999</v>
      </c>
      <c r="R78" s="36">
        <f>SUMIFS(СВЦЭМ!$C$39:$C$782,СВЦЭМ!$A$39:$A$782,$A78,СВЦЭМ!$B$39:$B$782,R$47)+'СЕТ СН'!$G$12+СВЦЭМ!$D$10+'СЕТ СН'!$G$6-'СЕТ СН'!$G$22</f>
        <v>1128.99188316</v>
      </c>
      <c r="S78" s="36">
        <f>SUMIFS(СВЦЭМ!$C$39:$C$782,СВЦЭМ!$A$39:$A$782,$A78,СВЦЭМ!$B$39:$B$782,S$47)+'СЕТ СН'!$G$12+СВЦЭМ!$D$10+'СЕТ СН'!$G$6-'СЕТ СН'!$G$22</f>
        <v>1138.48225968</v>
      </c>
      <c r="T78" s="36">
        <f>SUMIFS(СВЦЭМ!$C$39:$C$782,СВЦЭМ!$A$39:$A$782,$A78,СВЦЭМ!$B$39:$B$782,T$47)+'СЕТ СН'!$G$12+СВЦЭМ!$D$10+'СЕТ СН'!$G$6-'СЕТ СН'!$G$22</f>
        <v>1126.66532609</v>
      </c>
      <c r="U78" s="36">
        <f>SUMIFS(СВЦЭМ!$C$39:$C$782,СВЦЭМ!$A$39:$A$782,$A78,СВЦЭМ!$B$39:$B$782,U$47)+'СЕТ СН'!$G$12+СВЦЭМ!$D$10+'СЕТ СН'!$G$6-'СЕТ СН'!$G$22</f>
        <v>1138.5425086</v>
      </c>
      <c r="V78" s="36">
        <f>SUMIFS(СВЦЭМ!$C$39:$C$782,СВЦЭМ!$A$39:$A$782,$A78,СВЦЭМ!$B$39:$B$782,V$47)+'СЕТ СН'!$G$12+СВЦЭМ!$D$10+'СЕТ СН'!$G$6-'СЕТ СН'!$G$22</f>
        <v>1162.8167452999999</v>
      </c>
      <c r="W78" s="36">
        <f>SUMIFS(СВЦЭМ!$C$39:$C$782,СВЦЭМ!$A$39:$A$782,$A78,СВЦЭМ!$B$39:$B$782,W$47)+'СЕТ СН'!$G$12+СВЦЭМ!$D$10+'СЕТ СН'!$G$6-'СЕТ СН'!$G$22</f>
        <v>1156.3599503299999</v>
      </c>
      <c r="X78" s="36">
        <f>SUMIFS(СВЦЭМ!$C$39:$C$782,СВЦЭМ!$A$39:$A$782,$A78,СВЦЭМ!$B$39:$B$782,X$47)+'СЕТ СН'!$G$12+СВЦЭМ!$D$10+'СЕТ СН'!$G$6-'СЕТ СН'!$G$22</f>
        <v>1120.4609587800001</v>
      </c>
      <c r="Y78" s="36">
        <f>SUMIFS(СВЦЭМ!$C$39:$C$782,СВЦЭМ!$A$39:$A$782,$A78,СВЦЭМ!$B$39:$B$782,Y$47)+'СЕТ СН'!$G$12+СВЦЭМ!$D$10+'СЕТ СН'!$G$6-'СЕТ СН'!$G$22</f>
        <v>1102.3403778499999</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01.08.2022</v>
      </c>
      <c r="B84" s="36">
        <f>SUMIFS(СВЦЭМ!$C$39:$C$782,СВЦЭМ!$A$39:$A$782,$A84,СВЦЭМ!$B$39:$B$782,B$83)+'СЕТ СН'!$H$12+СВЦЭМ!$D$10+'СЕТ СН'!$H$6-'СЕТ СН'!$H$22</f>
        <v>1284.0618185199999</v>
      </c>
      <c r="C84" s="36">
        <f>SUMIFS(СВЦЭМ!$C$39:$C$782,СВЦЭМ!$A$39:$A$782,$A84,СВЦЭМ!$B$39:$B$782,C$83)+'СЕТ СН'!$H$12+СВЦЭМ!$D$10+'СЕТ СН'!$H$6-'СЕТ СН'!$H$22</f>
        <v>1325.6878322799998</v>
      </c>
      <c r="D84" s="36">
        <f>SUMIFS(СВЦЭМ!$C$39:$C$782,СВЦЭМ!$A$39:$A$782,$A84,СВЦЭМ!$B$39:$B$782,D$83)+'СЕТ СН'!$H$12+СВЦЭМ!$D$10+'СЕТ СН'!$H$6-'СЕТ СН'!$H$22</f>
        <v>1338.2979123699997</v>
      </c>
      <c r="E84" s="36">
        <f>SUMIFS(СВЦЭМ!$C$39:$C$782,СВЦЭМ!$A$39:$A$782,$A84,СВЦЭМ!$B$39:$B$782,E$83)+'СЕТ СН'!$H$12+СВЦЭМ!$D$10+'СЕТ СН'!$H$6-'СЕТ СН'!$H$22</f>
        <v>1370.1937967399999</v>
      </c>
      <c r="F84" s="36">
        <f>SUMIFS(СВЦЭМ!$C$39:$C$782,СВЦЭМ!$A$39:$A$782,$A84,СВЦЭМ!$B$39:$B$782,F$83)+'СЕТ СН'!$H$12+СВЦЭМ!$D$10+'СЕТ СН'!$H$6-'СЕТ СН'!$H$22</f>
        <v>1335.5017171899999</v>
      </c>
      <c r="G84" s="36">
        <f>SUMIFS(СВЦЭМ!$C$39:$C$782,СВЦЭМ!$A$39:$A$782,$A84,СВЦЭМ!$B$39:$B$782,G$83)+'СЕТ СН'!$H$12+СВЦЭМ!$D$10+'СЕТ СН'!$H$6-'СЕТ СН'!$H$22</f>
        <v>1328.4663776299999</v>
      </c>
      <c r="H84" s="36">
        <f>SUMIFS(СВЦЭМ!$C$39:$C$782,СВЦЭМ!$A$39:$A$782,$A84,СВЦЭМ!$B$39:$B$782,H$83)+'СЕТ СН'!$H$12+СВЦЭМ!$D$10+'СЕТ СН'!$H$6-'СЕТ СН'!$H$22</f>
        <v>1371.1975175499999</v>
      </c>
      <c r="I84" s="36">
        <f>SUMIFS(СВЦЭМ!$C$39:$C$782,СВЦЭМ!$A$39:$A$782,$A84,СВЦЭМ!$B$39:$B$782,I$83)+'СЕТ СН'!$H$12+СВЦЭМ!$D$10+'СЕТ СН'!$H$6-'СЕТ СН'!$H$22</f>
        <v>1408.7005322499999</v>
      </c>
      <c r="J84" s="36">
        <f>SUMIFS(СВЦЭМ!$C$39:$C$782,СВЦЭМ!$A$39:$A$782,$A84,СВЦЭМ!$B$39:$B$782,J$83)+'СЕТ СН'!$H$12+СВЦЭМ!$D$10+'СЕТ СН'!$H$6-'СЕТ СН'!$H$22</f>
        <v>1333.1057456399999</v>
      </c>
      <c r="K84" s="36">
        <f>SUMIFS(СВЦЭМ!$C$39:$C$782,СВЦЭМ!$A$39:$A$782,$A84,СВЦЭМ!$B$39:$B$782,K$83)+'СЕТ СН'!$H$12+СВЦЭМ!$D$10+'СЕТ СН'!$H$6-'СЕТ СН'!$H$22</f>
        <v>1280.4765054099998</v>
      </c>
      <c r="L84" s="36">
        <f>SUMIFS(СВЦЭМ!$C$39:$C$782,СВЦЭМ!$A$39:$A$782,$A84,СВЦЭМ!$B$39:$B$782,L$83)+'СЕТ СН'!$H$12+СВЦЭМ!$D$10+'СЕТ СН'!$H$6-'СЕТ СН'!$H$22</f>
        <v>1254.5406096899999</v>
      </c>
      <c r="M84" s="36">
        <f>SUMIFS(СВЦЭМ!$C$39:$C$782,СВЦЭМ!$A$39:$A$782,$A84,СВЦЭМ!$B$39:$B$782,M$83)+'СЕТ СН'!$H$12+СВЦЭМ!$D$10+'СЕТ СН'!$H$6-'СЕТ СН'!$H$22</f>
        <v>1221.3720276899999</v>
      </c>
      <c r="N84" s="36">
        <f>SUMIFS(СВЦЭМ!$C$39:$C$782,СВЦЭМ!$A$39:$A$782,$A84,СВЦЭМ!$B$39:$B$782,N$83)+'СЕТ СН'!$H$12+СВЦЭМ!$D$10+'СЕТ СН'!$H$6-'СЕТ СН'!$H$22</f>
        <v>1228.1315092899999</v>
      </c>
      <c r="O84" s="36">
        <f>SUMIFS(СВЦЭМ!$C$39:$C$782,СВЦЭМ!$A$39:$A$782,$A84,СВЦЭМ!$B$39:$B$782,O$83)+'СЕТ СН'!$H$12+СВЦЭМ!$D$10+'СЕТ СН'!$H$6-'СЕТ СН'!$H$22</f>
        <v>1225.68961029</v>
      </c>
      <c r="P84" s="36">
        <f>SUMIFS(СВЦЭМ!$C$39:$C$782,СВЦЭМ!$A$39:$A$782,$A84,СВЦЭМ!$B$39:$B$782,P$83)+'СЕТ СН'!$H$12+СВЦЭМ!$D$10+'СЕТ СН'!$H$6-'СЕТ СН'!$H$22</f>
        <v>1237.28705427</v>
      </c>
      <c r="Q84" s="36">
        <f>SUMIFS(СВЦЭМ!$C$39:$C$782,СВЦЭМ!$A$39:$A$782,$A84,СВЦЭМ!$B$39:$B$782,Q$83)+'СЕТ СН'!$H$12+СВЦЭМ!$D$10+'СЕТ СН'!$H$6-'СЕТ СН'!$H$22</f>
        <v>1239.0130140899998</v>
      </c>
      <c r="R84" s="36">
        <f>SUMIFS(СВЦЭМ!$C$39:$C$782,СВЦЭМ!$A$39:$A$782,$A84,СВЦЭМ!$B$39:$B$782,R$83)+'СЕТ СН'!$H$12+СВЦЭМ!$D$10+'СЕТ СН'!$H$6-'СЕТ СН'!$H$22</f>
        <v>1254.8435598999999</v>
      </c>
      <c r="S84" s="36">
        <f>SUMIFS(СВЦЭМ!$C$39:$C$782,СВЦЭМ!$A$39:$A$782,$A84,СВЦЭМ!$B$39:$B$782,S$83)+'СЕТ СН'!$H$12+СВЦЭМ!$D$10+'СЕТ СН'!$H$6-'СЕТ СН'!$H$22</f>
        <v>1260.47796477</v>
      </c>
      <c r="T84" s="36">
        <f>SUMIFS(СВЦЭМ!$C$39:$C$782,СВЦЭМ!$A$39:$A$782,$A84,СВЦЭМ!$B$39:$B$782,T$83)+'СЕТ СН'!$H$12+СВЦЭМ!$D$10+'СЕТ СН'!$H$6-'СЕТ СН'!$H$22</f>
        <v>1258.7851906399999</v>
      </c>
      <c r="U84" s="36">
        <f>SUMIFS(СВЦЭМ!$C$39:$C$782,СВЦЭМ!$A$39:$A$782,$A84,СВЦЭМ!$B$39:$B$782,U$83)+'СЕТ СН'!$H$12+СВЦЭМ!$D$10+'СЕТ СН'!$H$6-'СЕТ СН'!$H$22</f>
        <v>1264.7484343399999</v>
      </c>
      <c r="V84" s="36">
        <f>SUMIFS(СВЦЭМ!$C$39:$C$782,СВЦЭМ!$A$39:$A$782,$A84,СВЦЭМ!$B$39:$B$782,V$83)+'СЕТ СН'!$H$12+СВЦЭМ!$D$10+'СЕТ СН'!$H$6-'СЕТ СН'!$H$22</f>
        <v>1263.1507486799999</v>
      </c>
      <c r="W84" s="36">
        <f>SUMIFS(СВЦЭМ!$C$39:$C$782,СВЦЭМ!$A$39:$A$782,$A84,СВЦЭМ!$B$39:$B$782,W$83)+'СЕТ СН'!$H$12+СВЦЭМ!$D$10+'СЕТ СН'!$H$6-'СЕТ СН'!$H$22</f>
        <v>1249.73899968</v>
      </c>
      <c r="X84" s="36">
        <f>SUMIFS(СВЦЭМ!$C$39:$C$782,СВЦЭМ!$A$39:$A$782,$A84,СВЦЭМ!$B$39:$B$782,X$83)+'СЕТ СН'!$H$12+СВЦЭМ!$D$10+'СЕТ СН'!$H$6-'СЕТ СН'!$H$22</f>
        <v>1230.2684938099999</v>
      </c>
      <c r="Y84" s="36">
        <f>SUMIFS(СВЦЭМ!$C$39:$C$782,СВЦЭМ!$A$39:$A$782,$A84,СВЦЭМ!$B$39:$B$782,Y$83)+'СЕТ СН'!$H$12+СВЦЭМ!$D$10+'СЕТ СН'!$H$6-'СЕТ СН'!$H$22</f>
        <v>1218.2628703199998</v>
      </c>
    </row>
    <row r="85" spans="1:25" ht="15.75" x14ac:dyDescent="0.2">
      <c r="A85" s="35">
        <f>A84+1</f>
        <v>44775</v>
      </c>
      <c r="B85" s="36">
        <f>SUMIFS(СВЦЭМ!$C$39:$C$782,СВЦЭМ!$A$39:$A$782,$A85,СВЦЭМ!$B$39:$B$782,B$83)+'СЕТ СН'!$H$12+СВЦЭМ!$D$10+'СЕТ СН'!$H$6-'СЕТ СН'!$H$22</f>
        <v>1330.6924828799997</v>
      </c>
      <c r="C85" s="36">
        <f>SUMIFS(СВЦЭМ!$C$39:$C$782,СВЦЭМ!$A$39:$A$782,$A85,СВЦЭМ!$B$39:$B$782,C$83)+'СЕТ СН'!$H$12+СВЦЭМ!$D$10+'СЕТ СН'!$H$6-'СЕТ СН'!$H$22</f>
        <v>1381.9973928599998</v>
      </c>
      <c r="D85" s="36">
        <f>SUMIFS(СВЦЭМ!$C$39:$C$782,СВЦЭМ!$A$39:$A$782,$A85,СВЦЭМ!$B$39:$B$782,D$83)+'СЕТ СН'!$H$12+СВЦЭМ!$D$10+'СЕТ СН'!$H$6-'СЕТ СН'!$H$22</f>
        <v>1368.2702572899998</v>
      </c>
      <c r="E85" s="36">
        <f>SUMIFS(СВЦЭМ!$C$39:$C$782,СВЦЭМ!$A$39:$A$782,$A85,СВЦЭМ!$B$39:$B$782,E$83)+'СЕТ СН'!$H$12+СВЦЭМ!$D$10+'СЕТ СН'!$H$6-'СЕТ СН'!$H$22</f>
        <v>1398.84243193</v>
      </c>
      <c r="F85" s="36">
        <f>SUMIFS(СВЦЭМ!$C$39:$C$782,СВЦЭМ!$A$39:$A$782,$A85,СВЦЭМ!$B$39:$B$782,F$83)+'СЕТ СН'!$H$12+СВЦЭМ!$D$10+'СЕТ СН'!$H$6-'СЕТ СН'!$H$22</f>
        <v>1391.7564968099998</v>
      </c>
      <c r="G85" s="36">
        <f>SUMIFS(СВЦЭМ!$C$39:$C$782,СВЦЭМ!$A$39:$A$782,$A85,СВЦЭМ!$B$39:$B$782,G$83)+'СЕТ СН'!$H$12+СВЦЭМ!$D$10+'СЕТ СН'!$H$6-'СЕТ СН'!$H$22</f>
        <v>1400.76339085</v>
      </c>
      <c r="H85" s="36">
        <f>SUMIFS(СВЦЭМ!$C$39:$C$782,СВЦЭМ!$A$39:$A$782,$A85,СВЦЭМ!$B$39:$B$782,H$83)+'СЕТ СН'!$H$12+СВЦЭМ!$D$10+'СЕТ СН'!$H$6-'СЕТ СН'!$H$22</f>
        <v>1379.61911642</v>
      </c>
      <c r="I85" s="36">
        <f>SUMIFS(СВЦЭМ!$C$39:$C$782,СВЦЭМ!$A$39:$A$782,$A85,СВЦЭМ!$B$39:$B$782,I$83)+'СЕТ СН'!$H$12+СВЦЭМ!$D$10+'СЕТ СН'!$H$6-'СЕТ СН'!$H$22</f>
        <v>1510.7144061299998</v>
      </c>
      <c r="J85" s="36">
        <f>SUMIFS(СВЦЭМ!$C$39:$C$782,СВЦЭМ!$A$39:$A$782,$A85,СВЦЭМ!$B$39:$B$782,J$83)+'СЕТ СН'!$H$12+СВЦЭМ!$D$10+'СЕТ СН'!$H$6-'СЕТ СН'!$H$22</f>
        <v>1404.5533068999998</v>
      </c>
      <c r="K85" s="36">
        <f>SUMIFS(СВЦЭМ!$C$39:$C$782,СВЦЭМ!$A$39:$A$782,$A85,СВЦЭМ!$B$39:$B$782,K$83)+'СЕТ СН'!$H$12+СВЦЭМ!$D$10+'СЕТ СН'!$H$6-'СЕТ СН'!$H$22</f>
        <v>1297.3787154299998</v>
      </c>
      <c r="L85" s="36">
        <f>SUMIFS(СВЦЭМ!$C$39:$C$782,СВЦЭМ!$A$39:$A$782,$A85,СВЦЭМ!$B$39:$B$782,L$83)+'СЕТ СН'!$H$12+СВЦЭМ!$D$10+'СЕТ СН'!$H$6-'СЕТ СН'!$H$22</f>
        <v>1287.64243618</v>
      </c>
      <c r="M85" s="36">
        <f>SUMIFS(СВЦЭМ!$C$39:$C$782,СВЦЭМ!$A$39:$A$782,$A85,СВЦЭМ!$B$39:$B$782,M$83)+'СЕТ СН'!$H$12+СВЦЭМ!$D$10+'СЕТ СН'!$H$6-'СЕТ СН'!$H$22</f>
        <v>1276.02815212</v>
      </c>
      <c r="N85" s="36">
        <f>SUMIFS(СВЦЭМ!$C$39:$C$782,СВЦЭМ!$A$39:$A$782,$A85,СВЦЭМ!$B$39:$B$782,N$83)+'СЕТ СН'!$H$12+СВЦЭМ!$D$10+'СЕТ СН'!$H$6-'СЕТ СН'!$H$22</f>
        <v>1264.4317749899999</v>
      </c>
      <c r="O85" s="36">
        <f>SUMIFS(СВЦЭМ!$C$39:$C$782,СВЦЭМ!$A$39:$A$782,$A85,СВЦЭМ!$B$39:$B$782,O$83)+'СЕТ СН'!$H$12+СВЦЭМ!$D$10+'СЕТ СН'!$H$6-'СЕТ СН'!$H$22</f>
        <v>1270.24279688</v>
      </c>
      <c r="P85" s="36">
        <f>SUMIFS(СВЦЭМ!$C$39:$C$782,СВЦЭМ!$A$39:$A$782,$A85,СВЦЭМ!$B$39:$B$782,P$83)+'СЕТ СН'!$H$12+СВЦЭМ!$D$10+'СЕТ СН'!$H$6-'СЕТ СН'!$H$22</f>
        <v>1287.7425026399999</v>
      </c>
      <c r="Q85" s="36">
        <f>SUMIFS(СВЦЭМ!$C$39:$C$782,СВЦЭМ!$A$39:$A$782,$A85,СВЦЭМ!$B$39:$B$782,Q$83)+'СЕТ СН'!$H$12+СВЦЭМ!$D$10+'СЕТ СН'!$H$6-'СЕТ СН'!$H$22</f>
        <v>1286.5293590899998</v>
      </c>
      <c r="R85" s="36">
        <f>SUMIFS(СВЦЭМ!$C$39:$C$782,СВЦЭМ!$A$39:$A$782,$A85,СВЦЭМ!$B$39:$B$782,R$83)+'СЕТ СН'!$H$12+СВЦЭМ!$D$10+'СЕТ СН'!$H$6-'СЕТ СН'!$H$22</f>
        <v>1279.86946229</v>
      </c>
      <c r="S85" s="36">
        <f>SUMIFS(СВЦЭМ!$C$39:$C$782,СВЦЭМ!$A$39:$A$782,$A85,СВЦЭМ!$B$39:$B$782,S$83)+'СЕТ СН'!$H$12+СВЦЭМ!$D$10+'СЕТ СН'!$H$6-'СЕТ СН'!$H$22</f>
        <v>1282.29297301</v>
      </c>
      <c r="T85" s="36">
        <f>SUMIFS(СВЦЭМ!$C$39:$C$782,СВЦЭМ!$A$39:$A$782,$A85,СВЦЭМ!$B$39:$B$782,T$83)+'СЕТ СН'!$H$12+СВЦЭМ!$D$10+'СЕТ СН'!$H$6-'СЕТ СН'!$H$22</f>
        <v>1312.35648584</v>
      </c>
      <c r="U85" s="36">
        <f>SUMIFS(СВЦЭМ!$C$39:$C$782,СВЦЭМ!$A$39:$A$782,$A85,СВЦЭМ!$B$39:$B$782,U$83)+'СЕТ СН'!$H$12+СВЦЭМ!$D$10+'СЕТ СН'!$H$6-'СЕТ СН'!$H$22</f>
        <v>1308.6672375999999</v>
      </c>
      <c r="V85" s="36">
        <f>SUMIFS(СВЦЭМ!$C$39:$C$782,СВЦЭМ!$A$39:$A$782,$A85,СВЦЭМ!$B$39:$B$782,V$83)+'СЕТ СН'!$H$12+СВЦЭМ!$D$10+'СЕТ СН'!$H$6-'СЕТ СН'!$H$22</f>
        <v>1311.2973608399998</v>
      </c>
      <c r="W85" s="36">
        <f>SUMIFS(СВЦЭМ!$C$39:$C$782,СВЦЭМ!$A$39:$A$782,$A85,СВЦЭМ!$B$39:$B$782,W$83)+'СЕТ СН'!$H$12+СВЦЭМ!$D$10+'СЕТ СН'!$H$6-'СЕТ СН'!$H$22</f>
        <v>1294.76433191</v>
      </c>
      <c r="X85" s="36">
        <f>SUMIFS(СВЦЭМ!$C$39:$C$782,СВЦЭМ!$A$39:$A$782,$A85,СВЦЭМ!$B$39:$B$782,X$83)+'СЕТ СН'!$H$12+СВЦЭМ!$D$10+'СЕТ СН'!$H$6-'СЕТ СН'!$H$22</f>
        <v>1312.8288643699998</v>
      </c>
      <c r="Y85" s="36">
        <f>SUMIFS(СВЦЭМ!$C$39:$C$782,СВЦЭМ!$A$39:$A$782,$A85,СВЦЭМ!$B$39:$B$782,Y$83)+'СЕТ СН'!$H$12+СВЦЭМ!$D$10+'СЕТ СН'!$H$6-'СЕТ СН'!$H$22</f>
        <v>1417.9316247299998</v>
      </c>
    </row>
    <row r="86" spans="1:25" ht="15.75" x14ac:dyDescent="0.2">
      <c r="A86" s="35">
        <f t="shared" ref="A86:A114" si="2">A85+1</f>
        <v>44776</v>
      </c>
      <c r="B86" s="36">
        <f>SUMIFS(СВЦЭМ!$C$39:$C$782,СВЦЭМ!$A$39:$A$782,$A86,СВЦЭМ!$B$39:$B$782,B$83)+'СЕТ СН'!$H$12+СВЦЭМ!$D$10+'СЕТ СН'!$H$6-'СЕТ СН'!$H$22</f>
        <v>1451.53524118</v>
      </c>
      <c r="C86" s="36">
        <f>SUMIFS(СВЦЭМ!$C$39:$C$782,СВЦЭМ!$A$39:$A$782,$A86,СВЦЭМ!$B$39:$B$782,C$83)+'СЕТ СН'!$H$12+СВЦЭМ!$D$10+'СЕТ СН'!$H$6-'СЕТ СН'!$H$22</f>
        <v>1532.5110200699999</v>
      </c>
      <c r="D86" s="36">
        <f>SUMIFS(СВЦЭМ!$C$39:$C$782,СВЦЭМ!$A$39:$A$782,$A86,СВЦЭМ!$B$39:$B$782,D$83)+'СЕТ СН'!$H$12+СВЦЭМ!$D$10+'СЕТ СН'!$H$6-'СЕТ СН'!$H$22</f>
        <v>1586.4639923099999</v>
      </c>
      <c r="E86" s="36">
        <f>SUMIFS(СВЦЭМ!$C$39:$C$782,СВЦЭМ!$A$39:$A$782,$A86,СВЦЭМ!$B$39:$B$782,E$83)+'СЕТ СН'!$H$12+СВЦЭМ!$D$10+'СЕТ СН'!$H$6-'СЕТ СН'!$H$22</f>
        <v>1593.14589641</v>
      </c>
      <c r="F86" s="36">
        <f>SUMIFS(СВЦЭМ!$C$39:$C$782,СВЦЭМ!$A$39:$A$782,$A86,СВЦЭМ!$B$39:$B$782,F$83)+'СЕТ СН'!$H$12+СВЦЭМ!$D$10+'СЕТ СН'!$H$6-'СЕТ СН'!$H$22</f>
        <v>1441.1161173899998</v>
      </c>
      <c r="G86" s="36">
        <f>SUMIFS(СВЦЭМ!$C$39:$C$782,СВЦЭМ!$A$39:$A$782,$A86,СВЦЭМ!$B$39:$B$782,G$83)+'СЕТ СН'!$H$12+СВЦЭМ!$D$10+'СЕТ СН'!$H$6-'СЕТ СН'!$H$22</f>
        <v>1446.52277136</v>
      </c>
      <c r="H86" s="36">
        <f>SUMIFS(СВЦЭМ!$C$39:$C$782,СВЦЭМ!$A$39:$A$782,$A86,СВЦЭМ!$B$39:$B$782,H$83)+'СЕТ СН'!$H$12+СВЦЭМ!$D$10+'СЕТ СН'!$H$6-'СЕТ СН'!$H$22</f>
        <v>1432.7004989099999</v>
      </c>
      <c r="I86" s="36">
        <f>SUMIFS(СВЦЭМ!$C$39:$C$782,СВЦЭМ!$A$39:$A$782,$A86,СВЦЭМ!$B$39:$B$782,I$83)+'СЕТ СН'!$H$12+СВЦЭМ!$D$10+'СЕТ СН'!$H$6-'СЕТ СН'!$H$22</f>
        <v>1360.8752141399998</v>
      </c>
      <c r="J86" s="36">
        <f>SUMIFS(СВЦЭМ!$C$39:$C$782,СВЦЭМ!$A$39:$A$782,$A86,СВЦЭМ!$B$39:$B$782,J$83)+'СЕТ СН'!$H$12+СВЦЭМ!$D$10+'СЕТ СН'!$H$6-'СЕТ СН'!$H$22</f>
        <v>1323.2861359899998</v>
      </c>
      <c r="K86" s="36">
        <f>SUMIFS(СВЦЭМ!$C$39:$C$782,СВЦЭМ!$A$39:$A$782,$A86,СВЦЭМ!$B$39:$B$782,K$83)+'СЕТ СН'!$H$12+СВЦЭМ!$D$10+'СЕТ СН'!$H$6-'СЕТ СН'!$H$22</f>
        <v>1357.8092924799998</v>
      </c>
      <c r="L86" s="36">
        <f>SUMIFS(СВЦЭМ!$C$39:$C$782,СВЦЭМ!$A$39:$A$782,$A86,СВЦЭМ!$B$39:$B$782,L$83)+'СЕТ СН'!$H$12+СВЦЭМ!$D$10+'СЕТ СН'!$H$6-'СЕТ СН'!$H$22</f>
        <v>1310.9548189999998</v>
      </c>
      <c r="M86" s="36">
        <f>SUMIFS(СВЦЭМ!$C$39:$C$782,СВЦЭМ!$A$39:$A$782,$A86,СВЦЭМ!$B$39:$B$782,M$83)+'СЕТ СН'!$H$12+СВЦЭМ!$D$10+'СЕТ СН'!$H$6-'СЕТ СН'!$H$22</f>
        <v>1288.5390787599999</v>
      </c>
      <c r="N86" s="36">
        <f>SUMIFS(СВЦЭМ!$C$39:$C$782,СВЦЭМ!$A$39:$A$782,$A86,СВЦЭМ!$B$39:$B$782,N$83)+'СЕТ СН'!$H$12+СВЦЭМ!$D$10+'СЕТ СН'!$H$6-'СЕТ СН'!$H$22</f>
        <v>1283.51190578</v>
      </c>
      <c r="O86" s="36">
        <f>SUMIFS(СВЦЭМ!$C$39:$C$782,СВЦЭМ!$A$39:$A$782,$A86,СВЦЭМ!$B$39:$B$782,O$83)+'СЕТ СН'!$H$12+СВЦЭМ!$D$10+'СЕТ СН'!$H$6-'СЕТ СН'!$H$22</f>
        <v>1278.8942175099999</v>
      </c>
      <c r="P86" s="36">
        <f>SUMIFS(СВЦЭМ!$C$39:$C$782,СВЦЭМ!$A$39:$A$782,$A86,СВЦЭМ!$B$39:$B$782,P$83)+'СЕТ СН'!$H$12+СВЦЭМ!$D$10+'СЕТ СН'!$H$6-'СЕТ СН'!$H$22</f>
        <v>1287.5568229999999</v>
      </c>
      <c r="Q86" s="36">
        <f>SUMIFS(СВЦЭМ!$C$39:$C$782,СВЦЭМ!$A$39:$A$782,$A86,СВЦЭМ!$B$39:$B$782,Q$83)+'СЕТ СН'!$H$12+СВЦЭМ!$D$10+'СЕТ СН'!$H$6-'СЕТ СН'!$H$22</f>
        <v>1308.8659553799998</v>
      </c>
      <c r="R86" s="36">
        <f>SUMIFS(СВЦЭМ!$C$39:$C$782,СВЦЭМ!$A$39:$A$782,$A86,СВЦЭМ!$B$39:$B$782,R$83)+'СЕТ СН'!$H$12+СВЦЭМ!$D$10+'СЕТ СН'!$H$6-'СЕТ СН'!$H$22</f>
        <v>1328.8701153399998</v>
      </c>
      <c r="S86" s="36">
        <f>SUMIFS(СВЦЭМ!$C$39:$C$782,СВЦЭМ!$A$39:$A$782,$A86,СВЦЭМ!$B$39:$B$782,S$83)+'СЕТ СН'!$H$12+СВЦЭМ!$D$10+'СЕТ СН'!$H$6-'СЕТ СН'!$H$22</f>
        <v>1326.48320861</v>
      </c>
      <c r="T86" s="36">
        <f>SUMIFS(СВЦЭМ!$C$39:$C$782,СВЦЭМ!$A$39:$A$782,$A86,СВЦЭМ!$B$39:$B$782,T$83)+'СЕТ СН'!$H$12+СВЦЭМ!$D$10+'СЕТ СН'!$H$6-'СЕТ СН'!$H$22</f>
        <v>1313.46044613</v>
      </c>
      <c r="U86" s="36">
        <f>SUMIFS(СВЦЭМ!$C$39:$C$782,СВЦЭМ!$A$39:$A$782,$A86,СВЦЭМ!$B$39:$B$782,U$83)+'СЕТ СН'!$H$12+СВЦЭМ!$D$10+'СЕТ СН'!$H$6-'СЕТ СН'!$H$22</f>
        <v>1310.69623361</v>
      </c>
      <c r="V86" s="36">
        <f>SUMIFS(СВЦЭМ!$C$39:$C$782,СВЦЭМ!$A$39:$A$782,$A86,СВЦЭМ!$B$39:$B$782,V$83)+'СЕТ СН'!$H$12+СВЦЭМ!$D$10+'СЕТ СН'!$H$6-'СЕТ СН'!$H$22</f>
        <v>1286.6448976499998</v>
      </c>
      <c r="W86" s="36">
        <f>SUMIFS(СВЦЭМ!$C$39:$C$782,СВЦЭМ!$A$39:$A$782,$A86,СВЦЭМ!$B$39:$B$782,W$83)+'СЕТ СН'!$H$12+СВЦЭМ!$D$10+'СЕТ СН'!$H$6-'СЕТ СН'!$H$22</f>
        <v>1282.1708790499999</v>
      </c>
      <c r="X86" s="36">
        <f>SUMIFS(СВЦЭМ!$C$39:$C$782,СВЦЭМ!$A$39:$A$782,$A86,СВЦЭМ!$B$39:$B$782,X$83)+'СЕТ СН'!$H$12+СВЦЭМ!$D$10+'СЕТ СН'!$H$6-'СЕТ СН'!$H$22</f>
        <v>1315.0232705899998</v>
      </c>
      <c r="Y86" s="36">
        <f>SUMIFS(СВЦЭМ!$C$39:$C$782,СВЦЭМ!$A$39:$A$782,$A86,СВЦЭМ!$B$39:$B$782,Y$83)+'СЕТ СН'!$H$12+СВЦЭМ!$D$10+'СЕТ СН'!$H$6-'СЕТ СН'!$H$22</f>
        <v>1315.0752686999999</v>
      </c>
    </row>
    <row r="87" spans="1:25" ht="15.75" x14ac:dyDescent="0.2">
      <c r="A87" s="35">
        <f t="shared" si="2"/>
        <v>44777</v>
      </c>
      <c r="B87" s="36">
        <f>SUMIFS(СВЦЭМ!$C$39:$C$782,СВЦЭМ!$A$39:$A$782,$A87,СВЦЭМ!$B$39:$B$782,B$83)+'СЕТ СН'!$H$12+СВЦЭМ!$D$10+'СЕТ СН'!$H$6-'СЕТ СН'!$H$22</f>
        <v>1377.46976073</v>
      </c>
      <c r="C87" s="36">
        <f>SUMIFS(СВЦЭМ!$C$39:$C$782,СВЦЭМ!$A$39:$A$782,$A87,СВЦЭМ!$B$39:$B$782,C$83)+'СЕТ СН'!$H$12+СВЦЭМ!$D$10+'СЕТ СН'!$H$6-'СЕТ СН'!$H$22</f>
        <v>1450.0982030999999</v>
      </c>
      <c r="D87" s="36">
        <f>SUMIFS(СВЦЭМ!$C$39:$C$782,СВЦЭМ!$A$39:$A$782,$A87,СВЦЭМ!$B$39:$B$782,D$83)+'СЕТ СН'!$H$12+СВЦЭМ!$D$10+'СЕТ СН'!$H$6-'СЕТ СН'!$H$22</f>
        <v>1438.0092946499999</v>
      </c>
      <c r="E87" s="36">
        <f>SUMIFS(СВЦЭМ!$C$39:$C$782,СВЦЭМ!$A$39:$A$782,$A87,СВЦЭМ!$B$39:$B$782,E$83)+'СЕТ СН'!$H$12+СВЦЭМ!$D$10+'СЕТ СН'!$H$6-'СЕТ СН'!$H$22</f>
        <v>1510.9653275799999</v>
      </c>
      <c r="F87" s="36">
        <f>SUMIFS(СВЦЭМ!$C$39:$C$782,СВЦЭМ!$A$39:$A$782,$A87,СВЦЭМ!$B$39:$B$782,F$83)+'СЕТ СН'!$H$12+СВЦЭМ!$D$10+'СЕТ СН'!$H$6-'СЕТ СН'!$H$22</f>
        <v>1519.7470057399998</v>
      </c>
      <c r="G87" s="36">
        <f>SUMIFS(СВЦЭМ!$C$39:$C$782,СВЦЭМ!$A$39:$A$782,$A87,СВЦЭМ!$B$39:$B$782,G$83)+'СЕТ СН'!$H$12+СВЦЭМ!$D$10+'СЕТ СН'!$H$6-'СЕТ СН'!$H$22</f>
        <v>1523.24220378</v>
      </c>
      <c r="H87" s="36">
        <f>SUMIFS(СВЦЭМ!$C$39:$C$782,СВЦЭМ!$A$39:$A$782,$A87,СВЦЭМ!$B$39:$B$782,H$83)+'СЕТ СН'!$H$12+СВЦЭМ!$D$10+'СЕТ СН'!$H$6-'СЕТ СН'!$H$22</f>
        <v>1460.9163148599998</v>
      </c>
      <c r="I87" s="36">
        <f>SUMIFS(СВЦЭМ!$C$39:$C$782,СВЦЭМ!$A$39:$A$782,$A87,СВЦЭМ!$B$39:$B$782,I$83)+'СЕТ СН'!$H$12+СВЦЭМ!$D$10+'СЕТ СН'!$H$6-'СЕТ СН'!$H$22</f>
        <v>1393.6204305099998</v>
      </c>
      <c r="J87" s="36">
        <f>SUMIFS(СВЦЭМ!$C$39:$C$782,СВЦЭМ!$A$39:$A$782,$A87,СВЦЭМ!$B$39:$B$782,J$83)+'СЕТ СН'!$H$12+СВЦЭМ!$D$10+'СЕТ СН'!$H$6-'СЕТ СН'!$H$22</f>
        <v>1316.8372002399999</v>
      </c>
      <c r="K87" s="36">
        <f>SUMIFS(СВЦЭМ!$C$39:$C$782,СВЦЭМ!$A$39:$A$782,$A87,СВЦЭМ!$B$39:$B$782,K$83)+'СЕТ СН'!$H$12+СВЦЭМ!$D$10+'СЕТ СН'!$H$6-'СЕТ СН'!$H$22</f>
        <v>1284.35275624</v>
      </c>
      <c r="L87" s="36">
        <f>SUMIFS(СВЦЭМ!$C$39:$C$782,СВЦЭМ!$A$39:$A$782,$A87,СВЦЭМ!$B$39:$B$782,L$83)+'СЕТ СН'!$H$12+СВЦЭМ!$D$10+'СЕТ СН'!$H$6-'СЕТ СН'!$H$22</f>
        <v>1294.32913953</v>
      </c>
      <c r="M87" s="36">
        <f>SUMIFS(СВЦЭМ!$C$39:$C$782,СВЦЭМ!$A$39:$A$782,$A87,СВЦЭМ!$B$39:$B$782,M$83)+'СЕТ СН'!$H$12+СВЦЭМ!$D$10+'СЕТ СН'!$H$6-'СЕТ СН'!$H$22</f>
        <v>1276.29637703</v>
      </c>
      <c r="N87" s="36">
        <f>SUMIFS(СВЦЭМ!$C$39:$C$782,СВЦЭМ!$A$39:$A$782,$A87,СВЦЭМ!$B$39:$B$782,N$83)+'СЕТ СН'!$H$12+СВЦЭМ!$D$10+'СЕТ СН'!$H$6-'СЕТ СН'!$H$22</f>
        <v>1270.3834179199998</v>
      </c>
      <c r="O87" s="36">
        <f>SUMIFS(СВЦЭМ!$C$39:$C$782,СВЦЭМ!$A$39:$A$782,$A87,СВЦЭМ!$B$39:$B$782,O$83)+'СЕТ СН'!$H$12+СВЦЭМ!$D$10+'СЕТ СН'!$H$6-'СЕТ СН'!$H$22</f>
        <v>1277.79861069</v>
      </c>
      <c r="P87" s="36">
        <f>SUMIFS(СВЦЭМ!$C$39:$C$782,СВЦЭМ!$A$39:$A$782,$A87,СВЦЭМ!$B$39:$B$782,P$83)+'СЕТ СН'!$H$12+СВЦЭМ!$D$10+'СЕТ СН'!$H$6-'СЕТ СН'!$H$22</f>
        <v>1307.57248424</v>
      </c>
      <c r="Q87" s="36">
        <f>SUMIFS(СВЦЭМ!$C$39:$C$782,СВЦЭМ!$A$39:$A$782,$A87,СВЦЭМ!$B$39:$B$782,Q$83)+'СЕТ СН'!$H$12+СВЦЭМ!$D$10+'СЕТ СН'!$H$6-'СЕТ СН'!$H$22</f>
        <v>1305.3148577099998</v>
      </c>
      <c r="R87" s="36">
        <f>SUMIFS(СВЦЭМ!$C$39:$C$782,СВЦЭМ!$A$39:$A$782,$A87,СВЦЭМ!$B$39:$B$782,R$83)+'СЕТ СН'!$H$12+СВЦЭМ!$D$10+'СЕТ СН'!$H$6-'СЕТ СН'!$H$22</f>
        <v>1297.8745294799999</v>
      </c>
      <c r="S87" s="36">
        <f>SUMIFS(СВЦЭМ!$C$39:$C$782,СВЦЭМ!$A$39:$A$782,$A87,СВЦЭМ!$B$39:$B$782,S$83)+'СЕТ СН'!$H$12+СВЦЭМ!$D$10+'СЕТ СН'!$H$6-'СЕТ СН'!$H$22</f>
        <v>1298.1756470799999</v>
      </c>
      <c r="T87" s="36">
        <f>SUMIFS(СВЦЭМ!$C$39:$C$782,СВЦЭМ!$A$39:$A$782,$A87,СВЦЭМ!$B$39:$B$782,T$83)+'СЕТ СН'!$H$12+СВЦЭМ!$D$10+'СЕТ СН'!$H$6-'СЕТ СН'!$H$22</f>
        <v>1297.4454273499998</v>
      </c>
      <c r="U87" s="36">
        <f>SUMIFS(СВЦЭМ!$C$39:$C$782,СВЦЭМ!$A$39:$A$782,$A87,СВЦЭМ!$B$39:$B$782,U$83)+'СЕТ СН'!$H$12+СВЦЭМ!$D$10+'СЕТ СН'!$H$6-'СЕТ СН'!$H$22</f>
        <v>1309.3732601099998</v>
      </c>
      <c r="V87" s="36">
        <f>SUMIFS(СВЦЭМ!$C$39:$C$782,СВЦЭМ!$A$39:$A$782,$A87,СВЦЭМ!$B$39:$B$782,V$83)+'СЕТ СН'!$H$12+СВЦЭМ!$D$10+'СЕТ СН'!$H$6-'СЕТ СН'!$H$22</f>
        <v>1304.2985374</v>
      </c>
      <c r="W87" s="36">
        <f>SUMIFS(СВЦЭМ!$C$39:$C$782,СВЦЭМ!$A$39:$A$782,$A87,СВЦЭМ!$B$39:$B$782,W$83)+'СЕТ СН'!$H$12+СВЦЭМ!$D$10+'СЕТ СН'!$H$6-'СЕТ СН'!$H$22</f>
        <v>1298.8393899399998</v>
      </c>
      <c r="X87" s="36">
        <f>SUMIFS(СВЦЭМ!$C$39:$C$782,СВЦЭМ!$A$39:$A$782,$A87,СВЦЭМ!$B$39:$B$782,X$83)+'СЕТ СН'!$H$12+СВЦЭМ!$D$10+'СЕТ СН'!$H$6-'СЕТ СН'!$H$22</f>
        <v>1313.6295330399998</v>
      </c>
      <c r="Y87" s="36">
        <f>SUMIFS(СВЦЭМ!$C$39:$C$782,СВЦЭМ!$A$39:$A$782,$A87,СВЦЭМ!$B$39:$B$782,Y$83)+'СЕТ СН'!$H$12+СВЦЭМ!$D$10+'СЕТ СН'!$H$6-'СЕТ СН'!$H$22</f>
        <v>1371.7715416799999</v>
      </c>
    </row>
    <row r="88" spans="1:25" ht="15.75" x14ac:dyDescent="0.2">
      <c r="A88" s="35">
        <f t="shared" si="2"/>
        <v>44778</v>
      </c>
      <c r="B88" s="36">
        <f>SUMIFS(СВЦЭМ!$C$39:$C$782,СВЦЭМ!$A$39:$A$782,$A88,СВЦЭМ!$B$39:$B$782,B$83)+'СЕТ СН'!$H$12+СВЦЭМ!$D$10+'СЕТ СН'!$H$6-'СЕТ СН'!$H$22</f>
        <v>1429.0553344099999</v>
      </c>
      <c r="C88" s="36">
        <f>SUMIFS(СВЦЭМ!$C$39:$C$782,СВЦЭМ!$A$39:$A$782,$A88,СВЦЭМ!$B$39:$B$782,C$83)+'СЕТ СН'!$H$12+СВЦЭМ!$D$10+'СЕТ СН'!$H$6-'СЕТ СН'!$H$22</f>
        <v>1419.0518151299998</v>
      </c>
      <c r="D88" s="36">
        <f>SUMIFS(СВЦЭМ!$C$39:$C$782,СВЦЭМ!$A$39:$A$782,$A88,СВЦЭМ!$B$39:$B$782,D$83)+'СЕТ СН'!$H$12+СВЦЭМ!$D$10+'СЕТ СН'!$H$6-'СЕТ СН'!$H$22</f>
        <v>1439.6879655299999</v>
      </c>
      <c r="E88" s="36">
        <f>SUMIFS(СВЦЭМ!$C$39:$C$782,СВЦЭМ!$A$39:$A$782,$A88,СВЦЭМ!$B$39:$B$782,E$83)+'СЕТ СН'!$H$12+СВЦЭМ!$D$10+'СЕТ СН'!$H$6-'СЕТ СН'!$H$22</f>
        <v>1448.9737477199999</v>
      </c>
      <c r="F88" s="36">
        <f>SUMIFS(СВЦЭМ!$C$39:$C$782,СВЦЭМ!$A$39:$A$782,$A88,СВЦЭМ!$B$39:$B$782,F$83)+'СЕТ СН'!$H$12+СВЦЭМ!$D$10+'СЕТ СН'!$H$6-'СЕТ СН'!$H$22</f>
        <v>1439.8686190399999</v>
      </c>
      <c r="G88" s="36">
        <f>SUMIFS(СВЦЭМ!$C$39:$C$782,СВЦЭМ!$A$39:$A$782,$A88,СВЦЭМ!$B$39:$B$782,G$83)+'СЕТ СН'!$H$12+СВЦЭМ!$D$10+'СЕТ СН'!$H$6-'СЕТ СН'!$H$22</f>
        <v>1431.11505715</v>
      </c>
      <c r="H88" s="36">
        <f>SUMIFS(СВЦЭМ!$C$39:$C$782,СВЦЭМ!$A$39:$A$782,$A88,СВЦЭМ!$B$39:$B$782,H$83)+'СЕТ СН'!$H$12+СВЦЭМ!$D$10+'СЕТ СН'!$H$6-'СЕТ СН'!$H$22</f>
        <v>1410.5187120899998</v>
      </c>
      <c r="I88" s="36">
        <f>SUMIFS(СВЦЭМ!$C$39:$C$782,СВЦЭМ!$A$39:$A$782,$A88,СВЦЭМ!$B$39:$B$782,I$83)+'СЕТ СН'!$H$12+СВЦЭМ!$D$10+'СЕТ СН'!$H$6-'СЕТ СН'!$H$22</f>
        <v>1439.7817368999999</v>
      </c>
      <c r="J88" s="36">
        <f>SUMIFS(СВЦЭМ!$C$39:$C$782,СВЦЭМ!$A$39:$A$782,$A88,СВЦЭМ!$B$39:$B$782,J$83)+'СЕТ СН'!$H$12+СВЦЭМ!$D$10+'СЕТ СН'!$H$6-'СЕТ СН'!$H$22</f>
        <v>1314.9025927899997</v>
      </c>
      <c r="K88" s="36">
        <f>SUMIFS(СВЦЭМ!$C$39:$C$782,СВЦЭМ!$A$39:$A$782,$A88,СВЦЭМ!$B$39:$B$782,K$83)+'СЕТ СН'!$H$12+СВЦЭМ!$D$10+'СЕТ СН'!$H$6-'СЕТ СН'!$H$22</f>
        <v>1295.5745092299999</v>
      </c>
      <c r="L88" s="36">
        <f>SUMIFS(СВЦЭМ!$C$39:$C$782,СВЦЭМ!$A$39:$A$782,$A88,СВЦЭМ!$B$39:$B$782,L$83)+'СЕТ СН'!$H$12+СВЦЭМ!$D$10+'СЕТ СН'!$H$6-'СЕТ СН'!$H$22</f>
        <v>1288.30583028</v>
      </c>
      <c r="M88" s="36">
        <f>SUMIFS(СВЦЭМ!$C$39:$C$782,СВЦЭМ!$A$39:$A$782,$A88,СВЦЭМ!$B$39:$B$782,M$83)+'СЕТ СН'!$H$12+СВЦЭМ!$D$10+'СЕТ СН'!$H$6-'СЕТ СН'!$H$22</f>
        <v>1283.9464646899999</v>
      </c>
      <c r="N88" s="36">
        <f>SUMIFS(СВЦЭМ!$C$39:$C$782,СВЦЭМ!$A$39:$A$782,$A88,СВЦЭМ!$B$39:$B$782,N$83)+'СЕТ СН'!$H$12+СВЦЭМ!$D$10+'СЕТ СН'!$H$6-'СЕТ СН'!$H$22</f>
        <v>1275.1806342799998</v>
      </c>
      <c r="O88" s="36">
        <f>SUMIFS(СВЦЭМ!$C$39:$C$782,СВЦЭМ!$A$39:$A$782,$A88,СВЦЭМ!$B$39:$B$782,O$83)+'СЕТ СН'!$H$12+СВЦЭМ!$D$10+'СЕТ СН'!$H$6-'СЕТ СН'!$H$22</f>
        <v>1279.9368112699999</v>
      </c>
      <c r="P88" s="36">
        <f>SUMIFS(СВЦЭМ!$C$39:$C$782,СВЦЭМ!$A$39:$A$782,$A88,СВЦЭМ!$B$39:$B$782,P$83)+'СЕТ СН'!$H$12+СВЦЭМ!$D$10+'СЕТ СН'!$H$6-'СЕТ СН'!$H$22</f>
        <v>1303.7390071599998</v>
      </c>
      <c r="Q88" s="36">
        <f>SUMIFS(СВЦЭМ!$C$39:$C$782,СВЦЭМ!$A$39:$A$782,$A88,СВЦЭМ!$B$39:$B$782,Q$83)+'СЕТ СН'!$H$12+СВЦЭМ!$D$10+'СЕТ СН'!$H$6-'СЕТ СН'!$H$22</f>
        <v>1296.80050274</v>
      </c>
      <c r="R88" s="36">
        <f>SUMIFS(СВЦЭМ!$C$39:$C$782,СВЦЭМ!$A$39:$A$782,$A88,СВЦЭМ!$B$39:$B$782,R$83)+'СЕТ СН'!$H$12+СВЦЭМ!$D$10+'СЕТ СН'!$H$6-'СЕТ СН'!$H$22</f>
        <v>1291.60498502</v>
      </c>
      <c r="S88" s="36">
        <f>SUMIFS(СВЦЭМ!$C$39:$C$782,СВЦЭМ!$A$39:$A$782,$A88,СВЦЭМ!$B$39:$B$782,S$83)+'СЕТ СН'!$H$12+СВЦЭМ!$D$10+'СЕТ СН'!$H$6-'СЕТ СН'!$H$22</f>
        <v>1298.1399302299999</v>
      </c>
      <c r="T88" s="36">
        <f>SUMIFS(СВЦЭМ!$C$39:$C$782,СВЦЭМ!$A$39:$A$782,$A88,СВЦЭМ!$B$39:$B$782,T$83)+'СЕТ СН'!$H$12+СВЦЭМ!$D$10+'СЕТ СН'!$H$6-'СЕТ СН'!$H$22</f>
        <v>1275.1467075999999</v>
      </c>
      <c r="U88" s="36">
        <f>SUMIFS(СВЦЭМ!$C$39:$C$782,СВЦЭМ!$A$39:$A$782,$A88,СВЦЭМ!$B$39:$B$782,U$83)+'СЕТ СН'!$H$12+СВЦЭМ!$D$10+'СЕТ СН'!$H$6-'СЕТ СН'!$H$22</f>
        <v>1287.53026449</v>
      </c>
      <c r="V88" s="36">
        <f>SUMIFS(СВЦЭМ!$C$39:$C$782,СВЦЭМ!$A$39:$A$782,$A88,СВЦЭМ!$B$39:$B$782,V$83)+'СЕТ СН'!$H$12+СВЦЭМ!$D$10+'СЕТ СН'!$H$6-'СЕТ СН'!$H$22</f>
        <v>1295.72987771</v>
      </c>
      <c r="W88" s="36">
        <f>SUMIFS(СВЦЭМ!$C$39:$C$782,СВЦЭМ!$A$39:$A$782,$A88,СВЦЭМ!$B$39:$B$782,W$83)+'СЕТ СН'!$H$12+СВЦЭМ!$D$10+'СЕТ СН'!$H$6-'СЕТ СН'!$H$22</f>
        <v>1309.3904245099998</v>
      </c>
      <c r="X88" s="36">
        <f>SUMIFS(СВЦЭМ!$C$39:$C$782,СВЦЭМ!$A$39:$A$782,$A88,СВЦЭМ!$B$39:$B$782,X$83)+'СЕТ СН'!$H$12+СВЦЭМ!$D$10+'СЕТ СН'!$H$6-'СЕТ СН'!$H$22</f>
        <v>1295.85863107</v>
      </c>
      <c r="Y88" s="36">
        <f>SUMIFS(СВЦЭМ!$C$39:$C$782,СВЦЭМ!$A$39:$A$782,$A88,СВЦЭМ!$B$39:$B$782,Y$83)+'СЕТ СН'!$H$12+СВЦЭМ!$D$10+'СЕТ СН'!$H$6-'СЕТ СН'!$H$22</f>
        <v>1413.7981667999998</v>
      </c>
    </row>
    <row r="89" spans="1:25" ht="15.75" x14ac:dyDescent="0.2">
      <c r="A89" s="35">
        <f t="shared" si="2"/>
        <v>44779</v>
      </c>
      <c r="B89" s="36">
        <f>SUMIFS(СВЦЭМ!$C$39:$C$782,СВЦЭМ!$A$39:$A$782,$A89,СВЦЭМ!$B$39:$B$782,B$83)+'СЕТ СН'!$H$12+СВЦЭМ!$D$10+'СЕТ СН'!$H$6-'СЕТ СН'!$H$22</f>
        <v>1355.8080804499998</v>
      </c>
      <c r="C89" s="36">
        <f>SUMIFS(СВЦЭМ!$C$39:$C$782,СВЦЭМ!$A$39:$A$782,$A89,СВЦЭМ!$B$39:$B$782,C$83)+'СЕТ СН'!$H$12+СВЦЭМ!$D$10+'СЕТ СН'!$H$6-'СЕТ СН'!$H$22</f>
        <v>1422.6666939899999</v>
      </c>
      <c r="D89" s="36">
        <f>SUMIFS(СВЦЭМ!$C$39:$C$782,СВЦЭМ!$A$39:$A$782,$A89,СВЦЭМ!$B$39:$B$782,D$83)+'СЕТ СН'!$H$12+СВЦЭМ!$D$10+'СЕТ СН'!$H$6-'СЕТ СН'!$H$22</f>
        <v>1467.4683038999999</v>
      </c>
      <c r="E89" s="36">
        <f>SUMIFS(СВЦЭМ!$C$39:$C$782,СВЦЭМ!$A$39:$A$782,$A89,СВЦЭМ!$B$39:$B$782,E$83)+'СЕТ СН'!$H$12+СВЦЭМ!$D$10+'СЕТ СН'!$H$6-'СЕТ СН'!$H$22</f>
        <v>1492.0588509799998</v>
      </c>
      <c r="F89" s="36">
        <f>SUMIFS(СВЦЭМ!$C$39:$C$782,СВЦЭМ!$A$39:$A$782,$A89,СВЦЭМ!$B$39:$B$782,F$83)+'СЕТ СН'!$H$12+СВЦЭМ!$D$10+'СЕТ СН'!$H$6-'СЕТ СН'!$H$22</f>
        <v>1501.6155081499999</v>
      </c>
      <c r="G89" s="36">
        <f>SUMIFS(СВЦЭМ!$C$39:$C$782,СВЦЭМ!$A$39:$A$782,$A89,СВЦЭМ!$B$39:$B$782,G$83)+'СЕТ СН'!$H$12+СВЦЭМ!$D$10+'СЕТ СН'!$H$6-'СЕТ СН'!$H$22</f>
        <v>1518.7426940999999</v>
      </c>
      <c r="H89" s="36">
        <f>SUMIFS(СВЦЭМ!$C$39:$C$782,СВЦЭМ!$A$39:$A$782,$A89,СВЦЭМ!$B$39:$B$782,H$83)+'СЕТ СН'!$H$12+СВЦЭМ!$D$10+'СЕТ СН'!$H$6-'СЕТ СН'!$H$22</f>
        <v>1498.8369045099998</v>
      </c>
      <c r="I89" s="36">
        <f>SUMIFS(СВЦЭМ!$C$39:$C$782,СВЦЭМ!$A$39:$A$782,$A89,СВЦЭМ!$B$39:$B$782,I$83)+'СЕТ СН'!$H$12+СВЦЭМ!$D$10+'СЕТ СН'!$H$6-'СЕТ СН'!$H$22</f>
        <v>1460.6695003999998</v>
      </c>
      <c r="J89" s="36">
        <f>SUMIFS(СВЦЭМ!$C$39:$C$782,СВЦЭМ!$A$39:$A$782,$A89,СВЦЭМ!$B$39:$B$782,J$83)+'СЕТ СН'!$H$12+СВЦЭМ!$D$10+'СЕТ СН'!$H$6-'СЕТ СН'!$H$22</f>
        <v>1380.5619117899998</v>
      </c>
      <c r="K89" s="36">
        <f>SUMIFS(СВЦЭМ!$C$39:$C$782,СВЦЭМ!$A$39:$A$782,$A89,СВЦЭМ!$B$39:$B$782,K$83)+'СЕТ СН'!$H$12+СВЦЭМ!$D$10+'СЕТ СН'!$H$6-'СЕТ СН'!$H$22</f>
        <v>1274.26102438</v>
      </c>
      <c r="L89" s="36">
        <f>SUMIFS(СВЦЭМ!$C$39:$C$782,СВЦЭМ!$A$39:$A$782,$A89,СВЦЭМ!$B$39:$B$782,L$83)+'СЕТ СН'!$H$12+СВЦЭМ!$D$10+'СЕТ СН'!$H$6-'СЕТ СН'!$H$22</f>
        <v>1254.6754544199998</v>
      </c>
      <c r="M89" s="36">
        <f>SUMIFS(СВЦЭМ!$C$39:$C$782,СВЦЭМ!$A$39:$A$782,$A89,СВЦЭМ!$B$39:$B$782,M$83)+'СЕТ СН'!$H$12+СВЦЭМ!$D$10+'СЕТ СН'!$H$6-'СЕТ СН'!$H$22</f>
        <v>1219.92538427</v>
      </c>
      <c r="N89" s="36">
        <f>SUMIFS(СВЦЭМ!$C$39:$C$782,СВЦЭМ!$A$39:$A$782,$A89,СВЦЭМ!$B$39:$B$782,N$83)+'СЕТ СН'!$H$12+СВЦЭМ!$D$10+'СЕТ СН'!$H$6-'СЕТ СН'!$H$22</f>
        <v>1202.9668152299998</v>
      </c>
      <c r="O89" s="36">
        <f>SUMIFS(СВЦЭМ!$C$39:$C$782,СВЦЭМ!$A$39:$A$782,$A89,СВЦЭМ!$B$39:$B$782,O$83)+'СЕТ СН'!$H$12+СВЦЭМ!$D$10+'СЕТ СН'!$H$6-'СЕТ СН'!$H$22</f>
        <v>1210.93214059</v>
      </c>
      <c r="P89" s="36">
        <f>SUMIFS(СВЦЭМ!$C$39:$C$782,СВЦЭМ!$A$39:$A$782,$A89,СВЦЭМ!$B$39:$B$782,P$83)+'СЕТ СН'!$H$12+СВЦЭМ!$D$10+'СЕТ СН'!$H$6-'СЕТ СН'!$H$22</f>
        <v>1208.11724579</v>
      </c>
      <c r="Q89" s="36">
        <f>SUMIFS(СВЦЭМ!$C$39:$C$782,СВЦЭМ!$A$39:$A$782,$A89,СВЦЭМ!$B$39:$B$782,Q$83)+'СЕТ СН'!$H$12+СВЦЭМ!$D$10+'СЕТ СН'!$H$6-'СЕТ СН'!$H$22</f>
        <v>1208.6891115399999</v>
      </c>
      <c r="R89" s="36">
        <f>SUMIFS(СВЦЭМ!$C$39:$C$782,СВЦЭМ!$A$39:$A$782,$A89,СВЦЭМ!$B$39:$B$782,R$83)+'СЕТ СН'!$H$12+СВЦЭМ!$D$10+'СЕТ СН'!$H$6-'СЕТ СН'!$H$22</f>
        <v>1247.62807845</v>
      </c>
      <c r="S89" s="36">
        <f>SUMIFS(СВЦЭМ!$C$39:$C$782,СВЦЭМ!$A$39:$A$782,$A89,СВЦЭМ!$B$39:$B$782,S$83)+'СЕТ СН'!$H$12+СВЦЭМ!$D$10+'СЕТ СН'!$H$6-'СЕТ СН'!$H$22</f>
        <v>1248.73563214</v>
      </c>
      <c r="T89" s="36">
        <f>SUMIFS(СВЦЭМ!$C$39:$C$782,СВЦЭМ!$A$39:$A$782,$A89,СВЦЭМ!$B$39:$B$782,T$83)+'СЕТ СН'!$H$12+СВЦЭМ!$D$10+'СЕТ СН'!$H$6-'СЕТ СН'!$H$22</f>
        <v>1244.0961028699999</v>
      </c>
      <c r="U89" s="36">
        <f>SUMIFS(СВЦЭМ!$C$39:$C$782,СВЦЭМ!$A$39:$A$782,$A89,СВЦЭМ!$B$39:$B$782,U$83)+'СЕТ СН'!$H$12+СВЦЭМ!$D$10+'СЕТ СН'!$H$6-'СЕТ СН'!$H$22</f>
        <v>1251.2757917899999</v>
      </c>
      <c r="V89" s="36">
        <f>SUMIFS(СВЦЭМ!$C$39:$C$782,СВЦЭМ!$A$39:$A$782,$A89,СВЦЭМ!$B$39:$B$782,V$83)+'СЕТ СН'!$H$12+СВЦЭМ!$D$10+'СЕТ СН'!$H$6-'СЕТ СН'!$H$22</f>
        <v>1241.7147873899999</v>
      </c>
      <c r="W89" s="36">
        <f>SUMIFS(СВЦЭМ!$C$39:$C$782,СВЦЭМ!$A$39:$A$782,$A89,СВЦЭМ!$B$39:$B$782,W$83)+'СЕТ СН'!$H$12+СВЦЭМ!$D$10+'СЕТ СН'!$H$6-'СЕТ СН'!$H$22</f>
        <v>1225.54103188</v>
      </c>
      <c r="X89" s="36">
        <f>SUMIFS(СВЦЭМ!$C$39:$C$782,СВЦЭМ!$A$39:$A$782,$A89,СВЦЭМ!$B$39:$B$782,X$83)+'СЕТ СН'!$H$12+СВЦЭМ!$D$10+'СЕТ СН'!$H$6-'СЕТ СН'!$H$22</f>
        <v>1265.4939816399999</v>
      </c>
      <c r="Y89" s="36">
        <f>SUMIFS(СВЦЭМ!$C$39:$C$782,СВЦЭМ!$A$39:$A$782,$A89,СВЦЭМ!$B$39:$B$782,Y$83)+'СЕТ СН'!$H$12+СВЦЭМ!$D$10+'СЕТ СН'!$H$6-'СЕТ СН'!$H$22</f>
        <v>1341.1419982899997</v>
      </c>
    </row>
    <row r="90" spans="1:25" ht="15.75" x14ac:dyDescent="0.2">
      <c r="A90" s="35">
        <f t="shared" si="2"/>
        <v>44780</v>
      </c>
      <c r="B90" s="36">
        <f>SUMIFS(СВЦЭМ!$C$39:$C$782,СВЦЭМ!$A$39:$A$782,$A90,СВЦЭМ!$B$39:$B$782,B$83)+'СЕТ СН'!$H$12+СВЦЭМ!$D$10+'СЕТ СН'!$H$6-'СЕТ СН'!$H$22</f>
        <v>1423.6189833199999</v>
      </c>
      <c r="C90" s="36">
        <f>SUMIFS(СВЦЭМ!$C$39:$C$782,СВЦЭМ!$A$39:$A$782,$A90,СВЦЭМ!$B$39:$B$782,C$83)+'СЕТ СН'!$H$12+СВЦЭМ!$D$10+'СЕТ СН'!$H$6-'СЕТ СН'!$H$22</f>
        <v>1437.5742910299998</v>
      </c>
      <c r="D90" s="36">
        <f>SUMIFS(СВЦЭМ!$C$39:$C$782,СВЦЭМ!$A$39:$A$782,$A90,СВЦЭМ!$B$39:$B$782,D$83)+'СЕТ СН'!$H$12+СВЦЭМ!$D$10+'СЕТ СН'!$H$6-'СЕТ СН'!$H$22</f>
        <v>1365.4137397799998</v>
      </c>
      <c r="E90" s="36">
        <f>SUMIFS(СВЦЭМ!$C$39:$C$782,СВЦЭМ!$A$39:$A$782,$A90,СВЦЭМ!$B$39:$B$782,E$83)+'СЕТ СН'!$H$12+СВЦЭМ!$D$10+'СЕТ СН'!$H$6-'СЕТ СН'!$H$22</f>
        <v>1385.9776654599998</v>
      </c>
      <c r="F90" s="36">
        <f>SUMIFS(СВЦЭМ!$C$39:$C$782,СВЦЭМ!$A$39:$A$782,$A90,СВЦЭМ!$B$39:$B$782,F$83)+'СЕТ СН'!$H$12+СВЦЭМ!$D$10+'СЕТ СН'!$H$6-'СЕТ СН'!$H$22</f>
        <v>1382.1907058099998</v>
      </c>
      <c r="G90" s="36">
        <f>SUMIFS(СВЦЭМ!$C$39:$C$782,СВЦЭМ!$A$39:$A$782,$A90,СВЦЭМ!$B$39:$B$782,G$83)+'СЕТ СН'!$H$12+СВЦЭМ!$D$10+'СЕТ СН'!$H$6-'СЕТ СН'!$H$22</f>
        <v>1379.3617811899999</v>
      </c>
      <c r="H90" s="36">
        <f>SUMIFS(СВЦЭМ!$C$39:$C$782,СВЦЭМ!$A$39:$A$782,$A90,СВЦЭМ!$B$39:$B$782,H$83)+'СЕТ СН'!$H$12+СВЦЭМ!$D$10+'СЕТ СН'!$H$6-'СЕТ СН'!$H$22</f>
        <v>1387.91873816</v>
      </c>
      <c r="I90" s="36">
        <f>SUMIFS(СВЦЭМ!$C$39:$C$782,СВЦЭМ!$A$39:$A$782,$A90,СВЦЭМ!$B$39:$B$782,I$83)+'СЕТ СН'!$H$12+СВЦЭМ!$D$10+'СЕТ СН'!$H$6-'СЕТ СН'!$H$22</f>
        <v>1347.0557151599999</v>
      </c>
      <c r="J90" s="36">
        <f>SUMIFS(СВЦЭМ!$C$39:$C$782,СВЦЭМ!$A$39:$A$782,$A90,СВЦЭМ!$B$39:$B$782,J$83)+'СЕТ СН'!$H$12+СВЦЭМ!$D$10+'СЕТ СН'!$H$6-'СЕТ СН'!$H$22</f>
        <v>1280.90986628</v>
      </c>
      <c r="K90" s="36">
        <f>SUMIFS(СВЦЭМ!$C$39:$C$782,СВЦЭМ!$A$39:$A$782,$A90,СВЦЭМ!$B$39:$B$782,K$83)+'СЕТ СН'!$H$12+СВЦЭМ!$D$10+'СЕТ СН'!$H$6-'СЕТ СН'!$H$22</f>
        <v>1224.97829613</v>
      </c>
      <c r="L90" s="36">
        <f>SUMIFS(СВЦЭМ!$C$39:$C$782,СВЦЭМ!$A$39:$A$782,$A90,СВЦЭМ!$B$39:$B$782,L$83)+'СЕТ СН'!$H$12+СВЦЭМ!$D$10+'СЕТ СН'!$H$6-'СЕТ СН'!$H$22</f>
        <v>1208.9021414699998</v>
      </c>
      <c r="M90" s="36">
        <f>SUMIFS(СВЦЭМ!$C$39:$C$782,СВЦЭМ!$A$39:$A$782,$A90,СВЦЭМ!$B$39:$B$782,M$83)+'СЕТ СН'!$H$12+СВЦЭМ!$D$10+'СЕТ СН'!$H$6-'СЕТ СН'!$H$22</f>
        <v>1218.9295895099999</v>
      </c>
      <c r="N90" s="36">
        <f>SUMIFS(СВЦЭМ!$C$39:$C$782,СВЦЭМ!$A$39:$A$782,$A90,СВЦЭМ!$B$39:$B$782,N$83)+'СЕТ СН'!$H$12+СВЦЭМ!$D$10+'СЕТ СН'!$H$6-'СЕТ СН'!$H$22</f>
        <v>1218.03778171</v>
      </c>
      <c r="O90" s="36">
        <f>SUMIFS(СВЦЭМ!$C$39:$C$782,СВЦЭМ!$A$39:$A$782,$A90,СВЦЭМ!$B$39:$B$782,O$83)+'СЕТ СН'!$H$12+СВЦЭМ!$D$10+'СЕТ СН'!$H$6-'СЕТ СН'!$H$22</f>
        <v>1226.2870172399998</v>
      </c>
      <c r="P90" s="36">
        <f>SUMIFS(СВЦЭМ!$C$39:$C$782,СВЦЭМ!$A$39:$A$782,$A90,СВЦЭМ!$B$39:$B$782,P$83)+'СЕТ СН'!$H$12+СВЦЭМ!$D$10+'СЕТ СН'!$H$6-'СЕТ СН'!$H$22</f>
        <v>1243.8066669899999</v>
      </c>
      <c r="Q90" s="36">
        <f>SUMIFS(СВЦЭМ!$C$39:$C$782,СВЦЭМ!$A$39:$A$782,$A90,СВЦЭМ!$B$39:$B$782,Q$83)+'СЕТ СН'!$H$12+СВЦЭМ!$D$10+'СЕТ СН'!$H$6-'СЕТ СН'!$H$22</f>
        <v>1261.0210908499998</v>
      </c>
      <c r="R90" s="36">
        <f>SUMIFS(СВЦЭМ!$C$39:$C$782,СВЦЭМ!$A$39:$A$782,$A90,СВЦЭМ!$B$39:$B$782,R$83)+'СЕТ СН'!$H$12+СВЦЭМ!$D$10+'СЕТ СН'!$H$6-'СЕТ СН'!$H$22</f>
        <v>1277.13318936</v>
      </c>
      <c r="S90" s="36">
        <f>SUMIFS(СВЦЭМ!$C$39:$C$782,СВЦЭМ!$A$39:$A$782,$A90,СВЦЭМ!$B$39:$B$782,S$83)+'СЕТ СН'!$H$12+СВЦЭМ!$D$10+'СЕТ СН'!$H$6-'СЕТ СН'!$H$22</f>
        <v>1277.9468427199999</v>
      </c>
      <c r="T90" s="36">
        <f>SUMIFS(СВЦЭМ!$C$39:$C$782,СВЦЭМ!$A$39:$A$782,$A90,СВЦЭМ!$B$39:$B$782,T$83)+'СЕТ СН'!$H$12+СВЦЭМ!$D$10+'СЕТ СН'!$H$6-'СЕТ СН'!$H$22</f>
        <v>1263.07167437</v>
      </c>
      <c r="U90" s="36">
        <f>SUMIFS(СВЦЭМ!$C$39:$C$782,СВЦЭМ!$A$39:$A$782,$A90,СВЦЭМ!$B$39:$B$782,U$83)+'СЕТ СН'!$H$12+СВЦЭМ!$D$10+'СЕТ СН'!$H$6-'СЕТ СН'!$H$22</f>
        <v>1253.81780884</v>
      </c>
      <c r="V90" s="36">
        <f>SUMIFS(СВЦЭМ!$C$39:$C$782,СВЦЭМ!$A$39:$A$782,$A90,СВЦЭМ!$B$39:$B$782,V$83)+'СЕТ СН'!$H$12+СВЦЭМ!$D$10+'СЕТ СН'!$H$6-'СЕТ СН'!$H$22</f>
        <v>1244.51469292</v>
      </c>
      <c r="W90" s="36">
        <f>SUMIFS(СВЦЭМ!$C$39:$C$782,СВЦЭМ!$A$39:$A$782,$A90,СВЦЭМ!$B$39:$B$782,W$83)+'СЕТ СН'!$H$12+СВЦЭМ!$D$10+'СЕТ СН'!$H$6-'СЕТ СН'!$H$22</f>
        <v>1255.3858761899999</v>
      </c>
      <c r="X90" s="36">
        <f>SUMIFS(СВЦЭМ!$C$39:$C$782,СВЦЭМ!$A$39:$A$782,$A90,СВЦЭМ!$B$39:$B$782,X$83)+'СЕТ СН'!$H$12+СВЦЭМ!$D$10+'СЕТ СН'!$H$6-'СЕТ СН'!$H$22</f>
        <v>1302.9337523499998</v>
      </c>
      <c r="Y90" s="36">
        <f>SUMIFS(СВЦЭМ!$C$39:$C$782,СВЦЭМ!$A$39:$A$782,$A90,СВЦЭМ!$B$39:$B$782,Y$83)+'СЕТ СН'!$H$12+СВЦЭМ!$D$10+'СЕТ СН'!$H$6-'СЕТ СН'!$H$22</f>
        <v>1358.8325002199999</v>
      </c>
    </row>
    <row r="91" spans="1:25" ht="15.75" x14ac:dyDescent="0.2">
      <c r="A91" s="35">
        <f t="shared" si="2"/>
        <v>44781</v>
      </c>
      <c r="B91" s="36">
        <f>SUMIFS(СВЦЭМ!$C$39:$C$782,СВЦЭМ!$A$39:$A$782,$A91,СВЦЭМ!$B$39:$B$782,B$83)+'СЕТ СН'!$H$12+СВЦЭМ!$D$10+'СЕТ СН'!$H$6-'СЕТ СН'!$H$22</f>
        <v>1368.07419951</v>
      </c>
      <c r="C91" s="36">
        <f>SUMIFS(СВЦЭМ!$C$39:$C$782,СВЦЭМ!$A$39:$A$782,$A91,СВЦЭМ!$B$39:$B$782,C$83)+'СЕТ СН'!$H$12+СВЦЭМ!$D$10+'СЕТ СН'!$H$6-'СЕТ СН'!$H$22</f>
        <v>1382.66716357</v>
      </c>
      <c r="D91" s="36">
        <f>SUMIFS(СВЦЭМ!$C$39:$C$782,СВЦЭМ!$A$39:$A$782,$A91,СВЦЭМ!$B$39:$B$782,D$83)+'СЕТ СН'!$H$12+СВЦЭМ!$D$10+'СЕТ СН'!$H$6-'СЕТ СН'!$H$22</f>
        <v>1420.7505623599998</v>
      </c>
      <c r="E91" s="36">
        <f>SUMIFS(СВЦЭМ!$C$39:$C$782,СВЦЭМ!$A$39:$A$782,$A91,СВЦЭМ!$B$39:$B$782,E$83)+'СЕТ СН'!$H$12+СВЦЭМ!$D$10+'СЕТ СН'!$H$6-'СЕТ СН'!$H$22</f>
        <v>1411.3280273899998</v>
      </c>
      <c r="F91" s="36">
        <f>SUMIFS(СВЦЭМ!$C$39:$C$782,СВЦЭМ!$A$39:$A$782,$A91,СВЦЭМ!$B$39:$B$782,F$83)+'СЕТ СН'!$H$12+СВЦЭМ!$D$10+'СЕТ СН'!$H$6-'СЕТ СН'!$H$22</f>
        <v>1439.5234417699999</v>
      </c>
      <c r="G91" s="36">
        <f>SUMIFS(СВЦЭМ!$C$39:$C$782,СВЦЭМ!$A$39:$A$782,$A91,СВЦЭМ!$B$39:$B$782,G$83)+'СЕТ СН'!$H$12+СВЦЭМ!$D$10+'СЕТ СН'!$H$6-'СЕТ СН'!$H$22</f>
        <v>1417.8468739499999</v>
      </c>
      <c r="H91" s="36">
        <f>SUMIFS(СВЦЭМ!$C$39:$C$782,СВЦЭМ!$A$39:$A$782,$A91,СВЦЭМ!$B$39:$B$782,H$83)+'СЕТ СН'!$H$12+СВЦЭМ!$D$10+'СЕТ СН'!$H$6-'СЕТ СН'!$H$22</f>
        <v>1331.1616780699999</v>
      </c>
      <c r="I91" s="36">
        <f>SUMIFS(СВЦЭМ!$C$39:$C$782,СВЦЭМ!$A$39:$A$782,$A91,СВЦЭМ!$B$39:$B$782,I$83)+'СЕТ СН'!$H$12+СВЦЭМ!$D$10+'СЕТ СН'!$H$6-'СЕТ СН'!$H$22</f>
        <v>1321.9359961799998</v>
      </c>
      <c r="J91" s="36">
        <f>SUMIFS(СВЦЭМ!$C$39:$C$782,СВЦЭМ!$A$39:$A$782,$A91,СВЦЭМ!$B$39:$B$782,J$83)+'СЕТ СН'!$H$12+СВЦЭМ!$D$10+'СЕТ СН'!$H$6-'СЕТ СН'!$H$22</f>
        <v>1285.71547119</v>
      </c>
      <c r="K91" s="36">
        <f>SUMIFS(СВЦЭМ!$C$39:$C$782,СВЦЭМ!$A$39:$A$782,$A91,СВЦЭМ!$B$39:$B$782,K$83)+'СЕТ СН'!$H$12+СВЦЭМ!$D$10+'СЕТ СН'!$H$6-'СЕТ СН'!$H$22</f>
        <v>1307.3468033499998</v>
      </c>
      <c r="L91" s="36">
        <f>SUMIFS(СВЦЭМ!$C$39:$C$782,СВЦЭМ!$A$39:$A$782,$A91,СВЦЭМ!$B$39:$B$782,L$83)+'СЕТ СН'!$H$12+СВЦЭМ!$D$10+'СЕТ СН'!$H$6-'СЕТ СН'!$H$22</f>
        <v>1301.18374692</v>
      </c>
      <c r="M91" s="36">
        <f>SUMIFS(СВЦЭМ!$C$39:$C$782,СВЦЭМ!$A$39:$A$782,$A91,СВЦЭМ!$B$39:$B$782,M$83)+'СЕТ СН'!$H$12+СВЦЭМ!$D$10+'СЕТ СН'!$H$6-'СЕТ СН'!$H$22</f>
        <v>1266.0268989899998</v>
      </c>
      <c r="N91" s="36">
        <f>SUMIFS(СВЦЭМ!$C$39:$C$782,СВЦЭМ!$A$39:$A$782,$A91,СВЦЭМ!$B$39:$B$782,N$83)+'СЕТ СН'!$H$12+СВЦЭМ!$D$10+'СЕТ СН'!$H$6-'СЕТ СН'!$H$22</f>
        <v>1273.49065238</v>
      </c>
      <c r="O91" s="36">
        <f>SUMIFS(СВЦЭМ!$C$39:$C$782,СВЦЭМ!$A$39:$A$782,$A91,СВЦЭМ!$B$39:$B$782,O$83)+'СЕТ СН'!$H$12+СВЦЭМ!$D$10+'СЕТ СН'!$H$6-'СЕТ СН'!$H$22</f>
        <v>1279.3709549099999</v>
      </c>
      <c r="P91" s="36">
        <f>SUMIFS(СВЦЭМ!$C$39:$C$782,СВЦЭМ!$A$39:$A$782,$A91,СВЦЭМ!$B$39:$B$782,P$83)+'СЕТ СН'!$H$12+СВЦЭМ!$D$10+'СЕТ СН'!$H$6-'СЕТ СН'!$H$22</f>
        <v>1300.89765425</v>
      </c>
      <c r="Q91" s="36">
        <f>SUMIFS(СВЦЭМ!$C$39:$C$782,СВЦЭМ!$A$39:$A$782,$A91,СВЦЭМ!$B$39:$B$782,Q$83)+'СЕТ СН'!$H$12+СВЦЭМ!$D$10+'СЕТ СН'!$H$6-'СЕТ СН'!$H$22</f>
        <v>1308.6049986199998</v>
      </c>
      <c r="R91" s="36">
        <f>SUMIFS(СВЦЭМ!$C$39:$C$782,СВЦЭМ!$A$39:$A$782,$A91,СВЦЭМ!$B$39:$B$782,R$83)+'СЕТ СН'!$H$12+СВЦЭМ!$D$10+'СЕТ СН'!$H$6-'СЕТ СН'!$H$22</f>
        <v>1334.94703957</v>
      </c>
      <c r="S91" s="36">
        <f>SUMIFS(СВЦЭМ!$C$39:$C$782,СВЦЭМ!$A$39:$A$782,$A91,СВЦЭМ!$B$39:$B$782,S$83)+'СЕТ СН'!$H$12+СВЦЭМ!$D$10+'СЕТ СН'!$H$6-'СЕТ СН'!$H$22</f>
        <v>1351.6502359699998</v>
      </c>
      <c r="T91" s="36">
        <f>SUMIFS(СВЦЭМ!$C$39:$C$782,СВЦЭМ!$A$39:$A$782,$A91,СВЦЭМ!$B$39:$B$782,T$83)+'СЕТ СН'!$H$12+СВЦЭМ!$D$10+'СЕТ СН'!$H$6-'СЕТ СН'!$H$22</f>
        <v>1328.3419688999998</v>
      </c>
      <c r="U91" s="36">
        <f>SUMIFS(СВЦЭМ!$C$39:$C$782,СВЦЭМ!$A$39:$A$782,$A91,СВЦЭМ!$B$39:$B$782,U$83)+'СЕТ СН'!$H$12+СВЦЭМ!$D$10+'СЕТ СН'!$H$6-'СЕТ СН'!$H$22</f>
        <v>1337.5091862899999</v>
      </c>
      <c r="V91" s="36">
        <f>SUMIFS(СВЦЭМ!$C$39:$C$782,СВЦЭМ!$A$39:$A$782,$A91,СВЦЭМ!$B$39:$B$782,V$83)+'СЕТ СН'!$H$12+СВЦЭМ!$D$10+'СЕТ СН'!$H$6-'СЕТ СН'!$H$22</f>
        <v>1346.3824655799999</v>
      </c>
      <c r="W91" s="36">
        <f>SUMIFS(СВЦЭМ!$C$39:$C$782,СВЦЭМ!$A$39:$A$782,$A91,СВЦЭМ!$B$39:$B$782,W$83)+'СЕТ СН'!$H$12+СВЦЭМ!$D$10+'СЕТ СН'!$H$6-'СЕТ СН'!$H$22</f>
        <v>1331.0746390299998</v>
      </c>
      <c r="X91" s="36">
        <f>SUMIFS(СВЦЭМ!$C$39:$C$782,СВЦЭМ!$A$39:$A$782,$A91,СВЦЭМ!$B$39:$B$782,X$83)+'СЕТ СН'!$H$12+СВЦЭМ!$D$10+'СЕТ СН'!$H$6-'СЕТ СН'!$H$22</f>
        <v>1430.7151355399999</v>
      </c>
      <c r="Y91" s="36">
        <f>SUMIFS(СВЦЭМ!$C$39:$C$782,СВЦЭМ!$A$39:$A$782,$A91,СВЦЭМ!$B$39:$B$782,Y$83)+'СЕТ СН'!$H$12+СВЦЭМ!$D$10+'СЕТ СН'!$H$6-'СЕТ СН'!$H$22</f>
        <v>1504.0396899899999</v>
      </c>
    </row>
    <row r="92" spans="1:25" ht="15.75" x14ac:dyDescent="0.2">
      <c r="A92" s="35">
        <f t="shared" si="2"/>
        <v>44782</v>
      </c>
      <c r="B92" s="36">
        <f>SUMIFS(СВЦЭМ!$C$39:$C$782,СВЦЭМ!$A$39:$A$782,$A92,СВЦЭМ!$B$39:$B$782,B$83)+'СЕТ СН'!$H$12+СВЦЭМ!$D$10+'СЕТ СН'!$H$6-'СЕТ СН'!$H$22</f>
        <v>1539.9624284399999</v>
      </c>
      <c r="C92" s="36">
        <f>SUMIFS(СВЦЭМ!$C$39:$C$782,СВЦЭМ!$A$39:$A$782,$A92,СВЦЭМ!$B$39:$B$782,C$83)+'СЕТ СН'!$H$12+СВЦЭМ!$D$10+'СЕТ СН'!$H$6-'СЕТ СН'!$H$22</f>
        <v>1517.1973859199998</v>
      </c>
      <c r="D92" s="36">
        <f>SUMIFS(СВЦЭМ!$C$39:$C$782,СВЦЭМ!$A$39:$A$782,$A92,СВЦЭМ!$B$39:$B$782,D$83)+'СЕТ СН'!$H$12+СВЦЭМ!$D$10+'СЕТ СН'!$H$6-'СЕТ СН'!$H$22</f>
        <v>1523.7490308499998</v>
      </c>
      <c r="E92" s="36">
        <f>SUMIFS(СВЦЭМ!$C$39:$C$782,СВЦЭМ!$A$39:$A$782,$A92,СВЦЭМ!$B$39:$B$782,E$83)+'СЕТ СН'!$H$12+СВЦЭМ!$D$10+'СЕТ СН'!$H$6-'СЕТ СН'!$H$22</f>
        <v>1535.6786975599998</v>
      </c>
      <c r="F92" s="36">
        <f>SUMIFS(СВЦЭМ!$C$39:$C$782,СВЦЭМ!$A$39:$A$782,$A92,СВЦЭМ!$B$39:$B$782,F$83)+'СЕТ СН'!$H$12+СВЦЭМ!$D$10+'СЕТ СН'!$H$6-'СЕТ СН'!$H$22</f>
        <v>1530.7660120199998</v>
      </c>
      <c r="G92" s="36">
        <f>SUMIFS(СВЦЭМ!$C$39:$C$782,СВЦЭМ!$A$39:$A$782,$A92,СВЦЭМ!$B$39:$B$782,G$83)+'СЕТ СН'!$H$12+СВЦЭМ!$D$10+'СЕТ СН'!$H$6-'СЕТ СН'!$H$22</f>
        <v>1539.3590319099999</v>
      </c>
      <c r="H92" s="36">
        <f>SUMIFS(СВЦЭМ!$C$39:$C$782,СВЦЭМ!$A$39:$A$782,$A92,СВЦЭМ!$B$39:$B$782,H$83)+'СЕТ СН'!$H$12+СВЦЭМ!$D$10+'СЕТ СН'!$H$6-'СЕТ СН'!$H$22</f>
        <v>1564.73243637</v>
      </c>
      <c r="I92" s="36">
        <f>SUMIFS(СВЦЭМ!$C$39:$C$782,СВЦЭМ!$A$39:$A$782,$A92,СВЦЭМ!$B$39:$B$782,I$83)+'СЕТ СН'!$H$12+СВЦЭМ!$D$10+'СЕТ СН'!$H$6-'СЕТ СН'!$H$22</f>
        <v>1492.9741062599999</v>
      </c>
      <c r="J92" s="36">
        <f>SUMIFS(СВЦЭМ!$C$39:$C$782,СВЦЭМ!$A$39:$A$782,$A92,СВЦЭМ!$B$39:$B$782,J$83)+'СЕТ СН'!$H$12+СВЦЭМ!$D$10+'СЕТ СН'!$H$6-'СЕТ СН'!$H$22</f>
        <v>1472.3733427099999</v>
      </c>
      <c r="K92" s="36">
        <f>SUMIFS(СВЦЭМ!$C$39:$C$782,СВЦЭМ!$A$39:$A$782,$A92,СВЦЭМ!$B$39:$B$782,K$83)+'СЕТ СН'!$H$12+СВЦЭМ!$D$10+'СЕТ СН'!$H$6-'СЕТ СН'!$H$22</f>
        <v>1407.6885830299998</v>
      </c>
      <c r="L92" s="36">
        <f>SUMIFS(СВЦЭМ!$C$39:$C$782,СВЦЭМ!$A$39:$A$782,$A92,СВЦЭМ!$B$39:$B$782,L$83)+'СЕТ СН'!$H$12+СВЦЭМ!$D$10+'СЕТ СН'!$H$6-'СЕТ СН'!$H$22</f>
        <v>1387.4301595599998</v>
      </c>
      <c r="M92" s="36">
        <f>SUMIFS(СВЦЭМ!$C$39:$C$782,СВЦЭМ!$A$39:$A$782,$A92,СВЦЭМ!$B$39:$B$782,M$83)+'СЕТ СН'!$H$12+СВЦЭМ!$D$10+'СЕТ СН'!$H$6-'СЕТ СН'!$H$22</f>
        <v>1368.8353160699999</v>
      </c>
      <c r="N92" s="36">
        <f>SUMIFS(СВЦЭМ!$C$39:$C$782,СВЦЭМ!$A$39:$A$782,$A92,СВЦЭМ!$B$39:$B$782,N$83)+'СЕТ СН'!$H$12+СВЦЭМ!$D$10+'СЕТ СН'!$H$6-'СЕТ СН'!$H$22</f>
        <v>1349.6214834999998</v>
      </c>
      <c r="O92" s="36">
        <f>SUMIFS(СВЦЭМ!$C$39:$C$782,СВЦЭМ!$A$39:$A$782,$A92,СВЦЭМ!$B$39:$B$782,O$83)+'СЕТ СН'!$H$12+СВЦЭМ!$D$10+'СЕТ СН'!$H$6-'СЕТ СН'!$H$22</f>
        <v>1357.5164368199999</v>
      </c>
      <c r="P92" s="36">
        <f>SUMIFS(СВЦЭМ!$C$39:$C$782,СВЦЭМ!$A$39:$A$782,$A92,СВЦЭМ!$B$39:$B$782,P$83)+'СЕТ СН'!$H$12+СВЦЭМ!$D$10+'СЕТ СН'!$H$6-'СЕТ СН'!$H$22</f>
        <v>1369.1187408499998</v>
      </c>
      <c r="Q92" s="36">
        <f>SUMIFS(СВЦЭМ!$C$39:$C$782,СВЦЭМ!$A$39:$A$782,$A92,СВЦЭМ!$B$39:$B$782,Q$83)+'СЕТ СН'!$H$12+СВЦЭМ!$D$10+'СЕТ СН'!$H$6-'СЕТ СН'!$H$22</f>
        <v>1380.1192305599998</v>
      </c>
      <c r="R92" s="36">
        <f>SUMIFS(СВЦЭМ!$C$39:$C$782,СВЦЭМ!$A$39:$A$782,$A92,СВЦЭМ!$B$39:$B$782,R$83)+'СЕТ СН'!$H$12+СВЦЭМ!$D$10+'СЕТ СН'!$H$6-'СЕТ СН'!$H$22</f>
        <v>1392.2106795499999</v>
      </c>
      <c r="S92" s="36">
        <f>SUMIFS(СВЦЭМ!$C$39:$C$782,СВЦЭМ!$A$39:$A$782,$A92,СВЦЭМ!$B$39:$B$782,S$83)+'СЕТ СН'!$H$12+СВЦЭМ!$D$10+'СЕТ СН'!$H$6-'СЕТ СН'!$H$22</f>
        <v>1396.7895101999998</v>
      </c>
      <c r="T92" s="36">
        <f>SUMIFS(СВЦЭМ!$C$39:$C$782,СВЦЭМ!$A$39:$A$782,$A92,СВЦЭМ!$B$39:$B$782,T$83)+'СЕТ СН'!$H$12+СВЦЭМ!$D$10+'СЕТ СН'!$H$6-'СЕТ СН'!$H$22</f>
        <v>1399.2520823199998</v>
      </c>
      <c r="U92" s="36">
        <f>SUMIFS(СВЦЭМ!$C$39:$C$782,СВЦЭМ!$A$39:$A$782,$A92,СВЦЭМ!$B$39:$B$782,U$83)+'СЕТ СН'!$H$12+СВЦЭМ!$D$10+'СЕТ СН'!$H$6-'СЕТ СН'!$H$22</f>
        <v>1407.9663125299999</v>
      </c>
      <c r="V92" s="36">
        <f>SUMIFS(СВЦЭМ!$C$39:$C$782,СВЦЭМ!$A$39:$A$782,$A92,СВЦЭМ!$B$39:$B$782,V$83)+'СЕТ СН'!$H$12+СВЦЭМ!$D$10+'СЕТ СН'!$H$6-'СЕТ СН'!$H$22</f>
        <v>1381.1240308199999</v>
      </c>
      <c r="W92" s="36">
        <f>SUMIFS(СВЦЭМ!$C$39:$C$782,СВЦЭМ!$A$39:$A$782,$A92,СВЦЭМ!$B$39:$B$782,W$83)+'СЕТ СН'!$H$12+СВЦЭМ!$D$10+'СЕТ СН'!$H$6-'СЕТ СН'!$H$22</f>
        <v>1378.8268152899998</v>
      </c>
      <c r="X92" s="36">
        <f>SUMIFS(СВЦЭМ!$C$39:$C$782,СВЦЭМ!$A$39:$A$782,$A92,СВЦЭМ!$B$39:$B$782,X$83)+'СЕТ СН'!$H$12+СВЦЭМ!$D$10+'СЕТ СН'!$H$6-'СЕТ СН'!$H$22</f>
        <v>1424.6326564999999</v>
      </c>
      <c r="Y92" s="36">
        <f>SUMIFS(СВЦЭМ!$C$39:$C$782,СВЦЭМ!$A$39:$A$782,$A92,СВЦЭМ!$B$39:$B$782,Y$83)+'СЕТ СН'!$H$12+СВЦЭМ!$D$10+'СЕТ СН'!$H$6-'СЕТ СН'!$H$22</f>
        <v>1448.2783785199999</v>
      </c>
    </row>
    <row r="93" spans="1:25" ht="15.75" x14ac:dyDescent="0.2">
      <c r="A93" s="35">
        <f t="shared" si="2"/>
        <v>44783</v>
      </c>
      <c r="B93" s="36">
        <f>SUMIFS(СВЦЭМ!$C$39:$C$782,СВЦЭМ!$A$39:$A$782,$A93,СВЦЭМ!$B$39:$B$782,B$83)+'СЕТ СН'!$H$12+СВЦЭМ!$D$10+'СЕТ СН'!$H$6-'СЕТ СН'!$H$22</f>
        <v>1407.2244807</v>
      </c>
      <c r="C93" s="36">
        <f>SUMIFS(СВЦЭМ!$C$39:$C$782,СВЦЭМ!$A$39:$A$782,$A93,СВЦЭМ!$B$39:$B$782,C$83)+'СЕТ СН'!$H$12+СВЦЭМ!$D$10+'СЕТ СН'!$H$6-'СЕТ СН'!$H$22</f>
        <v>1450.2972178999999</v>
      </c>
      <c r="D93" s="36">
        <f>SUMIFS(СВЦЭМ!$C$39:$C$782,СВЦЭМ!$A$39:$A$782,$A93,СВЦЭМ!$B$39:$B$782,D$83)+'СЕТ СН'!$H$12+СВЦЭМ!$D$10+'СЕТ СН'!$H$6-'СЕТ СН'!$H$22</f>
        <v>1328.9598354</v>
      </c>
      <c r="E93" s="36">
        <f>SUMIFS(СВЦЭМ!$C$39:$C$782,СВЦЭМ!$A$39:$A$782,$A93,СВЦЭМ!$B$39:$B$782,E$83)+'СЕТ СН'!$H$12+СВЦЭМ!$D$10+'СЕТ СН'!$H$6-'СЕТ СН'!$H$22</f>
        <v>1312.0370756099999</v>
      </c>
      <c r="F93" s="36">
        <f>SUMIFS(СВЦЭМ!$C$39:$C$782,СВЦЭМ!$A$39:$A$782,$A93,СВЦЭМ!$B$39:$B$782,F$83)+'СЕТ СН'!$H$12+СВЦЭМ!$D$10+'СЕТ СН'!$H$6-'СЕТ СН'!$H$22</f>
        <v>1311.26162273</v>
      </c>
      <c r="G93" s="36">
        <f>SUMIFS(СВЦЭМ!$C$39:$C$782,СВЦЭМ!$A$39:$A$782,$A93,СВЦЭМ!$B$39:$B$782,G$83)+'СЕТ СН'!$H$12+СВЦЭМ!$D$10+'СЕТ СН'!$H$6-'СЕТ СН'!$H$22</f>
        <v>1299.5571712199999</v>
      </c>
      <c r="H93" s="36">
        <f>SUMIFS(СВЦЭМ!$C$39:$C$782,СВЦЭМ!$A$39:$A$782,$A93,СВЦЭМ!$B$39:$B$782,H$83)+'СЕТ СН'!$H$12+СВЦЭМ!$D$10+'СЕТ СН'!$H$6-'СЕТ СН'!$H$22</f>
        <v>1275.0559150199999</v>
      </c>
      <c r="I93" s="36">
        <f>SUMIFS(СВЦЭМ!$C$39:$C$782,СВЦЭМ!$A$39:$A$782,$A93,СВЦЭМ!$B$39:$B$782,I$83)+'СЕТ СН'!$H$12+СВЦЭМ!$D$10+'СЕТ СН'!$H$6-'СЕТ СН'!$H$22</f>
        <v>1227.9915800799999</v>
      </c>
      <c r="J93" s="36">
        <f>SUMIFS(СВЦЭМ!$C$39:$C$782,СВЦЭМ!$A$39:$A$782,$A93,СВЦЭМ!$B$39:$B$782,J$83)+'СЕТ СН'!$H$12+СВЦЭМ!$D$10+'СЕТ СН'!$H$6-'СЕТ СН'!$H$22</f>
        <v>1288.0556233099999</v>
      </c>
      <c r="K93" s="36">
        <f>SUMIFS(СВЦЭМ!$C$39:$C$782,СВЦЭМ!$A$39:$A$782,$A93,СВЦЭМ!$B$39:$B$782,K$83)+'СЕТ СН'!$H$12+СВЦЭМ!$D$10+'СЕТ СН'!$H$6-'СЕТ СН'!$H$22</f>
        <v>1242.26772198</v>
      </c>
      <c r="L93" s="36">
        <f>SUMIFS(СВЦЭМ!$C$39:$C$782,СВЦЭМ!$A$39:$A$782,$A93,СВЦЭМ!$B$39:$B$782,L$83)+'СЕТ СН'!$H$12+СВЦЭМ!$D$10+'СЕТ СН'!$H$6-'СЕТ СН'!$H$22</f>
        <v>1230.0187134099999</v>
      </c>
      <c r="M93" s="36">
        <f>SUMIFS(СВЦЭМ!$C$39:$C$782,СВЦЭМ!$A$39:$A$782,$A93,СВЦЭМ!$B$39:$B$782,M$83)+'СЕТ СН'!$H$12+СВЦЭМ!$D$10+'СЕТ СН'!$H$6-'СЕТ СН'!$H$22</f>
        <v>1235.8524704599999</v>
      </c>
      <c r="N93" s="36">
        <f>SUMIFS(СВЦЭМ!$C$39:$C$782,СВЦЭМ!$A$39:$A$782,$A93,СВЦЭМ!$B$39:$B$782,N$83)+'СЕТ СН'!$H$12+СВЦЭМ!$D$10+'СЕТ СН'!$H$6-'СЕТ СН'!$H$22</f>
        <v>1247.61145162</v>
      </c>
      <c r="O93" s="36">
        <f>SUMIFS(СВЦЭМ!$C$39:$C$782,СВЦЭМ!$A$39:$A$782,$A93,СВЦЭМ!$B$39:$B$782,O$83)+'СЕТ СН'!$H$12+СВЦЭМ!$D$10+'СЕТ СН'!$H$6-'СЕТ СН'!$H$22</f>
        <v>1223.2201847899998</v>
      </c>
      <c r="P93" s="36">
        <f>SUMIFS(СВЦЭМ!$C$39:$C$782,СВЦЭМ!$A$39:$A$782,$A93,СВЦЭМ!$B$39:$B$782,P$83)+'СЕТ СН'!$H$12+СВЦЭМ!$D$10+'СЕТ СН'!$H$6-'СЕТ СН'!$H$22</f>
        <v>1233.3093397499999</v>
      </c>
      <c r="Q93" s="36">
        <f>SUMIFS(СВЦЭМ!$C$39:$C$782,СВЦЭМ!$A$39:$A$782,$A93,СВЦЭМ!$B$39:$B$782,Q$83)+'СЕТ СН'!$H$12+СВЦЭМ!$D$10+'СЕТ СН'!$H$6-'СЕТ СН'!$H$22</f>
        <v>1232.00501442</v>
      </c>
      <c r="R93" s="36">
        <f>SUMIFS(СВЦЭМ!$C$39:$C$782,СВЦЭМ!$A$39:$A$782,$A93,СВЦЭМ!$B$39:$B$782,R$83)+'СЕТ СН'!$H$12+СВЦЭМ!$D$10+'СЕТ СН'!$H$6-'СЕТ СН'!$H$22</f>
        <v>1246.71972837</v>
      </c>
      <c r="S93" s="36">
        <f>SUMIFS(СВЦЭМ!$C$39:$C$782,СВЦЭМ!$A$39:$A$782,$A93,СВЦЭМ!$B$39:$B$782,S$83)+'СЕТ СН'!$H$12+СВЦЭМ!$D$10+'СЕТ СН'!$H$6-'СЕТ СН'!$H$22</f>
        <v>1257.0877901599999</v>
      </c>
      <c r="T93" s="36">
        <f>SUMIFS(СВЦЭМ!$C$39:$C$782,СВЦЭМ!$A$39:$A$782,$A93,СВЦЭМ!$B$39:$B$782,T$83)+'СЕТ СН'!$H$12+СВЦЭМ!$D$10+'СЕТ СН'!$H$6-'СЕТ СН'!$H$22</f>
        <v>1249.2517312799998</v>
      </c>
      <c r="U93" s="36">
        <f>SUMIFS(СВЦЭМ!$C$39:$C$782,СВЦЭМ!$A$39:$A$782,$A93,СВЦЭМ!$B$39:$B$782,U$83)+'СЕТ СН'!$H$12+СВЦЭМ!$D$10+'СЕТ СН'!$H$6-'СЕТ СН'!$H$22</f>
        <v>1273.81402402</v>
      </c>
      <c r="V93" s="36">
        <f>SUMIFS(СВЦЭМ!$C$39:$C$782,СВЦЭМ!$A$39:$A$782,$A93,СВЦЭМ!$B$39:$B$782,V$83)+'СЕТ СН'!$H$12+СВЦЭМ!$D$10+'СЕТ СН'!$H$6-'СЕТ СН'!$H$22</f>
        <v>1255.2829397199998</v>
      </c>
      <c r="W93" s="36">
        <f>SUMIFS(СВЦЭМ!$C$39:$C$782,СВЦЭМ!$A$39:$A$782,$A93,СВЦЭМ!$B$39:$B$782,W$83)+'СЕТ СН'!$H$12+СВЦЭМ!$D$10+'СЕТ СН'!$H$6-'СЕТ СН'!$H$22</f>
        <v>1264.1961124699999</v>
      </c>
      <c r="X93" s="36">
        <f>SUMIFS(СВЦЭМ!$C$39:$C$782,СВЦЭМ!$A$39:$A$782,$A93,СВЦЭМ!$B$39:$B$782,X$83)+'СЕТ СН'!$H$12+СВЦЭМ!$D$10+'СЕТ СН'!$H$6-'СЕТ СН'!$H$22</f>
        <v>1287.0763590199999</v>
      </c>
      <c r="Y93" s="36">
        <f>SUMIFS(СВЦЭМ!$C$39:$C$782,СВЦЭМ!$A$39:$A$782,$A93,СВЦЭМ!$B$39:$B$782,Y$83)+'СЕТ СН'!$H$12+СВЦЭМ!$D$10+'СЕТ СН'!$H$6-'СЕТ СН'!$H$22</f>
        <v>1386.6229100399999</v>
      </c>
    </row>
    <row r="94" spans="1:25" ht="15.75" x14ac:dyDescent="0.2">
      <c r="A94" s="35">
        <f t="shared" si="2"/>
        <v>44784</v>
      </c>
      <c r="B94" s="36">
        <f>SUMIFS(СВЦЭМ!$C$39:$C$782,СВЦЭМ!$A$39:$A$782,$A94,СВЦЭМ!$B$39:$B$782,B$83)+'СЕТ СН'!$H$12+СВЦЭМ!$D$10+'СЕТ СН'!$H$6-'СЕТ СН'!$H$22</f>
        <v>1265.2395982599999</v>
      </c>
      <c r="C94" s="36">
        <f>SUMIFS(СВЦЭМ!$C$39:$C$782,СВЦЭМ!$A$39:$A$782,$A94,СВЦЭМ!$B$39:$B$782,C$83)+'СЕТ СН'!$H$12+СВЦЭМ!$D$10+'СЕТ СН'!$H$6-'СЕТ СН'!$H$22</f>
        <v>1319.8791235499998</v>
      </c>
      <c r="D94" s="36">
        <f>SUMIFS(СВЦЭМ!$C$39:$C$782,СВЦЭМ!$A$39:$A$782,$A94,СВЦЭМ!$B$39:$B$782,D$83)+'СЕТ СН'!$H$12+СВЦЭМ!$D$10+'СЕТ СН'!$H$6-'СЕТ СН'!$H$22</f>
        <v>1372.9156365199999</v>
      </c>
      <c r="E94" s="36">
        <f>SUMIFS(СВЦЭМ!$C$39:$C$782,СВЦЭМ!$A$39:$A$782,$A94,СВЦЭМ!$B$39:$B$782,E$83)+'СЕТ СН'!$H$12+СВЦЭМ!$D$10+'СЕТ СН'!$H$6-'СЕТ СН'!$H$22</f>
        <v>1389.2557845699998</v>
      </c>
      <c r="F94" s="36">
        <f>SUMIFS(СВЦЭМ!$C$39:$C$782,СВЦЭМ!$A$39:$A$782,$A94,СВЦЭМ!$B$39:$B$782,F$83)+'СЕТ СН'!$H$12+СВЦЭМ!$D$10+'СЕТ СН'!$H$6-'СЕТ СН'!$H$22</f>
        <v>1396.4434234899998</v>
      </c>
      <c r="G94" s="36">
        <f>SUMIFS(СВЦЭМ!$C$39:$C$782,СВЦЭМ!$A$39:$A$782,$A94,СВЦЭМ!$B$39:$B$782,G$83)+'СЕТ СН'!$H$12+СВЦЭМ!$D$10+'СЕТ СН'!$H$6-'СЕТ СН'!$H$22</f>
        <v>1392.9051652599999</v>
      </c>
      <c r="H94" s="36">
        <f>SUMIFS(СВЦЭМ!$C$39:$C$782,СВЦЭМ!$A$39:$A$782,$A94,СВЦЭМ!$B$39:$B$782,H$83)+'СЕТ СН'!$H$12+СВЦЭМ!$D$10+'СЕТ СН'!$H$6-'СЕТ СН'!$H$22</f>
        <v>1335.6995331199998</v>
      </c>
      <c r="I94" s="36">
        <f>SUMIFS(СВЦЭМ!$C$39:$C$782,СВЦЭМ!$A$39:$A$782,$A94,СВЦЭМ!$B$39:$B$782,I$83)+'СЕТ СН'!$H$12+СВЦЭМ!$D$10+'СЕТ СН'!$H$6-'СЕТ СН'!$H$22</f>
        <v>1250.1613043799998</v>
      </c>
      <c r="J94" s="36">
        <f>SUMIFS(СВЦЭМ!$C$39:$C$782,СВЦЭМ!$A$39:$A$782,$A94,СВЦЭМ!$B$39:$B$782,J$83)+'СЕТ СН'!$H$12+СВЦЭМ!$D$10+'СЕТ СН'!$H$6-'СЕТ СН'!$H$22</f>
        <v>1188.1878151999999</v>
      </c>
      <c r="K94" s="36">
        <f>SUMIFS(СВЦЭМ!$C$39:$C$782,СВЦЭМ!$A$39:$A$782,$A94,СВЦЭМ!$B$39:$B$782,K$83)+'СЕТ СН'!$H$12+СВЦЭМ!$D$10+'СЕТ СН'!$H$6-'СЕТ СН'!$H$22</f>
        <v>1202.3778775999999</v>
      </c>
      <c r="L94" s="36">
        <f>SUMIFS(СВЦЭМ!$C$39:$C$782,СВЦЭМ!$A$39:$A$782,$A94,СВЦЭМ!$B$39:$B$782,L$83)+'СЕТ СН'!$H$12+СВЦЭМ!$D$10+'СЕТ СН'!$H$6-'СЕТ СН'!$H$22</f>
        <v>1226.1779101899999</v>
      </c>
      <c r="M94" s="36">
        <f>SUMIFS(СВЦЭМ!$C$39:$C$782,СВЦЭМ!$A$39:$A$782,$A94,СВЦЭМ!$B$39:$B$782,M$83)+'СЕТ СН'!$H$12+СВЦЭМ!$D$10+'СЕТ СН'!$H$6-'СЕТ СН'!$H$22</f>
        <v>1221.1404502999999</v>
      </c>
      <c r="N94" s="36">
        <f>SUMIFS(СВЦЭМ!$C$39:$C$782,СВЦЭМ!$A$39:$A$782,$A94,СВЦЭМ!$B$39:$B$782,N$83)+'СЕТ СН'!$H$12+СВЦЭМ!$D$10+'СЕТ СН'!$H$6-'СЕТ СН'!$H$22</f>
        <v>1213.4311956499998</v>
      </c>
      <c r="O94" s="36">
        <f>SUMIFS(СВЦЭМ!$C$39:$C$782,СВЦЭМ!$A$39:$A$782,$A94,СВЦЭМ!$B$39:$B$782,O$83)+'СЕТ СН'!$H$12+СВЦЭМ!$D$10+'СЕТ СН'!$H$6-'СЕТ СН'!$H$22</f>
        <v>1221.5700264499999</v>
      </c>
      <c r="P94" s="36">
        <f>SUMIFS(СВЦЭМ!$C$39:$C$782,СВЦЭМ!$A$39:$A$782,$A94,СВЦЭМ!$B$39:$B$782,P$83)+'СЕТ СН'!$H$12+СВЦЭМ!$D$10+'СЕТ СН'!$H$6-'СЕТ СН'!$H$22</f>
        <v>1224.8952954399999</v>
      </c>
      <c r="Q94" s="36">
        <f>SUMIFS(СВЦЭМ!$C$39:$C$782,СВЦЭМ!$A$39:$A$782,$A94,СВЦЭМ!$B$39:$B$782,Q$83)+'СЕТ СН'!$H$12+СВЦЭМ!$D$10+'СЕТ СН'!$H$6-'СЕТ СН'!$H$22</f>
        <v>1213.4981375299999</v>
      </c>
      <c r="R94" s="36">
        <f>SUMIFS(СВЦЭМ!$C$39:$C$782,СВЦЭМ!$A$39:$A$782,$A94,СВЦЭМ!$B$39:$B$782,R$83)+'СЕТ СН'!$H$12+СВЦЭМ!$D$10+'СЕТ СН'!$H$6-'СЕТ СН'!$H$22</f>
        <v>1218.2546206099998</v>
      </c>
      <c r="S94" s="36">
        <f>SUMIFS(СВЦЭМ!$C$39:$C$782,СВЦЭМ!$A$39:$A$782,$A94,СВЦЭМ!$B$39:$B$782,S$83)+'СЕТ СН'!$H$12+СВЦЭМ!$D$10+'СЕТ СН'!$H$6-'СЕТ СН'!$H$22</f>
        <v>1211.8246723099999</v>
      </c>
      <c r="T94" s="36">
        <f>SUMIFS(СВЦЭМ!$C$39:$C$782,СВЦЭМ!$A$39:$A$782,$A94,СВЦЭМ!$B$39:$B$782,T$83)+'СЕТ СН'!$H$12+СВЦЭМ!$D$10+'СЕТ СН'!$H$6-'СЕТ СН'!$H$22</f>
        <v>1081.18087537</v>
      </c>
      <c r="U94" s="36">
        <f>SUMIFS(СВЦЭМ!$C$39:$C$782,СВЦЭМ!$A$39:$A$782,$A94,СВЦЭМ!$B$39:$B$782,U$83)+'СЕТ СН'!$H$12+СВЦЭМ!$D$10+'СЕТ СН'!$H$6-'СЕТ СН'!$H$22</f>
        <v>1085.3750440699998</v>
      </c>
      <c r="V94" s="36">
        <f>SUMIFS(СВЦЭМ!$C$39:$C$782,СВЦЭМ!$A$39:$A$782,$A94,СВЦЭМ!$B$39:$B$782,V$83)+'СЕТ СН'!$H$12+СВЦЭМ!$D$10+'СЕТ СН'!$H$6-'СЕТ СН'!$H$22</f>
        <v>1086.39614592</v>
      </c>
      <c r="W94" s="36">
        <f>SUMIFS(СВЦЭМ!$C$39:$C$782,СВЦЭМ!$A$39:$A$782,$A94,СВЦЭМ!$B$39:$B$782,W$83)+'СЕТ СН'!$H$12+СВЦЭМ!$D$10+'СЕТ СН'!$H$6-'СЕТ СН'!$H$22</f>
        <v>1071.0003549399999</v>
      </c>
      <c r="X94" s="36">
        <f>SUMIFS(СВЦЭМ!$C$39:$C$782,СВЦЭМ!$A$39:$A$782,$A94,СВЦЭМ!$B$39:$B$782,X$83)+'СЕТ СН'!$H$12+СВЦЭМ!$D$10+'СЕТ СН'!$H$6-'СЕТ СН'!$H$22</f>
        <v>1084.8653381399999</v>
      </c>
      <c r="Y94" s="36">
        <f>SUMIFS(СВЦЭМ!$C$39:$C$782,СВЦЭМ!$A$39:$A$782,$A94,СВЦЭМ!$B$39:$B$782,Y$83)+'СЕТ СН'!$H$12+СВЦЭМ!$D$10+'СЕТ СН'!$H$6-'СЕТ СН'!$H$22</f>
        <v>1103.86202048</v>
      </c>
    </row>
    <row r="95" spans="1:25" ht="15.75" x14ac:dyDescent="0.2">
      <c r="A95" s="35">
        <f t="shared" si="2"/>
        <v>44785</v>
      </c>
      <c r="B95" s="36">
        <f>SUMIFS(СВЦЭМ!$C$39:$C$782,СВЦЭМ!$A$39:$A$782,$A95,СВЦЭМ!$B$39:$B$782,B$83)+'СЕТ СН'!$H$12+СВЦЭМ!$D$10+'СЕТ СН'!$H$6-'СЕТ СН'!$H$22</f>
        <v>1264.1275167899998</v>
      </c>
      <c r="C95" s="36">
        <f>SUMIFS(СВЦЭМ!$C$39:$C$782,СВЦЭМ!$A$39:$A$782,$A95,СВЦЭМ!$B$39:$B$782,C$83)+'СЕТ СН'!$H$12+СВЦЭМ!$D$10+'СЕТ СН'!$H$6-'СЕТ СН'!$H$22</f>
        <v>1312.8099163499999</v>
      </c>
      <c r="D95" s="36">
        <f>SUMIFS(СВЦЭМ!$C$39:$C$782,СВЦЭМ!$A$39:$A$782,$A95,СВЦЭМ!$B$39:$B$782,D$83)+'СЕТ СН'!$H$12+СВЦЭМ!$D$10+'СЕТ СН'!$H$6-'СЕТ СН'!$H$22</f>
        <v>1368.1605324299999</v>
      </c>
      <c r="E95" s="36">
        <f>SUMIFS(СВЦЭМ!$C$39:$C$782,СВЦЭМ!$A$39:$A$782,$A95,СВЦЭМ!$B$39:$B$782,E$83)+'СЕТ СН'!$H$12+СВЦЭМ!$D$10+'СЕТ СН'!$H$6-'СЕТ СН'!$H$22</f>
        <v>1387.33768857</v>
      </c>
      <c r="F95" s="36">
        <f>SUMIFS(СВЦЭМ!$C$39:$C$782,СВЦЭМ!$A$39:$A$782,$A95,СВЦЭМ!$B$39:$B$782,F$83)+'СЕТ СН'!$H$12+СВЦЭМ!$D$10+'СЕТ СН'!$H$6-'СЕТ СН'!$H$22</f>
        <v>1381.6526294199998</v>
      </c>
      <c r="G95" s="36">
        <f>SUMIFS(СВЦЭМ!$C$39:$C$782,СВЦЭМ!$A$39:$A$782,$A95,СВЦЭМ!$B$39:$B$782,G$83)+'СЕТ СН'!$H$12+СВЦЭМ!$D$10+'СЕТ СН'!$H$6-'СЕТ СН'!$H$22</f>
        <v>1390.7667529799999</v>
      </c>
      <c r="H95" s="36">
        <f>SUMIFS(СВЦЭМ!$C$39:$C$782,СВЦЭМ!$A$39:$A$782,$A95,СВЦЭМ!$B$39:$B$782,H$83)+'СЕТ СН'!$H$12+СВЦЭМ!$D$10+'СЕТ СН'!$H$6-'СЕТ СН'!$H$22</f>
        <v>1280.4553409</v>
      </c>
      <c r="I95" s="36">
        <f>SUMIFS(СВЦЭМ!$C$39:$C$782,СВЦЭМ!$A$39:$A$782,$A95,СВЦЭМ!$B$39:$B$782,I$83)+'СЕТ СН'!$H$12+СВЦЭМ!$D$10+'СЕТ СН'!$H$6-'СЕТ СН'!$H$22</f>
        <v>1274.3505882699999</v>
      </c>
      <c r="J95" s="36">
        <f>SUMIFS(СВЦЭМ!$C$39:$C$782,СВЦЭМ!$A$39:$A$782,$A95,СВЦЭМ!$B$39:$B$782,J$83)+'СЕТ СН'!$H$12+СВЦЭМ!$D$10+'СЕТ СН'!$H$6-'СЕТ СН'!$H$22</f>
        <v>1220.95906042</v>
      </c>
      <c r="K95" s="36">
        <f>SUMIFS(СВЦЭМ!$C$39:$C$782,СВЦЭМ!$A$39:$A$782,$A95,СВЦЭМ!$B$39:$B$782,K$83)+'СЕТ СН'!$H$12+СВЦЭМ!$D$10+'СЕТ СН'!$H$6-'СЕТ СН'!$H$22</f>
        <v>1201.96434542</v>
      </c>
      <c r="L95" s="36">
        <f>SUMIFS(СВЦЭМ!$C$39:$C$782,СВЦЭМ!$A$39:$A$782,$A95,СВЦЭМ!$B$39:$B$782,L$83)+'СЕТ СН'!$H$12+СВЦЭМ!$D$10+'СЕТ СН'!$H$6-'СЕТ СН'!$H$22</f>
        <v>1170.1024265199999</v>
      </c>
      <c r="M95" s="36">
        <f>SUMIFS(СВЦЭМ!$C$39:$C$782,СВЦЭМ!$A$39:$A$782,$A95,СВЦЭМ!$B$39:$B$782,M$83)+'СЕТ СН'!$H$12+СВЦЭМ!$D$10+'СЕТ СН'!$H$6-'СЕТ СН'!$H$22</f>
        <v>1143.1564944499999</v>
      </c>
      <c r="N95" s="36">
        <f>SUMIFS(СВЦЭМ!$C$39:$C$782,СВЦЭМ!$A$39:$A$782,$A95,СВЦЭМ!$B$39:$B$782,N$83)+'СЕТ СН'!$H$12+СВЦЭМ!$D$10+'СЕТ СН'!$H$6-'СЕТ СН'!$H$22</f>
        <v>1142.7969103599999</v>
      </c>
      <c r="O95" s="36">
        <f>SUMIFS(СВЦЭМ!$C$39:$C$782,СВЦЭМ!$A$39:$A$782,$A95,СВЦЭМ!$B$39:$B$782,O$83)+'СЕТ СН'!$H$12+СВЦЭМ!$D$10+'СЕТ СН'!$H$6-'СЕТ СН'!$H$22</f>
        <v>1142.6729575099998</v>
      </c>
      <c r="P95" s="36">
        <f>SUMIFS(СВЦЭМ!$C$39:$C$782,СВЦЭМ!$A$39:$A$782,$A95,СВЦЭМ!$B$39:$B$782,P$83)+'СЕТ СН'!$H$12+СВЦЭМ!$D$10+'СЕТ СН'!$H$6-'СЕТ СН'!$H$22</f>
        <v>1159.65462265</v>
      </c>
      <c r="Q95" s="36">
        <f>SUMIFS(СВЦЭМ!$C$39:$C$782,СВЦЭМ!$A$39:$A$782,$A95,СВЦЭМ!$B$39:$B$782,Q$83)+'СЕТ СН'!$H$12+СВЦЭМ!$D$10+'СЕТ СН'!$H$6-'СЕТ СН'!$H$22</f>
        <v>1158.7407631399999</v>
      </c>
      <c r="R95" s="36">
        <f>SUMIFS(СВЦЭМ!$C$39:$C$782,СВЦЭМ!$A$39:$A$782,$A95,СВЦЭМ!$B$39:$B$782,R$83)+'СЕТ СН'!$H$12+СВЦЭМ!$D$10+'СЕТ СН'!$H$6-'СЕТ СН'!$H$22</f>
        <v>1178.4447245399999</v>
      </c>
      <c r="S95" s="36">
        <f>SUMIFS(СВЦЭМ!$C$39:$C$782,СВЦЭМ!$A$39:$A$782,$A95,СВЦЭМ!$B$39:$B$782,S$83)+'СЕТ СН'!$H$12+СВЦЭМ!$D$10+'СЕТ СН'!$H$6-'СЕТ СН'!$H$22</f>
        <v>1175.83893713</v>
      </c>
      <c r="T95" s="36">
        <f>SUMIFS(СВЦЭМ!$C$39:$C$782,СВЦЭМ!$A$39:$A$782,$A95,СВЦЭМ!$B$39:$B$782,T$83)+'СЕТ СН'!$H$12+СВЦЭМ!$D$10+'СЕТ СН'!$H$6-'СЕТ СН'!$H$22</f>
        <v>1171.69373449</v>
      </c>
      <c r="U95" s="36">
        <f>SUMIFS(СВЦЭМ!$C$39:$C$782,СВЦЭМ!$A$39:$A$782,$A95,СВЦЭМ!$B$39:$B$782,U$83)+'СЕТ СН'!$H$12+СВЦЭМ!$D$10+'СЕТ СН'!$H$6-'СЕТ СН'!$H$22</f>
        <v>1170.5249655299999</v>
      </c>
      <c r="V95" s="36">
        <f>SUMIFS(СВЦЭМ!$C$39:$C$782,СВЦЭМ!$A$39:$A$782,$A95,СВЦЭМ!$B$39:$B$782,V$83)+'СЕТ СН'!$H$12+СВЦЭМ!$D$10+'СЕТ СН'!$H$6-'СЕТ СН'!$H$22</f>
        <v>1173.55981195</v>
      </c>
      <c r="W95" s="36">
        <f>SUMIFS(СВЦЭМ!$C$39:$C$782,СВЦЭМ!$A$39:$A$782,$A95,СВЦЭМ!$B$39:$B$782,W$83)+'СЕТ СН'!$H$12+СВЦЭМ!$D$10+'СЕТ СН'!$H$6-'СЕТ СН'!$H$22</f>
        <v>1154.86716024</v>
      </c>
      <c r="X95" s="36">
        <f>SUMIFS(СВЦЭМ!$C$39:$C$782,СВЦЭМ!$A$39:$A$782,$A95,СВЦЭМ!$B$39:$B$782,X$83)+'СЕТ СН'!$H$12+СВЦЭМ!$D$10+'СЕТ СН'!$H$6-'СЕТ СН'!$H$22</f>
        <v>1200.47080899</v>
      </c>
      <c r="Y95" s="36">
        <f>SUMIFS(СВЦЭМ!$C$39:$C$782,СВЦЭМ!$A$39:$A$782,$A95,СВЦЭМ!$B$39:$B$782,Y$83)+'СЕТ СН'!$H$12+СВЦЭМ!$D$10+'СЕТ СН'!$H$6-'СЕТ СН'!$H$22</f>
        <v>1246.9742785799999</v>
      </c>
    </row>
    <row r="96" spans="1:25" ht="15.75" x14ac:dyDescent="0.2">
      <c r="A96" s="35">
        <f t="shared" si="2"/>
        <v>44786</v>
      </c>
      <c r="B96" s="36">
        <f>SUMIFS(СВЦЭМ!$C$39:$C$782,СВЦЭМ!$A$39:$A$782,$A96,СВЦЭМ!$B$39:$B$782,B$83)+'СЕТ СН'!$H$12+СВЦЭМ!$D$10+'СЕТ СН'!$H$6-'СЕТ СН'!$H$22</f>
        <v>1269.98670625</v>
      </c>
      <c r="C96" s="36">
        <f>SUMIFS(СВЦЭМ!$C$39:$C$782,СВЦЭМ!$A$39:$A$782,$A96,СВЦЭМ!$B$39:$B$782,C$83)+'СЕТ СН'!$H$12+СВЦЭМ!$D$10+'СЕТ СН'!$H$6-'СЕТ СН'!$H$22</f>
        <v>1306.73122857</v>
      </c>
      <c r="D96" s="36">
        <f>SUMIFS(СВЦЭМ!$C$39:$C$782,СВЦЭМ!$A$39:$A$782,$A96,СВЦЭМ!$B$39:$B$782,D$83)+'СЕТ СН'!$H$12+СВЦЭМ!$D$10+'СЕТ СН'!$H$6-'СЕТ СН'!$H$22</f>
        <v>1331.0343297199997</v>
      </c>
      <c r="E96" s="36">
        <f>SUMIFS(СВЦЭМ!$C$39:$C$782,СВЦЭМ!$A$39:$A$782,$A96,СВЦЭМ!$B$39:$B$782,E$83)+'СЕТ СН'!$H$12+СВЦЭМ!$D$10+'СЕТ СН'!$H$6-'СЕТ СН'!$H$22</f>
        <v>1403.7716677599999</v>
      </c>
      <c r="F96" s="36">
        <f>SUMIFS(СВЦЭМ!$C$39:$C$782,СВЦЭМ!$A$39:$A$782,$A96,СВЦЭМ!$B$39:$B$782,F$83)+'СЕТ СН'!$H$12+СВЦЭМ!$D$10+'СЕТ СН'!$H$6-'СЕТ СН'!$H$22</f>
        <v>1378.3997787999999</v>
      </c>
      <c r="G96" s="36">
        <f>SUMIFS(СВЦЭМ!$C$39:$C$782,СВЦЭМ!$A$39:$A$782,$A96,СВЦЭМ!$B$39:$B$782,G$83)+'СЕТ СН'!$H$12+СВЦЭМ!$D$10+'СЕТ СН'!$H$6-'СЕТ СН'!$H$22</f>
        <v>1343.67039333</v>
      </c>
      <c r="H96" s="36">
        <f>SUMIFS(СВЦЭМ!$C$39:$C$782,СВЦЭМ!$A$39:$A$782,$A96,СВЦЭМ!$B$39:$B$782,H$83)+'СЕТ СН'!$H$12+СВЦЭМ!$D$10+'СЕТ СН'!$H$6-'СЕТ СН'!$H$22</f>
        <v>1318.0233441299997</v>
      </c>
      <c r="I96" s="36">
        <f>SUMIFS(СВЦЭМ!$C$39:$C$782,СВЦЭМ!$A$39:$A$782,$A96,СВЦЭМ!$B$39:$B$782,I$83)+'СЕТ СН'!$H$12+СВЦЭМ!$D$10+'СЕТ СН'!$H$6-'СЕТ СН'!$H$22</f>
        <v>1260.4739648299999</v>
      </c>
      <c r="J96" s="36">
        <f>SUMIFS(СВЦЭМ!$C$39:$C$782,СВЦЭМ!$A$39:$A$782,$A96,СВЦЭМ!$B$39:$B$782,J$83)+'СЕТ СН'!$H$12+СВЦЭМ!$D$10+'СЕТ СН'!$H$6-'СЕТ СН'!$H$22</f>
        <v>1242.9848131799999</v>
      </c>
      <c r="K96" s="36">
        <f>SUMIFS(СВЦЭМ!$C$39:$C$782,СВЦЭМ!$A$39:$A$782,$A96,СВЦЭМ!$B$39:$B$782,K$83)+'СЕТ СН'!$H$12+СВЦЭМ!$D$10+'СЕТ СН'!$H$6-'СЕТ СН'!$H$22</f>
        <v>1168.21864394</v>
      </c>
      <c r="L96" s="36">
        <f>SUMIFS(СВЦЭМ!$C$39:$C$782,СВЦЭМ!$A$39:$A$782,$A96,СВЦЭМ!$B$39:$B$782,L$83)+'СЕТ СН'!$H$12+СВЦЭМ!$D$10+'СЕТ СН'!$H$6-'СЕТ СН'!$H$22</f>
        <v>1152.52459034</v>
      </c>
      <c r="M96" s="36">
        <f>SUMIFS(СВЦЭМ!$C$39:$C$782,СВЦЭМ!$A$39:$A$782,$A96,СВЦЭМ!$B$39:$B$782,M$83)+'СЕТ СН'!$H$12+СВЦЭМ!$D$10+'СЕТ СН'!$H$6-'СЕТ СН'!$H$22</f>
        <v>1160.3270169099999</v>
      </c>
      <c r="N96" s="36">
        <f>SUMIFS(СВЦЭМ!$C$39:$C$782,СВЦЭМ!$A$39:$A$782,$A96,СВЦЭМ!$B$39:$B$782,N$83)+'СЕТ СН'!$H$12+СВЦЭМ!$D$10+'СЕТ СН'!$H$6-'СЕТ СН'!$H$22</f>
        <v>1155.9467397599999</v>
      </c>
      <c r="O96" s="36">
        <f>SUMIFS(СВЦЭМ!$C$39:$C$782,СВЦЭМ!$A$39:$A$782,$A96,СВЦЭМ!$B$39:$B$782,O$83)+'СЕТ СН'!$H$12+СВЦЭМ!$D$10+'СЕТ СН'!$H$6-'СЕТ СН'!$H$22</f>
        <v>1153.34913603</v>
      </c>
      <c r="P96" s="36">
        <f>SUMIFS(СВЦЭМ!$C$39:$C$782,СВЦЭМ!$A$39:$A$782,$A96,СВЦЭМ!$B$39:$B$782,P$83)+'СЕТ СН'!$H$12+СВЦЭМ!$D$10+'СЕТ СН'!$H$6-'СЕТ СН'!$H$22</f>
        <v>1155.2462619199998</v>
      </c>
      <c r="Q96" s="36">
        <f>SUMIFS(СВЦЭМ!$C$39:$C$782,СВЦЭМ!$A$39:$A$782,$A96,СВЦЭМ!$B$39:$B$782,Q$83)+'СЕТ СН'!$H$12+СВЦЭМ!$D$10+'СЕТ СН'!$H$6-'СЕТ СН'!$H$22</f>
        <v>1156.8177664</v>
      </c>
      <c r="R96" s="36">
        <f>SUMIFS(СВЦЭМ!$C$39:$C$782,СВЦЭМ!$A$39:$A$782,$A96,СВЦЭМ!$B$39:$B$782,R$83)+'СЕТ СН'!$H$12+СВЦЭМ!$D$10+'СЕТ СН'!$H$6-'СЕТ СН'!$H$22</f>
        <v>1162.16098556</v>
      </c>
      <c r="S96" s="36">
        <f>SUMIFS(СВЦЭМ!$C$39:$C$782,СВЦЭМ!$A$39:$A$782,$A96,СВЦЭМ!$B$39:$B$782,S$83)+'СЕТ СН'!$H$12+СВЦЭМ!$D$10+'СЕТ СН'!$H$6-'СЕТ СН'!$H$22</f>
        <v>1168.04875051</v>
      </c>
      <c r="T96" s="36">
        <f>SUMIFS(СВЦЭМ!$C$39:$C$782,СВЦЭМ!$A$39:$A$782,$A96,СВЦЭМ!$B$39:$B$782,T$83)+'СЕТ СН'!$H$12+СВЦЭМ!$D$10+'СЕТ СН'!$H$6-'СЕТ СН'!$H$22</f>
        <v>1165.30834196</v>
      </c>
      <c r="U96" s="36">
        <f>SUMIFS(СВЦЭМ!$C$39:$C$782,СВЦЭМ!$A$39:$A$782,$A96,СВЦЭМ!$B$39:$B$782,U$83)+'СЕТ СН'!$H$12+СВЦЭМ!$D$10+'СЕТ СН'!$H$6-'СЕТ СН'!$H$22</f>
        <v>1167.9497042199998</v>
      </c>
      <c r="V96" s="36">
        <f>SUMIFS(СВЦЭМ!$C$39:$C$782,СВЦЭМ!$A$39:$A$782,$A96,СВЦЭМ!$B$39:$B$782,V$83)+'СЕТ СН'!$H$12+СВЦЭМ!$D$10+'СЕТ СН'!$H$6-'СЕТ СН'!$H$22</f>
        <v>1161.7713950799998</v>
      </c>
      <c r="W96" s="36">
        <f>SUMIFS(СВЦЭМ!$C$39:$C$782,СВЦЭМ!$A$39:$A$782,$A96,СВЦЭМ!$B$39:$B$782,W$83)+'СЕТ СН'!$H$12+СВЦЭМ!$D$10+'СЕТ СН'!$H$6-'СЕТ СН'!$H$22</f>
        <v>1148.93007689</v>
      </c>
      <c r="X96" s="36">
        <f>SUMIFS(СВЦЭМ!$C$39:$C$782,СВЦЭМ!$A$39:$A$782,$A96,СВЦЭМ!$B$39:$B$782,X$83)+'СЕТ СН'!$H$12+СВЦЭМ!$D$10+'СЕТ СН'!$H$6-'СЕТ СН'!$H$22</f>
        <v>1181.7067824599999</v>
      </c>
      <c r="Y96" s="36">
        <f>SUMIFS(СВЦЭМ!$C$39:$C$782,СВЦЭМ!$A$39:$A$782,$A96,СВЦЭМ!$B$39:$B$782,Y$83)+'СЕТ СН'!$H$12+СВЦЭМ!$D$10+'СЕТ СН'!$H$6-'СЕТ СН'!$H$22</f>
        <v>1277.42929731</v>
      </c>
    </row>
    <row r="97" spans="1:25" ht="15.75" x14ac:dyDescent="0.2">
      <c r="A97" s="35">
        <f t="shared" si="2"/>
        <v>44787</v>
      </c>
      <c r="B97" s="36">
        <f>SUMIFS(СВЦЭМ!$C$39:$C$782,СВЦЭМ!$A$39:$A$782,$A97,СВЦЭМ!$B$39:$B$782,B$83)+'СЕТ СН'!$H$12+СВЦЭМ!$D$10+'СЕТ СН'!$H$6-'СЕТ СН'!$H$22</f>
        <v>1316.8694609099998</v>
      </c>
      <c r="C97" s="36">
        <f>SUMIFS(СВЦЭМ!$C$39:$C$782,СВЦЭМ!$A$39:$A$782,$A97,СВЦЭМ!$B$39:$B$782,C$83)+'СЕТ СН'!$H$12+СВЦЭМ!$D$10+'СЕТ СН'!$H$6-'СЕТ СН'!$H$22</f>
        <v>1307.7061709599998</v>
      </c>
      <c r="D97" s="36">
        <f>SUMIFS(СВЦЭМ!$C$39:$C$782,СВЦЭМ!$A$39:$A$782,$A97,СВЦЭМ!$B$39:$B$782,D$83)+'СЕТ СН'!$H$12+СВЦЭМ!$D$10+'СЕТ СН'!$H$6-'СЕТ СН'!$H$22</f>
        <v>1276.62588652</v>
      </c>
      <c r="E97" s="36">
        <f>SUMIFS(СВЦЭМ!$C$39:$C$782,СВЦЭМ!$A$39:$A$782,$A97,СВЦЭМ!$B$39:$B$782,E$83)+'СЕТ СН'!$H$12+СВЦЭМ!$D$10+'СЕТ СН'!$H$6-'СЕТ СН'!$H$22</f>
        <v>1285.30660145</v>
      </c>
      <c r="F97" s="36">
        <f>SUMIFS(СВЦЭМ!$C$39:$C$782,СВЦЭМ!$A$39:$A$782,$A97,СВЦЭМ!$B$39:$B$782,F$83)+'СЕТ СН'!$H$12+СВЦЭМ!$D$10+'СЕТ СН'!$H$6-'СЕТ СН'!$H$22</f>
        <v>1291.7608305399999</v>
      </c>
      <c r="G97" s="36">
        <f>SUMIFS(СВЦЭМ!$C$39:$C$782,СВЦЭМ!$A$39:$A$782,$A97,СВЦЭМ!$B$39:$B$782,G$83)+'СЕТ СН'!$H$12+СВЦЭМ!$D$10+'СЕТ СН'!$H$6-'СЕТ СН'!$H$22</f>
        <v>1288.1761453399999</v>
      </c>
      <c r="H97" s="36">
        <f>SUMIFS(СВЦЭМ!$C$39:$C$782,СВЦЭМ!$A$39:$A$782,$A97,СВЦЭМ!$B$39:$B$782,H$83)+'СЕТ СН'!$H$12+СВЦЭМ!$D$10+'СЕТ СН'!$H$6-'СЕТ СН'!$H$22</f>
        <v>1353.2090027799998</v>
      </c>
      <c r="I97" s="36">
        <f>SUMIFS(СВЦЭМ!$C$39:$C$782,СВЦЭМ!$A$39:$A$782,$A97,СВЦЭМ!$B$39:$B$782,I$83)+'СЕТ СН'!$H$12+СВЦЭМ!$D$10+'СЕТ СН'!$H$6-'СЕТ СН'!$H$22</f>
        <v>1317.2903965599999</v>
      </c>
      <c r="J97" s="36">
        <f>SUMIFS(СВЦЭМ!$C$39:$C$782,СВЦЭМ!$A$39:$A$782,$A97,СВЦЭМ!$B$39:$B$782,J$83)+'СЕТ СН'!$H$12+СВЦЭМ!$D$10+'СЕТ СН'!$H$6-'СЕТ СН'!$H$22</f>
        <v>1269.40532274</v>
      </c>
      <c r="K97" s="36">
        <f>SUMIFS(СВЦЭМ!$C$39:$C$782,СВЦЭМ!$A$39:$A$782,$A97,СВЦЭМ!$B$39:$B$782,K$83)+'СЕТ СН'!$H$12+СВЦЭМ!$D$10+'СЕТ СН'!$H$6-'СЕТ СН'!$H$22</f>
        <v>1194.4820078499999</v>
      </c>
      <c r="L97" s="36">
        <f>SUMIFS(СВЦЭМ!$C$39:$C$782,СВЦЭМ!$A$39:$A$782,$A97,СВЦЭМ!$B$39:$B$782,L$83)+'СЕТ СН'!$H$12+СВЦЭМ!$D$10+'СЕТ СН'!$H$6-'СЕТ СН'!$H$22</f>
        <v>1158.74583839</v>
      </c>
      <c r="M97" s="36">
        <f>SUMIFS(СВЦЭМ!$C$39:$C$782,СВЦЭМ!$A$39:$A$782,$A97,СВЦЭМ!$B$39:$B$782,M$83)+'СЕТ СН'!$H$12+СВЦЭМ!$D$10+'СЕТ СН'!$H$6-'СЕТ СН'!$H$22</f>
        <v>1140.25238971</v>
      </c>
      <c r="N97" s="36">
        <f>SUMIFS(СВЦЭМ!$C$39:$C$782,СВЦЭМ!$A$39:$A$782,$A97,СВЦЭМ!$B$39:$B$782,N$83)+'СЕТ СН'!$H$12+СВЦЭМ!$D$10+'СЕТ СН'!$H$6-'СЕТ СН'!$H$22</f>
        <v>1155.16063521</v>
      </c>
      <c r="O97" s="36">
        <f>SUMIFS(СВЦЭМ!$C$39:$C$782,СВЦЭМ!$A$39:$A$782,$A97,СВЦЭМ!$B$39:$B$782,O$83)+'СЕТ СН'!$H$12+СВЦЭМ!$D$10+'СЕТ СН'!$H$6-'СЕТ СН'!$H$22</f>
        <v>1160.4872285599999</v>
      </c>
      <c r="P97" s="36">
        <f>SUMIFS(СВЦЭМ!$C$39:$C$782,СВЦЭМ!$A$39:$A$782,$A97,СВЦЭМ!$B$39:$B$782,P$83)+'СЕТ СН'!$H$12+СВЦЭМ!$D$10+'СЕТ СН'!$H$6-'СЕТ СН'!$H$22</f>
        <v>1168.1031988099999</v>
      </c>
      <c r="Q97" s="36">
        <f>SUMIFS(СВЦЭМ!$C$39:$C$782,СВЦЭМ!$A$39:$A$782,$A97,СВЦЭМ!$B$39:$B$782,Q$83)+'СЕТ СН'!$H$12+СВЦЭМ!$D$10+'СЕТ СН'!$H$6-'СЕТ СН'!$H$22</f>
        <v>1178.9236460699999</v>
      </c>
      <c r="R97" s="36">
        <f>SUMIFS(СВЦЭМ!$C$39:$C$782,СВЦЭМ!$A$39:$A$782,$A97,СВЦЭМ!$B$39:$B$782,R$83)+'СЕТ СН'!$H$12+СВЦЭМ!$D$10+'СЕТ СН'!$H$6-'СЕТ СН'!$H$22</f>
        <v>1185.0692068199999</v>
      </c>
      <c r="S97" s="36">
        <f>SUMIFS(СВЦЭМ!$C$39:$C$782,СВЦЭМ!$A$39:$A$782,$A97,СВЦЭМ!$B$39:$B$782,S$83)+'СЕТ СН'!$H$12+СВЦЭМ!$D$10+'СЕТ СН'!$H$6-'СЕТ СН'!$H$22</f>
        <v>1172.9106649099999</v>
      </c>
      <c r="T97" s="36">
        <f>SUMIFS(СВЦЭМ!$C$39:$C$782,СВЦЭМ!$A$39:$A$782,$A97,СВЦЭМ!$B$39:$B$782,T$83)+'СЕТ СН'!$H$12+СВЦЭМ!$D$10+'СЕТ СН'!$H$6-'СЕТ СН'!$H$22</f>
        <v>1185.76240057</v>
      </c>
      <c r="U97" s="36">
        <f>SUMIFS(СВЦЭМ!$C$39:$C$782,СВЦЭМ!$A$39:$A$782,$A97,СВЦЭМ!$B$39:$B$782,U$83)+'СЕТ СН'!$H$12+СВЦЭМ!$D$10+'СЕТ СН'!$H$6-'СЕТ СН'!$H$22</f>
        <v>1188.85257637</v>
      </c>
      <c r="V97" s="36">
        <f>SUMIFS(СВЦЭМ!$C$39:$C$782,СВЦЭМ!$A$39:$A$782,$A97,СВЦЭМ!$B$39:$B$782,V$83)+'СЕТ СН'!$H$12+СВЦЭМ!$D$10+'СЕТ СН'!$H$6-'СЕТ СН'!$H$22</f>
        <v>1188.48696193</v>
      </c>
      <c r="W97" s="36">
        <f>SUMIFS(СВЦЭМ!$C$39:$C$782,СВЦЭМ!$A$39:$A$782,$A97,СВЦЭМ!$B$39:$B$782,W$83)+'СЕТ СН'!$H$12+СВЦЭМ!$D$10+'СЕТ СН'!$H$6-'СЕТ СН'!$H$22</f>
        <v>1186.56087759</v>
      </c>
      <c r="X97" s="36">
        <f>SUMIFS(СВЦЭМ!$C$39:$C$782,СВЦЭМ!$A$39:$A$782,$A97,СВЦЭМ!$B$39:$B$782,X$83)+'СЕТ СН'!$H$12+СВЦЭМ!$D$10+'СЕТ СН'!$H$6-'СЕТ СН'!$H$22</f>
        <v>1186.57229826</v>
      </c>
      <c r="Y97" s="36">
        <f>SUMIFS(СВЦЭМ!$C$39:$C$782,СВЦЭМ!$A$39:$A$782,$A97,СВЦЭМ!$B$39:$B$782,Y$83)+'СЕТ СН'!$H$12+СВЦЭМ!$D$10+'СЕТ СН'!$H$6-'СЕТ СН'!$H$22</f>
        <v>1248.62712263</v>
      </c>
    </row>
    <row r="98" spans="1:25" ht="15.75" x14ac:dyDescent="0.2">
      <c r="A98" s="35">
        <f t="shared" si="2"/>
        <v>44788</v>
      </c>
      <c r="B98" s="36">
        <f>SUMIFS(СВЦЭМ!$C$39:$C$782,СВЦЭМ!$A$39:$A$782,$A98,СВЦЭМ!$B$39:$B$782,B$83)+'СЕТ СН'!$H$12+СВЦЭМ!$D$10+'СЕТ СН'!$H$6-'СЕТ СН'!$H$22</f>
        <v>1199.2043180799999</v>
      </c>
      <c r="C98" s="36">
        <f>SUMIFS(СВЦЭМ!$C$39:$C$782,СВЦЭМ!$A$39:$A$782,$A98,СВЦЭМ!$B$39:$B$782,C$83)+'СЕТ СН'!$H$12+СВЦЭМ!$D$10+'СЕТ СН'!$H$6-'СЕТ СН'!$H$22</f>
        <v>1229.5968372099999</v>
      </c>
      <c r="D98" s="36">
        <f>SUMIFS(СВЦЭМ!$C$39:$C$782,СВЦЭМ!$A$39:$A$782,$A98,СВЦЭМ!$B$39:$B$782,D$83)+'СЕТ СН'!$H$12+СВЦЭМ!$D$10+'СЕТ СН'!$H$6-'СЕТ СН'!$H$22</f>
        <v>1264.10792268</v>
      </c>
      <c r="E98" s="36">
        <f>SUMIFS(СВЦЭМ!$C$39:$C$782,СВЦЭМ!$A$39:$A$782,$A98,СВЦЭМ!$B$39:$B$782,E$83)+'СЕТ СН'!$H$12+СВЦЭМ!$D$10+'СЕТ СН'!$H$6-'СЕТ СН'!$H$22</f>
        <v>1277.3954830599998</v>
      </c>
      <c r="F98" s="36">
        <f>SUMIFS(СВЦЭМ!$C$39:$C$782,СВЦЭМ!$A$39:$A$782,$A98,СВЦЭМ!$B$39:$B$782,F$83)+'СЕТ СН'!$H$12+СВЦЭМ!$D$10+'СЕТ СН'!$H$6-'СЕТ СН'!$H$22</f>
        <v>1288.1648335</v>
      </c>
      <c r="G98" s="36">
        <f>SUMIFS(СВЦЭМ!$C$39:$C$782,СВЦЭМ!$A$39:$A$782,$A98,СВЦЭМ!$B$39:$B$782,G$83)+'СЕТ СН'!$H$12+СВЦЭМ!$D$10+'СЕТ СН'!$H$6-'СЕТ СН'!$H$22</f>
        <v>1281.7552054499999</v>
      </c>
      <c r="H98" s="36">
        <f>SUMIFS(СВЦЭМ!$C$39:$C$782,СВЦЭМ!$A$39:$A$782,$A98,СВЦЭМ!$B$39:$B$782,H$83)+'СЕТ СН'!$H$12+СВЦЭМ!$D$10+'СЕТ СН'!$H$6-'СЕТ СН'!$H$22</f>
        <v>1243.10962943</v>
      </c>
      <c r="I98" s="36">
        <f>SUMIFS(СВЦЭМ!$C$39:$C$782,СВЦЭМ!$A$39:$A$782,$A98,СВЦЭМ!$B$39:$B$782,I$83)+'СЕТ СН'!$H$12+СВЦЭМ!$D$10+'СЕТ СН'!$H$6-'СЕТ СН'!$H$22</f>
        <v>1190.7024586</v>
      </c>
      <c r="J98" s="36">
        <f>SUMIFS(СВЦЭМ!$C$39:$C$782,СВЦЭМ!$A$39:$A$782,$A98,СВЦЭМ!$B$39:$B$782,J$83)+'СЕТ СН'!$H$12+СВЦЭМ!$D$10+'СЕТ СН'!$H$6-'СЕТ СН'!$H$22</f>
        <v>1259.09776676</v>
      </c>
      <c r="K98" s="36">
        <f>SUMIFS(СВЦЭМ!$C$39:$C$782,СВЦЭМ!$A$39:$A$782,$A98,СВЦЭМ!$B$39:$B$782,K$83)+'СЕТ СН'!$H$12+СВЦЭМ!$D$10+'СЕТ СН'!$H$6-'СЕТ СН'!$H$22</f>
        <v>1234.48618506</v>
      </c>
      <c r="L98" s="36">
        <f>SUMIFS(СВЦЭМ!$C$39:$C$782,СВЦЭМ!$A$39:$A$782,$A98,СВЦЭМ!$B$39:$B$782,L$83)+'СЕТ СН'!$H$12+СВЦЭМ!$D$10+'СЕТ СН'!$H$6-'СЕТ СН'!$H$22</f>
        <v>1223.60533345</v>
      </c>
      <c r="M98" s="36">
        <f>SUMIFS(СВЦЭМ!$C$39:$C$782,СВЦЭМ!$A$39:$A$782,$A98,СВЦЭМ!$B$39:$B$782,M$83)+'СЕТ СН'!$H$12+СВЦЭМ!$D$10+'СЕТ СН'!$H$6-'СЕТ СН'!$H$22</f>
        <v>1226.35384763</v>
      </c>
      <c r="N98" s="36">
        <f>SUMIFS(СВЦЭМ!$C$39:$C$782,СВЦЭМ!$A$39:$A$782,$A98,СВЦЭМ!$B$39:$B$782,N$83)+'СЕТ СН'!$H$12+СВЦЭМ!$D$10+'СЕТ СН'!$H$6-'СЕТ СН'!$H$22</f>
        <v>1222.18421197</v>
      </c>
      <c r="O98" s="36">
        <f>SUMIFS(СВЦЭМ!$C$39:$C$782,СВЦЭМ!$A$39:$A$782,$A98,СВЦЭМ!$B$39:$B$782,O$83)+'СЕТ СН'!$H$12+СВЦЭМ!$D$10+'СЕТ СН'!$H$6-'СЕТ СН'!$H$22</f>
        <v>1225.0955713199999</v>
      </c>
      <c r="P98" s="36">
        <f>SUMIFS(СВЦЭМ!$C$39:$C$782,СВЦЭМ!$A$39:$A$782,$A98,СВЦЭМ!$B$39:$B$782,P$83)+'СЕТ СН'!$H$12+СВЦЭМ!$D$10+'СЕТ СН'!$H$6-'СЕТ СН'!$H$22</f>
        <v>1221.18162549</v>
      </c>
      <c r="Q98" s="36">
        <f>SUMIFS(СВЦЭМ!$C$39:$C$782,СВЦЭМ!$A$39:$A$782,$A98,СВЦЭМ!$B$39:$B$782,Q$83)+'СЕТ СН'!$H$12+СВЦЭМ!$D$10+'СЕТ СН'!$H$6-'СЕТ СН'!$H$22</f>
        <v>1218.33851314</v>
      </c>
      <c r="R98" s="36">
        <f>SUMIFS(СВЦЭМ!$C$39:$C$782,СВЦЭМ!$A$39:$A$782,$A98,СВЦЭМ!$B$39:$B$782,R$83)+'СЕТ СН'!$H$12+СВЦЭМ!$D$10+'СЕТ СН'!$H$6-'СЕТ СН'!$H$22</f>
        <v>1209.3660093199999</v>
      </c>
      <c r="S98" s="36">
        <f>SUMIFS(СВЦЭМ!$C$39:$C$782,СВЦЭМ!$A$39:$A$782,$A98,СВЦЭМ!$B$39:$B$782,S$83)+'СЕТ СН'!$H$12+СВЦЭМ!$D$10+'СЕТ СН'!$H$6-'СЕТ СН'!$H$22</f>
        <v>1212.68858415</v>
      </c>
      <c r="T98" s="36">
        <f>SUMIFS(СВЦЭМ!$C$39:$C$782,СВЦЭМ!$A$39:$A$782,$A98,СВЦЭМ!$B$39:$B$782,T$83)+'СЕТ СН'!$H$12+СВЦЭМ!$D$10+'СЕТ СН'!$H$6-'СЕТ СН'!$H$22</f>
        <v>1213.38597379</v>
      </c>
      <c r="U98" s="36">
        <f>SUMIFS(СВЦЭМ!$C$39:$C$782,СВЦЭМ!$A$39:$A$782,$A98,СВЦЭМ!$B$39:$B$782,U$83)+'СЕТ СН'!$H$12+СВЦЭМ!$D$10+'СЕТ СН'!$H$6-'СЕТ СН'!$H$22</f>
        <v>1207.8636930099999</v>
      </c>
      <c r="V98" s="36">
        <f>SUMIFS(СВЦЭМ!$C$39:$C$782,СВЦЭМ!$A$39:$A$782,$A98,СВЦЭМ!$B$39:$B$782,V$83)+'СЕТ СН'!$H$12+СВЦЭМ!$D$10+'СЕТ СН'!$H$6-'СЕТ СН'!$H$22</f>
        <v>1212.73401285</v>
      </c>
      <c r="W98" s="36">
        <f>SUMIFS(СВЦЭМ!$C$39:$C$782,СВЦЭМ!$A$39:$A$782,$A98,СВЦЭМ!$B$39:$B$782,W$83)+'СЕТ СН'!$H$12+СВЦЭМ!$D$10+'СЕТ СН'!$H$6-'СЕТ СН'!$H$22</f>
        <v>1219.0671449399999</v>
      </c>
      <c r="X98" s="36">
        <f>SUMIFS(СВЦЭМ!$C$39:$C$782,СВЦЭМ!$A$39:$A$782,$A98,СВЦЭМ!$B$39:$B$782,X$83)+'СЕТ СН'!$H$12+СВЦЭМ!$D$10+'СЕТ СН'!$H$6-'СЕТ СН'!$H$22</f>
        <v>1182.02720239</v>
      </c>
      <c r="Y98" s="36">
        <f>SUMIFS(СВЦЭМ!$C$39:$C$782,СВЦЭМ!$A$39:$A$782,$A98,СВЦЭМ!$B$39:$B$782,Y$83)+'СЕТ СН'!$H$12+СВЦЭМ!$D$10+'СЕТ СН'!$H$6-'СЕТ СН'!$H$22</f>
        <v>1242.8391033199998</v>
      </c>
    </row>
    <row r="99" spans="1:25" ht="15.75" x14ac:dyDescent="0.2">
      <c r="A99" s="35">
        <f t="shared" si="2"/>
        <v>44789</v>
      </c>
      <c r="B99" s="36">
        <f>SUMIFS(СВЦЭМ!$C$39:$C$782,СВЦЭМ!$A$39:$A$782,$A99,СВЦЭМ!$B$39:$B$782,B$83)+'СЕТ СН'!$H$12+СВЦЭМ!$D$10+'СЕТ СН'!$H$6-'СЕТ СН'!$H$22</f>
        <v>1174.1620314299998</v>
      </c>
      <c r="C99" s="36">
        <f>SUMIFS(СВЦЭМ!$C$39:$C$782,СВЦЭМ!$A$39:$A$782,$A99,СВЦЭМ!$B$39:$B$782,C$83)+'СЕТ СН'!$H$12+СВЦЭМ!$D$10+'СЕТ СН'!$H$6-'СЕТ СН'!$H$22</f>
        <v>1223.6272839999999</v>
      </c>
      <c r="D99" s="36">
        <f>SUMIFS(СВЦЭМ!$C$39:$C$782,СВЦЭМ!$A$39:$A$782,$A99,СВЦЭМ!$B$39:$B$782,D$83)+'СЕТ СН'!$H$12+СВЦЭМ!$D$10+'СЕТ СН'!$H$6-'СЕТ СН'!$H$22</f>
        <v>1261.44957183</v>
      </c>
      <c r="E99" s="36">
        <f>SUMIFS(СВЦЭМ!$C$39:$C$782,СВЦЭМ!$A$39:$A$782,$A99,СВЦЭМ!$B$39:$B$782,E$83)+'СЕТ СН'!$H$12+СВЦЭМ!$D$10+'СЕТ СН'!$H$6-'СЕТ СН'!$H$22</f>
        <v>1268.3333648599998</v>
      </c>
      <c r="F99" s="36">
        <f>SUMIFS(СВЦЭМ!$C$39:$C$782,СВЦЭМ!$A$39:$A$782,$A99,СВЦЭМ!$B$39:$B$782,F$83)+'СЕТ СН'!$H$12+СВЦЭМ!$D$10+'СЕТ СН'!$H$6-'СЕТ СН'!$H$22</f>
        <v>1284.7054178399999</v>
      </c>
      <c r="G99" s="36">
        <f>SUMIFS(СВЦЭМ!$C$39:$C$782,СВЦЭМ!$A$39:$A$782,$A99,СВЦЭМ!$B$39:$B$782,G$83)+'СЕТ СН'!$H$12+СВЦЭМ!$D$10+'СЕТ СН'!$H$6-'СЕТ СН'!$H$22</f>
        <v>1278.3085520299999</v>
      </c>
      <c r="H99" s="36">
        <f>SUMIFS(СВЦЭМ!$C$39:$C$782,СВЦЭМ!$A$39:$A$782,$A99,СВЦЭМ!$B$39:$B$782,H$83)+'СЕТ СН'!$H$12+СВЦЭМ!$D$10+'СЕТ СН'!$H$6-'СЕТ СН'!$H$22</f>
        <v>1220.3548956499999</v>
      </c>
      <c r="I99" s="36">
        <f>SUMIFS(СВЦЭМ!$C$39:$C$782,СВЦЭМ!$A$39:$A$782,$A99,СВЦЭМ!$B$39:$B$782,I$83)+'СЕТ СН'!$H$12+СВЦЭМ!$D$10+'СЕТ СН'!$H$6-'СЕТ СН'!$H$22</f>
        <v>1152.6001098099998</v>
      </c>
      <c r="J99" s="36">
        <f>SUMIFS(СВЦЭМ!$C$39:$C$782,СВЦЭМ!$A$39:$A$782,$A99,СВЦЭМ!$B$39:$B$782,J$83)+'СЕТ СН'!$H$12+СВЦЭМ!$D$10+'СЕТ СН'!$H$6-'СЕТ СН'!$H$22</f>
        <v>1236.7203229099998</v>
      </c>
      <c r="K99" s="36">
        <f>SUMIFS(СВЦЭМ!$C$39:$C$782,СВЦЭМ!$A$39:$A$782,$A99,СВЦЭМ!$B$39:$B$782,K$83)+'СЕТ СН'!$H$12+СВЦЭМ!$D$10+'СЕТ СН'!$H$6-'СЕТ СН'!$H$22</f>
        <v>1231.2457375899999</v>
      </c>
      <c r="L99" s="36">
        <f>SUMIFS(СВЦЭМ!$C$39:$C$782,СВЦЭМ!$A$39:$A$782,$A99,СВЦЭМ!$B$39:$B$782,L$83)+'СЕТ СН'!$H$12+СВЦЭМ!$D$10+'СЕТ СН'!$H$6-'СЕТ СН'!$H$22</f>
        <v>1213.16554086</v>
      </c>
      <c r="M99" s="36">
        <f>SUMIFS(СВЦЭМ!$C$39:$C$782,СВЦЭМ!$A$39:$A$782,$A99,СВЦЭМ!$B$39:$B$782,M$83)+'СЕТ СН'!$H$12+СВЦЭМ!$D$10+'СЕТ СН'!$H$6-'СЕТ СН'!$H$22</f>
        <v>1203.4851647399998</v>
      </c>
      <c r="N99" s="36">
        <f>SUMIFS(СВЦЭМ!$C$39:$C$782,СВЦЭМ!$A$39:$A$782,$A99,СВЦЭМ!$B$39:$B$782,N$83)+'СЕТ СН'!$H$12+СВЦЭМ!$D$10+'СЕТ СН'!$H$6-'СЕТ СН'!$H$22</f>
        <v>1200.15180164</v>
      </c>
      <c r="O99" s="36">
        <f>SUMIFS(СВЦЭМ!$C$39:$C$782,СВЦЭМ!$A$39:$A$782,$A99,СВЦЭМ!$B$39:$B$782,O$83)+'СЕТ СН'!$H$12+СВЦЭМ!$D$10+'СЕТ СН'!$H$6-'СЕТ СН'!$H$22</f>
        <v>1196.49233099</v>
      </c>
      <c r="P99" s="36">
        <f>SUMIFS(СВЦЭМ!$C$39:$C$782,СВЦЭМ!$A$39:$A$782,$A99,СВЦЭМ!$B$39:$B$782,P$83)+'СЕТ СН'!$H$12+СВЦЭМ!$D$10+'СЕТ СН'!$H$6-'СЕТ СН'!$H$22</f>
        <v>1207.52831795</v>
      </c>
      <c r="Q99" s="36">
        <f>SUMIFS(СВЦЭМ!$C$39:$C$782,СВЦЭМ!$A$39:$A$782,$A99,СВЦЭМ!$B$39:$B$782,Q$83)+'СЕТ СН'!$H$12+СВЦЭМ!$D$10+'СЕТ СН'!$H$6-'СЕТ СН'!$H$22</f>
        <v>1206.0011425499999</v>
      </c>
      <c r="R99" s="36">
        <f>SUMIFS(СВЦЭМ!$C$39:$C$782,СВЦЭМ!$A$39:$A$782,$A99,СВЦЭМ!$B$39:$B$782,R$83)+'СЕТ СН'!$H$12+СВЦЭМ!$D$10+'СЕТ СН'!$H$6-'СЕТ СН'!$H$22</f>
        <v>1208.6880610399999</v>
      </c>
      <c r="S99" s="36">
        <f>SUMIFS(СВЦЭМ!$C$39:$C$782,СВЦЭМ!$A$39:$A$782,$A99,СВЦЭМ!$B$39:$B$782,S$83)+'СЕТ СН'!$H$12+СВЦЭМ!$D$10+'СЕТ СН'!$H$6-'СЕТ СН'!$H$22</f>
        <v>1210.5669716699999</v>
      </c>
      <c r="T99" s="36">
        <f>SUMIFS(СВЦЭМ!$C$39:$C$782,СВЦЭМ!$A$39:$A$782,$A99,СВЦЭМ!$B$39:$B$782,T$83)+'СЕТ СН'!$H$12+СВЦЭМ!$D$10+'СЕТ СН'!$H$6-'СЕТ СН'!$H$22</f>
        <v>1204.3673464599999</v>
      </c>
      <c r="U99" s="36">
        <f>SUMIFS(СВЦЭМ!$C$39:$C$782,СВЦЭМ!$A$39:$A$782,$A99,СВЦЭМ!$B$39:$B$782,U$83)+'СЕТ СН'!$H$12+СВЦЭМ!$D$10+'СЕТ СН'!$H$6-'СЕТ СН'!$H$22</f>
        <v>1207.5262755799999</v>
      </c>
      <c r="V99" s="36">
        <f>SUMIFS(СВЦЭМ!$C$39:$C$782,СВЦЭМ!$A$39:$A$782,$A99,СВЦЭМ!$B$39:$B$782,V$83)+'СЕТ СН'!$H$12+СВЦЭМ!$D$10+'СЕТ СН'!$H$6-'СЕТ СН'!$H$22</f>
        <v>1217.1584809999999</v>
      </c>
      <c r="W99" s="36">
        <f>SUMIFS(СВЦЭМ!$C$39:$C$782,СВЦЭМ!$A$39:$A$782,$A99,СВЦЭМ!$B$39:$B$782,W$83)+'СЕТ СН'!$H$12+СВЦЭМ!$D$10+'СЕТ СН'!$H$6-'СЕТ СН'!$H$22</f>
        <v>1219.4387408799998</v>
      </c>
      <c r="X99" s="36">
        <f>SUMIFS(СВЦЭМ!$C$39:$C$782,СВЦЭМ!$A$39:$A$782,$A99,СВЦЭМ!$B$39:$B$782,X$83)+'СЕТ СН'!$H$12+СВЦЭМ!$D$10+'СЕТ СН'!$H$6-'СЕТ СН'!$H$22</f>
        <v>1206.7318582599999</v>
      </c>
      <c r="Y99" s="36">
        <f>SUMIFS(СВЦЭМ!$C$39:$C$782,СВЦЭМ!$A$39:$A$782,$A99,СВЦЭМ!$B$39:$B$782,Y$83)+'СЕТ СН'!$H$12+СВЦЭМ!$D$10+'СЕТ СН'!$H$6-'СЕТ СН'!$H$22</f>
        <v>1221.60752523</v>
      </c>
    </row>
    <row r="100" spans="1:25" ht="15.75" x14ac:dyDescent="0.2">
      <c r="A100" s="35">
        <f t="shared" si="2"/>
        <v>44790</v>
      </c>
      <c r="B100" s="36">
        <f>SUMIFS(СВЦЭМ!$C$39:$C$782,СВЦЭМ!$A$39:$A$782,$A100,СВЦЭМ!$B$39:$B$782,B$83)+'СЕТ СН'!$H$12+СВЦЭМ!$D$10+'СЕТ СН'!$H$6-'СЕТ СН'!$H$22</f>
        <v>1164.34055289</v>
      </c>
      <c r="C100" s="36">
        <f>SUMIFS(СВЦЭМ!$C$39:$C$782,СВЦЭМ!$A$39:$A$782,$A100,СВЦЭМ!$B$39:$B$782,C$83)+'СЕТ СН'!$H$12+СВЦЭМ!$D$10+'СЕТ СН'!$H$6-'СЕТ СН'!$H$22</f>
        <v>1147.2725021399999</v>
      </c>
      <c r="D100" s="36">
        <f>SUMIFS(СВЦЭМ!$C$39:$C$782,СВЦЭМ!$A$39:$A$782,$A100,СВЦЭМ!$B$39:$B$782,D$83)+'СЕТ СН'!$H$12+СВЦЭМ!$D$10+'СЕТ СН'!$H$6-'СЕТ СН'!$H$22</f>
        <v>1139.31033002</v>
      </c>
      <c r="E100" s="36">
        <f>SUMIFS(СВЦЭМ!$C$39:$C$782,СВЦЭМ!$A$39:$A$782,$A100,СВЦЭМ!$B$39:$B$782,E$83)+'СЕТ СН'!$H$12+СВЦЭМ!$D$10+'СЕТ СН'!$H$6-'СЕТ СН'!$H$22</f>
        <v>1161.6977435399999</v>
      </c>
      <c r="F100" s="36">
        <f>SUMIFS(СВЦЭМ!$C$39:$C$782,СВЦЭМ!$A$39:$A$782,$A100,СВЦЭМ!$B$39:$B$782,F$83)+'СЕТ СН'!$H$12+СВЦЭМ!$D$10+'СЕТ СН'!$H$6-'СЕТ СН'!$H$22</f>
        <v>1181.3349752399999</v>
      </c>
      <c r="G100" s="36">
        <f>SUMIFS(СВЦЭМ!$C$39:$C$782,СВЦЭМ!$A$39:$A$782,$A100,СВЦЭМ!$B$39:$B$782,G$83)+'СЕТ СН'!$H$12+СВЦЭМ!$D$10+'СЕТ СН'!$H$6-'СЕТ СН'!$H$22</f>
        <v>1231.4277587299998</v>
      </c>
      <c r="H100" s="36">
        <f>SUMIFS(СВЦЭМ!$C$39:$C$782,СВЦЭМ!$A$39:$A$782,$A100,СВЦЭМ!$B$39:$B$782,H$83)+'СЕТ СН'!$H$12+СВЦЭМ!$D$10+'СЕТ СН'!$H$6-'СЕТ СН'!$H$22</f>
        <v>1204.9788212799999</v>
      </c>
      <c r="I100" s="36">
        <f>SUMIFS(СВЦЭМ!$C$39:$C$782,СВЦЭМ!$A$39:$A$782,$A100,СВЦЭМ!$B$39:$B$782,I$83)+'СЕТ СН'!$H$12+СВЦЭМ!$D$10+'СЕТ СН'!$H$6-'СЕТ СН'!$H$22</f>
        <v>1232.2381940399998</v>
      </c>
      <c r="J100" s="36">
        <f>SUMIFS(СВЦЭМ!$C$39:$C$782,СВЦЭМ!$A$39:$A$782,$A100,СВЦЭМ!$B$39:$B$782,J$83)+'СЕТ СН'!$H$12+СВЦЭМ!$D$10+'СЕТ СН'!$H$6-'СЕТ СН'!$H$22</f>
        <v>1266.7025446499999</v>
      </c>
      <c r="K100" s="36">
        <f>SUMIFS(СВЦЭМ!$C$39:$C$782,СВЦЭМ!$A$39:$A$782,$A100,СВЦЭМ!$B$39:$B$782,K$83)+'СЕТ СН'!$H$12+СВЦЭМ!$D$10+'СЕТ СН'!$H$6-'СЕТ СН'!$H$22</f>
        <v>1255.4234050099999</v>
      </c>
      <c r="L100" s="36">
        <f>SUMIFS(СВЦЭМ!$C$39:$C$782,СВЦЭМ!$A$39:$A$782,$A100,СВЦЭМ!$B$39:$B$782,L$83)+'СЕТ СН'!$H$12+СВЦЭМ!$D$10+'СЕТ СН'!$H$6-'СЕТ СН'!$H$22</f>
        <v>1240.44963727</v>
      </c>
      <c r="M100" s="36">
        <f>SUMIFS(СВЦЭМ!$C$39:$C$782,СВЦЭМ!$A$39:$A$782,$A100,СВЦЭМ!$B$39:$B$782,M$83)+'СЕТ СН'!$H$12+СВЦЭМ!$D$10+'СЕТ СН'!$H$6-'СЕТ СН'!$H$22</f>
        <v>1214.17034906</v>
      </c>
      <c r="N100" s="36">
        <f>SUMIFS(СВЦЭМ!$C$39:$C$782,СВЦЭМ!$A$39:$A$782,$A100,СВЦЭМ!$B$39:$B$782,N$83)+'СЕТ СН'!$H$12+СВЦЭМ!$D$10+'СЕТ СН'!$H$6-'СЕТ СН'!$H$22</f>
        <v>1231.37388461</v>
      </c>
      <c r="O100" s="36">
        <f>SUMIFS(СВЦЭМ!$C$39:$C$782,СВЦЭМ!$A$39:$A$782,$A100,СВЦЭМ!$B$39:$B$782,O$83)+'СЕТ СН'!$H$12+СВЦЭМ!$D$10+'СЕТ СН'!$H$6-'СЕТ СН'!$H$22</f>
        <v>1225.08581989</v>
      </c>
      <c r="P100" s="36">
        <f>SUMIFS(СВЦЭМ!$C$39:$C$782,СВЦЭМ!$A$39:$A$782,$A100,СВЦЭМ!$B$39:$B$782,P$83)+'СЕТ СН'!$H$12+СВЦЭМ!$D$10+'СЕТ СН'!$H$6-'СЕТ СН'!$H$22</f>
        <v>1240.8503637699998</v>
      </c>
      <c r="Q100" s="36">
        <f>SUMIFS(СВЦЭМ!$C$39:$C$782,СВЦЭМ!$A$39:$A$782,$A100,СВЦЭМ!$B$39:$B$782,Q$83)+'СЕТ СН'!$H$12+СВЦЭМ!$D$10+'СЕТ СН'!$H$6-'СЕТ СН'!$H$22</f>
        <v>1246.2588317699999</v>
      </c>
      <c r="R100" s="36">
        <f>SUMIFS(СВЦЭМ!$C$39:$C$782,СВЦЭМ!$A$39:$A$782,$A100,СВЦЭМ!$B$39:$B$782,R$83)+'СЕТ СН'!$H$12+СВЦЭМ!$D$10+'СЕТ СН'!$H$6-'СЕТ СН'!$H$22</f>
        <v>1250.7907697799999</v>
      </c>
      <c r="S100" s="36">
        <f>SUMIFS(СВЦЭМ!$C$39:$C$782,СВЦЭМ!$A$39:$A$782,$A100,СВЦЭМ!$B$39:$B$782,S$83)+'СЕТ СН'!$H$12+СВЦЭМ!$D$10+'СЕТ СН'!$H$6-'СЕТ СН'!$H$22</f>
        <v>1243.5311828499998</v>
      </c>
      <c r="T100" s="36">
        <f>SUMIFS(СВЦЭМ!$C$39:$C$782,СВЦЭМ!$A$39:$A$782,$A100,СВЦЭМ!$B$39:$B$782,T$83)+'СЕТ СН'!$H$12+СВЦЭМ!$D$10+'СЕТ СН'!$H$6-'СЕТ СН'!$H$22</f>
        <v>1240.9114300699998</v>
      </c>
      <c r="U100" s="36">
        <f>SUMIFS(СВЦЭМ!$C$39:$C$782,СВЦЭМ!$A$39:$A$782,$A100,СВЦЭМ!$B$39:$B$782,U$83)+'СЕТ СН'!$H$12+СВЦЭМ!$D$10+'СЕТ СН'!$H$6-'СЕТ СН'!$H$22</f>
        <v>1262.02945731</v>
      </c>
      <c r="V100" s="36">
        <f>SUMIFS(СВЦЭМ!$C$39:$C$782,СВЦЭМ!$A$39:$A$782,$A100,СВЦЭМ!$B$39:$B$782,V$83)+'СЕТ СН'!$H$12+СВЦЭМ!$D$10+'СЕТ СН'!$H$6-'СЕТ СН'!$H$22</f>
        <v>1242.43474135</v>
      </c>
      <c r="W100" s="36">
        <f>SUMIFS(СВЦЭМ!$C$39:$C$782,СВЦЭМ!$A$39:$A$782,$A100,СВЦЭМ!$B$39:$B$782,W$83)+'СЕТ СН'!$H$12+СВЦЭМ!$D$10+'СЕТ СН'!$H$6-'СЕТ СН'!$H$22</f>
        <v>1263.9894083199999</v>
      </c>
      <c r="X100" s="36">
        <f>SUMIFS(СВЦЭМ!$C$39:$C$782,СВЦЭМ!$A$39:$A$782,$A100,СВЦЭМ!$B$39:$B$782,X$83)+'СЕТ СН'!$H$12+СВЦЭМ!$D$10+'СЕТ СН'!$H$6-'СЕТ СН'!$H$22</f>
        <v>1230.37297423</v>
      </c>
      <c r="Y100" s="36">
        <f>SUMIFS(СВЦЭМ!$C$39:$C$782,СВЦЭМ!$A$39:$A$782,$A100,СВЦЭМ!$B$39:$B$782,Y$83)+'СЕТ СН'!$H$12+СВЦЭМ!$D$10+'СЕТ СН'!$H$6-'СЕТ СН'!$H$22</f>
        <v>1165.2719637499999</v>
      </c>
    </row>
    <row r="101" spans="1:25" ht="15.75" x14ac:dyDescent="0.2">
      <c r="A101" s="35">
        <f t="shared" si="2"/>
        <v>44791</v>
      </c>
      <c r="B101" s="36">
        <f>SUMIFS(СВЦЭМ!$C$39:$C$782,СВЦЭМ!$A$39:$A$782,$A101,СВЦЭМ!$B$39:$B$782,B$83)+'СЕТ СН'!$H$12+СВЦЭМ!$D$10+'СЕТ СН'!$H$6-'СЕТ СН'!$H$22</f>
        <v>1210.06795835</v>
      </c>
      <c r="C101" s="36">
        <f>SUMIFS(СВЦЭМ!$C$39:$C$782,СВЦЭМ!$A$39:$A$782,$A101,СВЦЭМ!$B$39:$B$782,C$83)+'СЕТ СН'!$H$12+СВЦЭМ!$D$10+'СЕТ СН'!$H$6-'СЕТ СН'!$H$22</f>
        <v>1256.8835794299998</v>
      </c>
      <c r="D101" s="36">
        <f>SUMIFS(СВЦЭМ!$C$39:$C$782,СВЦЭМ!$A$39:$A$782,$A101,СВЦЭМ!$B$39:$B$782,D$83)+'СЕТ СН'!$H$12+СВЦЭМ!$D$10+'СЕТ СН'!$H$6-'СЕТ СН'!$H$22</f>
        <v>1266.10573456</v>
      </c>
      <c r="E101" s="36">
        <f>SUMIFS(СВЦЭМ!$C$39:$C$782,СВЦЭМ!$A$39:$A$782,$A101,СВЦЭМ!$B$39:$B$782,E$83)+'СЕТ СН'!$H$12+СВЦЭМ!$D$10+'СЕТ СН'!$H$6-'СЕТ СН'!$H$22</f>
        <v>1267.8827809099998</v>
      </c>
      <c r="F101" s="36">
        <f>SUMIFS(СВЦЭМ!$C$39:$C$782,СВЦЭМ!$A$39:$A$782,$A101,СВЦЭМ!$B$39:$B$782,F$83)+'СЕТ СН'!$H$12+СВЦЭМ!$D$10+'СЕТ СН'!$H$6-'СЕТ СН'!$H$22</f>
        <v>1265.5365720299999</v>
      </c>
      <c r="G101" s="36">
        <f>SUMIFS(СВЦЭМ!$C$39:$C$782,СВЦЭМ!$A$39:$A$782,$A101,СВЦЭМ!$B$39:$B$782,G$83)+'СЕТ СН'!$H$12+СВЦЭМ!$D$10+'СЕТ СН'!$H$6-'СЕТ СН'!$H$22</f>
        <v>1272.99670477</v>
      </c>
      <c r="H101" s="36">
        <f>SUMIFS(СВЦЭМ!$C$39:$C$782,СВЦЭМ!$A$39:$A$782,$A101,СВЦЭМ!$B$39:$B$782,H$83)+'СЕТ СН'!$H$12+СВЦЭМ!$D$10+'СЕТ СН'!$H$6-'СЕТ СН'!$H$22</f>
        <v>1211.9574496399998</v>
      </c>
      <c r="I101" s="36">
        <f>SUMIFS(СВЦЭМ!$C$39:$C$782,СВЦЭМ!$A$39:$A$782,$A101,СВЦЭМ!$B$39:$B$782,I$83)+'СЕТ СН'!$H$12+СВЦЭМ!$D$10+'СЕТ СН'!$H$6-'СЕТ СН'!$H$22</f>
        <v>1163.2338052499999</v>
      </c>
      <c r="J101" s="36">
        <f>SUMIFS(СВЦЭМ!$C$39:$C$782,СВЦЭМ!$A$39:$A$782,$A101,СВЦЭМ!$B$39:$B$782,J$83)+'СЕТ СН'!$H$12+СВЦЭМ!$D$10+'СЕТ СН'!$H$6-'СЕТ СН'!$H$22</f>
        <v>1339.9313125399999</v>
      </c>
      <c r="K101" s="36">
        <f>SUMIFS(СВЦЭМ!$C$39:$C$782,СВЦЭМ!$A$39:$A$782,$A101,СВЦЭМ!$B$39:$B$782,K$83)+'СЕТ СН'!$H$12+СВЦЭМ!$D$10+'СЕТ СН'!$H$6-'СЕТ СН'!$H$22</f>
        <v>1350.1971756599999</v>
      </c>
      <c r="L101" s="36">
        <f>SUMIFS(СВЦЭМ!$C$39:$C$782,СВЦЭМ!$A$39:$A$782,$A101,СВЦЭМ!$B$39:$B$782,L$83)+'СЕТ СН'!$H$12+СВЦЭМ!$D$10+'СЕТ СН'!$H$6-'СЕТ СН'!$H$22</f>
        <v>1350.5186414299999</v>
      </c>
      <c r="M101" s="36">
        <f>SUMIFS(СВЦЭМ!$C$39:$C$782,СВЦЭМ!$A$39:$A$782,$A101,СВЦЭМ!$B$39:$B$782,M$83)+'СЕТ СН'!$H$12+СВЦЭМ!$D$10+'СЕТ СН'!$H$6-'СЕТ СН'!$H$22</f>
        <v>1338.7555766099999</v>
      </c>
      <c r="N101" s="36">
        <f>SUMIFS(СВЦЭМ!$C$39:$C$782,СВЦЭМ!$A$39:$A$782,$A101,СВЦЭМ!$B$39:$B$782,N$83)+'СЕТ СН'!$H$12+СВЦЭМ!$D$10+'СЕТ СН'!$H$6-'СЕТ СН'!$H$22</f>
        <v>1338.7467034599999</v>
      </c>
      <c r="O101" s="36">
        <f>SUMIFS(СВЦЭМ!$C$39:$C$782,СВЦЭМ!$A$39:$A$782,$A101,СВЦЭМ!$B$39:$B$782,O$83)+'СЕТ СН'!$H$12+СВЦЭМ!$D$10+'СЕТ СН'!$H$6-'СЕТ СН'!$H$22</f>
        <v>1340.35560605</v>
      </c>
      <c r="P101" s="36">
        <f>SUMIFS(СВЦЭМ!$C$39:$C$782,СВЦЭМ!$A$39:$A$782,$A101,СВЦЭМ!$B$39:$B$782,P$83)+'СЕТ СН'!$H$12+СВЦЭМ!$D$10+'СЕТ СН'!$H$6-'СЕТ СН'!$H$22</f>
        <v>1282.91101316</v>
      </c>
      <c r="Q101" s="36">
        <f>SUMIFS(СВЦЭМ!$C$39:$C$782,СВЦЭМ!$A$39:$A$782,$A101,СВЦЭМ!$B$39:$B$782,Q$83)+'СЕТ СН'!$H$12+СВЦЭМ!$D$10+'СЕТ СН'!$H$6-'СЕТ СН'!$H$22</f>
        <v>1270.86823263</v>
      </c>
      <c r="R101" s="36">
        <f>SUMIFS(СВЦЭМ!$C$39:$C$782,СВЦЭМ!$A$39:$A$782,$A101,СВЦЭМ!$B$39:$B$782,R$83)+'СЕТ СН'!$H$12+СВЦЭМ!$D$10+'СЕТ СН'!$H$6-'СЕТ СН'!$H$22</f>
        <v>1266.8340455599998</v>
      </c>
      <c r="S101" s="36">
        <f>SUMIFS(СВЦЭМ!$C$39:$C$782,СВЦЭМ!$A$39:$A$782,$A101,СВЦЭМ!$B$39:$B$782,S$83)+'СЕТ СН'!$H$12+СВЦЭМ!$D$10+'СЕТ СН'!$H$6-'СЕТ СН'!$H$22</f>
        <v>1274.8349190599999</v>
      </c>
      <c r="T101" s="36">
        <f>SUMIFS(СВЦЭМ!$C$39:$C$782,СВЦЭМ!$A$39:$A$782,$A101,СВЦЭМ!$B$39:$B$782,T$83)+'СЕТ СН'!$H$12+СВЦЭМ!$D$10+'СЕТ СН'!$H$6-'СЕТ СН'!$H$22</f>
        <v>1270.55483852</v>
      </c>
      <c r="U101" s="36">
        <f>SUMIFS(СВЦЭМ!$C$39:$C$782,СВЦЭМ!$A$39:$A$782,$A101,СВЦЭМ!$B$39:$B$782,U$83)+'СЕТ СН'!$H$12+СВЦЭМ!$D$10+'СЕТ СН'!$H$6-'СЕТ СН'!$H$22</f>
        <v>1273.4416762399999</v>
      </c>
      <c r="V101" s="36">
        <f>SUMIFS(СВЦЭМ!$C$39:$C$782,СВЦЭМ!$A$39:$A$782,$A101,СВЦЭМ!$B$39:$B$782,V$83)+'СЕТ СН'!$H$12+СВЦЭМ!$D$10+'СЕТ СН'!$H$6-'СЕТ СН'!$H$22</f>
        <v>1236.5206019499999</v>
      </c>
      <c r="W101" s="36">
        <f>SUMIFS(СВЦЭМ!$C$39:$C$782,СВЦЭМ!$A$39:$A$782,$A101,СВЦЭМ!$B$39:$B$782,W$83)+'СЕТ СН'!$H$12+СВЦЭМ!$D$10+'СЕТ СН'!$H$6-'СЕТ СН'!$H$22</f>
        <v>1281.6981494099998</v>
      </c>
      <c r="X101" s="36">
        <f>SUMIFS(СВЦЭМ!$C$39:$C$782,СВЦЭМ!$A$39:$A$782,$A101,СВЦЭМ!$B$39:$B$782,X$83)+'СЕТ СН'!$H$12+СВЦЭМ!$D$10+'СЕТ СН'!$H$6-'СЕТ СН'!$H$22</f>
        <v>1275.27308002</v>
      </c>
      <c r="Y101" s="36">
        <f>SUMIFS(СВЦЭМ!$C$39:$C$782,СВЦЭМ!$A$39:$A$782,$A101,СВЦЭМ!$B$39:$B$782,Y$83)+'СЕТ СН'!$H$12+СВЦЭМ!$D$10+'СЕТ СН'!$H$6-'СЕТ СН'!$H$22</f>
        <v>1173.81495769</v>
      </c>
    </row>
    <row r="102" spans="1:25" ht="15.75" x14ac:dyDescent="0.2">
      <c r="A102" s="35">
        <f t="shared" si="2"/>
        <v>44792</v>
      </c>
      <c r="B102" s="36">
        <f>SUMIFS(СВЦЭМ!$C$39:$C$782,СВЦЭМ!$A$39:$A$782,$A102,СВЦЭМ!$B$39:$B$782,B$83)+'СЕТ СН'!$H$12+СВЦЭМ!$D$10+'СЕТ СН'!$H$6-'СЕТ СН'!$H$22</f>
        <v>1326.6944370599999</v>
      </c>
      <c r="C102" s="36">
        <f>SUMIFS(СВЦЭМ!$C$39:$C$782,СВЦЭМ!$A$39:$A$782,$A102,СВЦЭМ!$B$39:$B$782,C$83)+'СЕТ СН'!$H$12+СВЦЭМ!$D$10+'СЕТ СН'!$H$6-'СЕТ СН'!$H$22</f>
        <v>1344.6941693799999</v>
      </c>
      <c r="D102" s="36">
        <f>SUMIFS(СВЦЭМ!$C$39:$C$782,СВЦЭМ!$A$39:$A$782,$A102,СВЦЭМ!$B$39:$B$782,D$83)+'СЕТ СН'!$H$12+СВЦЭМ!$D$10+'СЕТ СН'!$H$6-'СЕТ СН'!$H$22</f>
        <v>1378.9053833599999</v>
      </c>
      <c r="E102" s="36">
        <f>SUMIFS(СВЦЭМ!$C$39:$C$782,СВЦЭМ!$A$39:$A$782,$A102,СВЦЭМ!$B$39:$B$782,E$83)+'СЕТ СН'!$H$12+СВЦЭМ!$D$10+'СЕТ СН'!$H$6-'СЕТ СН'!$H$22</f>
        <v>1379.0067762599999</v>
      </c>
      <c r="F102" s="36">
        <f>SUMIFS(СВЦЭМ!$C$39:$C$782,СВЦЭМ!$A$39:$A$782,$A102,СВЦЭМ!$B$39:$B$782,F$83)+'СЕТ СН'!$H$12+СВЦЭМ!$D$10+'СЕТ СН'!$H$6-'СЕТ СН'!$H$22</f>
        <v>1368.5043350699998</v>
      </c>
      <c r="G102" s="36">
        <f>SUMIFS(СВЦЭМ!$C$39:$C$782,СВЦЭМ!$A$39:$A$782,$A102,СВЦЭМ!$B$39:$B$782,G$83)+'СЕТ СН'!$H$12+СВЦЭМ!$D$10+'СЕТ СН'!$H$6-'СЕТ СН'!$H$22</f>
        <v>1280.77403385</v>
      </c>
      <c r="H102" s="36">
        <f>SUMIFS(СВЦЭМ!$C$39:$C$782,СВЦЭМ!$A$39:$A$782,$A102,СВЦЭМ!$B$39:$B$782,H$83)+'СЕТ СН'!$H$12+СВЦЭМ!$D$10+'СЕТ СН'!$H$6-'СЕТ СН'!$H$22</f>
        <v>1266.6955608399999</v>
      </c>
      <c r="I102" s="36">
        <f>SUMIFS(СВЦЭМ!$C$39:$C$782,СВЦЭМ!$A$39:$A$782,$A102,СВЦЭМ!$B$39:$B$782,I$83)+'СЕТ СН'!$H$12+СВЦЭМ!$D$10+'СЕТ СН'!$H$6-'СЕТ СН'!$H$22</f>
        <v>1235.0942722499999</v>
      </c>
      <c r="J102" s="36">
        <f>SUMIFS(СВЦЭМ!$C$39:$C$782,СВЦЭМ!$A$39:$A$782,$A102,СВЦЭМ!$B$39:$B$782,J$83)+'СЕТ СН'!$H$12+СВЦЭМ!$D$10+'СЕТ СН'!$H$6-'СЕТ СН'!$H$22</f>
        <v>1189.6403573</v>
      </c>
      <c r="K102" s="36">
        <f>SUMIFS(СВЦЭМ!$C$39:$C$782,СВЦЭМ!$A$39:$A$782,$A102,СВЦЭМ!$B$39:$B$782,K$83)+'СЕТ СН'!$H$12+СВЦЭМ!$D$10+'СЕТ СН'!$H$6-'СЕТ СН'!$H$22</f>
        <v>1183.3532666799999</v>
      </c>
      <c r="L102" s="36">
        <f>SUMIFS(СВЦЭМ!$C$39:$C$782,СВЦЭМ!$A$39:$A$782,$A102,СВЦЭМ!$B$39:$B$782,L$83)+'СЕТ СН'!$H$12+СВЦЭМ!$D$10+'СЕТ СН'!$H$6-'СЕТ СН'!$H$22</f>
        <v>1217.0399268199999</v>
      </c>
      <c r="M102" s="36">
        <f>SUMIFS(СВЦЭМ!$C$39:$C$782,СВЦЭМ!$A$39:$A$782,$A102,СВЦЭМ!$B$39:$B$782,M$83)+'СЕТ СН'!$H$12+СВЦЭМ!$D$10+'СЕТ СН'!$H$6-'СЕТ СН'!$H$22</f>
        <v>1207.02240123</v>
      </c>
      <c r="N102" s="36">
        <f>SUMIFS(СВЦЭМ!$C$39:$C$782,СВЦЭМ!$A$39:$A$782,$A102,СВЦЭМ!$B$39:$B$782,N$83)+'СЕТ СН'!$H$12+СВЦЭМ!$D$10+'СЕТ СН'!$H$6-'СЕТ СН'!$H$22</f>
        <v>1211.6670359699999</v>
      </c>
      <c r="O102" s="36">
        <f>SUMIFS(СВЦЭМ!$C$39:$C$782,СВЦЭМ!$A$39:$A$782,$A102,СВЦЭМ!$B$39:$B$782,O$83)+'СЕТ СН'!$H$12+СВЦЭМ!$D$10+'СЕТ СН'!$H$6-'СЕТ СН'!$H$22</f>
        <v>1208.4246173499998</v>
      </c>
      <c r="P102" s="36">
        <f>SUMIFS(СВЦЭМ!$C$39:$C$782,СВЦЭМ!$A$39:$A$782,$A102,СВЦЭМ!$B$39:$B$782,P$83)+'СЕТ СН'!$H$12+СВЦЭМ!$D$10+'СЕТ СН'!$H$6-'СЕТ СН'!$H$22</f>
        <v>1241.4336900399999</v>
      </c>
      <c r="Q102" s="36">
        <f>SUMIFS(СВЦЭМ!$C$39:$C$782,СВЦЭМ!$A$39:$A$782,$A102,СВЦЭМ!$B$39:$B$782,Q$83)+'СЕТ СН'!$H$12+СВЦЭМ!$D$10+'СЕТ СН'!$H$6-'СЕТ СН'!$H$22</f>
        <v>1250.04940076</v>
      </c>
      <c r="R102" s="36">
        <f>SUMIFS(СВЦЭМ!$C$39:$C$782,СВЦЭМ!$A$39:$A$782,$A102,СВЦЭМ!$B$39:$B$782,R$83)+'СЕТ СН'!$H$12+СВЦЭМ!$D$10+'СЕТ СН'!$H$6-'СЕТ СН'!$H$22</f>
        <v>1248.7049693399999</v>
      </c>
      <c r="S102" s="36">
        <f>SUMIFS(СВЦЭМ!$C$39:$C$782,СВЦЭМ!$A$39:$A$782,$A102,СВЦЭМ!$B$39:$B$782,S$83)+'СЕТ СН'!$H$12+СВЦЭМ!$D$10+'СЕТ СН'!$H$6-'СЕТ СН'!$H$22</f>
        <v>1235.3869741599999</v>
      </c>
      <c r="T102" s="36">
        <f>SUMIFS(СВЦЭМ!$C$39:$C$782,СВЦЭМ!$A$39:$A$782,$A102,СВЦЭМ!$B$39:$B$782,T$83)+'СЕТ СН'!$H$12+СВЦЭМ!$D$10+'СЕТ СН'!$H$6-'СЕТ СН'!$H$22</f>
        <v>1222.6468899499998</v>
      </c>
      <c r="U102" s="36">
        <f>SUMIFS(СВЦЭМ!$C$39:$C$782,СВЦЭМ!$A$39:$A$782,$A102,СВЦЭМ!$B$39:$B$782,U$83)+'СЕТ СН'!$H$12+СВЦЭМ!$D$10+'СЕТ СН'!$H$6-'СЕТ СН'!$H$22</f>
        <v>1230.0957953999998</v>
      </c>
      <c r="V102" s="36">
        <f>SUMIFS(СВЦЭМ!$C$39:$C$782,СВЦЭМ!$A$39:$A$782,$A102,СВЦЭМ!$B$39:$B$782,V$83)+'СЕТ СН'!$H$12+СВЦЭМ!$D$10+'СЕТ СН'!$H$6-'СЕТ СН'!$H$22</f>
        <v>1225.69341014</v>
      </c>
      <c r="W102" s="36">
        <f>SUMIFS(СВЦЭМ!$C$39:$C$782,СВЦЭМ!$A$39:$A$782,$A102,СВЦЭМ!$B$39:$B$782,W$83)+'СЕТ СН'!$H$12+СВЦЭМ!$D$10+'СЕТ СН'!$H$6-'СЕТ СН'!$H$22</f>
        <v>1262.9305429799999</v>
      </c>
      <c r="X102" s="36">
        <f>SUMIFS(СВЦЭМ!$C$39:$C$782,СВЦЭМ!$A$39:$A$782,$A102,СВЦЭМ!$B$39:$B$782,X$83)+'СЕТ СН'!$H$12+СВЦЭМ!$D$10+'СЕТ СН'!$H$6-'СЕТ СН'!$H$22</f>
        <v>1280.4795283999999</v>
      </c>
      <c r="Y102" s="36">
        <f>SUMIFS(СВЦЭМ!$C$39:$C$782,СВЦЭМ!$A$39:$A$782,$A102,СВЦЭМ!$B$39:$B$782,Y$83)+'СЕТ СН'!$H$12+СВЦЭМ!$D$10+'СЕТ СН'!$H$6-'СЕТ СН'!$H$22</f>
        <v>1307.8269905299999</v>
      </c>
    </row>
    <row r="103" spans="1:25" ht="15.75" x14ac:dyDescent="0.2">
      <c r="A103" s="35">
        <f t="shared" si="2"/>
        <v>44793</v>
      </c>
      <c r="B103" s="36">
        <f>SUMIFS(СВЦЭМ!$C$39:$C$782,СВЦЭМ!$A$39:$A$782,$A103,СВЦЭМ!$B$39:$B$782,B$83)+'СЕТ СН'!$H$12+СВЦЭМ!$D$10+'СЕТ СН'!$H$6-'СЕТ СН'!$H$22</f>
        <v>1181.59380988</v>
      </c>
      <c r="C103" s="36">
        <f>SUMIFS(СВЦЭМ!$C$39:$C$782,СВЦЭМ!$A$39:$A$782,$A103,СВЦЭМ!$B$39:$B$782,C$83)+'СЕТ СН'!$H$12+СВЦЭМ!$D$10+'СЕТ СН'!$H$6-'СЕТ СН'!$H$22</f>
        <v>1238.1092551499999</v>
      </c>
      <c r="D103" s="36">
        <f>SUMIFS(СВЦЭМ!$C$39:$C$782,СВЦЭМ!$A$39:$A$782,$A103,СВЦЭМ!$B$39:$B$782,D$83)+'СЕТ СН'!$H$12+СВЦЭМ!$D$10+'СЕТ СН'!$H$6-'СЕТ СН'!$H$22</f>
        <v>1271.7243036299999</v>
      </c>
      <c r="E103" s="36">
        <f>SUMIFS(СВЦЭМ!$C$39:$C$782,СВЦЭМ!$A$39:$A$782,$A103,СВЦЭМ!$B$39:$B$782,E$83)+'СЕТ СН'!$H$12+СВЦЭМ!$D$10+'СЕТ СН'!$H$6-'СЕТ СН'!$H$22</f>
        <v>1278.2653690299999</v>
      </c>
      <c r="F103" s="36">
        <f>SUMIFS(СВЦЭМ!$C$39:$C$782,СВЦЭМ!$A$39:$A$782,$A103,СВЦЭМ!$B$39:$B$782,F$83)+'СЕТ СН'!$H$12+СВЦЭМ!$D$10+'СЕТ СН'!$H$6-'СЕТ СН'!$H$22</f>
        <v>1287.63661381</v>
      </c>
      <c r="G103" s="36">
        <f>SUMIFS(СВЦЭМ!$C$39:$C$782,СВЦЭМ!$A$39:$A$782,$A103,СВЦЭМ!$B$39:$B$782,G$83)+'СЕТ СН'!$H$12+СВЦЭМ!$D$10+'СЕТ СН'!$H$6-'СЕТ СН'!$H$22</f>
        <v>1276.60184443</v>
      </c>
      <c r="H103" s="36">
        <f>SUMIFS(СВЦЭМ!$C$39:$C$782,СВЦЭМ!$A$39:$A$782,$A103,СВЦЭМ!$B$39:$B$782,H$83)+'СЕТ СН'!$H$12+СВЦЭМ!$D$10+'СЕТ СН'!$H$6-'СЕТ СН'!$H$22</f>
        <v>1244.63671355</v>
      </c>
      <c r="I103" s="36">
        <f>SUMIFS(СВЦЭМ!$C$39:$C$782,СВЦЭМ!$A$39:$A$782,$A103,СВЦЭМ!$B$39:$B$782,I$83)+'СЕТ СН'!$H$12+СВЦЭМ!$D$10+'СЕТ СН'!$H$6-'СЕТ СН'!$H$22</f>
        <v>1219.8340702799999</v>
      </c>
      <c r="J103" s="36">
        <f>SUMIFS(СВЦЭМ!$C$39:$C$782,СВЦЭМ!$A$39:$A$782,$A103,СВЦЭМ!$B$39:$B$782,J$83)+'СЕТ СН'!$H$12+СВЦЭМ!$D$10+'СЕТ СН'!$H$6-'СЕТ СН'!$H$22</f>
        <v>1146.1972101899999</v>
      </c>
      <c r="K103" s="36">
        <f>SUMIFS(СВЦЭМ!$C$39:$C$782,СВЦЭМ!$A$39:$A$782,$A103,СВЦЭМ!$B$39:$B$782,K$83)+'СЕТ СН'!$H$12+СВЦЭМ!$D$10+'СЕТ СН'!$H$6-'СЕТ СН'!$H$22</f>
        <v>1112.3657316199999</v>
      </c>
      <c r="L103" s="36">
        <f>SUMIFS(СВЦЭМ!$C$39:$C$782,СВЦЭМ!$A$39:$A$782,$A103,СВЦЭМ!$B$39:$B$782,L$83)+'СЕТ СН'!$H$12+СВЦЭМ!$D$10+'СЕТ СН'!$H$6-'СЕТ СН'!$H$22</f>
        <v>1115.52307539</v>
      </c>
      <c r="M103" s="36">
        <f>SUMIFS(СВЦЭМ!$C$39:$C$782,СВЦЭМ!$A$39:$A$782,$A103,СВЦЭМ!$B$39:$B$782,M$83)+'СЕТ СН'!$H$12+СВЦЭМ!$D$10+'СЕТ СН'!$H$6-'СЕТ СН'!$H$22</f>
        <v>1119.4310569199999</v>
      </c>
      <c r="N103" s="36">
        <f>SUMIFS(СВЦЭМ!$C$39:$C$782,СВЦЭМ!$A$39:$A$782,$A103,СВЦЭМ!$B$39:$B$782,N$83)+'СЕТ СН'!$H$12+СВЦЭМ!$D$10+'СЕТ СН'!$H$6-'СЕТ СН'!$H$22</f>
        <v>1130.73331532</v>
      </c>
      <c r="O103" s="36">
        <f>SUMIFS(СВЦЭМ!$C$39:$C$782,СВЦЭМ!$A$39:$A$782,$A103,СВЦЭМ!$B$39:$B$782,O$83)+'СЕТ СН'!$H$12+СВЦЭМ!$D$10+'СЕТ СН'!$H$6-'СЕТ СН'!$H$22</f>
        <v>1126.8955978499998</v>
      </c>
      <c r="P103" s="36">
        <f>SUMIFS(СВЦЭМ!$C$39:$C$782,СВЦЭМ!$A$39:$A$782,$A103,СВЦЭМ!$B$39:$B$782,P$83)+'СЕТ СН'!$H$12+СВЦЭМ!$D$10+'СЕТ СН'!$H$6-'СЕТ СН'!$H$22</f>
        <v>1121.1043296199998</v>
      </c>
      <c r="Q103" s="36">
        <f>SUMIFS(СВЦЭМ!$C$39:$C$782,СВЦЭМ!$A$39:$A$782,$A103,СВЦЭМ!$B$39:$B$782,Q$83)+'СЕТ СН'!$H$12+СВЦЭМ!$D$10+'СЕТ СН'!$H$6-'СЕТ СН'!$H$22</f>
        <v>1125.8755414899999</v>
      </c>
      <c r="R103" s="36">
        <f>SUMIFS(СВЦЭМ!$C$39:$C$782,СВЦЭМ!$A$39:$A$782,$A103,СВЦЭМ!$B$39:$B$782,R$83)+'СЕТ СН'!$H$12+СВЦЭМ!$D$10+'СЕТ СН'!$H$6-'СЕТ СН'!$H$22</f>
        <v>1132.42516211</v>
      </c>
      <c r="S103" s="36">
        <f>SUMIFS(СВЦЭМ!$C$39:$C$782,СВЦЭМ!$A$39:$A$782,$A103,СВЦЭМ!$B$39:$B$782,S$83)+'СЕТ СН'!$H$12+СВЦЭМ!$D$10+'СЕТ СН'!$H$6-'СЕТ СН'!$H$22</f>
        <v>1121.81237115</v>
      </c>
      <c r="T103" s="36">
        <f>SUMIFS(СВЦЭМ!$C$39:$C$782,СВЦЭМ!$A$39:$A$782,$A103,СВЦЭМ!$B$39:$B$782,T$83)+'СЕТ СН'!$H$12+СВЦЭМ!$D$10+'СЕТ СН'!$H$6-'СЕТ СН'!$H$22</f>
        <v>1121.14217192</v>
      </c>
      <c r="U103" s="36">
        <f>SUMIFS(СВЦЭМ!$C$39:$C$782,СВЦЭМ!$A$39:$A$782,$A103,СВЦЭМ!$B$39:$B$782,U$83)+'СЕТ СН'!$H$12+СВЦЭМ!$D$10+'СЕТ СН'!$H$6-'СЕТ СН'!$H$22</f>
        <v>1123.6972325299998</v>
      </c>
      <c r="V103" s="36">
        <f>SUMIFS(СВЦЭМ!$C$39:$C$782,СВЦЭМ!$A$39:$A$782,$A103,СВЦЭМ!$B$39:$B$782,V$83)+'СЕТ СН'!$H$12+СВЦЭМ!$D$10+'СЕТ СН'!$H$6-'СЕТ СН'!$H$22</f>
        <v>1106.1186406699999</v>
      </c>
      <c r="W103" s="36">
        <f>SUMIFS(СВЦЭМ!$C$39:$C$782,СВЦЭМ!$A$39:$A$782,$A103,СВЦЭМ!$B$39:$B$782,W$83)+'СЕТ СН'!$H$12+СВЦЭМ!$D$10+'СЕТ СН'!$H$6-'СЕТ СН'!$H$22</f>
        <v>1094.7829178</v>
      </c>
      <c r="X103" s="36">
        <f>SUMIFS(СВЦЭМ!$C$39:$C$782,СВЦЭМ!$A$39:$A$782,$A103,СВЦЭМ!$B$39:$B$782,X$83)+'СЕТ СН'!$H$12+СВЦЭМ!$D$10+'СЕТ СН'!$H$6-'СЕТ СН'!$H$22</f>
        <v>1109.03776154</v>
      </c>
      <c r="Y103" s="36">
        <f>SUMIFS(СВЦЭМ!$C$39:$C$782,СВЦЭМ!$A$39:$A$782,$A103,СВЦЭМ!$B$39:$B$782,Y$83)+'СЕТ СН'!$H$12+СВЦЭМ!$D$10+'СЕТ СН'!$H$6-'СЕТ СН'!$H$22</f>
        <v>1136.37831175</v>
      </c>
    </row>
    <row r="104" spans="1:25" ht="15.75" x14ac:dyDescent="0.2">
      <c r="A104" s="35">
        <f t="shared" si="2"/>
        <v>44794</v>
      </c>
      <c r="B104" s="36">
        <f>SUMIFS(СВЦЭМ!$C$39:$C$782,СВЦЭМ!$A$39:$A$782,$A104,СВЦЭМ!$B$39:$B$782,B$83)+'СЕТ СН'!$H$12+СВЦЭМ!$D$10+'СЕТ СН'!$H$6-'СЕТ СН'!$H$22</f>
        <v>1232.7697042</v>
      </c>
      <c r="C104" s="36">
        <f>SUMIFS(СВЦЭМ!$C$39:$C$782,СВЦЭМ!$A$39:$A$782,$A104,СВЦЭМ!$B$39:$B$782,C$83)+'СЕТ СН'!$H$12+СВЦЭМ!$D$10+'СЕТ СН'!$H$6-'СЕТ СН'!$H$22</f>
        <v>1241.5673006899999</v>
      </c>
      <c r="D104" s="36">
        <f>SUMIFS(СВЦЭМ!$C$39:$C$782,СВЦЭМ!$A$39:$A$782,$A104,СВЦЭМ!$B$39:$B$782,D$83)+'СЕТ СН'!$H$12+СВЦЭМ!$D$10+'СЕТ СН'!$H$6-'СЕТ СН'!$H$22</f>
        <v>1283.6013865499999</v>
      </c>
      <c r="E104" s="36">
        <f>SUMIFS(СВЦЭМ!$C$39:$C$782,СВЦЭМ!$A$39:$A$782,$A104,СВЦЭМ!$B$39:$B$782,E$83)+'СЕТ СН'!$H$12+СВЦЭМ!$D$10+'СЕТ СН'!$H$6-'СЕТ СН'!$H$22</f>
        <v>1315.92872046</v>
      </c>
      <c r="F104" s="36">
        <f>SUMIFS(СВЦЭМ!$C$39:$C$782,СВЦЭМ!$A$39:$A$782,$A104,СВЦЭМ!$B$39:$B$782,F$83)+'СЕТ СН'!$H$12+СВЦЭМ!$D$10+'СЕТ СН'!$H$6-'СЕТ СН'!$H$22</f>
        <v>1320.21072039</v>
      </c>
      <c r="G104" s="36">
        <f>SUMIFS(СВЦЭМ!$C$39:$C$782,СВЦЭМ!$A$39:$A$782,$A104,СВЦЭМ!$B$39:$B$782,G$83)+'СЕТ СН'!$H$12+СВЦЭМ!$D$10+'СЕТ СН'!$H$6-'СЕТ СН'!$H$22</f>
        <v>1314.7010218599999</v>
      </c>
      <c r="H104" s="36">
        <f>SUMIFS(СВЦЭМ!$C$39:$C$782,СВЦЭМ!$A$39:$A$782,$A104,СВЦЭМ!$B$39:$B$782,H$83)+'СЕТ СН'!$H$12+СВЦЭМ!$D$10+'СЕТ СН'!$H$6-'СЕТ СН'!$H$22</f>
        <v>1294.5187685199999</v>
      </c>
      <c r="I104" s="36">
        <f>SUMIFS(СВЦЭМ!$C$39:$C$782,СВЦЭМ!$A$39:$A$782,$A104,СВЦЭМ!$B$39:$B$782,I$83)+'СЕТ СН'!$H$12+СВЦЭМ!$D$10+'СЕТ СН'!$H$6-'СЕТ СН'!$H$22</f>
        <v>1229.1667816099998</v>
      </c>
      <c r="J104" s="36">
        <f>SUMIFS(СВЦЭМ!$C$39:$C$782,СВЦЭМ!$A$39:$A$782,$A104,СВЦЭМ!$B$39:$B$782,J$83)+'СЕТ СН'!$H$12+СВЦЭМ!$D$10+'СЕТ СН'!$H$6-'СЕТ СН'!$H$22</f>
        <v>1172.57088692</v>
      </c>
      <c r="K104" s="36">
        <f>SUMIFS(СВЦЭМ!$C$39:$C$782,СВЦЭМ!$A$39:$A$782,$A104,СВЦЭМ!$B$39:$B$782,K$83)+'СЕТ СН'!$H$12+СВЦЭМ!$D$10+'СЕТ СН'!$H$6-'СЕТ СН'!$H$22</f>
        <v>1222.6479256099999</v>
      </c>
      <c r="L104" s="36">
        <f>SUMIFS(СВЦЭМ!$C$39:$C$782,СВЦЭМ!$A$39:$A$782,$A104,СВЦЭМ!$B$39:$B$782,L$83)+'СЕТ СН'!$H$12+СВЦЭМ!$D$10+'СЕТ СН'!$H$6-'СЕТ СН'!$H$22</f>
        <v>1259.4629508099999</v>
      </c>
      <c r="M104" s="36">
        <f>SUMIFS(СВЦЭМ!$C$39:$C$782,СВЦЭМ!$A$39:$A$782,$A104,СВЦЭМ!$B$39:$B$782,M$83)+'СЕТ СН'!$H$12+СВЦЭМ!$D$10+'СЕТ СН'!$H$6-'СЕТ СН'!$H$22</f>
        <v>1269.89578291</v>
      </c>
      <c r="N104" s="36">
        <f>SUMIFS(СВЦЭМ!$C$39:$C$782,СВЦЭМ!$A$39:$A$782,$A104,СВЦЭМ!$B$39:$B$782,N$83)+'СЕТ СН'!$H$12+СВЦЭМ!$D$10+'СЕТ СН'!$H$6-'СЕТ СН'!$H$22</f>
        <v>1275.9328566099998</v>
      </c>
      <c r="O104" s="36">
        <f>SUMIFS(СВЦЭМ!$C$39:$C$782,СВЦЭМ!$A$39:$A$782,$A104,СВЦЭМ!$B$39:$B$782,O$83)+'СЕТ СН'!$H$12+СВЦЭМ!$D$10+'СЕТ СН'!$H$6-'СЕТ СН'!$H$22</f>
        <v>1265.4481446999998</v>
      </c>
      <c r="P104" s="36">
        <f>SUMIFS(СВЦЭМ!$C$39:$C$782,СВЦЭМ!$A$39:$A$782,$A104,СВЦЭМ!$B$39:$B$782,P$83)+'СЕТ СН'!$H$12+СВЦЭМ!$D$10+'СЕТ СН'!$H$6-'СЕТ СН'!$H$22</f>
        <v>1262.6705209299998</v>
      </c>
      <c r="Q104" s="36">
        <f>SUMIFS(СВЦЭМ!$C$39:$C$782,СВЦЭМ!$A$39:$A$782,$A104,СВЦЭМ!$B$39:$B$782,Q$83)+'СЕТ СН'!$H$12+СВЦЭМ!$D$10+'СЕТ СН'!$H$6-'СЕТ СН'!$H$22</f>
        <v>1260.99809615</v>
      </c>
      <c r="R104" s="36">
        <f>SUMIFS(СВЦЭМ!$C$39:$C$782,СВЦЭМ!$A$39:$A$782,$A104,СВЦЭМ!$B$39:$B$782,R$83)+'СЕТ СН'!$H$12+СВЦЭМ!$D$10+'СЕТ СН'!$H$6-'СЕТ СН'!$H$22</f>
        <v>1262.2190032199999</v>
      </c>
      <c r="S104" s="36">
        <f>SUMIFS(СВЦЭМ!$C$39:$C$782,СВЦЭМ!$A$39:$A$782,$A104,СВЦЭМ!$B$39:$B$782,S$83)+'СЕТ СН'!$H$12+СВЦЭМ!$D$10+'СЕТ СН'!$H$6-'СЕТ СН'!$H$22</f>
        <v>1263.8218865399999</v>
      </c>
      <c r="T104" s="36">
        <f>SUMIFS(СВЦЭМ!$C$39:$C$782,СВЦЭМ!$A$39:$A$782,$A104,СВЦЭМ!$B$39:$B$782,T$83)+'СЕТ СН'!$H$12+СВЦЭМ!$D$10+'СЕТ СН'!$H$6-'СЕТ СН'!$H$22</f>
        <v>1260.00092941</v>
      </c>
      <c r="U104" s="36">
        <f>SUMIFS(СВЦЭМ!$C$39:$C$782,СВЦЭМ!$A$39:$A$782,$A104,СВЦЭМ!$B$39:$B$782,U$83)+'СЕТ СН'!$H$12+СВЦЭМ!$D$10+'СЕТ СН'!$H$6-'СЕТ СН'!$H$22</f>
        <v>1261.2713944299999</v>
      </c>
      <c r="V104" s="36">
        <f>SUMIFS(СВЦЭМ!$C$39:$C$782,СВЦЭМ!$A$39:$A$782,$A104,СВЦЭМ!$B$39:$B$782,V$83)+'СЕТ СН'!$H$12+СВЦЭМ!$D$10+'СЕТ СН'!$H$6-'СЕТ СН'!$H$22</f>
        <v>1273.1403341599998</v>
      </c>
      <c r="W104" s="36">
        <f>SUMIFS(СВЦЭМ!$C$39:$C$782,СВЦЭМ!$A$39:$A$782,$A104,СВЦЭМ!$B$39:$B$782,W$83)+'СЕТ СН'!$H$12+СВЦЭМ!$D$10+'СЕТ СН'!$H$6-'СЕТ СН'!$H$22</f>
        <v>1279.2962815799999</v>
      </c>
      <c r="X104" s="36">
        <f>SUMIFS(СВЦЭМ!$C$39:$C$782,СВЦЭМ!$A$39:$A$782,$A104,СВЦЭМ!$B$39:$B$782,X$83)+'СЕТ СН'!$H$12+СВЦЭМ!$D$10+'СЕТ СН'!$H$6-'СЕТ СН'!$H$22</f>
        <v>1242.8973641299999</v>
      </c>
      <c r="Y104" s="36">
        <f>SUMIFS(СВЦЭМ!$C$39:$C$782,СВЦЭМ!$A$39:$A$782,$A104,СВЦЭМ!$B$39:$B$782,Y$83)+'СЕТ СН'!$H$12+СВЦЭМ!$D$10+'СЕТ СН'!$H$6-'СЕТ СН'!$H$22</f>
        <v>1211.8238622399999</v>
      </c>
    </row>
    <row r="105" spans="1:25" ht="15.75" x14ac:dyDescent="0.2">
      <c r="A105" s="35">
        <f t="shared" si="2"/>
        <v>44795</v>
      </c>
      <c r="B105" s="36">
        <f>SUMIFS(СВЦЭМ!$C$39:$C$782,СВЦЭМ!$A$39:$A$782,$A105,СВЦЭМ!$B$39:$B$782,B$83)+'СЕТ СН'!$H$12+СВЦЭМ!$D$10+'СЕТ СН'!$H$6-'СЕТ СН'!$H$22</f>
        <v>1144.8301973799998</v>
      </c>
      <c r="C105" s="36">
        <f>SUMIFS(СВЦЭМ!$C$39:$C$782,СВЦЭМ!$A$39:$A$782,$A105,СВЦЭМ!$B$39:$B$782,C$83)+'СЕТ СН'!$H$12+СВЦЭМ!$D$10+'СЕТ СН'!$H$6-'СЕТ СН'!$H$22</f>
        <v>1212.3150402199999</v>
      </c>
      <c r="D105" s="36">
        <f>SUMIFS(СВЦЭМ!$C$39:$C$782,СВЦЭМ!$A$39:$A$782,$A105,СВЦЭМ!$B$39:$B$782,D$83)+'СЕТ СН'!$H$12+СВЦЭМ!$D$10+'СЕТ СН'!$H$6-'СЕТ СН'!$H$22</f>
        <v>1261.8253710899999</v>
      </c>
      <c r="E105" s="36">
        <f>SUMIFS(СВЦЭМ!$C$39:$C$782,СВЦЭМ!$A$39:$A$782,$A105,СВЦЭМ!$B$39:$B$782,E$83)+'СЕТ СН'!$H$12+СВЦЭМ!$D$10+'СЕТ СН'!$H$6-'СЕТ СН'!$H$22</f>
        <v>1278.21519502</v>
      </c>
      <c r="F105" s="36">
        <f>SUMIFS(СВЦЭМ!$C$39:$C$782,СВЦЭМ!$A$39:$A$782,$A105,СВЦЭМ!$B$39:$B$782,F$83)+'СЕТ СН'!$H$12+СВЦЭМ!$D$10+'СЕТ СН'!$H$6-'СЕТ СН'!$H$22</f>
        <v>1279.51273423</v>
      </c>
      <c r="G105" s="36">
        <f>SUMIFS(СВЦЭМ!$C$39:$C$782,СВЦЭМ!$A$39:$A$782,$A105,СВЦЭМ!$B$39:$B$782,G$83)+'СЕТ СН'!$H$12+СВЦЭМ!$D$10+'СЕТ СН'!$H$6-'СЕТ СН'!$H$22</f>
        <v>1273.3923807199999</v>
      </c>
      <c r="H105" s="36">
        <f>SUMIFS(СВЦЭМ!$C$39:$C$782,СВЦЭМ!$A$39:$A$782,$A105,СВЦЭМ!$B$39:$B$782,H$83)+'СЕТ СН'!$H$12+СВЦЭМ!$D$10+'СЕТ СН'!$H$6-'СЕТ СН'!$H$22</f>
        <v>1213.7064077599998</v>
      </c>
      <c r="I105" s="36">
        <f>SUMIFS(СВЦЭМ!$C$39:$C$782,СВЦЭМ!$A$39:$A$782,$A105,СВЦЭМ!$B$39:$B$782,I$83)+'СЕТ СН'!$H$12+СВЦЭМ!$D$10+'СЕТ СН'!$H$6-'СЕТ СН'!$H$22</f>
        <v>1146.4975772999999</v>
      </c>
      <c r="J105" s="36">
        <f>SUMIFS(СВЦЭМ!$C$39:$C$782,СВЦЭМ!$A$39:$A$782,$A105,СВЦЭМ!$B$39:$B$782,J$83)+'СЕТ СН'!$H$12+СВЦЭМ!$D$10+'СЕТ СН'!$H$6-'СЕТ СН'!$H$22</f>
        <v>1194.4537637799999</v>
      </c>
      <c r="K105" s="36">
        <f>SUMIFS(СВЦЭМ!$C$39:$C$782,СВЦЭМ!$A$39:$A$782,$A105,СВЦЭМ!$B$39:$B$782,K$83)+'СЕТ СН'!$H$12+СВЦЭМ!$D$10+'СЕТ СН'!$H$6-'СЕТ СН'!$H$22</f>
        <v>1241.9420539</v>
      </c>
      <c r="L105" s="36">
        <f>SUMIFS(СВЦЭМ!$C$39:$C$782,СВЦЭМ!$A$39:$A$782,$A105,СВЦЭМ!$B$39:$B$782,L$83)+'СЕТ СН'!$H$12+СВЦЭМ!$D$10+'СЕТ СН'!$H$6-'СЕТ СН'!$H$22</f>
        <v>1236.68652002</v>
      </c>
      <c r="M105" s="36">
        <f>SUMIFS(СВЦЭМ!$C$39:$C$782,СВЦЭМ!$A$39:$A$782,$A105,СВЦЭМ!$B$39:$B$782,M$83)+'СЕТ СН'!$H$12+СВЦЭМ!$D$10+'СЕТ СН'!$H$6-'СЕТ СН'!$H$22</f>
        <v>1244.2492403399999</v>
      </c>
      <c r="N105" s="36">
        <f>SUMIFS(СВЦЭМ!$C$39:$C$782,СВЦЭМ!$A$39:$A$782,$A105,СВЦЭМ!$B$39:$B$782,N$83)+'СЕТ СН'!$H$12+СВЦЭМ!$D$10+'СЕТ СН'!$H$6-'СЕТ СН'!$H$22</f>
        <v>1246.94618186</v>
      </c>
      <c r="O105" s="36">
        <f>SUMIFS(СВЦЭМ!$C$39:$C$782,СВЦЭМ!$A$39:$A$782,$A105,СВЦЭМ!$B$39:$B$782,O$83)+'СЕТ СН'!$H$12+СВЦЭМ!$D$10+'СЕТ СН'!$H$6-'СЕТ СН'!$H$22</f>
        <v>1231.26143991</v>
      </c>
      <c r="P105" s="36">
        <f>SUMIFS(СВЦЭМ!$C$39:$C$782,СВЦЭМ!$A$39:$A$782,$A105,СВЦЭМ!$B$39:$B$782,P$83)+'СЕТ СН'!$H$12+СВЦЭМ!$D$10+'СЕТ СН'!$H$6-'СЕТ СН'!$H$22</f>
        <v>1239.0272940499999</v>
      </c>
      <c r="Q105" s="36">
        <f>SUMIFS(СВЦЭМ!$C$39:$C$782,СВЦЭМ!$A$39:$A$782,$A105,СВЦЭМ!$B$39:$B$782,Q$83)+'СЕТ СН'!$H$12+СВЦЭМ!$D$10+'СЕТ СН'!$H$6-'СЕТ СН'!$H$22</f>
        <v>1237.9375739</v>
      </c>
      <c r="R105" s="36">
        <f>SUMIFS(СВЦЭМ!$C$39:$C$782,СВЦЭМ!$A$39:$A$782,$A105,СВЦЭМ!$B$39:$B$782,R$83)+'СЕТ СН'!$H$12+СВЦЭМ!$D$10+'СЕТ СН'!$H$6-'СЕТ СН'!$H$22</f>
        <v>1237.14247669</v>
      </c>
      <c r="S105" s="36">
        <f>SUMIFS(СВЦЭМ!$C$39:$C$782,СВЦЭМ!$A$39:$A$782,$A105,СВЦЭМ!$B$39:$B$782,S$83)+'СЕТ СН'!$H$12+СВЦЭМ!$D$10+'СЕТ СН'!$H$6-'СЕТ СН'!$H$22</f>
        <v>1232.02338321</v>
      </c>
      <c r="T105" s="36">
        <f>SUMIFS(СВЦЭМ!$C$39:$C$782,СВЦЭМ!$A$39:$A$782,$A105,СВЦЭМ!$B$39:$B$782,T$83)+'СЕТ СН'!$H$12+СВЦЭМ!$D$10+'СЕТ СН'!$H$6-'СЕТ СН'!$H$22</f>
        <v>1241.9326887699999</v>
      </c>
      <c r="U105" s="36">
        <f>SUMIFS(СВЦЭМ!$C$39:$C$782,СВЦЭМ!$A$39:$A$782,$A105,СВЦЭМ!$B$39:$B$782,U$83)+'СЕТ СН'!$H$12+СВЦЭМ!$D$10+'СЕТ СН'!$H$6-'СЕТ СН'!$H$22</f>
        <v>1231.8391427499998</v>
      </c>
      <c r="V105" s="36">
        <f>SUMIFS(СВЦЭМ!$C$39:$C$782,СВЦЭМ!$A$39:$A$782,$A105,СВЦЭМ!$B$39:$B$782,V$83)+'СЕТ СН'!$H$12+СВЦЭМ!$D$10+'СЕТ СН'!$H$6-'СЕТ СН'!$H$22</f>
        <v>1243.2167820499999</v>
      </c>
      <c r="W105" s="36">
        <f>SUMIFS(СВЦЭМ!$C$39:$C$782,СВЦЭМ!$A$39:$A$782,$A105,СВЦЭМ!$B$39:$B$782,W$83)+'СЕТ СН'!$H$12+СВЦЭМ!$D$10+'СЕТ СН'!$H$6-'СЕТ СН'!$H$22</f>
        <v>1253.1610740399999</v>
      </c>
      <c r="X105" s="36">
        <f>SUMIFS(СВЦЭМ!$C$39:$C$782,СВЦЭМ!$A$39:$A$782,$A105,СВЦЭМ!$B$39:$B$782,X$83)+'СЕТ СН'!$H$12+СВЦЭМ!$D$10+'СЕТ СН'!$H$6-'СЕТ СН'!$H$22</f>
        <v>1222.0813476799999</v>
      </c>
      <c r="Y105" s="36">
        <f>SUMIFS(СВЦЭМ!$C$39:$C$782,СВЦЭМ!$A$39:$A$782,$A105,СВЦЭМ!$B$39:$B$782,Y$83)+'СЕТ СН'!$H$12+СВЦЭМ!$D$10+'СЕТ СН'!$H$6-'СЕТ СН'!$H$22</f>
        <v>1134.3443819399999</v>
      </c>
    </row>
    <row r="106" spans="1:25" ht="15.75" x14ac:dyDescent="0.2">
      <c r="A106" s="35">
        <f t="shared" si="2"/>
        <v>44796</v>
      </c>
      <c r="B106" s="36">
        <f>SUMIFS(СВЦЭМ!$C$39:$C$782,СВЦЭМ!$A$39:$A$782,$A106,СВЦЭМ!$B$39:$B$782,B$83)+'СЕТ СН'!$H$12+СВЦЭМ!$D$10+'СЕТ СН'!$H$6-'СЕТ СН'!$H$22</f>
        <v>1201.86269085</v>
      </c>
      <c r="C106" s="36">
        <f>SUMIFS(СВЦЭМ!$C$39:$C$782,СВЦЭМ!$A$39:$A$782,$A106,СВЦЭМ!$B$39:$B$782,C$83)+'СЕТ СН'!$H$12+СВЦЭМ!$D$10+'СЕТ СН'!$H$6-'СЕТ СН'!$H$22</f>
        <v>1265.2059584599999</v>
      </c>
      <c r="D106" s="36">
        <f>SUMIFS(СВЦЭМ!$C$39:$C$782,СВЦЭМ!$A$39:$A$782,$A106,СВЦЭМ!$B$39:$B$782,D$83)+'СЕТ СН'!$H$12+СВЦЭМ!$D$10+'СЕТ СН'!$H$6-'СЕТ СН'!$H$22</f>
        <v>1304.5574435199999</v>
      </c>
      <c r="E106" s="36">
        <f>SUMIFS(СВЦЭМ!$C$39:$C$782,СВЦЭМ!$A$39:$A$782,$A106,СВЦЭМ!$B$39:$B$782,E$83)+'СЕТ СН'!$H$12+СВЦЭМ!$D$10+'СЕТ СН'!$H$6-'СЕТ СН'!$H$22</f>
        <v>1318.0871069</v>
      </c>
      <c r="F106" s="36">
        <f>SUMIFS(СВЦЭМ!$C$39:$C$782,СВЦЭМ!$A$39:$A$782,$A106,СВЦЭМ!$B$39:$B$782,F$83)+'СЕТ СН'!$H$12+СВЦЭМ!$D$10+'СЕТ СН'!$H$6-'СЕТ СН'!$H$22</f>
        <v>1287.0479163499999</v>
      </c>
      <c r="G106" s="36">
        <f>SUMIFS(СВЦЭМ!$C$39:$C$782,СВЦЭМ!$A$39:$A$782,$A106,СВЦЭМ!$B$39:$B$782,G$83)+'СЕТ СН'!$H$12+СВЦЭМ!$D$10+'СЕТ СН'!$H$6-'СЕТ СН'!$H$22</f>
        <v>1259.6683369</v>
      </c>
      <c r="H106" s="36">
        <f>SUMIFS(СВЦЭМ!$C$39:$C$782,СВЦЭМ!$A$39:$A$782,$A106,СВЦЭМ!$B$39:$B$782,H$83)+'СЕТ СН'!$H$12+СВЦЭМ!$D$10+'СЕТ СН'!$H$6-'СЕТ СН'!$H$22</f>
        <v>1210.14315923</v>
      </c>
      <c r="I106" s="36">
        <f>SUMIFS(СВЦЭМ!$C$39:$C$782,СВЦЭМ!$A$39:$A$782,$A106,СВЦЭМ!$B$39:$B$782,I$83)+'СЕТ СН'!$H$12+СВЦЭМ!$D$10+'СЕТ СН'!$H$6-'СЕТ СН'!$H$22</f>
        <v>1141.39578069</v>
      </c>
      <c r="J106" s="36">
        <f>SUMIFS(СВЦЭМ!$C$39:$C$782,СВЦЭМ!$A$39:$A$782,$A106,СВЦЭМ!$B$39:$B$782,J$83)+'СЕТ СН'!$H$12+СВЦЭМ!$D$10+'СЕТ СН'!$H$6-'СЕТ СН'!$H$22</f>
        <v>1132.29832994</v>
      </c>
      <c r="K106" s="36">
        <f>SUMIFS(СВЦЭМ!$C$39:$C$782,СВЦЭМ!$A$39:$A$782,$A106,СВЦЭМ!$B$39:$B$782,K$83)+'СЕТ СН'!$H$12+СВЦЭМ!$D$10+'СЕТ СН'!$H$6-'СЕТ СН'!$H$22</f>
        <v>1208.8234774699999</v>
      </c>
      <c r="L106" s="36">
        <f>SUMIFS(СВЦЭМ!$C$39:$C$782,СВЦЭМ!$A$39:$A$782,$A106,СВЦЭМ!$B$39:$B$782,L$83)+'СЕТ СН'!$H$12+СВЦЭМ!$D$10+'СЕТ СН'!$H$6-'СЕТ СН'!$H$22</f>
        <v>1172.7838815499999</v>
      </c>
      <c r="M106" s="36">
        <f>SUMIFS(СВЦЭМ!$C$39:$C$782,СВЦЭМ!$A$39:$A$782,$A106,СВЦЭМ!$B$39:$B$782,M$83)+'СЕТ СН'!$H$12+СВЦЭМ!$D$10+'СЕТ СН'!$H$6-'СЕТ СН'!$H$22</f>
        <v>1164.9444784499999</v>
      </c>
      <c r="N106" s="36">
        <f>SUMIFS(СВЦЭМ!$C$39:$C$782,СВЦЭМ!$A$39:$A$782,$A106,СВЦЭМ!$B$39:$B$782,N$83)+'СЕТ СН'!$H$12+СВЦЭМ!$D$10+'СЕТ СН'!$H$6-'СЕТ СН'!$H$22</f>
        <v>1154.60686302</v>
      </c>
      <c r="O106" s="36">
        <f>SUMIFS(СВЦЭМ!$C$39:$C$782,СВЦЭМ!$A$39:$A$782,$A106,СВЦЭМ!$B$39:$B$782,O$83)+'СЕТ СН'!$H$12+СВЦЭМ!$D$10+'СЕТ СН'!$H$6-'СЕТ СН'!$H$22</f>
        <v>1153.0472443699998</v>
      </c>
      <c r="P106" s="36">
        <f>SUMIFS(СВЦЭМ!$C$39:$C$782,СВЦЭМ!$A$39:$A$782,$A106,СВЦЭМ!$B$39:$B$782,P$83)+'СЕТ СН'!$H$12+СВЦЭМ!$D$10+'СЕТ СН'!$H$6-'СЕТ СН'!$H$22</f>
        <v>1165.27461537</v>
      </c>
      <c r="Q106" s="36">
        <f>SUMIFS(СВЦЭМ!$C$39:$C$782,СВЦЭМ!$A$39:$A$782,$A106,СВЦЭМ!$B$39:$B$782,Q$83)+'СЕТ СН'!$H$12+СВЦЭМ!$D$10+'СЕТ СН'!$H$6-'СЕТ СН'!$H$22</f>
        <v>1172.5992351099999</v>
      </c>
      <c r="R106" s="36">
        <f>SUMIFS(СВЦЭМ!$C$39:$C$782,СВЦЭМ!$A$39:$A$782,$A106,СВЦЭМ!$B$39:$B$782,R$83)+'СЕТ СН'!$H$12+СВЦЭМ!$D$10+'СЕТ СН'!$H$6-'СЕТ СН'!$H$22</f>
        <v>1165.6272858899999</v>
      </c>
      <c r="S106" s="36">
        <f>SUMIFS(СВЦЭМ!$C$39:$C$782,СВЦЭМ!$A$39:$A$782,$A106,СВЦЭМ!$B$39:$B$782,S$83)+'СЕТ СН'!$H$12+СВЦЭМ!$D$10+'СЕТ СН'!$H$6-'СЕТ СН'!$H$22</f>
        <v>1180.40744303</v>
      </c>
      <c r="T106" s="36">
        <f>SUMIFS(СВЦЭМ!$C$39:$C$782,СВЦЭМ!$A$39:$A$782,$A106,СВЦЭМ!$B$39:$B$782,T$83)+'СЕТ СН'!$H$12+СВЦЭМ!$D$10+'СЕТ СН'!$H$6-'СЕТ СН'!$H$22</f>
        <v>1187.65078718</v>
      </c>
      <c r="U106" s="36">
        <f>SUMIFS(СВЦЭМ!$C$39:$C$782,СВЦЭМ!$A$39:$A$782,$A106,СВЦЭМ!$B$39:$B$782,U$83)+'СЕТ СН'!$H$12+СВЦЭМ!$D$10+'СЕТ СН'!$H$6-'СЕТ СН'!$H$22</f>
        <v>1172.5120475399999</v>
      </c>
      <c r="V106" s="36">
        <f>SUMIFS(СВЦЭМ!$C$39:$C$782,СВЦЭМ!$A$39:$A$782,$A106,СВЦЭМ!$B$39:$B$782,V$83)+'СЕТ СН'!$H$12+СВЦЭМ!$D$10+'СЕТ СН'!$H$6-'СЕТ СН'!$H$22</f>
        <v>1189.6949194499998</v>
      </c>
      <c r="W106" s="36">
        <f>SUMIFS(СВЦЭМ!$C$39:$C$782,СВЦЭМ!$A$39:$A$782,$A106,СВЦЭМ!$B$39:$B$782,W$83)+'СЕТ СН'!$H$12+СВЦЭМ!$D$10+'СЕТ СН'!$H$6-'СЕТ СН'!$H$22</f>
        <v>1187.0492281299998</v>
      </c>
      <c r="X106" s="36">
        <f>SUMIFS(СВЦЭМ!$C$39:$C$782,СВЦЭМ!$A$39:$A$782,$A106,СВЦЭМ!$B$39:$B$782,X$83)+'СЕТ СН'!$H$12+СВЦЭМ!$D$10+'СЕТ СН'!$H$6-'СЕТ СН'!$H$22</f>
        <v>1169.86869097</v>
      </c>
      <c r="Y106" s="36">
        <f>SUMIFS(СВЦЭМ!$C$39:$C$782,СВЦЭМ!$A$39:$A$782,$A106,СВЦЭМ!$B$39:$B$782,Y$83)+'СЕТ СН'!$H$12+СВЦЭМ!$D$10+'СЕТ СН'!$H$6-'СЕТ СН'!$H$22</f>
        <v>1135.9650780899999</v>
      </c>
    </row>
    <row r="107" spans="1:25" ht="15.75" x14ac:dyDescent="0.2">
      <c r="A107" s="35">
        <f t="shared" si="2"/>
        <v>44797</v>
      </c>
      <c r="B107" s="36">
        <f>SUMIFS(СВЦЭМ!$C$39:$C$782,СВЦЭМ!$A$39:$A$782,$A107,СВЦЭМ!$B$39:$B$782,B$83)+'СЕТ СН'!$H$12+СВЦЭМ!$D$10+'СЕТ СН'!$H$6-'СЕТ СН'!$H$22</f>
        <v>1172.02886341</v>
      </c>
      <c r="C107" s="36">
        <f>SUMIFS(СВЦЭМ!$C$39:$C$782,СВЦЭМ!$A$39:$A$782,$A107,СВЦЭМ!$B$39:$B$782,C$83)+'СЕТ СН'!$H$12+СВЦЭМ!$D$10+'СЕТ СН'!$H$6-'СЕТ СН'!$H$22</f>
        <v>1214.6910189299999</v>
      </c>
      <c r="D107" s="36">
        <f>SUMIFS(СВЦЭМ!$C$39:$C$782,СВЦЭМ!$A$39:$A$782,$A107,СВЦЭМ!$B$39:$B$782,D$83)+'СЕТ СН'!$H$12+СВЦЭМ!$D$10+'СЕТ СН'!$H$6-'СЕТ СН'!$H$22</f>
        <v>1244.3118988199999</v>
      </c>
      <c r="E107" s="36">
        <f>SUMIFS(СВЦЭМ!$C$39:$C$782,СВЦЭМ!$A$39:$A$782,$A107,СВЦЭМ!$B$39:$B$782,E$83)+'СЕТ СН'!$H$12+СВЦЭМ!$D$10+'СЕТ СН'!$H$6-'СЕТ СН'!$H$22</f>
        <v>1253.8613841399999</v>
      </c>
      <c r="F107" s="36">
        <f>SUMIFS(СВЦЭМ!$C$39:$C$782,СВЦЭМ!$A$39:$A$782,$A107,СВЦЭМ!$B$39:$B$782,F$83)+'СЕТ СН'!$H$12+СВЦЭМ!$D$10+'СЕТ СН'!$H$6-'СЕТ СН'!$H$22</f>
        <v>1254.8469301499999</v>
      </c>
      <c r="G107" s="36">
        <f>SUMIFS(СВЦЭМ!$C$39:$C$782,СВЦЭМ!$A$39:$A$782,$A107,СВЦЭМ!$B$39:$B$782,G$83)+'СЕТ СН'!$H$12+СВЦЭМ!$D$10+'СЕТ СН'!$H$6-'СЕТ СН'!$H$22</f>
        <v>1239.8023580499998</v>
      </c>
      <c r="H107" s="36">
        <f>SUMIFS(СВЦЭМ!$C$39:$C$782,СВЦЭМ!$A$39:$A$782,$A107,СВЦЭМ!$B$39:$B$782,H$83)+'СЕТ СН'!$H$12+СВЦЭМ!$D$10+'СЕТ СН'!$H$6-'СЕТ СН'!$H$22</f>
        <v>1200.6520387399999</v>
      </c>
      <c r="I107" s="36">
        <f>SUMIFS(СВЦЭМ!$C$39:$C$782,СВЦЭМ!$A$39:$A$782,$A107,СВЦЭМ!$B$39:$B$782,I$83)+'СЕТ СН'!$H$12+СВЦЭМ!$D$10+'СЕТ СН'!$H$6-'СЕТ СН'!$H$22</f>
        <v>1152.8616991399999</v>
      </c>
      <c r="J107" s="36">
        <f>SUMIFS(СВЦЭМ!$C$39:$C$782,СВЦЭМ!$A$39:$A$782,$A107,СВЦЭМ!$B$39:$B$782,J$83)+'СЕТ СН'!$H$12+СВЦЭМ!$D$10+'СЕТ СН'!$H$6-'СЕТ СН'!$H$22</f>
        <v>1189.10182014</v>
      </c>
      <c r="K107" s="36">
        <f>SUMIFS(СВЦЭМ!$C$39:$C$782,СВЦЭМ!$A$39:$A$782,$A107,СВЦЭМ!$B$39:$B$782,K$83)+'СЕТ СН'!$H$12+СВЦЭМ!$D$10+'СЕТ СН'!$H$6-'СЕТ СН'!$H$22</f>
        <v>1302.0214885999999</v>
      </c>
      <c r="L107" s="36">
        <f>SUMIFS(СВЦЭМ!$C$39:$C$782,СВЦЭМ!$A$39:$A$782,$A107,СВЦЭМ!$B$39:$B$782,L$83)+'СЕТ СН'!$H$12+СВЦЭМ!$D$10+'СЕТ СН'!$H$6-'СЕТ СН'!$H$22</f>
        <v>1261.3349207799999</v>
      </c>
      <c r="M107" s="36">
        <f>SUMIFS(СВЦЭМ!$C$39:$C$782,СВЦЭМ!$A$39:$A$782,$A107,СВЦЭМ!$B$39:$B$782,M$83)+'СЕТ СН'!$H$12+СВЦЭМ!$D$10+'СЕТ СН'!$H$6-'СЕТ СН'!$H$22</f>
        <v>1257.3827554099998</v>
      </c>
      <c r="N107" s="36">
        <f>SUMIFS(СВЦЭМ!$C$39:$C$782,СВЦЭМ!$A$39:$A$782,$A107,СВЦЭМ!$B$39:$B$782,N$83)+'СЕТ СН'!$H$12+СВЦЭМ!$D$10+'СЕТ СН'!$H$6-'СЕТ СН'!$H$22</f>
        <v>1254.8266248499999</v>
      </c>
      <c r="O107" s="36">
        <f>SUMIFS(СВЦЭМ!$C$39:$C$782,СВЦЭМ!$A$39:$A$782,$A107,СВЦЭМ!$B$39:$B$782,O$83)+'СЕТ СН'!$H$12+СВЦЭМ!$D$10+'СЕТ СН'!$H$6-'СЕТ СН'!$H$22</f>
        <v>1246.9277544699999</v>
      </c>
      <c r="P107" s="36">
        <f>SUMIFS(СВЦЭМ!$C$39:$C$782,СВЦЭМ!$A$39:$A$782,$A107,СВЦЭМ!$B$39:$B$782,P$83)+'СЕТ СН'!$H$12+СВЦЭМ!$D$10+'СЕТ СН'!$H$6-'СЕТ СН'!$H$22</f>
        <v>1253.3047961499999</v>
      </c>
      <c r="Q107" s="36">
        <f>SUMIFS(СВЦЭМ!$C$39:$C$782,СВЦЭМ!$A$39:$A$782,$A107,СВЦЭМ!$B$39:$B$782,Q$83)+'СЕТ СН'!$H$12+СВЦЭМ!$D$10+'СЕТ СН'!$H$6-'СЕТ СН'!$H$22</f>
        <v>1253.69305143</v>
      </c>
      <c r="R107" s="36">
        <f>SUMIFS(СВЦЭМ!$C$39:$C$782,СВЦЭМ!$A$39:$A$782,$A107,СВЦЭМ!$B$39:$B$782,R$83)+'СЕТ СН'!$H$12+СВЦЭМ!$D$10+'СЕТ СН'!$H$6-'СЕТ СН'!$H$22</f>
        <v>1244.6982329</v>
      </c>
      <c r="S107" s="36">
        <f>SUMIFS(СВЦЭМ!$C$39:$C$782,СВЦЭМ!$A$39:$A$782,$A107,СВЦЭМ!$B$39:$B$782,S$83)+'СЕТ СН'!$H$12+СВЦЭМ!$D$10+'СЕТ СН'!$H$6-'СЕТ СН'!$H$22</f>
        <v>1250.26455586</v>
      </c>
      <c r="T107" s="36">
        <f>SUMIFS(СВЦЭМ!$C$39:$C$782,СВЦЭМ!$A$39:$A$782,$A107,СВЦЭМ!$B$39:$B$782,T$83)+'СЕТ СН'!$H$12+СВЦЭМ!$D$10+'СЕТ СН'!$H$6-'СЕТ СН'!$H$22</f>
        <v>1257.0555821799999</v>
      </c>
      <c r="U107" s="36">
        <f>SUMIFS(СВЦЭМ!$C$39:$C$782,СВЦЭМ!$A$39:$A$782,$A107,СВЦЭМ!$B$39:$B$782,U$83)+'СЕТ СН'!$H$12+СВЦЭМ!$D$10+'СЕТ СН'!$H$6-'СЕТ СН'!$H$22</f>
        <v>1252.5722202499999</v>
      </c>
      <c r="V107" s="36">
        <f>SUMIFS(СВЦЭМ!$C$39:$C$782,СВЦЭМ!$A$39:$A$782,$A107,СВЦЭМ!$B$39:$B$782,V$83)+'СЕТ СН'!$H$12+СВЦЭМ!$D$10+'СЕТ СН'!$H$6-'СЕТ СН'!$H$22</f>
        <v>1271.4124235899999</v>
      </c>
      <c r="W107" s="36">
        <f>SUMIFS(СВЦЭМ!$C$39:$C$782,СВЦЭМ!$A$39:$A$782,$A107,СВЦЭМ!$B$39:$B$782,W$83)+'СЕТ СН'!$H$12+СВЦЭМ!$D$10+'СЕТ СН'!$H$6-'СЕТ СН'!$H$22</f>
        <v>1278.1956067799999</v>
      </c>
      <c r="X107" s="36">
        <f>SUMIFS(СВЦЭМ!$C$39:$C$782,СВЦЭМ!$A$39:$A$782,$A107,СВЦЭМ!$B$39:$B$782,X$83)+'СЕТ СН'!$H$12+СВЦЭМ!$D$10+'СЕТ СН'!$H$6-'СЕТ СН'!$H$22</f>
        <v>1212.3998348099999</v>
      </c>
      <c r="Y107" s="36">
        <f>SUMIFS(СВЦЭМ!$C$39:$C$782,СВЦЭМ!$A$39:$A$782,$A107,СВЦЭМ!$B$39:$B$782,Y$83)+'СЕТ СН'!$H$12+СВЦЭМ!$D$10+'СЕТ СН'!$H$6-'СЕТ СН'!$H$22</f>
        <v>1178.6615563299999</v>
      </c>
    </row>
    <row r="108" spans="1:25" ht="15.75" x14ac:dyDescent="0.2">
      <c r="A108" s="35">
        <f t="shared" si="2"/>
        <v>44798</v>
      </c>
      <c r="B108" s="36">
        <f>SUMIFS(СВЦЭМ!$C$39:$C$782,СВЦЭМ!$A$39:$A$782,$A108,СВЦЭМ!$B$39:$B$782,B$83)+'СЕТ СН'!$H$12+СВЦЭМ!$D$10+'СЕТ СН'!$H$6-'СЕТ СН'!$H$22</f>
        <v>1176.75806291</v>
      </c>
      <c r="C108" s="36">
        <f>SUMIFS(СВЦЭМ!$C$39:$C$782,СВЦЭМ!$A$39:$A$782,$A108,СВЦЭМ!$B$39:$B$782,C$83)+'СЕТ СН'!$H$12+СВЦЭМ!$D$10+'СЕТ СН'!$H$6-'СЕТ СН'!$H$22</f>
        <v>1213.2666583999999</v>
      </c>
      <c r="D108" s="36">
        <f>SUMIFS(СВЦЭМ!$C$39:$C$782,СВЦЭМ!$A$39:$A$782,$A108,СВЦЭМ!$B$39:$B$782,D$83)+'СЕТ СН'!$H$12+СВЦЭМ!$D$10+'СЕТ СН'!$H$6-'СЕТ СН'!$H$22</f>
        <v>1249.79805919</v>
      </c>
      <c r="E108" s="36">
        <f>SUMIFS(СВЦЭМ!$C$39:$C$782,СВЦЭМ!$A$39:$A$782,$A108,СВЦЭМ!$B$39:$B$782,E$83)+'СЕТ СН'!$H$12+СВЦЭМ!$D$10+'СЕТ СН'!$H$6-'СЕТ СН'!$H$22</f>
        <v>1259.88358928</v>
      </c>
      <c r="F108" s="36">
        <f>SUMIFS(СВЦЭМ!$C$39:$C$782,СВЦЭМ!$A$39:$A$782,$A108,СВЦЭМ!$B$39:$B$782,F$83)+'СЕТ СН'!$H$12+СВЦЭМ!$D$10+'СЕТ СН'!$H$6-'СЕТ СН'!$H$22</f>
        <v>1265.6345529399998</v>
      </c>
      <c r="G108" s="36">
        <f>SUMIFS(СВЦЭМ!$C$39:$C$782,СВЦЭМ!$A$39:$A$782,$A108,СВЦЭМ!$B$39:$B$782,G$83)+'СЕТ СН'!$H$12+СВЦЭМ!$D$10+'СЕТ СН'!$H$6-'СЕТ СН'!$H$22</f>
        <v>1250.31356448</v>
      </c>
      <c r="H108" s="36">
        <f>SUMIFS(СВЦЭМ!$C$39:$C$782,СВЦЭМ!$A$39:$A$782,$A108,СВЦЭМ!$B$39:$B$782,H$83)+'СЕТ СН'!$H$12+СВЦЭМ!$D$10+'СЕТ СН'!$H$6-'СЕТ СН'!$H$22</f>
        <v>1200.34429864</v>
      </c>
      <c r="I108" s="36">
        <f>SUMIFS(СВЦЭМ!$C$39:$C$782,СВЦЭМ!$A$39:$A$782,$A108,СВЦЭМ!$B$39:$B$782,I$83)+'СЕТ СН'!$H$12+СВЦЭМ!$D$10+'СЕТ СН'!$H$6-'СЕТ СН'!$H$22</f>
        <v>1119.1594794599998</v>
      </c>
      <c r="J108" s="36">
        <f>SUMIFS(СВЦЭМ!$C$39:$C$782,СВЦЭМ!$A$39:$A$782,$A108,СВЦЭМ!$B$39:$B$782,J$83)+'СЕТ СН'!$H$12+СВЦЭМ!$D$10+'СЕТ СН'!$H$6-'СЕТ СН'!$H$22</f>
        <v>1197.5012445099999</v>
      </c>
      <c r="K108" s="36">
        <f>SUMIFS(СВЦЭМ!$C$39:$C$782,СВЦЭМ!$A$39:$A$782,$A108,СВЦЭМ!$B$39:$B$782,K$83)+'СЕТ СН'!$H$12+СВЦЭМ!$D$10+'СЕТ СН'!$H$6-'СЕТ СН'!$H$22</f>
        <v>1259.2707075199999</v>
      </c>
      <c r="L108" s="36">
        <f>SUMIFS(СВЦЭМ!$C$39:$C$782,СВЦЭМ!$A$39:$A$782,$A108,СВЦЭМ!$B$39:$B$782,L$83)+'СЕТ СН'!$H$12+СВЦЭМ!$D$10+'СЕТ СН'!$H$6-'СЕТ СН'!$H$22</f>
        <v>1227.7842905099999</v>
      </c>
      <c r="M108" s="36">
        <f>SUMIFS(СВЦЭМ!$C$39:$C$782,СВЦЭМ!$A$39:$A$782,$A108,СВЦЭМ!$B$39:$B$782,M$83)+'СЕТ СН'!$H$12+СВЦЭМ!$D$10+'СЕТ СН'!$H$6-'СЕТ СН'!$H$22</f>
        <v>1222.2228547</v>
      </c>
      <c r="N108" s="36">
        <f>SUMIFS(СВЦЭМ!$C$39:$C$782,СВЦЭМ!$A$39:$A$782,$A108,СВЦЭМ!$B$39:$B$782,N$83)+'СЕТ СН'!$H$12+СВЦЭМ!$D$10+'СЕТ СН'!$H$6-'СЕТ СН'!$H$22</f>
        <v>1223.48545717</v>
      </c>
      <c r="O108" s="36">
        <f>SUMIFS(СВЦЭМ!$C$39:$C$782,СВЦЭМ!$A$39:$A$782,$A108,СВЦЭМ!$B$39:$B$782,O$83)+'СЕТ СН'!$H$12+СВЦЭМ!$D$10+'СЕТ СН'!$H$6-'СЕТ СН'!$H$22</f>
        <v>1140.88490753</v>
      </c>
      <c r="P108" s="36">
        <f>SUMIFS(СВЦЭМ!$C$39:$C$782,СВЦЭМ!$A$39:$A$782,$A108,СВЦЭМ!$B$39:$B$782,P$83)+'СЕТ СН'!$H$12+СВЦЭМ!$D$10+'СЕТ СН'!$H$6-'СЕТ СН'!$H$22</f>
        <v>1048.2142805399999</v>
      </c>
      <c r="Q108" s="36">
        <f>SUMIFS(СВЦЭМ!$C$39:$C$782,СВЦЭМ!$A$39:$A$782,$A108,СВЦЭМ!$B$39:$B$782,Q$83)+'СЕТ СН'!$H$12+СВЦЭМ!$D$10+'СЕТ СН'!$H$6-'СЕТ СН'!$H$22</f>
        <v>984.03610430000003</v>
      </c>
      <c r="R108" s="36">
        <f>SUMIFS(СВЦЭМ!$C$39:$C$782,СВЦЭМ!$A$39:$A$782,$A108,СВЦЭМ!$B$39:$B$782,R$83)+'СЕТ СН'!$H$12+СВЦЭМ!$D$10+'СЕТ СН'!$H$6-'СЕТ СН'!$H$22</f>
        <v>979.14947614999983</v>
      </c>
      <c r="S108" s="36">
        <f>SUMIFS(СВЦЭМ!$C$39:$C$782,СВЦЭМ!$A$39:$A$782,$A108,СВЦЭМ!$B$39:$B$782,S$83)+'СЕТ СН'!$H$12+СВЦЭМ!$D$10+'СЕТ СН'!$H$6-'СЕТ СН'!$H$22</f>
        <v>1050.21887591</v>
      </c>
      <c r="T108" s="36">
        <f>SUMIFS(СВЦЭМ!$C$39:$C$782,СВЦЭМ!$A$39:$A$782,$A108,СВЦЭМ!$B$39:$B$782,T$83)+'СЕТ СН'!$H$12+СВЦЭМ!$D$10+'СЕТ СН'!$H$6-'СЕТ СН'!$H$22</f>
        <v>1126.4362259299999</v>
      </c>
      <c r="U108" s="36">
        <f>SUMIFS(СВЦЭМ!$C$39:$C$782,СВЦЭМ!$A$39:$A$782,$A108,СВЦЭМ!$B$39:$B$782,U$83)+'СЕТ СН'!$H$12+СВЦЭМ!$D$10+'СЕТ СН'!$H$6-'СЕТ СН'!$H$22</f>
        <v>1217.0758171499999</v>
      </c>
      <c r="V108" s="36">
        <f>SUMIFS(СВЦЭМ!$C$39:$C$782,СВЦЭМ!$A$39:$A$782,$A108,СВЦЭМ!$B$39:$B$782,V$83)+'СЕТ СН'!$H$12+СВЦЭМ!$D$10+'СЕТ СН'!$H$6-'СЕТ СН'!$H$22</f>
        <v>1238.06937849</v>
      </c>
      <c r="W108" s="36">
        <f>SUMIFS(СВЦЭМ!$C$39:$C$782,СВЦЭМ!$A$39:$A$782,$A108,СВЦЭМ!$B$39:$B$782,W$83)+'СЕТ СН'!$H$12+СВЦЭМ!$D$10+'СЕТ СН'!$H$6-'СЕТ СН'!$H$22</f>
        <v>1246.15833458</v>
      </c>
      <c r="X108" s="36">
        <f>SUMIFS(СВЦЭМ!$C$39:$C$782,СВЦЭМ!$A$39:$A$782,$A108,СВЦЭМ!$B$39:$B$782,X$83)+'СЕТ СН'!$H$12+СВЦЭМ!$D$10+'СЕТ СН'!$H$6-'СЕТ СН'!$H$22</f>
        <v>1229.64175645</v>
      </c>
      <c r="Y108" s="36">
        <f>SUMIFS(СВЦЭМ!$C$39:$C$782,СВЦЭМ!$A$39:$A$782,$A108,СВЦЭМ!$B$39:$B$782,Y$83)+'СЕТ СН'!$H$12+СВЦЭМ!$D$10+'СЕТ СН'!$H$6-'СЕТ СН'!$H$22</f>
        <v>1238.88553929</v>
      </c>
    </row>
    <row r="109" spans="1:25" ht="15.75" x14ac:dyDescent="0.2">
      <c r="A109" s="35">
        <f t="shared" si="2"/>
        <v>44799</v>
      </c>
      <c r="B109" s="36">
        <f>SUMIFS(СВЦЭМ!$C$39:$C$782,СВЦЭМ!$A$39:$A$782,$A109,СВЦЭМ!$B$39:$B$782,B$83)+'СЕТ СН'!$H$12+СВЦЭМ!$D$10+'СЕТ СН'!$H$6-'СЕТ СН'!$H$22</f>
        <v>1228.00971938</v>
      </c>
      <c r="C109" s="36">
        <f>SUMIFS(СВЦЭМ!$C$39:$C$782,СВЦЭМ!$A$39:$A$782,$A109,СВЦЭМ!$B$39:$B$782,C$83)+'СЕТ СН'!$H$12+СВЦЭМ!$D$10+'СЕТ СН'!$H$6-'СЕТ СН'!$H$22</f>
        <v>1275.9756799099998</v>
      </c>
      <c r="D109" s="36">
        <f>SUMIFS(СВЦЭМ!$C$39:$C$782,СВЦЭМ!$A$39:$A$782,$A109,СВЦЭМ!$B$39:$B$782,D$83)+'СЕТ СН'!$H$12+СВЦЭМ!$D$10+'СЕТ СН'!$H$6-'СЕТ СН'!$H$22</f>
        <v>1293.1560597599998</v>
      </c>
      <c r="E109" s="36">
        <f>SUMIFS(СВЦЭМ!$C$39:$C$782,СВЦЭМ!$A$39:$A$782,$A109,СВЦЭМ!$B$39:$B$782,E$83)+'СЕТ СН'!$H$12+СВЦЭМ!$D$10+'СЕТ СН'!$H$6-'СЕТ СН'!$H$22</f>
        <v>1272.85312056</v>
      </c>
      <c r="F109" s="36">
        <f>SUMIFS(СВЦЭМ!$C$39:$C$782,СВЦЭМ!$A$39:$A$782,$A109,СВЦЭМ!$B$39:$B$782,F$83)+'СЕТ СН'!$H$12+СВЦЭМ!$D$10+'СЕТ СН'!$H$6-'СЕТ СН'!$H$22</f>
        <v>1282.1624446799999</v>
      </c>
      <c r="G109" s="36">
        <f>SUMIFS(СВЦЭМ!$C$39:$C$782,СВЦЭМ!$A$39:$A$782,$A109,СВЦЭМ!$B$39:$B$782,G$83)+'СЕТ СН'!$H$12+СВЦЭМ!$D$10+'СЕТ СН'!$H$6-'СЕТ СН'!$H$22</f>
        <v>1275.1605010599999</v>
      </c>
      <c r="H109" s="36">
        <f>SUMIFS(СВЦЭМ!$C$39:$C$782,СВЦЭМ!$A$39:$A$782,$A109,СВЦЭМ!$B$39:$B$782,H$83)+'СЕТ СН'!$H$12+СВЦЭМ!$D$10+'СЕТ СН'!$H$6-'СЕТ СН'!$H$22</f>
        <v>1196.3792189199999</v>
      </c>
      <c r="I109" s="36">
        <f>SUMIFS(СВЦЭМ!$C$39:$C$782,СВЦЭМ!$A$39:$A$782,$A109,СВЦЭМ!$B$39:$B$782,I$83)+'СЕТ СН'!$H$12+СВЦЭМ!$D$10+'СЕТ СН'!$H$6-'СЕТ СН'!$H$22</f>
        <v>1189.01010189</v>
      </c>
      <c r="J109" s="36">
        <f>SUMIFS(СВЦЭМ!$C$39:$C$782,СВЦЭМ!$A$39:$A$782,$A109,СВЦЭМ!$B$39:$B$782,J$83)+'СЕТ СН'!$H$12+СВЦЭМ!$D$10+'СЕТ СН'!$H$6-'СЕТ СН'!$H$22</f>
        <v>1192.52372397</v>
      </c>
      <c r="K109" s="36">
        <f>SUMIFS(СВЦЭМ!$C$39:$C$782,СВЦЭМ!$A$39:$A$782,$A109,СВЦЭМ!$B$39:$B$782,K$83)+'СЕТ СН'!$H$12+СВЦЭМ!$D$10+'СЕТ СН'!$H$6-'СЕТ СН'!$H$22</f>
        <v>1252.0974526599998</v>
      </c>
      <c r="L109" s="36">
        <f>SUMIFS(СВЦЭМ!$C$39:$C$782,СВЦЭМ!$A$39:$A$782,$A109,СВЦЭМ!$B$39:$B$782,L$83)+'СЕТ СН'!$H$12+СВЦЭМ!$D$10+'СЕТ СН'!$H$6-'СЕТ СН'!$H$22</f>
        <v>1229.1134101399998</v>
      </c>
      <c r="M109" s="36">
        <f>SUMIFS(СВЦЭМ!$C$39:$C$782,СВЦЭМ!$A$39:$A$782,$A109,СВЦЭМ!$B$39:$B$782,M$83)+'СЕТ СН'!$H$12+СВЦЭМ!$D$10+'СЕТ СН'!$H$6-'СЕТ СН'!$H$22</f>
        <v>1217.2634370999999</v>
      </c>
      <c r="N109" s="36">
        <f>SUMIFS(СВЦЭМ!$C$39:$C$782,СВЦЭМ!$A$39:$A$782,$A109,СВЦЭМ!$B$39:$B$782,N$83)+'СЕТ СН'!$H$12+СВЦЭМ!$D$10+'СЕТ СН'!$H$6-'СЕТ СН'!$H$22</f>
        <v>1210.6248448599999</v>
      </c>
      <c r="O109" s="36">
        <f>SUMIFS(СВЦЭМ!$C$39:$C$782,СВЦЭМ!$A$39:$A$782,$A109,СВЦЭМ!$B$39:$B$782,O$83)+'СЕТ СН'!$H$12+СВЦЭМ!$D$10+'СЕТ СН'!$H$6-'СЕТ СН'!$H$22</f>
        <v>1200.38518507</v>
      </c>
      <c r="P109" s="36">
        <f>SUMIFS(СВЦЭМ!$C$39:$C$782,СВЦЭМ!$A$39:$A$782,$A109,СВЦЭМ!$B$39:$B$782,P$83)+'СЕТ СН'!$H$12+СВЦЭМ!$D$10+'СЕТ СН'!$H$6-'СЕТ СН'!$H$22</f>
        <v>1212.2174673899999</v>
      </c>
      <c r="Q109" s="36">
        <f>SUMIFS(СВЦЭМ!$C$39:$C$782,СВЦЭМ!$A$39:$A$782,$A109,СВЦЭМ!$B$39:$B$782,Q$83)+'СЕТ СН'!$H$12+СВЦЭМ!$D$10+'СЕТ СН'!$H$6-'СЕТ СН'!$H$22</f>
        <v>1211.54439781</v>
      </c>
      <c r="R109" s="36">
        <f>SUMIFS(СВЦЭМ!$C$39:$C$782,СВЦЭМ!$A$39:$A$782,$A109,СВЦЭМ!$B$39:$B$782,R$83)+'СЕТ СН'!$H$12+СВЦЭМ!$D$10+'СЕТ СН'!$H$6-'СЕТ СН'!$H$22</f>
        <v>1204.8305338299999</v>
      </c>
      <c r="S109" s="36">
        <f>SUMIFS(СВЦЭМ!$C$39:$C$782,СВЦЭМ!$A$39:$A$782,$A109,СВЦЭМ!$B$39:$B$782,S$83)+'СЕТ СН'!$H$12+СВЦЭМ!$D$10+'СЕТ СН'!$H$6-'СЕТ СН'!$H$22</f>
        <v>1202.3963348499999</v>
      </c>
      <c r="T109" s="36">
        <f>SUMIFS(СВЦЭМ!$C$39:$C$782,СВЦЭМ!$A$39:$A$782,$A109,СВЦЭМ!$B$39:$B$782,T$83)+'СЕТ СН'!$H$12+СВЦЭМ!$D$10+'СЕТ СН'!$H$6-'СЕТ СН'!$H$22</f>
        <v>1209.7791201599998</v>
      </c>
      <c r="U109" s="36">
        <f>SUMIFS(СВЦЭМ!$C$39:$C$782,СВЦЭМ!$A$39:$A$782,$A109,СВЦЭМ!$B$39:$B$782,U$83)+'СЕТ СН'!$H$12+СВЦЭМ!$D$10+'СЕТ СН'!$H$6-'СЕТ СН'!$H$22</f>
        <v>1202.86676612</v>
      </c>
      <c r="V109" s="36">
        <f>SUMIFS(СВЦЭМ!$C$39:$C$782,СВЦЭМ!$A$39:$A$782,$A109,СВЦЭМ!$B$39:$B$782,V$83)+'СЕТ СН'!$H$12+СВЦЭМ!$D$10+'СЕТ СН'!$H$6-'СЕТ СН'!$H$22</f>
        <v>1224.9390386699999</v>
      </c>
      <c r="W109" s="36">
        <f>SUMIFS(СВЦЭМ!$C$39:$C$782,СВЦЭМ!$A$39:$A$782,$A109,СВЦЭМ!$B$39:$B$782,W$83)+'СЕТ СН'!$H$12+СВЦЭМ!$D$10+'СЕТ СН'!$H$6-'СЕТ СН'!$H$22</f>
        <v>1228.8310816399999</v>
      </c>
      <c r="X109" s="36">
        <f>SUMIFS(СВЦЭМ!$C$39:$C$782,СВЦЭМ!$A$39:$A$782,$A109,СВЦЭМ!$B$39:$B$782,X$83)+'СЕТ СН'!$H$12+СВЦЭМ!$D$10+'СЕТ СН'!$H$6-'СЕТ СН'!$H$22</f>
        <v>1198.27668339</v>
      </c>
      <c r="Y109" s="36">
        <f>SUMIFS(СВЦЭМ!$C$39:$C$782,СВЦЭМ!$A$39:$A$782,$A109,СВЦЭМ!$B$39:$B$782,Y$83)+'СЕТ СН'!$H$12+СВЦЭМ!$D$10+'СЕТ СН'!$H$6-'СЕТ СН'!$H$22</f>
        <v>1218.19405459</v>
      </c>
    </row>
    <row r="110" spans="1:25" ht="15.75" x14ac:dyDescent="0.2">
      <c r="A110" s="35">
        <f t="shared" si="2"/>
        <v>44800</v>
      </c>
      <c r="B110" s="36">
        <f>SUMIFS(СВЦЭМ!$C$39:$C$782,СВЦЭМ!$A$39:$A$782,$A110,СВЦЭМ!$B$39:$B$782,B$83)+'СЕТ СН'!$H$12+СВЦЭМ!$D$10+'СЕТ СН'!$H$6-'СЕТ СН'!$H$22</f>
        <v>1220.77937817</v>
      </c>
      <c r="C110" s="36">
        <f>SUMIFS(СВЦЭМ!$C$39:$C$782,СВЦЭМ!$A$39:$A$782,$A110,СВЦЭМ!$B$39:$B$782,C$83)+'СЕТ СН'!$H$12+СВЦЭМ!$D$10+'СЕТ СН'!$H$6-'СЕТ СН'!$H$22</f>
        <v>1216.05949558</v>
      </c>
      <c r="D110" s="36">
        <f>SUMIFS(СВЦЭМ!$C$39:$C$782,СВЦЭМ!$A$39:$A$782,$A110,СВЦЭМ!$B$39:$B$782,D$83)+'СЕТ СН'!$H$12+СВЦЭМ!$D$10+'СЕТ СН'!$H$6-'СЕТ СН'!$H$22</f>
        <v>1259.7168285999999</v>
      </c>
      <c r="E110" s="36">
        <f>SUMIFS(СВЦЭМ!$C$39:$C$782,СВЦЭМ!$A$39:$A$782,$A110,СВЦЭМ!$B$39:$B$782,E$83)+'СЕТ СН'!$H$12+СВЦЭМ!$D$10+'СЕТ СН'!$H$6-'СЕТ СН'!$H$22</f>
        <v>1224.19187433</v>
      </c>
      <c r="F110" s="36">
        <f>SUMIFS(СВЦЭМ!$C$39:$C$782,СВЦЭМ!$A$39:$A$782,$A110,СВЦЭМ!$B$39:$B$782,F$83)+'СЕТ СН'!$H$12+СВЦЭМ!$D$10+'СЕТ СН'!$H$6-'СЕТ СН'!$H$22</f>
        <v>1217.3526432399999</v>
      </c>
      <c r="G110" s="36">
        <f>SUMIFS(СВЦЭМ!$C$39:$C$782,СВЦЭМ!$A$39:$A$782,$A110,СВЦЭМ!$B$39:$B$782,G$83)+'СЕТ СН'!$H$12+СВЦЭМ!$D$10+'СЕТ СН'!$H$6-'СЕТ СН'!$H$22</f>
        <v>1229.62633198</v>
      </c>
      <c r="H110" s="36">
        <f>SUMIFS(СВЦЭМ!$C$39:$C$782,СВЦЭМ!$A$39:$A$782,$A110,СВЦЭМ!$B$39:$B$782,H$83)+'СЕТ СН'!$H$12+СВЦЭМ!$D$10+'СЕТ СН'!$H$6-'СЕТ СН'!$H$22</f>
        <v>1212.7518590699999</v>
      </c>
      <c r="I110" s="36">
        <f>SUMIFS(СВЦЭМ!$C$39:$C$782,СВЦЭМ!$A$39:$A$782,$A110,СВЦЭМ!$B$39:$B$782,I$83)+'СЕТ СН'!$H$12+СВЦЭМ!$D$10+'СЕТ СН'!$H$6-'СЕТ СН'!$H$22</f>
        <v>1179.0201712099999</v>
      </c>
      <c r="J110" s="36">
        <f>SUMIFS(СВЦЭМ!$C$39:$C$782,СВЦЭМ!$A$39:$A$782,$A110,СВЦЭМ!$B$39:$B$782,J$83)+'СЕТ СН'!$H$12+СВЦЭМ!$D$10+'СЕТ СН'!$H$6-'СЕТ СН'!$H$22</f>
        <v>1118.6121667299999</v>
      </c>
      <c r="K110" s="36">
        <f>SUMIFS(СВЦЭМ!$C$39:$C$782,СВЦЭМ!$A$39:$A$782,$A110,СВЦЭМ!$B$39:$B$782,K$83)+'СЕТ СН'!$H$12+СВЦЭМ!$D$10+'СЕТ СН'!$H$6-'СЕТ СН'!$H$22</f>
        <v>1194.33471104</v>
      </c>
      <c r="L110" s="36">
        <f>SUMIFS(СВЦЭМ!$C$39:$C$782,СВЦЭМ!$A$39:$A$782,$A110,СВЦЭМ!$B$39:$B$782,L$83)+'СЕТ СН'!$H$12+СВЦЭМ!$D$10+'СЕТ СН'!$H$6-'СЕТ СН'!$H$22</f>
        <v>1190.63391211</v>
      </c>
      <c r="M110" s="36">
        <f>SUMIFS(СВЦЭМ!$C$39:$C$782,СВЦЭМ!$A$39:$A$782,$A110,СВЦЭМ!$B$39:$B$782,M$83)+'СЕТ СН'!$H$12+СВЦЭМ!$D$10+'СЕТ СН'!$H$6-'СЕТ СН'!$H$22</f>
        <v>1190.7392449399999</v>
      </c>
      <c r="N110" s="36">
        <f>SUMIFS(СВЦЭМ!$C$39:$C$782,СВЦЭМ!$A$39:$A$782,$A110,СВЦЭМ!$B$39:$B$782,N$83)+'СЕТ СН'!$H$12+СВЦЭМ!$D$10+'СЕТ СН'!$H$6-'СЕТ СН'!$H$22</f>
        <v>1193.6914452599999</v>
      </c>
      <c r="O110" s="36">
        <f>SUMIFS(СВЦЭМ!$C$39:$C$782,СВЦЭМ!$A$39:$A$782,$A110,СВЦЭМ!$B$39:$B$782,O$83)+'СЕТ СН'!$H$12+СВЦЭМ!$D$10+'СЕТ СН'!$H$6-'СЕТ СН'!$H$22</f>
        <v>1185.4906971299999</v>
      </c>
      <c r="P110" s="36">
        <f>SUMIFS(СВЦЭМ!$C$39:$C$782,СВЦЭМ!$A$39:$A$782,$A110,СВЦЭМ!$B$39:$B$782,P$83)+'СЕТ СН'!$H$12+СВЦЭМ!$D$10+'СЕТ СН'!$H$6-'СЕТ СН'!$H$22</f>
        <v>1183.16950645</v>
      </c>
      <c r="Q110" s="36">
        <f>SUMIFS(СВЦЭМ!$C$39:$C$782,СВЦЭМ!$A$39:$A$782,$A110,СВЦЭМ!$B$39:$B$782,Q$83)+'СЕТ СН'!$H$12+СВЦЭМ!$D$10+'СЕТ СН'!$H$6-'СЕТ СН'!$H$22</f>
        <v>1184.8410346599999</v>
      </c>
      <c r="R110" s="36">
        <f>SUMIFS(СВЦЭМ!$C$39:$C$782,СВЦЭМ!$A$39:$A$782,$A110,СВЦЭМ!$B$39:$B$782,R$83)+'СЕТ СН'!$H$12+СВЦЭМ!$D$10+'СЕТ СН'!$H$6-'СЕТ СН'!$H$22</f>
        <v>1179.8278557699998</v>
      </c>
      <c r="S110" s="36">
        <f>SUMIFS(СВЦЭМ!$C$39:$C$782,СВЦЭМ!$A$39:$A$782,$A110,СВЦЭМ!$B$39:$B$782,S$83)+'СЕТ СН'!$H$12+СВЦЭМ!$D$10+'СЕТ СН'!$H$6-'СЕТ СН'!$H$22</f>
        <v>1189.4632532999999</v>
      </c>
      <c r="T110" s="36">
        <f>SUMIFS(СВЦЭМ!$C$39:$C$782,СВЦЭМ!$A$39:$A$782,$A110,СВЦЭМ!$B$39:$B$782,T$83)+'СЕТ СН'!$H$12+СВЦЭМ!$D$10+'СЕТ СН'!$H$6-'СЕТ СН'!$H$22</f>
        <v>1187.1812155699999</v>
      </c>
      <c r="U110" s="36">
        <f>SUMIFS(СВЦЭМ!$C$39:$C$782,СВЦЭМ!$A$39:$A$782,$A110,СВЦЭМ!$B$39:$B$782,U$83)+'СЕТ СН'!$H$12+СВЦЭМ!$D$10+'СЕТ СН'!$H$6-'СЕТ СН'!$H$22</f>
        <v>1185.73280948</v>
      </c>
      <c r="V110" s="36">
        <f>SUMIFS(СВЦЭМ!$C$39:$C$782,СВЦЭМ!$A$39:$A$782,$A110,СВЦЭМ!$B$39:$B$782,V$83)+'СЕТ СН'!$H$12+СВЦЭМ!$D$10+'СЕТ СН'!$H$6-'СЕТ СН'!$H$22</f>
        <v>1202.4248782</v>
      </c>
      <c r="W110" s="36">
        <f>SUMIFS(СВЦЭМ!$C$39:$C$782,СВЦЭМ!$A$39:$A$782,$A110,СВЦЭМ!$B$39:$B$782,W$83)+'СЕТ СН'!$H$12+СВЦЭМ!$D$10+'СЕТ СН'!$H$6-'СЕТ СН'!$H$22</f>
        <v>1201.45776142</v>
      </c>
      <c r="X110" s="36">
        <f>SUMIFS(СВЦЭМ!$C$39:$C$782,СВЦЭМ!$A$39:$A$782,$A110,СВЦЭМ!$B$39:$B$782,X$83)+'СЕТ СН'!$H$12+СВЦЭМ!$D$10+'СЕТ СН'!$H$6-'СЕТ СН'!$H$22</f>
        <v>1187.4872191899999</v>
      </c>
      <c r="Y110" s="36">
        <f>SUMIFS(СВЦЭМ!$C$39:$C$782,СВЦЭМ!$A$39:$A$782,$A110,СВЦЭМ!$B$39:$B$782,Y$83)+'СЕТ СН'!$H$12+СВЦЭМ!$D$10+'СЕТ СН'!$H$6-'СЕТ СН'!$H$22</f>
        <v>1167.05543726</v>
      </c>
    </row>
    <row r="111" spans="1:25" ht="15.75" x14ac:dyDescent="0.2">
      <c r="A111" s="35">
        <f t="shared" si="2"/>
        <v>44801</v>
      </c>
      <c r="B111" s="36">
        <f>SUMIFS(СВЦЭМ!$C$39:$C$782,СВЦЭМ!$A$39:$A$782,$A111,СВЦЭМ!$B$39:$B$782,B$83)+'СЕТ СН'!$H$12+СВЦЭМ!$D$10+'СЕТ СН'!$H$6-'СЕТ СН'!$H$22</f>
        <v>1164.4661087699999</v>
      </c>
      <c r="C111" s="36">
        <f>SUMIFS(СВЦЭМ!$C$39:$C$782,СВЦЭМ!$A$39:$A$782,$A111,СВЦЭМ!$B$39:$B$782,C$83)+'СЕТ СН'!$H$12+СВЦЭМ!$D$10+'СЕТ СН'!$H$6-'СЕТ СН'!$H$22</f>
        <v>1202.4247575899999</v>
      </c>
      <c r="D111" s="36">
        <f>SUMIFS(СВЦЭМ!$C$39:$C$782,СВЦЭМ!$A$39:$A$782,$A111,СВЦЭМ!$B$39:$B$782,D$83)+'СЕТ СН'!$H$12+СВЦЭМ!$D$10+'СЕТ СН'!$H$6-'СЕТ СН'!$H$22</f>
        <v>1244.8292318199999</v>
      </c>
      <c r="E111" s="36">
        <f>SUMIFS(СВЦЭМ!$C$39:$C$782,СВЦЭМ!$A$39:$A$782,$A111,СВЦЭМ!$B$39:$B$782,E$83)+'СЕТ СН'!$H$12+СВЦЭМ!$D$10+'СЕТ СН'!$H$6-'СЕТ СН'!$H$22</f>
        <v>1258.0523248099998</v>
      </c>
      <c r="F111" s="36">
        <f>SUMIFS(СВЦЭМ!$C$39:$C$782,СВЦЭМ!$A$39:$A$782,$A111,СВЦЭМ!$B$39:$B$782,F$83)+'СЕТ СН'!$H$12+СВЦЭМ!$D$10+'СЕТ СН'!$H$6-'СЕТ СН'!$H$22</f>
        <v>1256.20758841</v>
      </c>
      <c r="G111" s="36">
        <f>SUMIFS(СВЦЭМ!$C$39:$C$782,СВЦЭМ!$A$39:$A$782,$A111,СВЦЭМ!$B$39:$B$782,G$83)+'СЕТ СН'!$H$12+СВЦЭМ!$D$10+'СЕТ СН'!$H$6-'СЕТ СН'!$H$22</f>
        <v>1263.47006377</v>
      </c>
      <c r="H111" s="36">
        <f>SUMIFS(СВЦЭМ!$C$39:$C$782,СВЦЭМ!$A$39:$A$782,$A111,СВЦЭМ!$B$39:$B$782,H$83)+'СЕТ СН'!$H$12+СВЦЭМ!$D$10+'СЕТ СН'!$H$6-'СЕТ СН'!$H$22</f>
        <v>1232.3808083599999</v>
      </c>
      <c r="I111" s="36">
        <f>SUMIFS(СВЦЭМ!$C$39:$C$782,СВЦЭМ!$A$39:$A$782,$A111,СВЦЭМ!$B$39:$B$782,I$83)+'СЕТ СН'!$H$12+СВЦЭМ!$D$10+'СЕТ СН'!$H$6-'СЕТ СН'!$H$22</f>
        <v>1189.50887904</v>
      </c>
      <c r="J111" s="36">
        <f>SUMIFS(СВЦЭМ!$C$39:$C$782,СВЦЭМ!$A$39:$A$782,$A111,СВЦЭМ!$B$39:$B$782,J$83)+'СЕТ СН'!$H$12+СВЦЭМ!$D$10+'СЕТ СН'!$H$6-'СЕТ СН'!$H$22</f>
        <v>1125.26351071</v>
      </c>
      <c r="K111" s="36">
        <f>SUMIFS(СВЦЭМ!$C$39:$C$782,СВЦЭМ!$A$39:$A$782,$A111,СВЦЭМ!$B$39:$B$782,K$83)+'СЕТ СН'!$H$12+СВЦЭМ!$D$10+'СЕТ СН'!$H$6-'СЕТ СН'!$H$22</f>
        <v>1190.92316712</v>
      </c>
      <c r="L111" s="36">
        <f>SUMIFS(СВЦЭМ!$C$39:$C$782,СВЦЭМ!$A$39:$A$782,$A111,СВЦЭМ!$B$39:$B$782,L$83)+'СЕТ СН'!$H$12+СВЦЭМ!$D$10+'СЕТ СН'!$H$6-'СЕТ СН'!$H$22</f>
        <v>1194.06739864</v>
      </c>
      <c r="M111" s="36">
        <f>SUMIFS(СВЦЭМ!$C$39:$C$782,СВЦЭМ!$A$39:$A$782,$A111,СВЦЭМ!$B$39:$B$782,M$83)+'СЕТ СН'!$H$12+СВЦЭМ!$D$10+'СЕТ СН'!$H$6-'СЕТ СН'!$H$22</f>
        <v>1200.95350452</v>
      </c>
      <c r="N111" s="36">
        <f>SUMIFS(СВЦЭМ!$C$39:$C$782,СВЦЭМ!$A$39:$A$782,$A111,СВЦЭМ!$B$39:$B$782,N$83)+'СЕТ СН'!$H$12+СВЦЭМ!$D$10+'СЕТ СН'!$H$6-'СЕТ СН'!$H$22</f>
        <v>1203.7995666699999</v>
      </c>
      <c r="O111" s="36">
        <f>SUMIFS(СВЦЭМ!$C$39:$C$782,СВЦЭМ!$A$39:$A$782,$A111,СВЦЭМ!$B$39:$B$782,O$83)+'СЕТ СН'!$H$12+СВЦЭМ!$D$10+'СЕТ СН'!$H$6-'СЕТ СН'!$H$22</f>
        <v>1194.7357073999999</v>
      </c>
      <c r="P111" s="36">
        <f>SUMIFS(СВЦЭМ!$C$39:$C$782,СВЦЭМ!$A$39:$A$782,$A111,СВЦЭМ!$B$39:$B$782,P$83)+'СЕТ СН'!$H$12+СВЦЭМ!$D$10+'СЕТ СН'!$H$6-'СЕТ СН'!$H$22</f>
        <v>1191.04677307</v>
      </c>
      <c r="Q111" s="36">
        <f>SUMIFS(СВЦЭМ!$C$39:$C$782,СВЦЭМ!$A$39:$A$782,$A111,СВЦЭМ!$B$39:$B$782,Q$83)+'СЕТ СН'!$H$12+СВЦЭМ!$D$10+'СЕТ СН'!$H$6-'СЕТ СН'!$H$22</f>
        <v>1191.36191248</v>
      </c>
      <c r="R111" s="36">
        <f>SUMIFS(СВЦЭМ!$C$39:$C$782,СВЦЭМ!$A$39:$A$782,$A111,СВЦЭМ!$B$39:$B$782,R$83)+'СЕТ СН'!$H$12+СВЦЭМ!$D$10+'СЕТ СН'!$H$6-'СЕТ СН'!$H$22</f>
        <v>1185.85051793</v>
      </c>
      <c r="S111" s="36">
        <f>SUMIFS(СВЦЭМ!$C$39:$C$782,СВЦЭМ!$A$39:$A$782,$A111,СВЦЭМ!$B$39:$B$782,S$83)+'СЕТ СН'!$H$12+СВЦЭМ!$D$10+'СЕТ СН'!$H$6-'СЕТ СН'!$H$22</f>
        <v>1191.9815851399999</v>
      </c>
      <c r="T111" s="36">
        <f>SUMIFS(СВЦЭМ!$C$39:$C$782,СВЦЭМ!$A$39:$A$782,$A111,СВЦЭМ!$B$39:$B$782,T$83)+'СЕТ СН'!$H$12+СВЦЭМ!$D$10+'СЕТ СН'!$H$6-'СЕТ СН'!$H$22</f>
        <v>1192.13589748</v>
      </c>
      <c r="U111" s="36">
        <f>SUMIFS(СВЦЭМ!$C$39:$C$782,СВЦЭМ!$A$39:$A$782,$A111,СВЦЭМ!$B$39:$B$782,U$83)+'СЕТ СН'!$H$12+СВЦЭМ!$D$10+'СЕТ СН'!$H$6-'СЕТ СН'!$H$22</f>
        <v>1185.9835457099998</v>
      </c>
      <c r="V111" s="36">
        <f>SUMIFS(СВЦЭМ!$C$39:$C$782,СВЦЭМ!$A$39:$A$782,$A111,СВЦЭМ!$B$39:$B$782,V$83)+'СЕТ СН'!$H$12+СВЦЭМ!$D$10+'СЕТ СН'!$H$6-'СЕТ СН'!$H$22</f>
        <v>1206.22987571</v>
      </c>
      <c r="W111" s="36">
        <f>SUMIFS(СВЦЭМ!$C$39:$C$782,СВЦЭМ!$A$39:$A$782,$A111,СВЦЭМ!$B$39:$B$782,W$83)+'СЕТ СН'!$H$12+СВЦЭМ!$D$10+'СЕТ СН'!$H$6-'СЕТ СН'!$H$22</f>
        <v>1217.6726131399998</v>
      </c>
      <c r="X111" s="36">
        <f>SUMIFS(СВЦЭМ!$C$39:$C$782,СВЦЭМ!$A$39:$A$782,$A111,СВЦЭМ!$B$39:$B$782,X$83)+'СЕТ СН'!$H$12+СВЦЭМ!$D$10+'СЕТ СН'!$H$6-'СЕТ СН'!$H$22</f>
        <v>1224.2508384599998</v>
      </c>
      <c r="Y111" s="36">
        <f>SUMIFS(СВЦЭМ!$C$39:$C$782,СВЦЭМ!$A$39:$A$782,$A111,СВЦЭМ!$B$39:$B$782,Y$83)+'СЕТ СН'!$H$12+СВЦЭМ!$D$10+'СЕТ СН'!$H$6-'СЕТ СН'!$H$22</f>
        <v>1199.2426933899999</v>
      </c>
    </row>
    <row r="112" spans="1:25" ht="15.75" x14ac:dyDescent="0.2">
      <c r="A112" s="35">
        <f t="shared" si="2"/>
        <v>44802</v>
      </c>
      <c r="B112" s="36">
        <f>SUMIFS(СВЦЭМ!$C$39:$C$782,СВЦЭМ!$A$39:$A$782,$A112,СВЦЭМ!$B$39:$B$782,B$83)+'СЕТ СН'!$H$12+СВЦЭМ!$D$10+'СЕТ СН'!$H$6-'СЕТ СН'!$H$22</f>
        <v>1211.06020569</v>
      </c>
      <c r="C112" s="36">
        <f>SUMIFS(СВЦЭМ!$C$39:$C$782,СВЦЭМ!$A$39:$A$782,$A112,СВЦЭМ!$B$39:$B$782,C$83)+'СЕТ СН'!$H$12+СВЦЭМ!$D$10+'СЕТ СН'!$H$6-'СЕТ СН'!$H$22</f>
        <v>1283.59296262</v>
      </c>
      <c r="D112" s="36">
        <f>SUMIFS(СВЦЭМ!$C$39:$C$782,СВЦЭМ!$A$39:$A$782,$A112,СВЦЭМ!$B$39:$B$782,D$83)+'СЕТ СН'!$H$12+СВЦЭМ!$D$10+'СЕТ СН'!$H$6-'СЕТ СН'!$H$22</f>
        <v>1313.8478885</v>
      </c>
      <c r="E112" s="36">
        <f>SUMIFS(СВЦЭМ!$C$39:$C$782,СВЦЭМ!$A$39:$A$782,$A112,СВЦЭМ!$B$39:$B$782,E$83)+'СЕТ СН'!$H$12+СВЦЭМ!$D$10+'СЕТ СН'!$H$6-'СЕТ СН'!$H$22</f>
        <v>1324.6114943099999</v>
      </c>
      <c r="F112" s="36">
        <f>SUMIFS(СВЦЭМ!$C$39:$C$782,СВЦЭМ!$A$39:$A$782,$A112,СВЦЭМ!$B$39:$B$782,F$83)+'СЕТ СН'!$H$12+СВЦЭМ!$D$10+'СЕТ СН'!$H$6-'СЕТ СН'!$H$22</f>
        <v>1333.2920359899999</v>
      </c>
      <c r="G112" s="36">
        <f>SUMIFS(СВЦЭМ!$C$39:$C$782,СВЦЭМ!$A$39:$A$782,$A112,СВЦЭМ!$B$39:$B$782,G$83)+'СЕТ СН'!$H$12+СВЦЭМ!$D$10+'СЕТ СН'!$H$6-'СЕТ СН'!$H$22</f>
        <v>1319.7487890099999</v>
      </c>
      <c r="H112" s="36">
        <f>SUMIFS(СВЦЭМ!$C$39:$C$782,СВЦЭМ!$A$39:$A$782,$A112,СВЦЭМ!$B$39:$B$782,H$83)+'СЕТ СН'!$H$12+СВЦЭМ!$D$10+'СЕТ СН'!$H$6-'СЕТ СН'!$H$22</f>
        <v>1264.2975264899999</v>
      </c>
      <c r="I112" s="36">
        <f>SUMIFS(СВЦЭМ!$C$39:$C$782,СВЦЭМ!$A$39:$A$782,$A112,СВЦЭМ!$B$39:$B$782,I$83)+'СЕТ СН'!$H$12+СВЦЭМ!$D$10+'СЕТ СН'!$H$6-'СЕТ СН'!$H$22</f>
        <v>1213.81917333</v>
      </c>
      <c r="J112" s="36">
        <f>SUMIFS(СВЦЭМ!$C$39:$C$782,СВЦЭМ!$A$39:$A$782,$A112,СВЦЭМ!$B$39:$B$782,J$83)+'СЕТ СН'!$H$12+СВЦЭМ!$D$10+'СЕТ СН'!$H$6-'СЕТ СН'!$H$22</f>
        <v>1173.57947236</v>
      </c>
      <c r="K112" s="36">
        <f>SUMIFS(СВЦЭМ!$C$39:$C$782,СВЦЭМ!$A$39:$A$782,$A112,СВЦЭМ!$B$39:$B$782,K$83)+'СЕТ СН'!$H$12+СВЦЭМ!$D$10+'СЕТ СН'!$H$6-'СЕТ СН'!$H$22</f>
        <v>1192.4605884099999</v>
      </c>
      <c r="L112" s="36">
        <f>SUMIFS(СВЦЭМ!$C$39:$C$782,СВЦЭМ!$A$39:$A$782,$A112,СВЦЭМ!$B$39:$B$782,L$83)+'СЕТ СН'!$H$12+СВЦЭМ!$D$10+'СЕТ СН'!$H$6-'СЕТ СН'!$H$22</f>
        <v>1175.9778175399999</v>
      </c>
      <c r="M112" s="36">
        <f>SUMIFS(СВЦЭМ!$C$39:$C$782,СВЦЭМ!$A$39:$A$782,$A112,СВЦЭМ!$B$39:$B$782,M$83)+'СЕТ СН'!$H$12+СВЦЭМ!$D$10+'СЕТ СН'!$H$6-'СЕТ СН'!$H$22</f>
        <v>1176.58308291</v>
      </c>
      <c r="N112" s="36">
        <f>SUMIFS(СВЦЭМ!$C$39:$C$782,СВЦЭМ!$A$39:$A$782,$A112,СВЦЭМ!$B$39:$B$782,N$83)+'СЕТ СН'!$H$12+СВЦЭМ!$D$10+'СЕТ СН'!$H$6-'СЕТ СН'!$H$22</f>
        <v>1176.27607532</v>
      </c>
      <c r="O112" s="36">
        <f>SUMIFS(СВЦЭМ!$C$39:$C$782,СВЦЭМ!$A$39:$A$782,$A112,СВЦЭМ!$B$39:$B$782,O$83)+'СЕТ СН'!$H$12+СВЦЭМ!$D$10+'СЕТ СН'!$H$6-'СЕТ СН'!$H$22</f>
        <v>1173.8963062099999</v>
      </c>
      <c r="P112" s="36">
        <f>SUMIFS(СВЦЭМ!$C$39:$C$782,СВЦЭМ!$A$39:$A$782,$A112,СВЦЭМ!$B$39:$B$782,P$83)+'СЕТ СН'!$H$12+СВЦЭМ!$D$10+'СЕТ СН'!$H$6-'СЕТ СН'!$H$22</f>
        <v>1173.8452080499999</v>
      </c>
      <c r="Q112" s="36">
        <f>SUMIFS(СВЦЭМ!$C$39:$C$782,СВЦЭМ!$A$39:$A$782,$A112,СВЦЭМ!$B$39:$B$782,Q$83)+'СЕТ СН'!$H$12+СВЦЭМ!$D$10+'СЕТ СН'!$H$6-'СЕТ СН'!$H$22</f>
        <v>1173.43127755</v>
      </c>
      <c r="R112" s="36">
        <f>SUMIFS(СВЦЭМ!$C$39:$C$782,СВЦЭМ!$A$39:$A$782,$A112,СВЦЭМ!$B$39:$B$782,R$83)+'СЕТ СН'!$H$12+СВЦЭМ!$D$10+'СЕТ СН'!$H$6-'СЕТ СН'!$H$22</f>
        <v>1175.1073632599998</v>
      </c>
      <c r="S112" s="36">
        <f>SUMIFS(СВЦЭМ!$C$39:$C$782,СВЦЭМ!$A$39:$A$782,$A112,СВЦЭМ!$B$39:$B$782,S$83)+'СЕТ СН'!$H$12+СВЦЭМ!$D$10+'СЕТ СН'!$H$6-'СЕТ СН'!$H$22</f>
        <v>1179.1205643399999</v>
      </c>
      <c r="T112" s="36">
        <f>SUMIFS(СВЦЭМ!$C$39:$C$782,СВЦЭМ!$A$39:$A$782,$A112,СВЦЭМ!$B$39:$B$782,T$83)+'СЕТ СН'!$H$12+СВЦЭМ!$D$10+'СЕТ СН'!$H$6-'СЕТ СН'!$H$22</f>
        <v>1159.1180543799999</v>
      </c>
      <c r="U112" s="36">
        <f>SUMIFS(СВЦЭМ!$C$39:$C$782,СВЦЭМ!$A$39:$A$782,$A112,СВЦЭМ!$B$39:$B$782,U$83)+'СЕТ СН'!$H$12+СВЦЭМ!$D$10+'СЕТ СН'!$H$6-'СЕТ СН'!$H$22</f>
        <v>1155.7221845499998</v>
      </c>
      <c r="V112" s="36">
        <f>SUMIFS(СВЦЭМ!$C$39:$C$782,СВЦЭМ!$A$39:$A$782,$A112,СВЦЭМ!$B$39:$B$782,V$83)+'СЕТ СН'!$H$12+СВЦЭМ!$D$10+'СЕТ СН'!$H$6-'СЕТ СН'!$H$22</f>
        <v>1151.22233682</v>
      </c>
      <c r="W112" s="36">
        <f>SUMIFS(СВЦЭМ!$C$39:$C$782,СВЦЭМ!$A$39:$A$782,$A112,СВЦЭМ!$B$39:$B$782,W$83)+'СЕТ СН'!$H$12+СВЦЭМ!$D$10+'СЕТ СН'!$H$6-'СЕТ СН'!$H$22</f>
        <v>1148.5793783499998</v>
      </c>
      <c r="X112" s="36">
        <f>SUMIFS(СВЦЭМ!$C$39:$C$782,СВЦЭМ!$A$39:$A$782,$A112,СВЦЭМ!$B$39:$B$782,X$83)+'СЕТ СН'!$H$12+СВЦЭМ!$D$10+'СЕТ СН'!$H$6-'СЕТ СН'!$H$22</f>
        <v>1171.7163785099999</v>
      </c>
      <c r="Y112" s="36">
        <f>SUMIFS(СВЦЭМ!$C$39:$C$782,СВЦЭМ!$A$39:$A$782,$A112,СВЦЭМ!$B$39:$B$782,Y$83)+'СЕТ СН'!$H$12+СВЦЭМ!$D$10+'СЕТ СН'!$H$6-'СЕТ СН'!$H$22</f>
        <v>1220.99827413</v>
      </c>
    </row>
    <row r="113" spans="1:27" ht="15.75" x14ac:dyDescent="0.2">
      <c r="A113" s="35">
        <f t="shared" si="2"/>
        <v>44803</v>
      </c>
      <c r="B113" s="36">
        <f>SUMIFS(СВЦЭМ!$C$39:$C$782,СВЦЭМ!$A$39:$A$782,$A113,СВЦЭМ!$B$39:$B$782,B$83)+'СЕТ СН'!$H$12+СВЦЭМ!$D$10+'СЕТ СН'!$H$6-'СЕТ СН'!$H$22</f>
        <v>1180.52973127</v>
      </c>
      <c r="C113" s="36">
        <f>SUMIFS(СВЦЭМ!$C$39:$C$782,СВЦЭМ!$A$39:$A$782,$A113,СВЦЭМ!$B$39:$B$782,C$83)+'СЕТ СН'!$H$12+СВЦЭМ!$D$10+'СЕТ СН'!$H$6-'СЕТ СН'!$H$22</f>
        <v>1212.9373968999998</v>
      </c>
      <c r="D113" s="36">
        <f>SUMIFS(СВЦЭМ!$C$39:$C$782,СВЦЭМ!$A$39:$A$782,$A113,СВЦЭМ!$B$39:$B$782,D$83)+'СЕТ СН'!$H$12+СВЦЭМ!$D$10+'СЕТ СН'!$H$6-'СЕТ СН'!$H$22</f>
        <v>1247.3584559799999</v>
      </c>
      <c r="E113" s="36">
        <f>SUMIFS(СВЦЭМ!$C$39:$C$782,СВЦЭМ!$A$39:$A$782,$A113,СВЦЭМ!$B$39:$B$782,E$83)+'СЕТ СН'!$H$12+СВЦЭМ!$D$10+'СЕТ СН'!$H$6-'СЕТ СН'!$H$22</f>
        <v>1260.09208268</v>
      </c>
      <c r="F113" s="36">
        <f>SUMIFS(СВЦЭМ!$C$39:$C$782,СВЦЭМ!$A$39:$A$782,$A113,СВЦЭМ!$B$39:$B$782,F$83)+'СЕТ СН'!$H$12+СВЦЭМ!$D$10+'СЕТ СН'!$H$6-'СЕТ СН'!$H$22</f>
        <v>1267.0596228699999</v>
      </c>
      <c r="G113" s="36">
        <f>SUMIFS(СВЦЭМ!$C$39:$C$782,СВЦЭМ!$A$39:$A$782,$A113,СВЦЭМ!$B$39:$B$782,G$83)+'СЕТ СН'!$H$12+СВЦЭМ!$D$10+'СЕТ СН'!$H$6-'СЕТ СН'!$H$22</f>
        <v>1261.3637317599998</v>
      </c>
      <c r="H113" s="36">
        <f>SUMIFS(СВЦЭМ!$C$39:$C$782,СВЦЭМ!$A$39:$A$782,$A113,СВЦЭМ!$B$39:$B$782,H$83)+'СЕТ СН'!$H$12+СВЦЭМ!$D$10+'СЕТ СН'!$H$6-'СЕТ СН'!$H$22</f>
        <v>1203.74035856</v>
      </c>
      <c r="I113" s="36">
        <f>SUMIFS(СВЦЭМ!$C$39:$C$782,СВЦЭМ!$A$39:$A$782,$A113,СВЦЭМ!$B$39:$B$782,I$83)+'СЕТ СН'!$H$12+СВЦЭМ!$D$10+'СЕТ СН'!$H$6-'СЕТ СН'!$H$22</f>
        <v>1130.38884661</v>
      </c>
      <c r="J113" s="36">
        <f>SUMIFS(СВЦЭМ!$C$39:$C$782,СВЦЭМ!$A$39:$A$782,$A113,СВЦЭМ!$B$39:$B$782,J$83)+'СЕТ СН'!$H$12+СВЦЭМ!$D$10+'СЕТ СН'!$H$6-'СЕТ СН'!$H$22</f>
        <v>1129.3960287899999</v>
      </c>
      <c r="K113" s="36">
        <f>SUMIFS(СВЦЭМ!$C$39:$C$782,СВЦЭМ!$A$39:$A$782,$A113,СВЦЭМ!$B$39:$B$782,K$83)+'СЕТ СН'!$H$12+СВЦЭМ!$D$10+'СЕТ СН'!$H$6-'СЕТ СН'!$H$22</f>
        <v>1190.1217823099998</v>
      </c>
      <c r="L113" s="36">
        <f>SUMIFS(СВЦЭМ!$C$39:$C$782,СВЦЭМ!$A$39:$A$782,$A113,СВЦЭМ!$B$39:$B$782,L$83)+'СЕТ СН'!$H$12+СВЦЭМ!$D$10+'СЕТ СН'!$H$6-'СЕТ СН'!$H$22</f>
        <v>1186.1765572499999</v>
      </c>
      <c r="M113" s="36">
        <f>SUMIFS(СВЦЭМ!$C$39:$C$782,СВЦЭМ!$A$39:$A$782,$A113,СВЦЭМ!$B$39:$B$782,M$83)+'СЕТ СН'!$H$12+СВЦЭМ!$D$10+'СЕТ СН'!$H$6-'СЕТ СН'!$H$22</f>
        <v>1184.4011782</v>
      </c>
      <c r="N113" s="36">
        <f>SUMIFS(СВЦЭМ!$C$39:$C$782,СВЦЭМ!$A$39:$A$782,$A113,СВЦЭМ!$B$39:$B$782,N$83)+'СЕТ СН'!$H$12+СВЦЭМ!$D$10+'СЕТ СН'!$H$6-'СЕТ СН'!$H$22</f>
        <v>1186.92620029</v>
      </c>
      <c r="O113" s="36">
        <f>SUMIFS(СВЦЭМ!$C$39:$C$782,СВЦЭМ!$A$39:$A$782,$A113,СВЦЭМ!$B$39:$B$782,O$83)+'СЕТ СН'!$H$12+СВЦЭМ!$D$10+'СЕТ СН'!$H$6-'СЕТ СН'!$H$22</f>
        <v>1183.6706220199999</v>
      </c>
      <c r="P113" s="36">
        <f>SUMIFS(СВЦЭМ!$C$39:$C$782,СВЦЭМ!$A$39:$A$782,$A113,СВЦЭМ!$B$39:$B$782,P$83)+'СЕТ СН'!$H$12+СВЦЭМ!$D$10+'СЕТ СН'!$H$6-'СЕТ СН'!$H$22</f>
        <v>1192.18651239</v>
      </c>
      <c r="Q113" s="36">
        <f>SUMIFS(СВЦЭМ!$C$39:$C$782,СВЦЭМ!$A$39:$A$782,$A113,СВЦЭМ!$B$39:$B$782,Q$83)+'СЕТ СН'!$H$12+СВЦЭМ!$D$10+'СЕТ СН'!$H$6-'СЕТ СН'!$H$22</f>
        <v>1178.8385007299999</v>
      </c>
      <c r="R113" s="36">
        <f>SUMIFS(СВЦЭМ!$C$39:$C$782,СВЦЭМ!$A$39:$A$782,$A113,СВЦЭМ!$B$39:$B$782,R$83)+'СЕТ СН'!$H$12+СВЦЭМ!$D$10+'СЕТ СН'!$H$6-'СЕТ СН'!$H$22</f>
        <v>1169.6416015299999</v>
      </c>
      <c r="S113" s="36">
        <f>SUMIFS(СВЦЭМ!$C$39:$C$782,СВЦЭМ!$A$39:$A$782,$A113,СВЦЭМ!$B$39:$B$782,S$83)+'СЕТ СН'!$H$12+СВЦЭМ!$D$10+'СЕТ СН'!$H$6-'СЕТ СН'!$H$22</f>
        <v>1179.8867396099999</v>
      </c>
      <c r="T113" s="36">
        <f>SUMIFS(СВЦЭМ!$C$39:$C$782,СВЦЭМ!$A$39:$A$782,$A113,СВЦЭМ!$B$39:$B$782,T$83)+'СЕТ СН'!$H$12+СВЦЭМ!$D$10+'СЕТ СН'!$H$6-'СЕТ СН'!$H$22</f>
        <v>1195.34891197</v>
      </c>
      <c r="U113" s="36">
        <f>SUMIFS(СВЦЭМ!$C$39:$C$782,СВЦЭМ!$A$39:$A$782,$A113,СВЦЭМ!$B$39:$B$782,U$83)+'СЕТ СН'!$H$12+СВЦЭМ!$D$10+'СЕТ СН'!$H$6-'СЕТ СН'!$H$22</f>
        <v>1173.48641099</v>
      </c>
      <c r="V113" s="36">
        <f>SUMIFS(СВЦЭМ!$C$39:$C$782,СВЦЭМ!$A$39:$A$782,$A113,СВЦЭМ!$B$39:$B$782,V$83)+'СЕТ СН'!$H$12+СВЦЭМ!$D$10+'СЕТ СН'!$H$6-'СЕТ СН'!$H$22</f>
        <v>1206.0800256099999</v>
      </c>
      <c r="W113" s="36">
        <f>SUMIFS(СВЦЭМ!$C$39:$C$782,СВЦЭМ!$A$39:$A$782,$A113,СВЦЭМ!$B$39:$B$782,W$83)+'СЕТ СН'!$H$12+СВЦЭМ!$D$10+'СЕТ СН'!$H$6-'СЕТ СН'!$H$22</f>
        <v>1210.3454600599998</v>
      </c>
      <c r="X113" s="36">
        <f>SUMIFS(СВЦЭМ!$C$39:$C$782,СВЦЭМ!$A$39:$A$782,$A113,СВЦЭМ!$B$39:$B$782,X$83)+'СЕТ СН'!$H$12+СВЦЭМ!$D$10+'СЕТ СН'!$H$6-'СЕТ СН'!$H$22</f>
        <v>1155.44726511</v>
      </c>
      <c r="Y113" s="36">
        <f>SUMIFS(СВЦЭМ!$C$39:$C$782,СВЦЭМ!$A$39:$A$782,$A113,СВЦЭМ!$B$39:$B$782,Y$83)+'СЕТ СН'!$H$12+СВЦЭМ!$D$10+'СЕТ СН'!$H$6-'СЕТ СН'!$H$22</f>
        <v>1116.6433618599999</v>
      </c>
      <c r="AA113" s="37"/>
    </row>
    <row r="114" spans="1:27" ht="15.75" x14ac:dyDescent="0.2">
      <c r="A114" s="35">
        <f t="shared" si="2"/>
        <v>44804</v>
      </c>
      <c r="B114" s="36">
        <f>SUMIFS(СВЦЭМ!$C$39:$C$782,СВЦЭМ!$A$39:$A$782,$A114,СВЦЭМ!$B$39:$B$782,B$83)+'СЕТ СН'!$H$12+СВЦЭМ!$D$10+'СЕТ СН'!$H$6-'СЕТ СН'!$H$22</f>
        <v>1205.41843847</v>
      </c>
      <c r="C114" s="36">
        <f>SUMIFS(СВЦЭМ!$C$39:$C$782,СВЦЭМ!$A$39:$A$782,$A114,СВЦЭМ!$B$39:$B$782,C$83)+'СЕТ СН'!$H$12+СВЦЭМ!$D$10+'СЕТ СН'!$H$6-'СЕТ СН'!$H$22</f>
        <v>1246.9012431799999</v>
      </c>
      <c r="D114" s="36">
        <f>SUMIFS(СВЦЭМ!$C$39:$C$782,СВЦЭМ!$A$39:$A$782,$A114,СВЦЭМ!$B$39:$B$782,D$83)+'СЕТ СН'!$H$12+СВЦЭМ!$D$10+'СЕТ СН'!$H$6-'СЕТ СН'!$H$22</f>
        <v>1262.78568354</v>
      </c>
      <c r="E114" s="36">
        <f>SUMIFS(СВЦЭМ!$C$39:$C$782,СВЦЭМ!$A$39:$A$782,$A114,СВЦЭМ!$B$39:$B$782,E$83)+'СЕТ СН'!$H$12+СВЦЭМ!$D$10+'СЕТ СН'!$H$6-'СЕТ СН'!$H$22</f>
        <v>1271.9646382199999</v>
      </c>
      <c r="F114" s="36">
        <f>SUMIFS(СВЦЭМ!$C$39:$C$782,СВЦЭМ!$A$39:$A$782,$A114,СВЦЭМ!$B$39:$B$782,F$83)+'СЕТ СН'!$H$12+СВЦЭМ!$D$10+'СЕТ СН'!$H$6-'СЕТ СН'!$H$22</f>
        <v>1263.51803965</v>
      </c>
      <c r="G114" s="36">
        <f>SUMIFS(СВЦЭМ!$C$39:$C$782,СВЦЭМ!$A$39:$A$782,$A114,СВЦЭМ!$B$39:$B$782,G$83)+'СЕТ СН'!$H$12+СВЦЭМ!$D$10+'СЕТ СН'!$H$6-'СЕТ СН'!$H$22</f>
        <v>1239.8043080999998</v>
      </c>
      <c r="H114" s="36">
        <f>SUMIFS(СВЦЭМ!$C$39:$C$782,СВЦЭМ!$A$39:$A$782,$A114,СВЦЭМ!$B$39:$B$782,H$83)+'СЕТ СН'!$H$12+СВЦЭМ!$D$10+'СЕТ СН'!$H$6-'СЕТ СН'!$H$22</f>
        <v>1177.0964153299999</v>
      </c>
      <c r="I114" s="36">
        <f>SUMIFS(СВЦЭМ!$C$39:$C$782,СВЦЭМ!$A$39:$A$782,$A114,СВЦЭМ!$B$39:$B$782,I$83)+'СЕТ СН'!$H$12+СВЦЭМ!$D$10+'СЕТ СН'!$H$6-'СЕТ СН'!$H$22</f>
        <v>1119.53620015</v>
      </c>
      <c r="J114" s="36">
        <f>SUMIFS(СВЦЭМ!$C$39:$C$782,СВЦЭМ!$A$39:$A$782,$A114,СВЦЭМ!$B$39:$B$782,J$83)+'СЕТ СН'!$H$12+СВЦЭМ!$D$10+'СЕТ СН'!$H$6-'СЕТ СН'!$H$22</f>
        <v>1192.4250033399999</v>
      </c>
      <c r="K114" s="36">
        <f>SUMIFS(СВЦЭМ!$C$39:$C$782,СВЦЭМ!$A$39:$A$782,$A114,СВЦЭМ!$B$39:$B$782,K$83)+'СЕТ СН'!$H$12+СВЦЭМ!$D$10+'СЕТ СН'!$H$6-'СЕТ СН'!$H$22</f>
        <v>1218.8416407099999</v>
      </c>
      <c r="L114" s="36">
        <f>SUMIFS(СВЦЭМ!$C$39:$C$782,СВЦЭМ!$A$39:$A$782,$A114,СВЦЭМ!$B$39:$B$782,L$83)+'СЕТ СН'!$H$12+СВЦЭМ!$D$10+'СЕТ СН'!$H$6-'СЕТ СН'!$H$22</f>
        <v>1209.88383808</v>
      </c>
      <c r="M114" s="36">
        <f>SUMIFS(СВЦЭМ!$C$39:$C$782,СВЦЭМ!$A$39:$A$782,$A114,СВЦЭМ!$B$39:$B$782,M$83)+'СЕТ СН'!$H$12+СВЦЭМ!$D$10+'СЕТ СН'!$H$6-'СЕТ СН'!$H$22</f>
        <v>1202.5971747999999</v>
      </c>
      <c r="N114" s="36">
        <f>SUMIFS(СВЦЭМ!$C$39:$C$782,СВЦЭМ!$A$39:$A$782,$A114,СВЦЭМ!$B$39:$B$782,N$83)+'СЕТ СН'!$H$12+СВЦЭМ!$D$10+'СЕТ СН'!$H$6-'СЕТ СН'!$H$22</f>
        <v>1201.7105871899998</v>
      </c>
      <c r="O114" s="36">
        <f>SUMIFS(СВЦЭМ!$C$39:$C$782,СВЦЭМ!$A$39:$A$782,$A114,СВЦЭМ!$B$39:$B$782,O$83)+'СЕТ СН'!$H$12+СВЦЭМ!$D$10+'СЕТ СН'!$H$6-'СЕТ СН'!$H$22</f>
        <v>1201.7321157899999</v>
      </c>
      <c r="P114" s="36">
        <f>SUMIFS(СВЦЭМ!$C$39:$C$782,СВЦЭМ!$A$39:$A$782,$A114,СВЦЭМ!$B$39:$B$782,P$83)+'СЕТ СН'!$H$12+СВЦЭМ!$D$10+'СЕТ СН'!$H$6-'СЕТ СН'!$H$22</f>
        <v>1197.8235708499999</v>
      </c>
      <c r="Q114" s="36">
        <f>SUMIFS(СВЦЭМ!$C$39:$C$782,СВЦЭМ!$A$39:$A$782,$A114,СВЦЭМ!$B$39:$B$782,Q$83)+'СЕТ СН'!$H$12+СВЦЭМ!$D$10+'СЕТ СН'!$H$6-'СЕТ СН'!$H$22</f>
        <v>1189.3632112599998</v>
      </c>
      <c r="R114" s="36">
        <f>SUMIFS(СВЦЭМ!$C$39:$C$782,СВЦЭМ!$A$39:$A$782,$A114,СВЦЭМ!$B$39:$B$782,R$83)+'СЕТ СН'!$H$12+СВЦЭМ!$D$10+'СЕТ СН'!$H$6-'СЕТ СН'!$H$22</f>
        <v>1180.02188316</v>
      </c>
      <c r="S114" s="36">
        <f>SUMIFS(СВЦЭМ!$C$39:$C$782,СВЦЭМ!$A$39:$A$782,$A114,СВЦЭМ!$B$39:$B$782,S$83)+'СЕТ СН'!$H$12+СВЦЭМ!$D$10+'СЕТ СН'!$H$6-'СЕТ СН'!$H$22</f>
        <v>1189.5122596799999</v>
      </c>
      <c r="T114" s="36">
        <f>SUMIFS(СВЦЭМ!$C$39:$C$782,СВЦЭМ!$A$39:$A$782,$A114,СВЦЭМ!$B$39:$B$782,T$83)+'СЕТ СН'!$H$12+СВЦЭМ!$D$10+'СЕТ СН'!$H$6-'СЕТ СН'!$H$22</f>
        <v>1177.69532609</v>
      </c>
      <c r="U114" s="36">
        <f>SUMIFS(СВЦЭМ!$C$39:$C$782,СВЦЭМ!$A$39:$A$782,$A114,СВЦЭМ!$B$39:$B$782,U$83)+'СЕТ СН'!$H$12+СВЦЭМ!$D$10+'СЕТ СН'!$H$6-'СЕТ СН'!$H$22</f>
        <v>1189.5725086</v>
      </c>
      <c r="V114" s="36">
        <f>SUMIFS(СВЦЭМ!$C$39:$C$782,СВЦЭМ!$A$39:$A$782,$A114,СВЦЭМ!$B$39:$B$782,V$83)+'СЕТ СН'!$H$12+СВЦЭМ!$D$10+'СЕТ СН'!$H$6-'СЕТ СН'!$H$22</f>
        <v>1213.8467452999998</v>
      </c>
      <c r="W114" s="36">
        <f>SUMIFS(СВЦЭМ!$C$39:$C$782,СВЦЭМ!$A$39:$A$782,$A114,СВЦЭМ!$B$39:$B$782,W$83)+'СЕТ СН'!$H$12+СВЦЭМ!$D$10+'СЕТ СН'!$H$6-'СЕТ СН'!$H$22</f>
        <v>1207.3899503299999</v>
      </c>
      <c r="X114" s="36">
        <f>SUMIFS(СВЦЭМ!$C$39:$C$782,СВЦЭМ!$A$39:$A$782,$A114,СВЦЭМ!$B$39:$B$782,X$83)+'СЕТ СН'!$H$12+СВЦЭМ!$D$10+'СЕТ СН'!$H$6-'СЕТ СН'!$H$22</f>
        <v>1171.49095878</v>
      </c>
      <c r="Y114" s="36">
        <f>SUMIFS(СВЦЭМ!$C$39:$C$782,СВЦЭМ!$A$39:$A$782,$A114,СВЦЭМ!$B$39:$B$782,Y$83)+'СЕТ СН'!$H$12+СВЦЭМ!$D$10+'СЕТ СН'!$H$6-'СЕТ СН'!$H$22</f>
        <v>1153.3703778499998</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01.08.2022</v>
      </c>
      <c r="B120" s="36">
        <f>SUMIFS(СВЦЭМ!$C$39:$C$782,СВЦЭМ!$A$39:$A$782,$A120,СВЦЭМ!$B$39:$B$782,B$119)+'СЕТ СН'!$I$12+СВЦЭМ!$D$10+'СЕТ СН'!$I$6-'СЕТ СН'!$I$22</f>
        <v>1565.7218185199999</v>
      </c>
      <c r="C120" s="36">
        <f>SUMIFS(СВЦЭМ!$C$39:$C$782,СВЦЭМ!$A$39:$A$782,$A120,СВЦЭМ!$B$39:$B$782,C$119)+'СЕТ СН'!$I$12+СВЦЭМ!$D$10+'СЕТ СН'!$I$6-'СЕТ СН'!$I$22</f>
        <v>1607.3478322799999</v>
      </c>
      <c r="D120" s="36">
        <f>SUMIFS(СВЦЭМ!$C$39:$C$782,СВЦЭМ!$A$39:$A$782,$A120,СВЦЭМ!$B$39:$B$782,D$119)+'СЕТ СН'!$I$12+СВЦЭМ!$D$10+'СЕТ СН'!$I$6-'СЕТ СН'!$I$22</f>
        <v>1619.9579123699998</v>
      </c>
      <c r="E120" s="36">
        <f>SUMIFS(СВЦЭМ!$C$39:$C$782,СВЦЭМ!$A$39:$A$782,$A120,СВЦЭМ!$B$39:$B$782,E$119)+'СЕТ СН'!$I$12+СВЦЭМ!$D$10+'СЕТ СН'!$I$6-'СЕТ СН'!$I$22</f>
        <v>1651.85379674</v>
      </c>
      <c r="F120" s="36">
        <f>SUMIFS(СВЦЭМ!$C$39:$C$782,СВЦЭМ!$A$39:$A$782,$A120,СВЦЭМ!$B$39:$B$782,F$119)+'СЕТ СН'!$I$12+СВЦЭМ!$D$10+'СЕТ СН'!$I$6-'СЕТ СН'!$I$22</f>
        <v>1617.16171719</v>
      </c>
      <c r="G120" s="36">
        <f>SUMIFS(СВЦЭМ!$C$39:$C$782,СВЦЭМ!$A$39:$A$782,$A120,СВЦЭМ!$B$39:$B$782,G$119)+'СЕТ СН'!$I$12+СВЦЭМ!$D$10+'СЕТ СН'!$I$6-'СЕТ СН'!$I$22</f>
        <v>1610.12637763</v>
      </c>
      <c r="H120" s="36">
        <f>SUMIFS(СВЦЭМ!$C$39:$C$782,СВЦЭМ!$A$39:$A$782,$A120,СВЦЭМ!$B$39:$B$782,H$119)+'СЕТ СН'!$I$12+СВЦЭМ!$D$10+'СЕТ СН'!$I$6-'СЕТ СН'!$I$22</f>
        <v>1652.85751755</v>
      </c>
      <c r="I120" s="36">
        <f>SUMIFS(СВЦЭМ!$C$39:$C$782,СВЦЭМ!$A$39:$A$782,$A120,СВЦЭМ!$B$39:$B$782,I$119)+'СЕТ СН'!$I$12+СВЦЭМ!$D$10+'СЕТ СН'!$I$6-'СЕТ СН'!$I$22</f>
        <v>1690.36053225</v>
      </c>
      <c r="J120" s="36">
        <f>SUMIFS(СВЦЭМ!$C$39:$C$782,СВЦЭМ!$A$39:$A$782,$A120,СВЦЭМ!$B$39:$B$782,J$119)+'СЕТ СН'!$I$12+СВЦЭМ!$D$10+'СЕТ СН'!$I$6-'СЕТ СН'!$I$22</f>
        <v>1614.76574564</v>
      </c>
      <c r="K120" s="36">
        <f>SUMIFS(СВЦЭМ!$C$39:$C$782,СВЦЭМ!$A$39:$A$782,$A120,СВЦЭМ!$B$39:$B$782,K$119)+'СЕТ СН'!$I$12+СВЦЭМ!$D$10+'СЕТ СН'!$I$6-'СЕТ СН'!$I$22</f>
        <v>1562.1365054099999</v>
      </c>
      <c r="L120" s="36">
        <f>SUMIFS(СВЦЭМ!$C$39:$C$782,СВЦЭМ!$A$39:$A$782,$A120,СВЦЭМ!$B$39:$B$782,L$119)+'СЕТ СН'!$I$12+СВЦЭМ!$D$10+'СЕТ СН'!$I$6-'СЕТ СН'!$I$22</f>
        <v>1536.20060969</v>
      </c>
      <c r="M120" s="36">
        <f>SUMIFS(СВЦЭМ!$C$39:$C$782,СВЦЭМ!$A$39:$A$782,$A120,СВЦЭМ!$B$39:$B$782,M$119)+'СЕТ СН'!$I$12+СВЦЭМ!$D$10+'СЕТ СН'!$I$6-'СЕТ СН'!$I$22</f>
        <v>1503.0320276899999</v>
      </c>
      <c r="N120" s="36">
        <f>SUMIFS(СВЦЭМ!$C$39:$C$782,СВЦЭМ!$A$39:$A$782,$A120,СВЦЭМ!$B$39:$B$782,N$119)+'СЕТ СН'!$I$12+СВЦЭМ!$D$10+'СЕТ СН'!$I$6-'СЕТ СН'!$I$22</f>
        <v>1509.7915092899998</v>
      </c>
      <c r="O120" s="36">
        <f>SUMIFS(СВЦЭМ!$C$39:$C$782,СВЦЭМ!$A$39:$A$782,$A120,СВЦЭМ!$B$39:$B$782,O$119)+'СЕТ СН'!$I$12+СВЦЭМ!$D$10+'СЕТ СН'!$I$6-'СЕТ СН'!$I$22</f>
        <v>1507.3496102899999</v>
      </c>
      <c r="P120" s="36">
        <f>SUMIFS(СВЦЭМ!$C$39:$C$782,СВЦЭМ!$A$39:$A$782,$A120,СВЦЭМ!$B$39:$B$782,P$119)+'СЕТ СН'!$I$12+СВЦЭМ!$D$10+'СЕТ СН'!$I$6-'СЕТ СН'!$I$22</f>
        <v>1518.9470542700001</v>
      </c>
      <c r="Q120" s="36">
        <f>SUMIFS(СВЦЭМ!$C$39:$C$782,СВЦЭМ!$A$39:$A$782,$A120,СВЦЭМ!$B$39:$B$782,Q$119)+'СЕТ СН'!$I$12+СВЦЭМ!$D$10+'СЕТ СН'!$I$6-'СЕТ СН'!$I$22</f>
        <v>1520.6730140899999</v>
      </c>
      <c r="R120" s="36">
        <f>SUMIFS(СВЦЭМ!$C$39:$C$782,СВЦЭМ!$A$39:$A$782,$A120,СВЦЭМ!$B$39:$B$782,R$119)+'СЕТ СН'!$I$12+СВЦЭМ!$D$10+'СЕТ СН'!$I$6-'СЕТ СН'!$I$22</f>
        <v>1536.5035598999998</v>
      </c>
      <c r="S120" s="36">
        <f>SUMIFS(СВЦЭМ!$C$39:$C$782,СВЦЭМ!$A$39:$A$782,$A120,СВЦЭМ!$B$39:$B$782,S$119)+'СЕТ СН'!$I$12+СВЦЭМ!$D$10+'СЕТ СН'!$I$6-'СЕТ СН'!$I$22</f>
        <v>1542.1379647700001</v>
      </c>
      <c r="T120" s="36">
        <f>SUMIFS(СВЦЭМ!$C$39:$C$782,СВЦЭМ!$A$39:$A$782,$A120,СВЦЭМ!$B$39:$B$782,T$119)+'СЕТ СН'!$I$12+СВЦЭМ!$D$10+'СЕТ СН'!$I$6-'СЕТ СН'!$I$22</f>
        <v>1540.44519064</v>
      </c>
      <c r="U120" s="36">
        <f>SUMIFS(СВЦЭМ!$C$39:$C$782,СВЦЭМ!$A$39:$A$782,$A120,СВЦЭМ!$B$39:$B$782,U$119)+'СЕТ СН'!$I$12+СВЦЭМ!$D$10+'СЕТ СН'!$I$6-'СЕТ СН'!$I$22</f>
        <v>1546.40843434</v>
      </c>
      <c r="V120" s="36">
        <f>SUMIFS(СВЦЭМ!$C$39:$C$782,СВЦЭМ!$A$39:$A$782,$A120,СВЦЭМ!$B$39:$B$782,V$119)+'СЕТ СН'!$I$12+СВЦЭМ!$D$10+'СЕТ СН'!$I$6-'СЕТ СН'!$I$22</f>
        <v>1544.81074868</v>
      </c>
      <c r="W120" s="36">
        <f>SUMIFS(СВЦЭМ!$C$39:$C$782,СВЦЭМ!$A$39:$A$782,$A120,СВЦЭМ!$B$39:$B$782,W$119)+'СЕТ СН'!$I$12+СВЦЭМ!$D$10+'СЕТ СН'!$I$6-'СЕТ СН'!$I$22</f>
        <v>1531.3989996800001</v>
      </c>
      <c r="X120" s="36">
        <f>SUMIFS(СВЦЭМ!$C$39:$C$782,СВЦЭМ!$A$39:$A$782,$A120,СВЦЭМ!$B$39:$B$782,X$119)+'СЕТ СН'!$I$12+СВЦЭМ!$D$10+'СЕТ СН'!$I$6-'СЕТ СН'!$I$22</f>
        <v>1511.92849381</v>
      </c>
      <c r="Y120" s="36">
        <f>SUMIFS(СВЦЭМ!$C$39:$C$782,СВЦЭМ!$A$39:$A$782,$A120,СВЦЭМ!$B$39:$B$782,Y$119)+'СЕТ СН'!$I$12+СВЦЭМ!$D$10+'СЕТ СН'!$I$6-'СЕТ СН'!$I$22</f>
        <v>1499.9228703199999</v>
      </c>
    </row>
    <row r="121" spans="1:27" ht="15.75" x14ac:dyDescent="0.2">
      <c r="A121" s="35">
        <f>A120+1</f>
        <v>44775</v>
      </c>
      <c r="B121" s="36">
        <f>SUMIFS(СВЦЭМ!$C$39:$C$782,СВЦЭМ!$A$39:$A$782,$A121,СВЦЭМ!$B$39:$B$782,B$119)+'СЕТ СН'!$I$12+СВЦЭМ!$D$10+'СЕТ СН'!$I$6-'СЕТ СН'!$I$22</f>
        <v>1612.3524828799998</v>
      </c>
      <c r="C121" s="36">
        <f>SUMIFS(СВЦЭМ!$C$39:$C$782,СВЦЭМ!$A$39:$A$782,$A121,СВЦЭМ!$B$39:$B$782,C$119)+'СЕТ СН'!$I$12+СВЦЭМ!$D$10+'СЕТ СН'!$I$6-'СЕТ СН'!$I$22</f>
        <v>1663.6573928599998</v>
      </c>
      <c r="D121" s="36">
        <f>SUMIFS(СВЦЭМ!$C$39:$C$782,СВЦЭМ!$A$39:$A$782,$A121,СВЦЭМ!$B$39:$B$782,D$119)+'СЕТ СН'!$I$12+СВЦЭМ!$D$10+'СЕТ СН'!$I$6-'СЕТ СН'!$I$22</f>
        <v>1649.9302572899999</v>
      </c>
      <c r="E121" s="36">
        <f>SUMIFS(СВЦЭМ!$C$39:$C$782,СВЦЭМ!$A$39:$A$782,$A121,СВЦЭМ!$B$39:$B$782,E$119)+'СЕТ СН'!$I$12+СВЦЭМ!$D$10+'СЕТ СН'!$I$6-'СЕТ СН'!$I$22</f>
        <v>1680.5024319300001</v>
      </c>
      <c r="F121" s="36">
        <f>SUMIFS(СВЦЭМ!$C$39:$C$782,СВЦЭМ!$A$39:$A$782,$A121,СВЦЭМ!$B$39:$B$782,F$119)+'СЕТ СН'!$I$12+СВЦЭМ!$D$10+'СЕТ СН'!$I$6-'СЕТ СН'!$I$22</f>
        <v>1673.4164968099999</v>
      </c>
      <c r="G121" s="36">
        <f>SUMIFS(СВЦЭМ!$C$39:$C$782,СВЦЭМ!$A$39:$A$782,$A121,СВЦЭМ!$B$39:$B$782,G$119)+'СЕТ СН'!$I$12+СВЦЭМ!$D$10+'СЕТ СН'!$I$6-'СЕТ СН'!$I$22</f>
        <v>1682.42339085</v>
      </c>
      <c r="H121" s="36">
        <f>SUMIFS(СВЦЭМ!$C$39:$C$782,СВЦЭМ!$A$39:$A$782,$A121,СВЦЭМ!$B$39:$B$782,H$119)+'СЕТ СН'!$I$12+СВЦЭМ!$D$10+'СЕТ СН'!$I$6-'СЕТ СН'!$I$22</f>
        <v>1661.27911642</v>
      </c>
      <c r="I121" s="36">
        <f>SUMIFS(СВЦЭМ!$C$39:$C$782,СВЦЭМ!$A$39:$A$782,$A121,СВЦЭМ!$B$39:$B$782,I$119)+'СЕТ СН'!$I$12+СВЦЭМ!$D$10+'СЕТ СН'!$I$6-'СЕТ СН'!$I$22</f>
        <v>1792.3744061299999</v>
      </c>
      <c r="J121" s="36">
        <f>SUMIFS(СВЦЭМ!$C$39:$C$782,СВЦЭМ!$A$39:$A$782,$A121,СВЦЭМ!$B$39:$B$782,J$119)+'СЕТ СН'!$I$12+СВЦЭМ!$D$10+'СЕТ СН'!$I$6-'СЕТ СН'!$I$22</f>
        <v>1686.2133068999999</v>
      </c>
      <c r="K121" s="36">
        <f>SUMIFS(СВЦЭМ!$C$39:$C$782,СВЦЭМ!$A$39:$A$782,$A121,СВЦЭМ!$B$39:$B$782,K$119)+'СЕТ СН'!$I$12+СВЦЭМ!$D$10+'СЕТ СН'!$I$6-'СЕТ СН'!$I$22</f>
        <v>1579.0387154299999</v>
      </c>
      <c r="L121" s="36">
        <f>SUMIFS(СВЦЭМ!$C$39:$C$782,СВЦЭМ!$A$39:$A$782,$A121,СВЦЭМ!$B$39:$B$782,L$119)+'СЕТ СН'!$I$12+СВЦЭМ!$D$10+'СЕТ СН'!$I$6-'СЕТ СН'!$I$22</f>
        <v>1569.3024361799999</v>
      </c>
      <c r="M121" s="36">
        <f>SUMIFS(СВЦЭМ!$C$39:$C$782,СВЦЭМ!$A$39:$A$782,$A121,СВЦЭМ!$B$39:$B$782,M$119)+'СЕТ СН'!$I$12+СВЦЭМ!$D$10+'СЕТ СН'!$I$6-'СЕТ СН'!$I$22</f>
        <v>1557.6881521199998</v>
      </c>
      <c r="N121" s="36">
        <f>SUMIFS(СВЦЭМ!$C$39:$C$782,СВЦЭМ!$A$39:$A$782,$A121,СВЦЭМ!$B$39:$B$782,N$119)+'СЕТ СН'!$I$12+СВЦЭМ!$D$10+'СЕТ СН'!$I$6-'СЕТ СН'!$I$22</f>
        <v>1546.09177499</v>
      </c>
      <c r="O121" s="36">
        <f>SUMIFS(СВЦЭМ!$C$39:$C$782,СВЦЭМ!$A$39:$A$782,$A121,СВЦЭМ!$B$39:$B$782,O$119)+'СЕТ СН'!$I$12+СВЦЭМ!$D$10+'СЕТ СН'!$I$6-'СЕТ СН'!$I$22</f>
        <v>1551.9027968800001</v>
      </c>
      <c r="P121" s="36">
        <f>SUMIFS(СВЦЭМ!$C$39:$C$782,СВЦЭМ!$A$39:$A$782,$A121,СВЦЭМ!$B$39:$B$782,P$119)+'СЕТ СН'!$I$12+СВЦЭМ!$D$10+'СЕТ СН'!$I$6-'СЕТ СН'!$I$22</f>
        <v>1569.40250264</v>
      </c>
      <c r="Q121" s="36">
        <f>SUMIFS(СВЦЭМ!$C$39:$C$782,СВЦЭМ!$A$39:$A$782,$A121,СВЦЭМ!$B$39:$B$782,Q$119)+'СЕТ СН'!$I$12+СВЦЭМ!$D$10+'СЕТ СН'!$I$6-'СЕТ СН'!$I$22</f>
        <v>1568.1893590899999</v>
      </c>
      <c r="R121" s="36">
        <f>SUMIFS(СВЦЭМ!$C$39:$C$782,СВЦЭМ!$A$39:$A$782,$A121,СВЦЭМ!$B$39:$B$782,R$119)+'СЕТ СН'!$I$12+СВЦЭМ!$D$10+'СЕТ СН'!$I$6-'СЕТ СН'!$I$22</f>
        <v>1561.5294622900001</v>
      </c>
      <c r="S121" s="36">
        <f>SUMIFS(СВЦЭМ!$C$39:$C$782,СВЦЭМ!$A$39:$A$782,$A121,СВЦЭМ!$B$39:$B$782,S$119)+'СЕТ СН'!$I$12+СВЦЭМ!$D$10+'СЕТ СН'!$I$6-'СЕТ СН'!$I$22</f>
        <v>1563.9529730099998</v>
      </c>
      <c r="T121" s="36">
        <f>SUMIFS(СВЦЭМ!$C$39:$C$782,СВЦЭМ!$A$39:$A$782,$A121,СВЦЭМ!$B$39:$B$782,T$119)+'СЕТ СН'!$I$12+СВЦЭМ!$D$10+'СЕТ СН'!$I$6-'СЕТ СН'!$I$22</f>
        <v>1594.0164858400001</v>
      </c>
      <c r="U121" s="36">
        <f>SUMIFS(СВЦЭМ!$C$39:$C$782,СВЦЭМ!$A$39:$A$782,$A121,СВЦЭМ!$B$39:$B$782,U$119)+'СЕТ СН'!$I$12+СВЦЭМ!$D$10+'СЕТ СН'!$I$6-'СЕТ СН'!$I$22</f>
        <v>1590.3272376</v>
      </c>
      <c r="V121" s="36">
        <f>SUMIFS(СВЦЭМ!$C$39:$C$782,СВЦЭМ!$A$39:$A$782,$A121,СВЦЭМ!$B$39:$B$782,V$119)+'СЕТ СН'!$I$12+СВЦЭМ!$D$10+'СЕТ СН'!$I$6-'СЕТ СН'!$I$22</f>
        <v>1592.9573608399999</v>
      </c>
      <c r="W121" s="36">
        <f>SUMIFS(СВЦЭМ!$C$39:$C$782,СВЦЭМ!$A$39:$A$782,$A121,СВЦЭМ!$B$39:$B$782,W$119)+'СЕТ СН'!$I$12+СВЦЭМ!$D$10+'СЕТ СН'!$I$6-'СЕТ СН'!$I$22</f>
        <v>1576.4243319100001</v>
      </c>
      <c r="X121" s="36">
        <f>SUMIFS(СВЦЭМ!$C$39:$C$782,СВЦЭМ!$A$39:$A$782,$A121,СВЦЭМ!$B$39:$B$782,X$119)+'СЕТ СН'!$I$12+СВЦЭМ!$D$10+'СЕТ СН'!$I$6-'СЕТ СН'!$I$22</f>
        <v>1594.4888643699999</v>
      </c>
      <c r="Y121" s="36">
        <f>SUMIFS(СВЦЭМ!$C$39:$C$782,СВЦЭМ!$A$39:$A$782,$A121,СВЦЭМ!$B$39:$B$782,Y$119)+'СЕТ СН'!$I$12+СВЦЭМ!$D$10+'СЕТ СН'!$I$6-'СЕТ СН'!$I$22</f>
        <v>1699.5916247299999</v>
      </c>
    </row>
    <row r="122" spans="1:27" ht="15.75" x14ac:dyDescent="0.2">
      <c r="A122" s="35">
        <f t="shared" ref="A122:A150" si="3">A121+1</f>
        <v>44776</v>
      </c>
      <c r="B122" s="36">
        <f>SUMIFS(СВЦЭМ!$C$39:$C$782,СВЦЭМ!$A$39:$A$782,$A122,СВЦЭМ!$B$39:$B$782,B$119)+'СЕТ СН'!$I$12+СВЦЭМ!$D$10+'СЕТ СН'!$I$6-'СЕТ СН'!$I$22</f>
        <v>1733.19524118</v>
      </c>
      <c r="C122" s="36">
        <f>SUMIFS(СВЦЭМ!$C$39:$C$782,СВЦЭМ!$A$39:$A$782,$A122,СВЦЭМ!$B$39:$B$782,C$119)+'СЕТ СН'!$I$12+СВЦЭМ!$D$10+'СЕТ СН'!$I$6-'СЕТ СН'!$I$22</f>
        <v>1814.1710200699999</v>
      </c>
      <c r="D122" s="36">
        <f>SUMIFS(СВЦЭМ!$C$39:$C$782,СВЦЭМ!$A$39:$A$782,$A122,СВЦЭМ!$B$39:$B$782,D$119)+'СЕТ СН'!$I$12+СВЦЭМ!$D$10+'СЕТ СН'!$I$6-'СЕТ СН'!$I$22</f>
        <v>1868.1239923099999</v>
      </c>
      <c r="E122" s="36">
        <f>SUMIFS(СВЦЭМ!$C$39:$C$782,СВЦЭМ!$A$39:$A$782,$A122,СВЦЭМ!$B$39:$B$782,E$119)+'СЕТ СН'!$I$12+СВЦЭМ!$D$10+'СЕТ СН'!$I$6-'СЕТ СН'!$I$22</f>
        <v>1874.8058964100001</v>
      </c>
      <c r="F122" s="36">
        <f>SUMIFS(СВЦЭМ!$C$39:$C$782,СВЦЭМ!$A$39:$A$782,$A122,СВЦЭМ!$B$39:$B$782,F$119)+'СЕТ СН'!$I$12+СВЦЭМ!$D$10+'СЕТ СН'!$I$6-'СЕТ СН'!$I$22</f>
        <v>1722.7761173899999</v>
      </c>
      <c r="G122" s="36">
        <f>SUMIFS(СВЦЭМ!$C$39:$C$782,СВЦЭМ!$A$39:$A$782,$A122,СВЦЭМ!$B$39:$B$782,G$119)+'СЕТ СН'!$I$12+СВЦЭМ!$D$10+'СЕТ СН'!$I$6-'СЕТ СН'!$I$22</f>
        <v>1728.1827713600001</v>
      </c>
      <c r="H122" s="36">
        <f>SUMIFS(СВЦЭМ!$C$39:$C$782,СВЦЭМ!$A$39:$A$782,$A122,СВЦЭМ!$B$39:$B$782,H$119)+'СЕТ СН'!$I$12+СВЦЭМ!$D$10+'СЕТ СН'!$I$6-'СЕТ СН'!$I$22</f>
        <v>1714.3604989099999</v>
      </c>
      <c r="I122" s="36">
        <f>SUMIFS(СВЦЭМ!$C$39:$C$782,СВЦЭМ!$A$39:$A$782,$A122,СВЦЭМ!$B$39:$B$782,I$119)+'СЕТ СН'!$I$12+СВЦЭМ!$D$10+'СЕТ СН'!$I$6-'СЕТ СН'!$I$22</f>
        <v>1642.5352141399999</v>
      </c>
      <c r="J122" s="36">
        <f>SUMIFS(СВЦЭМ!$C$39:$C$782,СВЦЭМ!$A$39:$A$782,$A122,СВЦЭМ!$B$39:$B$782,J$119)+'СЕТ СН'!$I$12+СВЦЭМ!$D$10+'СЕТ СН'!$I$6-'СЕТ СН'!$I$22</f>
        <v>1604.9461359899999</v>
      </c>
      <c r="K122" s="36">
        <f>SUMIFS(СВЦЭМ!$C$39:$C$782,СВЦЭМ!$A$39:$A$782,$A122,СВЦЭМ!$B$39:$B$782,K$119)+'СЕТ СН'!$I$12+СВЦЭМ!$D$10+'СЕТ СН'!$I$6-'СЕТ СН'!$I$22</f>
        <v>1639.4692924799999</v>
      </c>
      <c r="L122" s="36">
        <f>SUMIFS(СВЦЭМ!$C$39:$C$782,СВЦЭМ!$A$39:$A$782,$A122,СВЦЭМ!$B$39:$B$782,L$119)+'СЕТ СН'!$I$12+СВЦЭМ!$D$10+'СЕТ СН'!$I$6-'СЕТ СН'!$I$22</f>
        <v>1592.6148189999999</v>
      </c>
      <c r="M122" s="36">
        <f>SUMIFS(СВЦЭМ!$C$39:$C$782,СВЦЭМ!$A$39:$A$782,$A122,СВЦЭМ!$B$39:$B$782,M$119)+'СЕТ СН'!$I$12+СВЦЭМ!$D$10+'СЕТ СН'!$I$6-'СЕТ СН'!$I$22</f>
        <v>1570.1990787599998</v>
      </c>
      <c r="N122" s="36">
        <f>SUMIFS(СВЦЭМ!$C$39:$C$782,СВЦЭМ!$A$39:$A$782,$A122,СВЦЭМ!$B$39:$B$782,N$119)+'СЕТ СН'!$I$12+СВЦЭМ!$D$10+'СЕТ СН'!$I$6-'СЕТ СН'!$I$22</f>
        <v>1565.1719057800001</v>
      </c>
      <c r="O122" s="36">
        <f>SUMIFS(СВЦЭМ!$C$39:$C$782,СВЦЭМ!$A$39:$A$782,$A122,СВЦЭМ!$B$39:$B$782,O$119)+'СЕТ СН'!$I$12+СВЦЭМ!$D$10+'СЕТ СН'!$I$6-'СЕТ СН'!$I$22</f>
        <v>1560.5542175099999</v>
      </c>
      <c r="P122" s="36">
        <f>SUMIFS(СВЦЭМ!$C$39:$C$782,СВЦЭМ!$A$39:$A$782,$A122,СВЦЭМ!$B$39:$B$782,P$119)+'СЕТ СН'!$I$12+СВЦЭМ!$D$10+'СЕТ СН'!$I$6-'СЕТ СН'!$I$22</f>
        <v>1569.216823</v>
      </c>
      <c r="Q122" s="36">
        <f>SUMIFS(СВЦЭМ!$C$39:$C$782,СВЦЭМ!$A$39:$A$782,$A122,СВЦЭМ!$B$39:$B$782,Q$119)+'СЕТ СН'!$I$12+СВЦЭМ!$D$10+'СЕТ СН'!$I$6-'СЕТ СН'!$I$22</f>
        <v>1590.5259553799999</v>
      </c>
      <c r="R122" s="36">
        <f>SUMIFS(СВЦЭМ!$C$39:$C$782,СВЦЭМ!$A$39:$A$782,$A122,СВЦЭМ!$B$39:$B$782,R$119)+'СЕТ СН'!$I$12+СВЦЭМ!$D$10+'СЕТ СН'!$I$6-'СЕТ СН'!$I$22</f>
        <v>1610.5301153399998</v>
      </c>
      <c r="S122" s="36">
        <f>SUMIFS(СВЦЭМ!$C$39:$C$782,СВЦЭМ!$A$39:$A$782,$A122,СВЦЭМ!$B$39:$B$782,S$119)+'СЕТ СН'!$I$12+СВЦЭМ!$D$10+'СЕТ СН'!$I$6-'СЕТ СН'!$I$22</f>
        <v>1608.1432086100001</v>
      </c>
      <c r="T122" s="36">
        <f>SUMIFS(СВЦЭМ!$C$39:$C$782,СВЦЭМ!$A$39:$A$782,$A122,СВЦЭМ!$B$39:$B$782,T$119)+'СЕТ СН'!$I$12+СВЦЭМ!$D$10+'СЕТ СН'!$I$6-'СЕТ СН'!$I$22</f>
        <v>1595.1204461300001</v>
      </c>
      <c r="U122" s="36">
        <f>SUMIFS(СВЦЭМ!$C$39:$C$782,СВЦЭМ!$A$39:$A$782,$A122,СВЦЭМ!$B$39:$B$782,U$119)+'СЕТ СН'!$I$12+СВЦЭМ!$D$10+'СЕТ СН'!$I$6-'СЕТ СН'!$I$22</f>
        <v>1592.3562336100001</v>
      </c>
      <c r="V122" s="36">
        <f>SUMIFS(СВЦЭМ!$C$39:$C$782,СВЦЭМ!$A$39:$A$782,$A122,СВЦЭМ!$B$39:$B$782,V$119)+'СЕТ СН'!$I$12+СВЦЭМ!$D$10+'СЕТ СН'!$I$6-'СЕТ СН'!$I$22</f>
        <v>1568.3048976499999</v>
      </c>
      <c r="W122" s="36">
        <f>SUMIFS(СВЦЭМ!$C$39:$C$782,СВЦЭМ!$A$39:$A$782,$A122,СВЦЭМ!$B$39:$B$782,W$119)+'СЕТ СН'!$I$12+СВЦЭМ!$D$10+'СЕТ СН'!$I$6-'СЕТ СН'!$I$22</f>
        <v>1563.83087905</v>
      </c>
      <c r="X122" s="36">
        <f>SUMIFS(СВЦЭМ!$C$39:$C$782,СВЦЭМ!$A$39:$A$782,$A122,СВЦЭМ!$B$39:$B$782,X$119)+'СЕТ СН'!$I$12+СВЦЭМ!$D$10+'СЕТ СН'!$I$6-'СЕТ СН'!$I$22</f>
        <v>1596.6832705899999</v>
      </c>
      <c r="Y122" s="36">
        <f>SUMIFS(СВЦЭМ!$C$39:$C$782,СВЦЭМ!$A$39:$A$782,$A122,СВЦЭМ!$B$39:$B$782,Y$119)+'СЕТ СН'!$I$12+СВЦЭМ!$D$10+'СЕТ СН'!$I$6-'СЕТ СН'!$I$22</f>
        <v>1596.7352687</v>
      </c>
    </row>
    <row r="123" spans="1:27" ht="15.75" x14ac:dyDescent="0.2">
      <c r="A123" s="35">
        <f t="shared" si="3"/>
        <v>44777</v>
      </c>
      <c r="B123" s="36">
        <f>SUMIFS(СВЦЭМ!$C$39:$C$782,СВЦЭМ!$A$39:$A$782,$A123,СВЦЭМ!$B$39:$B$782,B$119)+'СЕТ СН'!$I$12+СВЦЭМ!$D$10+'СЕТ СН'!$I$6-'СЕТ СН'!$I$22</f>
        <v>1659.12976073</v>
      </c>
      <c r="C123" s="36">
        <f>SUMIFS(СВЦЭМ!$C$39:$C$782,СВЦЭМ!$A$39:$A$782,$A123,СВЦЭМ!$B$39:$B$782,C$119)+'СЕТ СН'!$I$12+СВЦЭМ!$D$10+'СЕТ СН'!$I$6-'СЕТ СН'!$I$22</f>
        <v>1731.7582030999999</v>
      </c>
      <c r="D123" s="36">
        <f>SUMIFS(СВЦЭМ!$C$39:$C$782,СВЦЭМ!$A$39:$A$782,$A123,СВЦЭМ!$B$39:$B$782,D$119)+'СЕТ СН'!$I$12+СВЦЭМ!$D$10+'СЕТ СН'!$I$6-'СЕТ СН'!$I$22</f>
        <v>1719.66929465</v>
      </c>
      <c r="E123" s="36">
        <f>SUMIFS(СВЦЭМ!$C$39:$C$782,СВЦЭМ!$A$39:$A$782,$A123,СВЦЭМ!$B$39:$B$782,E$119)+'СЕТ СН'!$I$12+СВЦЭМ!$D$10+'СЕТ СН'!$I$6-'СЕТ СН'!$I$22</f>
        <v>1792.62532758</v>
      </c>
      <c r="F123" s="36">
        <f>SUMIFS(СВЦЭМ!$C$39:$C$782,СВЦЭМ!$A$39:$A$782,$A123,СВЦЭМ!$B$39:$B$782,F$119)+'СЕТ СН'!$I$12+СВЦЭМ!$D$10+'СЕТ СН'!$I$6-'СЕТ СН'!$I$22</f>
        <v>1801.4070057399999</v>
      </c>
      <c r="G123" s="36">
        <f>SUMIFS(СВЦЭМ!$C$39:$C$782,СВЦЭМ!$A$39:$A$782,$A123,СВЦЭМ!$B$39:$B$782,G$119)+'СЕТ СН'!$I$12+СВЦЭМ!$D$10+'СЕТ СН'!$I$6-'СЕТ СН'!$I$22</f>
        <v>1804.90220378</v>
      </c>
      <c r="H123" s="36">
        <f>SUMIFS(СВЦЭМ!$C$39:$C$782,СВЦЭМ!$A$39:$A$782,$A123,СВЦЭМ!$B$39:$B$782,H$119)+'СЕТ СН'!$I$12+СВЦЭМ!$D$10+'СЕТ СН'!$I$6-'СЕТ СН'!$I$22</f>
        <v>1742.5763148599999</v>
      </c>
      <c r="I123" s="36">
        <f>SUMIFS(СВЦЭМ!$C$39:$C$782,СВЦЭМ!$A$39:$A$782,$A123,СВЦЭМ!$B$39:$B$782,I$119)+'СЕТ СН'!$I$12+СВЦЭМ!$D$10+'СЕТ СН'!$I$6-'СЕТ СН'!$I$22</f>
        <v>1675.2804305099999</v>
      </c>
      <c r="J123" s="36">
        <f>SUMIFS(СВЦЭМ!$C$39:$C$782,СВЦЭМ!$A$39:$A$782,$A123,СВЦЭМ!$B$39:$B$782,J$119)+'СЕТ СН'!$I$12+СВЦЭМ!$D$10+'СЕТ СН'!$I$6-'СЕТ СН'!$I$22</f>
        <v>1598.49720024</v>
      </c>
      <c r="K123" s="36">
        <f>SUMIFS(СВЦЭМ!$C$39:$C$782,СВЦЭМ!$A$39:$A$782,$A123,СВЦЭМ!$B$39:$B$782,K$119)+'СЕТ СН'!$I$12+СВЦЭМ!$D$10+'СЕТ СН'!$I$6-'СЕТ СН'!$I$22</f>
        <v>1566.0127562399998</v>
      </c>
      <c r="L123" s="36">
        <f>SUMIFS(СВЦЭМ!$C$39:$C$782,СВЦЭМ!$A$39:$A$782,$A123,СВЦЭМ!$B$39:$B$782,L$119)+'СЕТ СН'!$I$12+СВЦЭМ!$D$10+'СЕТ СН'!$I$6-'СЕТ СН'!$I$22</f>
        <v>1575.9891395300001</v>
      </c>
      <c r="M123" s="36">
        <f>SUMIFS(СВЦЭМ!$C$39:$C$782,СВЦЭМ!$A$39:$A$782,$A123,СВЦЭМ!$B$39:$B$782,M$119)+'СЕТ СН'!$I$12+СВЦЭМ!$D$10+'СЕТ СН'!$I$6-'СЕТ СН'!$I$22</f>
        <v>1557.9563770300001</v>
      </c>
      <c r="N123" s="36">
        <f>SUMIFS(СВЦЭМ!$C$39:$C$782,СВЦЭМ!$A$39:$A$782,$A123,СВЦЭМ!$B$39:$B$782,N$119)+'СЕТ СН'!$I$12+СВЦЭМ!$D$10+'СЕТ СН'!$I$6-'СЕТ СН'!$I$22</f>
        <v>1552.0434179199999</v>
      </c>
      <c r="O123" s="36">
        <f>SUMIFS(СВЦЭМ!$C$39:$C$782,СВЦЭМ!$A$39:$A$782,$A123,СВЦЭМ!$B$39:$B$782,O$119)+'СЕТ СН'!$I$12+СВЦЭМ!$D$10+'СЕТ СН'!$I$6-'СЕТ СН'!$I$22</f>
        <v>1559.4586106900001</v>
      </c>
      <c r="P123" s="36">
        <f>SUMIFS(СВЦЭМ!$C$39:$C$782,СВЦЭМ!$A$39:$A$782,$A123,СВЦЭМ!$B$39:$B$782,P$119)+'СЕТ СН'!$I$12+СВЦЭМ!$D$10+'СЕТ СН'!$I$6-'СЕТ СН'!$I$22</f>
        <v>1589.2324842400001</v>
      </c>
      <c r="Q123" s="36">
        <f>SUMIFS(СВЦЭМ!$C$39:$C$782,СВЦЭМ!$A$39:$A$782,$A123,СВЦЭМ!$B$39:$B$782,Q$119)+'СЕТ СН'!$I$12+СВЦЭМ!$D$10+'СЕТ СН'!$I$6-'СЕТ СН'!$I$22</f>
        <v>1586.9748577099999</v>
      </c>
      <c r="R123" s="36">
        <f>SUMIFS(СВЦЭМ!$C$39:$C$782,СВЦЭМ!$A$39:$A$782,$A123,СВЦЭМ!$B$39:$B$782,R$119)+'СЕТ СН'!$I$12+СВЦЭМ!$D$10+'СЕТ СН'!$I$6-'СЕТ СН'!$I$22</f>
        <v>1579.5345294799999</v>
      </c>
      <c r="S123" s="36">
        <f>SUMIFS(СВЦЭМ!$C$39:$C$782,СВЦЭМ!$A$39:$A$782,$A123,СВЦЭМ!$B$39:$B$782,S$119)+'СЕТ СН'!$I$12+СВЦЭМ!$D$10+'СЕТ СН'!$I$6-'СЕТ СН'!$I$22</f>
        <v>1579.8356470799999</v>
      </c>
      <c r="T123" s="36">
        <f>SUMIFS(СВЦЭМ!$C$39:$C$782,СВЦЭМ!$A$39:$A$782,$A123,СВЦЭМ!$B$39:$B$782,T$119)+'СЕТ СН'!$I$12+СВЦЭМ!$D$10+'СЕТ СН'!$I$6-'СЕТ СН'!$I$22</f>
        <v>1579.1054273499999</v>
      </c>
      <c r="U123" s="36">
        <f>SUMIFS(СВЦЭМ!$C$39:$C$782,СВЦЭМ!$A$39:$A$782,$A123,СВЦЭМ!$B$39:$B$782,U$119)+'СЕТ СН'!$I$12+СВЦЭМ!$D$10+'СЕТ СН'!$I$6-'СЕТ СН'!$I$22</f>
        <v>1591.0332601099999</v>
      </c>
      <c r="V123" s="36">
        <f>SUMIFS(СВЦЭМ!$C$39:$C$782,СВЦЭМ!$A$39:$A$782,$A123,СВЦЭМ!$B$39:$B$782,V$119)+'СЕТ СН'!$I$12+СВЦЭМ!$D$10+'СЕТ СН'!$I$6-'СЕТ СН'!$I$22</f>
        <v>1585.9585374000001</v>
      </c>
      <c r="W123" s="36">
        <f>SUMIFS(СВЦЭМ!$C$39:$C$782,СВЦЭМ!$A$39:$A$782,$A123,СВЦЭМ!$B$39:$B$782,W$119)+'СЕТ СН'!$I$12+СВЦЭМ!$D$10+'СЕТ СН'!$I$6-'СЕТ СН'!$I$22</f>
        <v>1580.4993899399999</v>
      </c>
      <c r="X123" s="36">
        <f>SUMIFS(СВЦЭМ!$C$39:$C$782,СВЦЭМ!$A$39:$A$782,$A123,СВЦЭМ!$B$39:$B$782,X$119)+'СЕТ СН'!$I$12+СВЦЭМ!$D$10+'СЕТ СН'!$I$6-'СЕТ СН'!$I$22</f>
        <v>1595.2895330399999</v>
      </c>
      <c r="Y123" s="36">
        <f>SUMIFS(СВЦЭМ!$C$39:$C$782,СВЦЭМ!$A$39:$A$782,$A123,СВЦЭМ!$B$39:$B$782,Y$119)+'СЕТ СН'!$I$12+СВЦЭМ!$D$10+'СЕТ СН'!$I$6-'СЕТ СН'!$I$22</f>
        <v>1653.43154168</v>
      </c>
    </row>
    <row r="124" spans="1:27" ht="15.75" x14ac:dyDescent="0.2">
      <c r="A124" s="35">
        <f t="shared" si="3"/>
        <v>44778</v>
      </c>
      <c r="B124" s="36">
        <f>SUMIFS(СВЦЭМ!$C$39:$C$782,СВЦЭМ!$A$39:$A$782,$A124,СВЦЭМ!$B$39:$B$782,B$119)+'СЕТ СН'!$I$12+СВЦЭМ!$D$10+'СЕТ СН'!$I$6-'СЕТ СН'!$I$22</f>
        <v>1710.71533441</v>
      </c>
      <c r="C124" s="36">
        <f>SUMIFS(СВЦЭМ!$C$39:$C$782,СВЦЭМ!$A$39:$A$782,$A124,СВЦЭМ!$B$39:$B$782,C$119)+'СЕТ СН'!$I$12+СВЦЭМ!$D$10+'СЕТ СН'!$I$6-'СЕТ СН'!$I$22</f>
        <v>1700.7118151299999</v>
      </c>
      <c r="D124" s="36">
        <f>SUMIFS(СВЦЭМ!$C$39:$C$782,СВЦЭМ!$A$39:$A$782,$A124,СВЦЭМ!$B$39:$B$782,D$119)+'СЕТ СН'!$I$12+СВЦЭМ!$D$10+'СЕТ СН'!$I$6-'СЕТ СН'!$I$22</f>
        <v>1721.34796553</v>
      </c>
      <c r="E124" s="36">
        <f>SUMIFS(СВЦЭМ!$C$39:$C$782,СВЦЭМ!$A$39:$A$782,$A124,СВЦЭМ!$B$39:$B$782,E$119)+'СЕТ СН'!$I$12+СВЦЭМ!$D$10+'СЕТ СН'!$I$6-'СЕТ СН'!$I$22</f>
        <v>1730.63374772</v>
      </c>
      <c r="F124" s="36">
        <f>SUMIFS(СВЦЭМ!$C$39:$C$782,СВЦЭМ!$A$39:$A$782,$A124,СВЦЭМ!$B$39:$B$782,F$119)+'СЕТ СН'!$I$12+СВЦЭМ!$D$10+'СЕТ СН'!$I$6-'СЕТ СН'!$I$22</f>
        <v>1721.52861904</v>
      </c>
      <c r="G124" s="36">
        <f>SUMIFS(СВЦЭМ!$C$39:$C$782,СВЦЭМ!$A$39:$A$782,$A124,СВЦЭМ!$B$39:$B$782,G$119)+'СЕТ СН'!$I$12+СВЦЭМ!$D$10+'СЕТ СН'!$I$6-'СЕТ СН'!$I$22</f>
        <v>1712.7750571500001</v>
      </c>
      <c r="H124" s="36">
        <f>SUMIFS(СВЦЭМ!$C$39:$C$782,СВЦЭМ!$A$39:$A$782,$A124,СВЦЭМ!$B$39:$B$782,H$119)+'СЕТ СН'!$I$12+СВЦЭМ!$D$10+'СЕТ СН'!$I$6-'СЕТ СН'!$I$22</f>
        <v>1692.1787120899999</v>
      </c>
      <c r="I124" s="36">
        <f>SUMIFS(СВЦЭМ!$C$39:$C$782,СВЦЭМ!$A$39:$A$782,$A124,СВЦЭМ!$B$39:$B$782,I$119)+'СЕТ СН'!$I$12+СВЦЭМ!$D$10+'СЕТ СН'!$I$6-'СЕТ СН'!$I$22</f>
        <v>1721.4417369</v>
      </c>
      <c r="J124" s="36">
        <f>SUMIFS(СВЦЭМ!$C$39:$C$782,СВЦЭМ!$A$39:$A$782,$A124,СВЦЭМ!$B$39:$B$782,J$119)+'СЕТ СН'!$I$12+СВЦЭМ!$D$10+'СЕТ СН'!$I$6-'СЕТ СН'!$I$22</f>
        <v>1596.5625927899998</v>
      </c>
      <c r="K124" s="36">
        <f>SUMIFS(СВЦЭМ!$C$39:$C$782,СВЦЭМ!$A$39:$A$782,$A124,СВЦЭМ!$B$39:$B$782,K$119)+'СЕТ СН'!$I$12+СВЦЭМ!$D$10+'СЕТ СН'!$I$6-'СЕТ СН'!$I$22</f>
        <v>1577.23450923</v>
      </c>
      <c r="L124" s="36">
        <f>SUMIFS(СВЦЭМ!$C$39:$C$782,СВЦЭМ!$A$39:$A$782,$A124,СВЦЭМ!$B$39:$B$782,L$119)+'СЕТ СН'!$I$12+СВЦЭМ!$D$10+'СЕТ СН'!$I$6-'СЕТ СН'!$I$22</f>
        <v>1569.9658302799999</v>
      </c>
      <c r="M124" s="36">
        <f>SUMIFS(СВЦЭМ!$C$39:$C$782,СВЦЭМ!$A$39:$A$782,$A124,СВЦЭМ!$B$39:$B$782,M$119)+'СЕТ СН'!$I$12+СВЦЭМ!$D$10+'СЕТ СН'!$I$6-'СЕТ СН'!$I$22</f>
        <v>1565.6064646899999</v>
      </c>
      <c r="N124" s="36">
        <f>SUMIFS(СВЦЭМ!$C$39:$C$782,СВЦЭМ!$A$39:$A$782,$A124,СВЦЭМ!$B$39:$B$782,N$119)+'СЕТ СН'!$I$12+СВЦЭМ!$D$10+'СЕТ СН'!$I$6-'СЕТ СН'!$I$22</f>
        <v>1556.8406342799999</v>
      </c>
      <c r="O124" s="36">
        <f>SUMIFS(СВЦЭМ!$C$39:$C$782,СВЦЭМ!$A$39:$A$782,$A124,СВЦЭМ!$B$39:$B$782,O$119)+'СЕТ СН'!$I$12+СВЦЭМ!$D$10+'СЕТ СН'!$I$6-'СЕТ СН'!$I$22</f>
        <v>1561.59681127</v>
      </c>
      <c r="P124" s="36">
        <f>SUMIFS(СВЦЭМ!$C$39:$C$782,СВЦЭМ!$A$39:$A$782,$A124,СВЦЭМ!$B$39:$B$782,P$119)+'СЕТ СН'!$I$12+СВЦЭМ!$D$10+'СЕТ СН'!$I$6-'СЕТ СН'!$I$22</f>
        <v>1585.3990071599999</v>
      </c>
      <c r="Q124" s="36">
        <f>SUMIFS(СВЦЭМ!$C$39:$C$782,СВЦЭМ!$A$39:$A$782,$A124,СВЦЭМ!$B$39:$B$782,Q$119)+'СЕТ СН'!$I$12+СВЦЭМ!$D$10+'СЕТ СН'!$I$6-'СЕТ СН'!$I$22</f>
        <v>1578.46050274</v>
      </c>
      <c r="R124" s="36">
        <f>SUMIFS(СВЦЭМ!$C$39:$C$782,СВЦЭМ!$A$39:$A$782,$A124,СВЦЭМ!$B$39:$B$782,R$119)+'СЕТ СН'!$I$12+СВЦЭМ!$D$10+'СЕТ СН'!$I$6-'СЕТ СН'!$I$22</f>
        <v>1573.26498502</v>
      </c>
      <c r="S124" s="36">
        <f>SUMIFS(СВЦЭМ!$C$39:$C$782,СВЦЭМ!$A$39:$A$782,$A124,СВЦЭМ!$B$39:$B$782,S$119)+'СЕТ СН'!$I$12+СВЦЭМ!$D$10+'СЕТ СН'!$I$6-'СЕТ СН'!$I$22</f>
        <v>1579.79993023</v>
      </c>
      <c r="T124" s="36">
        <f>SUMIFS(СВЦЭМ!$C$39:$C$782,СВЦЭМ!$A$39:$A$782,$A124,СВЦЭМ!$B$39:$B$782,T$119)+'СЕТ СН'!$I$12+СВЦЭМ!$D$10+'СЕТ СН'!$I$6-'СЕТ СН'!$I$22</f>
        <v>1556.8067076</v>
      </c>
      <c r="U124" s="36">
        <f>SUMIFS(СВЦЭМ!$C$39:$C$782,СВЦЭМ!$A$39:$A$782,$A124,СВЦЭМ!$B$39:$B$782,U$119)+'СЕТ СН'!$I$12+СВЦЭМ!$D$10+'СЕТ СН'!$I$6-'СЕТ СН'!$I$22</f>
        <v>1569.1902644900001</v>
      </c>
      <c r="V124" s="36">
        <f>SUMIFS(СВЦЭМ!$C$39:$C$782,СВЦЭМ!$A$39:$A$782,$A124,СВЦЭМ!$B$39:$B$782,V$119)+'СЕТ СН'!$I$12+СВЦЭМ!$D$10+'СЕТ СН'!$I$6-'СЕТ СН'!$I$22</f>
        <v>1577.3898777100001</v>
      </c>
      <c r="W124" s="36">
        <f>SUMIFS(СВЦЭМ!$C$39:$C$782,СВЦЭМ!$A$39:$A$782,$A124,СВЦЭМ!$B$39:$B$782,W$119)+'СЕТ СН'!$I$12+СВЦЭМ!$D$10+'СЕТ СН'!$I$6-'СЕТ СН'!$I$22</f>
        <v>1591.0504245099999</v>
      </c>
      <c r="X124" s="36">
        <f>SUMIFS(СВЦЭМ!$C$39:$C$782,СВЦЭМ!$A$39:$A$782,$A124,СВЦЭМ!$B$39:$B$782,X$119)+'СЕТ СН'!$I$12+СВЦЭМ!$D$10+'СЕТ СН'!$I$6-'СЕТ СН'!$I$22</f>
        <v>1577.5186310700001</v>
      </c>
      <c r="Y124" s="36">
        <f>SUMIFS(СВЦЭМ!$C$39:$C$782,СВЦЭМ!$A$39:$A$782,$A124,СВЦЭМ!$B$39:$B$782,Y$119)+'СЕТ СН'!$I$12+СВЦЭМ!$D$10+'СЕТ СН'!$I$6-'СЕТ СН'!$I$22</f>
        <v>1695.4581667999998</v>
      </c>
    </row>
    <row r="125" spans="1:27" ht="15.75" x14ac:dyDescent="0.2">
      <c r="A125" s="35">
        <f t="shared" si="3"/>
        <v>44779</v>
      </c>
      <c r="B125" s="36">
        <f>SUMIFS(СВЦЭМ!$C$39:$C$782,СВЦЭМ!$A$39:$A$782,$A125,СВЦЭМ!$B$39:$B$782,B$119)+'СЕТ СН'!$I$12+СВЦЭМ!$D$10+'СЕТ СН'!$I$6-'СЕТ СН'!$I$22</f>
        <v>1637.4680804499999</v>
      </c>
      <c r="C125" s="36">
        <f>SUMIFS(СВЦЭМ!$C$39:$C$782,СВЦЭМ!$A$39:$A$782,$A125,СВЦЭМ!$B$39:$B$782,C$119)+'СЕТ СН'!$I$12+СВЦЭМ!$D$10+'СЕТ СН'!$I$6-'СЕТ СН'!$I$22</f>
        <v>1704.32669399</v>
      </c>
      <c r="D125" s="36">
        <f>SUMIFS(СВЦЭМ!$C$39:$C$782,СВЦЭМ!$A$39:$A$782,$A125,СВЦЭМ!$B$39:$B$782,D$119)+'СЕТ СН'!$I$12+СВЦЭМ!$D$10+'СЕТ СН'!$I$6-'СЕТ СН'!$I$22</f>
        <v>1749.1283039</v>
      </c>
      <c r="E125" s="36">
        <f>SUMIFS(СВЦЭМ!$C$39:$C$782,СВЦЭМ!$A$39:$A$782,$A125,СВЦЭМ!$B$39:$B$782,E$119)+'СЕТ СН'!$I$12+СВЦЭМ!$D$10+'СЕТ СН'!$I$6-'СЕТ СН'!$I$22</f>
        <v>1773.7188509799998</v>
      </c>
      <c r="F125" s="36">
        <f>SUMIFS(СВЦЭМ!$C$39:$C$782,СВЦЭМ!$A$39:$A$782,$A125,СВЦЭМ!$B$39:$B$782,F$119)+'СЕТ СН'!$I$12+СВЦЭМ!$D$10+'СЕТ СН'!$I$6-'СЕТ СН'!$I$22</f>
        <v>1783.27550815</v>
      </c>
      <c r="G125" s="36">
        <f>SUMIFS(СВЦЭМ!$C$39:$C$782,СВЦЭМ!$A$39:$A$782,$A125,СВЦЭМ!$B$39:$B$782,G$119)+'СЕТ СН'!$I$12+СВЦЭМ!$D$10+'СЕТ СН'!$I$6-'СЕТ СН'!$I$22</f>
        <v>1800.4026941</v>
      </c>
      <c r="H125" s="36">
        <f>SUMIFS(СВЦЭМ!$C$39:$C$782,СВЦЭМ!$A$39:$A$782,$A125,СВЦЭМ!$B$39:$B$782,H$119)+'СЕТ СН'!$I$12+СВЦЭМ!$D$10+'СЕТ СН'!$I$6-'СЕТ СН'!$I$22</f>
        <v>1780.4969045099999</v>
      </c>
      <c r="I125" s="36">
        <f>SUMIFS(СВЦЭМ!$C$39:$C$782,СВЦЭМ!$A$39:$A$782,$A125,СВЦЭМ!$B$39:$B$782,I$119)+'СЕТ СН'!$I$12+СВЦЭМ!$D$10+'СЕТ СН'!$I$6-'СЕТ СН'!$I$22</f>
        <v>1742.3295003999999</v>
      </c>
      <c r="J125" s="36">
        <f>SUMIFS(СВЦЭМ!$C$39:$C$782,СВЦЭМ!$A$39:$A$782,$A125,СВЦЭМ!$B$39:$B$782,J$119)+'СЕТ СН'!$I$12+СВЦЭМ!$D$10+'СЕТ СН'!$I$6-'СЕТ СН'!$I$22</f>
        <v>1662.2219117899999</v>
      </c>
      <c r="K125" s="36">
        <f>SUMIFS(СВЦЭМ!$C$39:$C$782,СВЦЭМ!$A$39:$A$782,$A125,СВЦЭМ!$B$39:$B$782,K$119)+'СЕТ СН'!$I$12+СВЦЭМ!$D$10+'СЕТ СН'!$I$6-'СЕТ СН'!$I$22</f>
        <v>1555.9210243799998</v>
      </c>
      <c r="L125" s="36">
        <f>SUMIFS(СВЦЭМ!$C$39:$C$782,СВЦЭМ!$A$39:$A$782,$A125,СВЦЭМ!$B$39:$B$782,L$119)+'СЕТ СН'!$I$12+СВЦЭМ!$D$10+'СЕТ СН'!$I$6-'СЕТ СН'!$I$22</f>
        <v>1536.3354544199999</v>
      </c>
      <c r="M125" s="36">
        <f>SUMIFS(СВЦЭМ!$C$39:$C$782,СВЦЭМ!$A$39:$A$782,$A125,СВЦЭМ!$B$39:$B$782,M$119)+'СЕТ СН'!$I$12+СВЦЭМ!$D$10+'СЕТ СН'!$I$6-'СЕТ СН'!$I$22</f>
        <v>1501.5853842699998</v>
      </c>
      <c r="N125" s="36">
        <f>SUMIFS(СВЦЭМ!$C$39:$C$782,СВЦЭМ!$A$39:$A$782,$A125,СВЦЭМ!$B$39:$B$782,N$119)+'СЕТ СН'!$I$12+СВЦЭМ!$D$10+'СЕТ СН'!$I$6-'СЕТ СН'!$I$22</f>
        <v>1484.6268152299999</v>
      </c>
      <c r="O125" s="36">
        <f>SUMIFS(СВЦЭМ!$C$39:$C$782,СВЦЭМ!$A$39:$A$782,$A125,СВЦЭМ!$B$39:$B$782,O$119)+'СЕТ СН'!$I$12+СВЦЭМ!$D$10+'СЕТ СН'!$I$6-'СЕТ СН'!$I$22</f>
        <v>1492.5921405899999</v>
      </c>
      <c r="P125" s="36">
        <f>SUMIFS(СВЦЭМ!$C$39:$C$782,СВЦЭМ!$A$39:$A$782,$A125,СВЦЭМ!$B$39:$B$782,P$119)+'СЕТ СН'!$I$12+СВЦЭМ!$D$10+'СЕТ СН'!$I$6-'СЕТ СН'!$I$22</f>
        <v>1489.7772457900001</v>
      </c>
      <c r="Q125" s="36">
        <f>SUMIFS(СВЦЭМ!$C$39:$C$782,СВЦЭМ!$A$39:$A$782,$A125,СВЦЭМ!$B$39:$B$782,Q$119)+'СЕТ СН'!$I$12+СВЦЭМ!$D$10+'СЕТ СН'!$I$6-'СЕТ СН'!$I$22</f>
        <v>1490.34911154</v>
      </c>
      <c r="R125" s="36">
        <f>SUMIFS(СВЦЭМ!$C$39:$C$782,СВЦЭМ!$A$39:$A$782,$A125,СВЦЭМ!$B$39:$B$782,R$119)+'СЕТ СН'!$I$12+СВЦЭМ!$D$10+'СЕТ СН'!$I$6-'СЕТ СН'!$I$22</f>
        <v>1529.2880784499998</v>
      </c>
      <c r="S125" s="36">
        <f>SUMIFS(СВЦЭМ!$C$39:$C$782,СВЦЭМ!$A$39:$A$782,$A125,СВЦЭМ!$B$39:$B$782,S$119)+'СЕТ СН'!$I$12+СВЦЭМ!$D$10+'СЕТ СН'!$I$6-'СЕТ СН'!$I$22</f>
        <v>1530.3956321400001</v>
      </c>
      <c r="T125" s="36">
        <f>SUMIFS(СВЦЭМ!$C$39:$C$782,СВЦЭМ!$A$39:$A$782,$A125,СВЦЭМ!$B$39:$B$782,T$119)+'СЕТ СН'!$I$12+СВЦЭМ!$D$10+'СЕТ СН'!$I$6-'СЕТ СН'!$I$22</f>
        <v>1525.7561028699999</v>
      </c>
      <c r="U125" s="36">
        <f>SUMIFS(СВЦЭМ!$C$39:$C$782,СВЦЭМ!$A$39:$A$782,$A125,СВЦЭМ!$B$39:$B$782,U$119)+'СЕТ СН'!$I$12+СВЦЭМ!$D$10+'СЕТ СН'!$I$6-'СЕТ СН'!$I$22</f>
        <v>1532.9357917899999</v>
      </c>
      <c r="V125" s="36">
        <f>SUMIFS(СВЦЭМ!$C$39:$C$782,СВЦЭМ!$A$39:$A$782,$A125,СВЦЭМ!$B$39:$B$782,V$119)+'СЕТ СН'!$I$12+СВЦЭМ!$D$10+'СЕТ СН'!$I$6-'СЕТ СН'!$I$22</f>
        <v>1523.3747873899999</v>
      </c>
      <c r="W125" s="36">
        <f>SUMIFS(СВЦЭМ!$C$39:$C$782,СВЦЭМ!$A$39:$A$782,$A125,СВЦЭМ!$B$39:$B$782,W$119)+'СЕТ СН'!$I$12+СВЦЭМ!$D$10+'СЕТ СН'!$I$6-'СЕТ СН'!$I$22</f>
        <v>1507.2010318799998</v>
      </c>
      <c r="X125" s="36">
        <f>SUMIFS(СВЦЭМ!$C$39:$C$782,СВЦЭМ!$A$39:$A$782,$A125,СВЦЭМ!$B$39:$B$782,X$119)+'СЕТ СН'!$I$12+СВЦЭМ!$D$10+'СЕТ СН'!$I$6-'СЕТ СН'!$I$22</f>
        <v>1547.15398164</v>
      </c>
      <c r="Y125" s="36">
        <f>SUMIFS(СВЦЭМ!$C$39:$C$782,СВЦЭМ!$A$39:$A$782,$A125,СВЦЭМ!$B$39:$B$782,Y$119)+'СЕТ СН'!$I$12+СВЦЭМ!$D$10+'СЕТ СН'!$I$6-'СЕТ СН'!$I$22</f>
        <v>1622.8019982899998</v>
      </c>
    </row>
    <row r="126" spans="1:27" ht="15.75" x14ac:dyDescent="0.2">
      <c r="A126" s="35">
        <f t="shared" si="3"/>
        <v>44780</v>
      </c>
      <c r="B126" s="36">
        <f>SUMIFS(СВЦЭМ!$C$39:$C$782,СВЦЭМ!$A$39:$A$782,$A126,СВЦЭМ!$B$39:$B$782,B$119)+'СЕТ СН'!$I$12+СВЦЭМ!$D$10+'СЕТ СН'!$I$6-'СЕТ СН'!$I$22</f>
        <v>1705.27898332</v>
      </c>
      <c r="C126" s="36">
        <f>SUMIFS(СВЦЭМ!$C$39:$C$782,СВЦЭМ!$A$39:$A$782,$A126,СВЦЭМ!$B$39:$B$782,C$119)+'СЕТ СН'!$I$12+СВЦЭМ!$D$10+'СЕТ СН'!$I$6-'СЕТ СН'!$I$22</f>
        <v>1719.2342910299999</v>
      </c>
      <c r="D126" s="36">
        <f>SUMIFS(СВЦЭМ!$C$39:$C$782,СВЦЭМ!$A$39:$A$782,$A126,СВЦЭМ!$B$39:$B$782,D$119)+'СЕТ СН'!$I$12+СВЦЭМ!$D$10+'СЕТ СН'!$I$6-'СЕТ СН'!$I$22</f>
        <v>1647.0737397799999</v>
      </c>
      <c r="E126" s="36">
        <f>SUMIFS(СВЦЭМ!$C$39:$C$782,СВЦЭМ!$A$39:$A$782,$A126,СВЦЭМ!$B$39:$B$782,E$119)+'СЕТ СН'!$I$12+СВЦЭМ!$D$10+'СЕТ СН'!$I$6-'СЕТ СН'!$I$22</f>
        <v>1667.6376654599999</v>
      </c>
      <c r="F126" s="36">
        <f>SUMIFS(СВЦЭМ!$C$39:$C$782,СВЦЭМ!$A$39:$A$782,$A126,СВЦЭМ!$B$39:$B$782,F$119)+'СЕТ СН'!$I$12+СВЦЭМ!$D$10+'СЕТ СН'!$I$6-'СЕТ СН'!$I$22</f>
        <v>1663.8507058099999</v>
      </c>
      <c r="G126" s="36">
        <f>SUMIFS(СВЦЭМ!$C$39:$C$782,СВЦЭМ!$A$39:$A$782,$A126,СВЦЭМ!$B$39:$B$782,G$119)+'СЕТ СН'!$I$12+СВЦЭМ!$D$10+'СЕТ СН'!$I$6-'СЕТ СН'!$I$22</f>
        <v>1661.02178119</v>
      </c>
      <c r="H126" s="36">
        <f>SUMIFS(СВЦЭМ!$C$39:$C$782,СВЦЭМ!$A$39:$A$782,$A126,СВЦЭМ!$B$39:$B$782,H$119)+'СЕТ СН'!$I$12+СВЦЭМ!$D$10+'СЕТ СН'!$I$6-'СЕТ СН'!$I$22</f>
        <v>1669.5787381600001</v>
      </c>
      <c r="I126" s="36">
        <f>SUMIFS(СВЦЭМ!$C$39:$C$782,СВЦЭМ!$A$39:$A$782,$A126,СВЦЭМ!$B$39:$B$782,I$119)+'СЕТ СН'!$I$12+СВЦЭМ!$D$10+'СЕТ СН'!$I$6-'СЕТ СН'!$I$22</f>
        <v>1628.7157151599999</v>
      </c>
      <c r="J126" s="36">
        <f>SUMIFS(СВЦЭМ!$C$39:$C$782,СВЦЭМ!$A$39:$A$782,$A126,СВЦЭМ!$B$39:$B$782,J$119)+'СЕТ СН'!$I$12+СВЦЭМ!$D$10+'СЕТ СН'!$I$6-'СЕТ СН'!$I$22</f>
        <v>1562.56986628</v>
      </c>
      <c r="K126" s="36">
        <f>SUMIFS(СВЦЭМ!$C$39:$C$782,СВЦЭМ!$A$39:$A$782,$A126,СВЦЭМ!$B$39:$B$782,K$119)+'СЕТ СН'!$I$12+СВЦЭМ!$D$10+'СЕТ СН'!$I$6-'СЕТ СН'!$I$22</f>
        <v>1506.6382961300001</v>
      </c>
      <c r="L126" s="36">
        <f>SUMIFS(СВЦЭМ!$C$39:$C$782,СВЦЭМ!$A$39:$A$782,$A126,СВЦЭМ!$B$39:$B$782,L$119)+'СЕТ СН'!$I$12+СВЦЭМ!$D$10+'СЕТ СН'!$I$6-'СЕТ СН'!$I$22</f>
        <v>1490.5621414699999</v>
      </c>
      <c r="M126" s="36">
        <f>SUMIFS(СВЦЭМ!$C$39:$C$782,СВЦЭМ!$A$39:$A$782,$A126,СВЦЭМ!$B$39:$B$782,M$119)+'СЕТ СН'!$I$12+СВЦЭМ!$D$10+'СЕТ СН'!$I$6-'СЕТ СН'!$I$22</f>
        <v>1500.58958951</v>
      </c>
      <c r="N126" s="36">
        <f>SUMIFS(СВЦЭМ!$C$39:$C$782,СВЦЭМ!$A$39:$A$782,$A126,СВЦЭМ!$B$39:$B$782,N$119)+'СЕТ СН'!$I$12+СВЦЭМ!$D$10+'СЕТ СН'!$I$6-'СЕТ СН'!$I$22</f>
        <v>1499.6977817100001</v>
      </c>
      <c r="O126" s="36">
        <f>SUMIFS(СВЦЭМ!$C$39:$C$782,СВЦЭМ!$A$39:$A$782,$A126,СВЦЭМ!$B$39:$B$782,O$119)+'СЕТ СН'!$I$12+СВЦЭМ!$D$10+'СЕТ СН'!$I$6-'СЕТ СН'!$I$22</f>
        <v>1507.9470172399999</v>
      </c>
      <c r="P126" s="36">
        <f>SUMIFS(СВЦЭМ!$C$39:$C$782,СВЦЭМ!$A$39:$A$782,$A126,СВЦЭМ!$B$39:$B$782,P$119)+'СЕТ СН'!$I$12+СВЦЭМ!$D$10+'СЕТ СН'!$I$6-'СЕТ СН'!$I$22</f>
        <v>1525.4666669899998</v>
      </c>
      <c r="Q126" s="36">
        <f>SUMIFS(СВЦЭМ!$C$39:$C$782,СВЦЭМ!$A$39:$A$782,$A126,СВЦЭМ!$B$39:$B$782,Q$119)+'СЕТ СН'!$I$12+СВЦЭМ!$D$10+'СЕТ СН'!$I$6-'СЕТ СН'!$I$22</f>
        <v>1542.6810908499999</v>
      </c>
      <c r="R126" s="36">
        <f>SUMIFS(СВЦЭМ!$C$39:$C$782,СВЦЭМ!$A$39:$A$782,$A126,СВЦЭМ!$B$39:$B$782,R$119)+'СЕТ СН'!$I$12+СВЦЭМ!$D$10+'СЕТ СН'!$I$6-'СЕТ СН'!$I$22</f>
        <v>1558.7931893599998</v>
      </c>
      <c r="S126" s="36">
        <f>SUMIFS(СВЦЭМ!$C$39:$C$782,СВЦЭМ!$A$39:$A$782,$A126,СВЦЭМ!$B$39:$B$782,S$119)+'СЕТ СН'!$I$12+СВЦЭМ!$D$10+'СЕТ СН'!$I$6-'СЕТ СН'!$I$22</f>
        <v>1559.6068427199998</v>
      </c>
      <c r="T126" s="36">
        <f>SUMIFS(СВЦЭМ!$C$39:$C$782,СВЦЭМ!$A$39:$A$782,$A126,СВЦЭМ!$B$39:$B$782,T$119)+'СЕТ СН'!$I$12+СВЦЭМ!$D$10+'СЕТ СН'!$I$6-'СЕТ СН'!$I$22</f>
        <v>1544.7316743699998</v>
      </c>
      <c r="U126" s="36">
        <f>SUMIFS(СВЦЭМ!$C$39:$C$782,СВЦЭМ!$A$39:$A$782,$A126,СВЦЭМ!$B$39:$B$782,U$119)+'СЕТ СН'!$I$12+СВЦЭМ!$D$10+'СЕТ СН'!$I$6-'СЕТ СН'!$I$22</f>
        <v>1535.4778088399999</v>
      </c>
      <c r="V126" s="36">
        <f>SUMIFS(СВЦЭМ!$C$39:$C$782,СВЦЭМ!$A$39:$A$782,$A126,СВЦЭМ!$B$39:$B$782,V$119)+'СЕТ СН'!$I$12+СВЦЭМ!$D$10+'СЕТ СН'!$I$6-'СЕТ СН'!$I$22</f>
        <v>1526.1746929199999</v>
      </c>
      <c r="W126" s="36">
        <f>SUMIFS(СВЦЭМ!$C$39:$C$782,СВЦЭМ!$A$39:$A$782,$A126,СВЦЭМ!$B$39:$B$782,W$119)+'СЕТ СН'!$I$12+СВЦЭМ!$D$10+'СЕТ СН'!$I$6-'СЕТ СН'!$I$22</f>
        <v>1537.0458761899999</v>
      </c>
      <c r="X126" s="36">
        <f>SUMIFS(СВЦЭМ!$C$39:$C$782,СВЦЭМ!$A$39:$A$782,$A126,СВЦЭМ!$B$39:$B$782,X$119)+'СЕТ СН'!$I$12+СВЦЭМ!$D$10+'СЕТ СН'!$I$6-'СЕТ СН'!$I$22</f>
        <v>1584.5937523499999</v>
      </c>
      <c r="Y126" s="36">
        <f>SUMIFS(СВЦЭМ!$C$39:$C$782,СВЦЭМ!$A$39:$A$782,$A126,СВЦЭМ!$B$39:$B$782,Y$119)+'СЕТ СН'!$I$12+СВЦЭМ!$D$10+'СЕТ СН'!$I$6-'СЕТ СН'!$I$22</f>
        <v>1640.49250022</v>
      </c>
    </row>
    <row r="127" spans="1:27" ht="15.75" x14ac:dyDescent="0.2">
      <c r="A127" s="35">
        <f t="shared" si="3"/>
        <v>44781</v>
      </c>
      <c r="B127" s="36">
        <f>SUMIFS(СВЦЭМ!$C$39:$C$782,СВЦЭМ!$A$39:$A$782,$A127,СВЦЭМ!$B$39:$B$782,B$119)+'СЕТ СН'!$I$12+СВЦЭМ!$D$10+'СЕТ СН'!$I$6-'СЕТ СН'!$I$22</f>
        <v>1649.7341995100001</v>
      </c>
      <c r="C127" s="36">
        <f>SUMIFS(СВЦЭМ!$C$39:$C$782,СВЦЭМ!$A$39:$A$782,$A127,СВЦЭМ!$B$39:$B$782,C$119)+'СЕТ СН'!$I$12+СВЦЭМ!$D$10+'СЕТ СН'!$I$6-'СЕТ СН'!$I$22</f>
        <v>1664.32716357</v>
      </c>
      <c r="D127" s="36">
        <f>SUMIFS(СВЦЭМ!$C$39:$C$782,СВЦЭМ!$A$39:$A$782,$A127,СВЦЭМ!$B$39:$B$782,D$119)+'СЕТ СН'!$I$12+СВЦЭМ!$D$10+'СЕТ СН'!$I$6-'СЕТ СН'!$I$22</f>
        <v>1702.4105623599999</v>
      </c>
      <c r="E127" s="36">
        <f>SUMIFS(СВЦЭМ!$C$39:$C$782,СВЦЭМ!$A$39:$A$782,$A127,СВЦЭМ!$B$39:$B$782,E$119)+'СЕТ СН'!$I$12+СВЦЭМ!$D$10+'СЕТ СН'!$I$6-'СЕТ СН'!$I$22</f>
        <v>1692.9880273899998</v>
      </c>
      <c r="F127" s="36">
        <f>SUMIFS(СВЦЭМ!$C$39:$C$782,СВЦЭМ!$A$39:$A$782,$A127,СВЦЭМ!$B$39:$B$782,F$119)+'СЕТ СН'!$I$12+СВЦЭМ!$D$10+'СЕТ СН'!$I$6-'СЕТ СН'!$I$22</f>
        <v>1721.1834417699999</v>
      </c>
      <c r="G127" s="36">
        <f>SUMIFS(СВЦЭМ!$C$39:$C$782,СВЦЭМ!$A$39:$A$782,$A127,СВЦЭМ!$B$39:$B$782,G$119)+'СЕТ СН'!$I$12+СВЦЭМ!$D$10+'СЕТ СН'!$I$6-'СЕТ СН'!$I$22</f>
        <v>1699.50687395</v>
      </c>
      <c r="H127" s="36">
        <f>SUMIFS(СВЦЭМ!$C$39:$C$782,СВЦЭМ!$A$39:$A$782,$A127,СВЦЭМ!$B$39:$B$782,H$119)+'СЕТ СН'!$I$12+СВЦЭМ!$D$10+'СЕТ СН'!$I$6-'СЕТ СН'!$I$22</f>
        <v>1612.82167807</v>
      </c>
      <c r="I127" s="36">
        <f>SUMIFS(СВЦЭМ!$C$39:$C$782,СВЦЭМ!$A$39:$A$782,$A127,СВЦЭМ!$B$39:$B$782,I$119)+'СЕТ СН'!$I$12+СВЦЭМ!$D$10+'СЕТ СН'!$I$6-'СЕТ СН'!$I$22</f>
        <v>1603.5959961799999</v>
      </c>
      <c r="J127" s="36">
        <f>SUMIFS(СВЦЭМ!$C$39:$C$782,СВЦЭМ!$A$39:$A$782,$A127,СВЦЭМ!$B$39:$B$782,J$119)+'СЕТ СН'!$I$12+СВЦЭМ!$D$10+'СЕТ СН'!$I$6-'СЕТ СН'!$I$22</f>
        <v>1567.3754711900001</v>
      </c>
      <c r="K127" s="36">
        <f>SUMIFS(СВЦЭМ!$C$39:$C$782,СВЦЭМ!$A$39:$A$782,$A127,СВЦЭМ!$B$39:$B$782,K$119)+'СЕТ СН'!$I$12+СВЦЭМ!$D$10+'СЕТ СН'!$I$6-'СЕТ СН'!$I$22</f>
        <v>1589.0068033499999</v>
      </c>
      <c r="L127" s="36">
        <f>SUMIFS(СВЦЭМ!$C$39:$C$782,СВЦЭМ!$A$39:$A$782,$A127,СВЦЭМ!$B$39:$B$782,L$119)+'СЕТ СН'!$I$12+СВЦЭМ!$D$10+'СЕТ СН'!$I$6-'СЕТ СН'!$I$22</f>
        <v>1582.8437469200001</v>
      </c>
      <c r="M127" s="36">
        <f>SUMIFS(СВЦЭМ!$C$39:$C$782,СВЦЭМ!$A$39:$A$782,$A127,СВЦЭМ!$B$39:$B$782,M$119)+'СЕТ СН'!$I$12+СВЦЭМ!$D$10+'СЕТ СН'!$I$6-'СЕТ СН'!$I$22</f>
        <v>1547.6868989899999</v>
      </c>
      <c r="N127" s="36">
        <f>SUMIFS(СВЦЭМ!$C$39:$C$782,СВЦЭМ!$A$39:$A$782,$A127,СВЦЭМ!$B$39:$B$782,N$119)+'СЕТ СН'!$I$12+СВЦЭМ!$D$10+'СЕТ СН'!$I$6-'СЕТ СН'!$I$22</f>
        <v>1555.1506523799999</v>
      </c>
      <c r="O127" s="36">
        <f>SUMIFS(СВЦЭМ!$C$39:$C$782,СВЦЭМ!$A$39:$A$782,$A127,СВЦЭМ!$B$39:$B$782,O$119)+'СЕТ СН'!$I$12+СВЦЭМ!$D$10+'СЕТ СН'!$I$6-'СЕТ СН'!$I$22</f>
        <v>1561.03095491</v>
      </c>
      <c r="P127" s="36">
        <f>SUMIFS(СВЦЭМ!$C$39:$C$782,СВЦЭМ!$A$39:$A$782,$A127,СВЦЭМ!$B$39:$B$782,P$119)+'СЕТ СН'!$I$12+СВЦЭМ!$D$10+'СЕТ СН'!$I$6-'СЕТ СН'!$I$22</f>
        <v>1582.55765425</v>
      </c>
      <c r="Q127" s="36">
        <f>SUMIFS(СВЦЭМ!$C$39:$C$782,СВЦЭМ!$A$39:$A$782,$A127,СВЦЭМ!$B$39:$B$782,Q$119)+'СЕТ СН'!$I$12+СВЦЭМ!$D$10+'СЕТ СН'!$I$6-'СЕТ СН'!$I$22</f>
        <v>1590.2649986199999</v>
      </c>
      <c r="R127" s="36">
        <f>SUMIFS(СВЦЭМ!$C$39:$C$782,СВЦЭМ!$A$39:$A$782,$A127,СВЦЭМ!$B$39:$B$782,R$119)+'СЕТ СН'!$I$12+СВЦЭМ!$D$10+'СЕТ СН'!$I$6-'СЕТ СН'!$I$22</f>
        <v>1616.6070395700001</v>
      </c>
      <c r="S127" s="36">
        <f>SUMIFS(СВЦЭМ!$C$39:$C$782,СВЦЭМ!$A$39:$A$782,$A127,СВЦЭМ!$B$39:$B$782,S$119)+'СЕТ СН'!$I$12+СВЦЭМ!$D$10+'СЕТ СН'!$I$6-'СЕТ СН'!$I$22</f>
        <v>1633.3102359699999</v>
      </c>
      <c r="T127" s="36">
        <f>SUMIFS(СВЦЭМ!$C$39:$C$782,СВЦЭМ!$A$39:$A$782,$A127,СВЦЭМ!$B$39:$B$782,T$119)+'СЕТ СН'!$I$12+СВЦЭМ!$D$10+'СЕТ СН'!$I$6-'СЕТ СН'!$I$22</f>
        <v>1610.0019688999998</v>
      </c>
      <c r="U127" s="36">
        <f>SUMIFS(СВЦЭМ!$C$39:$C$782,СВЦЭМ!$A$39:$A$782,$A127,СВЦЭМ!$B$39:$B$782,U$119)+'СЕТ СН'!$I$12+СВЦЭМ!$D$10+'СЕТ СН'!$I$6-'СЕТ СН'!$I$22</f>
        <v>1619.16918629</v>
      </c>
      <c r="V127" s="36">
        <f>SUMIFS(СВЦЭМ!$C$39:$C$782,СВЦЭМ!$A$39:$A$782,$A127,СВЦЭМ!$B$39:$B$782,V$119)+'СЕТ СН'!$I$12+СВЦЭМ!$D$10+'СЕТ СН'!$I$6-'СЕТ СН'!$I$22</f>
        <v>1628.04246558</v>
      </c>
      <c r="W127" s="36">
        <f>SUMIFS(СВЦЭМ!$C$39:$C$782,СВЦЭМ!$A$39:$A$782,$A127,СВЦЭМ!$B$39:$B$782,W$119)+'СЕТ СН'!$I$12+СВЦЭМ!$D$10+'СЕТ СН'!$I$6-'СЕТ СН'!$I$22</f>
        <v>1612.7346390299999</v>
      </c>
      <c r="X127" s="36">
        <f>SUMIFS(СВЦЭМ!$C$39:$C$782,СВЦЭМ!$A$39:$A$782,$A127,СВЦЭМ!$B$39:$B$782,X$119)+'СЕТ СН'!$I$12+СВЦЭМ!$D$10+'СЕТ СН'!$I$6-'СЕТ СН'!$I$22</f>
        <v>1712.37513554</v>
      </c>
      <c r="Y127" s="36">
        <f>SUMIFS(СВЦЭМ!$C$39:$C$782,СВЦЭМ!$A$39:$A$782,$A127,СВЦЭМ!$B$39:$B$782,Y$119)+'СЕТ СН'!$I$12+СВЦЭМ!$D$10+'СЕТ СН'!$I$6-'СЕТ СН'!$I$22</f>
        <v>1785.69968999</v>
      </c>
    </row>
    <row r="128" spans="1:27" ht="15.75" x14ac:dyDescent="0.2">
      <c r="A128" s="35">
        <f t="shared" si="3"/>
        <v>44782</v>
      </c>
      <c r="B128" s="36">
        <f>SUMIFS(СВЦЭМ!$C$39:$C$782,СВЦЭМ!$A$39:$A$782,$A128,СВЦЭМ!$B$39:$B$782,B$119)+'СЕТ СН'!$I$12+СВЦЭМ!$D$10+'СЕТ СН'!$I$6-'СЕТ СН'!$I$22</f>
        <v>1821.62242844</v>
      </c>
      <c r="C128" s="36">
        <f>SUMIFS(СВЦЭМ!$C$39:$C$782,СВЦЭМ!$A$39:$A$782,$A128,СВЦЭМ!$B$39:$B$782,C$119)+'СЕТ СН'!$I$12+СВЦЭМ!$D$10+'СЕТ СН'!$I$6-'СЕТ СН'!$I$22</f>
        <v>1798.8573859199998</v>
      </c>
      <c r="D128" s="36">
        <f>SUMIFS(СВЦЭМ!$C$39:$C$782,СВЦЭМ!$A$39:$A$782,$A128,СВЦЭМ!$B$39:$B$782,D$119)+'СЕТ СН'!$I$12+СВЦЭМ!$D$10+'СЕТ СН'!$I$6-'СЕТ СН'!$I$22</f>
        <v>1805.4090308499999</v>
      </c>
      <c r="E128" s="36">
        <f>SUMIFS(СВЦЭМ!$C$39:$C$782,СВЦЭМ!$A$39:$A$782,$A128,СВЦЭМ!$B$39:$B$782,E$119)+'СЕТ СН'!$I$12+СВЦЭМ!$D$10+'СЕТ СН'!$I$6-'СЕТ СН'!$I$22</f>
        <v>1817.3386975599999</v>
      </c>
      <c r="F128" s="36">
        <f>SUMIFS(СВЦЭМ!$C$39:$C$782,СВЦЭМ!$A$39:$A$782,$A128,СВЦЭМ!$B$39:$B$782,F$119)+'СЕТ СН'!$I$12+СВЦЭМ!$D$10+'СЕТ СН'!$I$6-'СЕТ СН'!$I$22</f>
        <v>1812.4260120199999</v>
      </c>
      <c r="G128" s="36">
        <f>SUMIFS(СВЦЭМ!$C$39:$C$782,СВЦЭМ!$A$39:$A$782,$A128,СВЦЭМ!$B$39:$B$782,G$119)+'СЕТ СН'!$I$12+СВЦЭМ!$D$10+'СЕТ СН'!$I$6-'СЕТ СН'!$I$22</f>
        <v>1821.01903191</v>
      </c>
      <c r="H128" s="36">
        <f>SUMIFS(СВЦЭМ!$C$39:$C$782,СВЦЭМ!$A$39:$A$782,$A128,СВЦЭМ!$B$39:$B$782,H$119)+'СЕТ СН'!$I$12+СВЦЭМ!$D$10+'СЕТ СН'!$I$6-'СЕТ СН'!$I$22</f>
        <v>1846.39243637</v>
      </c>
      <c r="I128" s="36">
        <f>SUMIFS(СВЦЭМ!$C$39:$C$782,СВЦЭМ!$A$39:$A$782,$A128,СВЦЭМ!$B$39:$B$782,I$119)+'СЕТ СН'!$I$12+СВЦЭМ!$D$10+'СЕТ СН'!$I$6-'СЕТ СН'!$I$22</f>
        <v>1774.63410626</v>
      </c>
      <c r="J128" s="36">
        <f>SUMIFS(СВЦЭМ!$C$39:$C$782,СВЦЭМ!$A$39:$A$782,$A128,СВЦЭМ!$B$39:$B$782,J$119)+'СЕТ СН'!$I$12+СВЦЭМ!$D$10+'СЕТ СН'!$I$6-'СЕТ СН'!$I$22</f>
        <v>1754.0333427099999</v>
      </c>
      <c r="K128" s="36">
        <f>SUMIFS(СВЦЭМ!$C$39:$C$782,СВЦЭМ!$A$39:$A$782,$A128,СВЦЭМ!$B$39:$B$782,K$119)+'СЕТ СН'!$I$12+СВЦЭМ!$D$10+'СЕТ СН'!$I$6-'СЕТ СН'!$I$22</f>
        <v>1689.3485830299999</v>
      </c>
      <c r="L128" s="36">
        <f>SUMIFS(СВЦЭМ!$C$39:$C$782,СВЦЭМ!$A$39:$A$782,$A128,СВЦЭМ!$B$39:$B$782,L$119)+'СЕТ СН'!$I$12+СВЦЭМ!$D$10+'СЕТ СН'!$I$6-'СЕТ СН'!$I$22</f>
        <v>1669.0901595599998</v>
      </c>
      <c r="M128" s="36">
        <f>SUMIFS(СВЦЭМ!$C$39:$C$782,СВЦЭМ!$A$39:$A$782,$A128,СВЦЭМ!$B$39:$B$782,M$119)+'СЕТ СН'!$I$12+СВЦЭМ!$D$10+'СЕТ СН'!$I$6-'СЕТ СН'!$I$22</f>
        <v>1650.4953160699999</v>
      </c>
      <c r="N128" s="36">
        <f>SUMIFS(СВЦЭМ!$C$39:$C$782,СВЦЭМ!$A$39:$A$782,$A128,СВЦЭМ!$B$39:$B$782,N$119)+'СЕТ СН'!$I$12+СВЦЭМ!$D$10+'СЕТ СН'!$I$6-'СЕТ СН'!$I$22</f>
        <v>1631.2814834999999</v>
      </c>
      <c r="O128" s="36">
        <f>SUMIFS(СВЦЭМ!$C$39:$C$782,СВЦЭМ!$A$39:$A$782,$A128,СВЦЭМ!$B$39:$B$782,O$119)+'СЕТ СН'!$I$12+СВЦЭМ!$D$10+'СЕТ СН'!$I$6-'СЕТ СН'!$I$22</f>
        <v>1639.1764368199999</v>
      </c>
      <c r="P128" s="36">
        <f>SUMIFS(СВЦЭМ!$C$39:$C$782,СВЦЭМ!$A$39:$A$782,$A128,СВЦЭМ!$B$39:$B$782,P$119)+'СЕТ СН'!$I$12+СВЦЭМ!$D$10+'СЕТ СН'!$I$6-'СЕТ СН'!$I$22</f>
        <v>1650.7787408499998</v>
      </c>
      <c r="Q128" s="36">
        <f>SUMIFS(СВЦЭМ!$C$39:$C$782,СВЦЭМ!$A$39:$A$782,$A128,СВЦЭМ!$B$39:$B$782,Q$119)+'СЕТ СН'!$I$12+СВЦЭМ!$D$10+'СЕТ СН'!$I$6-'СЕТ СН'!$I$22</f>
        <v>1661.7792305599999</v>
      </c>
      <c r="R128" s="36">
        <f>SUMIFS(СВЦЭМ!$C$39:$C$782,СВЦЭМ!$A$39:$A$782,$A128,СВЦЭМ!$B$39:$B$782,R$119)+'СЕТ СН'!$I$12+СВЦЭМ!$D$10+'СЕТ СН'!$I$6-'СЕТ СН'!$I$22</f>
        <v>1673.87067955</v>
      </c>
      <c r="S128" s="36">
        <f>SUMIFS(СВЦЭМ!$C$39:$C$782,СВЦЭМ!$A$39:$A$782,$A128,СВЦЭМ!$B$39:$B$782,S$119)+'СЕТ СН'!$I$12+СВЦЭМ!$D$10+'СЕТ СН'!$I$6-'СЕТ СН'!$I$22</f>
        <v>1678.4495101999998</v>
      </c>
      <c r="T128" s="36">
        <f>SUMIFS(СВЦЭМ!$C$39:$C$782,СВЦЭМ!$A$39:$A$782,$A128,СВЦЭМ!$B$39:$B$782,T$119)+'СЕТ СН'!$I$12+СВЦЭМ!$D$10+'СЕТ СН'!$I$6-'СЕТ СН'!$I$22</f>
        <v>1680.9120823199999</v>
      </c>
      <c r="U128" s="36">
        <f>SUMIFS(СВЦЭМ!$C$39:$C$782,СВЦЭМ!$A$39:$A$782,$A128,СВЦЭМ!$B$39:$B$782,U$119)+'СЕТ СН'!$I$12+СВЦЭМ!$D$10+'СЕТ СН'!$I$6-'СЕТ СН'!$I$22</f>
        <v>1689.62631253</v>
      </c>
      <c r="V128" s="36">
        <f>SUMIFS(СВЦЭМ!$C$39:$C$782,СВЦЭМ!$A$39:$A$782,$A128,СВЦЭМ!$B$39:$B$782,V$119)+'СЕТ СН'!$I$12+СВЦЭМ!$D$10+'СЕТ СН'!$I$6-'СЕТ СН'!$I$22</f>
        <v>1662.78403082</v>
      </c>
      <c r="W128" s="36">
        <f>SUMIFS(СВЦЭМ!$C$39:$C$782,СВЦЭМ!$A$39:$A$782,$A128,СВЦЭМ!$B$39:$B$782,W$119)+'СЕТ СН'!$I$12+СВЦЭМ!$D$10+'СЕТ СН'!$I$6-'СЕТ СН'!$I$22</f>
        <v>1660.4868152899999</v>
      </c>
      <c r="X128" s="36">
        <f>SUMIFS(СВЦЭМ!$C$39:$C$782,СВЦЭМ!$A$39:$A$782,$A128,СВЦЭМ!$B$39:$B$782,X$119)+'СЕТ СН'!$I$12+СВЦЭМ!$D$10+'СЕТ СН'!$I$6-'СЕТ СН'!$I$22</f>
        <v>1706.2926565</v>
      </c>
      <c r="Y128" s="36">
        <f>SUMIFS(СВЦЭМ!$C$39:$C$782,СВЦЭМ!$A$39:$A$782,$A128,СВЦЭМ!$B$39:$B$782,Y$119)+'СЕТ СН'!$I$12+СВЦЭМ!$D$10+'СЕТ СН'!$I$6-'СЕТ СН'!$I$22</f>
        <v>1729.93837852</v>
      </c>
    </row>
    <row r="129" spans="1:25" ht="15.75" x14ac:dyDescent="0.2">
      <c r="A129" s="35">
        <f t="shared" si="3"/>
        <v>44783</v>
      </c>
      <c r="B129" s="36">
        <f>SUMIFS(СВЦЭМ!$C$39:$C$782,СВЦЭМ!$A$39:$A$782,$A129,СВЦЭМ!$B$39:$B$782,B$119)+'СЕТ СН'!$I$12+СВЦЭМ!$D$10+'СЕТ СН'!$I$6-'СЕТ СН'!$I$22</f>
        <v>1688.8844807</v>
      </c>
      <c r="C129" s="36">
        <f>SUMIFS(СВЦЭМ!$C$39:$C$782,СВЦЭМ!$A$39:$A$782,$A129,СВЦЭМ!$B$39:$B$782,C$119)+'СЕТ СН'!$I$12+СВЦЭМ!$D$10+'СЕТ СН'!$I$6-'СЕТ СН'!$I$22</f>
        <v>1731.9572178999999</v>
      </c>
      <c r="D129" s="36">
        <f>SUMIFS(СВЦЭМ!$C$39:$C$782,СВЦЭМ!$A$39:$A$782,$A129,СВЦЭМ!$B$39:$B$782,D$119)+'СЕТ СН'!$I$12+СВЦЭМ!$D$10+'СЕТ СН'!$I$6-'СЕТ СН'!$I$22</f>
        <v>1610.6198354000001</v>
      </c>
      <c r="E129" s="36">
        <f>SUMIFS(СВЦЭМ!$C$39:$C$782,СВЦЭМ!$A$39:$A$782,$A129,СВЦЭМ!$B$39:$B$782,E$119)+'СЕТ СН'!$I$12+СВЦЭМ!$D$10+'СЕТ СН'!$I$6-'СЕТ СН'!$I$22</f>
        <v>1593.69707561</v>
      </c>
      <c r="F129" s="36">
        <f>SUMIFS(СВЦЭМ!$C$39:$C$782,СВЦЭМ!$A$39:$A$782,$A129,СВЦЭМ!$B$39:$B$782,F$119)+'СЕТ СН'!$I$12+СВЦЭМ!$D$10+'СЕТ СН'!$I$6-'СЕТ СН'!$I$22</f>
        <v>1592.9216227300001</v>
      </c>
      <c r="G129" s="36">
        <f>SUMIFS(СВЦЭМ!$C$39:$C$782,СВЦЭМ!$A$39:$A$782,$A129,СВЦЭМ!$B$39:$B$782,G$119)+'СЕТ СН'!$I$12+СВЦЭМ!$D$10+'СЕТ СН'!$I$6-'СЕТ СН'!$I$22</f>
        <v>1581.21717122</v>
      </c>
      <c r="H129" s="36">
        <f>SUMIFS(СВЦЭМ!$C$39:$C$782,СВЦЭМ!$A$39:$A$782,$A129,СВЦЭМ!$B$39:$B$782,H$119)+'СЕТ СН'!$I$12+СВЦЭМ!$D$10+'СЕТ СН'!$I$6-'СЕТ СН'!$I$22</f>
        <v>1556.71591502</v>
      </c>
      <c r="I129" s="36">
        <f>SUMIFS(СВЦЭМ!$C$39:$C$782,СВЦЭМ!$A$39:$A$782,$A129,СВЦЭМ!$B$39:$B$782,I$119)+'СЕТ СН'!$I$12+СВЦЭМ!$D$10+'СЕТ СН'!$I$6-'СЕТ СН'!$I$22</f>
        <v>1509.6515800799998</v>
      </c>
      <c r="J129" s="36">
        <f>SUMIFS(СВЦЭМ!$C$39:$C$782,СВЦЭМ!$A$39:$A$782,$A129,СВЦЭМ!$B$39:$B$782,J$119)+'СЕТ СН'!$I$12+СВЦЭМ!$D$10+'СЕТ СН'!$I$6-'СЕТ СН'!$I$22</f>
        <v>1569.71562331</v>
      </c>
      <c r="K129" s="36">
        <f>SUMIFS(СВЦЭМ!$C$39:$C$782,СВЦЭМ!$A$39:$A$782,$A129,СВЦЭМ!$B$39:$B$782,K$119)+'СЕТ СН'!$I$12+СВЦЭМ!$D$10+'СЕТ СН'!$I$6-'СЕТ СН'!$I$22</f>
        <v>1523.9277219800001</v>
      </c>
      <c r="L129" s="36">
        <f>SUMIFS(СВЦЭМ!$C$39:$C$782,СВЦЭМ!$A$39:$A$782,$A129,СВЦЭМ!$B$39:$B$782,L$119)+'СЕТ СН'!$I$12+СВЦЭМ!$D$10+'СЕТ СН'!$I$6-'СЕТ СН'!$I$22</f>
        <v>1511.67871341</v>
      </c>
      <c r="M129" s="36">
        <f>SUMIFS(СВЦЭМ!$C$39:$C$782,СВЦЭМ!$A$39:$A$782,$A129,СВЦЭМ!$B$39:$B$782,M$119)+'СЕТ СН'!$I$12+СВЦЭМ!$D$10+'СЕТ СН'!$I$6-'СЕТ СН'!$I$22</f>
        <v>1517.5124704599998</v>
      </c>
      <c r="N129" s="36">
        <f>SUMIFS(СВЦЭМ!$C$39:$C$782,СВЦЭМ!$A$39:$A$782,$A129,СВЦЭМ!$B$39:$B$782,N$119)+'СЕТ СН'!$I$12+СВЦЭМ!$D$10+'СЕТ СН'!$I$6-'СЕТ СН'!$I$22</f>
        <v>1529.2714516199999</v>
      </c>
      <c r="O129" s="36">
        <f>SUMIFS(СВЦЭМ!$C$39:$C$782,СВЦЭМ!$A$39:$A$782,$A129,СВЦЭМ!$B$39:$B$782,O$119)+'СЕТ СН'!$I$12+СВЦЭМ!$D$10+'СЕТ СН'!$I$6-'СЕТ СН'!$I$22</f>
        <v>1504.8801847899999</v>
      </c>
      <c r="P129" s="36">
        <f>SUMIFS(СВЦЭМ!$C$39:$C$782,СВЦЭМ!$A$39:$A$782,$A129,СВЦЭМ!$B$39:$B$782,P$119)+'СЕТ СН'!$I$12+СВЦЭМ!$D$10+'СЕТ СН'!$I$6-'СЕТ СН'!$I$22</f>
        <v>1514.96933975</v>
      </c>
      <c r="Q129" s="36">
        <f>SUMIFS(СВЦЭМ!$C$39:$C$782,СВЦЭМ!$A$39:$A$782,$A129,СВЦЭМ!$B$39:$B$782,Q$119)+'СЕТ СН'!$I$12+СВЦЭМ!$D$10+'СЕТ СН'!$I$6-'СЕТ СН'!$I$22</f>
        <v>1513.6650144199998</v>
      </c>
      <c r="R129" s="36">
        <f>SUMIFS(СВЦЭМ!$C$39:$C$782,СВЦЭМ!$A$39:$A$782,$A129,СВЦЭМ!$B$39:$B$782,R$119)+'СЕТ СН'!$I$12+СВЦЭМ!$D$10+'СЕТ СН'!$I$6-'СЕТ СН'!$I$22</f>
        <v>1528.3797283700001</v>
      </c>
      <c r="S129" s="36">
        <f>SUMIFS(СВЦЭМ!$C$39:$C$782,СВЦЭМ!$A$39:$A$782,$A129,СВЦЭМ!$B$39:$B$782,S$119)+'СЕТ СН'!$I$12+СВЦЭМ!$D$10+'СЕТ СН'!$I$6-'СЕТ СН'!$I$22</f>
        <v>1538.74779016</v>
      </c>
      <c r="T129" s="36">
        <f>SUMIFS(СВЦЭМ!$C$39:$C$782,СВЦЭМ!$A$39:$A$782,$A129,СВЦЭМ!$B$39:$B$782,T$119)+'СЕТ СН'!$I$12+СВЦЭМ!$D$10+'СЕТ СН'!$I$6-'СЕТ СН'!$I$22</f>
        <v>1530.9117312799999</v>
      </c>
      <c r="U129" s="36">
        <f>SUMIFS(СВЦЭМ!$C$39:$C$782,СВЦЭМ!$A$39:$A$782,$A129,СВЦЭМ!$B$39:$B$782,U$119)+'СЕТ СН'!$I$12+СВЦЭМ!$D$10+'СЕТ СН'!$I$6-'СЕТ СН'!$I$22</f>
        <v>1555.4740240199999</v>
      </c>
      <c r="V129" s="36">
        <f>SUMIFS(СВЦЭМ!$C$39:$C$782,СВЦЭМ!$A$39:$A$782,$A129,СВЦЭМ!$B$39:$B$782,V$119)+'СЕТ СН'!$I$12+СВЦЭМ!$D$10+'СЕТ СН'!$I$6-'СЕТ СН'!$I$22</f>
        <v>1536.9429397199999</v>
      </c>
      <c r="W129" s="36">
        <f>SUMIFS(СВЦЭМ!$C$39:$C$782,СВЦЭМ!$A$39:$A$782,$A129,СВЦЭМ!$B$39:$B$782,W$119)+'СЕТ СН'!$I$12+СВЦЭМ!$D$10+'СЕТ СН'!$I$6-'СЕТ СН'!$I$22</f>
        <v>1545.85611247</v>
      </c>
      <c r="X129" s="36">
        <f>SUMIFS(СВЦЭМ!$C$39:$C$782,СВЦЭМ!$A$39:$A$782,$A129,СВЦЭМ!$B$39:$B$782,X$119)+'СЕТ СН'!$I$12+СВЦЭМ!$D$10+'СЕТ СН'!$I$6-'СЕТ СН'!$I$22</f>
        <v>1568.73635902</v>
      </c>
      <c r="Y129" s="36">
        <f>SUMIFS(СВЦЭМ!$C$39:$C$782,СВЦЭМ!$A$39:$A$782,$A129,СВЦЭМ!$B$39:$B$782,Y$119)+'СЕТ СН'!$I$12+СВЦЭМ!$D$10+'СЕТ СН'!$I$6-'СЕТ СН'!$I$22</f>
        <v>1668.2829100399999</v>
      </c>
    </row>
    <row r="130" spans="1:25" ht="15.75" x14ac:dyDescent="0.2">
      <c r="A130" s="35">
        <f t="shared" si="3"/>
        <v>44784</v>
      </c>
      <c r="B130" s="36">
        <f>SUMIFS(СВЦЭМ!$C$39:$C$782,СВЦЭМ!$A$39:$A$782,$A130,СВЦЭМ!$B$39:$B$782,B$119)+'СЕТ СН'!$I$12+СВЦЭМ!$D$10+'СЕТ СН'!$I$6-'СЕТ СН'!$I$22</f>
        <v>1546.8995982599999</v>
      </c>
      <c r="C130" s="36">
        <f>SUMIFS(СВЦЭМ!$C$39:$C$782,СВЦЭМ!$A$39:$A$782,$A130,СВЦЭМ!$B$39:$B$782,C$119)+'СЕТ СН'!$I$12+СВЦЭМ!$D$10+'СЕТ СН'!$I$6-'СЕТ СН'!$I$22</f>
        <v>1601.5391235499999</v>
      </c>
      <c r="D130" s="36">
        <f>SUMIFS(СВЦЭМ!$C$39:$C$782,СВЦЭМ!$A$39:$A$782,$A130,СВЦЭМ!$B$39:$B$782,D$119)+'СЕТ СН'!$I$12+СВЦЭМ!$D$10+'СЕТ СН'!$I$6-'СЕТ СН'!$I$22</f>
        <v>1654.57563652</v>
      </c>
      <c r="E130" s="36">
        <f>SUMIFS(СВЦЭМ!$C$39:$C$782,СВЦЭМ!$A$39:$A$782,$A130,СВЦЭМ!$B$39:$B$782,E$119)+'СЕТ СН'!$I$12+СВЦЭМ!$D$10+'СЕТ СН'!$I$6-'СЕТ СН'!$I$22</f>
        <v>1670.9157845699999</v>
      </c>
      <c r="F130" s="36">
        <f>SUMIFS(СВЦЭМ!$C$39:$C$782,СВЦЭМ!$A$39:$A$782,$A130,СВЦЭМ!$B$39:$B$782,F$119)+'СЕТ СН'!$I$12+СВЦЭМ!$D$10+'СЕТ СН'!$I$6-'СЕТ СН'!$I$22</f>
        <v>1678.1034234899998</v>
      </c>
      <c r="G130" s="36">
        <f>SUMIFS(СВЦЭМ!$C$39:$C$782,СВЦЭМ!$A$39:$A$782,$A130,СВЦЭМ!$B$39:$B$782,G$119)+'СЕТ СН'!$I$12+СВЦЭМ!$D$10+'СЕТ СН'!$I$6-'СЕТ СН'!$I$22</f>
        <v>1674.56516526</v>
      </c>
      <c r="H130" s="36">
        <f>SUMIFS(СВЦЭМ!$C$39:$C$782,СВЦЭМ!$A$39:$A$782,$A130,СВЦЭМ!$B$39:$B$782,H$119)+'СЕТ СН'!$I$12+СВЦЭМ!$D$10+'СЕТ СН'!$I$6-'СЕТ СН'!$I$22</f>
        <v>1617.3595331199999</v>
      </c>
      <c r="I130" s="36">
        <f>SUMIFS(СВЦЭМ!$C$39:$C$782,СВЦЭМ!$A$39:$A$782,$A130,СВЦЭМ!$B$39:$B$782,I$119)+'СЕТ СН'!$I$12+СВЦЭМ!$D$10+'СЕТ СН'!$I$6-'СЕТ СН'!$I$22</f>
        <v>1531.8213043799999</v>
      </c>
      <c r="J130" s="36">
        <f>SUMIFS(СВЦЭМ!$C$39:$C$782,СВЦЭМ!$A$39:$A$782,$A130,СВЦЭМ!$B$39:$B$782,J$119)+'СЕТ СН'!$I$12+СВЦЭМ!$D$10+'СЕТ СН'!$I$6-'СЕТ СН'!$I$22</f>
        <v>1469.8478151999998</v>
      </c>
      <c r="K130" s="36">
        <f>SUMIFS(СВЦЭМ!$C$39:$C$782,СВЦЭМ!$A$39:$A$782,$A130,СВЦЭМ!$B$39:$B$782,K$119)+'СЕТ СН'!$I$12+СВЦЭМ!$D$10+'СЕТ СН'!$I$6-'СЕТ СН'!$I$22</f>
        <v>1484.0378776</v>
      </c>
      <c r="L130" s="36">
        <f>SUMIFS(СВЦЭМ!$C$39:$C$782,СВЦЭМ!$A$39:$A$782,$A130,СВЦЭМ!$B$39:$B$782,L$119)+'СЕТ СН'!$I$12+СВЦЭМ!$D$10+'СЕТ СН'!$I$6-'СЕТ СН'!$I$22</f>
        <v>1507.83791019</v>
      </c>
      <c r="M130" s="36">
        <f>SUMIFS(СВЦЭМ!$C$39:$C$782,СВЦЭМ!$A$39:$A$782,$A130,СВЦЭМ!$B$39:$B$782,M$119)+'СЕТ СН'!$I$12+СВЦЭМ!$D$10+'СЕТ СН'!$I$6-'СЕТ СН'!$I$22</f>
        <v>1502.8004503</v>
      </c>
      <c r="N130" s="36">
        <f>SUMIFS(СВЦЭМ!$C$39:$C$782,СВЦЭМ!$A$39:$A$782,$A130,СВЦЭМ!$B$39:$B$782,N$119)+'СЕТ СН'!$I$12+СВЦЭМ!$D$10+'СЕТ СН'!$I$6-'СЕТ СН'!$I$22</f>
        <v>1495.0911956499999</v>
      </c>
      <c r="O130" s="36">
        <f>SUMIFS(СВЦЭМ!$C$39:$C$782,СВЦЭМ!$A$39:$A$782,$A130,СВЦЭМ!$B$39:$B$782,O$119)+'СЕТ СН'!$I$12+СВЦЭМ!$D$10+'СЕТ СН'!$I$6-'СЕТ СН'!$I$22</f>
        <v>1503.23002645</v>
      </c>
      <c r="P130" s="36">
        <f>SUMIFS(СВЦЭМ!$C$39:$C$782,СВЦЭМ!$A$39:$A$782,$A130,СВЦЭМ!$B$39:$B$782,P$119)+'СЕТ СН'!$I$12+СВЦЭМ!$D$10+'СЕТ СН'!$I$6-'СЕТ СН'!$I$22</f>
        <v>1506.55529544</v>
      </c>
      <c r="Q130" s="36">
        <f>SUMIFS(СВЦЭМ!$C$39:$C$782,СВЦЭМ!$A$39:$A$782,$A130,СВЦЭМ!$B$39:$B$782,Q$119)+'СЕТ СН'!$I$12+СВЦЭМ!$D$10+'СЕТ СН'!$I$6-'СЕТ СН'!$I$22</f>
        <v>1495.15813753</v>
      </c>
      <c r="R130" s="36">
        <f>SUMIFS(СВЦЭМ!$C$39:$C$782,СВЦЭМ!$A$39:$A$782,$A130,СВЦЭМ!$B$39:$B$782,R$119)+'СЕТ СН'!$I$12+СВЦЭМ!$D$10+'СЕТ СН'!$I$6-'СЕТ СН'!$I$22</f>
        <v>1499.9146206099999</v>
      </c>
      <c r="S130" s="36">
        <f>SUMIFS(СВЦЭМ!$C$39:$C$782,СВЦЭМ!$A$39:$A$782,$A130,СВЦЭМ!$B$39:$B$782,S$119)+'СЕТ СН'!$I$12+СВЦЭМ!$D$10+'СЕТ СН'!$I$6-'СЕТ СН'!$I$22</f>
        <v>1493.48467231</v>
      </c>
      <c r="T130" s="36">
        <f>SUMIFS(СВЦЭМ!$C$39:$C$782,СВЦЭМ!$A$39:$A$782,$A130,СВЦЭМ!$B$39:$B$782,T$119)+'СЕТ СН'!$I$12+СВЦЭМ!$D$10+'СЕТ СН'!$I$6-'СЕТ СН'!$I$22</f>
        <v>1362.84087537</v>
      </c>
      <c r="U130" s="36">
        <f>SUMIFS(СВЦЭМ!$C$39:$C$782,СВЦЭМ!$A$39:$A$782,$A130,СВЦЭМ!$B$39:$B$782,U$119)+'СЕТ СН'!$I$12+СВЦЭМ!$D$10+'СЕТ СН'!$I$6-'СЕТ СН'!$I$22</f>
        <v>1367.0350440699999</v>
      </c>
      <c r="V130" s="36">
        <f>SUMIFS(СВЦЭМ!$C$39:$C$782,СВЦЭМ!$A$39:$A$782,$A130,СВЦЭМ!$B$39:$B$782,V$119)+'СЕТ СН'!$I$12+СВЦЭМ!$D$10+'СЕТ СН'!$I$6-'СЕТ СН'!$I$22</f>
        <v>1368.0561459199998</v>
      </c>
      <c r="W130" s="36">
        <f>SUMIFS(СВЦЭМ!$C$39:$C$782,СВЦЭМ!$A$39:$A$782,$A130,СВЦЭМ!$B$39:$B$782,W$119)+'СЕТ СН'!$I$12+СВЦЭМ!$D$10+'СЕТ СН'!$I$6-'СЕТ СН'!$I$22</f>
        <v>1352.6603549399999</v>
      </c>
      <c r="X130" s="36">
        <f>SUMIFS(СВЦЭМ!$C$39:$C$782,СВЦЭМ!$A$39:$A$782,$A130,СВЦЭМ!$B$39:$B$782,X$119)+'СЕТ СН'!$I$12+СВЦЭМ!$D$10+'СЕТ СН'!$I$6-'СЕТ СН'!$I$22</f>
        <v>1366.5253381399998</v>
      </c>
      <c r="Y130" s="36">
        <f>SUMIFS(СВЦЭМ!$C$39:$C$782,СВЦЭМ!$A$39:$A$782,$A130,СВЦЭМ!$B$39:$B$782,Y$119)+'СЕТ СН'!$I$12+СВЦЭМ!$D$10+'СЕТ СН'!$I$6-'СЕТ СН'!$I$22</f>
        <v>1385.5220204799998</v>
      </c>
    </row>
    <row r="131" spans="1:25" ht="15.75" x14ac:dyDescent="0.2">
      <c r="A131" s="35">
        <f t="shared" si="3"/>
        <v>44785</v>
      </c>
      <c r="B131" s="36">
        <f>SUMIFS(СВЦЭМ!$C$39:$C$782,СВЦЭМ!$A$39:$A$782,$A131,СВЦЭМ!$B$39:$B$782,B$119)+'СЕТ СН'!$I$12+СВЦЭМ!$D$10+'СЕТ СН'!$I$6-'СЕТ СН'!$I$22</f>
        <v>1545.7875167899999</v>
      </c>
      <c r="C131" s="36">
        <f>SUMIFS(СВЦЭМ!$C$39:$C$782,СВЦЭМ!$A$39:$A$782,$A131,СВЦЭМ!$B$39:$B$782,C$119)+'СЕТ СН'!$I$12+СВЦЭМ!$D$10+'СЕТ СН'!$I$6-'СЕТ СН'!$I$22</f>
        <v>1594.4699163499999</v>
      </c>
      <c r="D131" s="36">
        <f>SUMIFS(СВЦЭМ!$C$39:$C$782,СВЦЭМ!$A$39:$A$782,$A131,СВЦЭМ!$B$39:$B$782,D$119)+'СЕТ СН'!$I$12+СВЦЭМ!$D$10+'СЕТ СН'!$I$6-'СЕТ СН'!$I$22</f>
        <v>1649.82053243</v>
      </c>
      <c r="E131" s="36">
        <f>SUMIFS(СВЦЭМ!$C$39:$C$782,СВЦЭМ!$A$39:$A$782,$A131,СВЦЭМ!$B$39:$B$782,E$119)+'СЕТ СН'!$I$12+СВЦЭМ!$D$10+'СЕТ СН'!$I$6-'СЕТ СН'!$I$22</f>
        <v>1668.99768857</v>
      </c>
      <c r="F131" s="36">
        <f>SUMIFS(СВЦЭМ!$C$39:$C$782,СВЦЭМ!$A$39:$A$782,$A131,СВЦЭМ!$B$39:$B$782,F$119)+'СЕТ СН'!$I$12+СВЦЭМ!$D$10+'СЕТ СН'!$I$6-'СЕТ СН'!$I$22</f>
        <v>1663.3126294199999</v>
      </c>
      <c r="G131" s="36">
        <f>SUMIFS(СВЦЭМ!$C$39:$C$782,СВЦЭМ!$A$39:$A$782,$A131,СВЦЭМ!$B$39:$B$782,G$119)+'СЕТ СН'!$I$12+СВЦЭМ!$D$10+'СЕТ СН'!$I$6-'СЕТ СН'!$I$22</f>
        <v>1672.4267529799999</v>
      </c>
      <c r="H131" s="36">
        <f>SUMIFS(СВЦЭМ!$C$39:$C$782,СВЦЭМ!$A$39:$A$782,$A131,СВЦЭМ!$B$39:$B$782,H$119)+'СЕТ СН'!$I$12+СВЦЭМ!$D$10+'СЕТ СН'!$I$6-'СЕТ СН'!$I$22</f>
        <v>1562.1153408999999</v>
      </c>
      <c r="I131" s="36">
        <f>SUMIFS(СВЦЭМ!$C$39:$C$782,СВЦЭМ!$A$39:$A$782,$A131,СВЦЭМ!$B$39:$B$782,I$119)+'СЕТ СН'!$I$12+СВЦЭМ!$D$10+'СЕТ СН'!$I$6-'СЕТ СН'!$I$22</f>
        <v>1556.01058827</v>
      </c>
      <c r="J131" s="36">
        <f>SUMIFS(СВЦЭМ!$C$39:$C$782,СВЦЭМ!$A$39:$A$782,$A131,СВЦЭМ!$B$39:$B$782,J$119)+'СЕТ СН'!$I$12+СВЦЭМ!$D$10+'СЕТ СН'!$I$6-'СЕТ СН'!$I$22</f>
        <v>1502.6190604200001</v>
      </c>
      <c r="K131" s="36">
        <f>SUMIFS(СВЦЭМ!$C$39:$C$782,СВЦЭМ!$A$39:$A$782,$A131,СВЦЭМ!$B$39:$B$782,K$119)+'СЕТ СН'!$I$12+СВЦЭМ!$D$10+'СЕТ СН'!$I$6-'СЕТ СН'!$I$22</f>
        <v>1483.6243454199998</v>
      </c>
      <c r="L131" s="36">
        <f>SUMIFS(СВЦЭМ!$C$39:$C$782,СВЦЭМ!$A$39:$A$782,$A131,СВЦЭМ!$B$39:$B$782,L$119)+'СЕТ СН'!$I$12+СВЦЭМ!$D$10+'СЕТ СН'!$I$6-'СЕТ СН'!$I$22</f>
        <v>1451.76242652</v>
      </c>
      <c r="M131" s="36">
        <f>SUMIFS(СВЦЭМ!$C$39:$C$782,СВЦЭМ!$A$39:$A$782,$A131,СВЦЭМ!$B$39:$B$782,M$119)+'СЕТ СН'!$I$12+СВЦЭМ!$D$10+'СЕТ СН'!$I$6-'СЕТ СН'!$I$22</f>
        <v>1424.8164944499999</v>
      </c>
      <c r="N131" s="36">
        <f>SUMIFS(СВЦЭМ!$C$39:$C$782,СВЦЭМ!$A$39:$A$782,$A131,СВЦЭМ!$B$39:$B$782,N$119)+'СЕТ СН'!$I$12+СВЦЭМ!$D$10+'СЕТ СН'!$I$6-'СЕТ СН'!$I$22</f>
        <v>1424.4569103599999</v>
      </c>
      <c r="O131" s="36">
        <f>SUMIFS(СВЦЭМ!$C$39:$C$782,СВЦЭМ!$A$39:$A$782,$A131,СВЦЭМ!$B$39:$B$782,O$119)+'СЕТ СН'!$I$12+СВЦЭМ!$D$10+'СЕТ СН'!$I$6-'СЕТ СН'!$I$22</f>
        <v>1424.3329575099999</v>
      </c>
      <c r="P131" s="36">
        <f>SUMIFS(СВЦЭМ!$C$39:$C$782,СВЦЭМ!$A$39:$A$782,$A131,СВЦЭМ!$B$39:$B$782,P$119)+'СЕТ СН'!$I$12+СВЦЭМ!$D$10+'СЕТ СН'!$I$6-'СЕТ СН'!$I$22</f>
        <v>1441.3146226499998</v>
      </c>
      <c r="Q131" s="36">
        <f>SUMIFS(СВЦЭМ!$C$39:$C$782,СВЦЭМ!$A$39:$A$782,$A131,СВЦЭМ!$B$39:$B$782,Q$119)+'СЕТ СН'!$I$12+СВЦЭМ!$D$10+'СЕТ СН'!$I$6-'СЕТ СН'!$I$22</f>
        <v>1440.40076314</v>
      </c>
      <c r="R131" s="36">
        <f>SUMIFS(СВЦЭМ!$C$39:$C$782,СВЦЭМ!$A$39:$A$782,$A131,СВЦЭМ!$B$39:$B$782,R$119)+'СЕТ СН'!$I$12+СВЦЭМ!$D$10+'СЕТ СН'!$I$6-'СЕТ СН'!$I$22</f>
        <v>1460.10472454</v>
      </c>
      <c r="S131" s="36">
        <f>SUMIFS(СВЦЭМ!$C$39:$C$782,СВЦЭМ!$A$39:$A$782,$A131,СВЦЭМ!$B$39:$B$782,S$119)+'СЕТ СН'!$I$12+СВЦЭМ!$D$10+'СЕТ СН'!$I$6-'СЕТ СН'!$I$22</f>
        <v>1457.4989371299998</v>
      </c>
      <c r="T131" s="36">
        <f>SUMIFS(СВЦЭМ!$C$39:$C$782,СВЦЭМ!$A$39:$A$782,$A131,СВЦЭМ!$B$39:$B$782,T$119)+'СЕТ СН'!$I$12+СВЦЭМ!$D$10+'СЕТ СН'!$I$6-'СЕТ СН'!$I$22</f>
        <v>1453.3537344900001</v>
      </c>
      <c r="U131" s="36">
        <f>SUMIFS(СВЦЭМ!$C$39:$C$782,СВЦЭМ!$A$39:$A$782,$A131,СВЦЭМ!$B$39:$B$782,U$119)+'СЕТ СН'!$I$12+СВЦЭМ!$D$10+'СЕТ СН'!$I$6-'СЕТ СН'!$I$22</f>
        <v>1452.18496553</v>
      </c>
      <c r="V131" s="36">
        <f>SUMIFS(СВЦЭМ!$C$39:$C$782,СВЦЭМ!$A$39:$A$782,$A131,СВЦЭМ!$B$39:$B$782,V$119)+'СЕТ СН'!$I$12+СВЦЭМ!$D$10+'СЕТ СН'!$I$6-'СЕТ СН'!$I$22</f>
        <v>1455.2198119499999</v>
      </c>
      <c r="W131" s="36">
        <f>SUMIFS(СВЦЭМ!$C$39:$C$782,СВЦЭМ!$A$39:$A$782,$A131,СВЦЭМ!$B$39:$B$782,W$119)+'СЕТ СН'!$I$12+СВЦЭМ!$D$10+'СЕТ СН'!$I$6-'СЕТ СН'!$I$22</f>
        <v>1436.5271602399998</v>
      </c>
      <c r="X131" s="36">
        <f>SUMIFS(СВЦЭМ!$C$39:$C$782,СВЦЭМ!$A$39:$A$782,$A131,СВЦЭМ!$B$39:$B$782,X$119)+'СЕТ СН'!$I$12+СВЦЭМ!$D$10+'СЕТ СН'!$I$6-'СЕТ СН'!$I$22</f>
        <v>1482.1308089899999</v>
      </c>
      <c r="Y131" s="36">
        <f>SUMIFS(СВЦЭМ!$C$39:$C$782,СВЦЭМ!$A$39:$A$782,$A131,СВЦЭМ!$B$39:$B$782,Y$119)+'СЕТ СН'!$I$12+СВЦЭМ!$D$10+'СЕТ СН'!$I$6-'СЕТ СН'!$I$22</f>
        <v>1528.63427858</v>
      </c>
    </row>
    <row r="132" spans="1:25" ht="15.75" x14ac:dyDescent="0.2">
      <c r="A132" s="35">
        <f t="shared" si="3"/>
        <v>44786</v>
      </c>
      <c r="B132" s="36">
        <f>SUMIFS(СВЦЭМ!$C$39:$C$782,СВЦЭМ!$A$39:$A$782,$A132,СВЦЭМ!$B$39:$B$782,B$119)+'СЕТ СН'!$I$12+СВЦЭМ!$D$10+'СЕТ СН'!$I$6-'СЕТ СН'!$I$22</f>
        <v>1551.6467062500001</v>
      </c>
      <c r="C132" s="36">
        <f>SUMIFS(СВЦЭМ!$C$39:$C$782,СВЦЭМ!$A$39:$A$782,$A132,СВЦЭМ!$B$39:$B$782,C$119)+'СЕТ СН'!$I$12+СВЦЭМ!$D$10+'СЕТ СН'!$I$6-'СЕТ СН'!$I$22</f>
        <v>1588.3912285700001</v>
      </c>
      <c r="D132" s="36">
        <f>SUMIFS(СВЦЭМ!$C$39:$C$782,СВЦЭМ!$A$39:$A$782,$A132,СВЦЭМ!$B$39:$B$782,D$119)+'СЕТ СН'!$I$12+СВЦЭМ!$D$10+'СЕТ СН'!$I$6-'СЕТ СН'!$I$22</f>
        <v>1612.6943297199998</v>
      </c>
      <c r="E132" s="36">
        <f>SUMIFS(СВЦЭМ!$C$39:$C$782,СВЦЭМ!$A$39:$A$782,$A132,СВЦЭМ!$B$39:$B$782,E$119)+'СЕТ СН'!$I$12+СВЦЭМ!$D$10+'СЕТ СН'!$I$6-'СЕТ СН'!$I$22</f>
        <v>1685.43166776</v>
      </c>
      <c r="F132" s="36">
        <f>SUMIFS(СВЦЭМ!$C$39:$C$782,СВЦЭМ!$A$39:$A$782,$A132,СВЦЭМ!$B$39:$B$782,F$119)+'СЕТ СН'!$I$12+СВЦЭМ!$D$10+'СЕТ СН'!$I$6-'СЕТ СН'!$I$22</f>
        <v>1660.0597788</v>
      </c>
      <c r="G132" s="36">
        <f>SUMIFS(СВЦЭМ!$C$39:$C$782,СВЦЭМ!$A$39:$A$782,$A132,СВЦЭМ!$B$39:$B$782,G$119)+'СЕТ СН'!$I$12+СВЦЭМ!$D$10+'СЕТ СН'!$I$6-'СЕТ СН'!$I$22</f>
        <v>1625.3303933300001</v>
      </c>
      <c r="H132" s="36">
        <f>SUMIFS(СВЦЭМ!$C$39:$C$782,СВЦЭМ!$A$39:$A$782,$A132,СВЦЭМ!$B$39:$B$782,H$119)+'СЕТ СН'!$I$12+СВЦЭМ!$D$10+'СЕТ СН'!$I$6-'СЕТ СН'!$I$22</f>
        <v>1599.6833441299998</v>
      </c>
      <c r="I132" s="36">
        <f>SUMIFS(СВЦЭМ!$C$39:$C$782,СВЦЭМ!$A$39:$A$782,$A132,СВЦЭМ!$B$39:$B$782,I$119)+'СЕТ СН'!$I$12+СВЦЭМ!$D$10+'СЕТ СН'!$I$6-'СЕТ СН'!$I$22</f>
        <v>1542.13396483</v>
      </c>
      <c r="J132" s="36">
        <f>SUMIFS(СВЦЭМ!$C$39:$C$782,СВЦЭМ!$A$39:$A$782,$A132,СВЦЭМ!$B$39:$B$782,J$119)+'СЕТ СН'!$I$12+СВЦЭМ!$D$10+'СЕТ СН'!$I$6-'СЕТ СН'!$I$22</f>
        <v>1524.6448131799998</v>
      </c>
      <c r="K132" s="36">
        <f>SUMIFS(СВЦЭМ!$C$39:$C$782,СВЦЭМ!$A$39:$A$782,$A132,СВЦЭМ!$B$39:$B$782,K$119)+'СЕТ СН'!$I$12+СВЦЭМ!$D$10+'СЕТ СН'!$I$6-'СЕТ СН'!$I$22</f>
        <v>1449.8786439400001</v>
      </c>
      <c r="L132" s="36">
        <f>SUMIFS(СВЦЭМ!$C$39:$C$782,СВЦЭМ!$A$39:$A$782,$A132,СВЦЭМ!$B$39:$B$782,L$119)+'СЕТ СН'!$I$12+СВЦЭМ!$D$10+'СЕТ СН'!$I$6-'СЕТ СН'!$I$22</f>
        <v>1434.1845903399999</v>
      </c>
      <c r="M132" s="36">
        <f>SUMIFS(СВЦЭМ!$C$39:$C$782,СВЦЭМ!$A$39:$A$782,$A132,СВЦЭМ!$B$39:$B$782,M$119)+'СЕТ СН'!$I$12+СВЦЭМ!$D$10+'СЕТ СН'!$I$6-'СЕТ СН'!$I$22</f>
        <v>1441.98701691</v>
      </c>
      <c r="N132" s="36">
        <f>SUMIFS(СВЦЭМ!$C$39:$C$782,СВЦЭМ!$A$39:$A$782,$A132,СВЦЭМ!$B$39:$B$782,N$119)+'СЕТ СН'!$I$12+СВЦЭМ!$D$10+'СЕТ СН'!$I$6-'СЕТ СН'!$I$22</f>
        <v>1437.60673976</v>
      </c>
      <c r="O132" s="36">
        <f>SUMIFS(СВЦЭМ!$C$39:$C$782,СВЦЭМ!$A$39:$A$782,$A132,СВЦЭМ!$B$39:$B$782,O$119)+'СЕТ СН'!$I$12+СВЦЭМ!$D$10+'СЕТ СН'!$I$6-'СЕТ СН'!$I$22</f>
        <v>1435.0091360299998</v>
      </c>
      <c r="P132" s="36">
        <f>SUMIFS(СВЦЭМ!$C$39:$C$782,СВЦЭМ!$A$39:$A$782,$A132,СВЦЭМ!$B$39:$B$782,P$119)+'СЕТ СН'!$I$12+СВЦЭМ!$D$10+'СЕТ СН'!$I$6-'СЕТ СН'!$I$22</f>
        <v>1436.9062619199999</v>
      </c>
      <c r="Q132" s="36">
        <f>SUMIFS(СВЦЭМ!$C$39:$C$782,СВЦЭМ!$A$39:$A$782,$A132,СВЦЭМ!$B$39:$B$782,Q$119)+'СЕТ СН'!$I$12+СВЦЭМ!$D$10+'СЕТ СН'!$I$6-'СЕТ СН'!$I$22</f>
        <v>1438.4777663999998</v>
      </c>
      <c r="R132" s="36">
        <f>SUMIFS(СВЦЭМ!$C$39:$C$782,СВЦЭМ!$A$39:$A$782,$A132,СВЦЭМ!$B$39:$B$782,R$119)+'СЕТ СН'!$I$12+СВЦЭМ!$D$10+'СЕТ СН'!$I$6-'СЕТ СН'!$I$22</f>
        <v>1443.8209855599998</v>
      </c>
      <c r="S132" s="36">
        <f>SUMIFS(СВЦЭМ!$C$39:$C$782,СВЦЭМ!$A$39:$A$782,$A132,СВЦЭМ!$B$39:$B$782,S$119)+'СЕТ СН'!$I$12+СВЦЭМ!$D$10+'СЕТ СН'!$I$6-'СЕТ СН'!$I$22</f>
        <v>1449.7087505099998</v>
      </c>
      <c r="T132" s="36">
        <f>SUMIFS(СВЦЭМ!$C$39:$C$782,СВЦЭМ!$A$39:$A$782,$A132,СВЦЭМ!$B$39:$B$782,T$119)+'СЕТ СН'!$I$12+СВЦЭМ!$D$10+'СЕТ СН'!$I$6-'СЕТ СН'!$I$22</f>
        <v>1446.9683419600001</v>
      </c>
      <c r="U132" s="36">
        <f>SUMIFS(СВЦЭМ!$C$39:$C$782,СВЦЭМ!$A$39:$A$782,$A132,СВЦЭМ!$B$39:$B$782,U$119)+'СЕТ СН'!$I$12+СВЦЭМ!$D$10+'СЕТ СН'!$I$6-'СЕТ СН'!$I$22</f>
        <v>1449.6097042199999</v>
      </c>
      <c r="V132" s="36">
        <f>SUMIFS(СВЦЭМ!$C$39:$C$782,СВЦЭМ!$A$39:$A$782,$A132,СВЦЭМ!$B$39:$B$782,V$119)+'СЕТ СН'!$I$12+СВЦЭМ!$D$10+'СЕТ СН'!$I$6-'СЕТ СН'!$I$22</f>
        <v>1443.4313950799999</v>
      </c>
      <c r="W132" s="36">
        <f>SUMIFS(СВЦЭМ!$C$39:$C$782,СВЦЭМ!$A$39:$A$782,$A132,СВЦЭМ!$B$39:$B$782,W$119)+'СЕТ СН'!$I$12+СВЦЭМ!$D$10+'СЕТ СН'!$I$6-'СЕТ СН'!$I$22</f>
        <v>1430.5900768900001</v>
      </c>
      <c r="X132" s="36">
        <f>SUMIFS(СВЦЭМ!$C$39:$C$782,СВЦЭМ!$A$39:$A$782,$A132,СВЦЭМ!$B$39:$B$782,X$119)+'СЕТ СН'!$I$12+СВЦЭМ!$D$10+'СЕТ СН'!$I$6-'СЕТ СН'!$I$22</f>
        <v>1463.36678246</v>
      </c>
      <c r="Y132" s="36">
        <f>SUMIFS(СВЦЭМ!$C$39:$C$782,СВЦЭМ!$A$39:$A$782,$A132,СВЦЭМ!$B$39:$B$782,Y$119)+'СЕТ СН'!$I$12+СВЦЭМ!$D$10+'СЕТ СН'!$I$6-'СЕТ СН'!$I$22</f>
        <v>1559.0892973099999</v>
      </c>
    </row>
    <row r="133" spans="1:25" ht="15.75" x14ac:dyDescent="0.2">
      <c r="A133" s="35">
        <f t="shared" si="3"/>
        <v>44787</v>
      </c>
      <c r="B133" s="36">
        <f>SUMIFS(СВЦЭМ!$C$39:$C$782,СВЦЭМ!$A$39:$A$782,$A133,СВЦЭМ!$B$39:$B$782,B$119)+'СЕТ СН'!$I$12+СВЦЭМ!$D$10+'СЕТ СН'!$I$6-'СЕТ СН'!$I$22</f>
        <v>1598.5294609099999</v>
      </c>
      <c r="C133" s="36">
        <f>SUMIFS(СВЦЭМ!$C$39:$C$782,СВЦЭМ!$A$39:$A$782,$A133,СВЦЭМ!$B$39:$B$782,C$119)+'СЕТ СН'!$I$12+СВЦЭМ!$D$10+'СЕТ СН'!$I$6-'СЕТ СН'!$I$22</f>
        <v>1589.3661709599999</v>
      </c>
      <c r="D133" s="36">
        <f>SUMIFS(СВЦЭМ!$C$39:$C$782,СВЦЭМ!$A$39:$A$782,$A133,СВЦЭМ!$B$39:$B$782,D$119)+'СЕТ СН'!$I$12+СВЦЭМ!$D$10+'СЕТ СН'!$I$6-'СЕТ СН'!$I$22</f>
        <v>1558.2858865200001</v>
      </c>
      <c r="E133" s="36">
        <f>SUMIFS(СВЦЭМ!$C$39:$C$782,СВЦЭМ!$A$39:$A$782,$A133,СВЦЭМ!$B$39:$B$782,E$119)+'СЕТ СН'!$I$12+СВЦЭМ!$D$10+'СЕТ СН'!$I$6-'СЕТ СН'!$I$22</f>
        <v>1566.9666014499999</v>
      </c>
      <c r="F133" s="36">
        <f>SUMIFS(СВЦЭМ!$C$39:$C$782,СВЦЭМ!$A$39:$A$782,$A133,СВЦЭМ!$B$39:$B$782,F$119)+'СЕТ СН'!$I$12+СВЦЭМ!$D$10+'СЕТ СН'!$I$6-'СЕТ СН'!$I$22</f>
        <v>1573.42083054</v>
      </c>
      <c r="G133" s="36">
        <f>SUMIFS(СВЦЭМ!$C$39:$C$782,СВЦЭМ!$A$39:$A$782,$A133,СВЦЭМ!$B$39:$B$782,G$119)+'СЕТ СН'!$I$12+СВЦЭМ!$D$10+'СЕТ СН'!$I$6-'СЕТ СН'!$I$22</f>
        <v>1569.8361453399998</v>
      </c>
      <c r="H133" s="36">
        <f>SUMIFS(СВЦЭМ!$C$39:$C$782,СВЦЭМ!$A$39:$A$782,$A133,СВЦЭМ!$B$39:$B$782,H$119)+'СЕТ СН'!$I$12+СВЦЭМ!$D$10+'СЕТ СН'!$I$6-'СЕТ СН'!$I$22</f>
        <v>1634.8690027799998</v>
      </c>
      <c r="I133" s="36">
        <f>SUMIFS(СВЦЭМ!$C$39:$C$782,СВЦЭМ!$A$39:$A$782,$A133,СВЦЭМ!$B$39:$B$782,I$119)+'СЕТ СН'!$I$12+СВЦЭМ!$D$10+'СЕТ СН'!$I$6-'СЕТ СН'!$I$22</f>
        <v>1598.9503965599999</v>
      </c>
      <c r="J133" s="36">
        <f>SUMIFS(СВЦЭМ!$C$39:$C$782,СВЦЭМ!$A$39:$A$782,$A133,СВЦЭМ!$B$39:$B$782,J$119)+'СЕТ СН'!$I$12+СВЦЭМ!$D$10+'СЕТ СН'!$I$6-'СЕТ СН'!$I$22</f>
        <v>1551.0653227399998</v>
      </c>
      <c r="K133" s="36">
        <f>SUMIFS(СВЦЭМ!$C$39:$C$782,СВЦЭМ!$A$39:$A$782,$A133,СВЦЭМ!$B$39:$B$782,K$119)+'СЕТ СН'!$I$12+СВЦЭМ!$D$10+'СЕТ СН'!$I$6-'СЕТ СН'!$I$22</f>
        <v>1476.14200785</v>
      </c>
      <c r="L133" s="36">
        <f>SUMIFS(СВЦЭМ!$C$39:$C$782,СВЦЭМ!$A$39:$A$782,$A133,СВЦЭМ!$B$39:$B$782,L$119)+'СЕТ СН'!$I$12+СВЦЭМ!$D$10+'СЕТ СН'!$I$6-'СЕТ СН'!$I$22</f>
        <v>1440.4058383900001</v>
      </c>
      <c r="M133" s="36">
        <f>SUMIFS(СВЦЭМ!$C$39:$C$782,СВЦЭМ!$A$39:$A$782,$A133,СВЦЭМ!$B$39:$B$782,M$119)+'СЕТ СН'!$I$12+СВЦЭМ!$D$10+'СЕТ СН'!$I$6-'СЕТ СН'!$I$22</f>
        <v>1421.9123897099998</v>
      </c>
      <c r="N133" s="36">
        <f>SUMIFS(СВЦЭМ!$C$39:$C$782,СВЦЭМ!$A$39:$A$782,$A133,СВЦЭМ!$B$39:$B$782,N$119)+'СЕТ СН'!$I$12+СВЦЭМ!$D$10+'СЕТ СН'!$I$6-'СЕТ СН'!$I$22</f>
        <v>1436.8206352100001</v>
      </c>
      <c r="O133" s="36">
        <f>SUMIFS(СВЦЭМ!$C$39:$C$782,СВЦЭМ!$A$39:$A$782,$A133,СВЦЭМ!$B$39:$B$782,O$119)+'СЕТ СН'!$I$12+СВЦЭМ!$D$10+'СЕТ СН'!$I$6-'СЕТ СН'!$I$22</f>
        <v>1442.1472285599998</v>
      </c>
      <c r="P133" s="36">
        <f>SUMIFS(СВЦЭМ!$C$39:$C$782,СВЦЭМ!$A$39:$A$782,$A133,СВЦЭМ!$B$39:$B$782,P$119)+'СЕТ СН'!$I$12+СВЦЭМ!$D$10+'СЕТ СН'!$I$6-'СЕТ СН'!$I$22</f>
        <v>1449.7631988099999</v>
      </c>
      <c r="Q133" s="36">
        <f>SUMIFS(СВЦЭМ!$C$39:$C$782,СВЦЭМ!$A$39:$A$782,$A133,СВЦЭМ!$B$39:$B$782,Q$119)+'СЕТ СН'!$I$12+СВЦЭМ!$D$10+'СЕТ СН'!$I$6-'СЕТ СН'!$I$22</f>
        <v>1460.58364607</v>
      </c>
      <c r="R133" s="36">
        <f>SUMIFS(СВЦЭМ!$C$39:$C$782,СВЦЭМ!$A$39:$A$782,$A133,СВЦЭМ!$B$39:$B$782,R$119)+'СЕТ СН'!$I$12+СВЦЭМ!$D$10+'СЕТ СН'!$I$6-'СЕТ СН'!$I$22</f>
        <v>1466.7292068199999</v>
      </c>
      <c r="S133" s="36">
        <f>SUMIFS(СВЦЭМ!$C$39:$C$782,СВЦЭМ!$A$39:$A$782,$A133,СВЦЭМ!$B$39:$B$782,S$119)+'СЕТ СН'!$I$12+СВЦЭМ!$D$10+'СЕТ СН'!$I$6-'СЕТ СН'!$I$22</f>
        <v>1454.57066491</v>
      </c>
      <c r="T133" s="36">
        <f>SUMIFS(СВЦЭМ!$C$39:$C$782,СВЦЭМ!$A$39:$A$782,$A133,СВЦЭМ!$B$39:$B$782,T$119)+'СЕТ СН'!$I$12+СВЦЭМ!$D$10+'СЕТ СН'!$I$6-'СЕТ СН'!$I$22</f>
        <v>1467.4224005699998</v>
      </c>
      <c r="U133" s="36">
        <f>SUMIFS(СВЦЭМ!$C$39:$C$782,СВЦЭМ!$A$39:$A$782,$A133,СВЦЭМ!$B$39:$B$782,U$119)+'СЕТ СН'!$I$12+СВЦЭМ!$D$10+'СЕТ СН'!$I$6-'СЕТ СН'!$I$22</f>
        <v>1470.5125763699998</v>
      </c>
      <c r="V133" s="36">
        <f>SUMIFS(СВЦЭМ!$C$39:$C$782,СВЦЭМ!$A$39:$A$782,$A133,СВЦЭМ!$B$39:$B$782,V$119)+'СЕТ СН'!$I$12+СВЦЭМ!$D$10+'СЕТ СН'!$I$6-'СЕТ СН'!$I$22</f>
        <v>1470.1469619300001</v>
      </c>
      <c r="W133" s="36">
        <f>SUMIFS(СВЦЭМ!$C$39:$C$782,СВЦЭМ!$A$39:$A$782,$A133,СВЦЭМ!$B$39:$B$782,W$119)+'СЕТ СН'!$I$12+СВЦЭМ!$D$10+'СЕТ СН'!$I$6-'СЕТ СН'!$I$22</f>
        <v>1468.2208775899999</v>
      </c>
      <c r="X133" s="36">
        <f>SUMIFS(СВЦЭМ!$C$39:$C$782,СВЦЭМ!$A$39:$A$782,$A133,СВЦЭМ!$B$39:$B$782,X$119)+'СЕТ СН'!$I$12+СВЦЭМ!$D$10+'СЕТ СН'!$I$6-'СЕТ СН'!$I$22</f>
        <v>1468.2322982599999</v>
      </c>
      <c r="Y133" s="36">
        <f>SUMIFS(СВЦЭМ!$C$39:$C$782,СВЦЭМ!$A$39:$A$782,$A133,СВЦЭМ!$B$39:$B$782,Y$119)+'СЕТ СН'!$I$12+СВЦЭМ!$D$10+'СЕТ СН'!$I$6-'СЕТ СН'!$I$22</f>
        <v>1530.2871226299999</v>
      </c>
    </row>
    <row r="134" spans="1:25" ht="15.75" x14ac:dyDescent="0.2">
      <c r="A134" s="35">
        <f t="shared" si="3"/>
        <v>44788</v>
      </c>
      <c r="B134" s="36">
        <f>SUMIFS(СВЦЭМ!$C$39:$C$782,СВЦЭМ!$A$39:$A$782,$A134,СВЦЭМ!$B$39:$B$782,B$119)+'СЕТ СН'!$I$12+СВЦЭМ!$D$10+'СЕТ СН'!$I$6-'СЕТ СН'!$I$22</f>
        <v>1480.86431808</v>
      </c>
      <c r="C134" s="36">
        <f>SUMIFS(СВЦЭМ!$C$39:$C$782,СВЦЭМ!$A$39:$A$782,$A134,СВЦЭМ!$B$39:$B$782,C$119)+'СЕТ СН'!$I$12+СВЦЭМ!$D$10+'СЕТ СН'!$I$6-'СЕТ СН'!$I$22</f>
        <v>1511.25683721</v>
      </c>
      <c r="D134" s="36">
        <f>SUMIFS(СВЦЭМ!$C$39:$C$782,СВЦЭМ!$A$39:$A$782,$A134,СВЦЭМ!$B$39:$B$782,D$119)+'СЕТ СН'!$I$12+СВЦЭМ!$D$10+'СЕТ СН'!$I$6-'СЕТ СН'!$I$22</f>
        <v>1545.7679226800001</v>
      </c>
      <c r="E134" s="36">
        <f>SUMIFS(СВЦЭМ!$C$39:$C$782,СВЦЭМ!$A$39:$A$782,$A134,СВЦЭМ!$B$39:$B$782,E$119)+'СЕТ СН'!$I$12+СВЦЭМ!$D$10+'СЕТ СН'!$I$6-'СЕТ СН'!$I$22</f>
        <v>1559.0554830599999</v>
      </c>
      <c r="F134" s="36">
        <f>SUMIFS(СВЦЭМ!$C$39:$C$782,СВЦЭМ!$A$39:$A$782,$A134,СВЦЭМ!$B$39:$B$782,F$119)+'СЕТ СН'!$I$12+СВЦЭМ!$D$10+'СЕТ СН'!$I$6-'СЕТ СН'!$I$22</f>
        <v>1569.8248334999998</v>
      </c>
      <c r="G134" s="36">
        <f>SUMIFS(СВЦЭМ!$C$39:$C$782,СВЦЭМ!$A$39:$A$782,$A134,СВЦЭМ!$B$39:$B$782,G$119)+'СЕТ СН'!$I$12+СВЦЭМ!$D$10+'СЕТ СН'!$I$6-'СЕТ СН'!$I$22</f>
        <v>1563.41520545</v>
      </c>
      <c r="H134" s="36">
        <f>SUMIFS(СВЦЭМ!$C$39:$C$782,СВЦЭМ!$A$39:$A$782,$A134,СВЦЭМ!$B$39:$B$782,H$119)+'СЕТ СН'!$I$12+СВЦЭМ!$D$10+'СЕТ СН'!$I$6-'СЕТ СН'!$I$22</f>
        <v>1524.7696294299999</v>
      </c>
      <c r="I134" s="36">
        <f>SUMIFS(СВЦЭМ!$C$39:$C$782,СВЦЭМ!$A$39:$A$782,$A134,СВЦЭМ!$B$39:$B$782,I$119)+'СЕТ СН'!$I$12+СВЦЭМ!$D$10+'СЕТ СН'!$I$6-'СЕТ СН'!$I$22</f>
        <v>1472.3624586000001</v>
      </c>
      <c r="J134" s="36">
        <f>SUMIFS(СВЦЭМ!$C$39:$C$782,СВЦЭМ!$A$39:$A$782,$A134,СВЦЭМ!$B$39:$B$782,J$119)+'СЕТ СН'!$I$12+СВЦЭМ!$D$10+'СЕТ СН'!$I$6-'СЕТ СН'!$I$22</f>
        <v>1540.7577667599999</v>
      </c>
      <c r="K134" s="36">
        <f>SUMIFS(СВЦЭМ!$C$39:$C$782,СВЦЭМ!$A$39:$A$782,$A134,СВЦЭМ!$B$39:$B$782,K$119)+'СЕТ СН'!$I$12+СВЦЭМ!$D$10+'СЕТ СН'!$I$6-'СЕТ СН'!$I$22</f>
        <v>1516.1461850599999</v>
      </c>
      <c r="L134" s="36">
        <f>SUMIFS(СВЦЭМ!$C$39:$C$782,СВЦЭМ!$A$39:$A$782,$A134,СВЦЭМ!$B$39:$B$782,L$119)+'СЕТ СН'!$I$12+СВЦЭМ!$D$10+'СЕТ СН'!$I$6-'СЕТ СН'!$I$22</f>
        <v>1505.2653334500001</v>
      </c>
      <c r="M134" s="36">
        <f>SUMIFS(СВЦЭМ!$C$39:$C$782,СВЦЭМ!$A$39:$A$782,$A134,СВЦЭМ!$B$39:$B$782,M$119)+'СЕТ СН'!$I$12+СВЦЭМ!$D$10+'СЕТ СН'!$I$6-'СЕТ СН'!$I$22</f>
        <v>1508.0138476299999</v>
      </c>
      <c r="N134" s="36">
        <f>SUMIFS(СВЦЭМ!$C$39:$C$782,СВЦЭМ!$A$39:$A$782,$A134,СВЦЭМ!$B$39:$B$782,N$119)+'СЕТ СН'!$I$12+СВЦЭМ!$D$10+'СЕТ СН'!$I$6-'СЕТ СН'!$I$22</f>
        <v>1503.8442119699998</v>
      </c>
      <c r="O134" s="36">
        <f>SUMIFS(СВЦЭМ!$C$39:$C$782,СВЦЭМ!$A$39:$A$782,$A134,СВЦЭМ!$B$39:$B$782,O$119)+'СЕТ СН'!$I$12+СВЦЭМ!$D$10+'СЕТ СН'!$I$6-'СЕТ СН'!$I$22</f>
        <v>1506.7555713199999</v>
      </c>
      <c r="P134" s="36">
        <f>SUMIFS(СВЦЭМ!$C$39:$C$782,СВЦЭМ!$A$39:$A$782,$A134,СВЦЭМ!$B$39:$B$782,P$119)+'СЕТ СН'!$I$12+СВЦЭМ!$D$10+'СЕТ СН'!$I$6-'СЕТ СН'!$I$22</f>
        <v>1502.8416254899998</v>
      </c>
      <c r="Q134" s="36">
        <f>SUMIFS(СВЦЭМ!$C$39:$C$782,СВЦЭМ!$A$39:$A$782,$A134,СВЦЭМ!$B$39:$B$782,Q$119)+'СЕТ СН'!$I$12+СВЦЭМ!$D$10+'СЕТ СН'!$I$6-'СЕТ СН'!$I$22</f>
        <v>1499.9985131399999</v>
      </c>
      <c r="R134" s="36">
        <f>SUMIFS(СВЦЭМ!$C$39:$C$782,СВЦЭМ!$A$39:$A$782,$A134,СВЦЭМ!$B$39:$B$782,R$119)+'СЕТ СН'!$I$12+СВЦЭМ!$D$10+'СЕТ СН'!$I$6-'СЕТ СН'!$I$22</f>
        <v>1491.02600932</v>
      </c>
      <c r="S134" s="36">
        <f>SUMIFS(СВЦЭМ!$C$39:$C$782,СВЦЭМ!$A$39:$A$782,$A134,СВЦЭМ!$B$39:$B$782,S$119)+'СЕТ СН'!$I$12+СВЦЭМ!$D$10+'СЕТ СН'!$I$6-'СЕТ СН'!$I$22</f>
        <v>1494.3485841500001</v>
      </c>
      <c r="T134" s="36">
        <f>SUMIFS(СВЦЭМ!$C$39:$C$782,СВЦЭМ!$A$39:$A$782,$A134,СВЦЭМ!$B$39:$B$782,T$119)+'СЕТ СН'!$I$12+СВЦЭМ!$D$10+'СЕТ СН'!$I$6-'СЕТ СН'!$I$22</f>
        <v>1495.0459737900001</v>
      </c>
      <c r="U134" s="36">
        <f>SUMIFS(СВЦЭМ!$C$39:$C$782,СВЦЭМ!$A$39:$A$782,$A134,СВЦЭМ!$B$39:$B$782,U$119)+'СЕТ СН'!$I$12+СВЦЭМ!$D$10+'СЕТ СН'!$I$6-'СЕТ СН'!$I$22</f>
        <v>1489.52369301</v>
      </c>
      <c r="V134" s="36">
        <f>SUMIFS(СВЦЭМ!$C$39:$C$782,СВЦЭМ!$A$39:$A$782,$A134,СВЦЭМ!$B$39:$B$782,V$119)+'СЕТ СН'!$I$12+СВЦЭМ!$D$10+'СЕТ СН'!$I$6-'СЕТ СН'!$I$22</f>
        <v>1494.3940128499999</v>
      </c>
      <c r="W134" s="36">
        <f>SUMIFS(СВЦЭМ!$C$39:$C$782,СВЦЭМ!$A$39:$A$782,$A134,СВЦЭМ!$B$39:$B$782,W$119)+'СЕТ СН'!$I$12+СВЦЭМ!$D$10+'СЕТ СН'!$I$6-'СЕТ СН'!$I$22</f>
        <v>1500.72714494</v>
      </c>
      <c r="X134" s="36">
        <f>SUMIFS(СВЦЭМ!$C$39:$C$782,СВЦЭМ!$A$39:$A$782,$A134,СВЦЭМ!$B$39:$B$782,X$119)+'СЕТ СН'!$I$12+СВЦЭМ!$D$10+'СЕТ СН'!$I$6-'СЕТ СН'!$I$22</f>
        <v>1463.68720239</v>
      </c>
      <c r="Y134" s="36">
        <f>SUMIFS(СВЦЭМ!$C$39:$C$782,СВЦЭМ!$A$39:$A$782,$A134,СВЦЭМ!$B$39:$B$782,Y$119)+'СЕТ СН'!$I$12+СВЦЭМ!$D$10+'СЕТ СН'!$I$6-'СЕТ СН'!$I$22</f>
        <v>1524.4991033199999</v>
      </c>
    </row>
    <row r="135" spans="1:25" ht="15.75" x14ac:dyDescent="0.2">
      <c r="A135" s="35">
        <f t="shared" si="3"/>
        <v>44789</v>
      </c>
      <c r="B135" s="36">
        <f>SUMIFS(СВЦЭМ!$C$39:$C$782,СВЦЭМ!$A$39:$A$782,$A135,СВЦЭМ!$B$39:$B$782,B$119)+'СЕТ СН'!$I$12+СВЦЭМ!$D$10+'СЕТ СН'!$I$6-'СЕТ СН'!$I$22</f>
        <v>1455.8220314299999</v>
      </c>
      <c r="C135" s="36">
        <f>SUMIFS(СВЦЭМ!$C$39:$C$782,СВЦЭМ!$A$39:$A$782,$A135,СВЦЭМ!$B$39:$B$782,C$119)+'СЕТ СН'!$I$12+СВЦЭМ!$D$10+'СЕТ СН'!$I$6-'СЕТ СН'!$I$22</f>
        <v>1505.287284</v>
      </c>
      <c r="D135" s="36">
        <f>SUMIFS(СВЦЭМ!$C$39:$C$782,СВЦЭМ!$A$39:$A$782,$A135,СВЦЭМ!$B$39:$B$782,D$119)+'СЕТ СН'!$I$12+СВЦЭМ!$D$10+'СЕТ СН'!$I$6-'СЕТ СН'!$I$22</f>
        <v>1543.1095718299998</v>
      </c>
      <c r="E135" s="36">
        <f>SUMIFS(СВЦЭМ!$C$39:$C$782,СВЦЭМ!$A$39:$A$782,$A135,СВЦЭМ!$B$39:$B$782,E$119)+'СЕТ СН'!$I$12+СВЦЭМ!$D$10+'СЕТ СН'!$I$6-'СЕТ СН'!$I$22</f>
        <v>1549.9933648599999</v>
      </c>
      <c r="F135" s="36">
        <f>SUMIFS(СВЦЭМ!$C$39:$C$782,СВЦЭМ!$A$39:$A$782,$A135,СВЦЭМ!$B$39:$B$782,F$119)+'СЕТ СН'!$I$12+СВЦЭМ!$D$10+'СЕТ СН'!$I$6-'СЕТ СН'!$I$22</f>
        <v>1566.36541784</v>
      </c>
      <c r="G135" s="36">
        <f>SUMIFS(СВЦЭМ!$C$39:$C$782,СВЦЭМ!$A$39:$A$782,$A135,СВЦЭМ!$B$39:$B$782,G$119)+'СЕТ СН'!$I$12+СВЦЭМ!$D$10+'СЕТ СН'!$I$6-'СЕТ СН'!$I$22</f>
        <v>1559.96855203</v>
      </c>
      <c r="H135" s="36">
        <f>SUMIFS(СВЦЭМ!$C$39:$C$782,СВЦЭМ!$A$39:$A$782,$A135,СВЦЭМ!$B$39:$B$782,H$119)+'СЕТ СН'!$I$12+СВЦЭМ!$D$10+'СЕТ СН'!$I$6-'СЕТ СН'!$I$22</f>
        <v>1502.01489565</v>
      </c>
      <c r="I135" s="36">
        <f>SUMIFS(СВЦЭМ!$C$39:$C$782,СВЦЭМ!$A$39:$A$782,$A135,СВЦЭМ!$B$39:$B$782,I$119)+'СЕТ СН'!$I$12+СВЦЭМ!$D$10+'СЕТ СН'!$I$6-'СЕТ СН'!$I$22</f>
        <v>1434.2601098099999</v>
      </c>
      <c r="J135" s="36">
        <f>SUMIFS(СВЦЭМ!$C$39:$C$782,СВЦЭМ!$A$39:$A$782,$A135,СВЦЭМ!$B$39:$B$782,J$119)+'СЕТ СН'!$I$12+СВЦЭМ!$D$10+'СЕТ СН'!$I$6-'СЕТ СН'!$I$22</f>
        <v>1518.3803229099999</v>
      </c>
      <c r="K135" s="36">
        <f>SUMIFS(СВЦЭМ!$C$39:$C$782,СВЦЭМ!$A$39:$A$782,$A135,СВЦЭМ!$B$39:$B$782,K$119)+'СЕТ СН'!$I$12+СВЦЭМ!$D$10+'СЕТ СН'!$I$6-'СЕТ СН'!$I$22</f>
        <v>1512.9057375899999</v>
      </c>
      <c r="L135" s="36">
        <f>SUMIFS(СВЦЭМ!$C$39:$C$782,СВЦЭМ!$A$39:$A$782,$A135,СВЦЭМ!$B$39:$B$782,L$119)+'СЕТ СН'!$I$12+СВЦЭМ!$D$10+'СЕТ СН'!$I$6-'СЕТ СН'!$I$22</f>
        <v>1494.8255408599998</v>
      </c>
      <c r="M135" s="36">
        <f>SUMIFS(СВЦЭМ!$C$39:$C$782,СВЦЭМ!$A$39:$A$782,$A135,СВЦЭМ!$B$39:$B$782,M$119)+'СЕТ СН'!$I$12+СВЦЭМ!$D$10+'СЕТ СН'!$I$6-'СЕТ СН'!$I$22</f>
        <v>1485.1451647399999</v>
      </c>
      <c r="N135" s="36">
        <f>SUMIFS(СВЦЭМ!$C$39:$C$782,СВЦЭМ!$A$39:$A$782,$A135,СВЦЭМ!$B$39:$B$782,N$119)+'СЕТ СН'!$I$12+СВЦЭМ!$D$10+'СЕТ СН'!$I$6-'СЕТ СН'!$I$22</f>
        <v>1481.8118016399999</v>
      </c>
      <c r="O135" s="36">
        <f>SUMIFS(СВЦЭМ!$C$39:$C$782,СВЦЭМ!$A$39:$A$782,$A135,СВЦЭМ!$B$39:$B$782,O$119)+'СЕТ СН'!$I$12+СВЦЭМ!$D$10+'СЕТ СН'!$I$6-'СЕТ СН'!$I$22</f>
        <v>1478.1523309899999</v>
      </c>
      <c r="P135" s="36">
        <f>SUMIFS(СВЦЭМ!$C$39:$C$782,СВЦЭМ!$A$39:$A$782,$A135,СВЦЭМ!$B$39:$B$782,P$119)+'СЕТ СН'!$I$12+СВЦЭМ!$D$10+'СЕТ СН'!$I$6-'СЕТ СН'!$I$22</f>
        <v>1489.1883179500001</v>
      </c>
      <c r="Q135" s="36">
        <f>SUMIFS(СВЦЭМ!$C$39:$C$782,СВЦЭМ!$A$39:$A$782,$A135,СВЦЭМ!$B$39:$B$782,Q$119)+'СЕТ СН'!$I$12+СВЦЭМ!$D$10+'СЕТ СН'!$I$6-'СЕТ СН'!$I$22</f>
        <v>1487.66114255</v>
      </c>
      <c r="R135" s="36">
        <f>SUMIFS(СВЦЭМ!$C$39:$C$782,СВЦЭМ!$A$39:$A$782,$A135,СВЦЭМ!$B$39:$B$782,R$119)+'СЕТ СН'!$I$12+СВЦЭМ!$D$10+'СЕТ СН'!$I$6-'СЕТ СН'!$I$22</f>
        <v>1490.3480610399999</v>
      </c>
      <c r="S135" s="36">
        <f>SUMIFS(СВЦЭМ!$C$39:$C$782,СВЦЭМ!$A$39:$A$782,$A135,СВЦЭМ!$B$39:$B$782,S$119)+'СЕТ СН'!$I$12+СВЦЭМ!$D$10+'СЕТ СН'!$I$6-'СЕТ СН'!$I$22</f>
        <v>1492.2269716699998</v>
      </c>
      <c r="T135" s="36">
        <f>SUMIFS(СВЦЭМ!$C$39:$C$782,СВЦЭМ!$A$39:$A$782,$A135,СВЦЭМ!$B$39:$B$782,T$119)+'СЕТ СН'!$I$12+СВЦЭМ!$D$10+'СЕТ СН'!$I$6-'СЕТ СН'!$I$22</f>
        <v>1486.02734646</v>
      </c>
      <c r="U135" s="36">
        <f>SUMIFS(СВЦЭМ!$C$39:$C$782,СВЦЭМ!$A$39:$A$782,$A135,СВЦЭМ!$B$39:$B$782,U$119)+'СЕТ СН'!$I$12+СВЦЭМ!$D$10+'СЕТ СН'!$I$6-'СЕТ СН'!$I$22</f>
        <v>1489.1862755799998</v>
      </c>
      <c r="V135" s="36">
        <f>SUMIFS(СВЦЭМ!$C$39:$C$782,СВЦЭМ!$A$39:$A$782,$A135,СВЦЭМ!$B$39:$B$782,V$119)+'СЕТ СН'!$I$12+СВЦЭМ!$D$10+'СЕТ СН'!$I$6-'СЕТ СН'!$I$22</f>
        <v>1498.8184809999998</v>
      </c>
      <c r="W135" s="36">
        <f>SUMIFS(СВЦЭМ!$C$39:$C$782,СВЦЭМ!$A$39:$A$782,$A135,СВЦЭМ!$B$39:$B$782,W$119)+'СЕТ СН'!$I$12+СВЦЭМ!$D$10+'СЕТ СН'!$I$6-'СЕТ СН'!$I$22</f>
        <v>1501.0987408799999</v>
      </c>
      <c r="X135" s="36">
        <f>SUMIFS(СВЦЭМ!$C$39:$C$782,СВЦЭМ!$A$39:$A$782,$A135,СВЦЭМ!$B$39:$B$782,X$119)+'СЕТ СН'!$I$12+СВЦЭМ!$D$10+'СЕТ СН'!$I$6-'СЕТ СН'!$I$22</f>
        <v>1488.3918582599999</v>
      </c>
      <c r="Y135" s="36">
        <f>SUMIFS(СВЦЭМ!$C$39:$C$782,СВЦЭМ!$A$39:$A$782,$A135,СВЦЭМ!$B$39:$B$782,Y$119)+'СЕТ СН'!$I$12+СВЦЭМ!$D$10+'СЕТ СН'!$I$6-'СЕТ СН'!$I$22</f>
        <v>1503.26752523</v>
      </c>
    </row>
    <row r="136" spans="1:25" ht="15.75" x14ac:dyDescent="0.2">
      <c r="A136" s="35">
        <f t="shared" si="3"/>
        <v>44790</v>
      </c>
      <c r="B136" s="36">
        <f>SUMIFS(СВЦЭМ!$C$39:$C$782,СВЦЭМ!$A$39:$A$782,$A136,СВЦЭМ!$B$39:$B$782,B$119)+'СЕТ СН'!$I$12+СВЦЭМ!$D$10+'СЕТ СН'!$I$6-'СЕТ СН'!$I$22</f>
        <v>1446.0005528900001</v>
      </c>
      <c r="C136" s="36">
        <f>SUMIFS(СВЦЭМ!$C$39:$C$782,СВЦЭМ!$A$39:$A$782,$A136,СВЦЭМ!$B$39:$B$782,C$119)+'СЕТ СН'!$I$12+СВЦЭМ!$D$10+'СЕТ СН'!$I$6-'СЕТ СН'!$I$22</f>
        <v>1428.93250214</v>
      </c>
      <c r="D136" s="36">
        <f>SUMIFS(СВЦЭМ!$C$39:$C$782,СВЦЭМ!$A$39:$A$782,$A136,СВЦЭМ!$B$39:$B$782,D$119)+'СЕТ СН'!$I$12+СВЦЭМ!$D$10+'СЕТ СН'!$I$6-'СЕТ СН'!$I$22</f>
        <v>1420.9703300199999</v>
      </c>
      <c r="E136" s="36">
        <f>SUMIFS(СВЦЭМ!$C$39:$C$782,СВЦЭМ!$A$39:$A$782,$A136,СВЦЭМ!$B$39:$B$782,E$119)+'СЕТ СН'!$I$12+СВЦЭМ!$D$10+'СЕТ СН'!$I$6-'СЕТ СН'!$I$22</f>
        <v>1443.35774354</v>
      </c>
      <c r="F136" s="36">
        <f>SUMIFS(СВЦЭМ!$C$39:$C$782,СВЦЭМ!$A$39:$A$782,$A136,СВЦЭМ!$B$39:$B$782,F$119)+'СЕТ СН'!$I$12+СВЦЭМ!$D$10+'СЕТ СН'!$I$6-'СЕТ СН'!$I$22</f>
        <v>1462.9949752399998</v>
      </c>
      <c r="G136" s="36">
        <f>SUMIFS(СВЦЭМ!$C$39:$C$782,СВЦЭМ!$A$39:$A$782,$A136,СВЦЭМ!$B$39:$B$782,G$119)+'СЕТ СН'!$I$12+СВЦЭМ!$D$10+'СЕТ СН'!$I$6-'СЕТ СН'!$I$22</f>
        <v>1513.0877587299999</v>
      </c>
      <c r="H136" s="36">
        <f>SUMIFS(СВЦЭМ!$C$39:$C$782,СВЦЭМ!$A$39:$A$782,$A136,СВЦЭМ!$B$39:$B$782,H$119)+'СЕТ СН'!$I$12+СВЦЭМ!$D$10+'СЕТ СН'!$I$6-'СЕТ СН'!$I$22</f>
        <v>1486.63882128</v>
      </c>
      <c r="I136" s="36">
        <f>SUMIFS(СВЦЭМ!$C$39:$C$782,СВЦЭМ!$A$39:$A$782,$A136,СВЦЭМ!$B$39:$B$782,I$119)+'СЕТ СН'!$I$12+СВЦЭМ!$D$10+'СЕТ СН'!$I$6-'СЕТ СН'!$I$22</f>
        <v>1513.8981940399999</v>
      </c>
      <c r="J136" s="36">
        <f>SUMIFS(СВЦЭМ!$C$39:$C$782,СВЦЭМ!$A$39:$A$782,$A136,СВЦЭМ!$B$39:$B$782,J$119)+'СЕТ СН'!$I$12+СВЦЭМ!$D$10+'СЕТ СН'!$I$6-'СЕТ СН'!$I$22</f>
        <v>1548.36254465</v>
      </c>
      <c r="K136" s="36">
        <f>SUMIFS(СВЦЭМ!$C$39:$C$782,СВЦЭМ!$A$39:$A$782,$A136,СВЦЭМ!$B$39:$B$782,K$119)+'СЕТ СН'!$I$12+СВЦЭМ!$D$10+'СЕТ СН'!$I$6-'СЕТ СН'!$I$22</f>
        <v>1537.08340501</v>
      </c>
      <c r="L136" s="36">
        <f>SUMIFS(СВЦЭМ!$C$39:$C$782,СВЦЭМ!$A$39:$A$782,$A136,СВЦЭМ!$B$39:$B$782,L$119)+'СЕТ СН'!$I$12+СВЦЭМ!$D$10+'СЕТ СН'!$I$6-'СЕТ СН'!$I$22</f>
        <v>1522.1096372699999</v>
      </c>
      <c r="M136" s="36">
        <f>SUMIFS(СВЦЭМ!$C$39:$C$782,СВЦЭМ!$A$39:$A$782,$A136,СВЦЭМ!$B$39:$B$782,M$119)+'СЕТ СН'!$I$12+СВЦЭМ!$D$10+'СЕТ СН'!$I$6-'СЕТ СН'!$I$22</f>
        <v>1495.8303490600001</v>
      </c>
      <c r="N136" s="36">
        <f>SUMIFS(СВЦЭМ!$C$39:$C$782,СВЦЭМ!$A$39:$A$782,$A136,СВЦЭМ!$B$39:$B$782,N$119)+'СЕТ СН'!$I$12+СВЦЭМ!$D$10+'СЕТ СН'!$I$6-'СЕТ СН'!$I$22</f>
        <v>1513.0338846099999</v>
      </c>
      <c r="O136" s="36">
        <f>SUMIFS(СВЦЭМ!$C$39:$C$782,СВЦЭМ!$A$39:$A$782,$A136,СВЦЭМ!$B$39:$B$782,O$119)+'СЕТ СН'!$I$12+СВЦЭМ!$D$10+'СЕТ СН'!$I$6-'СЕТ СН'!$I$22</f>
        <v>1506.7458198899999</v>
      </c>
      <c r="P136" s="36">
        <f>SUMIFS(СВЦЭМ!$C$39:$C$782,СВЦЭМ!$A$39:$A$782,$A136,СВЦЭМ!$B$39:$B$782,P$119)+'СЕТ СН'!$I$12+СВЦЭМ!$D$10+'СЕТ СН'!$I$6-'СЕТ СН'!$I$22</f>
        <v>1522.5103637699999</v>
      </c>
      <c r="Q136" s="36">
        <f>SUMIFS(СВЦЭМ!$C$39:$C$782,СВЦЭМ!$A$39:$A$782,$A136,СВЦЭМ!$B$39:$B$782,Q$119)+'СЕТ СН'!$I$12+СВЦЭМ!$D$10+'СЕТ СН'!$I$6-'СЕТ СН'!$I$22</f>
        <v>1527.91883177</v>
      </c>
      <c r="R136" s="36">
        <f>SUMIFS(СВЦЭМ!$C$39:$C$782,СВЦЭМ!$A$39:$A$782,$A136,СВЦЭМ!$B$39:$B$782,R$119)+'СЕТ СН'!$I$12+СВЦЭМ!$D$10+'СЕТ СН'!$I$6-'СЕТ СН'!$I$22</f>
        <v>1532.45076978</v>
      </c>
      <c r="S136" s="36">
        <f>SUMIFS(СВЦЭМ!$C$39:$C$782,СВЦЭМ!$A$39:$A$782,$A136,СВЦЭМ!$B$39:$B$782,S$119)+'СЕТ СН'!$I$12+СВЦЭМ!$D$10+'СЕТ СН'!$I$6-'СЕТ СН'!$I$22</f>
        <v>1525.1911828499999</v>
      </c>
      <c r="T136" s="36">
        <f>SUMIFS(СВЦЭМ!$C$39:$C$782,СВЦЭМ!$A$39:$A$782,$A136,СВЦЭМ!$B$39:$B$782,T$119)+'СЕТ СН'!$I$12+СВЦЭМ!$D$10+'СЕТ СН'!$I$6-'СЕТ СН'!$I$22</f>
        <v>1522.5714300699999</v>
      </c>
      <c r="U136" s="36">
        <f>SUMIFS(СВЦЭМ!$C$39:$C$782,СВЦЭМ!$A$39:$A$782,$A136,СВЦЭМ!$B$39:$B$782,U$119)+'СЕТ СН'!$I$12+СВЦЭМ!$D$10+'СЕТ СН'!$I$6-'СЕТ СН'!$I$22</f>
        <v>1543.6894573099999</v>
      </c>
      <c r="V136" s="36">
        <f>SUMIFS(СВЦЭМ!$C$39:$C$782,СВЦЭМ!$A$39:$A$782,$A136,СВЦЭМ!$B$39:$B$782,V$119)+'СЕТ СН'!$I$12+СВЦЭМ!$D$10+'СЕТ СН'!$I$6-'СЕТ СН'!$I$22</f>
        <v>1524.0947413499998</v>
      </c>
      <c r="W136" s="36">
        <f>SUMIFS(СВЦЭМ!$C$39:$C$782,СВЦЭМ!$A$39:$A$782,$A136,СВЦЭМ!$B$39:$B$782,W$119)+'СЕТ СН'!$I$12+СВЦЭМ!$D$10+'СЕТ СН'!$I$6-'СЕТ СН'!$I$22</f>
        <v>1545.64940832</v>
      </c>
      <c r="X136" s="36">
        <f>SUMIFS(СВЦЭМ!$C$39:$C$782,СВЦЭМ!$A$39:$A$782,$A136,СВЦЭМ!$B$39:$B$782,X$119)+'СЕТ СН'!$I$12+СВЦЭМ!$D$10+'СЕТ СН'!$I$6-'СЕТ СН'!$I$22</f>
        <v>1512.03297423</v>
      </c>
      <c r="Y136" s="36">
        <f>SUMIFS(СВЦЭМ!$C$39:$C$782,СВЦЭМ!$A$39:$A$782,$A136,СВЦЭМ!$B$39:$B$782,Y$119)+'СЕТ СН'!$I$12+СВЦЭМ!$D$10+'СЕТ СН'!$I$6-'СЕТ СН'!$I$22</f>
        <v>1446.9319637499998</v>
      </c>
    </row>
    <row r="137" spans="1:25" ht="15.75" x14ac:dyDescent="0.2">
      <c r="A137" s="35">
        <f t="shared" si="3"/>
        <v>44791</v>
      </c>
      <c r="B137" s="36">
        <f>SUMIFS(СВЦЭМ!$C$39:$C$782,СВЦЭМ!$A$39:$A$782,$A137,СВЦЭМ!$B$39:$B$782,B$119)+'СЕТ СН'!$I$12+СВЦЭМ!$D$10+'СЕТ СН'!$I$6-'СЕТ СН'!$I$22</f>
        <v>1491.7279583499999</v>
      </c>
      <c r="C137" s="36">
        <f>SUMIFS(СВЦЭМ!$C$39:$C$782,СВЦЭМ!$A$39:$A$782,$A137,СВЦЭМ!$B$39:$B$782,C$119)+'СЕТ СН'!$I$12+СВЦЭМ!$D$10+'СЕТ СН'!$I$6-'СЕТ СН'!$I$22</f>
        <v>1538.5435794299999</v>
      </c>
      <c r="D137" s="36">
        <f>SUMIFS(СВЦЭМ!$C$39:$C$782,СВЦЭМ!$A$39:$A$782,$A137,СВЦЭМ!$B$39:$B$782,D$119)+'СЕТ СН'!$I$12+СВЦЭМ!$D$10+'СЕТ СН'!$I$6-'СЕТ СН'!$I$22</f>
        <v>1547.7657345600001</v>
      </c>
      <c r="E137" s="36">
        <f>SUMIFS(СВЦЭМ!$C$39:$C$782,СВЦЭМ!$A$39:$A$782,$A137,СВЦЭМ!$B$39:$B$782,E$119)+'СЕТ СН'!$I$12+СВЦЭМ!$D$10+'СЕТ СН'!$I$6-'СЕТ СН'!$I$22</f>
        <v>1549.5427809099999</v>
      </c>
      <c r="F137" s="36">
        <f>SUMIFS(СВЦЭМ!$C$39:$C$782,СВЦЭМ!$A$39:$A$782,$A137,СВЦЭМ!$B$39:$B$782,F$119)+'СЕТ СН'!$I$12+СВЦЭМ!$D$10+'СЕТ СН'!$I$6-'СЕТ СН'!$I$22</f>
        <v>1547.19657203</v>
      </c>
      <c r="G137" s="36">
        <f>SUMIFS(СВЦЭМ!$C$39:$C$782,СВЦЭМ!$A$39:$A$782,$A137,СВЦЭМ!$B$39:$B$782,G$119)+'СЕТ СН'!$I$12+СВЦЭМ!$D$10+'СЕТ СН'!$I$6-'СЕТ СН'!$I$22</f>
        <v>1554.65670477</v>
      </c>
      <c r="H137" s="36">
        <f>SUMIFS(СВЦЭМ!$C$39:$C$782,СВЦЭМ!$A$39:$A$782,$A137,СВЦЭМ!$B$39:$B$782,H$119)+'СЕТ СН'!$I$12+СВЦЭМ!$D$10+'СЕТ СН'!$I$6-'СЕТ СН'!$I$22</f>
        <v>1493.6174496399999</v>
      </c>
      <c r="I137" s="36">
        <f>SUMIFS(СВЦЭМ!$C$39:$C$782,СВЦЭМ!$A$39:$A$782,$A137,СВЦЭМ!$B$39:$B$782,I$119)+'СЕТ СН'!$I$12+СВЦЭМ!$D$10+'СЕТ СН'!$I$6-'СЕТ СН'!$I$22</f>
        <v>1444.8938052499998</v>
      </c>
      <c r="J137" s="36">
        <f>SUMIFS(СВЦЭМ!$C$39:$C$782,СВЦЭМ!$A$39:$A$782,$A137,СВЦЭМ!$B$39:$B$782,J$119)+'СЕТ СН'!$I$12+СВЦЭМ!$D$10+'СЕТ СН'!$I$6-'СЕТ СН'!$I$22</f>
        <v>1621.59131254</v>
      </c>
      <c r="K137" s="36">
        <f>SUMIFS(СВЦЭМ!$C$39:$C$782,СВЦЭМ!$A$39:$A$782,$A137,СВЦЭМ!$B$39:$B$782,K$119)+'СЕТ СН'!$I$12+СВЦЭМ!$D$10+'СЕТ СН'!$I$6-'СЕТ СН'!$I$22</f>
        <v>1631.8571756599999</v>
      </c>
      <c r="L137" s="36">
        <f>SUMIFS(СВЦЭМ!$C$39:$C$782,СВЦЭМ!$A$39:$A$782,$A137,СВЦЭМ!$B$39:$B$782,L$119)+'СЕТ СН'!$I$12+СВЦЭМ!$D$10+'СЕТ СН'!$I$6-'СЕТ СН'!$I$22</f>
        <v>1632.17864143</v>
      </c>
      <c r="M137" s="36">
        <f>SUMIFS(СВЦЭМ!$C$39:$C$782,СВЦЭМ!$A$39:$A$782,$A137,СВЦЭМ!$B$39:$B$782,M$119)+'СЕТ СН'!$I$12+СВЦЭМ!$D$10+'СЕТ СН'!$I$6-'СЕТ СН'!$I$22</f>
        <v>1620.41557661</v>
      </c>
      <c r="N137" s="36">
        <f>SUMIFS(СВЦЭМ!$C$39:$C$782,СВЦЭМ!$A$39:$A$782,$A137,СВЦЭМ!$B$39:$B$782,N$119)+'СЕТ СН'!$I$12+СВЦЭМ!$D$10+'СЕТ СН'!$I$6-'СЕТ СН'!$I$22</f>
        <v>1620.40670346</v>
      </c>
      <c r="O137" s="36">
        <f>SUMIFS(СВЦЭМ!$C$39:$C$782,СВЦЭМ!$A$39:$A$782,$A137,СВЦЭМ!$B$39:$B$782,O$119)+'СЕТ СН'!$I$12+СВЦЭМ!$D$10+'СЕТ СН'!$I$6-'СЕТ СН'!$I$22</f>
        <v>1622.0156060500001</v>
      </c>
      <c r="P137" s="36">
        <f>SUMIFS(СВЦЭМ!$C$39:$C$782,СВЦЭМ!$A$39:$A$782,$A137,СВЦЭМ!$B$39:$B$782,P$119)+'СЕТ СН'!$I$12+СВЦЭМ!$D$10+'СЕТ СН'!$I$6-'СЕТ СН'!$I$22</f>
        <v>1564.5710131599999</v>
      </c>
      <c r="Q137" s="36">
        <f>SUMIFS(СВЦЭМ!$C$39:$C$782,СВЦЭМ!$A$39:$A$782,$A137,СВЦЭМ!$B$39:$B$782,Q$119)+'СЕТ СН'!$I$12+СВЦЭМ!$D$10+'СЕТ СН'!$I$6-'СЕТ СН'!$I$22</f>
        <v>1552.5282326299998</v>
      </c>
      <c r="R137" s="36">
        <f>SUMIFS(СВЦЭМ!$C$39:$C$782,СВЦЭМ!$A$39:$A$782,$A137,СВЦЭМ!$B$39:$B$782,R$119)+'СЕТ СН'!$I$12+СВЦЭМ!$D$10+'СЕТ СН'!$I$6-'СЕТ СН'!$I$22</f>
        <v>1548.4940455599999</v>
      </c>
      <c r="S137" s="36">
        <f>SUMIFS(СВЦЭМ!$C$39:$C$782,СВЦЭМ!$A$39:$A$782,$A137,СВЦЭМ!$B$39:$B$782,S$119)+'СЕТ СН'!$I$12+СВЦЭМ!$D$10+'СЕТ СН'!$I$6-'СЕТ СН'!$I$22</f>
        <v>1556.49491906</v>
      </c>
      <c r="T137" s="36">
        <f>SUMIFS(СВЦЭМ!$C$39:$C$782,СВЦЭМ!$A$39:$A$782,$A137,СВЦЭМ!$B$39:$B$782,T$119)+'СЕТ СН'!$I$12+СВЦЭМ!$D$10+'СЕТ СН'!$I$6-'СЕТ СН'!$I$22</f>
        <v>1552.2148385199998</v>
      </c>
      <c r="U137" s="36">
        <f>SUMIFS(СВЦЭМ!$C$39:$C$782,СВЦЭМ!$A$39:$A$782,$A137,СВЦЭМ!$B$39:$B$782,U$119)+'СЕТ СН'!$I$12+СВЦЭМ!$D$10+'СЕТ СН'!$I$6-'СЕТ СН'!$I$22</f>
        <v>1555.10167624</v>
      </c>
      <c r="V137" s="36">
        <f>SUMIFS(СВЦЭМ!$C$39:$C$782,СВЦЭМ!$A$39:$A$782,$A137,СВЦЭМ!$B$39:$B$782,V$119)+'СЕТ СН'!$I$12+СВЦЭМ!$D$10+'СЕТ СН'!$I$6-'СЕТ СН'!$I$22</f>
        <v>1518.18060195</v>
      </c>
      <c r="W137" s="36">
        <f>SUMIFS(СВЦЭМ!$C$39:$C$782,СВЦЭМ!$A$39:$A$782,$A137,СВЦЭМ!$B$39:$B$782,W$119)+'СЕТ СН'!$I$12+СВЦЭМ!$D$10+'СЕТ СН'!$I$6-'СЕТ СН'!$I$22</f>
        <v>1563.3581494099999</v>
      </c>
      <c r="X137" s="36">
        <f>SUMIFS(СВЦЭМ!$C$39:$C$782,СВЦЭМ!$A$39:$A$782,$A137,СВЦЭМ!$B$39:$B$782,X$119)+'СЕТ СН'!$I$12+СВЦЭМ!$D$10+'СЕТ СН'!$I$6-'СЕТ СН'!$I$22</f>
        <v>1556.93308002</v>
      </c>
      <c r="Y137" s="36">
        <f>SUMIFS(СВЦЭМ!$C$39:$C$782,СВЦЭМ!$A$39:$A$782,$A137,СВЦЭМ!$B$39:$B$782,Y$119)+'СЕТ СН'!$I$12+СВЦЭМ!$D$10+'СЕТ СН'!$I$6-'СЕТ СН'!$I$22</f>
        <v>1455.4749576899999</v>
      </c>
    </row>
    <row r="138" spans="1:25" ht="15.75" x14ac:dyDescent="0.2">
      <c r="A138" s="35">
        <f t="shared" si="3"/>
        <v>44792</v>
      </c>
      <c r="B138" s="36">
        <f>SUMIFS(СВЦЭМ!$C$39:$C$782,СВЦЭМ!$A$39:$A$782,$A138,СВЦЭМ!$B$39:$B$782,B$119)+'СЕТ СН'!$I$12+СВЦЭМ!$D$10+'СЕТ СН'!$I$6-'СЕТ СН'!$I$22</f>
        <v>1608.35443706</v>
      </c>
      <c r="C138" s="36">
        <f>SUMIFS(СВЦЭМ!$C$39:$C$782,СВЦЭМ!$A$39:$A$782,$A138,СВЦЭМ!$B$39:$B$782,C$119)+'СЕТ СН'!$I$12+СВЦЭМ!$D$10+'СЕТ СН'!$I$6-'СЕТ СН'!$I$22</f>
        <v>1626.35416938</v>
      </c>
      <c r="D138" s="36">
        <f>SUMIFS(СВЦЭМ!$C$39:$C$782,СВЦЭМ!$A$39:$A$782,$A138,СВЦЭМ!$B$39:$B$782,D$119)+'СЕТ СН'!$I$12+СВЦЭМ!$D$10+'СЕТ СН'!$I$6-'СЕТ СН'!$I$22</f>
        <v>1660.5653833599999</v>
      </c>
      <c r="E138" s="36">
        <f>SUMIFS(СВЦЭМ!$C$39:$C$782,СВЦЭМ!$A$39:$A$782,$A138,СВЦЭМ!$B$39:$B$782,E$119)+'СЕТ СН'!$I$12+СВЦЭМ!$D$10+'СЕТ СН'!$I$6-'СЕТ СН'!$I$22</f>
        <v>1660.66677626</v>
      </c>
      <c r="F138" s="36">
        <f>SUMIFS(СВЦЭМ!$C$39:$C$782,СВЦЭМ!$A$39:$A$782,$A138,СВЦЭМ!$B$39:$B$782,F$119)+'СЕТ СН'!$I$12+СВЦЭМ!$D$10+'СЕТ СН'!$I$6-'СЕТ СН'!$I$22</f>
        <v>1650.1643350699999</v>
      </c>
      <c r="G138" s="36">
        <f>SUMIFS(СВЦЭМ!$C$39:$C$782,СВЦЭМ!$A$39:$A$782,$A138,СВЦЭМ!$B$39:$B$782,G$119)+'СЕТ СН'!$I$12+СВЦЭМ!$D$10+'СЕТ СН'!$I$6-'СЕТ СН'!$I$22</f>
        <v>1562.4340338500001</v>
      </c>
      <c r="H138" s="36">
        <f>SUMIFS(СВЦЭМ!$C$39:$C$782,СВЦЭМ!$A$39:$A$782,$A138,СВЦЭМ!$B$39:$B$782,H$119)+'СЕТ СН'!$I$12+СВЦЭМ!$D$10+'СЕТ СН'!$I$6-'СЕТ СН'!$I$22</f>
        <v>1548.35556084</v>
      </c>
      <c r="I138" s="36">
        <f>SUMIFS(СВЦЭМ!$C$39:$C$782,СВЦЭМ!$A$39:$A$782,$A138,СВЦЭМ!$B$39:$B$782,I$119)+'СЕТ СН'!$I$12+СВЦЭМ!$D$10+'СЕТ СН'!$I$6-'СЕТ СН'!$I$22</f>
        <v>1516.75427225</v>
      </c>
      <c r="J138" s="36">
        <f>SUMIFS(СВЦЭМ!$C$39:$C$782,СВЦЭМ!$A$39:$A$782,$A138,СВЦЭМ!$B$39:$B$782,J$119)+'СЕТ СН'!$I$12+СВЦЭМ!$D$10+'СЕТ СН'!$I$6-'СЕТ СН'!$I$22</f>
        <v>1471.3003573000001</v>
      </c>
      <c r="K138" s="36">
        <f>SUMIFS(СВЦЭМ!$C$39:$C$782,СВЦЭМ!$A$39:$A$782,$A138,СВЦЭМ!$B$39:$B$782,K$119)+'СЕТ СН'!$I$12+СВЦЭМ!$D$10+'СЕТ СН'!$I$6-'СЕТ СН'!$I$22</f>
        <v>1465.01326668</v>
      </c>
      <c r="L138" s="36">
        <f>SUMIFS(СВЦЭМ!$C$39:$C$782,СВЦЭМ!$A$39:$A$782,$A138,СВЦЭМ!$B$39:$B$782,L$119)+'СЕТ СН'!$I$12+СВЦЭМ!$D$10+'СЕТ СН'!$I$6-'СЕТ СН'!$I$22</f>
        <v>1498.69992682</v>
      </c>
      <c r="M138" s="36">
        <f>SUMIFS(СВЦЭМ!$C$39:$C$782,СВЦЭМ!$A$39:$A$782,$A138,СВЦЭМ!$B$39:$B$782,M$119)+'СЕТ СН'!$I$12+СВЦЭМ!$D$10+'СЕТ СН'!$I$6-'СЕТ СН'!$I$22</f>
        <v>1488.6824012299999</v>
      </c>
      <c r="N138" s="36">
        <f>SUMIFS(СВЦЭМ!$C$39:$C$782,СВЦЭМ!$A$39:$A$782,$A138,СВЦЭМ!$B$39:$B$782,N$119)+'СЕТ СН'!$I$12+СВЦЭМ!$D$10+'СЕТ СН'!$I$6-'СЕТ СН'!$I$22</f>
        <v>1493.32703597</v>
      </c>
      <c r="O138" s="36">
        <f>SUMIFS(СВЦЭМ!$C$39:$C$782,СВЦЭМ!$A$39:$A$782,$A138,СВЦЭМ!$B$39:$B$782,O$119)+'СЕТ СН'!$I$12+СВЦЭМ!$D$10+'СЕТ СН'!$I$6-'СЕТ СН'!$I$22</f>
        <v>1490.0846173499999</v>
      </c>
      <c r="P138" s="36">
        <f>SUMIFS(СВЦЭМ!$C$39:$C$782,СВЦЭМ!$A$39:$A$782,$A138,СВЦЭМ!$B$39:$B$782,P$119)+'СЕТ СН'!$I$12+СВЦЭМ!$D$10+'СЕТ СН'!$I$6-'СЕТ СН'!$I$22</f>
        <v>1523.09369004</v>
      </c>
      <c r="Q138" s="36">
        <f>SUMIFS(СВЦЭМ!$C$39:$C$782,СВЦЭМ!$A$39:$A$782,$A138,СВЦЭМ!$B$39:$B$782,Q$119)+'СЕТ СН'!$I$12+СВЦЭМ!$D$10+'СЕТ СН'!$I$6-'СЕТ СН'!$I$22</f>
        <v>1531.7094007599999</v>
      </c>
      <c r="R138" s="36">
        <f>SUMIFS(СВЦЭМ!$C$39:$C$782,СВЦЭМ!$A$39:$A$782,$A138,СВЦЭМ!$B$39:$B$782,R$119)+'СЕТ СН'!$I$12+СВЦЭМ!$D$10+'СЕТ СН'!$I$6-'СЕТ СН'!$I$22</f>
        <v>1530.3649693399998</v>
      </c>
      <c r="S138" s="36">
        <f>SUMIFS(СВЦЭМ!$C$39:$C$782,СВЦЭМ!$A$39:$A$782,$A138,СВЦЭМ!$B$39:$B$782,S$119)+'СЕТ СН'!$I$12+СВЦЭМ!$D$10+'СЕТ СН'!$I$6-'СЕТ СН'!$I$22</f>
        <v>1517.04697416</v>
      </c>
      <c r="T138" s="36">
        <f>SUMIFS(СВЦЭМ!$C$39:$C$782,СВЦЭМ!$A$39:$A$782,$A138,СВЦЭМ!$B$39:$B$782,T$119)+'СЕТ СН'!$I$12+СВЦЭМ!$D$10+'СЕТ СН'!$I$6-'СЕТ СН'!$I$22</f>
        <v>1504.3068899499999</v>
      </c>
      <c r="U138" s="36">
        <f>SUMIFS(СВЦЭМ!$C$39:$C$782,СВЦЭМ!$A$39:$A$782,$A138,СВЦЭМ!$B$39:$B$782,U$119)+'СЕТ СН'!$I$12+СВЦЭМ!$D$10+'СЕТ СН'!$I$6-'СЕТ СН'!$I$22</f>
        <v>1511.7557953999999</v>
      </c>
      <c r="V138" s="36">
        <f>SUMIFS(СВЦЭМ!$C$39:$C$782,СВЦЭМ!$A$39:$A$782,$A138,СВЦЭМ!$B$39:$B$782,V$119)+'СЕТ СН'!$I$12+СВЦЭМ!$D$10+'СЕТ СН'!$I$6-'СЕТ СН'!$I$22</f>
        <v>1507.3534101400001</v>
      </c>
      <c r="W138" s="36">
        <f>SUMIFS(СВЦЭМ!$C$39:$C$782,СВЦЭМ!$A$39:$A$782,$A138,СВЦЭМ!$B$39:$B$782,W$119)+'СЕТ СН'!$I$12+СВЦЭМ!$D$10+'СЕТ СН'!$I$6-'СЕТ СН'!$I$22</f>
        <v>1544.59054298</v>
      </c>
      <c r="X138" s="36">
        <f>SUMIFS(СВЦЭМ!$C$39:$C$782,СВЦЭМ!$A$39:$A$782,$A138,СВЦЭМ!$B$39:$B$782,X$119)+'СЕТ СН'!$I$12+СВЦЭМ!$D$10+'СЕТ СН'!$I$6-'СЕТ СН'!$I$22</f>
        <v>1562.1395284</v>
      </c>
      <c r="Y138" s="36">
        <f>SUMIFS(СВЦЭМ!$C$39:$C$782,СВЦЭМ!$A$39:$A$782,$A138,СВЦЭМ!$B$39:$B$782,Y$119)+'СЕТ СН'!$I$12+СВЦЭМ!$D$10+'СЕТ СН'!$I$6-'СЕТ СН'!$I$22</f>
        <v>1589.48699053</v>
      </c>
    </row>
    <row r="139" spans="1:25" ht="15.75" x14ac:dyDescent="0.2">
      <c r="A139" s="35">
        <f t="shared" si="3"/>
        <v>44793</v>
      </c>
      <c r="B139" s="36">
        <f>SUMIFS(СВЦЭМ!$C$39:$C$782,СВЦЭМ!$A$39:$A$782,$A139,СВЦЭМ!$B$39:$B$782,B$119)+'СЕТ СН'!$I$12+СВЦЭМ!$D$10+'СЕТ СН'!$I$6-'СЕТ СН'!$I$22</f>
        <v>1463.2538098800001</v>
      </c>
      <c r="C139" s="36">
        <f>SUMIFS(СВЦЭМ!$C$39:$C$782,СВЦЭМ!$A$39:$A$782,$A139,СВЦЭМ!$B$39:$B$782,C$119)+'СЕТ СН'!$I$12+СВЦЭМ!$D$10+'СЕТ СН'!$I$6-'СЕТ СН'!$I$22</f>
        <v>1519.7692551499999</v>
      </c>
      <c r="D139" s="36">
        <f>SUMIFS(СВЦЭМ!$C$39:$C$782,СВЦЭМ!$A$39:$A$782,$A139,СВЦЭМ!$B$39:$B$782,D$119)+'СЕТ СН'!$I$12+СВЦЭМ!$D$10+'СЕТ СН'!$I$6-'СЕТ СН'!$I$22</f>
        <v>1553.38430363</v>
      </c>
      <c r="E139" s="36">
        <f>SUMIFS(СВЦЭМ!$C$39:$C$782,СВЦЭМ!$A$39:$A$782,$A139,СВЦЭМ!$B$39:$B$782,E$119)+'СЕТ СН'!$I$12+СВЦЭМ!$D$10+'СЕТ СН'!$I$6-'СЕТ СН'!$I$22</f>
        <v>1559.92536903</v>
      </c>
      <c r="F139" s="36">
        <f>SUMIFS(СВЦЭМ!$C$39:$C$782,СВЦЭМ!$A$39:$A$782,$A139,СВЦЭМ!$B$39:$B$782,F$119)+'СЕТ СН'!$I$12+СВЦЭМ!$D$10+'СЕТ СН'!$I$6-'СЕТ СН'!$I$22</f>
        <v>1569.2966138100001</v>
      </c>
      <c r="G139" s="36">
        <f>SUMIFS(СВЦЭМ!$C$39:$C$782,СВЦЭМ!$A$39:$A$782,$A139,СВЦЭМ!$B$39:$B$782,G$119)+'СЕТ СН'!$I$12+СВЦЭМ!$D$10+'СЕТ СН'!$I$6-'СЕТ СН'!$I$22</f>
        <v>1558.2618444300001</v>
      </c>
      <c r="H139" s="36">
        <f>SUMIFS(СВЦЭМ!$C$39:$C$782,СВЦЭМ!$A$39:$A$782,$A139,СВЦЭМ!$B$39:$B$782,H$119)+'СЕТ СН'!$I$12+СВЦЭМ!$D$10+'СЕТ СН'!$I$6-'СЕТ СН'!$I$22</f>
        <v>1526.2967135499998</v>
      </c>
      <c r="I139" s="36">
        <f>SUMIFS(СВЦЭМ!$C$39:$C$782,СВЦЭМ!$A$39:$A$782,$A139,СВЦЭМ!$B$39:$B$782,I$119)+'СЕТ СН'!$I$12+СВЦЭМ!$D$10+'СЕТ СН'!$I$6-'СЕТ СН'!$I$22</f>
        <v>1501.49407028</v>
      </c>
      <c r="J139" s="36">
        <f>SUMIFS(СВЦЭМ!$C$39:$C$782,СВЦЭМ!$A$39:$A$782,$A139,СВЦЭМ!$B$39:$B$782,J$119)+'СЕТ СН'!$I$12+СВЦЭМ!$D$10+'СЕТ СН'!$I$6-'СЕТ СН'!$I$22</f>
        <v>1427.8572101899999</v>
      </c>
      <c r="K139" s="36">
        <f>SUMIFS(СВЦЭМ!$C$39:$C$782,СВЦЭМ!$A$39:$A$782,$A139,СВЦЭМ!$B$39:$B$782,K$119)+'СЕТ СН'!$I$12+СВЦЭМ!$D$10+'СЕТ СН'!$I$6-'СЕТ СН'!$I$22</f>
        <v>1394.02573162</v>
      </c>
      <c r="L139" s="36">
        <f>SUMIFS(СВЦЭМ!$C$39:$C$782,СВЦЭМ!$A$39:$A$782,$A139,СВЦЭМ!$B$39:$B$782,L$119)+'СЕТ СН'!$I$12+СВЦЭМ!$D$10+'СЕТ СН'!$I$6-'СЕТ СН'!$I$22</f>
        <v>1397.1830753899999</v>
      </c>
      <c r="M139" s="36">
        <f>SUMIFS(СВЦЭМ!$C$39:$C$782,СВЦЭМ!$A$39:$A$782,$A139,СВЦЭМ!$B$39:$B$782,M$119)+'СЕТ СН'!$I$12+СВЦЭМ!$D$10+'СЕТ СН'!$I$6-'СЕТ СН'!$I$22</f>
        <v>1401.09105692</v>
      </c>
      <c r="N139" s="36">
        <f>SUMIFS(СВЦЭМ!$C$39:$C$782,СВЦЭМ!$A$39:$A$782,$A139,СВЦЭМ!$B$39:$B$782,N$119)+'СЕТ СН'!$I$12+СВЦЭМ!$D$10+'СЕТ СН'!$I$6-'СЕТ СН'!$I$22</f>
        <v>1412.3933153200001</v>
      </c>
      <c r="O139" s="36">
        <f>SUMIFS(СВЦЭМ!$C$39:$C$782,СВЦЭМ!$A$39:$A$782,$A139,СВЦЭМ!$B$39:$B$782,O$119)+'СЕТ СН'!$I$12+СВЦЭМ!$D$10+'СЕТ СН'!$I$6-'СЕТ СН'!$I$22</f>
        <v>1408.5555978499999</v>
      </c>
      <c r="P139" s="36">
        <f>SUMIFS(СВЦЭМ!$C$39:$C$782,СВЦЭМ!$A$39:$A$782,$A139,СВЦЭМ!$B$39:$B$782,P$119)+'СЕТ СН'!$I$12+СВЦЭМ!$D$10+'СЕТ СН'!$I$6-'СЕТ СН'!$I$22</f>
        <v>1402.7643296199999</v>
      </c>
      <c r="Q139" s="36">
        <f>SUMIFS(СВЦЭМ!$C$39:$C$782,СВЦЭМ!$A$39:$A$782,$A139,СВЦЭМ!$B$39:$B$782,Q$119)+'СЕТ СН'!$I$12+СВЦЭМ!$D$10+'СЕТ СН'!$I$6-'СЕТ СН'!$I$22</f>
        <v>1407.53554149</v>
      </c>
      <c r="R139" s="36">
        <f>SUMIFS(СВЦЭМ!$C$39:$C$782,СВЦЭМ!$A$39:$A$782,$A139,СВЦЭМ!$B$39:$B$782,R$119)+'СЕТ СН'!$I$12+СВЦЭМ!$D$10+'СЕТ СН'!$I$6-'СЕТ СН'!$I$22</f>
        <v>1414.0851621100001</v>
      </c>
      <c r="S139" s="36">
        <f>SUMIFS(СВЦЭМ!$C$39:$C$782,СВЦЭМ!$A$39:$A$782,$A139,СВЦЭМ!$B$39:$B$782,S$119)+'СЕТ СН'!$I$12+СВЦЭМ!$D$10+'СЕТ СН'!$I$6-'СЕТ СН'!$I$22</f>
        <v>1403.4723711500001</v>
      </c>
      <c r="T139" s="36">
        <f>SUMIFS(СВЦЭМ!$C$39:$C$782,СВЦЭМ!$A$39:$A$782,$A139,СВЦЭМ!$B$39:$B$782,T$119)+'СЕТ СН'!$I$12+СВЦЭМ!$D$10+'СЕТ СН'!$I$6-'СЕТ СН'!$I$22</f>
        <v>1402.8021719200001</v>
      </c>
      <c r="U139" s="36">
        <f>SUMIFS(СВЦЭМ!$C$39:$C$782,СВЦЭМ!$A$39:$A$782,$A139,СВЦЭМ!$B$39:$B$782,U$119)+'СЕТ СН'!$I$12+СВЦЭМ!$D$10+'СЕТ СН'!$I$6-'СЕТ СН'!$I$22</f>
        <v>1405.3572325299999</v>
      </c>
      <c r="V139" s="36">
        <f>SUMIFS(СВЦЭМ!$C$39:$C$782,СВЦЭМ!$A$39:$A$782,$A139,СВЦЭМ!$B$39:$B$782,V$119)+'СЕТ СН'!$I$12+СВЦЭМ!$D$10+'СЕТ СН'!$I$6-'СЕТ СН'!$I$22</f>
        <v>1387.77864067</v>
      </c>
      <c r="W139" s="36">
        <f>SUMIFS(СВЦЭМ!$C$39:$C$782,СВЦЭМ!$A$39:$A$782,$A139,СВЦЭМ!$B$39:$B$782,W$119)+'СЕТ СН'!$I$12+СВЦЭМ!$D$10+'СЕТ СН'!$I$6-'СЕТ СН'!$I$22</f>
        <v>1376.4429178</v>
      </c>
      <c r="X139" s="36">
        <f>SUMIFS(СВЦЭМ!$C$39:$C$782,СВЦЭМ!$A$39:$A$782,$A139,СВЦЭМ!$B$39:$B$782,X$119)+'СЕТ СН'!$I$12+СВЦЭМ!$D$10+'СЕТ СН'!$I$6-'СЕТ СН'!$I$22</f>
        <v>1390.6977615400001</v>
      </c>
      <c r="Y139" s="36">
        <f>SUMIFS(СВЦЭМ!$C$39:$C$782,СВЦЭМ!$A$39:$A$782,$A139,СВЦЭМ!$B$39:$B$782,Y$119)+'СЕТ СН'!$I$12+СВЦЭМ!$D$10+'СЕТ СН'!$I$6-'СЕТ СН'!$I$22</f>
        <v>1418.03831175</v>
      </c>
    </row>
    <row r="140" spans="1:25" ht="15.75" x14ac:dyDescent="0.2">
      <c r="A140" s="35">
        <f t="shared" si="3"/>
        <v>44794</v>
      </c>
      <c r="B140" s="36">
        <f>SUMIFS(СВЦЭМ!$C$39:$C$782,СВЦЭМ!$A$39:$A$782,$A140,СВЦЭМ!$B$39:$B$782,B$119)+'СЕТ СН'!$I$12+СВЦЭМ!$D$10+'СЕТ СН'!$I$6-'СЕТ СН'!$I$22</f>
        <v>1514.4297041999998</v>
      </c>
      <c r="C140" s="36">
        <f>SUMIFS(СВЦЭМ!$C$39:$C$782,СВЦЭМ!$A$39:$A$782,$A140,СВЦЭМ!$B$39:$B$782,C$119)+'СЕТ СН'!$I$12+СВЦЭМ!$D$10+'СЕТ СН'!$I$6-'СЕТ СН'!$I$22</f>
        <v>1523.22730069</v>
      </c>
      <c r="D140" s="36">
        <f>SUMIFS(СВЦЭМ!$C$39:$C$782,СВЦЭМ!$A$39:$A$782,$A140,СВЦЭМ!$B$39:$B$782,D$119)+'СЕТ СН'!$I$12+СВЦЭМ!$D$10+'СЕТ СН'!$I$6-'СЕТ СН'!$I$22</f>
        <v>1565.26138655</v>
      </c>
      <c r="E140" s="36">
        <f>SUMIFS(СВЦЭМ!$C$39:$C$782,СВЦЭМ!$A$39:$A$782,$A140,СВЦЭМ!$B$39:$B$782,E$119)+'СЕТ СН'!$I$12+СВЦЭМ!$D$10+'СЕТ СН'!$I$6-'СЕТ СН'!$I$22</f>
        <v>1597.5887204600001</v>
      </c>
      <c r="F140" s="36">
        <f>SUMIFS(СВЦЭМ!$C$39:$C$782,СВЦЭМ!$A$39:$A$782,$A140,СВЦЭМ!$B$39:$B$782,F$119)+'СЕТ СН'!$I$12+СВЦЭМ!$D$10+'СЕТ СН'!$I$6-'СЕТ СН'!$I$22</f>
        <v>1601.8707203900001</v>
      </c>
      <c r="G140" s="36">
        <f>SUMIFS(СВЦЭМ!$C$39:$C$782,СВЦЭМ!$A$39:$A$782,$A140,СВЦЭМ!$B$39:$B$782,G$119)+'СЕТ СН'!$I$12+СВЦЭМ!$D$10+'СЕТ СН'!$I$6-'СЕТ СН'!$I$22</f>
        <v>1596.3610218599999</v>
      </c>
      <c r="H140" s="36">
        <f>SUMIFS(СВЦЭМ!$C$39:$C$782,СВЦЭМ!$A$39:$A$782,$A140,СВЦЭМ!$B$39:$B$782,H$119)+'СЕТ СН'!$I$12+СВЦЭМ!$D$10+'СЕТ СН'!$I$6-'СЕТ СН'!$I$22</f>
        <v>1576.1787685199999</v>
      </c>
      <c r="I140" s="36">
        <f>SUMIFS(СВЦЭМ!$C$39:$C$782,СВЦЭМ!$A$39:$A$782,$A140,СВЦЭМ!$B$39:$B$782,I$119)+'СЕТ СН'!$I$12+СВЦЭМ!$D$10+'СЕТ СН'!$I$6-'СЕТ СН'!$I$22</f>
        <v>1510.8267816099999</v>
      </c>
      <c r="J140" s="36">
        <f>SUMIFS(СВЦЭМ!$C$39:$C$782,СВЦЭМ!$A$39:$A$782,$A140,СВЦЭМ!$B$39:$B$782,J$119)+'СЕТ СН'!$I$12+СВЦЭМ!$D$10+'СЕТ СН'!$I$6-'СЕТ СН'!$I$22</f>
        <v>1454.2308869200001</v>
      </c>
      <c r="K140" s="36">
        <f>SUMIFS(СВЦЭМ!$C$39:$C$782,СВЦЭМ!$A$39:$A$782,$A140,СВЦЭМ!$B$39:$B$782,K$119)+'СЕТ СН'!$I$12+СВЦЭМ!$D$10+'СЕТ СН'!$I$6-'СЕТ СН'!$I$22</f>
        <v>1504.30792561</v>
      </c>
      <c r="L140" s="36">
        <f>SUMIFS(СВЦЭМ!$C$39:$C$782,СВЦЭМ!$A$39:$A$782,$A140,СВЦЭМ!$B$39:$B$782,L$119)+'СЕТ СН'!$I$12+СВЦЭМ!$D$10+'СЕТ СН'!$I$6-'СЕТ СН'!$I$22</f>
        <v>1541.12295081</v>
      </c>
      <c r="M140" s="36">
        <f>SUMIFS(СВЦЭМ!$C$39:$C$782,СВЦЭМ!$A$39:$A$782,$A140,СВЦЭМ!$B$39:$B$782,M$119)+'СЕТ СН'!$I$12+СВЦЭМ!$D$10+'СЕТ СН'!$I$6-'СЕТ СН'!$I$22</f>
        <v>1551.5557829099998</v>
      </c>
      <c r="N140" s="36">
        <f>SUMIFS(СВЦЭМ!$C$39:$C$782,СВЦЭМ!$A$39:$A$782,$A140,СВЦЭМ!$B$39:$B$782,N$119)+'СЕТ СН'!$I$12+СВЦЭМ!$D$10+'СЕТ СН'!$I$6-'СЕТ СН'!$I$22</f>
        <v>1557.5928566099999</v>
      </c>
      <c r="O140" s="36">
        <f>SUMIFS(СВЦЭМ!$C$39:$C$782,СВЦЭМ!$A$39:$A$782,$A140,СВЦЭМ!$B$39:$B$782,O$119)+'СЕТ СН'!$I$12+СВЦЭМ!$D$10+'СЕТ СН'!$I$6-'СЕТ СН'!$I$22</f>
        <v>1547.1081446999999</v>
      </c>
      <c r="P140" s="36">
        <f>SUMIFS(СВЦЭМ!$C$39:$C$782,СВЦЭМ!$A$39:$A$782,$A140,СВЦЭМ!$B$39:$B$782,P$119)+'СЕТ СН'!$I$12+СВЦЭМ!$D$10+'СЕТ СН'!$I$6-'СЕТ СН'!$I$22</f>
        <v>1544.3305209299999</v>
      </c>
      <c r="Q140" s="36">
        <f>SUMIFS(СВЦЭМ!$C$39:$C$782,СВЦЭМ!$A$39:$A$782,$A140,СВЦЭМ!$B$39:$B$782,Q$119)+'СЕТ СН'!$I$12+СВЦЭМ!$D$10+'СЕТ СН'!$I$6-'СЕТ СН'!$I$22</f>
        <v>1542.6580961499999</v>
      </c>
      <c r="R140" s="36">
        <f>SUMIFS(СВЦЭМ!$C$39:$C$782,СВЦЭМ!$A$39:$A$782,$A140,СВЦЭМ!$B$39:$B$782,R$119)+'СЕТ СН'!$I$12+СВЦЭМ!$D$10+'СЕТ СН'!$I$6-'СЕТ СН'!$I$22</f>
        <v>1543.87900322</v>
      </c>
      <c r="S140" s="36">
        <f>SUMIFS(СВЦЭМ!$C$39:$C$782,СВЦЭМ!$A$39:$A$782,$A140,СВЦЭМ!$B$39:$B$782,S$119)+'СЕТ СН'!$I$12+СВЦЭМ!$D$10+'СЕТ СН'!$I$6-'СЕТ СН'!$I$22</f>
        <v>1545.48188654</v>
      </c>
      <c r="T140" s="36">
        <f>SUMIFS(СВЦЭМ!$C$39:$C$782,СВЦЭМ!$A$39:$A$782,$A140,СВЦЭМ!$B$39:$B$782,T$119)+'СЕТ СН'!$I$12+СВЦЭМ!$D$10+'СЕТ СН'!$I$6-'СЕТ СН'!$I$22</f>
        <v>1541.6609294099999</v>
      </c>
      <c r="U140" s="36">
        <f>SUMIFS(СВЦЭМ!$C$39:$C$782,СВЦЭМ!$A$39:$A$782,$A140,СВЦЭМ!$B$39:$B$782,U$119)+'СЕТ СН'!$I$12+СВЦЭМ!$D$10+'СЕТ СН'!$I$6-'СЕТ СН'!$I$22</f>
        <v>1542.93139443</v>
      </c>
      <c r="V140" s="36">
        <f>SUMIFS(СВЦЭМ!$C$39:$C$782,СВЦЭМ!$A$39:$A$782,$A140,СВЦЭМ!$B$39:$B$782,V$119)+'СЕТ СН'!$I$12+СВЦЭМ!$D$10+'СЕТ СН'!$I$6-'СЕТ СН'!$I$22</f>
        <v>1554.8003341599999</v>
      </c>
      <c r="W140" s="36">
        <f>SUMIFS(СВЦЭМ!$C$39:$C$782,СВЦЭМ!$A$39:$A$782,$A140,СВЦЭМ!$B$39:$B$782,W$119)+'СЕТ СН'!$I$12+СВЦЭМ!$D$10+'СЕТ СН'!$I$6-'СЕТ СН'!$I$22</f>
        <v>1560.95628158</v>
      </c>
      <c r="X140" s="36">
        <f>SUMIFS(СВЦЭМ!$C$39:$C$782,СВЦЭМ!$A$39:$A$782,$A140,СВЦЭМ!$B$39:$B$782,X$119)+'СЕТ СН'!$I$12+СВЦЭМ!$D$10+'СЕТ СН'!$I$6-'СЕТ СН'!$I$22</f>
        <v>1524.55736413</v>
      </c>
      <c r="Y140" s="36">
        <f>SUMIFS(СВЦЭМ!$C$39:$C$782,СВЦЭМ!$A$39:$A$782,$A140,СВЦЭМ!$B$39:$B$782,Y$119)+'СЕТ СН'!$I$12+СВЦЭМ!$D$10+'СЕТ СН'!$I$6-'СЕТ СН'!$I$22</f>
        <v>1493.48386224</v>
      </c>
    </row>
    <row r="141" spans="1:25" ht="15.75" x14ac:dyDescent="0.2">
      <c r="A141" s="35">
        <f t="shared" si="3"/>
        <v>44795</v>
      </c>
      <c r="B141" s="36">
        <f>SUMIFS(СВЦЭМ!$C$39:$C$782,СВЦЭМ!$A$39:$A$782,$A141,СВЦЭМ!$B$39:$B$782,B$119)+'СЕТ СН'!$I$12+СВЦЭМ!$D$10+'СЕТ СН'!$I$6-'СЕТ СН'!$I$22</f>
        <v>1426.4901973799999</v>
      </c>
      <c r="C141" s="36">
        <f>SUMIFS(СВЦЭМ!$C$39:$C$782,СВЦЭМ!$A$39:$A$782,$A141,СВЦЭМ!$B$39:$B$782,C$119)+'СЕТ СН'!$I$12+СВЦЭМ!$D$10+'СЕТ СН'!$I$6-'СЕТ СН'!$I$22</f>
        <v>1493.97504022</v>
      </c>
      <c r="D141" s="36">
        <f>SUMIFS(СВЦЭМ!$C$39:$C$782,СВЦЭМ!$A$39:$A$782,$A141,СВЦЭМ!$B$39:$B$782,D$119)+'СЕТ СН'!$I$12+СВЦЭМ!$D$10+'СЕТ СН'!$I$6-'СЕТ СН'!$I$22</f>
        <v>1543.4853710899999</v>
      </c>
      <c r="E141" s="36">
        <f>SUMIFS(СВЦЭМ!$C$39:$C$782,СВЦЭМ!$A$39:$A$782,$A141,СВЦЭМ!$B$39:$B$782,E$119)+'СЕТ СН'!$I$12+СВЦЭМ!$D$10+'СЕТ СН'!$I$6-'СЕТ СН'!$I$22</f>
        <v>1559.8751950199999</v>
      </c>
      <c r="F141" s="36">
        <f>SUMIFS(СВЦЭМ!$C$39:$C$782,СВЦЭМ!$A$39:$A$782,$A141,СВЦЭМ!$B$39:$B$782,F$119)+'СЕТ СН'!$I$12+СВЦЭМ!$D$10+'СЕТ СН'!$I$6-'СЕТ СН'!$I$22</f>
        <v>1561.1727342300001</v>
      </c>
      <c r="G141" s="36">
        <f>SUMIFS(СВЦЭМ!$C$39:$C$782,СВЦЭМ!$A$39:$A$782,$A141,СВЦЭМ!$B$39:$B$782,G$119)+'СЕТ СН'!$I$12+СВЦЭМ!$D$10+'СЕТ СН'!$I$6-'СЕТ СН'!$I$22</f>
        <v>1555.05238072</v>
      </c>
      <c r="H141" s="36">
        <f>SUMIFS(СВЦЭМ!$C$39:$C$782,СВЦЭМ!$A$39:$A$782,$A141,СВЦЭМ!$B$39:$B$782,H$119)+'СЕТ СН'!$I$12+СВЦЭМ!$D$10+'СЕТ СН'!$I$6-'СЕТ СН'!$I$22</f>
        <v>1495.3664077599999</v>
      </c>
      <c r="I141" s="36">
        <f>SUMIFS(СВЦЭМ!$C$39:$C$782,СВЦЭМ!$A$39:$A$782,$A141,СВЦЭМ!$B$39:$B$782,I$119)+'СЕТ СН'!$I$12+СВЦЭМ!$D$10+'СЕТ СН'!$I$6-'СЕТ СН'!$I$22</f>
        <v>1428.1575773</v>
      </c>
      <c r="J141" s="36">
        <f>SUMIFS(СВЦЭМ!$C$39:$C$782,СВЦЭМ!$A$39:$A$782,$A141,СВЦЭМ!$B$39:$B$782,J$119)+'СЕТ СН'!$I$12+СВЦЭМ!$D$10+'СЕТ СН'!$I$6-'СЕТ СН'!$I$22</f>
        <v>1476.11376378</v>
      </c>
      <c r="K141" s="36">
        <f>SUMIFS(СВЦЭМ!$C$39:$C$782,СВЦЭМ!$A$39:$A$782,$A141,СВЦЭМ!$B$39:$B$782,K$119)+'СЕТ СН'!$I$12+СВЦЭМ!$D$10+'СЕТ СН'!$I$6-'СЕТ СН'!$I$22</f>
        <v>1523.6020539000001</v>
      </c>
      <c r="L141" s="36">
        <f>SUMIFS(СВЦЭМ!$C$39:$C$782,СВЦЭМ!$A$39:$A$782,$A141,СВЦЭМ!$B$39:$B$782,L$119)+'СЕТ СН'!$I$12+СВЦЭМ!$D$10+'СЕТ СН'!$I$6-'СЕТ СН'!$I$22</f>
        <v>1518.3465200199998</v>
      </c>
      <c r="M141" s="36">
        <f>SUMIFS(СВЦЭМ!$C$39:$C$782,СВЦЭМ!$A$39:$A$782,$A141,СВЦЭМ!$B$39:$B$782,M$119)+'СЕТ СН'!$I$12+СВЦЭМ!$D$10+'СЕТ СН'!$I$6-'СЕТ СН'!$I$22</f>
        <v>1525.90924034</v>
      </c>
      <c r="N141" s="36">
        <f>SUMIFS(СВЦЭМ!$C$39:$C$782,СВЦЭМ!$A$39:$A$782,$A141,СВЦЭМ!$B$39:$B$782,N$119)+'СЕТ СН'!$I$12+СВЦЭМ!$D$10+'СЕТ СН'!$I$6-'СЕТ СН'!$I$22</f>
        <v>1528.6061818600001</v>
      </c>
      <c r="O141" s="36">
        <f>SUMIFS(СВЦЭМ!$C$39:$C$782,СВЦЭМ!$A$39:$A$782,$A141,СВЦЭМ!$B$39:$B$782,O$119)+'СЕТ СН'!$I$12+СВЦЭМ!$D$10+'СЕТ СН'!$I$6-'СЕТ СН'!$I$22</f>
        <v>1512.9214399100001</v>
      </c>
      <c r="P141" s="36">
        <f>SUMIFS(СВЦЭМ!$C$39:$C$782,СВЦЭМ!$A$39:$A$782,$A141,СВЦЭМ!$B$39:$B$782,P$119)+'СЕТ СН'!$I$12+СВЦЭМ!$D$10+'СЕТ СН'!$I$6-'СЕТ СН'!$I$22</f>
        <v>1520.68729405</v>
      </c>
      <c r="Q141" s="36">
        <f>SUMIFS(СВЦЭМ!$C$39:$C$782,СВЦЭМ!$A$39:$A$782,$A141,СВЦЭМ!$B$39:$B$782,Q$119)+'СЕТ СН'!$I$12+СВЦЭМ!$D$10+'СЕТ СН'!$I$6-'СЕТ СН'!$I$22</f>
        <v>1519.5975739</v>
      </c>
      <c r="R141" s="36">
        <f>SUMIFS(СВЦЭМ!$C$39:$C$782,СВЦЭМ!$A$39:$A$782,$A141,СВЦЭМ!$B$39:$B$782,R$119)+'СЕТ СН'!$I$12+СВЦЭМ!$D$10+'СЕТ СН'!$I$6-'СЕТ СН'!$I$22</f>
        <v>1518.8024766899998</v>
      </c>
      <c r="S141" s="36">
        <f>SUMIFS(СВЦЭМ!$C$39:$C$782,СВЦЭМ!$A$39:$A$782,$A141,СВЦЭМ!$B$39:$B$782,S$119)+'СЕТ СН'!$I$12+СВЦЭМ!$D$10+'СЕТ СН'!$I$6-'СЕТ СН'!$I$22</f>
        <v>1513.6833832100001</v>
      </c>
      <c r="T141" s="36">
        <f>SUMIFS(СВЦЭМ!$C$39:$C$782,СВЦЭМ!$A$39:$A$782,$A141,СВЦЭМ!$B$39:$B$782,T$119)+'СЕТ СН'!$I$12+СВЦЭМ!$D$10+'СЕТ СН'!$I$6-'СЕТ СН'!$I$22</f>
        <v>1523.59268877</v>
      </c>
      <c r="U141" s="36">
        <f>SUMIFS(СВЦЭМ!$C$39:$C$782,СВЦЭМ!$A$39:$A$782,$A141,СВЦЭМ!$B$39:$B$782,U$119)+'СЕТ СН'!$I$12+СВЦЭМ!$D$10+'СЕТ СН'!$I$6-'СЕТ СН'!$I$22</f>
        <v>1513.4991427499999</v>
      </c>
      <c r="V141" s="36">
        <f>SUMIFS(СВЦЭМ!$C$39:$C$782,СВЦЭМ!$A$39:$A$782,$A141,СВЦЭМ!$B$39:$B$782,V$119)+'СЕТ СН'!$I$12+СВЦЭМ!$D$10+'СЕТ СН'!$I$6-'СЕТ СН'!$I$22</f>
        <v>1524.87678205</v>
      </c>
      <c r="W141" s="36">
        <f>SUMIFS(СВЦЭМ!$C$39:$C$782,СВЦЭМ!$A$39:$A$782,$A141,СВЦЭМ!$B$39:$B$782,W$119)+'СЕТ СН'!$I$12+СВЦЭМ!$D$10+'СЕТ СН'!$I$6-'СЕТ СН'!$I$22</f>
        <v>1534.82107404</v>
      </c>
      <c r="X141" s="36">
        <f>SUMIFS(СВЦЭМ!$C$39:$C$782,СВЦЭМ!$A$39:$A$782,$A141,СВЦЭМ!$B$39:$B$782,X$119)+'СЕТ СН'!$I$12+СВЦЭМ!$D$10+'СЕТ СН'!$I$6-'СЕТ СН'!$I$22</f>
        <v>1503.74134768</v>
      </c>
      <c r="Y141" s="36">
        <f>SUMIFS(СВЦЭМ!$C$39:$C$782,СВЦЭМ!$A$39:$A$782,$A141,СВЦЭМ!$B$39:$B$782,Y$119)+'СЕТ СН'!$I$12+СВЦЭМ!$D$10+'СЕТ СН'!$I$6-'СЕТ СН'!$I$22</f>
        <v>1416.0043819399998</v>
      </c>
    </row>
    <row r="142" spans="1:25" ht="15.75" x14ac:dyDescent="0.2">
      <c r="A142" s="35">
        <f t="shared" si="3"/>
        <v>44796</v>
      </c>
      <c r="B142" s="36">
        <f>SUMIFS(СВЦЭМ!$C$39:$C$782,СВЦЭМ!$A$39:$A$782,$A142,СВЦЭМ!$B$39:$B$782,B$119)+'СЕТ СН'!$I$12+СВЦЭМ!$D$10+'СЕТ СН'!$I$6-'СЕТ СН'!$I$22</f>
        <v>1483.5226908499999</v>
      </c>
      <c r="C142" s="36">
        <f>SUMIFS(СВЦЭМ!$C$39:$C$782,СВЦЭМ!$A$39:$A$782,$A142,СВЦЭМ!$B$39:$B$782,C$119)+'СЕТ СН'!$I$12+СВЦЭМ!$D$10+'СЕТ СН'!$I$6-'СЕТ СН'!$I$22</f>
        <v>1546.86595846</v>
      </c>
      <c r="D142" s="36">
        <f>SUMIFS(СВЦЭМ!$C$39:$C$782,СВЦЭМ!$A$39:$A$782,$A142,СВЦЭМ!$B$39:$B$782,D$119)+'СЕТ СН'!$I$12+СВЦЭМ!$D$10+'СЕТ СН'!$I$6-'СЕТ СН'!$I$22</f>
        <v>1586.21744352</v>
      </c>
      <c r="E142" s="36">
        <f>SUMIFS(СВЦЭМ!$C$39:$C$782,СВЦЭМ!$A$39:$A$782,$A142,СВЦЭМ!$B$39:$B$782,E$119)+'СЕТ СН'!$I$12+СВЦЭМ!$D$10+'СЕТ СН'!$I$6-'СЕТ СН'!$I$22</f>
        <v>1599.7471069000001</v>
      </c>
      <c r="F142" s="36">
        <f>SUMIFS(СВЦЭМ!$C$39:$C$782,СВЦЭМ!$A$39:$A$782,$A142,СВЦЭМ!$B$39:$B$782,F$119)+'СЕТ СН'!$I$12+СВЦЭМ!$D$10+'СЕТ СН'!$I$6-'СЕТ СН'!$I$22</f>
        <v>1568.70791635</v>
      </c>
      <c r="G142" s="36">
        <f>SUMIFS(СВЦЭМ!$C$39:$C$782,СВЦЭМ!$A$39:$A$782,$A142,СВЦЭМ!$B$39:$B$782,G$119)+'СЕТ СН'!$I$12+СВЦЭМ!$D$10+'СЕТ СН'!$I$6-'СЕТ СН'!$I$22</f>
        <v>1541.3283369000001</v>
      </c>
      <c r="H142" s="36">
        <f>SUMIFS(СВЦЭМ!$C$39:$C$782,СВЦЭМ!$A$39:$A$782,$A142,СВЦЭМ!$B$39:$B$782,H$119)+'СЕТ СН'!$I$12+СВЦЭМ!$D$10+'СЕТ СН'!$I$6-'СЕТ СН'!$I$22</f>
        <v>1491.8031592299999</v>
      </c>
      <c r="I142" s="36">
        <f>SUMIFS(СВЦЭМ!$C$39:$C$782,СВЦЭМ!$A$39:$A$782,$A142,СВЦЭМ!$B$39:$B$782,I$119)+'СЕТ СН'!$I$12+СВЦЭМ!$D$10+'СЕТ СН'!$I$6-'СЕТ СН'!$I$22</f>
        <v>1423.0557806900001</v>
      </c>
      <c r="J142" s="36">
        <f>SUMIFS(СВЦЭМ!$C$39:$C$782,СВЦЭМ!$A$39:$A$782,$A142,СВЦЭМ!$B$39:$B$782,J$119)+'СЕТ СН'!$I$12+СВЦЭМ!$D$10+'СЕТ СН'!$I$6-'СЕТ СН'!$I$22</f>
        <v>1413.9583299400001</v>
      </c>
      <c r="K142" s="36">
        <f>SUMIFS(СВЦЭМ!$C$39:$C$782,СВЦЭМ!$A$39:$A$782,$A142,СВЦЭМ!$B$39:$B$782,K$119)+'СЕТ СН'!$I$12+СВЦЭМ!$D$10+'СЕТ СН'!$I$6-'СЕТ СН'!$I$22</f>
        <v>1490.4834774699998</v>
      </c>
      <c r="L142" s="36">
        <f>SUMIFS(СВЦЭМ!$C$39:$C$782,СВЦЭМ!$A$39:$A$782,$A142,СВЦЭМ!$B$39:$B$782,L$119)+'СЕТ СН'!$I$12+СВЦЭМ!$D$10+'СЕТ СН'!$I$6-'СЕТ СН'!$I$22</f>
        <v>1454.4438815499998</v>
      </c>
      <c r="M142" s="36">
        <f>SUMIFS(СВЦЭМ!$C$39:$C$782,СВЦЭМ!$A$39:$A$782,$A142,СВЦЭМ!$B$39:$B$782,M$119)+'СЕТ СН'!$I$12+СВЦЭМ!$D$10+'СЕТ СН'!$I$6-'СЕТ СН'!$I$22</f>
        <v>1446.60447845</v>
      </c>
      <c r="N142" s="36">
        <f>SUMIFS(СВЦЭМ!$C$39:$C$782,СВЦЭМ!$A$39:$A$782,$A142,СВЦЭМ!$B$39:$B$782,N$119)+'СЕТ СН'!$I$12+СВЦЭМ!$D$10+'СЕТ СН'!$I$6-'СЕТ СН'!$I$22</f>
        <v>1436.2668630200001</v>
      </c>
      <c r="O142" s="36">
        <f>SUMIFS(СВЦЭМ!$C$39:$C$782,СВЦЭМ!$A$39:$A$782,$A142,СВЦЭМ!$B$39:$B$782,O$119)+'СЕТ СН'!$I$12+СВЦЭМ!$D$10+'СЕТ СН'!$I$6-'СЕТ СН'!$I$22</f>
        <v>1434.7072443699999</v>
      </c>
      <c r="P142" s="36">
        <f>SUMIFS(СВЦЭМ!$C$39:$C$782,СВЦЭМ!$A$39:$A$782,$A142,СВЦЭМ!$B$39:$B$782,P$119)+'СЕТ СН'!$I$12+СВЦЭМ!$D$10+'СЕТ СН'!$I$6-'СЕТ СН'!$I$22</f>
        <v>1446.9346153699998</v>
      </c>
      <c r="Q142" s="36">
        <f>SUMIFS(СВЦЭМ!$C$39:$C$782,СВЦЭМ!$A$39:$A$782,$A142,СВЦЭМ!$B$39:$B$782,Q$119)+'СЕТ СН'!$I$12+СВЦЭМ!$D$10+'СЕТ СН'!$I$6-'СЕТ СН'!$I$22</f>
        <v>1454.25923511</v>
      </c>
      <c r="R142" s="36">
        <f>SUMIFS(СВЦЭМ!$C$39:$C$782,СВЦЭМ!$A$39:$A$782,$A142,СВЦЭМ!$B$39:$B$782,R$119)+'СЕТ СН'!$I$12+СВЦЭМ!$D$10+'СЕТ СН'!$I$6-'СЕТ СН'!$I$22</f>
        <v>1447.28728589</v>
      </c>
      <c r="S142" s="36">
        <f>SUMIFS(СВЦЭМ!$C$39:$C$782,СВЦЭМ!$A$39:$A$782,$A142,СВЦЭМ!$B$39:$B$782,S$119)+'СЕТ СН'!$I$12+СВЦЭМ!$D$10+'СЕТ СН'!$I$6-'СЕТ СН'!$I$22</f>
        <v>1462.06744303</v>
      </c>
      <c r="T142" s="36">
        <f>SUMIFS(СВЦЭМ!$C$39:$C$782,СВЦЭМ!$A$39:$A$782,$A142,СВЦЭМ!$B$39:$B$782,T$119)+'СЕТ СН'!$I$12+СВЦЭМ!$D$10+'СЕТ СН'!$I$6-'СЕТ СН'!$I$22</f>
        <v>1469.3107871799998</v>
      </c>
      <c r="U142" s="36">
        <f>SUMIFS(СВЦЭМ!$C$39:$C$782,СВЦЭМ!$A$39:$A$782,$A142,СВЦЭМ!$B$39:$B$782,U$119)+'СЕТ СН'!$I$12+СВЦЭМ!$D$10+'СЕТ СН'!$I$6-'СЕТ СН'!$I$22</f>
        <v>1454.17204754</v>
      </c>
      <c r="V142" s="36">
        <f>SUMIFS(СВЦЭМ!$C$39:$C$782,СВЦЭМ!$A$39:$A$782,$A142,СВЦЭМ!$B$39:$B$782,V$119)+'СЕТ СН'!$I$12+СВЦЭМ!$D$10+'СЕТ СН'!$I$6-'СЕТ СН'!$I$22</f>
        <v>1471.3549194499999</v>
      </c>
      <c r="W142" s="36">
        <f>SUMIFS(СВЦЭМ!$C$39:$C$782,СВЦЭМ!$A$39:$A$782,$A142,СВЦЭМ!$B$39:$B$782,W$119)+'СЕТ СН'!$I$12+СВЦЭМ!$D$10+'СЕТ СН'!$I$6-'СЕТ СН'!$I$22</f>
        <v>1468.7092281299999</v>
      </c>
      <c r="X142" s="36">
        <f>SUMIFS(СВЦЭМ!$C$39:$C$782,СВЦЭМ!$A$39:$A$782,$A142,СВЦЭМ!$B$39:$B$782,X$119)+'СЕТ СН'!$I$12+СВЦЭМ!$D$10+'СЕТ СН'!$I$6-'СЕТ СН'!$I$22</f>
        <v>1451.5286909699998</v>
      </c>
      <c r="Y142" s="36">
        <f>SUMIFS(СВЦЭМ!$C$39:$C$782,СВЦЭМ!$A$39:$A$782,$A142,СВЦЭМ!$B$39:$B$782,Y$119)+'СЕТ СН'!$I$12+СВЦЭМ!$D$10+'СЕТ СН'!$I$6-'СЕТ СН'!$I$22</f>
        <v>1417.62507809</v>
      </c>
    </row>
    <row r="143" spans="1:25" ht="15.75" x14ac:dyDescent="0.2">
      <c r="A143" s="35">
        <f t="shared" si="3"/>
        <v>44797</v>
      </c>
      <c r="B143" s="36">
        <f>SUMIFS(СВЦЭМ!$C$39:$C$782,СВЦЭМ!$A$39:$A$782,$A143,СВЦЭМ!$B$39:$B$782,B$119)+'СЕТ СН'!$I$12+СВЦЭМ!$D$10+'СЕТ СН'!$I$6-'СЕТ СН'!$I$22</f>
        <v>1453.6888634100001</v>
      </c>
      <c r="C143" s="36">
        <f>SUMIFS(СВЦЭМ!$C$39:$C$782,СВЦЭМ!$A$39:$A$782,$A143,СВЦЭМ!$B$39:$B$782,C$119)+'СЕТ СН'!$I$12+СВЦЭМ!$D$10+'СЕТ СН'!$I$6-'СЕТ СН'!$I$22</f>
        <v>1496.35101893</v>
      </c>
      <c r="D143" s="36">
        <f>SUMIFS(СВЦЭМ!$C$39:$C$782,СВЦЭМ!$A$39:$A$782,$A143,СВЦЭМ!$B$39:$B$782,D$119)+'СЕТ СН'!$I$12+СВЦЭМ!$D$10+'СЕТ СН'!$I$6-'СЕТ СН'!$I$22</f>
        <v>1525.97189882</v>
      </c>
      <c r="E143" s="36">
        <f>SUMIFS(СВЦЭМ!$C$39:$C$782,СВЦЭМ!$A$39:$A$782,$A143,СВЦЭМ!$B$39:$B$782,E$119)+'СЕТ СН'!$I$12+СВЦЭМ!$D$10+'СЕТ СН'!$I$6-'СЕТ СН'!$I$22</f>
        <v>1535.52138414</v>
      </c>
      <c r="F143" s="36">
        <f>SUMIFS(СВЦЭМ!$C$39:$C$782,СВЦЭМ!$A$39:$A$782,$A143,СВЦЭМ!$B$39:$B$782,F$119)+'СЕТ СН'!$I$12+СВЦЭМ!$D$10+'СЕТ СН'!$I$6-'СЕТ СН'!$I$22</f>
        <v>1536.5069301499998</v>
      </c>
      <c r="G143" s="36">
        <f>SUMIFS(СВЦЭМ!$C$39:$C$782,СВЦЭМ!$A$39:$A$782,$A143,СВЦЭМ!$B$39:$B$782,G$119)+'СЕТ СН'!$I$12+СВЦЭМ!$D$10+'СЕТ СН'!$I$6-'СЕТ СН'!$I$22</f>
        <v>1521.4623580499999</v>
      </c>
      <c r="H143" s="36">
        <f>SUMIFS(СВЦЭМ!$C$39:$C$782,СВЦЭМ!$A$39:$A$782,$A143,СВЦЭМ!$B$39:$B$782,H$119)+'СЕТ СН'!$I$12+СВЦЭМ!$D$10+'СЕТ СН'!$I$6-'СЕТ СН'!$I$22</f>
        <v>1482.3120387399999</v>
      </c>
      <c r="I143" s="36">
        <f>SUMIFS(СВЦЭМ!$C$39:$C$782,СВЦЭМ!$A$39:$A$782,$A143,СВЦЭМ!$B$39:$B$782,I$119)+'СЕТ СН'!$I$12+СВЦЭМ!$D$10+'СЕТ СН'!$I$6-'СЕТ СН'!$I$22</f>
        <v>1434.52169914</v>
      </c>
      <c r="J143" s="36">
        <f>SUMIFS(СВЦЭМ!$C$39:$C$782,СВЦЭМ!$A$39:$A$782,$A143,СВЦЭМ!$B$39:$B$782,J$119)+'СЕТ СН'!$I$12+СВЦЭМ!$D$10+'СЕТ СН'!$I$6-'СЕТ СН'!$I$22</f>
        <v>1470.7618201400001</v>
      </c>
      <c r="K143" s="36">
        <f>SUMIFS(СВЦЭМ!$C$39:$C$782,СВЦЭМ!$A$39:$A$782,$A143,СВЦЭМ!$B$39:$B$782,K$119)+'СЕТ СН'!$I$12+СВЦЭМ!$D$10+'СЕТ СН'!$I$6-'СЕТ СН'!$I$22</f>
        <v>1583.6814886</v>
      </c>
      <c r="L143" s="36">
        <f>SUMIFS(СВЦЭМ!$C$39:$C$782,СВЦЭМ!$A$39:$A$782,$A143,СВЦЭМ!$B$39:$B$782,L$119)+'СЕТ СН'!$I$12+СВЦЭМ!$D$10+'СЕТ СН'!$I$6-'СЕТ СН'!$I$22</f>
        <v>1542.99492078</v>
      </c>
      <c r="M143" s="36">
        <f>SUMIFS(СВЦЭМ!$C$39:$C$782,СВЦЭМ!$A$39:$A$782,$A143,СВЦЭМ!$B$39:$B$782,M$119)+'СЕТ СН'!$I$12+СВЦЭМ!$D$10+'СЕТ СН'!$I$6-'СЕТ СН'!$I$22</f>
        <v>1539.0427554099999</v>
      </c>
      <c r="N143" s="36">
        <f>SUMIFS(СВЦЭМ!$C$39:$C$782,СВЦЭМ!$A$39:$A$782,$A143,СВЦЭМ!$B$39:$B$782,N$119)+'СЕТ СН'!$I$12+СВЦЭМ!$D$10+'СЕТ СН'!$I$6-'СЕТ СН'!$I$22</f>
        <v>1536.48662485</v>
      </c>
      <c r="O143" s="36">
        <f>SUMIFS(СВЦЭМ!$C$39:$C$782,СВЦЭМ!$A$39:$A$782,$A143,СВЦЭМ!$B$39:$B$782,O$119)+'СЕТ СН'!$I$12+СВЦЭМ!$D$10+'СЕТ СН'!$I$6-'СЕТ СН'!$I$22</f>
        <v>1528.5877544699999</v>
      </c>
      <c r="P143" s="36">
        <f>SUMIFS(СВЦЭМ!$C$39:$C$782,СВЦЭМ!$A$39:$A$782,$A143,СВЦЭМ!$B$39:$B$782,P$119)+'СЕТ СН'!$I$12+СВЦЭМ!$D$10+'СЕТ СН'!$I$6-'СЕТ СН'!$I$22</f>
        <v>1534.96479615</v>
      </c>
      <c r="Q143" s="36">
        <f>SUMIFS(СВЦЭМ!$C$39:$C$782,СВЦЭМ!$A$39:$A$782,$A143,СВЦЭМ!$B$39:$B$782,Q$119)+'СЕТ СН'!$I$12+СВЦЭМ!$D$10+'СЕТ СН'!$I$6-'СЕТ СН'!$I$22</f>
        <v>1535.3530514300001</v>
      </c>
      <c r="R143" s="36">
        <f>SUMIFS(СВЦЭМ!$C$39:$C$782,СВЦЭМ!$A$39:$A$782,$A143,СВЦЭМ!$B$39:$B$782,R$119)+'СЕТ СН'!$I$12+СВЦЭМ!$D$10+'СЕТ СН'!$I$6-'СЕТ СН'!$I$22</f>
        <v>1526.3582329000001</v>
      </c>
      <c r="S143" s="36">
        <f>SUMIFS(СВЦЭМ!$C$39:$C$782,СВЦЭМ!$A$39:$A$782,$A143,СВЦЭМ!$B$39:$B$782,S$119)+'СЕТ СН'!$I$12+СВЦЭМ!$D$10+'СЕТ СН'!$I$6-'СЕТ СН'!$I$22</f>
        <v>1531.9245558600001</v>
      </c>
      <c r="T143" s="36">
        <f>SUMIFS(СВЦЭМ!$C$39:$C$782,СВЦЭМ!$A$39:$A$782,$A143,СВЦЭМ!$B$39:$B$782,T$119)+'СЕТ СН'!$I$12+СВЦЭМ!$D$10+'СЕТ СН'!$I$6-'СЕТ СН'!$I$22</f>
        <v>1538.71558218</v>
      </c>
      <c r="U143" s="36">
        <f>SUMIFS(СВЦЭМ!$C$39:$C$782,СВЦЭМ!$A$39:$A$782,$A143,СВЦЭМ!$B$39:$B$782,U$119)+'СЕТ СН'!$I$12+СВЦЭМ!$D$10+'СЕТ СН'!$I$6-'СЕТ СН'!$I$22</f>
        <v>1534.23222025</v>
      </c>
      <c r="V143" s="36">
        <f>SUMIFS(СВЦЭМ!$C$39:$C$782,СВЦЭМ!$A$39:$A$782,$A143,СВЦЭМ!$B$39:$B$782,V$119)+'СЕТ СН'!$I$12+СВЦЭМ!$D$10+'СЕТ СН'!$I$6-'СЕТ СН'!$I$22</f>
        <v>1553.07242359</v>
      </c>
      <c r="W143" s="36">
        <f>SUMIFS(СВЦЭМ!$C$39:$C$782,СВЦЭМ!$A$39:$A$782,$A143,СВЦЭМ!$B$39:$B$782,W$119)+'СЕТ СН'!$I$12+СВЦЭМ!$D$10+'СЕТ СН'!$I$6-'СЕТ СН'!$I$22</f>
        <v>1559.85560678</v>
      </c>
      <c r="X143" s="36">
        <f>SUMIFS(СВЦЭМ!$C$39:$C$782,СВЦЭМ!$A$39:$A$782,$A143,СВЦЭМ!$B$39:$B$782,X$119)+'СЕТ СН'!$I$12+СВЦЭМ!$D$10+'СЕТ СН'!$I$6-'СЕТ СН'!$I$22</f>
        <v>1494.05983481</v>
      </c>
      <c r="Y143" s="36">
        <f>SUMIFS(СВЦЭМ!$C$39:$C$782,СВЦЭМ!$A$39:$A$782,$A143,СВЦЭМ!$B$39:$B$782,Y$119)+'СЕТ СН'!$I$12+СВЦЭМ!$D$10+'СЕТ СН'!$I$6-'СЕТ СН'!$I$22</f>
        <v>1460.32155633</v>
      </c>
    </row>
    <row r="144" spans="1:25" ht="15.75" x14ac:dyDescent="0.2">
      <c r="A144" s="35">
        <f t="shared" si="3"/>
        <v>44798</v>
      </c>
      <c r="B144" s="36">
        <f>SUMIFS(СВЦЭМ!$C$39:$C$782,СВЦЭМ!$A$39:$A$782,$A144,СВЦЭМ!$B$39:$B$782,B$119)+'СЕТ СН'!$I$12+СВЦЭМ!$D$10+'СЕТ СН'!$I$6-'СЕТ СН'!$I$22</f>
        <v>1458.4180629100001</v>
      </c>
      <c r="C144" s="36">
        <f>SUMIFS(СВЦЭМ!$C$39:$C$782,СВЦЭМ!$A$39:$A$782,$A144,СВЦЭМ!$B$39:$B$782,C$119)+'СЕТ СН'!$I$12+СВЦЭМ!$D$10+'СЕТ СН'!$I$6-'СЕТ СН'!$I$22</f>
        <v>1494.9266584</v>
      </c>
      <c r="D144" s="36">
        <f>SUMIFS(СВЦЭМ!$C$39:$C$782,СВЦЭМ!$A$39:$A$782,$A144,СВЦЭМ!$B$39:$B$782,D$119)+'СЕТ СН'!$I$12+СВЦЭМ!$D$10+'СЕТ СН'!$I$6-'СЕТ СН'!$I$22</f>
        <v>1531.4580591899999</v>
      </c>
      <c r="E144" s="36">
        <f>SUMIFS(СВЦЭМ!$C$39:$C$782,СВЦЭМ!$A$39:$A$782,$A144,СВЦЭМ!$B$39:$B$782,E$119)+'СЕТ СН'!$I$12+СВЦЭМ!$D$10+'СЕТ СН'!$I$6-'СЕТ СН'!$I$22</f>
        <v>1541.5435892800001</v>
      </c>
      <c r="F144" s="36">
        <f>SUMIFS(СВЦЭМ!$C$39:$C$782,СВЦЭМ!$A$39:$A$782,$A144,СВЦЭМ!$B$39:$B$782,F$119)+'СЕТ СН'!$I$12+СВЦЭМ!$D$10+'СЕТ СН'!$I$6-'СЕТ СН'!$I$22</f>
        <v>1547.2945529399999</v>
      </c>
      <c r="G144" s="36">
        <f>SUMIFS(СВЦЭМ!$C$39:$C$782,СВЦЭМ!$A$39:$A$782,$A144,СВЦЭМ!$B$39:$B$782,G$119)+'СЕТ СН'!$I$12+СВЦЭМ!$D$10+'СЕТ СН'!$I$6-'СЕТ СН'!$I$22</f>
        <v>1531.9735644799998</v>
      </c>
      <c r="H144" s="36">
        <f>SUMIFS(СВЦЭМ!$C$39:$C$782,СВЦЭМ!$A$39:$A$782,$A144,СВЦЭМ!$B$39:$B$782,H$119)+'СЕТ СН'!$I$12+СВЦЭМ!$D$10+'СЕТ СН'!$I$6-'СЕТ СН'!$I$22</f>
        <v>1482.0042986399999</v>
      </c>
      <c r="I144" s="36">
        <f>SUMIFS(СВЦЭМ!$C$39:$C$782,СВЦЭМ!$A$39:$A$782,$A144,СВЦЭМ!$B$39:$B$782,I$119)+'СЕТ СН'!$I$12+СВЦЭМ!$D$10+'СЕТ СН'!$I$6-'СЕТ СН'!$I$22</f>
        <v>1400.8194794599999</v>
      </c>
      <c r="J144" s="36">
        <f>SUMIFS(СВЦЭМ!$C$39:$C$782,СВЦЭМ!$A$39:$A$782,$A144,СВЦЭМ!$B$39:$B$782,J$119)+'СЕТ СН'!$I$12+СВЦЭМ!$D$10+'СЕТ СН'!$I$6-'СЕТ СН'!$I$22</f>
        <v>1479.16124451</v>
      </c>
      <c r="K144" s="36">
        <f>SUMIFS(СВЦЭМ!$C$39:$C$782,СВЦЭМ!$A$39:$A$782,$A144,СВЦЭМ!$B$39:$B$782,K$119)+'СЕТ СН'!$I$12+СВЦЭМ!$D$10+'СЕТ СН'!$I$6-'СЕТ СН'!$I$22</f>
        <v>1540.9307075199999</v>
      </c>
      <c r="L144" s="36">
        <f>SUMIFS(СВЦЭМ!$C$39:$C$782,СВЦЭМ!$A$39:$A$782,$A144,СВЦЭМ!$B$39:$B$782,L$119)+'СЕТ СН'!$I$12+СВЦЭМ!$D$10+'СЕТ СН'!$I$6-'СЕТ СН'!$I$22</f>
        <v>1509.44429051</v>
      </c>
      <c r="M144" s="36">
        <f>SUMIFS(СВЦЭМ!$C$39:$C$782,СВЦЭМ!$A$39:$A$782,$A144,СВЦЭМ!$B$39:$B$782,M$119)+'СЕТ СН'!$I$12+СВЦЭМ!$D$10+'СЕТ СН'!$I$6-'СЕТ СН'!$I$22</f>
        <v>1503.8828546999998</v>
      </c>
      <c r="N144" s="36">
        <f>SUMIFS(СВЦЭМ!$C$39:$C$782,СВЦЭМ!$A$39:$A$782,$A144,СВЦЭМ!$B$39:$B$782,N$119)+'СЕТ СН'!$I$12+СВЦЭМ!$D$10+'СЕТ СН'!$I$6-'СЕТ СН'!$I$22</f>
        <v>1505.1454571700001</v>
      </c>
      <c r="O144" s="36">
        <f>SUMIFS(СВЦЭМ!$C$39:$C$782,СВЦЭМ!$A$39:$A$782,$A144,СВЦЭМ!$B$39:$B$782,O$119)+'СЕТ СН'!$I$12+СВЦЭМ!$D$10+'СЕТ СН'!$I$6-'СЕТ СН'!$I$22</f>
        <v>1422.5449075299998</v>
      </c>
      <c r="P144" s="36">
        <f>SUMIFS(СВЦЭМ!$C$39:$C$782,СВЦЭМ!$A$39:$A$782,$A144,СВЦЭМ!$B$39:$B$782,P$119)+'СЕТ СН'!$I$12+СВЦЭМ!$D$10+'СЕТ СН'!$I$6-'СЕТ СН'!$I$22</f>
        <v>1329.87428054</v>
      </c>
      <c r="Q144" s="36">
        <f>SUMIFS(СВЦЭМ!$C$39:$C$782,СВЦЭМ!$A$39:$A$782,$A144,СВЦЭМ!$B$39:$B$782,Q$119)+'СЕТ СН'!$I$12+СВЦЭМ!$D$10+'СЕТ СН'!$I$6-'СЕТ СН'!$I$22</f>
        <v>1265.6961043000001</v>
      </c>
      <c r="R144" s="36">
        <f>SUMIFS(СВЦЭМ!$C$39:$C$782,СВЦЭМ!$A$39:$A$782,$A144,СВЦЭМ!$B$39:$B$782,R$119)+'СЕТ СН'!$I$12+СВЦЭМ!$D$10+'СЕТ СН'!$I$6-'СЕТ СН'!$I$22</f>
        <v>1260.8094761499999</v>
      </c>
      <c r="S144" s="36">
        <f>SUMIFS(СВЦЭМ!$C$39:$C$782,СВЦЭМ!$A$39:$A$782,$A144,СВЦЭМ!$B$39:$B$782,S$119)+'СЕТ СН'!$I$12+СВЦЭМ!$D$10+'СЕТ СН'!$I$6-'СЕТ СН'!$I$22</f>
        <v>1331.8788759099998</v>
      </c>
      <c r="T144" s="36">
        <f>SUMIFS(СВЦЭМ!$C$39:$C$782,СВЦЭМ!$A$39:$A$782,$A144,СВЦЭМ!$B$39:$B$782,T$119)+'СЕТ СН'!$I$12+СВЦЭМ!$D$10+'СЕТ СН'!$I$6-'СЕТ СН'!$I$22</f>
        <v>1408.0962259299999</v>
      </c>
      <c r="U144" s="36">
        <f>SUMIFS(СВЦЭМ!$C$39:$C$782,СВЦЭМ!$A$39:$A$782,$A144,СВЦЭМ!$B$39:$B$782,U$119)+'СЕТ СН'!$I$12+СВЦЭМ!$D$10+'СЕТ СН'!$I$6-'СЕТ СН'!$I$22</f>
        <v>1498.73581715</v>
      </c>
      <c r="V144" s="36">
        <f>SUMIFS(СВЦЭМ!$C$39:$C$782,СВЦЭМ!$A$39:$A$782,$A144,СВЦЭМ!$B$39:$B$782,V$119)+'СЕТ СН'!$I$12+СВЦЭМ!$D$10+'СЕТ СН'!$I$6-'СЕТ СН'!$I$22</f>
        <v>1519.7293784899998</v>
      </c>
      <c r="W144" s="36">
        <f>SUMIFS(СВЦЭМ!$C$39:$C$782,СВЦЭМ!$A$39:$A$782,$A144,СВЦЭМ!$B$39:$B$782,W$119)+'СЕТ СН'!$I$12+СВЦЭМ!$D$10+'СЕТ СН'!$I$6-'СЕТ СН'!$I$22</f>
        <v>1527.8183345799998</v>
      </c>
      <c r="X144" s="36">
        <f>SUMIFS(СВЦЭМ!$C$39:$C$782,СВЦЭМ!$A$39:$A$782,$A144,СВЦЭМ!$B$39:$B$782,X$119)+'СЕТ СН'!$I$12+СВЦЭМ!$D$10+'СЕТ СН'!$I$6-'СЕТ СН'!$I$22</f>
        <v>1511.3017564500001</v>
      </c>
      <c r="Y144" s="36">
        <f>SUMIFS(СВЦЭМ!$C$39:$C$782,СВЦЭМ!$A$39:$A$782,$A144,СВЦЭМ!$B$39:$B$782,Y$119)+'СЕТ СН'!$I$12+СВЦЭМ!$D$10+'СЕТ СН'!$I$6-'СЕТ СН'!$I$22</f>
        <v>1520.5455392899999</v>
      </c>
    </row>
    <row r="145" spans="1:26" ht="15.75" x14ac:dyDescent="0.2">
      <c r="A145" s="35">
        <f t="shared" si="3"/>
        <v>44799</v>
      </c>
      <c r="B145" s="36">
        <f>SUMIFS(СВЦЭМ!$C$39:$C$782,СВЦЭМ!$A$39:$A$782,$A145,СВЦЭМ!$B$39:$B$782,B$119)+'СЕТ СН'!$I$12+СВЦЭМ!$D$10+'СЕТ СН'!$I$6-'СЕТ СН'!$I$22</f>
        <v>1509.6697193800001</v>
      </c>
      <c r="C145" s="36">
        <f>SUMIFS(СВЦЭМ!$C$39:$C$782,СВЦЭМ!$A$39:$A$782,$A145,СВЦЭМ!$B$39:$B$782,C$119)+'СЕТ СН'!$I$12+СВЦЭМ!$D$10+'СЕТ СН'!$I$6-'СЕТ СН'!$I$22</f>
        <v>1557.6356799099999</v>
      </c>
      <c r="D145" s="36">
        <f>SUMIFS(СВЦЭМ!$C$39:$C$782,СВЦЭМ!$A$39:$A$782,$A145,СВЦЭМ!$B$39:$B$782,D$119)+'СЕТ СН'!$I$12+СВЦЭМ!$D$10+'СЕТ СН'!$I$6-'СЕТ СН'!$I$22</f>
        <v>1574.8160597599999</v>
      </c>
      <c r="E145" s="36">
        <f>SUMIFS(СВЦЭМ!$C$39:$C$782,СВЦЭМ!$A$39:$A$782,$A145,СВЦЭМ!$B$39:$B$782,E$119)+'СЕТ СН'!$I$12+СВЦЭМ!$D$10+'СЕТ СН'!$I$6-'СЕТ СН'!$I$22</f>
        <v>1554.5131205600001</v>
      </c>
      <c r="F145" s="36">
        <f>SUMIFS(СВЦЭМ!$C$39:$C$782,СВЦЭМ!$A$39:$A$782,$A145,СВЦЭМ!$B$39:$B$782,F$119)+'СЕТ СН'!$I$12+СВЦЭМ!$D$10+'СЕТ СН'!$I$6-'СЕТ СН'!$I$22</f>
        <v>1563.82244468</v>
      </c>
      <c r="G145" s="36">
        <f>SUMIFS(СВЦЭМ!$C$39:$C$782,СВЦЭМ!$A$39:$A$782,$A145,СВЦЭМ!$B$39:$B$782,G$119)+'СЕТ СН'!$I$12+СВЦЭМ!$D$10+'СЕТ СН'!$I$6-'СЕТ СН'!$I$22</f>
        <v>1556.82050106</v>
      </c>
      <c r="H145" s="36">
        <f>SUMIFS(СВЦЭМ!$C$39:$C$782,СВЦЭМ!$A$39:$A$782,$A145,СВЦЭМ!$B$39:$B$782,H$119)+'СЕТ СН'!$I$12+СВЦЭМ!$D$10+'СЕТ СН'!$I$6-'СЕТ СН'!$I$22</f>
        <v>1478.0392189199999</v>
      </c>
      <c r="I145" s="36">
        <f>SUMIFS(СВЦЭМ!$C$39:$C$782,СВЦЭМ!$A$39:$A$782,$A145,СВЦЭМ!$B$39:$B$782,I$119)+'СЕТ СН'!$I$12+СВЦЭМ!$D$10+'СЕТ СН'!$I$6-'СЕТ СН'!$I$22</f>
        <v>1470.6701018899998</v>
      </c>
      <c r="J145" s="36">
        <f>SUMIFS(СВЦЭМ!$C$39:$C$782,СВЦЭМ!$A$39:$A$782,$A145,СВЦЭМ!$B$39:$B$782,J$119)+'СЕТ СН'!$I$12+СВЦЭМ!$D$10+'СЕТ СН'!$I$6-'СЕТ СН'!$I$22</f>
        <v>1474.1837239699998</v>
      </c>
      <c r="K145" s="36">
        <f>SUMIFS(СВЦЭМ!$C$39:$C$782,СВЦЭМ!$A$39:$A$782,$A145,СВЦЭМ!$B$39:$B$782,K$119)+'СЕТ СН'!$I$12+СВЦЭМ!$D$10+'СЕТ СН'!$I$6-'СЕТ СН'!$I$22</f>
        <v>1533.7574526599999</v>
      </c>
      <c r="L145" s="36">
        <f>SUMIFS(СВЦЭМ!$C$39:$C$782,СВЦЭМ!$A$39:$A$782,$A145,СВЦЭМ!$B$39:$B$782,L$119)+'СЕТ СН'!$I$12+СВЦЭМ!$D$10+'СЕТ СН'!$I$6-'СЕТ СН'!$I$22</f>
        <v>1510.7734101399999</v>
      </c>
      <c r="M145" s="36">
        <f>SUMIFS(СВЦЭМ!$C$39:$C$782,СВЦЭМ!$A$39:$A$782,$A145,СВЦЭМ!$B$39:$B$782,M$119)+'СЕТ СН'!$I$12+СВЦЭМ!$D$10+'СЕТ СН'!$I$6-'СЕТ СН'!$I$22</f>
        <v>1498.9234371</v>
      </c>
      <c r="N145" s="36">
        <f>SUMIFS(СВЦЭМ!$C$39:$C$782,СВЦЭМ!$A$39:$A$782,$A145,СВЦЭМ!$B$39:$B$782,N$119)+'СЕТ СН'!$I$12+СВЦЭМ!$D$10+'СЕТ СН'!$I$6-'СЕТ СН'!$I$22</f>
        <v>1492.2848448599998</v>
      </c>
      <c r="O145" s="36">
        <f>SUMIFS(СВЦЭМ!$C$39:$C$782,СВЦЭМ!$A$39:$A$782,$A145,СВЦЭМ!$B$39:$B$782,O$119)+'СЕТ СН'!$I$12+СВЦЭМ!$D$10+'СЕТ СН'!$I$6-'СЕТ СН'!$I$22</f>
        <v>1482.0451850700001</v>
      </c>
      <c r="P145" s="36">
        <f>SUMIFS(СВЦЭМ!$C$39:$C$782,СВЦЭМ!$A$39:$A$782,$A145,СВЦЭМ!$B$39:$B$782,P$119)+'СЕТ СН'!$I$12+СВЦЭМ!$D$10+'СЕТ СН'!$I$6-'СЕТ СН'!$I$22</f>
        <v>1493.87746739</v>
      </c>
      <c r="Q145" s="36">
        <f>SUMIFS(СВЦЭМ!$C$39:$C$782,СВЦЭМ!$A$39:$A$782,$A145,СВЦЭМ!$B$39:$B$782,Q$119)+'СЕТ СН'!$I$12+СВЦЭМ!$D$10+'СЕТ СН'!$I$6-'СЕТ СН'!$I$22</f>
        <v>1493.20439781</v>
      </c>
      <c r="R145" s="36">
        <f>SUMIFS(СВЦЭМ!$C$39:$C$782,СВЦЭМ!$A$39:$A$782,$A145,СВЦЭМ!$B$39:$B$782,R$119)+'СЕТ СН'!$I$12+СВЦЭМ!$D$10+'СЕТ СН'!$I$6-'СЕТ СН'!$I$22</f>
        <v>1486.49053383</v>
      </c>
      <c r="S145" s="36">
        <f>SUMIFS(СВЦЭМ!$C$39:$C$782,СВЦЭМ!$A$39:$A$782,$A145,СВЦЭМ!$B$39:$B$782,S$119)+'СЕТ СН'!$I$12+СВЦЭМ!$D$10+'СЕТ СН'!$I$6-'СЕТ СН'!$I$22</f>
        <v>1484.05633485</v>
      </c>
      <c r="T145" s="36">
        <f>SUMIFS(СВЦЭМ!$C$39:$C$782,СВЦЭМ!$A$39:$A$782,$A145,СВЦЭМ!$B$39:$B$782,T$119)+'СЕТ СН'!$I$12+СВЦЭМ!$D$10+'СЕТ СН'!$I$6-'СЕТ СН'!$I$22</f>
        <v>1491.4391201599999</v>
      </c>
      <c r="U145" s="36">
        <f>SUMIFS(СВЦЭМ!$C$39:$C$782,СВЦЭМ!$A$39:$A$782,$A145,СВЦЭМ!$B$39:$B$782,U$119)+'СЕТ СН'!$I$12+СВЦЭМ!$D$10+'СЕТ СН'!$I$6-'СЕТ СН'!$I$22</f>
        <v>1484.52676612</v>
      </c>
      <c r="V145" s="36">
        <f>SUMIFS(СВЦЭМ!$C$39:$C$782,СВЦЭМ!$A$39:$A$782,$A145,СВЦЭМ!$B$39:$B$782,V$119)+'СЕТ СН'!$I$12+СВЦЭМ!$D$10+'СЕТ СН'!$I$6-'СЕТ СН'!$I$22</f>
        <v>1506.59903867</v>
      </c>
      <c r="W145" s="36">
        <f>SUMIFS(СВЦЭМ!$C$39:$C$782,СВЦЭМ!$A$39:$A$782,$A145,СВЦЭМ!$B$39:$B$782,W$119)+'СЕТ СН'!$I$12+СВЦЭМ!$D$10+'СЕТ СН'!$I$6-'СЕТ СН'!$I$22</f>
        <v>1510.4910816399999</v>
      </c>
      <c r="X145" s="36">
        <f>SUMIFS(СВЦЭМ!$C$39:$C$782,СВЦЭМ!$A$39:$A$782,$A145,СВЦЭМ!$B$39:$B$782,X$119)+'СЕТ СН'!$I$12+СВЦЭМ!$D$10+'СЕТ СН'!$I$6-'СЕТ СН'!$I$22</f>
        <v>1479.9366833899999</v>
      </c>
      <c r="Y145" s="36">
        <f>SUMIFS(СВЦЭМ!$C$39:$C$782,СВЦЭМ!$A$39:$A$782,$A145,СВЦЭМ!$B$39:$B$782,Y$119)+'СЕТ СН'!$I$12+СВЦЭМ!$D$10+'СЕТ СН'!$I$6-'СЕТ СН'!$I$22</f>
        <v>1499.85405459</v>
      </c>
    </row>
    <row r="146" spans="1:26" ht="15.75" x14ac:dyDescent="0.2">
      <c r="A146" s="35">
        <f t="shared" si="3"/>
        <v>44800</v>
      </c>
      <c r="B146" s="36">
        <f>SUMIFS(СВЦЭМ!$C$39:$C$782,СВЦЭМ!$A$39:$A$782,$A146,СВЦЭМ!$B$39:$B$782,B$119)+'СЕТ СН'!$I$12+СВЦЭМ!$D$10+'СЕТ СН'!$I$6-'СЕТ СН'!$I$22</f>
        <v>1502.4393781700001</v>
      </c>
      <c r="C146" s="36">
        <f>SUMIFS(СВЦЭМ!$C$39:$C$782,СВЦЭМ!$A$39:$A$782,$A146,СВЦЭМ!$B$39:$B$782,C$119)+'СЕТ СН'!$I$12+СВЦЭМ!$D$10+'СЕТ СН'!$I$6-'СЕТ СН'!$I$22</f>
        <v>1497.7194955800001</v>
      </c>
      <c r="D146" s="36">
        <f>SUMIFS(СВЦЭМ!$C$39:$C$782,СВЦЭМ!$A$39:$A$782,$A146,СВЦЭМ!$B$39:$B$782,D$119)+'СЕТ СН'!$I$12+СВЦЭМ!$D$10+'СЕТ СН'!$I$6-'СЕТ СН'!$I$22</f>
        <v>1541.3768286</v>
      </c>
      <c r="E146" s="36">
        <f>SUMIFS(СВЦЭМ!$C$39:$C$782,СВЦЭМ!$A$39:$A$782,$A146,СВЦЭМ!$B$39:$B$782,E$119)+'СЕТ СН'!$I$12+СВЦЭМ!$D$10+'СЕТ СН'!$I$6-'СЕТ СН'!$I$22</f>
        <v>1505.8518743300001</v>
      </c>
      <c r="F146" s="36">
        <f>SUMIFS(СВЦЭМ!$C$39:$C$782,СВЦЭМ!$A$39:$A$782,$A146,СВЦЭМ!$B$39:$B$782,F$119)+'СЕТ СН'!$I$12+СВЦЭМ!$D$10+'СЕТ СН'!$I$6-'СЕТ СН'!$I$22</f>
        <v>1499.01264324</v>
      </c>
      <c r="G146" s="36">
        <f>SUMIFS(СВЦЭМ!$C$39:$C$782,СВЦЭМ!$A$39:$A$782,$A146,СВЦЭМ!$B$39:$B$782,G$119)+'СЕТ СН'!$I$12+СВЦЭМ!$D$10+'СЕТ СН'!$I$6-'СЕТ СН'!$I$22</f>
        <v>1511.2863319799999</v>
      </c>
      <c r="H146" s="36">
        <f>SUMIFS(СВЦЭМ!$C$39:$C$782,СВЦЭМ!$A$39:$A$782,$A146,СВЦЭМ!$B$39:$B$782,H$119)+'СЕТ СН'!$I$12+СВЦЭМ!$D$10+'СЕТ СН'!$I$6-'СЕТ СН'!$I$22</f>
        <v>1494.41185907</v>
      </c>
      <c r="I146" s="36">
        <f>SUMIFS(СВЦЭМ!$C$39:$C$782,СВЦЭМ!$A$39:$A$782,$A146,СВЦЭМ!$B$39:$B$782,I$119)+'СЕТ СН'!$I$12+СВЦЭМ!$D$10+'СЕТ СН'!$I$6-'СЕТ СН'!$I$22</f>
        <v>1460.68017121</v>
      </c>
      <c r="J146" s="36">
        <f>SUMIFS(СВЦЭМ!$C$39:$C$782,СВЦЭМ!$A$39:$A$782,$A146,СВЦЭМ!$B$39:$B$782,J$119)+'СЕТ СН'!$I$12+СВЦЭМ!$D$10+'СЕТ СН'!$I$6-'СЕТ СН'!$I$22</f>
        <v>1400.27216673</v>
      </c>
      <c r="K146" s="36">
        <f>SUMIFS(СВЦЭМ!$C$39:$C$782,СВЦЭМ!$A$39:$A$782,$A146,СВЦЭМ!$B$39:$B$782,K$119)+'СЕТ СН'!$I$12+СВЦЭМ!$D$10+'СЕТ СН'!$I$6-'СЕТ СН'!$I$22</f>
        <v>1475.9947110399999</v>
      </c>
      <c r="L146" s="36">
        <f>SUMIFS(СВЦЭМ!$C$39:$C$782,СВЦЭМ!$A$39:$A$782,$A146,СВЦЭМ!$B$39:$B$782,L$119)+'СЕТ СН'!$I$12+СВЦЭМ!$D$10+'СЕТ СН'!$I$6-'СЕТ СН'!$I$22</f>
        <v>1472.2939121099998</v>
      </c>
      <c r="M146" s="36">
        <f>SUMIFS(СВЦЭМ!$C$39:$C$782,СВЦЭМ!$A$39:$A$782,$A146,СВЦЭМ!$B$39:$B$782,M$119)+'СЕТ СН'!$I$12+СВЦЭМ!$D$10+'СЕТ СН'!$I$6-'СЕТ СН'!$I$22</f>
        <v>1472.3992449399998</v>
      </c>
      <c r="N146" s="36">
        <f>SUMIFS(СВЦЭМ!$C$39:$C$782,СВЦЭМ!$A$39:$A$782,$A146,СВЦЭМ!$B$39:$B$782,N$119)+'СЕТ СН'!$I$12+СВЦЭМ!$D$10+'СЕТ СН'!$I$6-'СЕТ СН'!$I$22</f>
        <v>1475.35144526</v>
      </c>
      <c r="O146" s="36">
        <f>SUMIFS(СВЦЭМ!$C$39:$C$782,СВЦЭМ!$A$39:$A$782,$A146,СВЦЭМ!$B$39:$B$782,O$119)+'СЕТ СН'!$I$12+СВЦЭМ!$D$10+'СЕТ СН'!$I$6-'СЕТ СН'!$I$22</f>
        <v>1467.15069713</v>
      </c>
      <c r="P146" s="36">
        <f>SUMIFS(СВЦЭМ!$C$39:$C$782,СВЦЭМ!$A$39:$A$782,$A146,СВЦЭМ!$B$39:$B$782,P$119)+'СЕТ СН'!$I$12+СВЦЭМ!$D$10+'СЕТ СН'!$I$6-'СЕТ СН'!$I$22</f>
        <v>1464.8295064499998</v>
      </c>
      <c r="Q146" s="36">
        <f>SUMIFS(СВЦЭМ!$C$39:$C$782,СВЦЭМ!$A$39:$A$782,$A146,СВЦЭМ!$B$39:$B$782,Q$119)+'СЕТ СН'!$I$12+СВЦЭМ!$D$10+'СЕТ СН'!$I$6-'СЕТ СН'!$I$22</f>
        <v>1466.50103466</v>
      </c>
      <c r="R146" s="36">
        <f>SUMIFS(СВЦЭМ!$C$39:$C$782,СВЦЭМ!$A$39:$A$782,$A146,СВЦЭМ!$B$39:$B$782,R$119)+'СЕТ СН'!$I$12+СВЦЭМ!$D$10+'СЕТ СН'!$I$6-'СЕТ СН'!$I$22</f>
        <v>1461.4878557699999</v>
      </c>
      <c r="S146" s="36">
        <f>SUMIFS(СВЦЭМ!$C$39:$C$782,СВЦЭМ!$A$39:$A$782,$A146,СВЦЭМ!$B$39:$B$782,S$119)+'СЕТ СН'!$I$12+СВЦЭМ!$D$10+'СЕТ СН'!$I$6-'СЕТ СН'!$I$22</f>
        <v>1471.1232533</v>
      </c>
      <c r="T146" s="36">
        <f>SUMIFS(СВЦЭМ!$C$39:$C$782,СВЦЭМ!$A$39:$A$782,$A146,СВЦЭМ!$B$39:$B$782,T$119)+'СЕТ СН'!$I$12+СВЦЭМ!$D$10+'СЕТ СН'!$I$6-'СЕТ СН'!$I$22</f>
        <v>1468.8412155699998</v>
      </c>
      <c r="U146" s="36">
        <f>SUMIFS(СВЦЭМ!$C$39:$C$782,СВЦЭМ!$A$39:$A$782,$A146,СВЦЭМ!$B$39:$B$782,U$119)+'СЕТ СН'!$I$12+СВЦЭМ!$D$10+'СЕТ СН'!$I$6-'СЕТ СН'!$I$22</f>
        <v>1467.3928094799999</v>
      </c>
      <c r="V146" s="36">
        <f>SUMIFS(СВЦЭМ!$C$39:$C$782,СВЦЭМ!$A$39:$A$782,$A146,СВЦЭМ!$B$39:$B$782,V$119)+'СЕТ СН'!$I$12+СВЦЭМ!$D$10+'СЕТ СН'!$I$6-'СЕТ СН'!$I$22</f>
        <v>1484.0848781999998</v>
      </c>
      <c r="W146" s="36">
        <f>SUMIFS(СВЦЭМ!$C$39:$C$782,СВЦЭМ!$A$39:$A$782,$A146,СВЦЭМ!$B$39:$B$782,W$119)+'СЕТ СН'!$I$12+СВЦЭМ!$D$10+'СЕТ СН'!$I$6-'СЕТ СН'!$I$22</f>
        <v>1483.1177614200001</v>
      </c>
      <c r="X146" s="36">
        <f>SUMIFS(СВЦЭМ!$C$39:$C$782,СВЦЭМ!$A$39:$A$782,$A146,СВЦЭМ!$B$39:$B$782,X$119)+'СЕТ СН'!$I$12+СВЦЭМ!$D$10+'СЕТ СН'!$I$6-'СЕТ СН'!$I$22</f>
        <v>1469.14721919</v>
      </c>
      <c r="Y146" s="36">
        <f>SUMIFS(СВЦЭМ!$C$39:$C$782,СВЦЭМ!$A$39:$A$782,$A146,СВЦЭМ!$B$39:$B$782,Y$119)+'СЕТ СН'!$I$12+СВЦЭМ!$D$10+'СЕТ СН'!$I$6-'СЕТ СН'!$I$22</f>
        <v>1448.7154372599998</v>
      </c>
    </row>
    <row r="147" spans="1:26" ht="15.75" x14ac:dyDescent="0.2">
      <c r="A147" s="35">
        <f t="shared" si="3"/>
        <v>44801</v>
      </c>
      <c r="B147" s="36">
        <f>SUMIFS(СВЦЭМ!$C$39:$C$782,СВЦЭМ!$A$39:$A$782,$A147,СВЦЭМ!$B$39:$B$782,B$119)+'СЕТ СН'!$I$12+СВЦЭМ!$D$10+'СЕТ СН'!$I$6-'СЕТ СН'!$I$22</f>
        <v>1446.12610877</v>
      </c>
      <c r="C147" s="36">
        <f>SUMIFS(СВЦЭМ!$C$39:$C$782,СВЦЭМ!$A$39:$A$782,$A147,СВЦЭМ!$B$39:$B$782,C$119)+'СЕТ СН'!$I$12+СВЦЭМ!$D$10+'СЕТ СН'!$I$6-'СЕТ СН'!$I$22</f>
        <v>1484.08475759</v>
      </c>
      <c r="D147" s="36">
        <f>SUMIFS(СВЦЭМ!$C$39:$C$782,СВЦЭМ!$A$39:$A$782,$A147,СВЦЭМ!$B$39:$B$782,D$119)+'СЕТ СН'!$I$12+СВЦЭМ!$D$10+'СЕТ СН'!$I$6-'СЕТ СН'!$I$22</f>
        <v>1526.48923182</v>
      </c>
      <c r="E147" s="36">
        <f>SUMIFS(СВЦЭМ!$C$39:$C$782,СВЦЭМ!$A$39:$A$782,$A147,СВЦЭМ!$B$39:$B$782,E$119)+'СЕТ СН'!$I$12+СВЦЭМ!$D$10+'СЕТ СН'!$I$6-'СЕТ СН'!$I$22</f>
        <v>1539.7123248099999</v>
      </c>
      <c r="F147" s="36">
        <f>SUMIFS(СВЦЭМ!$C$39:$C$782,СВЦЭМ!$A$39:$A$782,$A147,СВЦЭМ!$B$39:$B$782,F$119)+'СЕТ СН'!$I$12+СВЦЭМ!$D$10+'СЕТ СН'!$I$6-'СЕТ СН'!$I$22</f>
        <v>1537.8675884099998</v>
      </c>
      <c r="G147" s="36">
        <f>SUMIFS(СВЦЭМ!$C$39:$C$782,СВЦЭМ!$A$39:$A$782,$A147,СВЦЭМ!$B$39:$B$782,G$119)+'СЕТ СН'!$I$12+СВЦЭМ!$D$10+'СЕТ СН'!$I$6-'СЕТ СН'!$I$22</f>
        <v>1545.1300637700001</v>
      </c>
      <c r="H147" s="36">
        <f>SUMIFS(СВЦЭМ!$C$39:$C$782,СВЦЭМ!$A$39:$A$782,$A147,СВЦЭМ!$B$39:$B$782,H$119)+'СЕТ СН'!$I$12+СВЦЭМ!$D$10+'СЕТ СН'!$I$6-'СЕТ СН'!$I$22</f>
        <v>1514.04080836</v>
      </c>
      <c r="I147" s="36">
        <f>SUMIFS(СВЦЭМ!$C$39:$C$782,СВЦЭМ!$A$39:$A$782,$A147,СВЦЭМ!$B$39:$B$782,I$119)+'СЕТ СН'!$I$12+СВЦЭМ!$D$10+'СЕТ СН'!$I$6-'СЕТ СН'!$I$22</f>
        <v>1471.1688790399999</v>
      </c>
      <c r="J147" s="36">
        <f>SUMIFS(СВЦЭМ!$C$39:$C$782,СВЦЭМ!$A$39:$A$782,$A147,СВЦЭМ!$B$39:$B$782,J$119)+'СЕТ СН'!$I$12+СВЦЭМ!$D$10+'СЕТ СН'!$I$6-'СЕТ СН'!$I$22</f>
        <v>1406.9235107099998</v>
      </c>
      <c r="K147" s="36">
        <f>SUMIFS(СВЦЭМ!$C$39:$C$782,СВЦЭМ!$A$39:$A$782,$A147,СВЦЭМ!$B$39:$B$782,K$119)+'СЕТ СН'!$I$12+СВЦЭМ!$D$10+'СЕТ СН'!$I$6-'СЕТ СН'!$I$22</f>
        <v>1472.5831671199999</v>
      </c>
      <c r="L147" s="36">
        <f>SUMIFS(СВЦЭМ!$C$39:$C$782,СВЦЭМ!$A$39:$A$782,$A147,СВЦЭМ!$B$39:$B$782,L$119)+'СЕТ СН'!$I$12+СВЦЭМ!$D$10+'СЕТ СН'!$I$6-'СЕТ СН'!$I$22</f>
        <v>1475.72739864</v>
      </c>
      <c r="M147" s="36">
        <f>SUMIFS(СВЦЭМ!$C$39:$C$782,СВЦЭМ!$A$39:$A$782,$A147,СВЦЭМ!$B$39:$B$782,M$119)+'СЕТ СН'!$I$12+СВЦЭМ!$D$10+'СЕТ СН'!$I$6-'СЕТ СН'!$I$22</f>
        <v>1482.6135045199999</v>
      </c>
      <c r="N147" s="36">
        <f>SUMIFS(СВЦЭМ!$C$39:$C$782,СВЦЭМ!$A$39:$A$782,$A147,СВЦЭМ!$B$39:$B$782,N$119)+'СЕТ СН'!$I$12+СВЦЭМ!$D$10+'СЕТ СН'!$I$6-'СЕТ СН'!$I$22</f>
        <v>1485.45956667</v>
      </c>
      <c r="O147" s="36">
        <f>SUMIFS(СВЦЭМ!$C$39:$C$782,СВЦЭМ!$A$39:$A$782,$A147,СВЦЭМ!$B$39:$B$782,O$119)+'СЕТ СН'!$I$12+СВЦЭМ!$D$10+'СЕТ СН'!$I$6-'СЕТ СН'!$I$22</f>
        <v>1476.3957074</v>
      </c>
      <c r="P147" s="36">
        <f>SUMIFS(СВЦЭМ!$C$39:$C$782,СВЦЭМ!$A$39:$A$782,$A147,СВЦЭМ!$B$39:$B$782,P$119)+'СЕТ СН'!$I$12+СВЦЭМ!$D$10+'СЕТ СН'!$I$6-'СЕТ СН'!$I$22</f>
        <v>1472.7067730700001</v>
      </c>
      <c r="Q147" s="36">
        <f>SUMIFS(СВЦЭМ!$C$39:$C$782,СВЦЭМ!$A$39:$A$782,$A147,СВЦЭМ!$B$39:$B$782,Q$119)+'СЕТ СН'!$I$12+СВЦЭМ!$D$10+'СЕТ СН'!$I$6-'СЕТ СН'!$I$22</f>
        <v>1473.0219124800001</v>
      </c>
      <c r="R147" s="36">
        <f>SUMIFS(СВЦЭМ!$C$39:$C$782,СВЦЭМ!$A$39:$A$782,$A147,СВЦЭМ!$B$39:$B$782,R$119)+'СЕТ СН'!$I$12+СВЦЭМ!$D$10+'СЕТ СН'!$I$6-'СЕТ СН'!$I$22</f>
        <v>1467.5105179299999</v>
      </c>
      <c r="S147" s="36">
        <f>SUMIFS(СВЦЭМ!$C$39:$C$782,СВЦЭМ!$A$39:$A$782,$A147,СВЦЭМ!$B$39:$B$782,S$119)+'СЕТ СН'!$I$12+СВЦЭМ!$D$10+'СЕТ СН'!$I$6-'СЕТ СН'!$I$22</f>
        <v>1473.64158514</v>
      </c>
      <c r="T147" s="36">
        <f>SUMIFS(СВЦЭМ!$C$39:$C$782,СВЦЭМ!$A$39:$A$782,$A147,СВЦЭМ!$B$39:$B$782,T$119)+'СЕТ СН'!$I$12+СВЦЭМ!$D$10+'СЕТ СН'!$I$6-'СЕТ СН'!$I$22</f>
        <v>1473.7958974799999</v>
      </c>
      <c r="U147" s="36">
        <f>SUMIFS(СВЦЭМ!$C$39:$C$782,СВЦЭМ!$A$39:$A$782,$A147,СВЦЭМ!$B$39:$B$782,U$119)+'СЕТ СН'!$I$12+СВЦЭМ!$D$10+'СЕТ СН'!$I$6-'СЕТ СН'!$I$22</f>
        <v>1467.6435457099999</v>
      </c>
      <c r="V147" s="36">
        <f>SUMIFS(СВЦЭМ!$C$39:$C$782,СВЦЭМ!$A$39:$A$782,$A147,СВЦЭМ!$B$39:$B$782,V$119)+'СЕТ СН'!$I$12+СВЦЭМ!$D$10+'СЕТ СН'!$I$6-'СЕТ СН'!$I$22</f>
        <v>1487.8898757100001</v>
      </c>
      <c r="W147" s="36">
        <f>SUMIFS(СВЦЭМ!$C$39:$C$782,СВЦЭМ!$A$39:$A$782,$A147,СВЦЭМ!$B$39:$B$782,W$119)+'СЕТ СН'!$I$12+СВЦЭМ!$D$10+'СЕТ СН'!$I$6-'СЕТ СН'!$I$22</f>
        <v>1499.3326131399999</v>
      </c>
      <c r="X147" s="36">
        <f>SUMIFS(СВЦЭМ!$C$39:$C$782,СВЦЭМ!$A$39:$A$782,$A147,СВЦЭМ!$B$39:$B$782,X$119)+'СЕТ СН'!$I$12+СВЦЭМ!$D$10+'СЕТ СН'!$I$6-'СЕТ СН'!$I$22</f>
        <v>1505.9108384599999</v>
      </c>
      <c r="Y147" s="36">
        <f>SUMIFS(СВЦЭМ!$C$39:$C$782,СВЦЭМ!$A$39:$A$782,$A147,СВЦЭМ!$B$39:$B$782,Y$119)+'СЕТ СН'!$I$12+СВЦЭМ!$D$10+'СЕТ СН'!$I$6-'СЕТ СН'!$I$22</f>
        <v>1480.90269339</v>
      </c>
    </row>
    <row r="148" spans="1:26" ht="15.75" x14ac:dyDescent="0.2">
      <c r="A148" s="35">
        <f t="shared" si="3"/>
        <v>44802</v>
      </c>
      <c r="B148" s="36">
        <f>SUMIFS(СВЦЭМ!$C$39:$C$782,СВЦЭМ!$A$39:$A$782,$A148,СВЦЭМ!$B$39:$B$782,B$119)+'СЕТ СН'!$I$12+СВЦЭМ!$D$10+'СЕТ СН'!$I$6-'СЕТ СН'!$I$22</f>
        <v>1492.7202056900001</v>
      </c>
      <c r="C148" s="36">
        <f>SUMIFS(СВЦЭМ!$C$39:$C$782,СВЦЭМ!$A$39:$A$782,$A148,СВЦЭМ!$B$39:$B$782,C$119)+'СЕТ СН'!$I$12+СВЦЭМ!$D$10+'СЕТ СН'!$I$6-'СЕТ СН'!$I$22</f>
        <v>1565.2529626199998</v>
      </c>
      <c r="D148" s="36">
        <f>SUMIFS(СВЦЭМ!$C$39:$C$782,СВЦЭМ!$A$39:$A$782,$A148,СВЦЭМ!$B$39:$B$782,D$119)+'СЕТ СН'!$I$12+СВЦЭМ!$D$10+'СЕТ СН'!$I$6-'СЕТ СН'!$I$22</f>
        <v>1595.5078885</v>
      </c>
      <c r="E148" s="36">
        <f>SUMIFS(СВЦЭМ!$C$39:$C$782,СВЦЭМ!$A$39:$A$782,$A148,СВЦЭМ!$B$39:$B$782,E$119)+'СЕТ СН'!$I$12+СВЦЭМ!$D$10+'СЕТ СН'!$I$6-'СЕТ СН'!$I$22</f>
        <v>1606.27149431</v>
      </c>
      <c r="F148" s="36">
        <f>SUMIFS(СВЦЭМ!$C$39:$C$782,СВЦЭМ!$A$39:$A$782,$A148,СВЦЭМ!$B$39:$B$782,F$119)+'СЕТ СН'!$I$12+СВЦЭМ!$D$10+'СЕТ СН'!$I$6-'СЕТ СН'!$I$22</f>
        <v>1614.95203599</v>
      </c>
      <c r="G148" s="36">
        <f>SUMIFS(СВЦЭМ!$C$39:$C$782,СВЦЭМ!$A$39:$A$782,$A148,СВЦЭМ!$B$39:$B$782,G$119)+'СЕТ СН'!$I$12+СВЦЭМ!$D$10+'СЕТ СН'!$I$6-'СЕТ СН'!$I$22</f>
        <v>1601.40878901</v>
      </c>
      <c r="H148" s="36">
        <f>SUMIFS(СВЦЭМ!$C$39:$C$782,СВЦЭМ!$A$39:$A$782,$A148,СВЦЭМ!$B$39:$B$782,H$119)+'СЕТ СН'!$I$12+СВЦЭМ!$D$10+'СЕТ СН'!$I$6-'СЕТ СН'!$I$22</f>
        <v>1545.95752649</v>
      </c>
      <c r="I148" s="36">
        <f>SUMIFS(СВЦЭМ!$C$39:$C$782,СВЦЭМ!$A$39:$A$782,$A148,СВЦЭМ!$B$39:$B$782,I$119)+'СЕТ СН'!$I$12+СВЦЭМ!$D$10+'СЕТ СН'!$I$6-'СЕТ СН'!$I$22</f>
        <v>1495.4791733299999</v>
      </c>
      <c r="J148" s="36">
        <f>SUMIFS(СВЦЭМ!$C$39:$C$782,СВЦЭМ!$A$39:$A$782,$A148,СВЦЭМ!$B$39:$B$782,J$119)+'СЕТ СН'!$I$12+СВЦЭМ!$D$10+'СЕТ СН'!$I$6-'СЕТ СН'!$I$22</f>
        <v>1455.23947236</v>
      </c>
      <c r="K148" s="36">
        <f>SUMIFS(СВЦЭМ!$C$39:$C$782,СВЦЭМ!$A$39:$A$782,$A148,СВЦЭМ!$B$39:$B$782,K$119)+'СЕТ СН'!$I$12+СВЦЭМ!$D$10+'СЕТ СН'!$I$6-'СЕТ СН'!$I$22</f>
        <v>1474.12058841</v>
      </c>
      <c r="L148" s="36">
        <f>SUMIFS(СВЦЭМ!$C$39:$C$782,СВЦЭМ!$A$39:$A$782,$A148,СВЦЭМ!$B$39:$B$782,L$119)+'СЕТ СН'!$I$12+СВЦЭМ!$D$10+'СЕТ СН'!$I$6-'СЕТ СН'!$I$22</f>
        <v>1457.63781754</v>
      </c>
      <c r="M148" s="36">
        <f>SUMIFS(СВЦЭМ!$C$39:$C$782,СВЦЭМ!$A$39:$A$782,$A148,СВЦЭМ!$B$39:$B$782,M$119)+'СЕТ СН'!$I$12+СВЦЭМ!$D$10+'СЕТ СН'!$I$6-'СЕТ СН'!$I$22</f>
        <v>1458.2430829099999</v>
      </c>
      <c r="N148" s="36">
        <f>SUMIFS(СВЦЭМ!$C$39:$C$782,СВЦЭМ!$A$39:$A$782,$A148,СВЦЭМ!$B$39:$B$782,N$119)+'СЕТ СН'!$I$12+СВЦЭМ!$D$10+'СЕТ СН'!$I$6-'СЕТ СН'!$I$22</f>
        <v>1457.9360753199999</v>
      </c>
      <c r="O148" s="36">
        <f>SUMIFS(СВЦЭМ!$C$39:$C$782,СВЦЭМ!$A$39:$A$782,$A148,СВЦЭМ!$B$39:$B$782,O$119)+'СЕТ СН'!$I$12+СВЦЭМ!$D$10+'СЕТ СН'!$I$6-'СЕТ СН'!$I$22</f>
        <v>1455.55630621</v>
      </c>
      <c r="P148" s="36">
        <f>SUMIFS(СВЦЭМ!$C$39:$C$782,СВЦЭМ!$A$39:$A$782,$A148,СВЦЭМ!$B$39:$B$782,P$119)+'СЕТ СН'!$I$12+СВЦЭМ!$D$10+'СЕТ СН'!$I$6-'СЕТ СН'!$I$22</f>
        <v>1455.50520805</v>
      </c>
      <c r="Q148" s="36">
        <f>SUMIFS(СВЦЭМ!$C$39:$C$782,СВЦЭМ!$A$39:$A$782,$A148,СВЦЭМ!$B$39:$B$782,Q$119)+'СЕТ СН'!$I$12+СВЦЭМ!$D$10+'СЕТ СН'!$I$6-'СЕТ СН'!$I$22</f>
        <v>1455.0912775500001</v>
      </c>
      <c r="R148" s="36">
        <f>SUMIFS(СВЦЭМ!$C$39:$C$782,СВЦЭМ!$A$39:$A$782,$A148,СВЦЭМ!$B$39:$B$782,R$119)+'СЕТ СН'!$I$12+СВЦЭМ!$D$10+'СЕТ СН'!$I$6-'СЕТ СН'!$I$22</f>
        <v>1456.7673632599999</v>
      </c>
      <c r="S148" s="36">
        <f>SUMIFS(СВЦЭМ!$C$39:$C$782,СВЦЭМ!$A$39:$A$782,$A148,СВЦЭМ!$B$39:$B$782,S$119)+'СЕТ СН'!$I$12+СВЦЭМ!$D$10+'СЕТ СН'!$I$6-'СЕТ СН'!$I$22</f>
        <v>1460.78056434</v>
      </c>
      <c r="T148" s="36">
        <f>SUMIFS(СВЦЭМ!$C$39:$C$782,СВЦЭМ!$A$39:$A$782,$A148,СВЦЭМ!$B$39:$B$782,T$119)+'СЕТ СН'!$I$12+СВЦЭМ!$D$10+'СЕТ СН'!$I$6-'СЕТ СН'!$I$22</f>
        <v>1440.77805438</v>
      </c>
      <c r="U148" s="36">
        <f>SUMIFS(СВЦЭМ!$C$39:$C$782,СВЦЭМ!$A$39:$A$782,$A148,СВЦЭМ!$B$39:$B$782,U$119)+'СЕТ СН'!$I$12+СВЦЭМ!$D$10+'СЕТ СН'!$I$6-'СЕТ СН'!$I$22</f>
        <v>1437.3821845499999</v>
      </c>
      <c r="V148" s="36">
        <f>SUMIFS(СВЦЭМ!$C$39:$C$782,СВЦЭМ!$A$39:$A$782,$A148,СВЦЭМ!$B$39:$B$782,V$119)+'СЕТ СН'!$I$12+СВЦЭМ!$D$10+'СЕТ СН'!$I$6-'СЕТ СН'!$I$22</f>
        <v>1432.8823368200001</v>
      </c>
      <c r="W148" s="36">
        <f>SUMIFS(СВЦЭМ!$C$39:$C$782,СВЦЭМ!$A$39:$A$782,$A148,СВЦЭМ!$B$39:$B$782,W$119)+'СЕТ СН'!$I$12+СВЦЭМ!$D$10+'СЕТ СН'!$I$6-'СЕТ СН'!$I$22</f>
        <v>1430.2393783499999</v>
      </c>
      <c r="X148" s="36">
        <f>SUMIFS(СВЦЭМ!$C$39:$C$782,СВЦЭМ!$A$39:$A$782,$A148,СВЦЭМ!$B$39:$B$782,X$119)+'СЕТ СН'!$I$12+СВЦЭМ!$D$10+'СЕТ СН'!$I$6-'СЕТ СН'!$I$22</f>
        <v>1453.37637851</v>
      </c>
      <c r="Y148" s="36">
        <f>SUMIFS(СВЦЭМ!$C$39:$C$782,СВЦЭМ!$A$39:$A$782,$A148,СВЦЭМ!$B$39:$B$782,Y$119)+'СЕТ СН'!$I$12+СВЦЭМ!$D$10+'СЕТ СН'!$I$6-'СЕТ СН'!$I$22</f>
        <v>1502.6582741299999</v>
      </c>
    </row>
    <row r="149" spans="1:26" ht="15.75" x14ac:dyDescent="0.2">
      <c r="A149" s="35">
        <f t="shared" si="3"/>
        <v>44803</v>
      </c>
      <c r="B149" s="36">
        <f>SUMIFS(СВЦЭМ!$C$39:$C$782,СВЦЭМ!$A$39:$A$782,$A149,СВЦЭМ!$B$39:$B$782,B$119)+'СЕТ СН'!$I$12+СВЦЭМ!$D$10+'СЕТ СН'!$I$6-'СЕТ СН'!$I$22</f>
        <v>1462.1897312699998</v>
      </c>
      <c r="C149" s="36">
        <f>SUMIFS(СВЦЭМ!$C$39:$C$782,СВЦЭМ!$A$39:$A$782,$A149,СВЦЭМ!$B$39:$B$782,C$119)+'СЕТ СН'!$I$12+СВЦЭМ!$D$10+'СЕТ СН'!$I$6-'СЕТ СН'!$I$22</f>
        <v>1494.5973968999999</v>
      </c>
      <c r="D149" s="36">
        <f>SUMIFS(СВЦЭМ!$C$39:$C$782,СВЦЭМ!$A$39:$A$782,$A149,СВЦЭМ!$B$39:$B$782,D$119)+'СЕТ СН'!$I$12+СВЦЭМ!$D$10+'СЕТ СН'!$I$6-'СЕТ СН'!$I$22</f>
        <v>1529.01845598</v>
      </c>
      <c r="E149" s="36">
        <f>SUMIFS(СВЦЭМ!$C$39:$C$782,СВЦЭМ!$A$39:$A$782,$A149,СВЦЭМ!$B$39:$B$782,E$119)+'СЕТ СН'!$I$12+СВЦЭМ!$D$10+'СЕТ СН'!$I$6-'СЕТ СН'!$I$22</f>
        <v>1541.7520826800001</v>
      </c>
      <c r="F149" s="36">
        <f>SUMIFS(СВЦЭМ!$C$39:$C$782,СВЦЭМ!$A$39:$A$782,$A149,СВЦЭМ!$B$39:$B$782,F$119)+'СЕТ СН'!$I$12+СВЦЭМ!$D$10+'СЕТ СН'!$I$6-'СЕТ СН'!$I$22</f>
        <v>1548.71962287</v>
      </c>
      <c r="G149" s="36">
        <f>SUMIFS(СВЦЭМ!$C$39:$C$782,СВЦЭМ!$A$39:$A$782,$A149,СВЦЭМ!$B$39:$B$782,G$119)+'СЕТ СН'!$I$12+СВЦЭМ!$D$10+'СЕТ СН'!$I$6-'СЕТ СН'!$I$22</f>
        <v>1543.0237317599999</v>
      </c>
      <c r="H149" s="36">
        <f>SUMIFS(СВЦЭМ!$C$39:$C$782,СВЦЭМ!$A$39:$A$782,$A149,СВЦЭМ!$B$39:$B$782,H$119)+'СЕТ СН'!$I$12+СВЦЭМ!$D$10+'СЕТ СН'!$I$6-'СЕТ СН'!$I$22</f>
        <v>1485.4003585599999</v>
      </c>
      <c r="I149" s="36">
        <f>SUMIFS(СВЦЭМ!$C$39:$C$782,СВЦЭМ!$A$39:$A$782,$A149,СВЦЭМ!$B$39:$B$782,I$119)+'СЕТ СН'!$I$12+СВЦЭМ!$D$10+'СЕТ СН'!$I$6-'СЕТ СН'!$I$22</f>
        <v>1412.0488466100001</v>
      </c>
      <c r="J149" s="36">
        <f>SUMIFS(СВЦЭМ!$C$39:$C$782,СВЦЭМ!$A$39:$A$782,$A149,СВЦЭМ!$B$39:$B$782,J$119)+'СЕТ СН'!$I$12+СВЦЭМ!$D$10+'СЕТ СН'!$I$6-'СЕТ СН'!$I$22</f>
        <v>1411.0560287899998</v>
      </c>
      <c r="K149" s="36">
        <f>SUMIFS(СВЦЭМ!$C$39:$C$782,СВЦЭМ!$A$39:$A$782,$A149,СВЦЭМ!$B$39:$B$782,K$119)+'СЕТ СН'!$I$12+СВЦЭМ!$D$10+'СЕТ СН'!$I$6-'СЕТ СН'!$I$22</f>
        <v>1471.7817823099999</v>
      </c>
      <c r="L149" s="36">
        <f>SUMIFS(СВЦЭМ!$C$39:$C$782,СВЦЭМ!$A$39:$A$782,$A149,СВЦЭМ!$B$39:$B$782,L$119)+'СЕТ СН'!$I$12+СВЦЭМ!$D$10+'СЕТ СН'!$I$6-'СЕТ СН'!$I$22</f>
        <v>1467.8365572499999</v>
      </c>
      <c r="M149" s="36">
        <f>SUMIFS(СВЦЭМ!$C$39:$C$782,СВЦЭМ!$A$39:$A$782,$A149,СВЦЭМ!$B$39:$B$782,M$119)+'СЕТ СН'!$I$12+СВЦЭМ!$D$10+'СЕТ СН'!$I$6-'СЕТ СН'!$I$22</f>
        <v>1466.0611782000001</v>
      </c>
      <c r="N149" s="36">
        <f>SUMIFS(СВЦЭМ!$C$39:$C$782,СВЦЭМ!$A$39:$A$782,$A149,СВЦЭМ!$B$39:$B$782,N$119)+'СЕТ СН'!$I$12+СВЦЭМ!$D$10+'СЕТ СН'!$I$6-'СЕТ СН'!$I$22</f>
        <v>1468.5862002899999</v>
      </c>
      <c r="O149" s="36">
        <f>SUMIFS(СВЦЭМ!$C$39:$C$782,СВЦЭМ!$A$39:$A$782,$A149,СВЦЭМ!$B$39:$B$782,O$119)+'СЕТ СН'!$I$12+СВЦЭМ!$D$10+'СЕТ СН'!$I$6-'СЕТ СН'!$I$22</f>
        <v>1465.33062202</v>
      </c>
      <c r="P149" s="36">
        <f>SUMIFS(СВЦЭМ!$C$39:$C$782,СВЦЭМ!$A$39:$A$782,$A149,СВЦЭМ!$B$39:$B$782,P$119)+'СЕТ СН'!$I$12+СВЦЭМ!$D$10+'СЕТ СН'!$I$6-'СЕТ СН'!$I$22</f>
        <v>1473.84651239</v>
      </c>
      <c r="Q149" s="36">
        <f>SUMIFS(СВЦЭМ!$C$39:$C$782,СВЦЭМ!$A$39:$A$782,$A149,СВЦЭМ!$B$39:$B$782,Q$119)+'СЕТ СН'!$I$12+СВЦЭМ!$D$10+'СЕТ СН'!$I$6-'СЕТ СН'!$I$22</f>
        <v>1460.4985007299999</v>
      </c>
      <c r="R149" s="36">
        <f>SUMIFS(СВЦЭМ!$C$39:$C$782,СВЦЭМ!$A$39:$A$782,$A149,СВЦЭМ!$B$39:$B$782,R$119)+'СЕТ СН'!$I$12+СВЦЭМ!$D$10+'СЕТ СН'!$I$6-'СЕТ СН'!$I$22</f>
        <v>1451.30160153</v>
      </c>
      <c r="S149" s="36">
        <f>SUMIFS(СВЦЭМ!$C$39:$C$782,СВЦЭМ!$A$39:$A$782,$A149,СВЦЭМ!$B$39:$B$782,S$119)+'СЕТ СН'!$I$12+СВЦЭМ!$D$10+'СЕТ СН'!$I$6-'СЕТ СН'!$I$22</f>
        <v>1461.5467396099998</v>
      </c>
      <c r="T149" s="36">
        <f>SUMIFS(СВЦЭМ!$C$39:$C$782,СВЦЭМ!$A$39:$A$782,$A149,СВЦЭМ!$B$39:$B$782,T$119)+'СЕТ СН'!$I$12+СВЦЭМ!$D$10+'СЕТ СН'!$I$6-'СЕТ СН'!$I$22</f>
        <v>1477.0089119700001</v>
      </c>
      <c r="U149" s="36">
        <f>SUMIFS(СВЦЭМ!$C$39:$C$782,СВЦЭМ!$A$39:$A$782,$A149,СВЦЭМ!$B$39:$B$782,U$119)+'СЕТ СН'!$I$12+СВЦЭМ!$D$10+'СЕТ СН'!$I$6-'СЕТ СН'!$I$22</f>
        <v>1455.1464109899998</v>
      </c>
      <c r="V149" s="36">
        <f>SUMIFS(СВЦЭМ!$C$39:$C$782,СВЦЭМ!$A$39:$A$782,$A149,СВЦЭМ!$B$39:$B$782,V$119)+'СЕТ СН'!$I$12+СВЦЭМ!$D$10+'СЕТ СН'!$I$6-'СЕТ СН'!$I$22</f>
        <v>1487.74002561</v>
      </c>
      <c r="W149" s="36">
        <f>SUMIFS(СВЦЭМ!$C$39:$C$782,СВЦЭМ!$A$39:$A$782,$A149,СВЦЭМ!$B$39:$B$782,W$119)+'СЕТ СН'!$I$12+СВЦЭМ!$D$10+'СЕТ СН'!$I$6-'СЕТ СН'!$I$22</f>
        <v>1492.0054600599999</v>
      </c>
      <c r="X149" s="36">
        <f>SUMIFS(СВЦЭМ!$C$39:$C$782,СВЦЭМ!$A$39:$A$782,$A149,СВЦЭМ!$B$39:$B$782,X$119)+'СЕТ СН'!$I$12+СВЦЭМ!$D$10+'СЕТ СН'!$I$6-'СЕТ СН'!$I$22</f>
        <v>1437.1072651099998</v>
      </c>
      <c r="Y149" s="36">
        <f>SUMIFS(СВЦЭМ!$C$39:$C$782,СВЦЭМ!$A$39:$A$782,$A149,СВЦЭМ!$B$39:$B$782,Y$119)+'СЕТ СН'!$I$12+СВЦЭМ!$D$10+'СЕТ СН'!$I$6-'СЕТ СН'!$I$22</f>
        <v>1398.30336186</v>
      </c>
    </row>
    <row r="150" spans="1:26" ht="15.75" x14ac:dyDescent="0.2">
      <c r="A150" s="35">
        <f t="shared" si="3"/>
        <v>44804</v>
      </c>
      <c r="B150" s="36">
        <f>SUMIFS(СВЦЭМ!$C$39:$C$782,СВЦЭМ!$A$39:$A$782,$A150,СВЦЭМ!$B$39:$B$782,B$119)+'СЕТ СН'!$I$12+СВЦЭМ!$D$10+'СЕТ СН'!$I$6-'СЕТ СН'!$I$22</f>
        <v>1487.07843847</v>
      </c>
      <c r="C150" s="36">
        <f>SUMIFS(СВЦЭМ!$C$39:$C$782,СВЦЭМ!$A$39:$A$782,$A150,СВЦЭМ!$B$39:$B$782,C$119)+'СЕТ СН'!$I$12+СВЦЭМ!$D$10+'СЕТ СН'!$I$6-'СЕТ СН'!$I$22</f>
        <v>1528.56124318</v>
      </c>
      <c r="D150" s="36">
        <f>SUMIFS(СВЦЭМ!$C$39:$C$782,СВЦЭМ!$A$39:$A$782,$A150,СВЦЭМ!$B$39:$B$782,D$119)+'СЕТ СН'!$I$12+СВЦЭМ!$D$10+'СЕТ СН'!$I$6-'СЕТ СН'!$I$22</f>
        <v>1544.4456835400001</v>
      </c>
      <c r="E150" s="36">
        <f>SUMIFS(СВЦЭМ!$C$39:$C$782,СВЦЭМ!$A$39:$A$782,$A150,СВЦЭМ!$B$39:$B$782,E$119)+'СЕТ СН'!$I$12+СВЦЭМ!$D$10+'СЕТ СН'!$I$6-'СЕТ СН'!$I$22</f>
        <v>1553.62463822</v>
      </c>
      <c r="F150" s="36">
        <f>SUMIFS(СВЦЭМ!$C$39:$C$782,СВЦЭМ!$A$39:$A$782,$A150,СВЦЭМ!$B$39:$B$782,F$119)+'СЕТ СН'!$I$12+СВЦЭМ!$D$10+'СЕТ СН'!$I$6-'СЕТ СН'!$I$22</f>
        <v>1545.1780396499998</v>
      </c>
      <c r="G150" s="36">
        <f>SUMIFS(СВЦЭМ!$C$39:$C$782,СВЦЭМ!$A$39:$A$782,$A150,СВЦЭМ!$B$39:$B$782,G$119)+'СЕТ СН'!$I$12+СВЦЭМ!$D$10+'СЕТ СН'!$I$6-'СЕТ СН'!$I$22</f>
        <v>1521.4643080999999</v>
      </c>
      <c r="H150" s="36">
        <f>SUMIFS(СВЦЭМ!$C$39:$C$782,СВЦЭМ!$A$39:$A$782,$A150,СВЦЭМ!$B$39:$B$782,H$119)+'СЕТ СН'!$I$12+СВЦЭМ!$D$10+'СЕТ СН'!$I$6-'СЕТ СН'!$I$22</f>
        <v>1458.75641533</v>
      </c>
      <c r="I150" s="36">
        <f>SUMIFS(СВЦЭМ!$C$39:$C$782,СВЦЭМ!$A$39:$A$782,$A150,СВЦЭМ!$B$39:$B$782,I$119)+'СЕТ СН'!$I$12+СВЦЭМ!$D$10+'СЕТ СН'!$I$6-'СЕТ СН'!$I$22</f>
        <v>1401.1962001500001</v>
      </c>
      <c r="J150" s="36">
        <f>SUMIFS(СВЦЭМ!$C$39:$C$782,СВЦЭМ!$A$39:$A$782,$A150,СВЦЭМ!$B$39:$B$782,J$119)+'СЕТ СН'!$I$12+СВЦЭМ!$D$10+'СЕТ СН'!$I$6-'СЕТ СН'!$I$22</f>
        <v>1474.08500334</v>
      </c>
      <c r="K150" s="36">
        <f>SUMIFS(СВЦЭМ!$C$39:$C$782,СВЦЭМ!$A$39:$A$782,$A150,СВЦЭМ!$B$39:$B$782,K$119)+'СЕТ СН'!$I$12+СВЦЭМ!$D$10+'СЕТ СН'!$I$6-'СЕТ СН'!$I$22</f>
        <v>1500.5016407099999</v>
      </c>
      <c r="L150" s="36">
        <f>SUMIFS(СВЦЭМ!$C$39:$C$782,СВЦЭМ!$A$39:$A$782,$A150,СВЦЭМ!$B$39:$B$782,L$119)+'СЕТ СН'!$I$12+СВЦЭМ!$D$10+'СЕТ СН'!$I$6-'СЕТ СН'!$I$22</f>
        <v>1491.5438380800001</v>
      </c>
      <c r="M150" s="36">
        <f>SUMIFS(СВЦЭМ!$C$39:$C$782,СВЦЭМ!$A$39:$A$782,$A150,СВЦЭМ!$B$39:$B$782,M$119)+'СЕТ СН'!$I$12+СВЦЭМ!$D$10+'СЕТ СН'!$I$6-'СЕТ СН'!$I$22</f>
        <v>1484.2571748</v>
      </c>
      <c r="N150" s="36">
        <f>SUMIFS(СВЦЭМ!$C$39:$C$782,СВЦЭМ!$A$39:$A$782,$A150,СВЦЭМ!$B$39:$B$782,N$119)+'СЕТ СН'!$I$12+СВЦЭМ!$D$10+'СЕТ СН'!$I$6-'СЕТ СН'!$I$22</f>
        <v>1483.3705871899999</v>
      </c>
      <c r="O150" s="36">
        <f>SUMIFS(СВЦЭМ!$C$39:$C$782,СВЦЭМ!$A$39:$A$782,$A150,СВЦЭМ!$B$39:$B$782,O$119)+'СЕТ СН'!$I$12+СВЦЭМ!$D$10+'СЕТ СН'!$I$6-'СЕТ СН'!$I$22</f>
        <v>1483.3921157899999</v>
      </c>
      <c r="P150" s="36">
        <f>SUMIFS(СВЦЭМ!$C$39:$C$782,СВЦЭМ!$A$39:$A$782,$A150,СВЦЭМ!$B$39:$B$782,P$119)+'СЕТ СН'!$I$12+СВЦЭМ!$D$10+'СЕТ СН'!$I$6-'СЕТ СН'!$I$22</f>
        <v>1479.48357085</v>
      </c>
      <c r="Q150" s="36">
        <f>SUMIFS(СВЦЭМ!$C$39:$C$782,СВЦЭМ!$A$39:$A$782,$A150,СВЦЭМ!$B$39:$B$782,Q$119)+'СЕТ СН'!$I$12+СВЦЭМ!$D$10+'СЕТ СН'!$I$6-'СЕТ СН'!$I$22</f>
        <v>1471.0232112599999</v>
      </c>
      <c r="R150" s="36">
        <f>SUMIFS(СВЦЭМ!$C$39:$C$782,СВЦЭМ!$A$39:$A$782,$A150,СВЦЭМ!$B$39:$B$782,R$119)+'СЕТ СН'!$I$12+СВЦЭМ!$D$10+'СЕТ СН'!$I$6-'СЕТ СН'!$I$22</f>
        <v>1461.6818831599999</v>
      </c>
      <c r="S150" s="36">
        <f>SUMIFS(СВЦЭМ!$C$39:$C$782,СВЦЭМ!$A$39:$A$782,$A150,СВЦЭМ!$B$39:$B$782,S$119)+'СЕТ СН'!$I$12+СВЦЭМ!$D$10+'СЕТ СН'!$I$6-'СЕТ СН'!$I$22</f>
        <v>1471.17225968</v>
      </c>
      <c r="T150" s="36">
        <f>SUMIFS(СВЦЭМ!$C$39:$C$782,СВЦЭМ!$A$39:$A$782,$A150,СВЦЭМ!$B$39:$B$782,T$119)+'СЕТ СН'!$I$12+СВЦЭМ!$D$10+'СЕТ СН'!$I$6-'СЕТ СН'!$I$22</f>
        <v>1459.3553260899998</v>
      </c>
      <c r="U150" s="36">
        <f>SUMIFS(СВЦЭМ!$C$39:$C$782,СВЦЭМ!$A$39:$A$782,$A150,СВЦЭМ!$B$39:$B$782,U$119)+'СЕТ СН'!$I$12+СВЦЭМ!$D$10+'СЕТ СН'!$I$6-'СЕТ СН'!$I$22</f>
        <v>1471.2325086000001</v>
      </c>
      <c r="V150" s="36">
        <f>SUMIFS(СВЦЭМ!$C$39:$C$782,СВЦЭМ!$A$39:$A$782,$A150,СВЦЭМ!$B$39:$B$782,V$119)+'СЕТ СН'!$I$12+СВЦЭМ!$D$10+'СЕТ СН'!$I$6-'СЕТ СН'!$I$22</f>
        <v>1495.5067452999999</v>
      </c>
      <c r="W150" s="36">
        <f>SUMIFS(СВЦЭМ!$C$39:$C$782,СВЦЭМ!$A$39:$A$782,$A150,СВЦЭМ!$B$39:$B$782,W$119)+'СЕТ СН'!$I$12+СВЦЭМ!$D$10+'СЕТ СН'!$I$6-'СЕТ СН'!$I$22</f>
        <v>1489.04995033</v>
      </c>
      <c r="X150" s="36">
        <f>SUMIFS(СВЦЭМ!$C$39:$C$782,СВЦЭМ!$A$39:$A$782,$A150,СВЦЭМ!$B$39:$B$782,X$119)+'СЕТ СН'!$I$12+СВЦЭМ!$D$10+'СЕТ СН'!$I$6-'СЕТ СН'!$I$22</f>
        <v>1453.1509587800001</v>
      </c>
      <c r="Y150" s="36">
        <f>SUMIFS(СВЦЭМ!$C$39:$C$782,СВЦЭМ!$A$39:$A$782,$A150,СВЦЭМ!$B$39:$B$782,Y$119)+'СЕТ СН'!$I$12+СВЦЭМ!$D$10+'СЕТ СН'!$I$6-'СЕТ СН'!$I$22</f>
        <v>1435.0303778499999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5">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2"/>
      <c r="W154" s="32"/>
      <c r="X154" s="32"/>
      <c r="Y154" s="32"/>
    </row>
    <row r="155" spans="1:26" ht="15.75" x14ac:dyDescent="0.2">
      <c r="A155" s="126"/>
      <c r="B155" s="126"/>
      <c r="C155" s="126"/>
      <c r="D155" s="126"/>
      <c r="E155" s="126"/>
      <c r="F155" s="126"/>
      <c r="G155" s="126"/>
      <c r="H155" s="126"/>
      <c r="I155" s="126"/>
      <c r="J155" s="126"/>
      <c r="K155" s="126"/>
      <c r="L155" s="126"/>
      <c r="M155" s="126"/>
      <c r="N155" s="129">
        <f>СВЦЭМ!$D$12+'СЕТ СН'!$F$13-'СЕТ СН'!$F$23</f>
        <v>493075.411558669</v>
      </c>
      <c r="O155" s="130"/>
      <c r="P155" s="129">
        <f>СВЦЭМ!$D$12+'СЕТ СН'!$F$13-'СЕТ СН'!$G$23</f>
        <v>493075.411558669</v>
      </c>
      <c r="Q155" s="130"/>
      <c r="R155" s="129">
        <f>СВЦЭМ!$D$12+'СЕТ СН'!$F$13-'СЕТ СН'!$H$23</f>
        <v>493075.411558669</v>
      </c>
      <c r="S155" s="130"/>
      <c r="T155" s="129">
        <f>СВЦЭМ!$D$12+'СЕТ СН'!$F$13-'СЕТ СН'!$I$23</f>
        <v>493075.411558669</v>
      </c>
      <c r="U155" s="130"/>
      <c r="V155" s="40"/>
      <c r="W155" s="40"/>
      <c r="X155" s="40"/>
      <c r="Y155" s="40"/>
    </row>
    <row r="156" spans="1:26" x14ac:dyDescent="0.25">
      <c r="A156" s="154"/>
      <c r="B156" s="154"/>
      <c r="C156" s="154"/>
      <c r="D156" s="154"/>
      <c r="E156" s="154"/>
      <c r="F156" s="155"/>
      <c r="G156" s="155"/>
      <c r="H156" s="155"/>
      <c r="I156" s="155"/>
      <c r="J156" s="155"/>
      <c r="K156" s="155"/>
      <c r="L156" s="155"/>
      <c r="M156" s="155"/>
    </row>
    <row r="157" spans="1:26" ht="15.75" x14ac:dyDescent="0.25">
      <c r="A157" s="145" t="s">
        <v>75</v>
      </c>
      <c r="B157" s="146"/>
      <c r="C157" s="146"/>
      <c r="D157" s="146"/>
      <c r="E157" s="146"/>
      <c r="F157" s="146"/>
      <c r="G157" s="146"/>
      <c r="H157" s="146"/>
      <c r="I157" s="146"/>
      <c r="J157" s="146"/>
      <c r="K157" s="146"/>
      <c r="L157" s="146"/>
      <c r="M157" s="147"/>
      <c r="N157" s="127" t="s">
        <v>29</v>
      </c>
      <c r="O157" s="127"/>
      <c r="P157" s="127"/>
      <c r="Q157" s="127"/>
      <c r="R157" s="127"/>
      <c r="S157" s="127"/>
      <c r="T157" s="127"/>
      <c r="U157" s="127"/>
    </row>
    <row r="158" spans="1:26" ht="15.75" x14ac:dyDescent="0.25">
      <c r="A158" s="148"/>
      <c r="B158" s="149"/>
      <c r="C158" s="149"/>
      <c r="D158" s="149"/>
      <c r="E158" s="149"/>
      <c r="F158" s="149"/>
      <c r="G158" s="149"/>
      <c r="H158" s="149"/>
      <c r="I158" s="149"/>
      <c r="J158" s="149"/>
      <c r="K158" s="149"/>
      <c r="L158" s="149"/>
      <c r="M158" s="150"/>
      <c r="N158" s="128" t="s">
        <v>0</v>
      </c>
      <c r="O158" s="128"/>
      <c r="P158" s="128" t="s">
        <v>1</v>
      </c>
      <c r="Q158" s="128"/>
      <c r="R158" s="128" t="s">
        <v>2</v>
      </c>
      <c r="S158" s="128"/>
      <c r="T158" s="128" t="s">
        <v>3</v>
      </c>
      <c r="U158" s="128"/>
    </row>
    <row r="159" spans="1:26" ht="15.75" x14ac:dyDescent="0.25">
      <c r="A159" s="151"/>
      <c r="B159" s="152"/>
      <c r="C159" s="152"/>
      <c r="D159" s="152"/>
      <c r="E159" s="152"/>
      <c r="F159" s="152"/>
      <c r="G159" s="152"/>
      <c r="H159" s="152"/>
      <c r="I159" s="152"/>
      <c r="J159" s="152"/>
      <c r="K159" s="152"/>
      <c r="L159" s="152"/>
      <c r="M159" s="153"/>
      <c r="N159" s="144">
        <f>'СЕТ СН'!$F$7</f>
        <v>486074.72</v>
      </c>
      <c r="O159" s="144"/>
      <c r="P159" s="144">
        <f>'СЕТ СН'!$G$7</f>
        <v>799359.62</v>
      </c>
      <c r="Q159" s="144"/>
      <c r="R159" s="144">
        <f>'СЕТ СН'!$H$7</f>
        <v>852353.43</v>
      </c>
      <c r="S159" s="144"/>
      <c r="T159" s="144">
        <f>'СЕТ СН'!$I$7</f>
        <v>643077.31000000006</v>
      </c>
      <c r="U159" s="144"/>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августе 2022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3" t="s">
        <v>40</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2.25" customHeight="1" x14ac:dyDescent="0.2">
      <c r="A4" s="143" t="s">
        <v>10</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01.08.2022</v>
      </c>
      <c r="B12" s="36">
        <f>SUMIFS(СВЦЭМ!$D$39:$D$782,СВЦЭМ!$A$39:$A$782,$A12,СВЦЭМ!$B$39:$B$782,B$11)+'СЕТ СН'!$F$14+СВЦЭМ!$D$10+'СЕТ СН'!$F$5-'СЕТ СН'!$F$24</f>
        <v>2027.94809416</v>
      </c>
      <c r="C12" s="36">
        <f>SUMIFS(СВЦЭМ!$D$39:$D$782,СВЦЭМ!$A$39:$A$782,$A12,СВЦЭМ!$B$39:$B$782,C$11)+'СЕТ СН'!$F$14+СВЦЭМ!$D$10+'СЕТ СН'!$F$5-'СЕТ СН'!$F$24</f>
        <v>2066.1719489099996</v>
      </c>
      <c r="D12" s="36">
        <f>SUMIFS(СВЦЭМ!$D$39:$D$782,СВЦЭМ!$A$39:$A$782,$A12,СВЦЭМ!$B$39:$B$782,D$11)+'СЕТ СН'!$F$14+СВЦЭМ!$D$10+'СЕТ СН'!$F$5-'СЕТ СН'!$F$24</f>
        <v>2077.78224181</v>
      </c>
      <c r="E12" s="36">
        <f>SUMIFS(СВЦЭМ!$D$39:$D$782,СВЦЭМ!$A$39:$A$782,$A12,СВЦЭМ!$B$39:$B$782,E$11)+'СЕТ СН'!$F$14+СВЦЭМ!$D$10+'СЕТ СН'!$F$5-'СЕТ СН'!$F$24</f>
        <v>2109.2550176799996</v>
      </c>
      <c r="F12" s="36">
        <f>SUMIFS(СВЦЭМ!$D$39:$D$782,СВЦЭМ!$A$39:$A$782,$A12,СВЦЭМ!$B$39:$B$782,F$11)+'СЕТ СН'!$F$14+СВЦЭМ!$D$10+'СЕТ СН'!$F$5-'СЕТ СН'!$F$24</f>
        <v>2075.0335973000001</v>
      </c>
      <c r="G12" s="36">
        <f>SUMIFS(СВЦЭМ!$D$39:$D$782,СВЦЭМ!$A$39:$A$782,$A12,СВЦЭМ!$B$39:$B$782,G$11)+'СЕТ СН'!$F$14+СВЦЭМ!$D$10+'СЕТ СН'!$F$5-'СЕТ СН'!$F$24</f>
        <v>2063.6349471900003</v>
      </c>
      <c r="H12" s="36">
        <f>SUMIFS(СВЦЭМ!$D$39:$D$782,СВЦЭМ!$A$39:$A$782,$A12,СВЦЭМ!$B$39:$B$782,H$11)+'СЕТ СН'!$F$14+СВЦЭМ!$D$10+'СЕТ СН'!$F$5-'СЕТ СН'!$F$24</f>
        <v>2106.65792117</v>
      </c>
      <c r="I12" s="36">
        <f>SUMIFS(СВЦЭМ!$D$39:$D$782,СВЦЭМ!$A$39:$A$782,$A12,СВЦЭМ!$B$39:$B$782,I$11)+'СЕТ СН'!$F$14+СВЦЭМ!$D$10+'СЕТ СН'!$F$5-'СЕТ СН'!$F$24</f>
        <v>2148.0559033199997</v>
      </c>
      <c r="J12" s="36">
        <f>SUMIFS(СВЦЭМ!$D$39:$D$782,СВЦЭМ!$A$39:$A$782,$A12,СВЦЭМ!$B$39:$B$782,J$11)+'СЕТ СН'!$F$14+СВЦЭМ!$D$10+'СЕТ СН'!$F$5-'СЕТ СН'!$F$24</f>
        <v>2073.1789355800001</v>
      </c>
      <c r="K12" s="36">
        <f>SUMIFS(СВЦЭМ!$D$39:$D$782,СВЦЭМ!$A$39:$A$782,$A12,СВЦЭМ!$B$39:$B$782,K$11)+'СЕТ СН'!$F$14+СВЦЭМ!$D$10+'СЕТ СН'!$F$5-'СЕТ СН'!$F$24</f>
        <v>2020.19460882</v>
      </c>
      <c r="L12" s="36">
        <f>SUMIFS(СВЦЭМ!$D$39:$D$782,СВЦЭМ!$A$39:$A$782,$A12,СВЦЭМ!$B$39:$B$782,L$11)+'СЕТ СН'!$F$14+СВЦЭМ!$D$10+'СЕТ СН'!$F$5-'СЕТ СН'!$F$24</f>
        <v>1994.5371108300001</v>
      </c>
      <c r="M12" s="36">
        <f>SUMIFS(СВЦЭМ!$D$39:$D$782,СВЦЭМ!$A$39:$A$782,$A12,СВЦЭМ!$B$39:$B$782,M$11)+'СЕТ СН'!$F$14+СВЦЭМ!$D$10+'СЕТ СН'!$F$5-'СЕТ СН'!$F$24</f>
        <v>1959.7517495500001</v>
      </c>
      <c r="N12" s="36">
        <f>SUMIFS(СВЦЭМ!$D$39:$D$782,СВЦЭМ!$A$39:$A$782,$A12,СВЦЭМ!$B$39:$B$782,N$11)+'СЕТ СН'!$F$14+СВЦЭМ!$D$10+'СЕТ СН'!$F$5-'СЕТ СН'!$F$24</f>
        <v>1969.9049722899999</v>
      </c>
      <c r="O12" s="36">
        <f>SUMIFS(СВЦЭМ!$D$39:$D$782,СВЦЭМ!$A$39:$A$782,$A12,СВЦЭМ!$B$39:$B$782,O$11)+'СЕТ СН'!$F$14+СВЦЭМ!$D$10+'СЕТ СН'!$F$5-'СЕТ СН'!$F$24</f>
        <v>1971.61058854</v>
      </c>
      <c r="P12" s="36">
        <f>SUMIFS(СВЦЭМ!$D$39:$D$782,СВЦЭМ!$A$39:$A$782,$A12,СВЦЭМ!$B$39:$B$782,P$11)+'СЕТ СН'!$F$14+СВЦЭМ!$D$10+'СЕТ СН'!$F$5-'СЕТ СН'!$F$24</f>
        <v>1975.17731269</v>
      </c>
      <c r="Q12" s="36">
        <f>SUMIFS(СВЦЭМ!$D$39:$D$782,СВЦЭМ!$A$39:$A$782,$A12,СВЦЭМ!$B$39:$B$782,Q$11)+'СЕТ СН'!$F$14+СВЦЭМ!$D$10+'СЕТ СН'!$F$5-'СЕТ СН'!$F$24</f>
        <v>1977.4769027</v>
      </c>
      <c r="R12" s="36">
        <f>SUMIFS(СВЦЭМ!$D$39:$D$782,СВЦЭМ!$A$39:$A$782,$A12,СВЦЭМ!$B$39:$B$782,R$11)+'СЕТ СН'!$F$14+СВЦЭМ!$D$10+'СЕТ СН'!$F$5-'СЕТ СН'!$F$24</f>
        <v>1996.64430509</v>
      </c>
      <c r="S12" s="36">
        <f>SUMIFS(СВЦЭМ!$D$39:$D$782,СВЦЭМ!$A$39:$A$782,$A12,СВЦЭМ!$B$39:$B$782,S$11)+'СЕТ СН'!$F$14+СВЦЭМ!$D$10+'СЕТ СН'!$F$5-'СЕТ СН'!$F$24</f>
        <v>2000.69609214</v>
      </c>
      <c r="T12" s="36">
        <f>SUMIFS(СВЦЭМ!$D$39:$D$782,СВЦЭМ!$A$39:$A$782,$A12,СВЦЭМ!$B$39:$B$782,T$11)+'СЕТ СН'!$F$14+СВЦЭМ!$D$10+'СЕТ СН'!$F$5-'СЕТ СН'!$F$24</f>
        <v>2001.3726806699999</v>
      </c>
      <c r="U12" s="36">
        <f>SUMIFS(СВЦЭМ!$D$39:$D$782,СВЦЭМ!$A$39:$A$782,$A12,СВЦЭМ!$B$39:$B$782,U$11)+'СЕТ СН'!$F$14+СВЦЭМ!$D$10+'СЕТ СН'!$F$5-'СЕТ СН'!$F$24</f>
        <v>2003.6236954999999</v>
      </c>
      <c r="V12" s="36">
        <f>SUMIFS(СВЦЭМ!$D$39:$D$782,СВЦЭМ!$A$39:$A$782,$A12,СВЦЭМ!$B$39:$B$782,V$11)+'СЕТ СН'!$F$14+СВЦЭМ!$D$10+'СЕТ СН'!$F$5-'СЕТ СН'!$F$24</f>
        <v>2000.64384393</v>
      </c>
      <c r="W12" s="36">
        <f>SUMIFS(СВЦЭМ!$D$39:$D$782,СВЦЭМ!$A$39:$A$782,$A12,СВЦЭМ!$B$39:$B$782,W$11)+'СЕТ СН'!$F$14+СВЦЭМ!$D$10+'СЕТ СН'!$F$5-'СЕТ СН'!$F$24</f>
        <v>1988.7565531599998</v>
      </c>
      <c r="X12" s="36">
        <f>SUMIFS(СВЦЭМ!$D$39:$D$782,СВЦЭМ!$A$39:$A$782,$A12,СВЦЭМ!$B$39:$B$782,X$11)+'СЕТ СН'!$F$14+СВЦЭМ!$D$10+'СЕТ СН'!$F$5-'СЕТ СН'!$F$24</f>
        <v>1974.85822968</v>
      </c>
      <c r="Y12" s="36">
        <f>SUMIFS(СВЦЭМ!$D$39:$D$782,СВЦЭМ!$A$39:$A$782,$A12,СВЦЭМ!$B$39:$B$782,Y$11)+'СЕТ СН'!$F$14+СВЦЭМ!$D$10+'СЕТ СН'!$F$5-'СЕТ СН'!$F$24</f>
        <v>1958.7644504999998</v>
      </c>
      <c r="AA12" s="45"/>
    </row>
    <row r="13" spans="1:27" ht="15.75" x14ac:dyDescent="0.2">
      <c r="A13" s="35">
        <f>A12+1</f>
        <v>44775</v>
      </c>
      <c r="B13" s="36">
        <f>SUMIFS(СВЦЭМ!$D$39:$D$782,СВЦЭМ!$A$39:$A$782,$A13,СВЦЭМ!$B$39:$B$782,B$11)+'СЕТ СН'!$F$14+СВЦЭМ!$D$10+'СЕТ СН'!$F$5-'СЕТ СН'!$F$24</f>
        <v>2067.5074367999996</v>
      </c>
      <c r="C13" s="36">
        <f>SUMIFS(СВЦЭМ!$D$39:$D$782,СВЦЭМ!$A$39:$A$782,$A13,СВЦЭМ!$B$39:$B$782,C$11)+'СЕТ СН'!$F$14+СВЦЭМ!$D$10+'СЕТ СН'!$F$5-'СЕТ СН'!$F$24</f>
        <v>2117.3563708499996</v>
      </c>
      <c r="D13" s="36">
        <f>SUMIFS(СВЦЭМ!$D$39:$D$782,СВЦЭМ!$A$39:$A$782,$A13,СВЦЭМ!$B$39:$B$782,D$11)+'СЕТ СН'!$F$14+СВЦЭМ!$D$10+'СЕТ СН'!$F$5-'СЕТ СН'!$F$24</f>
        <v>2105.40392273</v>
      </c>
      <c r="E13" s="36">
        <f>SUMIFS(СВЦЭМ!$D$39:$D$782,СВЦЭМ!$A$39:$A$782,$A13,СВЦЭМ!$B$39:$B$782,E$11)+'СЕТ СН'!$F$14+СВЦЭМ!$D$10+'СЕТ СН'!$F$5-'СЕТ СН'!$F$24</f>
        <v>2134.96869032</v>
      </c>
      <c r="F13" s="36">
        <f>SUMIFS(СВЦЭМ!$D$39:$D$782,СВЦЭМ!$A$39:$A$782,$A13,СВЦЭМ!$B$39:$B$782,F$11)+'СЕТ СН'!$F$14+СВЦЭМ!$D$10+'СЕТ СН'!$F$5-'СЕТ СН'!$F$24</f>
        <v>2130.5104135900001</v>
      </c>
      <c r="G13" s="36">
        <f>SUMIFS(СВЦЭМ!$D$39:$D$782,СВЦЭМ!$A$39:$A$782,$A13,СВЦЭМ!$B$39:$B$782,G$11)+'СЕТ СН'!$F$14+СВЦЭМ!$D$10+'СЕТ СН'!$F$5-'СЕТ СН'!$F$24</f>
        <v>2139.86125765</v>
      </c>
      <c r="H13" s="36">
        <f>SUMIFS(СВЦЭМ!$D$39:$D$782,СВЦЭМ!$A$39:$A$782,$A13,СВЦЭМ!$B$39:$B$782,H$11)+'СЕТ СН'!$F$14+СВЦЭМ!$D$10+'СЕТ СН'!$F$5-'СЕТ СН'!$F$24</f>
        <v>2119.66143328</v>
      </c>
      <c r="I13" s="36">
        <f>SUMIFS(СВЦЭМ!$D$39:$D$782,СВЦЭМ!$A$39:$A$782,$A13,СВЦЭМ!$B$39:$B$782,I$11)+'СЕТ СН'!$F$14+СВЦЭМ!$D$10+'СЕТ СН'!$F$5-'СЕТ СН'!$F$24</f>
        <v>2249.5498425400001</v>
      </c>
      <c r="J13" s="36">
        <f>SUMIFS(СВЦЭМ!$D$39:$D$782,СВЦЭМ!$A$39:$A$782,$A13,СВЦЭМ!$B$39:$B$782,J$11)+'СЕТ СН'!$F$14+СВЦЭМ!$D$10+'СЕТ СН'!$F$5-'СЕТ СН'!$F$24</f>
        <v>2142.3132885999999</v>
      </c>
      <c r="K13" s="36">
        <f>SUMIFS(СВЦЭМ!$D$39:$D$782,СВЦЭМ!$A$39:$A$782,$A13,СВЦЭМ!$B$39:$B$782,K$11)+'СЕТ СН'!$F$14+СВЦЭМ!$D$10+'СЕТ СН'!$F$5-'СЕТ СН'!$F$24</f>
        <v>2035.3355480099999</v>
      </c>
      <c r="L13" s="36">
        <f>SUMIFS(СВЦЭМ!$D$39:$D$782,СВЦЭМ!$A$39:$A$782,$A13,СВЦЭМ!$B$39:$B$782,L$11)+'СЕТ СН'!$F$14+СВЦЭМ!$D$10+'СЕТ СН'!$F$5-'СЕТ СН'!$F$24</f>
        <v>2024.0728266399999</v>
      </c>
      <c r="M13" s="36">
        <f>SUMIFS(СВЦЭМ!$D$39:$D$782,СВЦЭМ!$A$39:$A$782,$A13,СВЦЭМ!$B$39:$B$782,M$11)+'СЕТ СН'!$F$14+СВЦЭМ!$D$10+'СЕТ СН'!$F$5-'СЕТ СН'!$F$24</f>
        <v>2014.0218312299999</v>
      </c>
      <c r="N13" s="36">
        <f>SUMIFS(СВЦЭМ!$D$39:$D$782,СВЦЭМ!$A$39:$A$782,$A13,СВЦЭМ!$B$39:$B$782,N$11)+'СЕТ СН'!$F$14+СВЦЭМ!$D$10+'СЕТ СН'!$F$5-'СЕТ СН'!$F$24</f>
        <v>2005.09867764</v>
      </c>
      <c r="O13" s="36">
        <f>SUMIFS(СВЦЭМ!$D$39:$D$782,СВЦЭМ!$A$39:$A$782,$A13,СВЦЭМ!$B$39:$B$782,O$11)+'СЕТ СН'!$F$14+СВЦЭМ!$D$10+'СЕТ СН'!$F$5-'СЕТ СН'!$F$24</f>
        <v>2012.7092195199998</v>
      </c>
      <c r="P13" s="36">
        <f>SUMIFS(СВЦЭМ!$D$39:$D$782,СВЦЭМ!$A$39:$A$782,$A13,СВЦЭМ!$B$39:$B$782,P$11)+'СЕТ СН'!$F$14+СВЦЭМ!$D$10+'СЕТ СН'!$F$5-'СЕТ СН'!$F$24</f>
        <v>2027.7927062199999</v>
      </c>
      <c r="Q13" s="36">
        <f>SUMIFS(СВЦЭМ!$D$39:$D$782,СВЦЭМ!$A$39:$A$782,$A13,СВЦЭМ!$B$39:$B$782,Q$11)+'СЕТ СН'!$F$14+СВЦЭМ!$D$10+'СЕТ СН'!$F$5-'СЕТ СН'!$F$24</f>
        <v>2023.18865426</v>
      </c>
      <c r="R13" s="36">
        <f>SUMIFS(СВЦЭМ!$D$39:$D$782,СВЦЭМ!$A$39:$A$782,$A13,СВЦЭМ!$B$39:$B$782,R$11)+'СЕТ СН'!$F$14+СВЦЭМ!$D$10+'СЕТ СН'!$F$5-'СЕТ СН'!$F$24</f>
        <v>2017.30321994</v>
      </c>
      <c r="S13" s="36">
        <f>SUMIFS(СВЦЭМ!$D$39:$D$782,СВЦЭМ!$A$39:$A$782,$A13,СВЦЭМ!$B$39:$B$782,S$11)+'СЕТ СН'!$F$14+СВЦЭМ!$D$10+'СЕТ СН'!$F$5-'СЕТ СН'!$F$24</f>
        <v>2019.6229496599999</v>
      </c>
      <c r="T13" s="36">
        <f>SUMIFS(СВЦЭМ!$D$39:$D$782,СВЦЭМ!$A$39:$A$782,$A13,СВЦЭМ!$B$39:$B$782,T$11)+'СЕТ СН'!$F$14+СВЦЭМ!$D$10+'СЕТ СН'!$F$5-'СЕТ СН'!$F$24</f>
        <v>2049.1174907099999</v>
      </c>
      <c r="U13" s="36">
        <f>SUMIFS(СВЦЭМ!$D$39:$D$782,СВЦЭМ!$A$39:$A$782,$A13,СВЦЭМ!$B$39:$B$782,U$11)+'СЕТ СН'!$F$14+СВЦЭМ!$D$10+'СЕТ СН'!$F$5-'СЕТ СН'!$F$24</f>
        <v>2045.2954962199999</v>
      </c>
      <c r="V13" s="36">
        <f>SUMIFS(СВЦЭМ!$D$39:$D$782,СВЦЭМ!$A$39:$A$782,$A13,СВЦЭМ!$B$39:$B$782,V$11)+'СЕТ СН'!$F$14+СВЦЭМ!$D$10+'СЕТ СН'!$F$5-'СЕТ СН'!$F$24</f>
        <v>2051.2375910700002</v>
      </c>
      <c r="W13" s="36">
        <f>SUMIFS(СВЦЭМ!$D$39:$D$782,СВЦЭМ!$A$39:$A$782,$A13,СВЦЭМ!$B$39:$B$782,W$11)+'СЕТ СН'!$F$14+СВЦЭМ!$D$10+'СЕТ СН'!$F$5-'СЕТ СН'!$F$24</f>
        <v>2032.7030240199999</v>
      </c>
      <c r="X13" s="36">
        <f>SUMIFS(СВЦЭМ!$D$39:$D$782,СВЦЭМ!$A$39:$A$782,$A13,СВЦЭМ!$B$39:$B$782,X$11)+'СЕТ СН'!$F$14+СВЦЭМ!$D$10+'СЕТ СН'!$F$5-'СЕТ СН'!$F$24</f>
        <v>2054.6132435899999</v>
      </c>
      <c r="Y13" s="36">
        <f>SUMIFS(СВЦЭМ!$D$39:$D$782,СВЦЭМ!$A$39:$A$782,$A13,СВЦЭМ!$B$39:$B$782,Y$11)+'СЕТ СН'!$F$14+СВЦЭМ!$D$10+'СЕТ СН'!$F$5-'СЕТ СН'!$F$24</f>
        <v>2157.79689573</v>
      </c>
    </row>
    <row r="14" spans="1:27" ht="15.75" x14ac:dyDescent="0.2">
      <c r="A14" s="35">
        <f t="shared" ref="A14:A42" si="0">A13+1</f>
        <v>44776</v>
      </c>
      <c r="B14" s="36">
        <f>SUMIFS(СВЦЭМ!$D$39:$D$782,СВЦЭМ!$A$39:$A$782,$A14,СВЦЭМ!$B$39:$B$782,B$11)+'СЕТ СН'!$F$14+СВЦЭМ!$D$10+'СЕТ СН'!$F$5-'СЕТ СН'!$F$24</f>
        <v>2188.6741836399997</v>
      </c>
      <c r="C14" s="36">
        <f>SUMIFS(СВЦЭМ!$D$39:$D$782,СВЦЭМ!$A$39:$A$782,$A14,СВЦЭМ!$B$39:$B$782,C$11)+'СЕТ СН'!$F$14+СВЦЭМ!$D$10+'СЕТ СН'!$F$5-'СЕТ СН'!$F$24</f>
        <v>2270.5518900099996</v>
      </c>
      <c r="D14" s="36">
        <f>SUMIFS(СВЦЭМ!$D$39:$D$782,СВЦЭМ!$A$39:$A$782,$A14,СВЦЭМ!$B$39:$B$782,D$11)+'СЕТ СН'!$F$14+СВЦЭМ!$D$10+'СЕТ СН'!$F$5-'СЕТ СН'!$F$24</f>
        <v>2323.8667781300001</v>
      </c>
      <c r="E14" s="36">
        <f>SUMIFS(СВЦЭМ!$D$39:$D$782,СВЦЭМ!$A$39:$A$782,$A14,СВЦЭМ!$B$39:$B$782,E$11)+'СЕТ СН'!$F$14+СВЦЭМ!$D$10+'СЕТ СН'!$F$5-'СЕТ СН'!$F$24</f>
        <v>2332.7615825900002</v>
      </c>
      <c r="F14" s="36">
        <f>SUMIFS(СВЦЭМ!$D$39:$D$782,СВЦЭМ!$A$39:$A$782,$A14,СВЦЭМ!$B$39:$B$782,F$11)+'СЕТ СН'!$F$14+СВЦЭМ!$D$10+'СЕТ СН'!$F$5-'СЕТ СН'!$F$24</f>
        <v>2176.6086405999999</v>
      </c>
      <c r="G14" s="36">
        <f>SUMIFS(СВЦЭМ!$D$39:$D$782,СВЦЭМ!$A$39:$A$782,$A14,СВЦЭМ!$B$39:$B$782,G$11)+'СЕТ СН'!$F$14+СВЦЭМ!$D$10+'СЕТ СН'!$F$5-'СЕТ СН'!$F$24</f>
        <v>2180.2312359500002</v>
      </c>
      <c r="H14" s="36">
        <f>SUMIFS(СВЦЭМ!$D$39:$D$782,СВЦЭМ!$A$39:$A$782,$A14,СВЦЭМ!$B$39:$B$782,H$11)+'СЕТ СН'!$F$14+СВЦЭМ!$D$10+'СЕТ СН'!$F$5-'СЕТ СН'!$F$24</f>
        <v>2169.0406511700003</v>
      </c>
      <c r="I14" s="36">
        <f>SUMIFS(СВЦЭМ!$D$39:$D$782,СВЦЭМ!$A$39:$A$782,$A14,СВЦЭМ!$B$39:$B$782,I$11)+'СЕТ СН'!$F$14+СВЦЭМ!$D$10+'СЕТ СН'!$F$5-'СЕТ СН'!$F$24</f>
        <v>2102.5674150899999</v>
      </c>
      <c r="J14" s="36">
        <f>SUMIFS(СВЦЭМ!$D$39:$D$782,СВЦЭМ!$A$39:$A$782,$A14,СВЦЭМ!$B$39:$B$782,J$11)+'СЕТ СН'!$F$14+СВЦЭМ!$D$10+'СЕТ СН'!$F$5-'СЕТ СН'!$F$24</f>
        <v>2061.0176676999999</v>
      </c>
      <c r="K14" s="36">
        <f>SUMIFS(СВЦЭМ!$D$39:$D$782,СВЦЭМ!$A$39:$A$782,$A14,СВЦЭМ!$B$39:$B$782,K$11)+'СЕТ СН'!$F$14+СВЦЭМ!$D$10+'СЕТ СН'!$F$5-'СЕТ СН'!$F$24</f>
        <v>2093.70157075</v>
      </c>
      <c r="L14" s="36">
        <f>SUMIFS(СВЦЭМ!$D$39:$D$782,СВЦЭМ!$A$39:$A$782,$A14,СВЦЭМ!$B$39:$B$782,L$11)+'СЕТ СН'!$F$14+СВЦЭМ!$D$10+'СЕТ СН'!$F$5-'СЕТ СН'!$F$24</f>
        <v>2047.4975236599998</v>
      </c>
      <c r="M14" s="36">
        <f>SUMIFS(СВЦЭМ!$D$39:$D$782,СВЦЭМ!$A$39:$A$782,$A14,СВЦЭМ!$B$39:$B$782,M$11)+'СЕТ СН'!$F$14+СВЦЭМ!$D$10+'СЕТ СН'!$F$5-'СЕТ СН'!$F$24</f>
        <v>2025.9256739499999</v>
      </c>
      <c r="N14" s="36">
        <f>SUMIFS(СВЦЭМ!$D$39:$D$782,СВЦЭМ!$A$39:$A$782,$A14,СВЦЭМ!$B$39:$B$782,N$11)+'СЕТ СН'!$F$14+СВЦЭМ!$D$10+'СЕТ СН'!$F$5-'СЕТ СН'!$F$24</f>
        <v>2022.06175087</v>
      </c>
      <c r="O14" s="36">
        <f>SUMIFS(СВЦЭМ!$D$39:$D$782,СВЦЭМ!$A$39:$A$782,$A14,СВЦЭМ!$B$39:$B$782,O$11)+'СЕТ СН'!$F$14+СВЦЭМ!$D$10+'СЕТ СН'!$F$5-'СЕТ СН'!$F$24</f>
        <v>2015.68735552</v>
      </c>
      <c r="P14" s="36">
        <f>SUMIFS(СВЦЭМ!$D$39:$D$782,СВЦЭМ!$A$39:$A$782,$A14,СВЦЭМ!$B$39:$B$782,P$11)+'СЕТ СН'!$F$14+СВЦЭМ!$D$10+'СЕТ СН'!$F$5-'СЕТ СН'!$F$24</f>
        <v>2024.20891282</v>
      </c>
      <c r="Q14" s="36">
        <f>SUMIFS(СВЦЭМ!$D$39:$D$782,СВЦЭМ!$A$39:$A$782,$A14,СВЦЭМ!$B$39:$B$782,Q$11)+'СЕТ СН'!$F$14+СВЦЭМ!$D$10+'СЕТ СН'!$F$5-'СЕТ СН'!$F$24</f>
        <v>2045.4898550399998</v>
      </c>
      <c r="R14" s="36">
        <f>SUMIFS(СВЦЭМ!$D$39:$D$782,СВЦЭМ!$A$39:$A$782,$A14,СВЦЭМ!$B$39:$B$782,R$11)+'СЕТ СН'!$F$14+СВЦЭМ!$D$10+'СЕТ СН'!$F$5-'СЕТ СН'!$F$24</f>
        <v>2064.5214180900002</v>
      </c>
      <c r="S14" s="36">
        <f>SUMIFS(СВЦЭМ!$D$39:$D$782,СВЦЭМ!$A$39:$A$782,$A14,СВЦЭМ!$B$39:$B$782,S$11)+'СЕТ СН'!$F$14+СВЦЭМ!$D$10+'СЕТ СН'!$F$5-'СЕТ СН'!$F$24</f>
        <v>2060.7161298800002</v>
      </c>
      <c r="T14" s="36">
        <f>SUMIFS(СВЦЭМ!$D$39:$D$782,СВЦЭМ!$A$39:$A$782,$A14,СВЦЭМ!$B$39:$B$782,T$11)+'СЕТ СН'!$F$14+СВЦЭМ!$D$10+'СЕТ СН'!$F$5-'СЕТ СН'!$F$24</f>
        <v>2046.7948839999999</v>
      </c>
      <c r="U14" s="36">
        <f>SUMIFS(СВЦЭМ!$D$39:$D$782,СВЦЭМ!$A$39:$A$782,$A14,СВЦЭМ!$B$39:$B$782,U$11)+'СЕТ СН'!$F$14+СВЦЭМ!$D$10+'СЕТ СН'!$F$5-'СЕТ СН'!$F$24</f>
        <v>2049.2435666599999</v>
      </c>
      <c r="V14" s="36">
        <f>SUMIFS(СВЦЭМ!$D$39:$D$782,СВЦЭМ!$A$39:$A$782,$A14,СВЦЭМ!$B$39:$B$782,V$11)+'СЕТ СН'!$F$14+СВЦЭМ!$D$10+'СЕТ СН'!$F$5-'СЕТ СН'!$F$24</f>
        <v>2023.4818924000001</v>
      </c>
      <c r="W14" s="36">
        <f>SUMIFS(СВЦЭМ!$D$39:$D$782,СВЦЭМ!$A$39:$A$782,$A14,СВЦЭМ!$B$39:$B$782,W$11)+'СЕТ СН'!$F$14+СВЦЭМ!$D$10+'СЕТ СН'!$F$5-'СЕТ СН'!$F$24</f>
        <v>2020.03877461</v>
      </c>
      <c r="X14" s="36">
        <f>SUMIFS(СВЦЭМ!$D$39:$D$782,СВЦЭМ!$A$39:$A$782,$A14,СВЦЭМ!$B$39:$B$782,X$11)+'СЕТ СН'!$F$14+СВЦЭМ!$D$10+'СЕТ СН'!$F$5-'СЕТ СН'!$F$24</f>
        <v>2054.6069397700003</v>
      </c>
      <c r="Y14" s="36">
        <f>SUMIFS(СВЦЭМ!$D$39:$D$782,СВЦЭМ!$A$39:$A$782,$A14,СВЦЭМ!$B$39:$B$782,Y$11)+'СЕТ СН'!$F$14+СВЦЭМ!$D$10+'СЕТ СН'!$F$5-'СЕТ СН'!$F$24</f>
        <v>2054.8254795299999</v>
      </c>
    </row>
    <row r="15" spans="1:27" ht="15.75" x14ac:dyDescent="0.2">
      <c r="A15" s="35">
        <f t="shared" si="0"/>
        <v>44777</v>
      </c>
      <c r="B15" s="36">
        <f>SUMIFS(СВЦЭМ!$D$39:$D$782,СВЦЭМ!$A$39:$A$782,$A15,СВЦЭМ!$B$39:$B$782,B$11)+'СЕТ СН'!$F$14+СВЦЭМ!$D$10+'СЕТ СН'!$F$5-'СЕТ СН'!$F$24</f>
        <v>2116.80535835</v>
      </c>
      <c r="C15" s="36">
        <f>SUMIFS(СВЦЭМ!$D$39:$D$782,СВЦЭМ!$A$39:$A$782,$A15,СВЦЭМ!$B$39:$B$782,C$11)+'СЕТ СН'!$F$14+СВЦЭМ!$D$10+'СЕТ СН'!$F$5-'СЕТ СН'!$F$24</f>
        <v>2186.2843911700002</v>
      </c>
      <c r="D15" s="36">
        <f>SUMIFS(СВЦЭМ!$D$39:$D$782,СВЦЭМ!$A$39:$A$782,$A15,СВЦЭМ!$B$39:$B$782,D$11)+'СЕТ СН'!$F$14+СВЦЭМ!$D$10+'СЕТ СН'!$F$5-'СЕТ СН'!$F$24</f>
        <v>2176.7154292499999</v>
      </c>
      <c r="E15" s="36">
        <f>SUMIFS(СВЦЭМ!$D$39:$D$782,СВЦЭМ!$A$39:$A$782,$A15,СВЦЭМ!$B$39:$B$782,E$11)+'СЕТ СН'!$F$14+СВЦЭМ!$D$10+'СЕТ СН'!$F$5-'СЕТ СН'!$F$24</f>
        <v>2250.3777332999998</v>
      </c>
      <c r="F15" s="36">
        <f>SUMIFS(СВЦЭМ!$D$39:$D$782,СВЦЭМ!$A$39:$A$782,$A15,СВЦЭМ!$B$39:$B$782,F$11)+'СЕТ СН'!$F$14+СВЦЭМ!$D$10+'СЕТ СН'!$F$5-'СЕТ СН'!$F$24</f>
        <v>2258.7499887399999</v>
      </c>
      <c r="G15" s="36">
        <f>SUMIFS(СВЦЭМ!$D$39:$D$782,СВЦЭМ!$A$39:$A$782,$A15,СВЦЭМ!$B$39:$B$782,G$11)+'СЕТ СН'!$F$14+СВЦЭМ!$D$10+'СЕТ СН'!$F$5-'СЕТ СН'!$F$24</f>
        <v>2262.93160343</v>
      </c>
      <c r="H15" s="36">
        <f>SUMIFS(СВЦЭМ!$D$39:$D$782,СВЦЭМ!$A$39:$A$782,$A15,СВЦЭМ!$B$39:$B$782,H$11)+'СЕТ СН'!$F$14+СВЦЭМ!$D$10+'СЕТ СН'!$F$5-'СЕТ СН'!$F$24</f>
        <v>2201.7376025599997</v>
      </c>
      <c r="I15" s="36">
        <f>SUMIFS(СВЦЭМ!$D$39:$D$782,СВЦЭМ!$A$39:$A$782,$A15,СВЦЭМ!$B$39:$B$782,I$11)+'СЕТ СН'!$F$14+СВЦЭМ!$D$10+'СЕТ СН'!$F$5-'СЕТ СН'!$F$24</f>
        <v>2138.8043368099998</v>
      </c>
      <c r="J15" s="36">
        <f>SUMIFS(СВЦЭМ!$D$39:$D$782,СВЦЭМ!$A$39:$A$782,$A15,СВЦЭМ!$B$39:$B$782,J$11)+'СЕТ СН'!$F$14+СВЦЭМ!$D$10+'СЕТ СН'!$F$5-'СЕТ СН'!$F$24</f>
        <v>2055.0929096899999</v>
      </c>
      <c r="K15" s="36">
        <f>SUMIFS(СВЦЭМ!$D$39:$D$782,СВЦЭМ!$A$39:$A$782,$A15,СВЦЭМ!$B$39:$B$782,K$11)+'СЕТ СН'!$F$14+СВЦЭМ!$D$10+'СЕТ СН'!$F$5-'СЕТ СН'!$F$24</f>
        <v>2024.3960980699999</v>
      </c>
      <c r="L15" s="36">
        <f>SUMIFS(СВЦЭМ!$D$39:$D$782,СВЦЭМ!$A$39:$A$782,$A15,СВЦЭМ!$B$39:$B$782,L$11)+'СЕТ СН'!$F$14+СВЦЭМ!$D$10+'СЕТ СН'!$F$5-'СЕТ СН'!$F$24</f>
        <v>2035.1345519699998</v>
      </c>
      <c r="M15" s="36">
        <f>SUMIFS(СВЦЭМ!$D$39:$D$782,СВЦЭМ!$A$39:$A$782,$A15,СВЦЭМ!$B$39:$B$782,M$11)+'СЕТ СН'!$F$14+СВЦЭМ!$D$10+'СЕТ СН'!$F$5-'СЕТ СН'!$F$24</f>
        <v>2017.8750393199998</v>
      </c>
      <c r="N15" s="36">
        <f>SUMIFS(СВЦЭМ!$D$39:$D$782,СВЦЭМ!$A$39:$A$782,$A15,СВЦЭМ!$B$39:$B$782,N$11)+'СЕТ СН'!$F$14+СВЦЭМ!$D$10+'СЕТ СН'!$F$5-'СЕТ СН'!$F$24</f>
        <v>2011.0692450199999</v>
      </c>
      <c r="O15" s="36">
        <f>SUMIFS(СВЦЭМ!$D$39:$D$782,СВЦЭМ!$A$39:$A$782,$A15,СВЦЭМ!$B$39:$B$782,O$11)+'СЕТ СН'!$F$14+СВЦЭМ!$D$10+'СЕТ СН'!$F$5-'СЕТ СН'!$F$24</f>
        <v>2019.86107578</v>
      </c>
      <c r="P15" s="36">
        <f>SUMIFS(СВЦЭМ!$D$39:$D$782,СВЦЭМ!$A$39:$A$782,$A15,СВЦЭМ!$B$39:$B$782,P$11)+'СЕТ СН'!$F$14+СВЦЭМ!$D$10+'СЕТ СН'!$F$5-'СЕТ СН'!$F$24</f>
        <v>2049.8477919299999</v>
      </c>
      <c r="Q15" s="36">
        <f>SUMIFS(СВЦЭМ!$D$39:$D$782,СВЦЭМ!$A$39:$A$782,$A15,СВЦЭМ!$B$39:$B$782,Q$11)+'СЕТ СН'!$F$14+СВЦЭМ!$D$10+'СЕТ СН'!$F$5-'СЕТ СН'!$F$24</f>
        <v>2047.4284077699999</v>
      </c>
      <c r="R15" s="36">
        <f>SUMIFS(СВЦЭМ!$D$39:$D$782,СВЦЭМ!$A$39:$A$782,$A15,СВЦЭМ!$B$39:$B$782,R$11)+'СЕТ СН'!$F$14+СВЦЭМ!$D$10+'СЕТ СН'!$F$5-'СЕТ СН'!$F$24</f>
        <v>2039.47577869</v>
      </c>
      <c r="S15" s="36">
        <f>SUMIFS(СВЦЭМ!$D$39:$D$782,СВЦЭМ!$A$39:$A$782,$A15,СВЦЭМ!$B$39:$B$782,S$11)+'СЕТ СН'!$F$14+СВЦЭМ!$D$10+'СЕТ СН'!$F$5-'СЕТ СН'!$F$24</f>
        <v>2040.9637856499999</v>
      </c>
      <c r="T15" s="36">
        <f>SUMIFS(СВЦЭМ!$D$39:$D$782,СВЦЭМ!$A$39:$A$782,$A15,СВЦЭМ!$B$39:$B$782,T$11)+'СЕТ СН'!$F$14+СВЦЭМ!$D$10+'СЕТ СН'!$F$5-'СЕТ СН'!$F$24</f>
        <v>2040.30447798</v>
      </c>
      <c r="U15" s="36">
        <f>SUMIFS(СВЦЭМ!$D$39:$D$782,СВЦЭМ!$A$39:$A$782,$A15,СВЦЭМ!$B$39:$B$782,U$11)+'СЕТ СН'!$F$14+СВЦЭМ!$D$10+'СЕТ СН'!$F$5-'СЕТ СН'!$F$24</f>
        <v>2051.9109111299999</v>
      </c>
      <c r="V15" s="36">
        <f>SUMIFS(СВЦЭМ!$D$39:$D$782,СВЦЭМ!$A$39:$A$782,$A15,СВЦЭМ!$B$39:$B$782,V$11)+'СЕТ СН'!$F$14+СВЦЭМ!$D$10+'СЕТ СН'!$F$5-'СЕТ СН'!$F$24</f>
        <v>2047.0626872099999</v>
      </c>
      <c r="W15" s="36">
        <f>SUMIFS(СВЦЭМ!$D$39:$D$782,СВЦЭМ!$A$39:$A$782,$A15,СВЦЭМ!$B$39:$B$782,W$11)+'СЕТ СН'!$F$14+СВЦЭМ!$D$10+'СЕТ СН'!$F$5-'СЕТ СН'!$F$24</f>
        <v>2041.97212683</v>
      </c>
      <c r="X15" s="36">
        <f>SUMIFS(СВЦЭМ!$D$39:$D$782,СВЦЭМ!$A$39:$A$782,$A15,СВЦЭМ!$B$39:$B$782,X$11)+'СЕТ СН'!$F$14+СВЦЭМ!$D$10+'СЕТ СН'!$F$5-'СЕТ СН'!$F$24</f>
        <v>2055.2167153299997</v>
      </c>
      <c r="Y15" s="36">
        <f>SUMIFS(СВЦЭМ!$D$39:$D$782,СВЦЭМ!$A$39:$A$782,$A15,СВЦЭМ!$B$39:$B$782,Y$11)+'СЕТ СН'!$F$14+СВЦЭМ!$D$10+'СЕТ СН'!$F$5-'СЕТ СН'!$F$24</f>
        <v>2113.2924831199998</v>
      </c>
    </row>
    <row r="16" spans="1:27" ht="15.75" x14ac:dyDescent="0.2">
      <c r="A16" s="35">
        <f t="shared" si="0"/>
        <v>44778</v>
      </c>
      <c r="B16" s="36">
        <f>SUMIFS(СВЦЭМ!$D$39:$D$782,СВЦЭМ!$A$39:$A$782,$A16,СВЦЭМ!$B$39:$B$782,B$11)+'СЕТ СН'!$F$14+СВЦЭМ!$D$10+'СЕТ СН'!$F$5-'СЕТ СН'!$F$24</f>
        <v>2167.8546802999999</v>
      </c>
      <c r="C16" s="36">
        <f>SUMIFS(СВЦЭМ!$D$39:$D$782,СВЦЭМ!$A$39:$A$782,$A16,СВЦЭМ!$B$39:$B$782,C$11)+'СЕТ СН'!$F$14+СВЦЭМ!$D$10+'СЕТ СН'!$F$5-'СЕТ СН'!$F$24</f>
        <v>2159.84135573</v>
      </c>
      <c r="D16" s="36">
        <f>SUMIFS(СВЦЭМ!$D$39:$D$782,СВЦЭМ!$A$39:$A$782,$A16,СВЦЭМ!$B$39:$B$782,D$11)+'СЕТ СН'!$F$14+СВЦЭМ!$D$10+'СЕТ СН'!$F$5-'СЕТ СН'!$F$24</f>
        <v>2180.8895722099996</v>
      </c>
      <c r="E16" s="36">
        <f>SUMIFS(СВЦЭМ!$D$39:$D$782,СВЦЭМ!$A$39:$A$782,$A16,СВЦЭМ!$B$39:$B$782,E$11)+'СЕТ СН'!$F$14+СВЦЭМ!$D$10+'СЕТ СН'!$F$5-'СЕТ СН'!$F$24</f>
        <v>2188.5026734100002</v>
      </c>
      <c r="F16" s="36">
        <f>SUMIFS(СВЦЭМ!$D$39:$D$782,СВЦЭМ!$A$39:$A$782,$A16,СВЦЭМ!$B$39:$B$782,F$11)+'СЕТ СН'!$F$14+СВЦЭМ!$D$10+'СЕТ СН'!$F$5-'СЕТ СН'!$F$24</f>
        <v>2177.3577471999997</v>
      </c>
      <c r="G16" s="36">
        <f>SUMIFS(СВЦЭМ!$D$39:$D$782,СВЦЭМ!$A$39:$A$782,$A16,СВЦЭМ!$B$39:$B$782,G$11)+'СЕТ СН'!$F$14+СВЦЭМ!$D$10+'СЕТ СН'!$F$5-'СЕТ СН'!$F$24</f>
        <v>2175.80203725</v>
      </c>
      <c r="H16" s="36">
        <f>SUMIFS(СВЦЭМ!$D$39:$D$782,СВЦЭМ!$A$39:$A$782,$A16,СВЦЭМ!$B$39:$B$782,H$11)+'СЕТ СН'!$F$14+СВЦЭМ!$D$10+'СЕТ СН'!$F$5-'СЕТ СН'!$F$24</f>
        <v>2150.0970285200001</v>
      </c>
      <c r="I16" s="36">
        <f>SUMIFS(СВЦЭМ!$D$39:$D$782,СВЦЭМ!$A$39:$A$782,$A16,СВЦЭМ!$B$39:$B$782,I$11)+'СЕТ СН'!$F$14+СВЦЭМ!$D$10+'СЕТ СН'!$F$5-'СЕТ СН'!$F$24</f>
        <v>2178.8519716000001</v>
      </c>
      <c r="J16" s="36">
        <f>SUMIFS(СВЦЭМ!$D$39:$D$782,СВЦЭМ!$A$39:$A$782,$A16,СВЦЭМ!$B$39:$B$782,J$11)+'СЕТ СН'!$F$14+СВЦЭМ!$D$10+'СЕТ СН'!$F$5-'СЕТ СН'!$F$24</f>
        <v>2056.11245994</v>
      </c>
      <c r="K16" s="36">
        <f>SUMIFS(СВЦЭМ!$D$39:$D$782,СВЦЭМ!$A$39:$A$782,$A16,СВЦЭМ!$B$39:$B$782,K$11)+'СЕТ СН'!$F$14+СВЦЭМ!$D$10+'СЕТ СН'!$F$5-'СЕТ СН'!$F$24</f>
        <v>2037.2145297100001</v>
      </c>
      <c r="L16" s="36">
        <f>SUMIFS(СВЦЭМ!$D$39:$D$782,СВЦЭМ!$A$39:$A$782,$A16,СВЦЭМ!$B$39:$B$782,L$11)+'СЕТ СН'!$F$14+СВЦЭМ!$D$10+'СЕТ СН'!$F$5-'СЕТ СН'!$F$24</f>
        <v>2029.91847401</v>
      </c>
      <c r="M16" s="36">
        <f>SUMIFS(СВЦЭМ!$D$39:$D$782,СВЦЭМ!$A$39:$A$782,$A16,СВЦЭМ!$B$39:$B$782,M$11)+'СЕТ СН'!$F$14+СВЦЭМ!$D$10+'СЕТ СН'!$F$5-'СЕТ СН'!$F$24</f>
        <v>2024.3458682</v>
      </c>
      <c r="N16" s="36">
        <f>SUMIFS(СВЦЭМ!$D$39:$D$782,СВЦЭМ!$A$39:$A$782,$A16,СВЦЭМ!$B$39:$B$782,N$11)+'СЕТ СН'!$F$14+СВЦЭМ!$D$10+'СЕТ СН'!$F$5-'СЕТ СН'!$F$24</f>
        <v>2016.1220176699999</v>
      </c>
      <c r="O16" s="36">
        <f>SUMIFS(СВЦЭМ!$D$39:$D$782,СВЦЭМ!$A$39:$A$782,$A16,СВЦЭМ!$B$39:$B$782,O$11)+'СЕТ СН'!$F$14+СВЦЭМ!$D$10+'СЕТ СН'!$F$5-'СЕТ СН'!$F$24</f>
        <v>2020.6572554999998</v>
      </c>
      <c r="P16" s="36">
        <f>SUMIFS(СВЦЭМ!$D$39:$D$782,СВЦЭМ!$A$39:$A$782,$A16,СВЦЭМ!$B$39:$B$782,P$11)+'СЕТ СН'!$F$14+СВЦЭМ!$D$10+'СЕТ СН'!$F$5-'СЕТ СН'!$F$24</f>
        <v>2044.09450857</v>
      </c>
      <c r="Q16" s="36">
        <f>SUMIFS(СВЦЭМ!$D$39:$D$782,СВЦЭМ!$A$39:$A$782,$A16,СВЦЭМ!$B$39:$B$782,Q$11)+'СЕТ СН'!$F$14+СВЦЭМ!$D$10+'СЕТ СН'!$F$5-'СЕТ СН'!$F$24</f>
        <v>2042.3771834300001</v>
      </c>
      <c r="R16" s="36">
        <f>SUMIFS(СВЦЭМ!$D$39:$D$782,СВЦЭМ!$A$39:$A$782,$A16,СВЦЭМ!$B$39:$B$782,R$11)+'СЕТ СН'!$F$14+СВЦЭМ!$D$10+'СЕТ СН'!$F$5-'СЕТ СН'!$F$24</f>
        <v>2037.0479392699999</v>
      </c>
      <c r="S16" s="36">
        <f>SUMIFS(СВЦЭМ!$D$39:$D$782,СВЦЭМ!$A$39:$A$782,$A16,СВЦЭМ!$B$39:$B$782,S$11)+'СЕТ СН'!$F$14+СВЦЭМ!$D$10+'СЕТ СН'!$F$5-'СЕТ СН'!$F$24</f>
        <v>2035.2353055200001</v>
      </c>
      <c r="T16" s="36">
        <f>SUMIFS(СВЦЭМ!$D$39:$D$782,СВЦЭМ!$A$39:$A$782,$A16,СВЦЭМ!$B$39:$B$782,T$11)+'СЕТ СН'!$F$14+СВЦЭМ!$D$10+'СЕТ СН'!$F$5-'СЕТ СН'!$F$24</f>
        <v>2020.93612639</v>
      </c>
      <c r="U16" s="36">
        <f>SUMIFS(СВЦЭМ!$D$39:$D$782,СВЦЭМ!$A$39:$A$782,$A16,СВЦЭМ!$B$39:$B$782,U$11)+'СЕТ СН'!$F$14+СВЦЭМ!$D$10+'СЕТ СН'!$F$5-'СЕТ СН'!$F$24</f>
        <v>2029.16359227</v>
      </c>
      <c r="V16" s="36">
        <f>SUMIFS(СВЦЭМ!$D$39:$D$782,СВЦЭМ!$A$39:$A$782,$A16,СВЦЭМ!$B$39:$B$782,V$11)+'СЕТ СН'!$F$14+СВЦЭМ!$D$10+'СЕТ СН'!$F$5-'СЕТ СН'!$F$24</f>
        <v>2037.9451580800001</v>
      </c>
      <c r="W16" s="36">
        <f>SUMIFS(СВЦЭМ!$D$39:$D$782,СВЦЭМ!$A$39:$A$782,$A16,СВЦЭМ!$B$39:$B$782,W$11)+'СЕТ СН'!$F$14+СВЦЭМ!$D$10+'СЕТ СН'!$F$5-'СЕТ СН'!$F$24</f>
        <v>2046.6245126700001</v>
      </c>
      <c r="X16" s="36">
        <f>SUMIFS(СВЦЭМ!$D$39:$D$782,СВЦЭМ!$A$39:$A$782,$A16,СВЦЭМ!$B$39:$B$782,X$11)+'СЕТ СН'!$F$14+СВЦЭМ!$D$10+'СЕТ СН'!$F$5-'СЕТ СН'!$F$24</f>
        <v>2031.2420781400001</v>
      </c>
      <c r="Y16" s="36">
        <f>SUMIFS(СВЦЭМ!$D$39:$D$782,СВЦЭМ!$A$39:$A$782,$A16,СВЦЭМ!$B$39:$B$782,Y$11)+'СЕТ СН'!$F$14+СВЦЭМ!$D$10+'СЕТ СН'!$F$5-'СЕТ СН'!$F$24</f>
        <v>2148.00332604</v>
      </c>
    </row>
    <row r="17" spans="1:25" ht="15.75" x14ac:dyDescent="0.2">
      <c r="A17" s="35">
        <f t="shared" si="0"/>
        <v>44779</v>
      </c>
      <c r="B17" s="36">
        <f>SUMIFS(СВЦЭМ!$D$39:$D$782,СВЦЭМ!$A$39:$A$782,$A17,СВЦЭМ!$B$39:$B$782,B$11)+'СЕТ СН'!$F$14+СВЦЭМ!$D$10+'СЕТ СН'!$F$5-'СЕТ СН'!$F$24</f>
        <v>2092.35939616</v>
      </c>
      <c r="C17" s="36">
        <f>SUMIFS(СВЦЭМ!$D$39:$D$782,СВЦЭМ!$A$39:$A$782,$A17,СВЦЭМ!$B$39:$B$782,C$11)+'СЕТ СН'!$F$14+СВЦЭМ!$D$10+'СЕТ СН'!$F$5-'СЕТ СН'!$F$24</f>
        <v>2156.9467816300003</v>
      </c>
      <c r="D17" s="36">
        <f>SUMIFS(СВЦЭМ!$D$39:$D$782,СВЦЭМ!$A$39:$A$782,$A17,СВЦЭМ!$B$39:$B$782,D$11)+'СЕТ СН'!$F$14+СВЦЭМ!$D$10+'СЕТ СН'!$F$5-'СЕТ СН'!$F$24</f>
        <v>2203.81131379</v>
      </c>
      <c r="E17" s="36">
        <f>SUMIFS(СВЦЭМ!$D$39:$D$782,СВЦЭМ!$A$39:$A$782,$A17,СВЦЭМ!$B$39:$B$782,E$11)+'СЕТ СН'!$F$14+СВЦЭМ!$D$10+'СЕТ СН'!$F$5-'СЕТ СН'!$F$24</f>
        <v>2228.4639493200002</v>
      </c>
      <c r="F17" s="36">
        <f>SUMIFS(СВЦЭМ!$D$39:$D$782,СВЦЭМ!$A$39:$A$782,$A17,СВЦЭМ!$B$39:$B$782,F$11)+'СЕТ СН'!$F$14+СВЦЭМ!$D$10+'СЕТ СН'!$F$5-'СЕТ СН'!$F$24</f>
        <v>2237.3668573200002</v>
      </c>
      <c r="G17" s="36">
        <f>SUMIFS(СВЦЭМ!$D$39:$D$782,СВЦЭМ!$A$39:$A$782,$A17,СВЦЭМ!$B$39:$B$782,G$11)+'СЕТ СН'!$F$14+СВЦЭМ!$D$10+'СЕТ СН'!$F$5-'СЕТ СН'!$F$24</f>
        <v>2253.9392515700001</v>
      </c>
      <c r="H17" s="36">
        <f>SUMIFS(СВЦЭМ!$D$39:$D$782,СВЦЭМ!$A$39:$A$782,$A17,СВЦЭМ!$B$39:$B$782,H$11)+'СЕТ СН'!$F$14+СВЦЭМ!$D$10+'СЕТ СН'!$F$5-'СЕТ СН'!$F$24</f>
        <v>2234.84277634</v>
      </c>
      <c r="I17" s="36">
        <f>SUMIFS(СВЦЭМ!$D$39:$D$782,СВЦЭМ!$A$39:$A$782,$A17,СВЦЭМ!$B$39:$B$782,I$11)+'СЕТ СН'!$F$14+СВЦЭМ!$D$10+'СЕТ СН'!$F$5-'СЕТ СН'!$F$24</f>
        <v>2201.13129248</v>
      </c>
      <c r="J17" s="36">
        <f>SUMIFS(СВЦЭМ!$D$39:$D$782,СВЦЭМ!$A$39:$A$782,$A17,СВЦЭМ!$B$39:$B$782,J$11)+'СЕТ СН'!$F$14+СВЦЭМ!$D$10+'СЕТ СН'!$F$5-'СЕТ СН'!$F$24</f>
        <v>2118.3941160699997</v>
      </c>
      <c r="K17" s="36">
        <f>SUMIFS(СВЦЭМ!$D$39:$D$782,СВЦЭМ!$A$39:$A$782,$A17,СВЦЭМ!$B$39:$B$782,K$11)+'СЕТ СН'!$F$14+СВЦЭМ!$D$10+'СЕТ СН'!$F$5-'СЕТ СН'!$F$24</f>
        <v>2010.25129152</v>
      </c>
      <c r="L17" s="36">
        <f>SUMIFS(СВЦЭМ!$D$39:$D$782,СВЦЭМ!$A$39:$A$782,$A17,СВЦЭМ!$B$39:$B$782,L$11)+'СЕТ СН'!$F$14+СВЦЭМ!$D$10+'СЕТ СН'!$F$5-'СЕТ СН'!$F$24</f>
        <v>1992.1313320499999</v>
      </c>
      <c r="M17" s="36">
        <f>SUMIFS(СВЦЭМ!$D$39:$D$782,СВЦЭМ!$A$39:$A$782,$A17,СВЦЭМ!$B$39:$B$782,M$11)+'СЕТ СН'!$F$14+СВЦЭМ!$D$10+'СЕТ СН'!$F$5-'СЕТ СН'!$F$24</f>
        <v>1958.2592874299999</v>
      </c>
      <c r="N17" s="36">
        <f>SUMIFS(СВЦЭМ!$D$39:$D$782,СВЦЭМ!$A$39:$A$782,$A17,СВЦЭМ!$B$39:$B$782,N$11)+'СЕТ СН'!$F$14+СВЦЭМ!$D$10+'СЕТ СН'!$F$5-'СЕТ СН'!$F$24</f>
        <v>1946.0087317799998</v>
      </c>
      <c r="O17" s="36">
        <f>SUMIFS(СВЦЭМ!$D$39:$D$782,СВЦЭМ!$A$39:$A$782,$A17,СВЦЭМ!$B$39:$B$782,O$11)+'СЕТ СН'!$F$14+СВЦЭМ!$D$10+'СЕТ СН'!$F$5-'СЕТ СН'!$F$24</f>
        <v>1953.1977014499998</v>
      </c>
      <c r="P17" s="36">
        <f>SUMIFS(СВЦЭМ!$D$39:$D$782,СВЦЭМ!$A$39:$A$782,$A17,СВЦЭМ!$B$39:$B$782,P$11)+'СЕТ СН'!$F$14+СВЦЭМ!$D$10+'СЕТ СН'!$F$5-'СЕТ СН'!$F$24</f>
        <v>1947.5642377099998</v>
      </c>
      <c r="Q17" s="36">
        <f>SUMIFS(СВЦЭМ!$D$39:$D$782,СВЦЭМ!$A$39:$A$782,$A17,СВЦЭМ!$B$39:$B$782,Q$11)+'СЕТ СН'!$F$14+СВЦЭМ!$D$10+'СЕТ СН'!$F$5-'СЕТ СН'!$F$24</f>
        <v>1949.2663825300001</v>
      </c>
      <c r="R17" s="36">
        <f>SUMIFS(СВЦЭМ!$D$39:$D$782,СВЦЭМ!$A$39:$A$782,$A17,СВЦЭМ!$B$39:$B$782,R$11)+'СЕТ СН'!$F$14+СВЦЭМ!$D$10+'СЕТ СН'!$F$5-'СЕТ СН'!$F$24</f>
        <v>1985.3116142899999</v>
      </c>
      <c r="S17" s="36">
        <f>SUMIFS(СВЦЭМ!$D$39:$D$782,СВЦЭМ!$A$39:$A$782,$A17,СВЦЭМ!$B$39:$B$782,S$11)+'СЕТ СН'!$F$14+СВЦЭМ!$D$10+'СЕТ СН'!$F$5-'СЕТ СН'!$F$24</f>
        <v>1988.7342517899999</v>
      </c>
      <c r="T17" s="36">
        <f>SUMIFS(СВЦЭМ!$D$39:$D$782,СВЦЭМ!$A$39:$A$782,$A17,СВЦЭМ!$B$39:$B$782,T$11)+'СЕТ СН'!$F$14+СВЦЭМ!$D$10+'СЕТ СН'!$F$5-'СЕТ СН'!$F$24</f>
        <v>1983.95052059</v>
      </c>
      <c r="U17" s="36">
        <f>SUMIFS(СВЦЭМ!$D$39:$D$782,СВЦЭМ!$A$39:$A$782,$A17,СВЦЭМ!$B$39:$B$782,U$11)+'СЕТ СН'!$F$14+СВЦЭМ!$D$10+'СЕТ СН'!$F$5-'СЕТ СН'!$F$24</f>
        <v>1991.15793758</v>
      </c>
      <c r="V17" s="36">
        <f>SUMIFS(СВЦЭМ!$D$39:$D$782,СВЦЭМ!$A$39:$A$782,$A17,СВЦЭМ!$B$39:$B$782,V$11)+'СЕТ СН'!$F$14+СВЦЭМ!$D$10+'СЕТ СН'!$F$5-'СЕТ СН'!$F$24</f>
        <v>1982.1583090099998</v>
      </c>
      <c r="W17" s="36">
        <f>SUMIFS(СВЦЭМ!$D$39:$D$782,СВЦЭМ!$A$39:$A$782,$A17,СВЦЭМ!$B$39:$B$782,W$11)+'СЕТ СН'!$F$14+СВЦЭМ!$D$10+'СЕТ СН'!$F$5-'СЕТ СН'!$F$24</f>
        <v>1963.5630080000001</v>
      </c>
      <c r="X17" s="36">
        <f>SUMIFS(СВЦЭМ!$D$39:$D$782,СВЦЭМ!$A$39:$A$782,$A17,СВЦЭМ!$B$39:$B$782,X$11)+'СЕТ СН'!$F$14+СВЦЭМ!$D$10+'СЕТ СН'!$F$5-'СЕТ СН'!$F$24</f>
        <v>2003.82600682</v>
      </c>
      <c r="Y17" s="36">
        <f>SUMIFS(СВЦЭМ!$D$39:$D$782,СВЦЭМ!$A$39:$A$782,$A17,СВЦЭМ!$B$39:$B$782,Y$11)+'СЕТ СН'!$F$14+СВЦЭМ!$D$10+'СЕТ СН'!$F$5-'СЕТ СН'!$F$24</f>
        <v>2080.90407491</v>
      </c>
    </row>
    <row r="18" spans="1:25" ht="15.75" x14ac:dyDescent="0.2">
      <c r="A18" s="35">
        <f t="shared" si="0"/>
        <v>44780</v>
      </c>
      <c r="B18" s="36">
        <f>SUMIFS(СВЦЭМ!$D$39:$D$782,СВЦЭМ!$A$39:$A$782,$A18,СВЦЭМ!$B$39:$B$782,B$11)+'СЕТ СН'!$F$14+СВЦЭМ!$D$10+'СЕТ СН'!$F$5-'СЕТ СН'!$F$24</f>
        <v>2162.4924422100003</v>
      </c>
      <c r="C18" s="36">
        <f>SUMIFS(СВЦЭМ!$D$39:$D$782,СВЦЭМ!$A$39:$A$782,$A18,СВЦЭМ!$B$39:$B$782,C$11)+'СЕТ СН'!$F$14+СВЦЭМ!$D$10+'СЕТ СН'!$F$5-'СЕТ СН'!$F$24</f>
        <v>2173.9241247700002</v>
      </c>
      <c r="D18" s="36">
        <f>SUMIFS(СВЦЭМ!$D$39:$D$782,СВЦЭМ!$A$39:$A$782,$A18,СВЦЭМ!$B$39:$B$782,D$11)+'СЕТ СН'!$F$14+СВЦЭМ!$D$10+'СЕТ СН'!$F$5-'СЕТ СН'!$F$24</f>
        <v>2109.9141816399997</v>
      </c>
      <c r="E18" s="36">
        <f>SUMIFS(СВЦЭМ!$D$39:$D$782,СВЦЭМ!$A$39:$A$782,$A18,СВЦЭМ!$B$39:$B$782,E$11)+'СЕТ СН'!$F$14+СВЦЭМ!$D$10+'СЕТ СН'!$F$5-'СЕТ СН'!$F$24</f>
        <v>2124.98554289</v>
      </c>
      <c r="F18" s="36">
        <f>SUMIFS(СВЦЭМ!$D$39:$D$782,СВЦЭМ!$A$39:$A$782,$A18,СВЦЭМ!$B$39:$B$782,F$11)+'СЕТ СН'!$F$14+СВЦЭМ!$D$10+'СЕТ СН'!$F$5-'СЕТ СН'!$F$24</f>
        <v>2121.52350312</v>
      </c>
      <c r="G18" s="36">
        <f>SUMIFS(СВЦЭМ!$D$39:$D$782,СВЦЭМ!$A$39:$A$782,$A18,СВЦЭМ!$B$39:$B$782,G$11)+'СЕТ СН'!$F$14+СВЦЭМ!$D$10+'СЕТ СН'!$F$5-'СЕТ СН'!$F$24</f>
        <v>2118.2908116500003</v>
      </c>
      <c r="H18" s="36">
        <f>SUMIFS(СВЦЭМ!$D$39:$D$782,СВЦЭМ!$A$39:$A$782,$A18,СВЦЭМ!$B$39:$B$782,H$11)+'СЕТ СН'!$F$14+СВЦЭМ!$D$10+'СЕТ СН'!$F$5-'СЕТ СН'!$F$24</f>
        <v>2127.6290341100002</v>
      </c>
      <c r="I18" s="36">
        <f>SUMIFS(СВЦЭМ!$D$39:$D$782,СВЦЭМ!$A$39:$A$782,$A18,СВЦЭМ!$B$39:$B$782,I$11)+'СЕТ СН'!$F$14+СВЦЭМ!$D$10+'СЕТ СН'!$F$5-'СЕТ СН'!$F$24</f>
        <v>2087.5215960799997</v>
      </c>
      <c r="J18" s="36">
        <f>SUMIFS(СВЦЭМ!$D$39:$D$782,СВЦЭМ!$A$39:$A$782,$A18,СВЦЭМ!$B$39:$B$782,J$11)+'СЕТ СН'!$F$14+СВЦЭМ!$D$10+'СЕТ СН'!$F$5-'СЕТ СН'!$F$24</f>
        <v>2019.4487144099999</v>
      </c>
      <c r="K18" s="36">
        <f>SUMIFS(СВЦЭМ!$D$39:$D$782,СВЦЭМ!$A$39:$A$782,$A18,СВЦЭМ!$B$39:$B$782,K$11)+'СЕТ СН'!$F$14+СВЦЭМ!$D$10+'СЕТ СН'!$F$5-'СЕТ СН'!$F$24</f>
        <v>1965.6424351000001</v>
      </c>
      <c r="L18" s="36">
        <f>SUMIFS(СВЦЭМ!$D$39:$D$782,СВЦЭМ!$A$39:$A$782,$A18,СВЦЭМ!$B$39:$B$782,L$11)+'СЕТ СН'!$F$14+СВЦЭМ!$D$10+'СЕТ СН'!$F$5-'СЕТ СН'!$F$24</f>
        <v>1949.04185603</v>
      </c>
      <c r="M18" s="36">
        <f>SUMIFS(СВЦЭМ!$D$39:$D$782,СВЦЭМ!$A$39:$A$782,$A18,СВЦЭМ!$B$39:$B$782,M$11)+'СЕТ СН'!$F$14+СВЦЭМ!$D$10+'СЕТ СН'!$F$5-'СЕТ СН'!$F$24</f>
        <v>1961.88288227</v>
      </c>
      <c r="N18" s="36">
        <f>SUMIFS(СВЦЭМ!$D$39:$D$782,СВЦЭМ!$A$39:$A$782,$A18,СВЦЭМ!$B$39:$B$782,N$11)+'СЕТ СН'!$F$14+СВЦЭМ!$D$10+'СЕТ СН'!$F$5-'СЕТ СН'!$F$24</f>
        <v>1962.88929211</v>
      </c>
      <c r="O18" s="36">
        <f>SUMIFS(СВЦЭМ!$D$39:$D$782,СВЦЭМ!$A$39:$A$782,$A18,СВЦЭМ!$B$39:$B$782,O$11)+'СЕТ СН'!$F$14+СВЦЭМ!$D$10+'СЕТ СН'!$F$5-'СЕТ СН'!$F$24</f>
        <v>1963.5038623</v>
      </c>
      <c r="P18" s="36">
        <f>SUMIFS(СВЦЭМ!$D$39:$D$782,СВЦЭМ!$A$39:$A$782,$A18,СВЦЭМ!$B$39:$B$782,P$11)+'СЕТ СН'!$F$14+СВЦЭМ!$D$10+'СЕТ СН'!$F$5-'СЕТ СН'!$F$24</f>
        <v>1981.1250326300001</v>
      </c>
      <c r="Q18" s="36">
        <f>SUMIFS(СВЦЭМ!$D$39:$D$782,СВЦЭМ!$A$39:$A$782,$A18,СВЦЭМ!$B$39:$B$782,Q$11)+'СЕТ СН'!$F$14+СВЦЭМ!$D$10+'СЕТ СН'!$F$5-'СЕТ СН'!$F$24</f>
        <v>1999.17601268</v>
      </c>
      <c r="R18" s="36">
        <f>SUMIFS(СВЦЭМ!$D$39:$D$782,СВЦЭМ!$A$39:$A$782,$A18,СВЦЭМ!$B$39:$B$782,R$11)+'СЕТ СН'!$F$14+СВЦЭМ!$D$10+'СЕТ СН'!$F$5-'СЕТ СН'!$F$24</f>
        <v>2012.5765412400001</v>
      </c>
      <c r="S18" s="36">
        <f>SUMIFS(СВЦЭМ!$D$39:$D$782,СВЦЭМ!$A$39:$A$782,$A18,СВЦЭМ!$B$39:$B$782,S$11)+'СЕТ СН'!$F$14+СВЦЭМ!$D$10+'СЕТ СН'!$F$5-'СЕТ СН'!$F$24</f>
        <v>2016.65710597</v>
      </c>
      <c r="T18" s="36">
        <f>SUMIFS(СВЦЭМ!$D$39:$D$782,СВЦЭМ!$A$39:$A$782,$A18,СВЦЭМ!$B$39:$B$782,T$11)+'СЕТ СН'!$F$14+СВЦЭМ!$D$10+'СЕТ СН'!$F$5-'СЕТ СН'!$F$24</f>
        <v>2003.44674407</v>
      </c>
      <c r="U18" s="36">
        <f>SUMIFS(СВЦЭМ!$D$39:$D$782,СВЦЭМ!$A$39:$A$782,$A18,СВЦЭМ!$B$39:$B$782,U$11)+'СЕТ СН'!$F$14+СВЦЭМ!$D$10+'СЕТ СН'!$F$5-'СЕТ СН'!$F$24</f>
        <v>1994.48105158</v>
      </c>
      <c r="V18" s="36">
        <f>SUMIFS(СВЦЭМ!$D$39:$D$782,СВЦЭМ!$A$39:$A$782,$A18,СВЦЭМ!$B$39:$B$782,V$11)+'СЕТ СН'!$F$14+СВЦЭМ!$D$10+'СЕТ СН'!$F$5-'СЕТ СН'!$F$24</f>
        <v>1983.4964833899999</v>
      </c>
      <c r="W18" s="36">
        <f>SUMIFS(СВЦЭМ!$D$39:$D$782,СВЦЭМ!$A$39:$A$782,$A18,СВЦЭМ!$B$39:$B$782,W$11)+'СЕТ СН'!$F$14+СВЦЭМ!$D$10+'СЕТ СН'!$F$5-'СЕТ СН'!$F$24</f>
        <v>1994.3846515299999</v>
      </c>
      <c r="X18" s="36">
        <f>SUMIFS(СВЦЭМ!$D$39:$D$782,СВЦЭМ!$A$39:$A$782,$A18,СВЦЭМ!$B$39:$B$782,X$11)+'СЕТ СН'!$F$14+СВЦЭМ!$D$10+'СЕТ СН'!$F$5-'СЕТ СН'!$F$24</f>
        <v>2041.3495624899999</v>
      </c>
      <c r="Y18" s="36">
        <f>SUMIFS(СВЦЭМ!$D$39:$D$782,СВЦЭМ!$A$39:$A$782,$A18,СВЦЭМ!$B$39:$B$782,Y$11)+'СЕТ СН'!$F$14+СВЦЭМ!$D$10+'СЕТ СН'!$F$5-'СЕТ СН'!$F$24</f>
        <v>2098.2202263500003</v>
      </c>
    </row>
    <row r="19" spans="1:25" ht="15.75" x14ac:dyDescent="0.2">
      <c r="A19" s="35">
        <f t="shared" si="0"/>
        <v>44781</v>
      </c>
      <c r="B19" s="36">
        <f>SUMIFS(СВЦЭМ!$D$39:$D$782,СВЦЭМ!$A$39:$A$782,$A19,СВЦЭМ!$B$39:$B$782,B$11)+'СЕТ СН'!$F$14+СВЦЭМ!$D$10+'СЕТ СН'!$F$5-'СЕТ СН'!$F$24</f>
        <v>2113.1444305200002</v>
      </c>
      <c r="C19" s="36">
        <f>SUMIFS(СВЦЭМ!$D$39:$D$782,СВЦЭМ!$A$39:$A$782,$A19,СВЦЭМ!$B$39:$B$782,C$11)+'СЕТ СН'!$F$14+СВЦЭМ!$D$10+'СЕТ СН'!$F$5-'СЕТ СН'!$F$24</f>
        <v>2124.10894022</v>
      </c>
      <c r="D19" s="36">
        <f>SUMIFS(СВЦЭМ!$D$39:$D$782,СВЦЭМ!$A$39:$A$782,$A19,СВЦЭМ!$B$39:$B$782,D$11)+'СЕТ СН'!$F$14+СВЦЭМ!$D$10+'СЕТ СН'!$F$5-'СЕТ СН'!$F$24</f>
        <v>2164.7965477500002</v>
      </c>
      <c r="E19" s="36">
        <f>SUMIFS(СВЦЭМ!$D$39:$D$782,СВЦЭМ!$A$39:$A$782,$A19,СВЦЭМ!$B$39:$B$782,E$11)+'СЕТ СН'!$F$14+СВЦЭМ!$D$10+'СЕТ СН'!$F$5-'СЕТ СН'!$F$24</f>
        <v>2150.2995654300003</v>
      </c>
      <c r="F19" s="36">
        <f>SUMIFS(СВЦЭМ!$D$39:$D$782,СВЦЭМ!$A$39:$A$782,$A19,СВЦЭМ!$B$39:$B$782,F$11)+'СЕТ СН'!$F$14+СВЦЭМ!$D$10+'СЕТ СН'!$F$5-'СЕТ СН'!$F$24</f>
        <v>2175.3311228600001</v>
      </c>
      <c r="G19" s="36">
        <f>SUMIFS(СВЦЭМ!$D$39:$D$782,СВЦЭМ!$A$39:$A$782,$A19,СВЦЭМ!$B$39:$B$782,G$11)+'СЕТ СН'!$F$14+СВЦЭМ!$D$10+'СЕТ СН'!$F$5-'СЕТ СН'!$F$24</f>
        <v>2155.2314636000001</v>
      </c>
      <c r="H19" s="36">
        <f>SUMIFS(СВЦЭМ!$D$39:$D$782,СВЦЭМ!$A$39:$A$782,$A19,СВЦЭМ!$B$39:$B$782,H$11)+'СЕТ СН'!$F$14+СВЦЭМ!$D$10+'СЕТ СН'!$F$5-'СЕТ СН'!$F$24</f>
        <v>2070.7324246600001</v>
      </c>
      <c r="I19" s="36">
        <f>SUMIFS(СВЦЭМ!$D$39:$D$782,СВЦЭМ!$A$39:$A$782,$A19,СВЦЭМ!$B$39:$B$782,I$11)+'СЕТ СН'!$F$14+СВЦЭМ!$D$10+'СЕТ СН'!$F$5-'СЕТ СН'!$F$24</f>
        <v>2062.9757660799996</v>
      </c>
      <c r="J19" s="36">
        <f>SUMIFS(СВЦЭМ!$D$39:$D$782,СВЦЭМ!$A$39:$A$782,$A19,СВЦЭМ!$B$39:$B$782,J$11)+'СЕТ СН'!$F$14+СВЦЭМ!$D$10+'СЕТ СН'!$F$5-'СЕТ СН'!$F$24</f>
        <v>2023.88875689</v>
      </c>
      <c r="K19" s="36">
        <f>SUMIFS(СВЦЭМ!$D$39:$D$782,СВЦЭМ!$A$39:$A$782,$A19,СВЦЭМ!$B$39:$B$782,K$11)+'СЕТ СН'!$F$14+СВЦЭМ!$D$10+'СЕТ СН'!$F$5-'СЕТ СН'!$F$24</f>
        <v>2044.8441622099999</v>
      </c>
      <c r="L19" s="36">
        <f>SUMIFS(СВЦЭМ!$D$39:$D$782,СВЦЭМ!$A$39:$A$782,$A19,СВЦЭМ!$B$39:$B$782,L$11)+'СЕТ СН'!$F$14+СВЦЭМ!$D$10+'СЕТ СН'!$F$5-'СЕТ СН'!$F$24</f>
        <v>2038.5808178899999</v>
      </c>
      <c r="M19" s="36">
        <f>SUMIFS(СВЦЭМ!$D$39:$D$782,СВЦЭМ!$A$39:$A$782,$A19,СВЦЭМ!$B$39:$B$782,M$11)+'СЕТ СН'!$F$14+СВЦЭМ!$D$10+'СЕТ СН'!$F$5-'СЕТ СН'!$F$24</f>
        <v>2009.9506809499999</v>
      </c>
      <c r="N19" s="36">
        <f>SUMIFS(СВЦЭМ!$D$39:$D$782,СВЦЭМ!$A$39:$A$782,$A19,СВЦЭМ!$B$39:$B$782,N$11)+'СЕТ СН'!$F$14+СВЦЭМ!$D$10+'СЕТ СН'!$F$5-'СЕТ СН'!$F$24</f>
        <v>2013.5987875199999</v>
      </c>
      <c r="O19" s="36">
        <f>SUMIFS(СВЦЭМ!$D$39:$D$782,СВЦЭМ!$A$39:$A$782,$A19,СВЦЭМ!$B$39:$B$782,O$11)+'СЕТ СН'!$F$14+СВЦЭМ!$D$10+'СЕТ СН'!$F$5-'СЕТ СН'!$F$24</f>
        <v>2015.19145819</v>
      </c>
      <c r="P19" s="36">
        <f>SUMIFS(СВЦЭМ!$D$39:$D$782,СВЦЭМ!$A$39:$A$782,$A19,СВЦЭМ!$B$39:$B$782,P$11)+'СЕТ СН'!$F$14+СВЦЭМ!$D$10+'СЕТ СН'!$F$5-'СЕТ СН'!$F$24</f>
        <v>2037.4719059399999</v>
      </c>
      <c r="Q19" s="36">
        <f>SUMIFS(СВЦЭМ!$D$39:$D$782,СВЦЭМ!$A$39:$A$782,$A19,СВЦЭМ!$B$39:$B$782,Q$11)+'СЕТ СН'!$F$14+СВЦЭМ!$D$10+'СЕТ СН'!$F$5-'СЕТ СН'!$F$24</f>
        <v>2046.3257030300001</v>
      </c>
      <c r="R19" s="36">
        <f>SUMIFS(СВЦЭМ!$D$39:$D$782,СВЦЭМ!$A$39:$A$782,$A19,СВЦЭМ!$B$39:$B$782,R$11)+'СЕТ СН'!$F$14+СВЦЭМ!$D$10+'СЕТ СН'!$F$5-'СЕТ СН'!$F$24</f>
        <v>2072.4338458100001</v>
      </c>
      <c r="S19" s="36">
        <f>SUMIFS(СВЦЭМ!$D$39:$D$782,СВЦЭМ!$A$39:$A$782,$A19,СВЦЭМ!$B$39:$B$782,S$11)+'СЕТ СН'!$F$14+СВЦЭМ!$D$10+'СЕТ СН'!$F$5-'СЕТ СН'!$F$24</f>
        <v>2088.6847267800003</v>
      </c>
      <c r="T19" s="36">
        <f>SUMIFS(СВЦЭМ!$D$39:$D$782,СВЦЭМ!$A$39:$A$782,$A19,СВЦЭМ!$B$39:$B$782,T$11)+'СЕТ СН'!$F$14+СВЦЭМ!$D$10+'СЕТ СН'!$F$5-'СЕТ СН'!$F$24</f>
        <v>2068.7907416600001</v>
      </c>
      <c r="U19" s="36">
        <f>SUMIFS(СВЦЭМ!$D$39:$D$782,СВЦЭМ!$A$39:$A$782,$A19,СВЦЭМ!$B$39:$B$782,U$11)+'СЕТ СН'!$F$14+СВЦЭМ!$D$10+'СЕТ СН'!$F$5-'СЕТ СН'!$F$24</f>
        <v>2078.1938572099998</v>
      </c>
      <c r="V19" s="36">
        <f>SUMIFS(СВЦЭМ!$D$39:$D$782,СВЦЭМ!$A$39:$A$782,$A19,СВЦЭМ!$B$39:$B$782,V$11)+'СЕТ СН'!$F$14+СВЦЭМ!$D$10+'СЕТ СН'!$F$5-'СЕТ СН'!$F$24</f>
        <v>2086.9703162899996</v>
      </c>
      <c r="W19" s="36">
        <f>SUMIFS(СВЦЭМ!$D$39:$D$782,СВЦЭМ!$A$39:$A$782,$A19,СВЦЭМ!$B$39:$B$782,W$11)+'СЕТ СН'!$F$14+СВЦЭМ!$D$10+'СЕТ СН'!$F$5-'СЕТ СН'!$F$24</f>
        <v>2068.7764434800001</v>
      </c>
      <c r="X19" s="36">
        <f>SUMIFS(СВЦЭМ!$D$39:$D$782,СВЦЭМ!$A$39:$A$782,$A19,СВЦЭМ!$B$39:$B$782,X$11)+'СЕТ СН'!$F$14+СВЦЭМ!$D$10+'СЕТ СН'!$F$5-'СЕТ СН'!$F$24</f>
        <v>2166.5794056</v>
      </c>
      <c r="Y19" s="36">
        <f>SUMIFS(СВЦЭМ!$D$39:$D$782,СВЦЭМ!$A$39:$A$782,$A19,СВЦЭМ!$B$39:$B$782,Y$11)+'СЕТ СН'!$F$14+СВЦЭМ!$D$10+'СЕТ СН'!$F$5-'СЕТ СН'!$F$24</f>
        <v>2240.36192957</v>
      </c>
    </row>
    <row r="20" spans="1:25" ht="15.75" x14ac:dyDescent="0.2">
      <c r="A20" s="35">
        <f t="shared" si="0"/>
        <v>44782</v>
      </c>
      <c r="B20" s="36">
        <f>SUMIFS(СВЦЭМ!$D$39:$D$782,СВЦЭМ!$A$39:$A$782,$A20,СВЦЭМ!$B$39:$B$782,B$11)+'СЕТ СН'!$F$14+СВЦЭМ!$D$10+'СЕТ СН'!$F$5-'СЕТ СН'!$F$24</f>
        <v>2275.09063801</v>
      </c>
      <c r="C20" s="36">
        <f>SUMIFS(СВЦЭМ!$D$39:$D$782,СВЦЭМ!$A$39:$A$782,$A20,СВЦЭМ!$B$39:$B$782,C$11)+'СЕТ СН'!$F$14+СВЦЭМ!$D$10+'СЕТ СН'!$F$5-'СЕТ СН'!$F$24</f>
        <v>2251.7760192699998</v>
      </c>
      <c r="D20" s="36">
        <f>SUMIFS(СВЦЭМ!$D$39:$D$782,СВЦЭМ!$A$39:$A$782,$A20,СВЦЭМ!$B$39:$B$782,D$11)+'СЕТ СН'!$F$14+СВЦЭМ!$D$10+'СЕТ СН'!$F$5-'СЕТ СН'!$F$24</f>
        <v>2260.6131655899999</v>
      </c>
      <c r="E20" s="36">
        <f>SUMIFS(СВЦЭМ!$D$39:$D$782,СВЦЭМ!$A$39:$A$782,$A20,СВЦЭМ!$B$39:$B$782,E$11)+'СЕТ СН'!$F$14+СВЦЭМ!$D$10+'СЕТ СН'!$F$5-'СЕТ СН'!$F$24</f>
        <v>2270.56275994</v>
      </c>
      <c r="F20" s="36">
        <f>SUMIFS(СВЦЭМ!$D$39:$D$782,СВЦЭМ!$A$39:$A$782,$A20,СВЦЭМ!$B$39:$B$782,F$11)+'СЕТ СН'!$F$14+СВЦЭМ!$D$10+'СЕТ СН'!$F$5-'СЕТ СН'!$F$24</f>
        <v>2265.94687669</v>
      </c>
      <c r="G20" s="36">
        <f>SUMIFS(СВЦЭМ!$D$39:$D$782,СВЦЭМ!$A$39:$A$782,$A20,СВЦЭМ!$B$39:$B$782,G$11)+'СЕТ СН'!$F$14+СВЦЭМ!$D$10+'СЕТ СН'!$F$5-'СЕТ СН'!$F$24</f>
        <v>2275.0396849799999</v>
      </c>
      <c r="H20" s="36">
        <f>SUMIFS(СВЦЭМ!$D$39:$D$782,СВЦЭМ!$A$39:$A$782,$A20,СВЦЭМ!$B$39:$B$782,H$11)+'СЕТ СН'!$F$14+СВЦЭМ!$D$10+'СЕТ СН'!$F$5-'СЕТ СН'!$F$24</f>
        <v>2310.1469980900001</v>
      </c>
      <c r="I20" s="36">
        <f>SUMIFS(СВЦЭМ!$D$39:$D$782,СВЦЭМ!$A$39:$A$782,$A20,СВЦЭМ!$B$39:$B$782,I$11)+'СЕТ СН'!$F$14+СВЦЭМ!$D$10+'СЕТ СН'!$F$5-'СЕТ СН'!$F$24</f>
        <v>2231.3573917900003</v>
      </c>
      <c r="J20" s="36">
        <f>SUMIFS(СВЦЭМ!$D$39:$D$782,СВЦЭМ!$A$39:$A$782,$A20,СВЦЭМ!$B$39:$B$782,J$11)+'СЕТ СН'!$F$14+СВЦЭМ!$D$10+'СЕТ СН'!$F$5-'СЕТ СН'!$F$24</f>
        <v>2211.8071114899999</v>
      </c>
      <c r="K20" s="36">
        <f>SUMIFS(СВЦЭМ!$D$39:$D$782,СВЦЭМ!$A$39:$A$782,$A20,СВЦЭМ!$B$39:$B$782,K$11)+'СЕТ СН'!$F$14+СВЦЭМ!$D$10+'СЕТ СН'!$F$5-'СЕТ СН'!$F$24</f>
        <v>2147.13831398</v>
      </c>
      <c r="L20" s="36">
        <f>SUMIFS(СВЦЭМ!$D$39:$D$782,СВЦЭМ!$A$39:$A$782,$A20,СВЦЭМ!$B$39:$B$782,L$11)+'СЕТ СН'!$F$14+СВЦЭМ!$D$10+'СЕТ СН'!$F$5-'СЕТ СН'!$F$24</f>
        <v>2129.6415094599997</v>
      </c>
      <c r="M20" s="36">
        <f>SUMIFS(СВЦЭМ!$D$39:$D$782,СВЦЭМ!$A$39:$A$782,$A20,СВЦЭМ!$B$39:$B$782,M$11)+'СЕТ СН'!$F$14+СВЦЭМ!$D$10+'СЕТ СН'!$F$5-'СЕТ СН'!$F$24</f>
        <v>2106.7491179600001</v>
      </c>
      <c r="N20" s="36">
        <f>SUMIFS(СВЦЭМ!$D$39:$D$782,СВЦЭМ!$A$39:$A$782,$A20,СВЦЭМ!$B$39:$B$782,N$11)+'СЕТ СН'!$F$14+СВЦЭМ!$D$10+'СЕТ СН'!$F$5-'СЕТ СН'!$F$24</f>
        <v>2093.1029070799996</v>
      </c>
      <c r="O20" s="36">
        <f>SUMIFS(СВЦЭМ!$D$39:$D$782,СВЦЭМ!$A$39:$A$782,$A20,СВЦЭМ!$B$39:$B$782,O$11)+'СЕТ СН'!$F$14+СВЦЭМ!$D$10+'СЕТ СН'!$F$5-'СЕТ СН'!$F$24</f>
        <v>2095.5558146599997</v>
      </c>
      <c r="P20" s="36">
        <f>SUMIFS(СВЦЭМ!$D$39:$D$782,СВЦЭМ!$A$39:$A$782,$A20,СВЦЭМ!$B$39:$B$782,P$11)+'СЕТ СН'!$F$14+СВЦЭМ!$D$10+'СЕТ СН'!$F$5-'СЕТ СН'!$F$24</f>
        <v>2106.56620789</v>
      </c>
      <c r="Q20" s="36">
        <f>SUMIFS(СВЦЭМ!$D$39:$D$782,СВЦЭМ!$A$39:$A$782,$A20,СВЦЭМ!$B$39:$B$782,Q$11)+'СЕТ СН'!$F$14+СВЦЭМ!$D$10+'СЕТ СН'!$F$5-'СЕТ СН'!$F$24</f>
        <v>2119.83533842</v>
      </c>
      <c r="R20" s="36">
        <f>SUMIFS(СВЦЭМ!$D$39:$D$782,СВЦЭМ!$A$39:$A$782,$A20,СВЦЭМ!$B$39:$B$782,R$11)+'СЕТ СН'!$F$14+СВЦЭМ!$D$10+'СЕТ СН'!$F$5-'СЕТ СН'!$F$24</f>
        <v>2131.70059993</v>
      </c>
      <c r="S20" s="36">
        <f>SUMIFS(СВЦЭМ!$D$39:$D$782,СВЦЭМ!$A$39:$A$782,$A20,СВЦЭМ!$B$39:$B$782,S$11)+'СЕТ СН'!$F$14+СВЦЭМ!$D$10+'СЕТ СН'!$F$5-'СЕТ СН'!$F$24</f>
        <v>2136.5536081999999</v>
      </c>
      <c r="T20" s="36">
        <f>SUMIFS(СВЦЭМ!$D$39:$D$782,СВЦЭМ!$A$39:$A$782,$A20,СВЦЭМ!$B$39:$B$782,T$11)+'СЕТ СН'!$F$14+СВЦЭМ!$D$10+'СЕТ СН'!$F$5-'СЕТ СН'!$F$24</f>
        <v>2139.1860015100001</v>
      </c>
      <c r="U20" s="36">
        <f>SUMIFS(СВЦЭМ!$D$39:$D$782,СВЦЭМ!$A$39:$A$782,$A20,СВЦЭМ!$B$39:$B$782,U$11)+'СЕТ СН'!$F$14+СВЦЭМ!$D$10+'СЕТ СН'!$F$5-'СЕТ СН'!$F$24</f>
        <v>2148.2981577</v>
      </c>
      <c r="V20" s="36">
        <f>SUMIFS(СВЦЭМ!$D$39:$D$782,СВЦЭМ!$A$39:$A$782,$A20,СВЦЭМ!$B$39:$B$782,V$11)+'СЕТ СН'!$F$14+СВЦЭМ!$D$10+'СЕТ СН'!$F$5-'СЕТ СН'!$F$24</f>
        <v>2119.1242969699997</v>
      </c>
      <c r="W20" s="36">
        <f>SUMIFS(СВЦЭМ!$D$39:$D$782,СВЦЭМ!$A$39:$A$782,$A20,СВЦЭМ!$B$39:$B$782,W$11)+'СЕТ СН'!$F$14+СВЦЭМ!$D$10+'СЕТ СН'!$F$5-'СЕТ СН'!$F$24</f>
        <v>2120.55893487</v>
      </c>
      <c r="X20" s="36">
        <f>SUMIFS(СВЦЭМ!$D$39:$D$782,СВЦЭМ!$A$39:$A$782,$A20,СВЦЭМ!$B$39:$B$782,X$11)+'СЕТ СН'!$F$14+СВЦЭМ!$D$10+'СЕТ СН'!$F$5-'СЕТ СН'!$F$24</f>
        <v>2170.6473817900001</v>
      </c>
      <c r="Y20" s="36">
        <f>SUMIFS(СВЦЭМ!$D$39:$D$782,СВЦЭМ!$A$39:$A$782,$A20,СВЦЭМ!$B$39:$B$782,Y$11)+'СЕТ СН'!$F$14+СВЦЭМ!$D$10+'СЕТ СН'!$F$5-'СЕТ СН'!$F$24</f>
        <v>2193.7173633499997</v>
      </c>
    </row>
    <row r="21" spans="1:25" ht="15.75" x14ac:dyDescent="0.2">
      <c r="A21" s="35">
        <f t="shared" si="0"/>
        <v>44783</v>
      </c>
      <c r="B21" s="36">
        <f>SUMIFS(СВЦЭМ!$D$39:$D$782,СВЦЭМ!$A$39:$A$782,$A21,СВЦЭМ!$B$39:$B$782,B$11)+'СЕТ СН'!$F$14+СВЦЭМ!$D$10+'СЕТ СН'!$F$5-'СЕТ СН'!$F$24</f>
        <v>2142.9231968200002</v>
      </c>
      <c r="C21" s="36">
        <f>SUMIFS(СВЦЭМ!$D$39:$D$782,СВЦЭМ!$A$39:$A$782,$A21,СВЦЭМ!$B$39:$B$782,C$11)+'СЕТ СН'!$F$14+СВЦЭМ!$D$10+'СЕТ СН'!$F$5-'СЕТ СН'!$F$24</f>
        <v>2183.6823157500003</v>
      </c>
      <c r="D21" s="36">
        <f>SUMIFS(СВЦЭМ!$D$39:$D$782,СВЦЭМ!$A$39:$A$782,$A21,СВЦЭМ!$B$39:$B$782,D$11)+'СЕТ СН'!$F$14+СВЦЭМ!$D$10+'СЕТ СН'!$F$5-'СЕТ СН'!$F$24</f>
        <v>2065.5287119799996</v>
      </c>
      <c r="E21" s="36">
        <f>SUMIFS(СВЦЭМ!$D$39:$D$782,СВЦЭМ!$A$39:$A$782,$A21,СВЦЭМ!$B$39:$B$782,E$11)+'СЕТ СН'!$F$14+СВЦЭМ!$D$10+'СЕТ СН'!$F$5-'СЕТ СН'!$F$24</f>
        <v>2048.9636003599999</v>
      </c>
      <c r="F21" s="36">
        <f>SUMIFS(СВЦЭМ!$D$39:$D$782,СВЦЭМ!$A$39:$A$782,$A21,СВЦЭМ!$B$39:$B$782,F$11)+'СЕТ СН'!$F$14+СВЦЭМ!$D$10+'СЕТ СН'!$F$5-'СЕТ СН'!$F$24</f>
        <v>2049.23969665</v>
      </c>
      <c r="G21" s="36">
        <f>SUMIFS(СВЦЭМ!$D$39:$D$782,СВЦЭМ!$A$39:$A$782,$A21,СВЦЭМ!$B$39:$B$782,G$11)+'СЕТ СН'!$F$14+СВЦЭМ!$D$10+'СЕТ СН'!$F$5-'СЕТ СН'!$F$24</f>
        <v>2037.0223551899999</v>
      </c>
      <c r="H21" s="36">
        <f>SUMIFS(СВЦЭМ!$D$39:$D$782,СВЦЭМ!$A$39:$A$782,$A21,СВЦЭМ!$B$39:$B$782,H$11)+'СЕТ СН'!$F$14+СВЦЭМ!$D$10+'СЕТ СН'!$F$5-'СЕТ СН'!$F$24</f>
        <v>2013.88748562</v>
      </c>
      <c r="I21" s="36">
        <f>SUMIFS(СВЦЭМ!$D$39:$D$782,СВЦЭМ!$A$39:$A$782,$A21,СВЦЭМ!$B$39:$B$782,I$11)+'СЕТ СН'!$F$14+СВЦЭМ!$D$10+'СЕТ СН'!$F$5-'СЕТ СН'!$F$24</f>
        <v>1968.0277832900001</v>
      </c>
      <c r="J21" s="36">
        <f>SUMIFS(СВЦЭМ!$D$39:$D$782,СВЦЭМ!$A$39:$A$782,$A21,СВЦЭМ!$B$39:$B$782,J$11)+'СЕТ СН'!$F$14+СВЦЭМ!$D$10+'СЕТ СН'!$F$5-'СЕТ СН'!$F$24</f>
        <v>2032.9043883300001</v>
      </c>
      <c r="K21" s="36">
        <f>SUMIFS(СВЦЭМ!$D$39:$D$782,СВЦЭМ!$A$39:$A$782,$A21,СВЦЭМ!$B$39:$B$782,K$11)+'СЕТ СН'!$F$14+СВЦЭМ!$D$10+'СЕТ СН'!$F$5-'СЕТ СН'!$F$24</f>
        <v>1982.56707895</v>
      </c>
      <c r="L21" s="36">
        <f>SUMIFS(СВЦЭМ!$D$39:$D$782,СВЦЭМ!$A$39:$A$782,$A21,СВЦЭМ!$B$39:$B$782,L$11)+'СЕТ СН'!$F$14+СВЦЭМ!$D$10+'СЕТ СН'!$F$5-'СЕТ СН'!$F$24</f>
        <v>1974.78165033</v>
      </c>
      <c r="M21" s="36">
        <f>SUMIFS(СВЦЭМ!$D$39:$D$782,СВЦЭМ!$A$39:$A$782,$A21,СВЦЭМ!$B$39:$B$782,M$11)+'СЕТ СН'!$F$14+СВЦЭМ!$D$10+'СЕТ СН'!$F$5-'СЕТ СН'!$F$24</f>
        <v>1978.1766738699998</v>
      </c>
      <c r="N21" s="36">
        <f>SUMIFS(СВЦЭМ!$D$39:$D$782,СВЦЭМ!$A$39:$A$782,$A21,СВЦЭМ!$B$39:$B$782,N$11)+'СЕТ СН'!$F$14+СВЦЭМ!$D$10+'СЕТ СН'!$F$5-'СЕТ СН'!$F$24</f>
        <v>1985.1593196599999</v>
      </c>
      <c r="O21" s="36">
        <f>SUMIFS(СВЦЭМ!$D$39:$D$782,СВЦЭМ!$A$39:$A$782,$A21,СВЦЭМ!$B$39:$B$782,O$11)+'СЕТ СН'!$F$14+СВЦЭМ!$D$10+'СЕТ СН'!$F$5-'СЕТ СН'!$F$24</f>
        <v>1965.8674926399999</v>
      </c>
      <c r="P21" s="36">
        <f>SUMIFS(СВЦЭМ!$D$39:$D$782,СВЦЭМ!$A$39:$A$782,$A21,СВЦЭМ!$B$39:$B$782,P$11)+'СЕТ СН'!$F$14+СВЦЭМ!$D$10+'СЕТ СН'!$F$5-'СЕТ СН'!$F$24</f>
        <v>1972.4559068499998</v>
      </c>
      <c r="Q21" s="36">
        <f>SUMIFS(СВЦЭМ!$D$39:$D$782,СВЦЭМ!$A$39:$A$782,$A21,СВЦЭМ!$B$39:$B$782,Q$11)+'СЕТ СН'!$F$14+СВЦЭМ!$D$10+'СЕТ СН'!$F$5-'СЕТ СН'!$F$24</f>
        <v>1976.1797333300001</v>
      </c>
      <c r="R21" s="36">
        <f>SUMIFS(СВЦЭМ!$D$39:$D$782,СВЦЭМ!$A$39:$A$782,$A21,СВЦЭМ!$B$39:$B$782,R$11)+'СЕТ СН'!$F$14+СВЦЭМ!$D$10+'СЕТ СН'!$F$5-'СЕТ СН'!$F$24</f>
        <v>1990.8053481799998</v>
      </c>
      <c r="S21" s="36">
        <f>SUMIFS(СВЦЭМ!$D$39:$D$782,СВЦЭМ!$A$39:$A$782,$A21,СВЦЭМ!$B$39:$B$782,S$11)+'СЕТ СН'!$F$14+СВЦЭМ!$D$10+'СЕТ СН'!$F$5-'СЕТ СН'!$F$24</f>
        <v>1996.0374591599998</v>
      </c>
      <c r="T21" s="36">
        <f>SUMIFS(СВЦЭМ!$D$39:$D$782,СВЦЭМ!$A$39:$A$782,$A21,СВЦЭМ!$B$39:$B$782,T$11)+'СЕТ СН'!$F$14+СВЦЭМ!$D$10+'СЕТ СН'!$F$5-'СЕТ СН'!$F$24</f>
        <v>1990.0221784599999</v>
      </c>
      <c r="U21" s="36">
        <f>SUMIFS(СВЦЭМ!$D$39:$D$782,СВЦЭМ!$A$39:$A$782,$A21,СВЦЭМ!$B$39:$B$782,U$11)+'СЕТ СН'!$F$14+СВЦЭМ!$D$10+'СЕТ СН'!$F$5-'СЕТ СН'!$F$24</f>
        <v>2013.9103771999999</v>
      </c>
      <c r="V21" s="36">
        <f>SUMIFS(СВЦЭМ!$D$39:$D$782,СВЦЭМ!$A$39:$A$782,$A21,СВЦЭМ!$B$39:$B$782,V$11)+'СЕТ СН'!$F$14+СВЦЭМ!$D$10+'СЕТ СН'!$F$5-'СЕТ СН'!$F$24</f>
        <v>1993.6195748999999</v>
      </c>
      <c r="W21" s="36">
        <f>SUMIFS(СВЦЭМ!$D$39:$D$782,СВЦЭМ!$A$39:$A$782,$A21,СВЦЭМ!$B$39:$B$782,W$11)+'СЕТ СН'!$F$14+СВЦЭМ!$D$10+'СЕТ СН'!$F$5-'СЕТ СН'!$F$24</f>
        <v>2001.4567640800001</v>
      </c>
      <c r="X21" s="36">
        <f>SUMIFS(СВЦЭМ!$D$39:$D$782,СВЦЭМ!$A$39:$A$782,$A21,СВЦЭМ!$B$39:$B$782,X$11)+'СЕТ СН'!$F$14+СВЦЭМ!$D$10+'СЕТ СН'!$F$5-'СЕТ СН'!$F$24</f>
        <v>2025.62011033</v>
      </c>
      <c r="Y21" s="36">
        <f>SUMIFS(СВЦЭМ!$D$39:$D$782,СВЦЭМ!$A$39:$A$782,$A21,СВЦЭМ!$B$39:$B$782,Y$11)+'СЕТ СН'!$F$14+СВЦЭМ!$D$10+'СЕТ СН'!$F$5-'СЕТ СН'!$F$24</f>
        <v>2124.2426739299999</v>
      </c>
    </row>
    <row r="22" spans="1:25" ht="15.75" x14ac:dyDescent="0.2">
      <c r="A22" s="35">
        <f t="shared" si="0"/>
        <v>44784</v>
      </c>
      <c r="B22" s="36">
        <f>SUMIFS(СВЦЭМ!$D$39:$D$782,СВЦЭМ!$A$39:$A$782,$A22,СВЦЭМ!$B$39:$B$782,B$11)+'СЕТ СН'!$F$14+СВЦЭМ!$D$10+'СЕТ СН'!$F$5-'СЕТ СН'!$F$24</f>
        <v>2003.17089399</v>
      </c>
      <c r="C22" s="36">
        <f>SUMIFS(СВЦЭМ!$D$39:$D$782,СВЦЭМ!$A$39:$A$782,$A22,СВЦЭМ!$B$39:$B$782,C$11)+'СЕТ СН'!$F$14+СВЦЭМ!$D$10+'СЕТ СН'!$F$5-'СЕТ СН'!$F$24</f>
        <v>2057.55288969</v>
      </c>
      <c r="D22" s="36">
        <f>SUMIFS(СВЦЭМ!$D$39:$D$782,СВЦЭМ!$A$39:$A$782,$A22,СВЦЭМ!$B$39:$B$782,D$11)+'СЕТ СН'!$F$14+СВЦЭМ!$D$10+'СЕТ СН'!$F$5-'СЕТ СН'!$F$24</f>
        <v>2109.8038540899997</v>
      </c>
      <c r="E22" s="36">
        <f>SUMIFS(СВЦЭМ!$D$39:$D$782,СВЦЭМ!$A$39:$A$782,$A22,СВЦЭМ!$B$39:$B$782,E$11)+'СЕТ СН'!$F$14+СВЦЭМ!$D$10+'СЕТ СН'!$F$5-'СЕТ СН'!$F$24</f>
        <v>2126.7534226400003</v>
      </c>
      <c r="F22" s="36">
        <f>SUMIFS(СВЦЭМ!$D$39:$D$782,СВЦЭМ!$A$39:$A$782,$A22,СВЦЭМ!$B$39:$B$782,F$11)+'СЕТ СН'!$F$14+СВЦЭМ!$D$10+'СЕТ СН'!$F$5-'СЕТ СН'!$F$24</f>
        <v>2134.2019860800001</v>
      </c>
      <c r="G22" s="36">
        <f>SUMIFS(СВЦЭМ!$D$39:$D$782,СВЦЭМ!$A$39:$A$782,$A22,СВЦЭМ!$B$39:$B$782,G$11)+'СЕТ СН'!$F$14+СВЦЭМ!$D$10+'СЕТ СН'!$F$5-'СЕТ СН'!$F$24</f>
        <v>2131.8306881999997</v>
      </c>
      <c r="H22" s="36">
        <f>SUMIFS(СВЦЭМ!$D$39:$D$782,СВЦЭМ!$A$39:$A$782,$A22,СВЦЭМ!$B$39:$B$782,H$11)+'СЕТ СН'!$F$14+СВЦЭМ!$D$10+'СЕТ СН'!$F$5-'СЕТ СН'!$F$24</f>
        <v>2076.81279348</v>
      </c>
      <c r="I22" s="36">
        <f>SUMIFS(СВЦЭМ!$D$39:$D$782,СВЦЭМ!$A$39:$A$782,$A22,СВЦЭМ!$B$39:$B$782,I$11)+'СЕТ СН'!$F$14+СВЦЭМ!$D$10+'СЕТ СН'!$F$5-'СЕТ СН'!$F$24</f>
        <v>1990.6590744</v>
      </c>
      <c r="J22" s="36">
        <f>SUMIFS(СВЦЭМ!$D$39:$D$782,СВЦЭМ!$A$39:$A$782,$A22,СВЦЭМ!$B$39:$B$782,J$11)+'СЕТ СН'!$F$14+СВЦЭМ!$D$10+'СЕТ СН'!$F$5-'СЕТ СН'!$F$24</f>
        <v>1926.54036013</v>
      </c>
      <c r="K22" s="36">
        <f>SUMIFS(СВЦЭМ!$D$39:$D$782,СВЦЭМ!$A$39:$A$782,$A22,СВЦЭМ!$B$39:$B$782,K$11)+'СЕТ СН'!$F$14+СВЦЭМ!$D$10+'СЕТ СН'!$F$5-'СЕТ СН'!$F$24</f>
        <v>1939.66551652</v>
      </c>
      <c r="L22" s="36">
        <f>SUMIFS(СВЦЭМ!$D$39:$D$782,СВЦЭМ!$A$39:$A$782,$A22,СВЦЭМ!$B$39:$B$782,L$11)+'СЕТ СН'!$F$14+СВЦЭМ!$D$10+'СЕТ СН'!$F$5-'СЕТ СН'!$F$24</f>
        <v>1964.31148289</v>
      </c>
      <c r="M22" s="36">
        <f>SUMIFS(СВЦЭМ!$D$39:$D$782,СВЦЭМ!$A$39:$A$782,$A22,СВЦЭМ!$B$39:$B$782,M$11)+'СЕТ СН'!$F$14+СВЦЭМ!$D$10+'СЕТ СН'!$F$5-'СЕТ СН'!$F$24</f>
        <v>1961.1271027600001</v>
      </c>
      <c r="N22" s="36">
        <f>SUMIFS(СВЦЭМ!$D$39:$D$782,СВЦЭМ!$A$39:$A$782,$A22,СВЦЭМ!$B$39:$B$782,N$11)+'СЕТ СН'!$F$14+СВЦЭМ!$D$10+'СЕТ СН'!$F$5-'СЕТ СН'!$F$24</f>
        <v>1951.90357705</v>
      </c>
      <c r="O22" s="36">
        <f>SUMIFS(СВЦЭМ!$D$39:$D$782,СВЦЭМ!$A$39:$A$782,$A22,СВЦЭМ!$B$39:$B$782,O$11)+'СЕТ СН'!$F$14+СВЦЭМ!$D$10+'СЕТ СН'!$F$5-'СЕТ СН'!$F$24</f>
        <v>1959.8298786299999</v>
      </c>
      <c r="P22" s="36">
        <f>SUMIFS(СВЦЭМ!$D$39:$D$782,СВЦЭМ!$A$39:$A$782,$A22,СВЦЭМ!$B$39:$B$782,P$11)+'СЕТ СН'!$F$14+СВЦЭМ!$D$10+'СЕТ СН'!$F$5-'СЕТ СН'!$F$24</f>
        <v>1962.6141412699999</v>
      </c>
      <c r="Q22" s="36">
        <f>SUMIFS(СВЦЭМ!$D$39:$D$782,СВЦЭМ!$A$39:$A$782,$A22,СВЦЭМ!$B$39:$B$782,Q$11)+'СЕТ СН'!$F$14+СВЦЭМ!$D$10+'СЕТ СН'!$F$5-'СЕТ СН'!$F$24</f>
        <v>1952.83312626</v>
      </c>
      <c r="R22" s="36">
        <f>SUMIFS(СВЦЭМ!$D$39:$D$782,СВЦЭМ!$A$39:$A$782,$A22,СВЦЭМ!$B$39:$B$782,R$11)+'СЕТ СН'!$F$14+СВЦЭМ!$D$10+'СЕТ СН'!$F$5-'СЕТ СН'!$F$24</f>
        <v>1956.3824811999998</v>
      </c>
      <c r="S22" s="36">
        <f>SUMIFS(СВЦЭМ!$D$39:$D$782,СВЦЭМ!$A$39:$A$782,$A22,СВЦЭМ!$B$39:$B$782,S$11)+'СЕТ СН'!$F$14+СВЦЭМ!$D$10+'СЕТ СН'!$F$5-'СЕТ СН'!$F$24</f>
        <v>1950.34634833</v>
      </c>
      <c r="T22" s="36">
        <f>SUMIFS(СВЦЭМ!$D$39:$D$782,СВЦЭМ!$A$39:$A$782,$A22,СВЦЭМ!$B$39:$B$782,T$11)+'СЕТ СН'!$F$14+СВЦЭМ!$D$10+'СЕТ СН'!$F$5-'СЕТ СН'!$F$24</f>
        <v>1820.2179633999999</v>
      </c>
      <c r="U22" s="36">
        <f>SUMIFS(СВЦЭМ!$D$39:$D$782,СВЦЭМ!$A$39:$A$782,$A22,СВЦЭМ!$B$39:$B$782,U$11)+'СЕТ СН'!$F$14+СВЦЭМ!$D$10+'СЕТ СН'!$F$5-'СЕТ СН'!$F$24</f>
        <v>1825.86748549</v>
      </c>
      <c r="V22" s="36">
        <f>SUMIFS(СВЦЭМ!$D$39:$D$782,СВЦЭМ!$A$39:$A$782,$A22,СВЦЭМ!$B$39:$B$782,V$11)+'СЕТ СН'!$F$14+СВЦЭМ!$D$10+'СЕТ СН'!$F$5-'СЕТ СН'!$F$24</f>
        <v>1823.7606793699999</v>
      </c>
      <c r="W22" s="36">
        <f>SUMIFS(СВЦЭМ!$D$39:$D$782,СВЦЭМ!$A$39:$A$782,$A22,СВЦЭМ!$B$39:$B$782,W$11)+'СЕТ СН'!$F$14+СВЦЭМ!$D$10+'СЕТ СН'!$F$5-'СЕТ СН'!$F$24</f>
        <v>1809.6914307500001</v>
      </c>
      <c r="X22" s="36">
        <f>SUMIFS(СВЦЭМ!$D$39:$D$782,СВЦЭМ!$A$39:$A$782,$A22,СВЦЭМ!$B$39:$B$782,X$11)+'СЕТ СН'!$F$14+СВЦЭМ!$D$10+'СЕТ СН'!$F$5-'СЕТ СН'!$F$24</f>
        <v>1823.7803398699998</v>
      </c>
      <c r="Y22" s="36">
        <f>SUMIFS(СВЦЭМ!$D$39:$D$782,СВЦЭМ!$A$39:$A$782,$A22,СВЦЭМ!$B$39:$B$782,Y$11)+'СЕТ СН'!$F$14+СВЦЭМ!$D$10+'СЕТ СН'!$F$5-'СЕТ СН'!$F$24</f>
        <v>1843.94580531</v>
      </c>
    </row>
    <row r="23" spans="1:25" ht="15.75" x14ac:dyDescent="0.2">
      <c r="A23" s="35">
        <f t="shared" si="0"/>
        <v>44785</v>
      </c>
      <c r="B23" s="36">
        <f>SUMIFS(СВЦЭМ!$D$39:$D$782,СВЦЭМ!$A$39:$A$782,$A23,СВЦЭМ!$B$39:$B$782,B$11)+'СЕТ СН'!$F$14+СВЦЭМ!$D$10+'СЕТ СН'!$F$5-'СЕТ СН'!$F$24</f>
        <v>2001.9233394099999</v>
      </c>
      <c r="C23" s="36">
        <f>SUMIFS(СВЦЭМ!$D$39:$D$782,СВЦЭМ!$A$39:$A$782,$A23,СВЦЭМ!$B$39:$B$782,C$11)+'СЕТ СН'!$F$14+СВЦЭМ!$D$10+'СЕТ СН'!$F$5-'СЕТ СН'!$F$24</f>
        <v>2050.3193553999999</v>
      </c>
      <c r="D23" s="36">
        <f>SUMIFS(СВЦЭМ!$D$39:$D$782,СВЦЭМ!$A$39:$A$782,$A23,СВЦЭМ!$B$39:$B$782,D$11)+'СЕТ СН'!$F$14+СВЦЭМ!$D$10+'СЕТ СН'!$F$5-'СЕТ СН'!$F$24</f>
        <v>2104.6910019699999</v>
      </c>
      <c r="E23" s="36">
        <f>SUMIFS(СВЦЭМ!$D$39:$D$782,СВЦЭМ!$A$39:$A$782,$A23,СВЦЭМ!$B$39:$B$782,E$11)+'СЕТ СН'!$F$14+СВЦЭМ!$D$10+'СЕТ СН'!$F$5-'СЕТ СН'!$F$24</f>
        <v>2124.5801763600002</v>
      </c>
      <c r="F23" s="36">
        <f>SUMIFS(СВЦЭМ!$D$39:$D$782,СВЦЭМ!$A$39:$A$782,$A23,СВЦЭМ!$B$39:$B$782,F$11)+'СЕТ СН'!$F$14+СВЦЭМ!$D$10+'СЕТ СН'!$F$5-'СЕТ СН'!$F$24</f>
        <v>2117.7152620299998</v>
      </c>
      <c r="G23" s="36">
        <f>SUMIFS(СВЦЭМ!$D$39:$D$782,СВЦЭМ!$A$39:$A$782,$A23,СВЦЭМ!$B$39:$B$782,G$11)+'СЕТ СН'!$F$14+СВЦЭМ!$D$10+'СЕТ СН'!$F$5-'СЕТ СН'!$F$24</f>
        <v>2127.2184679399998</v>
      </c>
      <c r="H23" s="36">
        <f>SUMIFS(СВЦЭМ!$D$39:$D$782,СВЦЭМ!$A$39:$A$782,$A23,СВЦЭМ!$B$39:$B$782,H$11)+'СЕТ СН'!$F$14+СВЦЭМ!$D$10+'СЕТ СН'!$F$5-'СЕТ СН'!$F$24</f>
        <v>2019.18979489</v>
      </c>
      <c r="I23" s="36">
        <f>SUMIFS(СВЦЭМ!$D$39:$D$782,СВЦЭМ!$A$39:$A$782,$A23,СВЦЭМ!$B$39:$B$782,I$11)+'СЕТ СН'!$F$14+СВЦЭМ!$D$10+'СЕТ СН'!$F$5-'СЕТ СН'!$F$24</f>
        <v>2015.84164577</v>
      </c>
      <c r="J23" s="36">
        <f>SUMIFS(СВЦЭМ!$D$39:$D$782,СВЦЭМ!$A$39:$A$782,$A23,СВЦЭМ!$B$39:$B$782,J$11)+'СЕТ СН'!$F$14+СВЦЭМ!$D$10+'СЕТ СН'!$F$5-'СЕТ СН'!$F$24</f>
        <v>1961.2913639399999</v>
      </c>
      <c r="K23" s="36">
        <f>SUMIFS(СВЦЭМ!$D$39:$D$782,СВЦЭМ!$A$39:$A$782,$A23,СВЦЭМ!$B$39:$B$782,K$11)+'СЕТ СН'!$F$14+СВЦЭМ!$D$10+'СЕТ СН'!$F$5-'СЕТ СН'!$F$24</f>
        <v>1940.3896335999998</v>
      </c>
      <c r="L23" s="36">
        <f>SUMIFS(СВЦЭМ!$D$39:$D$782,СВЦЭМ!$A$39:$A$782,$A23,СВЦЭМ!$B$39:$B$782,L$11)+'СЕТ СН'!$F$14+СВЦЭМ!$D$10+'СЕТ СН'!$F$5-'СЕТ СН'!$F$24</f>
        <v>1907.8231189799999</v>
      </c>
      <c r="M23" s="36">
        <f>SUMIFS(СВЦЭМ!$D$39:$D$782,СВЦЭМ!$A$39:$A$782,$A23,СВЦЭМ!$B$39:$B$782,M$11)+'СЕТ СН'!$F$14+СВЦЭМ!$D$10+'СЕТ СН'!$F$5-'СЕТ СН'!$F$24</f>
        <v>1882.72487705</v>
      </c>
      <c r="N23" s="36">
        <f>SUMIFS(СВЦЭМ!$D$39:$D$782,СВЦЭМ!$A$39:$A$782,$A23,СВЦЭМ!$B$39:$B$782,N$11)+'СЕТ СН'!$F$14+СВЦЭМ!$D$10+'СЕТ СН'!$F$5-'СЕТ СН'!$F$24</f>
        <v>1883.5292159000001</v>
      </c>
      <c r="O23" s="36">
        <f>SUMIFS(СВЦЭМ!$D$39:$D$782,СВЦЭМ!$A$39:$A$782,$A23,СВЦЭМ!$B$39:$B$782,O$11)+'СЕТ СН'!$F$14+СВЦЭМ!$D$10+'СЕТ СН'!$F$5-'СЕТ СН'!$F$24</f>
        <v>1888.3619687099999</v>
      </c>
      <c r="P23" s="36">
        <f>SUMIFS(СВЦЭМ!$D$39:$D$782,СВЦЭМ!$A$39:$A$782,$A23,СВЦЭМ!$B$39:$B$782,P$11)+'СЕТ СН'!$F$14+СВЦЭМ!$D$10+'СЕТ СН'!$F$5-'СЕТ СН'!$F$24</f>
        <v>1898.0110302799999</v>
      </c>
      <c r="Q23" s="36">
        <f>SUMIFS(СВЦЭМ!$D$39:$D$782,СВЦЭМ!$A$39:$A$782,$A23,СВЦЭМ!$B$39:$B$782,Q$11)+'СЕТ СН'!$F$14+СВЦЭМ!$D$10+'СЕТ СН'!$F$5-'СЕТ СН'!$F$24</f>
        <v>1898.29067835</v>
      </c>
      <c r="R23" s="36">
        <f>SUMIFS(СВЦЭМ!$D$39:$D$782,СВЦЭМ!$A$39:$A$782,$A23,СВЦЭМ!$B$39:$B$782,R$11)+'СЕТ СН'!$F$14+СВЦЭМ!$D$10+'СЕТ СН'!$F$5-'СЕТ СН'!$F$24</f>
        <v>1916.6353171799999</v>
      </c>
      <c r="S23" s="36">
        <f>SUMIFS(СВЦЭМ!$D$39:$D$782,СВЦЭМ!$A$39:$A$782,$A23,СВЦЭМ!$B$39:$B$782,S$11)+'СЕТ СН'!$F$14+СВЦЭМ!$D$10+'СЕТ СН'!$F$5-'СЕТ СН'!$F$24</f>
        <v>1914.3487224800001</v>
      </c>
      <c r="T23" s="36">
        <f>SUMIFS(СВЦЭМ!$D$39:$D$782,СВЦЭМ!$A$39:$A$782,$A23,СВЦЭМ!$B$39:$B$782,T$11)+'СЕТ СН'!$F$14+СВЦЭМ!$D$10+'СЕТ СН'!$F$5-'СЕТ СН'!$F$24</f>
        <v>1910.50315086</v>
      </c>
      <c r="U23" s="36">
        <f>SUMIFS(СВЦЭМ!$D$39:$D$782,СВЦЭМ!$A$39:$A$782,$A23,СВЦЭМ!$B$39:$B$782,U$11)+'СЕТ СН'!$F$14+СВЦЭМ!$D$10+'СЕТ СН'!$F$5-'СЕТ СН'!$F$24</f>
        <v>1912.2505407799999</v>
      </c>
      <c r="V23" s="36">
        <f>SUMIFS(СВЦЭМ!$D$39:$D$782,СВЦЭМ!$A$39:$A$782,$A23,СВЦЭМ!$B$39:$B$782,V$11)+'СЕТ СН'!$F$14+СВЦЭМ!$D$10+'СЕТ СН'!$F$5-'СЕТ СН'!$F$24</f>
        <v>1911.69563494</v>
      </c>
      <c r="W23" s="36">
        <f>SUMIFS(СВЦЭМ!$D$39:$D$782,СВЦЭМ!$A$39:$A$782,$A23,СВЦЭМ!$B$39:$B$782,W$11)+'СЕТ СН'!$F$14+СВЦЭМ!$D$10+'СЕТ СН'!$F$5-'СЕТ СН'!$F$24</f>
        <v>1894.60928382</v>
      </c>
      <c r="X23" s="36">
        <f>SUMIFS(СВЦЭМ!$D$39:$D$782,СВЦЭМ!$A$39:$A$782,$A23,СВЦЭМ!$B$39:$B$782,X$11)+'СЕТ СН'!$F$14+СВЦЭМ!$D$10+'СЕТ СН'!$F$5-'СЕТ СН'!$F$24</f>
        <v>1938.4314866699999</v>
      </c>
      <c r="Y23" s="36">
        <f>SUMIFS(СВЦЭМ!$D$39:$D$782,СВЦЭМ!$A$39:$A$782,$A23,СВЦЭМ!$B$39:$B$782,Y$11)+'СЕТ СН'!$F$14+СВЦЭМ!$D$10+'СЕТ СН'!$F$5-'СЕТ СН'!$F$24</f>
        <v>1985.6688594899999</v>
      </c>
    </row>
    <row r="24" spans="1:25" ht="15.75" x14ac:dyDescent="0.2">
      <c r="A24" s="35">
        <f t="shared" si="0"/>
        <v>44786</v>
      </c>
      <c r="B24" s="36">
        <f>SUMIFS(СВЦЭМ!$D$39:$D$782,СВЦЭМ!$A$39:$A$782,$A24,СВЦЭМ!$B$39:$B$782,B$11)+'СЕТ СН'!$F$14+СВЦЭМ!$D$10+'СЕТ СН'!$F$5-'СЕТ СН'!$F$24</f>
        <v>2013.3568821599999</v>
      </c>
      <c r="C24" s="36">
        <f>SUMIFS(СВЦЭМ!$D$39:$D$782,СВЦЭМ!$A$39:$A$782,$A24,СВЦЭМ!$B$39:$B$782,C$11)+'СЕТ СН'!$F$14+СВЦЭМ!$D$10+'СЕТ СН'!$F$5-'СЕТ СН'!$F$24</f>
        <v>2046.7895032699998</v>
      </c>
      <c r="D24" s="36">
        <f>SUMIFS(СВЦЭМ!$D$39:$D$782,СВЦЭМ!$A$39:$A$782,$A24,СВЦЭМ!$B$39:$B$782,D$11)+'СЕТ СН'!$F$14+СВЦЭМ!$D$10+'СЕТ СН'!$F$5-'СЕТ СН'!$F$24</f>
        <v>2067.7533509599998</v>
      </c>
      <c r="E24" s="36">
        <f>SUMIFS(СВЦЭМ!$D$39:$D$782,СВЦЭМ!$A$39:$A$782,$A24,СВЦЭМ!$B$39:$B$782,E$11)+'СЕТ СН'!$F$14+СВЦЭМ!$D$10+'СЕТ СН'!$F$5-'СЕТ СН'!$F$24</f>
        <v>2138.9725879299999</v>
      </c>
      <c r="F24" s="36">
        <f>SUMIFS(СВЦЭМ!$D$39:$D$782,СВЦЭМ!$A$39:$A$782,$A24,СВЦЭМ!$B$39:$B$782,F$11)+'СЕТ СН'!$F$14+СВЦЭМ!$D$10+'СЕТ СН'!$F$5-'СЕТ СН'!$F$24</f>
        <v>2115.48573394</v>
      </c>
      <c r="G24" s="36">
        <f>SUMIFS(СВЦЭМ!$D$39:$D$782,СВЦЭМ!$A$39:$A$782,$A24,СВЦЭМ!$B$39:$B$782,G$11)+'СЕТ СН'!$F$14+СВЦЭМ!$D$10+'СЕТ СН'!$F$5-'СЕТ СН'!$F$24</f>
        <v>2089.8045267099997</v>
      </c>
      <c r="H24" s="36">
        <f>SUMIFS(СВЦЭМ!$D$39:$D$782,СВЦЭМ!$A$39:$A$782,$A24,СВЦЭМ!$B$39:$B$782,H$11)+'СЕТ СН'!$F$14+СВЦЭМ!$D$10+'СЕТ СН'!$F$5-'СЕТ СН'!$F$24</f>
        <v>2058.82758066</v>
      </c>
      <c r="I24" s="36">
        <f>SUMIFS(СВЦЭМ!$D$39:$D$782,СВЦЭМ!$A$39:$A$782,$A24,СВЦЭМ!$B$39:$B$782,I$11)+'СЕТ СН'!$F$14+СВЦЭМ!$D$10+'СЕТ СН'!$F$5-'СЕТ СН'!$F$24</f>
        <v>2001.6236562300001</v>
      </c>
      <c r="J24" s="36">
        <f>SUMIFS(СВЦЭМ!$D$39:$D$782,СВЦЭМ!$A$39:$A$782,$A24,СВЦЭМ!$B$39:$B$782,J$11)+'СЕТ СН'!$F$14+СВЦЭМ!$D$10+'СЕТ СН'!$F$5-'СЕТ СН'!$F$24</f>
        <v>1981.7740293699999</v>
      </c>
      <c r="K24" s="36">
        <f>SUMIFS(СВЦЭМ!$D$39:$D$782,СВЦЭМ!$A$39:$A$782,$A24,СВЦЭМ!$B$39:$B$782,K$11)+'СЕТ СН'!$F$14+СВЦЭМ!$D$10+'СЕТ СН'!$F$5-'СЕТ СН'!$F$24</f>
        <v>1909.3833406799999</v>
      </c>
      <c r="L24" s="36">
        <f>SUMIFS(СВЦЭМ!$D$39:$D$782,СВЦЭМ!$A$39:$A$782,$A24,СВЦЭМ!$B$39:$B$782,L$11)+'СЕТ СН'!$F$14+СВЦЭМ!$D$10+'СЕТ СН'!$F$5-'СЕТ СН'!$F$24</f>
        <v>1897.22685791</v>
      </c>
      <c r="M24" s="36">
        <f>SUMIFS(СВЦЭМ!$D$39:$D$782,СВЦЭМ!$A$39:$A$782,$A24,СВЦЭМ!$B$39:$B$782,M$11)+'СЕТ СН'!$F$14+СВЦЭМ!$D$10+'СЕТ СН'!$F$5-'СЕТ СН'!$F$24</f>
        <v>1901.0468465399999</v>
      </c>
      <c r="N24" s="36">
        <f>SUMIFS(СВЦЭМ!$D$39:$D$782,СВЦЭМ!$A$39:$A$782,$A24,СВЦЭМ!$B$39:$B$782,N$11)+'СЕТ СН'!$F$14+СВЦЭМ!$D$10+'СЕТ СН'!$F$5-'СЕТ СН'!$F$24</f>
        <v>1896.48947613</v>
      </c>
      <c r="O24" s="36">
        <f>SUMIFS(СВЦЭМ!$D$39:$D$782,СВЦЭМ!$A$39:$A$782,$A24,СВЦЭМ!$B$39:$B$782,O$11)+'СЕТ СН'!$F$14+СВЦЭМ!$D$10+'СЕТ СН'!$F$5-'СЕТ СН'!$F$24</f>
        <v>1893.14450371</v>
      </c>
      <c r="P24" s="36">
        <f>SUMIFS(СВЦЭМ!$D$39:$D$782,СВЦЭМ!$A$39:$A$782,$A24,СВЦЭМ!$B$39:$B$782,P$11)+'СЕТ СН'!$F$14+СВЦЭМ!$D$10+'СЕТ СН'!$F$5-'СЕТ СН'!$F$24</f>
        <v>1898.4337414500001</v>
      </c>
      <c r="Q24" s="36">
        <f>SUMIFS(СВЦЭМ!$D$39:$D$782,СВЦЭМ!$A$39:$A$782,$A24,СВЦЭМ!$B$39:$B$782,Q$11)+'СЕТ СН'!$F$14+СВЦЭМ!$D$10+'СЕТ СН'!$F$5-'СЕТ СН'!$F$24</f>
        <v>1897.9448230600001</v>
      </c>
      <c r="R24" s="36">
        <f>SUMIFS(СВЦЭМ!$D$39:$D$782,СВЦЭМ!$A$39:$A$782,$A24,СВЦЭМ!$B$39:$B$782,R$11)+'СЕТ СН'!$F$14+СВЦЭМ!$D$10+'СЕТ СН'!$F$5-'СЕТ СН'!$F$24</f>
        <v>1904.41732772</v>
      </c>
      <c r="S24" s="36">
        <f>SUMIFS(СВЦЭМ!$D$39:$D$782,СВЦЭМ!$A$39:$A$782,$A24,СВЦЭМ!$B$39:$B$782,S$11)+'СЕТ СН'!$F$14+СВЦЭМ!$D$10+'СЕТ СН'!$F$5-'СЕТ СН'!$F$24</f>
        <v>1907.36666666</v>
      </c>
      <c r="T24" s="36">
        <f>SUMIFS(СВЦЭМ!$D$39:$D$782,СВЦЭМ!$A$39:$A$782,$A24,СВЦЭМ!$B$39:$B$782,T$11)+'СЕТ СН'!$F$14+СВЦЭМ!$D$10+'СЕТ СН'!$F$5-'СЕТ СН'!$F$24</f>
        <v>1904.9696862799999</v>
      </c>
      <c r="U24" s="36">
        <f>SUMIFS(СВЦЭМ!$D$39:$D$782,СВЦЭМ!$A$39:$A$782,$A24,СВЦЭМ!$B$39:$B$782,U$11)+'СЕТ СН'!$F$14+СВЦЭМ!$D$10+'СЕТ СН'!$F$5-'СЕТ СН'!$F$24</f>
        <v>1909.21989588</v>
      </c>
      <c r="V24" s="36">
        <f>SUMIFS(СВЦЭМ!$D$39:$D$782,СВЦЭМ!$A$39:$A$782,$A24,СВЦЭМ!$B$39:$B$782,V$11)+'СЕТ СН'!$F$14+СВЦЭМ!$D$10+'СЕТ СН'!$F$5-'СЕТ СН'!$F$24</f>
        <v>1900.1279168000001</v>
      </c>
      <c r="W24" s="36">
        <f>SUMIFS(СВЦЭМ!$D$39:$D$782,СВЦЭМ!$A$39:$A$782,$A24,СВЦЭМ!$B$39:$B$782,W$11)+'СЕТ СН'!$F$14+СВЦЭМ!$D$10+'СЕТ СН'!$F$5-'СЕТ СН'!$F$24</f>
        <v>1895.2199665600001</v>
      </c>
      <c r="X24" s="36">
        <f>SUMIFS(СВЦЭМ!$D$39:$D$782,СВЦЭМ!$A$39:$A$782,$A24,СВЦЭМ!$B$39:$B$782,X$11)+'СЕТ СН'!$F$14+СВЦЭМ!$D$10+'СЕТ СН'!$F$5-'СЕТ СН'!$F$24</f>
        <v>1922.24071996</v>
      </c>
      <c r="Y24" s="36">
        <f>SUMIFS(СВЦЭМ!$D$39:$D$782,СВЦЭМ!$A$39:$A$782,$A24,СВЦЭМ!$B$39:$B$782,Y$11)+'СЕТ СН'!$F$14+СВЦЭМ!$D$10+'СЕТ СН'!$F$5-'СЕТ СН'!$F$24</f>
        <v>2017.5841487499999</v>
      </c>
    </row>
    <row r="25" spans="1:25" ht="15.75" x14ac:dyDescent="0.2">
      <c r="A25" s="35">
        <f t="shared" si="0"/>
        <v>44787</v>
      </c>
      <c r="B25" s="36">
        <f>SUMIFS(СВЦЭМ!$D$39:$D$782,СВЦЭМ!$A$39:$A$782,$A25,СВЦЭМ!$B$39:$B$782,B$11)+'СЕТ СН'!$F$14+СВЦЭМ!$D$10+'СЕТ СН'!$F$5-'СЕТ СН'!$F$24</f>
        <v>2062.9422778799999</v>
      </c>
      <c r="C25" s="36">
        <f>SUMIFS(СВЦЭМ!$D$39:$D$782,СВЦЭМ!$A$39:$A$782,$A25,СВЦЭМ!$B$39:$B$782,C$11)+'СЕТ СН'!$F$14+СВЦЭМ!$D$10+'СЕТ СН'!$F$5-'СЕТ СН'!$F$24</f>
        <v>2050.9332051299998</v>
      </c>
      <c r="D25" s="36">
        <f>SUMIFS(СВЦЭМ!$D$39:$D$782,СВЦЭМ!$A$39:$A$782,$A25,СВЦЭМ!$B$39:$B$782,D$11)+'СЕТ СН'!$F$14+СВЦЭМ!$D$10+'СЕТ СН'!$F$5-'СЕТ СН'!$F$24</f>
        <v>2014.4378239399998</v>
      </c>
      <c r="E25" s="36">
        <f>SUMIFS(СВЦЭМ!$D$39:$D$782,СВЦЭМ!$A$39:$A$782,$A25,СВЦЭМ!$B$39:$B$782,E$11)+'СЕТ СН'!$F$14+СВЦЭМ!$D$10+'СЕТ СН'!$F$5-'СЕТ СН'!$F$24</f>
        <v>2023.8172242199998</v>
      </c>
      <c r="F25" s="36">
        <f>SUMIFS(СВЦЭМ!$D$39:$D$782,СВЦЭМ!$A$39:$A$782,$A25,СВЦЭМ!$B$39:$B$782,F$11)+'СЕТ СН'!$F$14+СВЦЭМ!$D$10+'СЕТ СН'!$F$5-'СЕТ СН'!$F$24</f>
        <v>2029.0437607199999</v>
      </c>
      <c r="G25" s="36">
        <f>SUMIFS(СВЦЭМ!$D$39:$D$782,СВЦЭМ!$A$39:$A$782,$A25,СВЦЭМ!$B$39:$B$782,G$11)+'СЕТ СН'!$F$14+СВЦЭМ!$D$10+'СЕТ СН'!$F$5-'СЕТ СН'!$F$24</f>
        <v>2026.96012655</v>
      </c>
      <c r="H25" s="36">
        <f>SUMIFS(СВЦЭМ!$D$39:$D$782,СВЦЭМ!$A$39:$A$782,$A25,СВЦЭМ!$B$39:$B$782,H$11)+'СЕТ СН'!$F$14+СВЦЭМ!$D$10+'СЕТ СН'!$F$5-'СЕТ СН'!$F$24</f>
        <v>2094.01586886</v>
      </c>
      <c r="I25" s="36">
        <f>SUMIFS(СВЦЭМ!$D$39:$D$782,СВЦЭМ!$A$39:$A$782,$A25,СВЦЭМ!$B$39:$B$782,I$11)+'СЕТ СН'!$F$14+СВЦЭМ!$D$10+'СЕТ СН'!$F$5-'СЕТ СН'!$F$24</f>
        <v>2057.9321619399998</v>
      </c>
      <c r="J25" s="36">
        <f>SUMIFS(СВЦЭМ!$D$39:$D$782,СВЦЭМ!$A$39:$A$782,$A25,СВЦЭМ!$B$39:$B$782,J$11)+'СЕТ СН'!$F$14+СВЦЭМ!$D$10+'СЕТ СН'!$F$5-'СЕТ СН'!$F$24</f>
        <v>2007.1768051499998</v>
      </c>
      <c r="K25" s="36">
        <f>SUMIFS(СВЦЭМ!$D$39:$D$782,СВЦЭМ!$A$39:$A$782,$A25,СВЦЭМ!$B$39:$B$782,K$11)+'СЕТ СН'!$F$14+СВЦЭМ!$D$10+'СЕТ СН'!$F$5-'СЕТ СН'!$F$24</f>
        <v>1933.6014789599999</v>
      </c>
      <c r="L25" s="36">
        <f>SUMIFS(СВЦЭМ!$D$39:$D$782,СВЦЭМ!$A$39:$A$782,$A25,СВЦЭМ!$B$39:$B$782,L$11)+'СЕТ СН'!$F$14+СВЦЭМ!$D$10+'СЕТ СН'!$F$5-'СЕТ СН'!$F$24</f>
        <v>1897.3649290799999</v>
      </c>
      <c r="M25" s="36">
        <f>SUMIFS(СВЦЭМ!$D$39:$D$782,СВЦЭМ!$A$39:$A$782,$A25,СВЦЭМ!$B$39:$B$782,M$11)+'СЕТ СН'!$F$14+СВЦЭМ!$D$10+'СЕТ СН'!$F$5-'СЕТ СН'!$F$24</f>
        <v>1883.8045870400001</v>
      </c>
      <c r="N25" s="36">
        <f>SUMIFS(СВЦЭМ!$D$39:$D$782,СВЦЭМ!$A$39:$A$782,$A25,СВЦЭМ!$B$39:$B$782,N$11)+'СЕТ СН'!$F$14+СВЦЭМ!$D$10+'СЕТ СН'!$F$5-'СЕТ СН'!$F$24</f>
        <v>1896.47608158</v>
      </c>
      <c r="O25" s="36">
        <f>SUMIFS(СВЦЭМ!$D$39:$D$782,СВЦЭМ!$A$39:$A$782,$A25,СВЦЭМ!$B$39:$B$782,O$11)+'СЕТ СН'!$F$14+СВЦЭМ!$D$10+'СЕТ СН'!$F$5-'СЕТ СН'!$F$24</f>
        <v>1901.47741266</v>
      </c>
      <c r="P25" s="36">
        <f>SUMIFS(СВЦЭМ!$D$39:$D$782,СВЦЭМ!$A$39:$A$782,$A25,СВЦЭМ!$B$39:$B$782,P$11)+'СЕТ СН'!$F$14+СВЦЭМ!$D$10+'СЕТ СН'!$F$5-'СЕТ СН'!$F$24</f>
        <v>1910.9903199</v>
      </c>
      <c r="Q25" s="36">
        <f>SUMIFS(СВЦЭМ!$D$39:$D$782,СВЦЭМ!$A$39:$A$782,$A25,СВЦЭМ!$B$39:$B$782,Q$11)+'СЕТ СН'!$F$14+СВЦЭМ!$D$10+'СЕТ СН'!$F$5-'СЕТ СН'!$F$24</f>
        <v>1917.58553269</v>
      </c>
      <c r="R25" s="36">
        <f>SUMIFS(СВЦЭМ!$D$39:$D$782,СВЦЭМ!$A$39:$A$782,$A25,СВЦЭМ!$B$39:$B$782,R$11)+'СЕТ СН'!$F$14+СВЦЭМ!$D$10+'СЕТ СН'!$F$5-'СЕТ СН'!$F$24</f>
        <v>1929.2829595799999</v>
      </c>
      <c r="S25" s="36">
        <f>SUMIFS(СВЦЭМ!$D$39:$D$782,СВЦЭМ!$A$39:$A$782,$A25,СВЦЭМ!$B$39:$B$782,S$11)+'СЕТ СН'!$F$14+СВЦЭМ!$D$10+'СЕТ СН'!$F$5-'СЕТ СН'!$F$24</f>
        <v>1913.7938912</v>
      </c>
      <c r="T25" s="36">
        <f>SUMIFS(СВЦЭМ!$D$39:$D$782,СВЦЭМ!$A$39:$A$782,$A25,СВЦЭМ!$B$39:$B$782,T$11)+'СЕТ СН'!$F$14+СВЦЭМ!$D$10+'СЕТ СН'!$F$5-'СЕТ СН'!$F$24</f>
        <v>1922.59765348</v>
      </c>
      <c r="U25" s="36">
        <f>SUMIFS(СВЦЭМ!$D$39:$D$782,СВЦЭМ!$A$39:$A$782,$A25,СВЦЭМ!$B$39:$B$782,U$11)+'СЕТ СН'!$F$14+СВЦЭМ!$D$10+'СЕТ СН'!$F$5-'СЕТ СН'!$F$24</f>
        <v>1926.7804251399998</v>
      </c>
      <c r="V25" s="36">
        <f>SUMIFS(СВЦЭМ!$D$39:$D$782,СВЦЭМ!$A$39:$A$782,$A25,СВЦЭМ!$B$39:$B$782,V$11)+'СЕТ СН'!$F$14+СВЦЭМ!$D$10+'СЕТ СН'!$F$5-'СЕТ СН'!$F$24</f>
        <v>1932.5364243099998</v>
      </c>
      <c r="W25" s="36">
        <f>SUMIFS(СВЦЭМ!$D$39:$D$782,СВЦЭМ!$A$39:$A$782,$A25,СВЦЭМ!$B$39:$B$782,W$11)+'СЕТ СН'!$F$14+СВЦЭМ!$D$10+'СЕТ СН'!$F$5-'СЕТ СН'!$F$24</f>
        <v>1929.5411205599999</v>
      </c>
      <c r="X25" s="36">
        <f>SUMIFS(СВЦЭМ!$D$39:$D$782,СВЦЭМ!$A$39:$A$782,$A25,СВЦЭМ!$B$39:$B$782,X$11)+'СЕТ СН'!$F$14+СВЦЭМ!$D$10+'СЕТ СН'!$F$5-'СЕТ СН'!$F$24</f>
        <v>1931.13097021</v>
      </c>
      <c r="Y25" s="36">
        <f>SUMIFS(СВЦЭМ!$D$39:$D$782,СВЦЭМ!$A$39:$A$782,$A25,СВЦЭМ!$B$39:$B$782,Y$11)+'СЕТ СН'!$F$14+СВЦЭМ!$D$10+'СЕТ СН'!$F$5-'СЕТ СН'!$F$24</f>
        <v>1986.5596988699999</v>
      </c>
    </row>
    <row r="26" spans="1:25" ht="15.75" x14ac:dyDescent="0.2">
      <c r="A26" s="35">
        <f t="shared" si="0"/>
        <v>44788</v>
      </c>
      <c r="B26" s="36">
        <f>SUMIFS(СВЦЭМ!$D$39:$D$782,СВЦЭМ!$A$39:$A$782,$A26,СВЦЭМ!$B$39:$B$782,B$11)+'СЕТ СН'!$F$14+СВЦЭМ!$D$10+'СЕТ СН'!$F$5-'СЕТ СН'!$F$24</f>
        <v>1943.8627537499999</v>
      </c>
      <c r="C26" s="36">
        <f>SUMIFS(СВЦЭМ!$D$39:$D$782,СВЦЭМ!$A$39:$A$782,$A26,СВЦЭМ!$B$39:$B$782,C$11)+'СЕТ СН'!$F$14+СВЦЭМ!$D$10+'СЕТ СН'!$F$5-'СЕТ СН'!$F$24</f>
        <v>1968.5280399200001</v>
      </c>
      <c r="D26" s="36">
        <f>SUMIFS(СВЦЭМ!$D$39:$D$782,СВЦЭМ!$A$39:$A$782,$A26,СВЦЭМ!$B$39:$B$782,D$11)+'СЕТ СН'!$F$14+СВЦЭМ!$D$10+'СЕТ СН'!$F$5-'СЕТ СН'!$F$24</f>
        <v>2001.7438189300001</v>
      </c>
      <c r="E26" s="36">
        <f>SUMIFS(СВЦЭМ!$D$39:$D$782,СВЦЭМ!$A$39:$A$782,$A26,СВЦЭМ!$B$39:$B$782,E$11)+'СЕТ СН'!$F$14+СВЦЭМ!$D$10+'СЕТ СН'!$F$5-'СЕТ СН'!$F$24</f>
        <v>2014.08901526</v>
      </c>
      <c r="F26" s="36">
        <f>SUMIFS(СВЦЭМ!$D$39:$D$782,СВЦЭМ!$A$39:$A$782,$A26,СВЦЭМ!$B$39:$B$782,F$11)+'СЕТ СН'!$F$14+СВЦЭМ!$D$10+'СЕТ СН'!$F$5-'СЕТ СН'!$F$24</f>
        <v>2025.1651142799999</v>
      </c>
      <c r="G26" s="36">
        <f>SUMIFS(СВЦЭМ!$D$39:$D$782,СВЦЭМ!$A$39:$A$782,$A26,СВЦЭМ!$B$39:$B$782,G$11)+'СЕТ СН'!$F$14+СВЦЭМ!$D$10+'СЕТ СН'!$F$5-'СЕТ СН'!$F$24</f>
        <v>2020.0002304899999</v>
      </c>
      <c r="H26" s="36">
        <f>SUMIFS(СВЦЭМ!$D$39:$D$782,СВЦЭМ!$A$39:$A$782,$A26,СВЦЭМ!$B$39:$B$782,H$11)+'СЕТ СН'!$F$14+СВЦЭМ!$D$10+'СЕТ СН'!$F$5-'СЕТ СН'!$F$24</f>
        <v>1989.0288060799999</v>
      </c>
      <c r="I26" s="36">
        <f>SUMIFS(СВЦЭМ!$D$39:$D$782,СВЦЭМ!$A$39:$A$782,$A26,СВЦЭМ!$B$39:$B$782,I$11)+'СЕТ СН'!$F$14+СВЦЭМ!$D$10+'СЕТ СН'!$F$5-'СЕТ СН'!$F$24</f>
        <v>1932.1353861699999</v>
      </c>
      <c r="J26" s="36">
        <f>SUMIFS(СВЦЭМ!$D$39:$D$782,СВЦЭМ!$A$39:$A$782,$A26,СВЦЭМ!$B$39:$B$782,J$11)+'СЕТ СН'!$F$14+СВЦЭМ!$D$10+'СЕТ СН'!$F$5-'СЕТ СН'!$F$24</f>
        <v>1997.6987506999999</v>
      </c>
      <c r="K26" s="36">
        <f>SUMIFS(СВЦЭМ!$D$39:$D$782,СВЦЭМ!$A$39:$A$782,$A26,СВЦЭМ!$B$39:$B$782,K$11)+'СЕТ СН'!$F$14+СВЦЭМ!$D$10+'СЕТ СН'!$F$5-'СЕТ СН'!$F$24</f>
        <v>1972.4239111500001</v>
      </c>
      <c r="L26" s="36">
        <f>SUMIFS(СВЦЭМ!$D$39:$D$782,СВЦЭМ!$A$39:$A$782,$A26,СВЦЭМ!$B$39:$B$782,L$11)+'СЕТ СН'!$F$14+СВЦЭМ!$D$10+'СЕТ СН'!$F$5-'СЕТ СН'!$F$24</f>
        <v>1960.64124442</v>
      </c>
      <c r="M26" s="36">
        <f>SUMIFS(СВЦЭМ!$D$39:$D$782,СВЦЭМ!$A$39:$A$782,$A26,СВЦЭМ!$B$39:$B$782,M$11)+'СЕТ СН'!$F$14+СВЦЭМ!$D$10+'СЕТ СН'!$F$5-'СЕТ СН'!$F$24</f>
        <v>1964.13297784</v>
      </c>
      <c r="N26" s="36">
        <f>SUMIFS(СВЦЭМ!$D$39:$D$782,СВЦЭМ!$A$39:$A$782,$A26,СВЦЭМ!$B$39:$B$782,N$11)+'СЕТ СН'!$F$14+СВЦЭМ!$D$10+'СЕТ СН'!$F$5-'СЕТ СН'!$F$24</f>
        <v>1962.4105658200001</v>
      </c>
      <c r="O26" s="36">
        <f>SUMIFS(СВЦЭМ!$D$39:$D$782,СВЦЭМ!$A$39:$A$782,$A26,СВЦЭМ!$B$39:$B$782,O$11)+'СЕТ СН'!$F$14+СВЦЭМ!$D$10+'СЕТ СН'!$F$5-'СЕТ СН'!$F$24</f>
        <v>1963.1013780899998</v>
      </c>
      <c r="P26" s="36">
        <f>SUMIFS(СВЦЭМ!$D$39:$D$782,СВЦЭМ!$A$39:$A$782,$A26,СВЦЭМ!$B$39:$B$782,P$11)+'СЕТ СН'!$F$14+СВЦЭМ!$D$10+'СЕТ СН'!$F$5-'СЕТ СН'!$F$24</f>
        <v>1959.5620421599999</v>
      </c>
      <c r="Q26" s="36">
        <f>SUMIFS(СВЦЭМ!$D$39:$D$782,СВЦЭМ!$A$39:$A$782,$A26,СВЦЭМ!$B$39:$B$782,Q$11)+'СЕТ СН'!$F$14+СВЦЭМ!$D$10+'СЕТ СН'!$F$5-'СЕТ СН'!$F$24</f>
        <v>1957.2294272399999</v>
      </c>
      <c r="R26" s="36">
        <f>SUMIFS(СВЦЭМ!$D$39:$D$782,СВЦЭМ!$A$39:$A$782,$A26,СВЦЭМ!$B$39:$B$782,R$11)+'СЕТ СН'!$F$14+СВЦЭМ!$D$10+'СЕТ СН'!$F$5-'СЕТ СН'!$F$24</f>
        <v>1947.0855865599999</v>
      </c>
      <c r="S26" s="36">
        <f>SUMIFS(СВЦЭМ!$D$39:$D$782,СВЦЭМ!$A$39:$A$782,$A26,СВЦЭМ!$B$39:$B$782,S$11)+'СЕТ СН'!$F$14+СВЦЭМ!$D$10+'СЕТ СН'!$F$5-'СЕТ СН'!$F$24</f>
        <v>1950.7443140199998</v>
      </c>
      <c r="T26" s="36">
        <f>SUMIFS(СВЦЭМ!$D$39:$D$782,СВЦЭМ!$A$39:$A$782,$A26,СВЦЭМ!$B$39:$B$782,T$11)+'СЕТ СН'!$F$14+СВЦЭМ!$D$10+'СЕТ СН'!$F$5-'СЕТ СН'!$F$24</f>
        <v>1952.45378048</v>
      </c>
      <c r="U26" s="36">
        <f>SUMIFS(СВЦЭМ!$D$39:$D$782,СВЦЭМ!$A$39:$A$782,$A26,СВЦЭМ!$B$39:$B$782,U$11)+'СЕТ СН'!$F$14+СВЦЭМ!$D$10+'СЕТ СН'!$F$5-'СЕТ СН'!$F$24</f>
        <v>1948.12350569</v>
      </c>
      <c r="V26" s="36">
        <f>SUMIFS(СВЦЭМ!$D$39:$D$782,СВЦЭМ!$A$39:$A$782,$A26,СВЦЭМ!$B$39:$B$782,V$11)+'СЕТ СН'!$F$14+СВЦЭМ!$D$10+'СЕТ СН'!$F$5-'СЕТ СН'!$F$24</f>
        <v>1951.3816139099999</v>
      </c>
      <c r="W26" s="36">
        <f>SUMIFS(СВЦЭМ!$D$39:$D$782,СВЦЭМ!$A$39:$A$782,$A26,СВЦЭМ!$B$39:$B$782,W$11)+'СЕТ СН'!$F$14+СВЦЭМ!$D$10+'СЕТ СН'!$F$5-'СЕТ СН'!$F$24</f>
        <v>1959.53238078</v>
      </c>
      <c r="X26" s="36">
        <f>SUMIFS(СВЦЭМ!$D$39:$D$782,СВЦЭМ!$A$39:$A$782,$A26,СВЦЭМ!$B$39:$B$782,X$11)+'СЕТ СН'!$F$14+СВЦЭМ!$D$10+'СЕТ СН'!$F$5-'СЕТ СН'!$F$24</f>
        <v>1923.3843419</v>
      </c>
      <c r="Y26" s="36">
        <f>SUMIFS(СВЦЭМ!$D$39:$D$782,СВЦЭМ!$A$39:$A$782,$A26,СВЦЭМ!$B$39:$B$782,Y$11)+'СЕТ СН'!$F$14+СВЦЭМ!$D$10+'СЕТ СН'!$F$5-'СЕТ СН'!$F$24</f>
        <v>1983.7490859699999</v>
      </c>
    </row>
    <row r="27" spans="1:25" ht="15.75" x14ac:dyDescent="0.2">
      <c r="A27" s="35">
        <f t="shared" si="0"/>
        <v>44789</v>
      </c>
      <c r="B27" s="36">
        <f>SUMIFS(СВЦЭМ!$D$39:$D$782,СВЦЭМ!$A$39:$A$782,$A27,СВЦЭМ!$B$39:$B$782,B$11)+'СЕТ СН'!$F$14+СВЦЭМ!$D$10+'СЕТ СН'!$F$5-'СЕТ СН'!$F$24</f>
        <v>1912.28516638</v>
      </c>
      <c r="C27" s="36">
        <f>SUMIFS(СВЦЭМ!$D$39:$D$782,СВЦЭМ!$A$39:$A$782,$A27,СВЦЭМ!$B$39:$B$782,C$11)+'СЕТ СН'!$F$14+СВЦЭМ!$D$10+'СЕТ СН'!$F$5-'СЕТ СН'!$F$24</f>
        <v>1961.3397585499999</v>
      </c>
      <c r="D27" s="36">
        <f>SUMIFS(СВЦЭМ!$D$39:$D$782,СВЦЭМ!$A$39:$A$782,$A27,СВЦЭМ!$B$39:$B$782,D$11)+'СЕТ СН'!$F$14+СВЦЭМ!$D$10+'СЕТ СН'!$F$5-'СЕТ СН'!$F$24</f>
        <v>1999.8417552599999</v>
      </c>
      <c r="E27" s="36">
        <f>SUMIFS(СВЦЭМ!$D$39:$D$782,СВЦЭМ!$A$39:$A$782,$A27,СВЦЭМ!$B$39:$B$782,E$11)+'СЕТ СН'!$F$14+СВЦЭМ!$D$10+'СЕТ СН'!$F$5-'СЕТ СН'!$F$24</f>
        <v>2013.7802137200001</v>
      </c>
      <c r="F27" s="36">
        <f>SUMIFS(СВЦЭМ!$D$39:$D$782,СВЦЭМ!$A$39:$A$782,$A27,СВЦЭМ!$B$39:$B$782,F$11)+'СЕТ СН'!$F$14+СВЦЭМ!$D$10+'СЕТ СН'!$F$5-'СЕТ СН'!$F$24</f>
        <v>2023.3718220999999</v>
      </c>
      <c r="G27" s="36">
        <f>SUMIFS(СВЦЭМ!$D$39:$D$782,СВЦЭМ!$A$39:$A$782,$A27,СВЦЭМ!$B$39:$B$782,G$11)+'СЕТ СН'!$F$14+СВЦЭМ!$D$10+'СЕТ СН'!$F$5-'СЕТ СН'!$F$24</f>
        <v>2016.85712199</v>
      </c>
      <c r="H27" s="36">
        <f>SUMIFS(СВЦЭМ!$D$39:$D$782,СВЦЭМ!$A$39:$A$782,$A27,СВЦЭМ!$B$39:$B$782,H$11)+'СЕТ СН'!$F$14+СВЦЭМ!$D$10+'СЕТ СН'!$F$5-'СЕТ СН'!$F$24</f>
        <v>1960.5088081499998</v>
      </c>
      <c r="I27" s="36">
        <f>SUMIFS(СВЦЭМ!$D$39:$D$782,СВЦЭМ!$A$39:$A$782,$A27,СВЦЭМ!$B$39:$B$782,I$11)+'СЕТ СН'!$F$14+СВЦЭМ!$D$10+'СЕТ СН'!$F$5-'СЕТ СН'!$F$24</f>
        <v>1892.08747468</v>
      </c>
      <c r="J27" s="36">
        <f>SUMIFS(СВЦЭМ!$D$39:$D$782,СВЦЭМ!$A$39:$A$782,$A27,СВЦЭМ!$B$39:$B$782,J$11)+'СЕТ СН'!$F$14+СВЦЭМ!$D$10+'СЕТ СН'!$F$5-'СЕТ СН'!$F$24</f>
        <v>1976.81744407</v>
      </c>
      <c r="K27" s="36">
        <f>SUMIFS(СВЦЭМ!$D$39:$D$782,СВЦЭМ!$A$39:$A$782,$A27,СВЦЭМ!$B$39:$B$782,K$11)+'СЕТ СН'!$F$14+СВЦЭМ!$D$10+'СЕТ СН'!$F$5-'СЕТ СН'!$F$24</f>
        <v>1972.51187407</v>
      </c>
      <c r="L27" s="36">
        <f>SUMIFS(СВЦЭМ!$D$39:$D$782,СВЦЭМ!$A$39:$A$782,$A27,СВЦЭМ!$B$39:$B$782,L$11)+'СЕТ СН'!$F$14+СВЦЭМ!$D$10+'СЕТ СН'!$F$5-'СЕТ СН'!$F$24</f>
        <v>1953.9730723299999</v>
      </c>
      <c r="M27" s="36">
        <f>SUMIFS(СВЦЭМ!$D$39:$D$782,СВЦЭМ!$A$39:$A$782,$A27,СВЦЭМ!$B$39:$B$782,M$11)+'СЕТ СН'!$F$14+СВЦЭМ!$D$10+'СЕТ СН'!$F$5-'СЕТ СН'!$F$24</f>
        <v>1944.5885968699999</v>
      </c>
      <c r="N27" s="36">
        <f>SUMIFS(СВЦЭМ!$D$39:$D$782,СВЦЭМ!$A$39:$A$782,$A27,СВЦЭМ!$B$39:$B$782,N$11)+'СЕТ СН'!$F$14+СВЦЭМ!$D$10+'СЕТ СН'!$F$5-'СЕТ СН'!$F$24</f>
        <v>1940.4826084199999</v>
      </c>
      <c r="O27" s="36">
        <f>SUMIFS(СВЦЭМ!$D$39:$D$782,СВЦЭМ!$A$39:$A$782,$A27,СВЦЭМ!$B$39:$B$782,O$11)+'СЕТ СН'!$F$14+СВЦЭМ!$D$10+'СЕТ СН'!$F$5-'СЕТ СН'!$F$24</f>
        <v>1937.1495148099998</v>
      </c>
      <c r="P27" s="36">
        <f>SUMIFS(СВЦЭМ!$D$39:$D$782,СВЦЭМ!$A$39:$A$782,$A27,СВЦЭМ!$B$39:$B$782,P$11)+'СЕТ СН'!$F$14+СВЦЭМ!$D$10+'СЕТ СН'!$F$5-'СЕТ СН'!$F$24</f>
        <v>1948.5717146</v>
      </c>
      <c r="Q27" s="36">
        <f>SUMIFS(СВЦЭМ!$D$39:$D$782,СВЦЭМ!$A$39:$A$782,$A27,СВЦЭМ!$B$39:$B$782,Q$11)+'СЕТ СН'!$F$14+СВЦЭМ!$D$10+'СЕТ СН'!$F$5-'СЕТ СН'!$F$24</f>
        <v>1947.7721652</v>
      </c>
      <c r="R27" s="36">
        <f>SUMIFS(СВЦЭМ!$D$39:$D$782,СВЦЭМ!$A$39:$A$782,$A27,СВЦЭМ!$B$39:$B$782,R$11)+'СЕТ СН'!$F$14+СВЦЭМ!$D$10+'СЕТ СН'!$F$5-'СЕТ СН'!$F$24</f>
        <v>1948.88403365</v>
      </c>
      <c r="S27" s="36">
        <f>SUMIFS(СВЦЭМ!$D$39:$D$782,СВЦЭМ!$A$39:$A$782,$A27,СВЦЭМ!$B$39:$B$782,S$11)+'СЕТ СН'!$F$14+СВЦЭМ!$D$10+'СЕТ СН'!$F$5-'СЕТ СН'!$F$24</f>
        <v>1951.6766662699999</v>
      </c>
      <c r="T27" s="36">
        <f>SUMIFS(СВЦЭМ!$D$39:$D$782,СВЦЭМ!$A$39:$A$782,$A27,СВЦЭМ!$B$39:$B$782,T$11)+'СЕТ СН'!$F$14+СВЦЭМ!$D$10+'СЕТ СН'!$F$5-'СЕТ СН'!$F$24</f>
        <v>1946.25635687</v>
      </c>
      <c r="U27" s="36">
        <f>SUMIFS(СВЦЭМ!$D$39:$D$782,СВЦЭМ!$A$39:$A$782,$A27,СВЦЭМ!$B$39:$B$782,U$11)+'СЕТ СН'!$F$14+СВЦЭМ!$D$10+'СЕТ СН'!$F$5-'СЕТ СН'!$F$24</f>
        <v>1948.5060051999999</v>
      </c>
      <c r="V27" s="36">
        <f>SUMIFS(СВЦЭМ!$D$39:$D$782,СВЦЭМ!$A$39:$A$782,$A27,СВЦЭМ!$B$39:$B$782,V$11)+'СЕТ СН'!$F$14+СВЦЭМ!$D$10+'СЕТ СН'!$F$5-'СЕТ СН'!$F$24</f>
        <v>1959.87998255</v>
      </c>
      <c r="W27" s="36">
        <f>SUMIFS(СВЦЭМ!$D$39:$D$782,СВЦЭМ!$A$39:$A$782,$A27,СВЦЭМ!$B$39:$B$782,W$11)+'СЕТ СН'!$F$14+СВЦЭМ!$D$10+'СЕТ СН'!$F$5-'СЕТ СН'!$F$24</f>
        <v>1959.69562851</v>
      </c>
      <c r="X27" s="36">
        <f>SUMIFS(СВЦЭМ!$D$39:$D$782,СВЦЭМ!$A$39:$A$782,$A27,СВЦЭМ!$B$39:$B$782,X$11)+'СЕТ СН'!$F$14+СВЦЭМ!$D$10+'СЕТ СН'!$F$5-'СЕТ СН'!$F$24</f>
        <v>1947.2783695600001</v>
      </c>
      <c r="Y27" s="36">
        <f>SUMIFS(СВЦЭМ!$D$39:$D$782,СВЦЭМ!$A$39:$A$782,$A27,СВЦЭМ!$B$39:$B$782,Y$11)+'СЕТ СН'!$F$14+СВЦЭМ!$D$10+'СЕТ СН'!$F$5-'СЕТ СН'!$F$24</f>
        <v>1962.5087913100001</v>
      </c>
    </row>
    <row r="28" spans="1:25" ht="15.75" x14ac:dyDescent="0.2">
      <c r="A28" s="35">
        <f t="shared" si="0"/>
        <v>44790</v>
      </c>
      <c r="B28" s="36">
        <f>SUMIFS(СВЦЭМ!$D$39:$D$782,СВЦЭМ!$A$39:$A$782,$A28,СВЦЭМ!$B$39:$B$782,B$11)+'СЕТ СН'!$F$14+СВЦЭМ!$D$10+'СЕТ СН'!$F$5-'СЕТ СН'!$F$24</f>
        <v>1902.85967506</v>
      </c>
      <c r="C28" s="36">
        <f>SUMIFS(СВЦЭМ!$D$39:$D$782,СВЦЭМ!$A$39:$A$782,$A28,СВЦЭМ!$B$39:$B$782,C$11)+'СЕТ СН'!$F$14+СВЦЭМ!$D$10+'СЕТ СН'!$F$5-'СЕТ СН'!$F$24</f>
        <v>1887.88557169</v>
      </c>
      <c r="D28" s="36">
        <f>SUMIFS(СВЦЭМ!$D$39:$D$782,СВЦЭМ!$A$39:$A$782,$A28,СВЦЭМ!$B$39:$B$782,D$11)+'СЕТ СН'!$F$14+СВЦЭМ!$D$10+'СЕТ СН'!$F$5-'СЕТ СН'!$F$24</f>
        <v>1884.1830856399999</v>
      </c>
      <c r="E28" s="36">
        <f>SUMIFS(СВЦЭМ!$D$39:$D$782,СВЦЭМ!$A$39:$A$782,$A28,СВЦЭМ!$B$39:$B$782,E$11)+'СЕТ СН'!$F$14+СВЦЭМ!$D$10+'СЕТ СН'!$F$5-'СЕТ СН'!$F$24</f>
        <v>1902.44431616</v>
      </c>
      <c r="F28" s="36">
        <f>SUMIFS(СВЦЭМ!$D$39:$D$782,СВЦЭМ!$A$39:$A$782,$A28,СВЦЭМ!$B$39:$B$782,F$11)+'СЕТ СН'!$F$14+СВЦЭМ!$D$10+'СЕТ СН'!$F$5-'СЕТ СН'!$F$24</f>
        <v>1922.3568357300001</v>
      </c>
      <c r="G28" s="36">
        <f>SUMIFS(СВЦЭМ!$D$39:$D$782,СВЦЭМ!$A$39:$A$782,$A28,СВЦЭМ!$B$39:$B$782,G$11)+'СЕТ СН'!$F$14+СВЦЭМ!$D$10+'СЕТ СН'!$F$5-'СЕТ СН'!$F$24</f>
        <v>1972.2625035000001</v>
      </c>
      <c r="H28" s="36">
        <f>SUMIFS(СВЦЭМ!$D$39:$D$782,СВЦЭМ!$A$39:$A$782,$A28,СВЦЭМ!$B$39:$B$782,H$11)+'СЕТ СН'!$F$14+СВЦЭМ!$D$10+'СЕТ СН'!$F$5-'СЕТ СН'!$F$24</f>
        <v>1945.8223156399999</v>
      </c>
      <c r="I28" s="36">
        <f>SUMIFS(СВЦЭМ!$D$39:$D$782,СВЦЭМ!$A$39:$A$782,$A28,СВЦЭМ!$B$39:$B$782,I$11)+'СЕТ СН'!$F$14+СВЦЭМ!$D$10+'СЕТ СН'!$F$5-'СЕТ СН'!$F$24</f>
        <v>1972.7797873999998</v>
      </c>
      <c r="J28" s="36">
        <f>SUMIFS(СВЦЭМ!$D$39:$D$782,СВЦЭМ!$A$39:$A$782,$A28,СВЦЭМ!$B$39:$B$782,J$11)+'СЕТ СН'!$F$14+СВЦЭМ!$D$10+'СЕТ СН'!$F$5-'СЕТ СН'!$F$24</f>
        <v>2010.05139362</v>
      </c>
      <c r="K28" s="36">
        <f>SUMIFS(СВЦЭМ!$D$39:$D$782,СВЦЭМ!$A$39:$A$782,$A28,СВЦЭМ!$B$39:$B$782,K$11)+'СЕТ СН'!$F$14+СВЦЭМ!$D$10+'СЕТ СН'!$F$5-'СЕТ СН'!$F$24</f>
        <v>2000.8125237899999</v>
      </c>
      <c r="L28" s="36">
        <f>SUMIFS(СВЦЭМ!$D$39:$D$782,СВЦЭМ!$A$39:$A$782,$A28,СВЦЭМ!$B$39:$B$782,L$11)+'СЕТ СН'!$F$14+СВЦЭМ!$D$10+'СЕТ СН'!$F$5-'СЕТ СН'!$F$24</f>
        <v>1981.04397737</v>
      </c>
      <c r="M28" s="36">
        <f>SUMIFS(СВЦЭМ!$D$39:$D$782,СВЦЭМ!$A$39:$A$782,$A28,СВЦЭМ!$B$39:$B$782,M$11)+'СЕТ СН'!$F$14+СВЦЭМ!$D$10+'СЕТ СН'!$F$5-'СЕТ СН'!$F$24</f>
        <v>1955.0393788599999</v>
      </c>
      <c r="N28" s="36">
        <f>SUMIFS(СВЦЭМ!$D$39:$D$782,СВЦЭМ!$A$39:$A$782,$A28,СВЦЭМ!$B$39:$B$782,N$11)+'СЕТ СН'!$F$14+СВЦЭМ!$D$10+'СЕТ СН'!$F$5-'СЕТ СН'!$F$24</f>
        <v>1971.32586442</v>
      </c>
      <c r="O28" s="36">
        <f>SUMIFS(СВЦЭМ!$D$39:$D$782,СВЦЭМ!$A$39:$A$782,$A28,СВЦЭМ!$B$39:$B$782,O$11)+'СЕТ СН'!$F$14+СВЦЭМ!$D$10+'СЕТ СН'!$F$5-'СЕТ СН'!$F$24</f>
        <v>1965.13245992</v>
      </c>
      <c r="P28" s="36">
        <f>SUMIFS(СВЦЭМ!$D$39:$D$782,СВЦЭМ!$A$39:$A$782,$A28,СВЦЭМ!$B$39:$B$782,P$11)+'СЕТ СН'!$F$14+СВЦЭМ!$D$10+'СЕТ СН'!$F$5-'СЕТ СН'!$F$24</f>
        <v>1980.9716823899998</v>
      </c>
      <c r="Q28" s="36">
        <f>SUMIFS(СВЦЭМ!$D$39:$D$782,СВЦЭМ!$A$39:$A$782,$A28,СВЦЭМ!$B$39:$B$782,Q$11)+'СЕТ СН'!$F$14+СВЦЭМ!$D$10+'СЕТ СН'!$F$5-'СЕТ СН'!$F$24</f>
        <v>1991.4380016599998</v>
      </c>
      <c r="R28" s="36">
        <f>SUMIFS(СВЦЭМ!$D$39:$D$782,СВЦЭМ!$A$39:$A$782,$A28,СВЦЭМ!$B$39:$B$782,R$11)+'СЕТ СН'!$F$14+СВЦЭМ!$D$10+'СЕТ СН'!$F$5-'СЕТ СН'!$F$24</f>
        <v>1990.6397894900001</v>
      </c>
      <c r="S28" s="36">
        <f>SUMIFS(СВЦЭМ!$D$39:$D$782,СВЦЭМ!$A$39:$A$782,$A28,СВЦЭМ!$B$39:$B$782,S$11)+'СЕТ СН'!$F$14+СВЦЭМ!$D$10+'СЕТ СН'!$F$5-'СЕТ СН'!$F$24</f>
        <v>1989.02654461</v>
      </c>
      <c r="T28" s="36">
        <f>SUMIFS(СВЦЭМ!$D$39:$D$782,СВЦЭМ!$A$39:$A$782,$A28,СВЦЭМ!$B$39:$B$782,T$11)+'СЕТ СН'!$F$14+СВЦЭМ!$D$10+'СЕТ СН'!$F$5-'СЕТ СН'!$F$24</f>
        <v>1982.1475064799999</v>
      </c>
      <c r="U28" s="36">
        <f>SUMIFS(СВЦЭМ!$D$39:$D$782,СВЦЭМ!$A$39:$A$782,$A28,СВЦЭМ!$B$39:$B$782,U$11)+'СЕТ СН'!$F$14+СВЦЭМ!$D$10+'СЕТ СН'!$F$5-'СЕТ СН'!$F$24</f>
        <v>2000.9816620699999</v>
      </c>
      <c r="V28" s="36">
        <f>SUMIFS(СВЦЭМ!$D$39:$D$782,СВЦЭМ!$A$39:$A$782,$A28,СВЦЭМ!$B$39:$B$782,V$11)+'СЕТ СН'!$F$14+СВЦЭМ!$D$10+'СЕТ СН'!$F$5-'СЕТ СН'!$F$24</f>
        <v>1979.9577759700001</v>
      </c>
      <c r="W28" s="36">
        <f>SUMIFS(СВЦЭМ!$D$39:$D$782,СВЦЭМ!$A$39:$A$782,$A28,СВЦЭМ!$B$39:$B$782,W$11)+'СЕТ СН'!$F$14+СВЦЭМ!$D$10+'СЕТ СН'!$F$5-'СЕТ СН'!$F$24</f>
        <v>2001.2192307199998</v>
      </c>
      <c r="X28" s="36">
        <f>SUMIFS(СВЦЭМ!$D$39:$D$782,СВЦЭМ!$A$39:$A$782,$A28,СВЦЭМ!$B$39:$B$782,X$11)+'СЕТ СН'!$F$14+СВЦЭМ!$D$10+'СЕТ СН'!$F$5-'СЕТ СН'!$F$24</f>
        <v>1969.0687217999998</v>
      </c>
      <c r="Y28" s="36">
        <f>SUMIFS(СВЦЭМ!$D$39:$D$782,СВЦЭМ!$A$39:$A$782,$A28,СВЦЭМ!$B$39:$B$782,Y$11)+'СЕТ СН'!$F$14+СВЦЭМ!$D$10+'СЕТ СН'!$F$5-'СЕТ СН'!$F$24</f>
        <v>1906.1127944</v>
      </c>
    </row>
    <row r="29" spans="1:25" ht="15.75" x14ac:dyDescent="0.2">
      <c r="A29" s="35">
        <f t="shared" si="0"/>
        <v>44791</v>
      </c>
      <c r="B29" s="36">
        <f>SUMIFS(СВЦЭМ!$D$39:$D$782,СВЦЭМ!$A$39:$A$782,$A29,СВЦЭМ!$B$39:$B$782,B$11)+'СЕТ СН'!$F$14+СВЦЭМ!$D$10+'СЕТ СН'!$F$5-'СЕТ СН'!$F$24</f>
        <v>1947.6737801199999</v>
      </c>
      <c r="C29" s="36">
        <f>SUMIFS(СВЦЭМ!$D$39:$D$782,СВЦЭМ!$A$39:$A$782,$A29,СВЦЭМ!$B$39:$B$782,C$11)+'СЕТ СН'!$F$14+СВЦЭМ!$D$10+'СЕТ СН'!$F$5-'СЕТ СН'!$F$24</f>
        <v>1995.4224765499998</v>
      </c>
      <c r="D29" s="36">
        <f>SUMIFS(СВЦЭМ!$D$39:$D$782,СВЦЭМ!$A$39:$A$782,$A29,СВЦЭМ!$B$39:$B$782,D$11)+'СЕТ СН'!$F$14+СВЦЭМ!$D$10+'СЕТ СН'!$F$5-'СЕТ СН'!$F$24</f>
        <v>2007.7805993699999</v>
      </c>
      <c r="E29" s="36">
        <f>SUMIFS(СВЦЭМ!$D$39:$D$782,СВЦЭМ!$A$39:$A$782,$A29,СВЦЭМ!$B$39:$B$782,E$11)+'СЕТ СН'!$F$14+СВЦЭМ!$D$10+'СЕТ СН'!$F$5-'СЕТ СН'!$F$24</f>
        <v>2008.51387002</v>
      </c>
      <c r="F29" s="36">
        <f>SUMIFS(СВЦЭМ!$D$39:$D$782,СВЦЭМ!$A$39:$A$782,$A29,СВЦЭМ!$B$39:$B$782,F$11)+'СЕТ СН'!$F$14+СВЦЭМ!$D$10+'СЕТ СН'!$F$5-'СЕТ СН'!$F$24</f>
        <v>2005.4995474699999</v>
      </c>
      <c r="G29" s="36">
        <f>SUMIFS(СВЦЭМ!$D$39:$D$782,СВЦЭМ!$A$39:$A$782,$A29,СВЦЭМ!$B$39:$B$782,G$11)+'СЕТ СН'!$F$14+СВЦЭМ!$D$10+'СЕТ СН'!$F$5-'СЕТ СН'!$F$24</f>
        <v>2013.2669629100001</v>
      </c>
      <c r="H29" s="36">
        <f>SUMIFS(СВЦЭМ!$D$39:$D$782,СВЦЭМ!$A$39:$A$782,$A29,СВЦЭМ!$B$39:$B$782,H$11)+'СЕТ СН'!$F$14+СВЦЭМ!$D$10+'СЕТ СН'!$F$5-'СЕТ СН'!$F$24</f>
        <v>1952.8403317399998</v>
      </c>
      <c r="I29" s="36">
        <f>SUMIFS(СВЦЭМ!$D$39:$D$782,СВЦЭМ!$A$39:$A$782,$A29,СВЦЭМ!$B$39:$B$782,I$11)+'СЕТ СН'!$F$14+СВЦЭМ!$D$10+'СЕТ СН'!$F$5-'СЕТ СН'!$F$24</f>
        <v>1904.8695124699998</v>
      </c>
      <c r="J29" s="36">
        <f>SUMIFS(СВЦЭМ!$D$39:$D$782,СВЦЭМ!$A$39:$A$782,$A29,СВЦЭМ!$B$39:$B$782,J$11)+'СЕТ СН'!$F$14+СВЦЭМ!$D$10+'СЕТ СН'!$F$5-'СЕТ СН'!$F$24</f>
        <v>2084.0553495499998</v>
      </c>
      <c r="K29" s="36">
        <f>SUMIFS(СВЦЭМ!$D$39:$D$782,СВЦЭМ!$A$39:$A$782,$A29,СВЦЭМ!$B$39:$B$782,K$11)+'СЕТ СН'!$F$14+СВЦЭМ!$D$10+'СЕТ СН'!$F$5-'СЕТ СН'!$F$24</f>
        <v>2089.7290774000003</v>
      </c>
      <c r="L29" s="36">
        <f>SUMIFS(СВЦЭМ!$D$39:$D$782,СВЦЭМ!$A$39:$A$782,$A29,СВЦЭМ!$B$39:$B$782,L$11)+'СЕТ СН'!$F$14+СВЦЭМ!$D$10+'СЕТ СН'!$F$5-'СЕТ СН'!$F$24</f>
        <v>2090.3114123599998</v>
      </c>
      <c r="M29" s="36">
        <f>SUMIFS(СВЦЭМ!$D$39:$D$782,СВЦЭМ!$A$39:$A$782,$A29,СВЦЭМ!$B$39:$B$782,M$11)+'СЕТ СН'!$F$14+СВЦЭМ!$D$10+'СЕТ СН'!$F$5-'СЕТ СН'!$F$24</f>
        <v>2079.00284569</v>
      </c>
      <c r="N29" s="36">
        <f>SUMIFS(СВЦЭМ!$D$39:$D$782,СВЦЭМ!$A$39:$A$782,$A29,СВЦЭМ!$B$39:$B$782,N$11)+'СЕТ СН'!$F$14+СВЦЭМ!$D$10+'СЕТ СН'!$F$5-'СЕТ СН'!$F$24</f>
        <v>2078.20477243</v>
      </c>
      <c r="O29" s="36">
        <f>SUMIFS(СВЦЭМ!$D$39:$D$782,СВЦЭМ!$A$39:$A$782,$A29,СВЦЭМ!$B$39:$B$782,O$11)+'СЕТ СН'!$F$14+СВЦЭМ!$D$10+'СЕТ СН'!$F$5-'СЕТ СН'!$F$24</f>
        <v>2079.6827144700001</v>
      </c>
      <c r="P29" s="36">
        <f>SUMIFS(СВЦЭМ!$D$39:$D$782,СВЦЭМ!$A$39:$A$782,$A29,СВЦЭМ!$B$39:$B$782,P$11)+'СЕТ СН'!$F$14+СВЦЭМ!$D$10+'СЕТ СН'!$F$5-'СЕТ СН'!$F$24</f>
        <v>2023.94053001</v>
      </c>
      <c r="Q29" s="36">
        <f>SUMIFS(СВЦЭМ!$D$39:$D$782,СВЦЭМ!$A$39:$A$782,$A29,СВЦЭМ!$B$39:$B$782,Q$11)+'СЕТ СН'!$F$14+СВЦЭМ!$D$10+'СЕТ СН'!$F$5-'СЕТ СН'!$F$24</f>
        <v>2012.40642217</v>
      </c>
      <c r="R29" s="36">
        <f>SUMIFS(СВЦЭМ!$D$39:$D$782,СВЦЭМ!$A$39:$A$782,$A29,СВЦЭМ!$B$39:$B$782,R$11)+'СЕТ СН'!$F$14+СВЦЭМ!$D$10+'СЕТ СН'!$F$5-'СЕТ СН'!$F$24</f>
        <v>2010.6569162400001</v>
      </c>
      <c r="S29" s="36">
        <f>SUMIFS(СВЦЭМ!$D$39:$D$782,СВЦЭМ!$A$39:$A$782,$A29,СВЦЭМ!$B$39:$B$782,S$11)+'СЕТ СН'!$F$14+СВЦЭМ!$D$10+'СЕТ СН'!$F$5-'СЕТ СН'!$F$24</f>
        <v>2012.3183931399999</v>
      </c>
      <c r="T29" s="36">
        <f>SUMIFS(СВЦЭМ!$D$39:$D$782,СВЦЭМ!$A$39:$A$782,$A29,СВЦЭМ!$B$39:$B$782,T$11)+'СЕТ СН'!$F$14+СВЦЭМ!$D$10+'СЕТ СН'!$F$5-'СЕТ СН'!$F$24</f>
        <v>2015.0528808499998</v>
      </c>
      <c r="U29" s="36">
        <f>SUMIFS(СВЦЭМ!$D$39:$D$782,СВЦЭМ!$A$39:$A$782,$A29,СВЦЭМ!$B$39:$B$782,U$11)+'СЕТ СН'!$F$14+СВЦЭМ!$D$10+'СЕТ СН'!$F$5-'СЕТ СН'!$F$24</f>
        <v>2014.2770650699999</v>
      </c>
      <c r="V29" s="36">
        <f>SUMIFS(СВЦЭМ!$D$39:$D$782,СВЦЭМ!$A$39:$A$782,$A29,СВЦЭМ!$B$39:$B$782,V$11)+'СЕТ СН'!$F$14+СВЦЭМ!$D$10+'СЕТ СН'!$F$5-'СЕТ СН'!$F$24</f>
        <v>1976.4659793799999</v>
      </c>
      <c r="W29" s="36">
        <f>SUMIFS(СВЦЭМ!$D$39:$D$782,СВЦЭМ!$A$39:$A$782,$A29,СВЦЭМ!$B$39:$B$782,W$11)+'СЕТ СН'!$F$14+СВЦЭМ!$D$10+'СЕТ СН'!$F$5-'СЕТ СН'!$F$24</f>
        <v>2023.36219278</v>
      </c>
      <c r="X29" s="36">
        <f>SUMIFS(СВЦЭМ!$D$39:$D$782,СВЦЭМ!$A$39:$A$782,$A29,СВЦЭМ!$B$39:$B$782,X$11)+'СЕТ СН'!$F$14+СВЦЭМ!$D$10+'СЕТ СН'!$F$5-'СЕТ СН'!$F$24</f>
        <v>2013.9219297499999</v>
      </c>
      <c r="Y29" s="36">
        <f>SUMIFS(СВЦЭМ!$D$39:$D$782,СВЦЭМ!$A$39:$A$782,$A29,СВЦЭМ!$B$39:$B$782,Y$11)+'СЕТ СН'!$F$14+СВЦЭМ!$D$10+'СЕТ СН'!$F$5-'СЕТ СН'!$F$24</f>
        <v>1914.77505337</v>
      </c>
    </row>
    <row r="30" spans="1:25" ht="15.75" x14ac:dyDescent="0.2">
      <c r="A30" s="35">
        <f t="shared" si="0"/>
        <v>44792</v>
      </c>
      <c r="B30" s="36">
        <f>SUMIFS(СВЦЭМ!$D$39:$D$782,СВЦЭМ!$A$39:$A$782,$A30,СВЦЭМ!$B$39:$B$782,B$11)+'СЕТ СН'!$F$14+СВЦЭМ!$D$10+'СЕТ СН'!$F$5-'СЕТ СН'!$F$24</f>
        <v>2067.98122629</v>
      </c>
      <c r="C30" s="36">
        <f>SUMIFS(СВЦЭМ!$D$39:$D$782,СВЦЭМ!$A$39:$A$782,$A30,СВЦЭМ!$B$39:$B$782,C$11)+'СЕТ СН'!$F$14+СВЦЭМ!$D$10+'СЕТ СН'!$F$5-'СЕТ СН'!$F$24</f>
        <v>2084.2944546199997</v>
      </c>
      <c r="D30" s="36">
        <f>SUMIFS(СВЦЭМ!$D$39:$D$782,СВЦЭМ!$A$39:$A$782,$A30,СВЦЭМ!$B$39:$B$782,D$11)+'СЕТ СН'!$F$14+СВЦЭМ!$D$10+'СЕТ СН'!$F$5-'СЕТ СН'!$F$24</f>
        <v>2116.4650311599999</v>
      </c>
      <c r="E30" s="36">
        <f>SUMIFS(СВЦЭМ!$D$39:$D$782,СВЦЭМ!$A$39:$A$782,$A30,СВЦЭМ!$B$39:$B$782,E$11)+'СЕТ СН'!$F$14+СВЦЭМ!$D$10+'СЕТ СН'!$F$5-'СЕТ СН'!$F$24</f>
        <v>2116.7082006800001</v>
      </c>
      <c r="F30" s="36">
        <f>SUMIFS(СВЦЭМ!$D$39:$D$782,СВЦЭМ!$A$39:$A$782,$A30,СВЦЭМ!$B$39:$B$782,F$11)+'СЕТ СН'!$F$14+СВЦЭМ!$D$10+'СЕТ СН'!$F$5-'СЕТ СН'!$F$24</f>
        <v>2111.3339551899999</v>
      </c>
      <c r="G30" s="36">
        <f>SUMIFS(СВЦЭМ!$D$39:$D$782,СВЦЭМ!$A$39:$A$782,$A30,СВЦЭМ!$B$39:$B$782,G$11)+'СЕТ СН'!$F$14+СВЦЭМ!$D$10+'СЕТ СН'!$F$5-'СЕТ СН'!$F$24</f>
        <v>2022.0243307599999</v>
      </c>
      <c r="H30" s="36">
        <f>SUMIFS(СВЦЭМ!$D$39:$D$782,СВЦЭМ!$A$39:$A$782,$A30,СВЦЭМ!$B$39:$B$782,H$11)+'СЕТ СН'!$F$14+СВЦЭМ!$D$10+'СЕТ СН'!$F$5-'СЕТ СН'!$F$24</f>
        <v>2007.0088412599998</v>
      </c>
      <c r="I30" s="36">
        <f>SUMIFS(СВЦЭМ!$D$39:$D$782,СВЦЭМ!$A$39:$A$782,$A30,СВЦЭМ!$B$39:$B$782,I$11)+'СЕТ СН'!$F$14+СВЦЭМ!$D$10+'СЕТ СН'!$F$5-'СЕТ СН'!$F$24</f>
        <v>1976.75751257</v>
      </c>
      <c r="J30" s="36">
        <f>SUMIFS(СВЦЭМ!$D$39:$D$782,СВЦЭМ!$A$39:$A$782,$A30,СВЦЭМ!$B$39:$B$782,J$11)+'СЕТ СН'!$F$14+СВЦЭМ!$D$10+'СЕТ СН'!$F$5-'СЕТ СН'!$F$24</f>
        <v>1930.30496449</v>
      </c>
      <c r="K30" s="36">
        <f>SUMIFS(СВЦЭМ!$D$39:$D$782,СВЦЭМ!$A$39:$A$782,$A30,СВЦЭМ!$B$39:$B$782,K$11)+'СЕТ СН'!$F$14+СВЦЭМ!$D$10+'СЕТ СН'!$F$5-'СЕТ СН'!$F$24</f>
        <v>1923.6884058000001</v>
      </c>
      <c r="L30" s="36">
        <f>SUMIFS(СВЦЭМ!$D$39:$D$782,СВЦЭМ!$A$39:$A$782,$A30,СВЦЭМ!$B$39:$B$782,L$11)+'СЕТ СН'!$F$14+СВЦЭМ!$D$10+'СЕТ СН'!$F$5-'СЕТ СН'!$F$24</f>
        <v>1962.63193983</v>
      </c>
      <c r="M30" s="36">
        <f>SUMIFS(СВЦЭМ!$D$39:$D$782,СВЦЭМ!$A$39:$A$782,$A30,СВЦЭМ!$B$39:$B$782,M$11)+'СЕТ СН'!$F$14+СВЦЭМ!$D$10+'СЕТ СН'!$F$5-'СЕТ СН'!$F$24</f>
        <v>1948.4736858000001</v>
      </c>
      <c r="N30" s="36">
        <f>SUMIFS(СВЦЭМ!$D$39:$D$782,СВЦЭМ!$A$39:$A$782,$A30,СВЦЭМ!$B$39:$B$782,N$11)+'СЕТ СН'!$F$14+СВЦЭМ!$D$10+'СЕТ СН'!$F$5-'СЕТ СН'!$F$24</f>
        <v>1951.9984043899999</v>
      </c>
      <c r="O30" s="36">
        <f>SUMIFS(СВЦЭМ!$D$39:$D$782,СВЦЭМ!$A$39:$A$782,$A30,СВЦЭМ!$B$39:$B$782,O$11)+'СЕТ СН'!$F$14+СВЦЭМ!$D$10+'СЕТ СН'!$F$5-'СЕТ СН'!$F$24</f>
        <v>1953.33787057</v>
      </c>
      <c r="P30" s="36">
        <f>SUMIFS(СВЦЭМ!$D$39:$D$782,СВЦЭМ!$A$39:$A$782,$A30,СВЦЭМ!$B$39:$B$782,P$11)+'СЕТ СН'!$F$14+СВЦЭМ!$D$10+'СЕТ СН'!$F$5-'СЕТ СН'!$F$24</f>
        <v>1982.2318540799999</v>
      </c>
      <c r="Q30" s="36">
        <f>SUMIFS(СВЦЭМ!$D$39:$D$782,СВЦЭМ!$A$39:$A$782,$A30,СВЦЭМ!$B$39:$B$782,Q$11)+'СЕТ СН'!$F$14+СВЦЭМ!$D$10+'СЕТ СН'!$F$5-'СЕТ СН'!$F$24</f>
        <v>1990.6368238499999</v>
      </c>
      <c r="R30" s="36">
        <f>SUMIFS(СВЦЭМ!$D$39:$D$782,СВЦЭМ!$A$39:$A$782,$A30,СВЦЭМ!$B$39:$B$782,R$11)+'СЕТ СН'!$F$14+СВЦЭМ!$D$10+'СЕТ СН'!$F$5-'СЕТ СН'!$F$24</f>
        <v>1988.5563299400001</v>
      </c>
      <c r="S30" s="36">
        <f>SUMIFS(СВЦЭМ!$D$39:$D$782,СВЦЭМ!$A$39:$A$782,$A30,СВЦЭМ!$B$39:$B$782,S$11)+'СЕТ СН'!$F$14+СВЦЭМ!$D$10+'СЕТ СН'!$F$5-'СЕТ СН'!$F$24</f>
        <v>1974.17004815</v>
      </c>
      <c r="T30" s="36">
        <f>SUMIFS(СВЦЭМ!$D$39:$D$782,СВЦЭМ!$A$39:$A$782,$A30,СВЦЭМ!$B$39:$B$782,T$11)+'СЕТ СН'!$F$14+СВЦЭМ!$D$10+'СЕТ СН'!$F$5-'СЕТ СН'!$F$24</f>
        <v>1960.3750030199999</v>
      </c>
      <c r="U30" s="36">
        <f>SUMIFS(СВЦЭМ!$D$39:$D$782,СВЦЭМ!$A$39:$A$782,$A30,СВЦЭМ!$B$39:$B$782,U$11)+'СЕТ СН'!$F$14+СВЦЭМ!$D$10+'СЕТ СН'!$F$5-'СЕТ СН'!$F$24</f>
        <v>1970.9989307199999</v>
      </c>
      <c r="V30" s="36">
        <f>SUMIFS(СВЦЭМ!$D$39:$D$782,СВЦЭМ!$A$39:$A$782,$A30,СВЦЭМ!$B$39:$B$782,V$11)+'СЕТ СН'!$F$14+СВЦЭМ!$D$10+'СЕТ СН'!$F$5-'СЕТ СН'!$F$24</f>
        <v>1964.7798186299999</v>
      </c>
      <c r="W30" s="36">
        <f>SUMIFS(СВЦЭМ!$D$39:$D$782,СВЦЭМ!$A$39:$A$782,$A30,СВЦЭМ!$B$39:$B$782,W$11)+'СЕТ СН'!$F$14+СВЦЭМ!$D$10+'СЕТ СН'!$F$5-'СЕТ СН'!$F$24</f>
        <v>2003.28260774</v>
      </c>
      <c r="X30" s="36">
        <f>SUMIFS(СВЦЭМ!$D$39:$D$782,СВЦЭМ!$A$39:$A$782,$A30,СВЦЭМ!$B$39:$B$782,X$11)+'СЕТ СН'!$F$14+СВЦЭМ!$D$10+'СЕТ СН'!$F$5-'СЕТ СН'!$F$24</f>
        <v>2020.2263630100001</v>
      </c>
      <c r="Y30" s="36">
        <f>SUMIFS(СВЦЭМ!$D$39:$D$782,СВЦЭМ!$A$39:$A$782,$A30,СВЦЭМ!$B$39:$B$782,Y$11)+'СЕТ СН'!$F$14+СВЦЭМ!$D$10+'СЕТ СН'!$F$5-'СЕТ СН'!$F$24</f>
        <v>2047.35139712</v>
      </c>
    </row>
    <row r="31" spans="1:25" ht="15.75" x14ac:dyDescent="0.2">
      <c r="A31" s="35">
        <f t="shared" si="0"/>
        <v>44793</v>
      </c>
      <c r="B31" s="36">
        <f>SUMIFS(СВЦЭМ!$D$39:$D$782,СВЦЭМ!$A$39:$A$782,$A31,СВЦЭМ!$B$39:$B$782,B$11)+'СЕТ СН'!$F$14+СВЦЭМ!$D$10+'СЕТ СН'!$F$5-'СЕТ СН'!$F$24</f>
        <v>1920.73888655</v>
      </c>
      <c r="C31" s="36">
        <f>SUMIFS(СВЦЭМ!$D$39:$D$782,СВЦЭМ!$A$39:$A$782,$A31,СВЦЭМ!$B$39:$B$782,C$11)+'СЕТ СН'!$F$14+СВЦЭМ!$D$10+'СЕТ СН'!$F$5-'СЕТ СН'!$F$24</f>
        <v>1977.2194945799999</v>
      </c>
      <c r="D31" s="36">
        <f>SUMIFS(СВЦЭМ!$D$39:$D$782,СВЦЭМ!$A$39:$A$782,$A31,СВЦЭМ!$B$39:$B$782,D$11)+'СЕТ СН'!$F$14+СВЦЭМ!$D$10+'СЕТ СН'!$F$5-'СЕТ СН'!$F$24</f>
        <v>2015.57986295</v>
      </c>
      <c r="E31" s="36">
        <f>SUMIFS(СВЦЭМ!$D$39:$D$782,СВЦЭМ!$A$39:$A$782,$A31,СВЦЭМ!$B$39:$B$782,E$11)+'СЕТ СН'!$F$14+СВЦЭМ!$D$10+'СЕТ СН'!$F$5-'СЕТ СН'!$F$24</f>
        <v>2020.8720571399999</v>
      </c>
      <c r="F31" s="36">
        <f>SUMIFS(СВЦЭМ!$D$39:$D$782,СВЦЭМ!$A$39:$A$782,$A31,СВЦЭМ!$B$39:$B$782,F$11)+'СЕТ СН'!$F$14+СВЦЭМ!$D$10+'СЕТ СН'!$F$5-'СЕТ СН'!$F$24</f>
        <v>2024.47934405</v>
      </c>
      <c r="G31" s="36">
        <f>SUMIFS(СВЦЭМ!$D$39:$D$782,СВЦЭМ!$A$39:$A$782,$A31,СВЦЭМ!$B$39:$B$782,G$11)+'СЕТ СН'!$F$14+СВЦЭМ!$D$10+'СЕТ СН'!$F$5-'СЕТ СН'!$F$24</f>
        <v>2016.72224899</v>
      </c>
      <c r="H31" s="36">
        <f>SUMIFS(СВЦЭМ!$D$39:$D$782,СВЦЭМ!$A$39:$A$782,$A31,СВЦЭМ!$B$39:$B$782,H$11)+'СЕТ СН'!$F$14+СВЦЭМ!$D$10+'СЕТ СН'!$F$5-'СЕТ СН'!$F$24</f>
        <v>1989.8542477699998</v>
      </c>
      <c r="I31" s="36">
        <f>SUMIFS(СВЦЭМ!$D$39:$D$782,СВЦЭМ!$A$39:$A$782,$A31,СВЦЭМ!$B$39:$B$782,I$11)+'СЕТ СН'!$F$14+СВЦЭМ!$D$10+'СЕТ СН'!$F$5-'СЕТ СН'!$F$24</f>
        <v>1958.95671376</v>
      </c>
      <c r="J31" s="36">
        <f>SUMIFS(СВЦЭМ!$D$39:$D$782,СВЦЭМ!$A$39:$A$782,$A31,СВЦЭМ!$B$39:$B$782,J$11)+'СЕТ СН'!$F$14+СВЦЭМ!$D$10+'СЕТ СН'!$F$5-'СЕТ СН'!$F$24</f>
        <v>1891.85808443</v>
      </c>
      <c r="K31" s="36">
        <f>SUMIFS(СВЦЭМ!$D$39:$D$782,СВЦЭМ!$A$39:$A$782,$A31,СВЦЭМ!$B$39:$B$782,K$11)+'СЕТ СН'!$F$14+СВЦЭМ!$D$10+'СЕТ СН'!$F$5-'СЕТ СН'!$F$24</f>
        <v>1853.3012146199999</v>
      </c>
      <c r="L31" s="36">
        <f>SUMIFS(СВЦЭМ!$D$39:$D$782,СВЦЭМ!$A$39:$A$782,$A31,СВЦЭМ!$B$39:$B$782,L$11)+'СЕТ СН'!$F$14+СВЦЭМ!$D$10+'СЕТ СН'!$F$5-'СЕТ СН'!$F$24</f>
        <v>1856.5973758999999</v>
      </c>
      <c r="M31" s="36">
        <f>SUMIFS(СВЦЭМ!$D$39:$D$782,СВЦЭМ!$A$39:$A$782,$A31,СВЦЭМ!$B$39:$B$782,M$11)+'СЕТ СН'!$F$14+СВЦЭМ!$D$10+'СЕТ СН'!$F$5-'СЕТ СН'!$F$24</f>
        <v>1860.59027487</v>
      </c>
      <c r="N31" s="36">
        <f>SUMIFS(СВЦЭМ!$D$39:$D$782,СВЦЭМ!$A$39:$A$782,$A31,СВЦЭМ!$B$39:$B$782,N$11)+'СЕТ СН'!$F$14+СВЦЭМ!$D$10+'СЕТ СН'!$F$5-'СЕТ СН'!$F$24</f>
        <v>1871.40059453</v>
      </c>
      <c r="O31" s="36">
        <f>SUMIFS(СВЦЭМ!$D$39:$D$782,СВЦЭМ!$A$39:$A$782,$A31,СВЦЭМ!$B$39:$B$782,O$11)+'СЕТ СН'!$F$14+СВЦЭМ!$D$10+'СЕТ СН'!$F$5-'СЕТ СН'!$F$24</f>
        <v>1867.6302887699999</v>
      </c>
      <c r="P31" s="36">
        <f>SUMIFS(СВЦЭМ!$D$39:$D$782,СВЦЭМ!$A$39:$A$782,$A31,СВЦЭМ!$B$39:$B$782,P$11)+'СЕТ СН'!$F$14+СВЦЭМ!$D$10+'СЕТ СН'!$F$5-'СЕТ СН'!$F$24</f>
        <v>1862.78850392</v>
      </c>
      <c r="Q31" s="36">
        <f>SUMIFS(СВЦЭМ!$D$39:$D$782,СВЦЭМ!$A$39:$A$782,$A31,СВЦЭМ!$B$39:$B$782,Q$11)+'СЕТ СН'!$F$14+СВЦЭМ!$D$10+'СЕТ СН'!$F$5-'СЕТ СН'!$F$24</f>
        <v>1866.9309255899998</v>
      </c>
      <c r="R31" s="36">
        <f>SUMIFS(СВЦЭМ!$D$39:$D$782,СВЦЭМ!$A$39:$A$782,$A31,СВЦЭМ!$B$39:$B$782,R$11)+'СЕТ СН'!$F$14+СВЦЭМ!$D$10+'СЕТ СН'!$F$5-'СЕТ СН'!$F$24</f>
        <v>1873.1971360399998</v>
      </c>
      <c r="S31" s="36">
        <f>SUMIFS(СВЦЭМ!$D$39:$D$782,СВЦЭМ!$A$39:$A$782,$A31,СВЦЭМ!$B$39:$B$782,S$11)+'СЕТ СН'!$F$14+СВЦЭМ!$D$10+'СЕТ СН'!$F$5-'СЕТ СН'!$F$24</f>
        <v>1863.9865211000001</v>
      </c>
      <c r="T31" s="36">
        <f>SUMIFS(СВЦЭМ!$D$39:$D$782,СВЦЭМ!$A$39:$A$782,$A31,СВЦЭМ!$B$39:$B$782,T$11)+'СЕТ СН'!$F$14+СВЦЭМ!$D$10+'СЕТ СН'!$F$5-'СЕТ СН'!$F$24</f>
        <v>1863.6431212100001</v>
      </c>
      <c r="U31" s="36">
        <f>SUMIFS(СВЦЭМ!$D$39:$D$782,СВЦЭМ!$A$39:$A$782,$A31,СВЦЭМ!$B$39:$B$782,U$11)+'СЕТ СН'!$F$14+СВЦЭМ!$D$10+'СЕТ СН'!$F$5-'СЕТ СН'!$F$24</f>
        <v>1864.46959401</v>
      </c>
      <c r="V31" s="36">
        <f>SUMIFS(СВЦЭМ!$D$39:$D$782,СВЦЭМ!$A$39:$A$782,$A31,СВЦЭМ!$B$39:$B$782,V$11)+'СЕТ СН'!$F$14+СВЦЭМ!$D$10+'СЕТ СН'!$F$5-'СЕТ СН'!$F$24</f>
        <v>1847.0489800299999</v>
      </c>
      <c r="W31" s="36">
        <f>SUMIFS(СВЦЭМ!$D$39:$D$782,СВЦЭМ!$A$39:$A$782,$A31,СВЦЭМ!$B$39:$B$782,W$11)+'СЕТ СН'!$F$14+СВЦЭМ!$D$10+'СЕТ СН'!$F$5-'СЕТ СН'!$F$24</f>
        <v>1836.2806577199999</v>
      </c>
      <c r="X31" s="36">
        <f>SUMIFS(СВЦЭМ!$D$39:$D$782,СВЦЭМ!$A$39:$A$782,$A31,СВЦЭМ!$B$39:$B$782,X$11)+'СЕТ СН'!$F$14+СВЦЭМ!$D$10+'СЕТ СН'!$F$5-'СЕТ СН'!$F$24</f>
        <v>1851.4248901799999</v>
      </c>
      <c r="Y31" s="36">
        <f>SUMIFS(СВЦЭМ!$D$39:$D$782,СВЦЭМ!$A$39:$A$782,$A31,СВЦЭМ!$B$39:$B$782,Y$11)+'СЕТ СН'!$F$14+СВЦЭМ!$D$10+'СЕТ СН'!$F$5-'СЕТ СН'!$F$24</f>
        <v>1878.6406796000001</v>
      </c>
    </row>
    <row r="32" spans="1:25" ht="15.75" x14ac:dyDescent="0.2">
      <c r="A32" s="35">
        <f t="shared" si="0"/>
        <v>44794</v>
      </c>
      <c r="B32" s="36">
        <f>SUMIFS(СВЦЭМ!$D$39:$D$782,СВЦЭМ!$A$39:$A$782,$A32,СВЦЭМ!$B$39:$B$782,B$11)+'СЕТ СН'!$F$14+СВЦЭМ!$D$10+'СЕТ СН'!$F$5-'СЕТ СН'!$F$24</f>
        <v>1972.7822916699999</v>
      </c>
      <c r="C32" s="36">
        <f>SUMIFS(СВЦЭМ!$D$39:$D$782,СВЦЭМ!$A$39:$A$782,$A32,СВЦЭМ!$B$39:$B$782,C$11)+'СЕТ СН'!$F$14+СВЦЭМ!$D$10+'СЕТ СН'!$F$5-'СЕТ СН'!$F$24</f>
        <v>1983.0222669099999</v>
      </c>
      <c r="D32" s="36">
        <f>SUMIFS(СВЦЭМ!$D$39:$D$782,СВЦЭМ!$A$39:$A$782,$A32,СВЦЭМ!$B$39:$B$782,D$11)+'СЕТ СН'!$F$14+СВЦЭМ!$D$10+'СЕТ СН'!$F$5-'СЕТ СН'!$F$24</f>
        <v>2024.9729580200001</v>
      </c>
      <c r="E32" s="36">
        <f>SUMIFS(СВЦЭМ!$D$39:$D$782,СВЦЭМ!$A$39:$A$782,$A32,СВЦЭМ!$B$39:$B$782,E$11)+'СЕТ СН'!$F$14+СВЦЭМ!$D$10+'СЕТ СН'!$F$5-'СЕТ СН'!$F$24</f>
        <v>2055.7271992400001</v>
      </c>
      <c r="F32" s="36">
        <f>SUMIFS(СВЦЭМ!$D$39:$D$782,СВЦЭМ!$A$39:$A$782,$A32,СВЦЭМ!$B$39:$B$782,F$11)+'СЕТ СН'!$F$14+СВЦЭМ!$D$10+'СЕТ СН'!$F$5-'СЕТ СН'!$F$24</f>
        <v>2060.39581916</v>
      </c>
      <c r="G32" s="36">
        <f>SUMIFS(СВЦЭМ!$D$39:$D$782,СВЦЭМ!$A$39:$A$782,$A32,СВЦЭМ!$B$39:$B$782,G$11)+'СЕТ СН'!$F$14+СВЦЭМ!$D$10+'СЕТ СН'!$F$5-'СЕТ СН'!$F$24</f>
        <v>2054.8200626600001</v>
      </c>
      <c r="H32" s="36">
        <f>SUMIFS(СВЦЭМ!$D$39:$D$782,СВЦЭМ!$A$39:$A$782,$A32,СВЦЭМ!$B$39:$B$782,H$11)+'СЕТ СН'!$F$14+СВЦЭМ!$D$10+'СЕТ СН'!$F$5-'СЕТ СН'!$F$24</f>
        <v>2034.7386056099999</v>
      </c>
      <c r="I32" s="36">
        <f>SUMIFS(СВЦЭМ!$D$39:$D$782,СВЦЭМ!$A$39:$A$782,$A32,СВЦЭМ!$B$39:$B$782,I$11)+'СЕТ СН'!$F$14+СВЦЭМ!$D$10+'СЕТ СН'!$F$5-'СЕТ СН'!$F$24</f>
        <v>1974.02301614</v>
      </c>
      <c r="J32" s="36">
        <f>SUMIFS(СВЦЭМ!$D$39:$D$782,СВЦЭМ!$A$39:$A$782,$A32,СВЦЭМ!$B$39:$B$782,J$11)+'СЕТ СН'!$F$14+СВЦЭМ!$D$10+'СЕТ СН'!$F$5-'СЕТ СН'!$F$24</f>
        <v>1913.1332004000001</v>
      </c>
      <c r="K32" s="36">
        <f>SUMIFS(СВЦЭМ!$D$39:$D$782,СВЦЭМ!$A$39:$A$782,$A32,СВЦЭМ!$B$39:$B$782,K$11)+'СЕТ СН'!$F$14+СВЦЭМ!$D$10+'СЕТ СН'!$F$5-'СЕТ СН'!$F$24</f>
        <v>1962.8191526599999</v>
      </c>
      <c r="L32" s="36">
        <f>SUMIFS(СВЦЭМ!$D$39:$D$782,СВЦЭМ!$A$39:$A$782,$A32,СВЦЭМ!$B$39:$B$782,L$11)+'СЕТ СН'!$F$14+СВЦЭМ!$D$10+'СЕТ СН'!$F$5-'СЕТ СН'!$F$24</f>
        <v>2000.12107982</v>
      </c>
      <c r="M32" s="36">
        <f>SUMIFS(СВЦЭМ!$D$39:$D$782,СВЦЭМ!$A$39:$A$782,$A32,СВЦЭМ!$B$39:$B$782,M$11)+'СЕТ СН'!$F$14+СВЦЭМ!$D$10+'СЕТ СН'!$F$5-'СЕТ СН'!$F$24</f>
        <v>2010.3392365499999</v>
      </c>
      <c r="N32" s="36">
        <f>SUMIFS(СВЦЭМ!$D$39:$D$782,СВЦЭМ!$A$39:$A$782,$A32,СВЦЭМ!$B$39:$B$782,N$11)+'СЕТ СН'!$F$14+СВЦЭМ!$D$10+'СЕТ СН'!$F$5-'СЕТ СН'!$F$24</f>
        <v>2015.65316902</v>
      </c>
      <c r="O32" s="36">
        <f>SUMIFS(СВЦЭМ!$D$39:$D$782,СВЦЭМ!$A$39:$A$782,$A32,СВЦЭМ!$B$39:$B$782,O$11)+'СЕТ СН'!$F$14+СВЦЭМ!$D$10+'СЕТ СН'!$F$5-'СЕТ СН'!$F$24</f>
        <v>2006.20219477</v>
      </c>
      <c r="P32" s="36">
        <f>SUMIFS(СВЦЭМ!$D$39:$D$782,СВЦЭМ!$A$39:$A$782,$A32,СВЦЭМ!$B$39:$B$782,P$11)+'СЕТ СН'!$F$14+СВЦЭМ!$D$10+'СЕТ СН'!$F$5-'СЕТ СН'!$F$24</f>
        <v>2003.2946468999999</v>
      </c>
      <c r="Q32" s="36">
        <f>SUMIFS(СВЦЭМ!$D$39:$D$782,СВЦЭМ!$A$39:$A$782,$A32,СВЦЭМ!$B$39:$B$782,Q$11)+'СЕТ СН'!$F$14+СВЦЭМ!$D$10+'СЕТ СН'!$F$5-'СЕТ СН'!$F$24</f>
        <v>2001.5577253699998</v>
      </c>
      <c r="R32" s="36">
        <f>SUMIFS(СВЦЭМ!$D$39:$D$782,СВЦЭМ!$A$39:$A$782,$A32,СВЦЭМ!$B$39:$B$782,R$11)+'СЕТ СН'!$F$14+СВЦЭМ!$D$10+'СЕТ СН'!$F$5-'СЕТ СН'!$F$24</f>
        <v>2002.9096476699999</v>
      </c>
      <c r="S32" s="36">
        <f>SUMIFS(СВЦЭМ!$D$39:$D$782,СВЦЭМ!$A$39:$A$782,$A32,СВЦЭМ!$B$39:$B$782,S$11)+'СЕТ СН'!$F$14+СВЦЭМ!$D$10+'СЕТ СН'!$F$5-'СЕТ СН'!$F$24</f>
        <v>2004.29982896</v>
      </c>
      <c r="T32" s="36">
        <f>SUMIFS(СВЦЭМ!$D$39:$D$782,СВЦЭМ!$A$39:$A$782,$A32,СВЦЭМ!$B$39:$B$782,T$11)+'СЕТ СН'!$F$14+СВЦЭМ!$D$10+'СЕТ СН'!$F$5-'СЕТ СН'!$F$24</f>
        <v>2000.98560376</v>
      </c>
      <c r="U32" s="36">
        <f>SUMIFS(СВЦЭМ!$D$39:$D$782,СВЦЭМ!$A$39:$A$782,$A32,СВЦЭМ!$B$39:$B$782,U$11)+'СЕТ СН'!$F$14+СВЦЭМ!$D$10+'СЕТ СН'!$F$5-'СЕТ СН'!$F$24</f>
        <v>2002.8192111200001</v>
      </c>
      <c r="V32" s="36">
        <f>SUMIFS(СВЦЭМ!$D$39:$D$782,СВЦЭМ!$A$39:$A$782,$A32,СВЦЭМ!$B$39:$B$782,V$11)+'СЕТ СН'!$F$14+СВЦЭМ!$D$10+'СЕТ СН'!$F$5-'СЕТ СН'!$F$24</f>
        <v>2016.4847159599999</v>
      </c>
      <c r="W32" s="36">
        <f>SUMIFS(СВЦЭМ!$D$39:$D$782,СВЦЭМ!$A$39:$A$782,$A32,СВЦЭМ!$B$39:$B$782,W$11)+'СЕТ СН'!$F$14+СВЦЭМ!$D$10+'СЕТ СН'!$F$5-'СЕТ СН'!$F$24</f>
        <v>2019.1793969299999</v>
      </c>
      <c r="X32" s="36">
        <f>SUMIFS(СВЦЭМ!$D$39:$D$782,СВЦЭМ!$A$39:$A$782,$A32,СВЦЭМ!$B$39:$B$782,X$11)+'СЕТ СН'!$F$14+СВЦЭМ!$D$10+'СЕТ СН'!$F$5-'СЕТ СН'!$F$24</f>
        <v>1981.70202586</v>
      </c>
      <c r="Y32" s="36">
        <f>SUMIFS(СВЦЭМ!$D$39:$D$782,СВЦЭМ!$A$39:$A$782,$A32,СВЦЭМ!$B$39:$B$782,Y$11)+'СЕТ СН'!$F$14+СВЦЭМ!$D$10+'СЕТ СН'!$F$5-'СЕТ СН'!$F$24</f>
        <v>1954.28638112</v>
      </c>
    </row>
    <row r="33" spans="1:27" ht="15.75" x14ac:dyDescent="0.2">
      <c r="A33" s="35">
        <f t="shared" si="0"/>
        <v>44795</v>
      </c>
      <c r="B33" s="36">
        <f>SUMIFS(СВЦЭМ!$D$39:$D$782,СВЦЭМ!$A$39:$A$782,$A33,СВЦЭМ!$B$39:$B$782,B$11)+'СЕТ СН'!$F$14+СВЦЭМ!$D$10+'СЕТ СН'!$F$5-'СЕТ СН'!$F$24</f>
        <v>1887.3647311999998</v>
      </c>
      <c r="C33" s="36">
        <f>SUMIFS(СВЦЭМ!$D$39:$D$782,СВЦЭМ!$A$39:$A$782,$A33,СВЦЭМ!$B$39:$B$782,C$11)+'СЕТ СН'!$F$14+СВЦЭМ!$D$10+'СЕТ СН'!$F$5-'СЕТ СН'!$F$24</f>
        <v>1955.2094695799999</v>
      </c>
      <c r="D33" s="36">
        <f>SUMIFS(СВЦЭМ!$D$39:$D$782,СВЦЭМ!$A$39:$A$782,$A33,СВЦЭМ!$B$39:$B$782,D$11)+'СЕТ СН'!$F$14+СВЦЭМ!$D$10+'СЕТ СН'!$F$5-'СЕТ СН'!$F$24</f>
        <v>2001.5216644100001</v>
      </c>
      <c r="E33" s="36">
        <f>SUMIFS(СВЦЭМ!$D$39:$D$782,СВЦЭМ!$A$39:$A$782,$A33,СВЦЭМ!$B$39:$B$782,E$11)+'СЕТ СН'!$F$14+СВЦЭМ!$D$10+'СЕТ СН'!$F$5-'СЕТ СН'!$F$24</f>
        <v>2023.0313124999998</v>
      </c>
      <c r="F33" s="36">
        <f>SUMIFS(СВЦЭМ!$D$39:$D$782,СВЦЭМ!$A$39:$A$782,$A33,СВЦЭМ!$B$39:$B$782,F$11)+'СЕТ СН'!$F$14+СВЦЭМ!$D$10+'СЕТ СН'!$F$5-'СЕТ СН'!$F$24</f>
        <v>2024.80052439</v>
      </c>
      <c r="G33" s="36">
        <f>SUMIFS(СВЦЭМ!$D$39:$D$782,СВЦЭМ!$A$39:$A$782,$A33,СВЦЭМ!$B$39:$B$782,G$11)+'СЕТ СН'!$F$14+СВЦЭМ!$D$10+'СЕТ СН'!$F$5-'СЕТ СН'!$F$24</f>
        <v>2014.26859883</v>
      </c>
      <c r="H33" s="36">
        <f>SUMIFS(СВЦЭМ!$D$39:$D$782,СВЦЭМ!$A$39:$A$782,$A33,СВЦЭМ!$B$39:$B$782,H$11)+'СЕТ СН'!$F$14+СВЦЭМ!$D$10+'СЕТ СН'!$F$5-'СЕТ СН'!$F$24</f>
        <v>1955.35064887</v>
      </c>
      <c r="I33" s="36">
        <f>SUMIFS(СВЦЭМ!$D$39:$D$782,СВЦЭМ!$A$39:$A$782,$A33,СВЦЭМ!$B$39:$B$782,I$11)+'СЕТ СН'!$F$14+СВЦЭМ!$D$10+'СЕТ СН'!$F$5-'СЕТ СН'!$F$24</f>
        <v>1887.3417471499999</v>
      </c>
      <c r="J33" s="36">
        <f>SUMIFS(СВЦЭМ!$D$39:$D$782,СВЦЭМ!$A$39:$A$782,$A33,СВЦЭМ!$B$39:$B$782,J$11)+'СЕТ СН'!$F$14+СВЦЭМ!$D$10+'СЕТ СН'!$F$5-'СЕТ СН'!$F$24</f>
        <v>1935.5846812499999</v>
      </c>
      <c r="K33" s="36">
        <f>SUMIFS(СВЦЭМ!$D$39:$D$782,СВЦЭМ!$A$39:$A$782,$A33,СВЦЭМ!$B$39:$B$782,K$11)+'СЕТ СН'!$F$14+СВЦЭМ!$D$10+'СЕТ СН'!$F$5-'СЕТ СН'!$F$24</f>
        <v>1982.3257019799998</v>
      </c>
      <c r="L33" s="36">
        <f>SUMIFS(СВЦЭМ!$D$39:$D$782,СВЦЭМ!$A$39:$A$782,$A33,СВЦЭМ!$B$39:$B$782,L$11)+'СЕТ СН'!$F$14+СВЦЭМ!$D$10+'СЕТ СН'!$F$5-'СЕТ СН'!$F$24</f>
        <v>1977.5701062099999</v>
      </c>
      <c r="M33" s="36">
        <f>SUMIFS(СВЦЭМ!$D$39:$D$782,СВЦЭМ!$A$39:$A$782,$A33,СВЦЭМ!$B$39:$B$782,M$11)+'СЕТ СН'!$F$14+СВЦЭМ!$D$10+'СЕТ СН'!$F$5-'СЕТ СН'!$F$24</f>
        <v>1984.4641690200001</v>
      </c>
      <c r="N33" s="36">
        <f>SUMIFS(СВЦЭМ!$D$39:$D$782,СВЦЭМ!$A$39:$A$782,$A33,СВЦЭМ!$B$39:$B$782,N$11)+'СЕТ СН'!$F$14+СВЦЭМ!$D$10+'СЕТ СН'!$F$5-'СЕТ СН'!$F$24</f>
        <v>1986.81230886</v>
      </c>
      <c r="O33" s="36">
        <f>SUMIFS(СВЦЭМ!$D$39:$D$782,СВЦЭМ!$A$39:$A$782,$A33,СВЦЭМ!$B$39:$B$782,O$11)+'СЕТ СН'!$F$14+СВЦЭМ!$D$10+'СЕТ СН'!$F$5-'СЕТ СН'!$F$24</f>
        <v>1975.4896433700001</v>
      </c>
      <c r="P33" s="36">
        <f>SUMIFS(СВЦЭМ!$D$39:$D$782,СВЦЭМ!$A$39:$A$782,$A33,СВЦЭМ!$B$39:$B$782,P$11)+'СЕТ СН'!$F$14+СВЦЭМ!$D$10+'СЕТ СН'!$F$5-'СЕТ СН'!$F$24</f>
        <v>1979.5108766200001</v>
      </c>
      <c r="Q33" s="36">
        <f>SUMIFS(СВЦЭМ!$D$39:$D$782,СВЦЭМ!$A$39:$A$782,$A33,СВЦЭМ!$B$39:$B$782,Q$11)+'СЕТ СН'!$F$14+СВЦЭМ!$D$10+'СЕТ СН'!$F$5-'СЕТ СН'!$F$24</f>
        <v>1979.7656679500001</v>
      </c>
      <c r="R33" s="36">
        <f>SUMIFS(СВЦЭМ!$D$39:$D$782,СВЦЭМ!$A$39:$A$782,$A33,СВЦЭМ!$B$39:$B$782,R$11)+'СЕТ СН'!$F$14+СВЦЭМ!$D$10+'СЕТ СН'!$F$5-'СЕТ СН'!$F$24</f>
        <v>1978.94734176</v>
      </c>
      <c r="S33" s="36">
        <f>SUMIFS(СВЦЭМ!$D$39:$D$782,СВЦЭМ!$A$39:$A$782,$A33,СВЦЭМ!$B$39:$B$782,S$11)+'СЕТ СН'!$F$14+СВЦЭМ!$D$10+'СЕТ СН'!$F$5-'СЕТ СН'!$F$24</f>
        <v>1972.91208796</v>
      </c>
      <c r="T33" s="36">
        <f>SUMIFS(СВЦЭМ!$D$39:$D$782,СВЦЭМ!$A$39:$A$782,$A33,СВЦЭМ!$B$39:$B$782,T$11)+'СЕТ СН'!$F$14+СВЦЭМ!$D$10+'СЕТ СН'!$F$5-'СЕТ СН'!$F$24</f>
        <v>1983.0841541499999</v>
      </c>
      <c r="U33" s="36">
        <f>SUMIFS(СВЦЭМ!$D$39:$D$782,СВЦЭМ!$A$39:$A$782,$A33,СВЦЭМ!$B$39:$B$782,U$11)+'СЕТ СН'!$F$14+СВЦЭМ!$D$10+'СЕТ СН'!$F$5-'СЕТ СН'!$F$24</f>
        <v>1974.9429808</v>
      </c>
      <c r="V33" s="36">
        <f>SUMIFS(СВЦЭМ!$D$39:$D$782,СВЦЭМ!$A$39:$A$782,$A33,СВЦЭМ!$B$39:$B$782,V$11)+'СЕТ СН'!$F$14+СВЦЭМ!$D$10+'СЕТ СН'!$F$5-'СЕТ СН'!$F$24</f>
        <v>1984.5716277199999</v>
      </c>
      <c r="W33" s="36">
        <f>SUMIFS(СВЦЭМ!$D$39:$D$782,СВЦЭМ!$A$39:$A$782,$A33,СВЦЭМ!$B$39:$B$782,W$11)+'СЕТ СН'!$F$14+СВЦЭМ!$D$10+'СЕТ СН'!$F$5-'СЕТ СН'!$F$24</f>
        <v>1992.1611997599998</v>
      </c>
      <c r="X33" s="36">
        <f>SUMIFS(СВЦЭМ!$D$39:$D$782,СВЦЭМ!$A$39:$A$782,$A33,СВЦЭМ!$B$39:$B$782,X$11)+'СЕТ СН'!$F$14+СВЦЭМ!$D$10+'СЕТ СН'!$F$5-'СЕТ СН'!$F$24</f>
        <v>1965.0364193099999</v>
      </c>
      <c r="Y33" s="36">
        <f>SUMIFS(СВЦЭМ!$D$39:$D$782,СВЦЭМ!$A$39:$A$782,$A33,СВЦЭМ!$B$39:$B$782,Y$11)+'СЕТ СН'!$F$14+СВЦЭМ!$D$10+'СЕТ СН'!$F$5-'СЕТ СН'!$F$24</f>
        <v>1875.1963625899998</v>
      </c>
    </row>
    <row r="34" spans="1:27" ht="15.75" x14ac:dyDescent="0.2">
      <c r="A34" s="35">
        <f t="shared" si="0"/>
        <v>44796</v>
      </c>
      <c r="B34" s="36">
        <f>SUMIFS(СВЦЭМ!$D$39:$D$782,СВЦЭМ!$A$39:$A$782,$A34,СВЦЭМ!$B$39:$B$782,B$11)+'СЕТ СН'!$F$14+СВЦЭМ!$D$10+'СЕТ СН'!$F$5-'СЕТ СН'!$F$24</f>
        <v>1938.7502355399999</v>
      </c>
      <c r="C34" s="36">
        <f>SUMIFS(СВЦЭМ!$D$39:$D$782,СВЦЭМ!$A$39:$A$782,$A34,СВЦЭМ!$B$39:$B$782,C$11)+'СЕТ СН'!$F$14+СВЦЭМ!$D$10+'СЕТ СН'!$F$5-'СЕТ СН'!$F$24</f>
        <v>2002.10411159</v>
      </c>
      <c r="D34" s="36">
        <f>SUMIFS(СВЦЭМ!$D$39:$D$782,СВЦЭМ!$A$39:$A$782,$A34,СВЦЭМ!$B$39:$B$782,D$11)+'СЕТ СН'!$F$14+СВЦЭМ!$D$10+'СЕТ СН'!$F$5-'СЕТ СН'!$F$24</f>
        <v>2041.8409235099998</v>
      </c>
      <c r="E34" s="36">
        <f>SUMIFS(СВЦЭМ!$D$39:$D$782,СВЦЭМ!$A$39:$A$782,$A34,СВЦЭМ!$B$39:$B$782,E$11)+'СЕТ СН'!$F$14+СВЦЭМ!$D$10+'СЕТ СН'!$F$5-'СЕТ СН'!$F$24</f>
        <v>2055.2128957899999</v>
      </c>
      <c r="F34" s="36">
        <f>SUMIFS(СВЦЭМ!$D$39:$D$782,СВЦЭМ!$A$39:$A$782,$A34,СВЦЭМ!$B$39:$B$782,F$11)+'СЕТ СН'!$F$14+СВЦЭМ!$D$10+'СЕТ СН'!$F$5-'СЕТ СН'!$F$24</f>
        <v>2022.5785774000001</v>
      </c>
      <c r="G34" s="36">
        <f>SUMIFS(СВЦЭМ!$D$39:$D$782,СВЦЭМ!$A$39:$A$782,$A34,СВЦЭМ!$B$39:$B$782,G$11)+'СЕТ СН'!$F$14+СВЦЭМ!$D$10+'СЕТ СН'!$F$5-'СЕТ СН'!$F$24</f>
        <v>1998.2264784399999</v>
      </c>
      <c r="H34" s="36">
        <f>SUMIFS(СВЦЭМ!$D$39:$D$782,СВЦЭМ!$A$39:$A$782,$A34,СВЦЭМ!$B$39:$B$782,H$11)+'СЕТ СН'!$F$14+СВЦЭМ!$D$10+'СЕТ СН'!$F$5-'СЕТ СН'!$F$24</f>
        <v>1950.46312825</v>
      </c>
      <c r="I34" s="36">
        <f>SUMIFS(СВЦЭМ!$D$39:$D$782,СВЦЭМ!$A$39:$A$782,$A34,СВЦЭМ!$B$39:$B$782,I$11)+'СЕТ СН'!$F$14+СВЦЭМ!$D$10+'СЕТ СН'!$F$5-'СЕТ СН'!$F$24</f>
        <v>1883.47821449</v>
      </c>
      <c r="J34" s="36">
        <f>SUMIFS(СВЦЭМ!$D$39:$D$782,СВЦЭМ!$A$39:$A$782,$A34,СВЦЭМ!$B$39:$B$782,J$11)+'СЕТ СН'!$F$14+СВЦЭМ!$D$10+'СЕТ СН'!$F$5-'СЕТ СН'!$F$24</f>
        <v>1876.3120960599999</v>
      </c>
      <c r="K34" s="36">
        <f>SUMIFS(СВЦЭМ!$D$39:$D$782,СВЦЭМ!$A$39:$A$782,$A34,СВЦЭМ!$B$39:$B$782,K$11)+'СЕТ СН'!$F$14+СВЦЭМ!$D$10+'СЕТ СН'!$F$5-'СЕТ СН'!$F$24</f>
        <v>1947.4398213899999</v>
      </c>
      <c r="L34" s="36">
        <f>SUMIFS(СВЦЭМ!$D$39:$D$782,СВЦЭМ!$A$39:$A$782,$A34,СВЦЭМ!$B$39:$B$782,L$11)+'СЕТ СН'!$F$14+СВЦЭМ!$D$10+'СЕТ СН'!$F$5-'СЕТ СН'!$F$24</f>
        <v>1911.9581518699999</v>
      </c>
      <c r="M34" s="36">
        <f>SUMIFS(СВЦЭМ!$D$39:$D$782,СВЦЭМ!$A$39:$A$782,$A34,СВЦЭМ!$B$39:$B$782,M$11)+'СЕТ СН'!$F$14+СВЦЭМ!$D$10+'СЕТ СН'!$F$5-'СЕТ СН'!$F$24</f>
        <v>1904.4111914099999</v>
      </c>
      <c r="N34" s="36">
        <f>SUMIFS(СВЦЭМ!$D$39:$D$782,СВЦЭМ!$A$39:$A$782,$A34,СВЦЭМ!$B$39:$B$782,N$11)+'СЕТ СН'!$F$14+СВЦЭМ!$D$10+'СЕТ СН'!$F$5-'СЕТ СН'!$F$24</f>
        <v>1898.1096832899998</v>
      </c>
      <c r="O34" s="36">
        <f>SUMIFS(СВЦЭМ!$D$39:$D$782,СВЦЭМ!$A$39:$A$782,$A34,СВЦЭМ!$B$39:$B$782,O$11)+'СЕТ СН'!$F$14+СВЦЭМ!$D$10+'СЕТ СН'!$F$5-'СЕТ СН'!$F$24</f>
        <v>1891.6570726699999</v>
      </c>
      <c r="P34" s="36">
        <f>SUMIFS(СВЦЭМ!$D$39:$D$782,СВЦЭМ!$A$39:$A$782,$A34,СВЦЭМ!$B$39:$B$782,P$11)+'СЕТ СН'!$F$14+СВЦЭМ!$D$10+'СЕТ СН'!$F$5-'СЕТ СН'!$F$24</f>
        <v>1903.9076682099999</v>
      </c>
      <c r="Q34" s="36">
        <f>SUMIFS(СВЦЭМ!$D$39:$D$782,СВЦЭМ!$A$39:$A$782,$A34,СВЦЭМ!$B$39:$B$782,Q$11)+'СЕТ СН'!$F$14+СВЦЭМ!$D$10+'СЕТ СН'!$F$5-'СЕТ СН'!$F$24</f>
        <v>1911.17267292</v>
      </c>
      <c r="R34" s="36">
        <f>SUMIFS(СВЦЭМ!$D$39:$D$782,СВЦЭМ!$A$39:$A$782,$A34,СВЦЭМ!$B$39:$B$782,R$11)+'СЕТ СН'!$F$14+СВЦЭМ!$D$10+'СЕТ СН'!$F$5-'СЕТ СН'!$F$24</f>
        <v>1905.0509952799998</v>
      </c>
      <c r="S34" s="36">
        <f>SUMIFS(СВЦЭМ!$D$39:$D$782,СВЦЭМ!$A$39:$A$782,$A34,СВЦЭМ!$B$39:$B$782,S$11)+'СЕТ СН'!$F$14+СВЦЭМ!$D$10+'СЕТ СН'!$F$5-'СЕТ СН'!$F$24</f>
        <v>1917.7119902999998</v>
      </c>
      <c r="T34" s="36">
        <f>SUMIFS(СВЦЭМ!$D$39:$D$782,СВЦЭМ!$A$39:$A$782,$A34,СВЦЭМ!$B$39:$B$782,T$11)+'СЕТ СН'!$F$14+СВЦЭМ!$D$10+'СЕТ СН'!$F$5-'СЕТ СН'!$F$24</f>
        <v>1924.6081322800001</v>
      </c>
      <c r="U34" s="36">
        <f>SUMIFS(СВЦЭМ!$D$39:$D$782,СВЦЭМ!$A$39:$A$782,$A34,СВЦЭМ!$B$39:$B$782,U$11)+'СЕТ СН'!$F$14+СВЦЭМ!$D$10+'СЕТ СН'!$F$5-'СЕТ СН'!$F$24</f>
        <v>1913.46991108</v>
      </c>
      <c r="V34" s="36">
        <f>SUMIFS(СВЦЭМ!$D$39:$D$782,СВЦЭМ!$A$39:$A$782,$A34,СВЦЭМ!$B$39:$B$782,V$11)+'СЕТ СН'!$F$14+СВЦЭМ!$D$10+'СЕТ СН'!$F$5-'СЕТ СН'!$F$24</f>
        <v>1930.4420490499999</v>
      </c>
      <c r="W34" s="36">
        <f>SUMIFS(СВЦЭМ!$D$39:$D$782,СВЦЭМ!$A$39:$A$782,$A34,СВЦЭМ!$B$39:$B$782,W$11)+'СЕТ СН'!$F$14+СВЦЭМ!$D$10+'СЕТ СН'!$F$5-'СЕТ СН'!$F$24</f>
        <v>1929.1156880899998</v>
      </c>
      <c r="X34" s="36">
        <f>SUMIFS(СВЦЭМ!$D$39:$D$782,СВЦЭМ!$A$39:$A$782,$A34,СВЦЭМ!$B$39:$B$782,X$11)+'СЕТ СН'!$F$14+СВЦЭМ!$D$10+'СЕТ СН'!$F$5-'СЕТ СН'!$F$24</f>
        <v>1911.06826649</v>
      </c>
      <c r="Y34" s="36">
        <f>SUMIFS(СВЦЭМ!$D$39:$D$782,СВЦЭМ!$A$39:$A$782,$A34,СВЦЭМ!$B$39:$B$782,Y$11)+'СЕТ СН'!$F$14+СВЦЭМ!$D$10+'СЕТ СН'!$F$5-'СЕТ СН'!$F$24</f>
        <v>1877.3818356699999</v>
      </c>
    </row>
    <row r="35" spans="1:27" ht="15.75" x14ac:dyDescent="0.2">
      <c r="A35" s="35">
        <f t="shared" si="0"/>
        <v>44797</v>
      </c>
      <c r="B35" s="36">
        <f>SUMIFS(СВЦЭМ!$D$39:$D$782,СВЦЭМ!$A$39:$A$782,$A35,СВЦЭМ!$B$39:$B$782,B$11)+'СЕТ СН'!$F$14+СВЦЭМ!$D$10+'СЕТ СН'!$F$5-'СЕТ СН'!$F$24</f>
        <v>1915.37716338</v>
      </c>
      <c r="C35" s="36">
        <f>SUMIFS(СВЦЭМ!$D$39:$D$782,СВЦЭМ!$A$39:$A$782,$A35,СВЦЭМ!$B$39:$B$782,C$11)+'СЕТ СН'!$F$14+СВЦЭМ!$D$10+'СЕТ СН'!$F$5-'СЕТ СН'!$F$24</f>
        <v>1956.20033633</v>
      </c>
      <c r="D35" s="36">
        <f>SUMIFS(СВЦЭМ!$D$39:$D$782,СВЦЭМ!$A$39:$A$782,$A35,СВЦЭМ!$B$39:$B$782,D$11)+'СЕТ СН'!$F$14+СВЦЭМ!$D$10+'СЕТ СН'!$F$5-'СЕТ СН'!$F$24</f>
        <v>1985.8113203399998</v>
      </c>
      <c r="E35" s="36">
        <f>SUMIFS(СВЦЭМ!$D$39:$D$782,СВЦЭМ!$A$39:$A$782,$A35,СВЦЭМ!$B$39:$B$782,E$11)+'СЕТ СН'!$F$14+СВЦЭМ!$D$10+'СЕТ СН'!$F$5-'СЕТ СН'!$F$24</f>
        <v>1995.6984805100001</v>
      </c>
      <c r="F35" s="36">
        <f>SUMIFS(СВЦЭМ!$D$39:$D$782,СВЦЭМ!$A$39:$A$782,$A35,СВЦЭМ!$B$39:$B$782,F$11)+'СЕТ СН'!$F$14+СВЦЭМ!$D$10+'СЕТ СН'!$F$5-'СЕТ СН'!$F$24</f>
        <v>1997.10429314</v>
      </c>
      <c r="G35" s="36">
        <f>SUMIFS(СВЦЭМ!$D$39:$D$782,СВЦЭМ!$A$39:$A$782,$A35,СВЦЭМ!$B$39:$B$782,G$11)+'СЕТ СН'!$F$14+СВЦЭМ!$D$10+'СЕТ СН'!$F$5-'СЕТ СН'!$F$24</f>
        <v>1982.7187752699999</v>
      </c>
      <c r="H35" s="36">
        <f>SUMIFS(СВЦЭМ!$D$39:$D$782,СВЦЭМ!$A$39:$A$782,$A35,СВЦЭМ!$B$39:$B$782,H$11)+'СЕТ СН'!$F$14+СВЦЭМ!$D$10+'СЕТ СН'!$F$5-'СЕТ СН'!$F$24</f>
        <v>1942.6480044699999</v>
      </c>
      <c r="I35" s="36">
        <f>SUMIFS(СВЦЭМ!$D$39:$D$782,СВЦЭМ!$A$39:$A$782,$A35,СВЦЭМ!$B$39:$B$782,I$11)+'СЕТ СН'!$F$14+СВЦЭМ!$D$10+'СЕТ СН'!$F$5-'СЕТ СН'!$F$24</f>
        <v>1893.6330306</v>
      </c>
      <c r="J35" s="36">
        <f>SUMIFS(СВЦЭМ!$D$39:$D$782,СВЦЭМ!$A$39:$A$782,$A35,СВЦЭМ!$B$39:$B$782,J$11)+'СЕТ СН'!$F$14+СВЦЭМ!$D$10+'СЕТ СН'!$F$5-'СЕТ СН'!$F$24</f>
        <v>1928.5873774299998</v>
      </c>
      <c r="K35" s="36">
        <f>SUMIFS(СВЦЭМ!$D$39:$D$782,СВЦЭМ!$A$39:$A$782,$A35,СВЦЭМ!$B$39:$B$782,K$11)+'СЕТ СН'!$F$14+СВЦЭМ!$D$10+'СЕТ СН'!$F$5-'СЕТ СН'!$F$24</f>
        <v>2042.01995833</v>
      </c>
      <c r="L35" s="36">
        <f>SUMIFS(СВЦЭМ!$D$39:$D$782,СВЦЭМ!$A$39:$A$782,$A35,СВЦЭМ!$B$39:$B$782,L$11)+'СЕТ СН'!$F$14+СВЦЭМ!$D$10+'СЕТ СН'!$F$5-'СЕТ СН'!$F$24</f>
        <v>2001.3204078700001</v>
      </c>
      <c r="M35" s="36">
        <f>SUMIFS(СВЦЭМ!$D$39:$D$782,СВЦЭМ!$A$39:$A$782,$A35,СВЦЭМ!$B$39:$B$782,M$11)+'СЕТ СН'!$F$14+СВЦЭМ!$D$10+'СЕТ СН'!$F$5-'СЕТ СН'!$F$24</f>
        <v>1995.7137516499999</v>
      </c>
      <c r="N35" s="36">
        <f>SUMIFS(СВЦЭМ!$D$39:$D$782,СВЦЭМ!$A$39:$A$782,$A35,СВЦЭМ!$B$39:$B$782,N$11)+'СЕТ СН'!$F$14+СВЦЭМ!$D$10+'СЕТ СН'!$F$5-'СЕТ СН'!$F$24</f>
        <v>1991.0262467399998</v>
      </c>
      <c r="O35" s="36">
        <f>SUMIFS(СВЦЭМ!$D$39:$D$782,СВЦЭМ!$A$39:$A$782,$A35,СВЦЭМ!$B$39:$B$782,O$11)+'СЕТ СН'!$F$14+СВЦЭМ!$D$10+'СЕТ СН'!$F$5-'СЕТ СН'!$F$24</f>
        <v>1984.9688174299999</v>
      </c>
      <c r="P35" s="36">
        <f>SUMIFS(СВЦЭМ!$D$39:$D$782,СВЦЭМ!$A$39:$A$782,$A35,СВЦЭМ!$B$39:$B$782,P$11)+'СЕТ СН'!$F$14+СВЦЭМ!$D$10+'СЕТ СН'!$F$5-'СЕТ СН'!$F$24</f>
        <v>1991.42046854</v>
      </c>
      <c r="Q35" s="36">
        <f>SUMIFS(СВЦЭМ!$D$39:$D$782,СВЦЭМ!$A$39:$A$782,$A35,СВЦЭМ!$B$39:$B$782,Q$11)+'СЕТ СН'!$F$14+СВЦЭМ!$D$10+'СЕТ СН'!$F$5-'СЕТ СН'!$F$24</f>
        <v>1992.3817232699998</v>
      </c>
      <c r="R35" s="36">
        <f>SUMIFS(СВЦЭМ!$D$39:$D$782,СВЦЭМ!$A$39:$A$782,$A35,СВЦЭМ!$B$39:$B$782,R$11)+'СЕТ СН'!$F$14+СВЦЭМ!$D$10+'СЕТ СН'!$F$5-'СЕТ СН'!$F$24</f>
        <v>1981.66714628</v>
      </c>
      <c r="S35" s="36">
        <f>SUMIFS(СВЦЭМ!$D$39:$D$782,СВЦЭМ!$A$39:$A$782,$A35,СВЦЭМ!$B$39:$B$782,S$11)+'СЕТ СН'!$F$14+СВЦЭМ!$D$10+'СЕТ СН'!$F$5-'СЕТ СН'!$F$24</f>
        <v>1990.5054145199999</v>
      </c>
      <c r="T35" s="36">
        <f>SUMIFS(СВЦЭМ!$D$39:$D$782,СВЦЭМ!$A$39:$A$782,$A35,СВЦЭМ!$B$39:$B$782,T$11)+'СЕТ СН'!$F$14+СВЦЭМ!$D$10+'СЕТ СН'!$F$5-'СЕТ СН'!$F$24</f>
        <v>1997.1836585799999</v>
      </c>
      <c r="U35" s="36">
        <f>SUMIFS(СВЦЭМ!$D$39:$D$782,СВЦЭМ!$A$39:$A$782,$A35,СВЦЭМ!$B$39:$B$782,U$11)+'СЕТ СН'!$F$14+СВЦЭМ!$D$10+'СЕТ СН'!$F$5-'СЕТ СН'!$F$24</f>
        <v>1992.77150037</v>
      </c>
      <c r="V35" s="36">
        <f>SUMIFS(СВЦЭМ!$D$39:$D$782,СВЦЭМ!$A$39:$A$782,$A35,СВЦЭМ!$B$39:$B$782,V$11)+'СЕТ СН'!$F$14+СВЦЭМ!$D$10+'СЕТ СН'!$F$5-'СЕТ СН'!$F$24</f>
        <v>2011.13227327</v>
      </c>
      <c r="W35" s="36">
        <f>SUMIFS(СВЦЭМ!$D$39:$D$782,СВЦЭМ!$A$39:$A$782,$A35,СВЦЭМ!$B$39:$B$782,W$11)+'СЕТ СН'!$F$14+СВЦЭМ!$D$10+'СЕТ СН'!$F$5-'СЕТ СН'!$F$24</f>
        <v>2018.2095768700001</v>
      </c>
      <c r="X35" s="36">
        <f>SUMIFS(СВЦЭМ!$D$39:$D$782,СВЦЭМ!$A$39:$A$782,$A35,СВЦЭМ!$B$39:$B$782,X$11)+'СЕТ СН'!$F$14+СВЦЭМ!$D$10+'СЕТ СН'!$F$5-'СЕТ СН'!$F$24</f>
        <v>1957.9798993099998</v>
      </c>
      <c r="Y35" s="36">
        <f>SUMIFS(СВЦЭМ!$D$39:$D$782,СВЦЭМ!$A$39:$A$782,$A35,СВЦЭМ!$B$39:$B$782,Y$11)+'СЕТ СН'!$F$14+СВЦЭМ!$D$10+'СЕТ СН'!$F$5-'СЕТ СН'!$F$24</f>
        <v>1919.1406199999999</v>
      </c>
    </row>
    <row r="36" spans="1:27" ht="15.75" x14ac:dyDescent="0.2">
      <c r="A36" s="35">
        <f t="shared" si="0"/>
        <v>44798</v>
      </c>
      <c r="B36" s="36">
        <f>SUMIFS(СВЦЭМ!$D$39:$D$782,СВЦЭМ!$A$39:$A$782,$A36,СВЦЭМ!$B$39:$B$782,B$11)+'СЕТ СН'!$F$14+СВЦЭМ!$D$10+'СЕТ СН'!$F$5-'СЕТ СН'!$F$24</f>
        <v>1915.4830441300001</v>
      </c>
      <c r="C36" s="36">
        <f>SUMIFS(СВЦЭМ!$D$39:$D$782,СВЦЭМ!$A$39:$A$782,$A36,СВЦЭМ!$B$39:$B$782,C$11)+'СЕТ СН'!$F$14+СВЦЭМ!$D$10+'СЕТ СН'!$F$5-'СЕТ СН'!$F$24</f>
        <v>1952.5339210299999</v>
      </c>
      <c r="D36" s="36">
        <f>SUMIFS(СВЦЭМ!$D$39:$D$782,СВЦЭМ!$A$39:$A$782,$A36,СВЦЭМ!$B$39:$B$782,D$11)+'СЕТ СН'!$F$14+СВЦЭМ!$D$10+'СЕТ СН'!$F$5-'СЕТ СН'!$F$24</f>
        <v>1990.34872028</v>
      </c>
      <c r="E36" s="36">
        <f>SUMIFS(СВЦЭМ!$D$39:$D$782,СВЦЭМ!$A$39:$A$782,$A36,СВЦЭМ!$B$39:$B$782,E$11)+'СЕТ СН'!$F$14+СВЦЭМ!$D$10+'СЕТ СН'!$F$5-'СЕТ СН'!$F$24</f>
        <v>2001.6580845999999</v>
      </c>
      <c r="F36" s="36">
        <f>SUMIFS(СВЦЭМ!$D$39:$D$782,СВЦЭМ!$A$39:$A$782,$A36,СВЦЭМ!$B$39:$B$782,F$11)+'СЕТ СН'!$F$14+СВЦЭМ!$D$10+'СЕТ СН'!$F$5-'СЕТ СН'!$F$24</f>
        <v>2005.1077244200001</v>
      </c>
      <c r="G36" s="36">
        <f>SUMIFS(СВЦЭМ!$D$39:$D$782,СВЦЭМ!$A$39:$A$782,$A36,СВЦЭМ!$B$39:$B$782,G$11)+'СЕТ СН'!$F$14+СВЦЭМ!$D$10+'СЕТ СН'!$F$5-'СЕТ СН'!$F$24</f>
        <v>1988.7114473699999</v>
      </c>
      <c r="H36" s="36">
        <f>SUMIFS(СВЦЭМ!$D$39:$D$782,СВЦЭМ!$A$39:$A$782,$A36,СВЦЭМ!$B$39:$B$782,H$11)+'СЕТ СН'!$F$14+СВЦЭМ!$D$10+'СЕТ СН'!$F$5-'СЕТ СН'!$F$24</f>
        <v>1940.0875472499999</v>
      </c>
      <c r="I36" s="36">
        <f>SUMIFS(СВЦЭМ!$D$39:$D$782,СВЦЭМ!$A$39:$A$782,$A36,СВЦЭМ!$B$39:$B$782,I$11)+'СЕТ СН'!$F$14+СВЦЭМ!$D$10+'СЕТ СН'!$F$5-'СЕТ СН'!$F$24</f>
        <v>1865.10761697</v>
      </c>
      <c r="J36" s="36">
        <f>SUMIFS(СВЦЭМ!$D$39:$D$782,СВЦЭМ!$A$39:$A$782,$A36,СВЦЭМ!$B$39:$B$782,J$11)+'СЕТ СН'!$F$14+СВЦЭМ!$D$10+'СЕТ СН'!$F$5-'СЕТ СН'!$F$24</f>
        <v>1936.5152909999999</v>
      </c>
      <c r="K36" s="36">
        <f>SUMIFS(СВЦЭМ!$D$39:$D$782,СВЦЭМ!$A$39:$A$782,$A36,СВЦЭМ!$B$39:$B$782,K$11)+'СЕТ СН'!$F$14+СВЦЭМ!$D$10+'СЕТ СН'!$F$5-'СЕТ СН'!$F$24</f>
        <v>1997.3560566699998</v>
      </c>
      <c r="L36" s="36">
        <f>SUMIFS(СВЦЭМ!$D$39:$D$782,СВЦЭМ!$A$39:$A$782,$A36,СВЦЭМ!$B$39:$B$782,L$11)+'СЕТ СН'!$F$14+СВЦЭМ!$D$10+'СЕТ СН'!$F$5-'СЕТ СН'!$F$24</f>
        <v>1966.1350286299999</v>
      </c>
      <c r="M36" s="36">
        <f>SUMIFS(СВЦЭМ!$D$39:$D$782,СВЦЭМ!$A$39:$A$782,$A36,СВЦЭМ!$B$39:$B$782,M$11)+'СЕТ СН'!$F$14+СВЦЭМ!$D$10+'СЕТ СН'!$F$5-'СЕТ СН'!$F$24</f>
        <v>1962.5493298399999</v>
      </c>
      <c r="N36" s="36">
        <f>SUMIFS(СВЦЭМ!$D$39:$D$782,СВЦЭМ!$A$39:$A$782,$A36,СВЦЭМ!$B$39:$B$782,N$11)+'СЕТ СН'!$F$14+СВЦЭМ!$D$10+'СЕТ СН'!$F$5-'СЕТ СН'!$F$24</f>
        <v>1962.1905504399999</v>
      </c>
      <c r="O36" s="36">
        <f>SUMIFS(СВЦЭМ!$D$39:$D$782,СВЦЭМ!$A$39:$A$782,$A36,СВЦЭМ!$B$39:$B$782,O$11)+'СЕТ СН'!$F$14+СВЦЭМ!$D$10+'СЕТ СН'!$F$5-'СЕТ СН'!$F$24</f>
        <v>1879.62420918</v>
      </c>
      <c r="P36" s="36">
        <f>SUMIFS(СВЦЭМ!$D$39:$D$782,СВЦЭМ!$A$39:$A$782,$A36,СВЦЭМ!$B$39:$B$782,P$11)+'СЕТ СН'!$F$14+СВЦЭМ!$D$10+'СЕТ СН'!$F$5-'СЕТ СН'!$F$24</f>
        <v>1788.6984013399999</v>
      </c>
      <c r="Q36" s="36">
        <f>SUMIFS(СВЦЭМ!$D$39:$D$782,СВЦЭМ!$A$39:$A$782,$A36,СВЦЭМ!$B$39:$B$782,Q$11)+'СЕТ СН'!$F$14+СВЦЭМ!$D$10+'СЕТ СН'!$F$5-'СЕТ СН'!$F$24</f>
        <v>1726.5899788199999</v>
      </c>
      <c r="R36" s="36">
        <f>SUMIFS(СВЦЭМ!$D$39:$D$782,СВЦЭМ!$A$39:$A$782,$A36,СВЦЭМ!$B$39:$B$782,R$11)+'СЕТ СН'!$F$14+СВЦЭМ!$D$10+'СЕТ СН'!$F$5-'СЕТ СН'!$F$24</f>
        <v>1721.3608438299998</v>
      </c>
      <c r="S36" s="36">
        <f>SUMIFS(СВЦЭМ!$D$39:$D$782,СВЦЭМ!$A$39:$A$782,$A36,СВЦЭМ!$B$39:$B$782,S$11)+'СЕТ СН'!$F$14+СВЦЭМ!$D$10+'СЕТ СН'!$F$5-'СЕТ СН'!$F$24</f>
        <v>1791.7380140199998</v>
      </c>
      <c r="T36" s="36">
        <f>SUMIFS(СВЦЭМ!$D$39:$D$782,СВЦЭМ!$A$39:$A$782,$A36,СВЦЭМ!$B$39:$B$782,T$11)+'СЕТ СН'!$F$14+СВЦЭМ!$D$10+'СЕТ СН'!$F$5-'СЕТ СН'!$F$24</f>
        <v>1867.5498207599999</v>
      </c>
      <c r="U36" s="36">
        <f>SUMIFS(СВЦЭМ!$D$39:$D$782,СВЦЭМ!$A$39:$A$782,$A36,СВЦЭМ!$B$39:$B$782,U$11)+'СЕТ СН'!$F$14+СВЦЭМ!$D$10+'СЕТ СН'!$F$5-'СЕТ СН'!$F$24</f>
        <v>1958.08894734</v>
      </c>
      <c r="V36" s="36">
        <f>SUMIFS(СВЦЭМ!$D$39:$D$782,СВЦЭМ!$A$39:$A$782,$A36,СВЦЭМ!$B$39:$B$782,V$11)+'СЕТ СН'!$F$14+СВЦЭМ!$D$10+'СЕТ СН'!$F$5-'СЕТ СН'!$F$24</f>
        <v>1981.42360611</v>
      </c>
      <c r="W36" s="36">
        <f>SUMIFS(СВЦЭМ!$D$39:$D$782,СВЦЭМ!$A$39:$A$782,$A36,СВЦЭМ!$B$39:$B$782,W$11)+'СЕТ СН'!$F$14+СВЦЭМ!$D$10+'СЕТ СН'!$F$5-'СЕТ СН'!$F$24</f>
        <v>1989.4164456399999</v>
      </c>
      <c r="X36" s="36">
        <f>SUMIFS(СВЦЭМ!$D$39:$D$782,СВЦЭМ!$A$39:$A$782,$A36,СВЦЭМ!$B$39:$B$782,X$11)+'СЕТ СН'!$F$14+СВЦЭМ!$D$10+'СЕТ СН'!$F$5-'СЕТ СН'!$F$24</f>
        <v>1973.1639937499999</v>
      </c>
      <c r="Y36" s="36">
        <f>SUMIFS(СВЦЭМ!$D$39:$D$782,СВЦЭМ!$A$39:$A$782,$A36,СВЦЭМ!$B$39:$B$782,Y$11)+'СЕТ СН'!$F$14+СВЦЭМ!$D$10+'СЕТ СН'!$F$5-'СЕТ СН'!$F$24</f>
        <v>1979.9269911900001</v>
      </c>
    </row>
    <row r="37" spans="1:27" ht="15.75" x14ac:dyDescent="0.2">
      <c r="A37" s="35">
        <f t="shared" si="0"/>
        <v>44799</v>
      </c>
      <c r="B37" s="36">
        <f>SUMIFS(СВЦЭМ!$D$39:$D$782,СВЦЭМ!$A$39:$A$782,$A37,СВЦЭМ!$B$39:$B$782,B$11)+'СЕТ СН'!$F$14+СВЦЭМ!$D$10+'СЕТ СН'!$F$5-'СЕТ СН'!$F$24</f>
        <v>1971.21531572</v>
      </c>
      <c r="C37" s="36">
        <f>SUMIFS(СВЦЭМ!$D$39:$D$782,СВЦЭМ!$A$39:$A$782,$A37,СВЦЭМ!$B$39:$B$782,C$11)+'СЕТ СН'!$F$14+СВЦЭМ!$D$10+'СЕТ СН'!$F$5-'СЕТ СН'!$F$24</f>
        <v>2016.3856740399999</v>
      </c>
      <c r="D37" s="36">
        <f>SUMIFS(СВЦЭМ!$D$39:$D$782,СВЦЭМ!$A$39:$A$782,$A37,СВЦЭМ!$B$39:$B$782,D$11)+'СЕТ СН'!$F$14+СВЦЭМ!$D$10+'СЕТ СН'!$F$5-'СЕТ СН'!$F$24</f>
        <v>2030.5775950899999</v>
      </c>
      <c r="E37" s="36">
        <f>SUMIFS(СВЦЭМ!$D$39:$D$782,СВЦЭМ!$A$39:$A$782,$A37,СВЦЭМ!$B$39:$B$782,E$11)+'СЕТ СН'!$F$14+СВЦЭМ!$D$10+'СЕТ СН'!$F$5-'СЕТ СН'!$F$24</f>
        <v>2010.7952863199998</v>
      </c>
      <c r="F37" s="36">
        <f>SUMIFS(СВЦЭМ!$D$39:$D$782,СВЦЭМ!$A$39:$A$782,$A37,СВЦЭМ!$B$39:$B$782,F$11)+'СЕТ СН'!$F$14+СВЦЭМ!$D$10+'СЕТ СН'!$F$5-'СЕТ СН'!$F$24</f>
        <v>2019.1980780199999</v>
      </c>
      <c r="G37" s="36">
        <f>SUMIFS(СВЦЭМ!$D$39:$D$782,СВЦЭМ!$A$39:$A$782,$A37,СВЦЭМ!$B$39:$B$782,G$11)+'СЕТ СН'!$F$14+СВЦЭМ!$D$10+'СЕТ СН'!$F$5-'СЕТ СН'!$F$24</f>
        <v>2011.32632055</v>
      </c>
      <c r="H37" s="36">
        <f>SUMIFS(СВЦЭМ!$D$39:$D$782,СВЦЭМ!$A$39:$A$782,$A37,СВЦЭМ!$B$39:$B$782,H$11)+'СЕТ СН'!$F$14+СВЦЭМ!$D$10+'СЕТ СН'!$F$5-'СЕТ СН'!$F$24</f>
        <v>1939.4856963499999</v>
      </c>
      <c r="I37" s="36">
        <f>SUMIFS(СВЦЭМ!$D$39:$D$782,СВЦЭМ!$A$39:$A$782,$A37,СВЦЭМ!$B$39:$B$782,I$11)+'СЕТ СН'!$F$14+СВЦЭМ!$D$10+'СЕТ СН'!$F$5-'СЕТ СН'!$F$24</f>
        <v>1927.47703533</v>
      </c>
      <c r="J37" s="36">
        <f>SUMIFS(СВЦЭМ!$D$39:$D$782,СВЦЭМ!$A$39:$A$782,$A37,СВЦЭМ!$B$39:$B$782,J$11)+'СЕТ СН'!$F$14+СВЦЭМ!$D$10+'СЕТ СН'!$F$5-'СЕТ СН'!$F$24</f>
        <v>1930.35693842</v>
      </c>
      <c r="K37" s="36">
        <f>SUMIFS(СВЦЭМ!$D$39:$D$782,СВЦЭМ!$A$39:$A$782,$A37,СВЦЭМ!$B$39:$B$782,K$11)+'СЕТ СН'!$F$14+СВЦЭМ!$D$10+'СЕТ СН'!$F$5-'СЕТ СН'!$F$24</f>
        <v>1990.8959946699999</v>
      </c>
      <c r="L37" s="36">
        <f>SUMIFS(СВЦЭМ!$D$39:$D$782,СВЦЭМ!$A$39:$A$782,$A37,СВЦЭМ!$B$39:$B$782,L$11)+'СЕТ СН'!$F$14+СВЦЭМ!$D$10+'СЕТ СН'!$F$5-'СЕТ СН'!$F$24</f>
        <v>1969.5967743599999</v>
      </c>
      <c r="M37" s="36">
        <f>SUMIFS(СВЦЭМ!$D$39:$D$782,СВЦЭМ!$A$39:$A$782,$A37,СВЦЭМ!$B$39:$B$782,M$11)+'СЕТ СН'!$F$14+СВЦЭМ!$D$10+'СЕТ СН'!$F$5-'СЕТ СН'!$F$24</f>
        <v>1958.58613173</v>
      </c>
      <c r="N37" s="36">
        <f>SUMIFS(СВЦЭМ!$D$39:$D$782,СВЦЭМ!$A$39:$A$782,$A37,СВЦЭМ!$B$39:$B$782,N$11)+'СЕТ СН'!$F$14+СВЦЭМ!$D$10+'СЕТ СН'!$F$5-'СЕТ СН'!$F$24</f>
        <v>1951.1057188999998</v>
      </c>
      <c r="O37" s="36">
        <f>SUMIFS(СВЦЭМ!$D$39:$D$782,СВЦЭМ!$A$39:$A$782,$A37,СВЦЭМ!$B$39:$B$782,O$11)+'СЕТ СН'!$F$14+СВЦЭМ!$D$10+'СЕТ СН'!$F$5-'СЕТ СН'!$F$24</f>
        <v>1945.2449621599999</v>
      </c>
      <c r="P37" s="36">
        <f>SUMIFS(СВЦЭМ!$D$39:$D$782,СВЦЭМ!$A$39:$A$782,$A37,СВЦЭМ!$B$39:$B$782,P$11)+'СЕТ СН'!$F$14+СВЦЭМ!$D$10+'СЕТ СН'!$F$5-'СЕТ СН'!$F$24</f>
        <v>1952.7974544899998</v>
      </c>
      <c r="Q37" s="36">
        <f>SUMIFS(СВЦЭМ!$D$39:$D$782,СВЦЭМ!$A$39:$A$782,$A37,СВЦЭМ!$B$39:$B$782,Q$11)+'СЕТ СН'!$F$14+СВЦЭМ!$D$10+'СЕТ СН'!$F$5-'СЕТ СН'!$F$24</f>
        <v>1951.8378555199999</v>
      </c>
      <c r="R37" s="36">
        <f>SUMIFS(СВЦЭМ!$D$39:$D$782,СВЦЭМ!$A$39:$A$782,$A37,СВЦЭМ!$B$39:$B$782,R$11)+'СЕТ СН'!$F$14+СВЦЭМ!$D$10+'СЕТ СН'!$F$5-'СЕТ СН'!$F$24</f>
        <v>1945.38354882</v>
      </c>
      <c r="S37" s="36">
        <f>SUMIFS(СВЦЭМ!$D$39:$D$782,СВЦЭМ!$A$39:$A$782,$A37,СВЦЭМ!$B$39:$B$782,S$11)+'СЕТ СН'!$F$14+СВЦЭМ!$D$10+'СЕТ СН'!$F$5-'СЕТ СН'!$F$24</f>
        <v>1942.95420156</v>
      </c>
      <c r="T37" s="36">
        <f>SUMIFS(СВЦЭМ!$D$39:$D$782,СВЦЭМ!$A$39:$A$782,$A37,СВЦЭМ!$B$39:$B$782,T$11)+'СЕТ СН'!$F$14+СВЦЭМ!$D$10+'СЕТ СН'!$F$5-'СЕТ СН'!$F$24</f>
        <v>1950.5311711499999</v>
      </c>
      <c r="U37" s="36">
        <f>SUMIFS(СВЦЭМ!$D$39:$D$782,СВЦЭМ!$A$39:$A$782,$A37,СВЦЭМ!$B$39:$B$782,U$11)+'СЕТ СН'!$F$14+СВЦЭМ!$D$10+'СЕТ СН'!$F$5-'СЕТ СН'!$F$24</f>
        <v>1943.20823367</v>
      </c>
      <c r="V37" s="36">
        <f>SUMIFS(СВЦЭМ!$D$39:$D$782,СВЦЭМ!$A$39:$A$782,$A37,СВЦЭМ!$B$39:$B$782,V$11)+'СЕТ СН'!$F$14+СВЦЭМ!$D$10+'СЕТ СН'!$F$5-'СЕТ СН'!$F$24</f>
        <v>1961.6422609599999</v>
      </c>
      <c r="W37" s="36">
        <f>SUMIFS(СВЦЭМ!$D$39:$D$782,СВЦЭМ!$A$39:$A$782,$A37,СВЦЭМ!$B$39:$B$782,W$11)+'СЕТ СН'!$F$14+СВЦЭМ!$D$10+'СЕТ СН'!$F$5-'СЕТ СН'!$F$24</f>
        <v>1964.2087571899999</v>
      </c>
      <c r="X37" s="36">
        <f>SUMIFS(СВЦЭМ!$D$39:$D$782,СВЦЭМ!$A$39:$A$782,$A37,СВЦЭМ!$B$39:$B$782,X$11)+'СЕТ СН'!$F$14+СВЦЭМ!$D$10+'СЕТ СН'!$F$5-'СЕТ СН'!$F$24</f>
        <v>1934.0755593700001</v>
      </c>
      <c r="Y37" s="36">
        <f>SUMIFS(СВЦЭМ!$D$39:$D$782,СВЦЭМ!$A$39:$A$782,$A37,СВЦЭМ!$B$39:$B$782,Y$11)+'СЕТ СН'!$F$14+СВЦЭМ!$D$10+'СЕТ СН'!$F$5-'СЕТ СН'!$F$24</f>
        <v>1956.9871063099999</v>
      </c>
    </row>
    <row r="38" spans="1:27" ht="15.75" x14ac:dyDescent="0.2">
      <c r="A38" s="35">
        <f t="shared" si="0"/>
        <v>44800</v>
      </c>
      <c r="B38" s="36">
        <f>SUMIFS(СВЦЭМ!$D$39:$D$782,СВЦЭМ!$A$39:$A$782,$A38,СВЦЭМ!$B$39:$B$782,B$11)+'СЕТ СН'!$F$14+СВЦЭМ!$D$10+'СЕТ СН'!$F$5-'СЕТ СН'!$F$24</f>
        <v>1961.5440788699998</v>
      </c>
      <c r="C38" s="36">
        <f>SUMIFS(СВЦЭМ!$D$39:$D$782,СВЦЭМ!$A$39:$A$782,$A38,СВЦЭМ!$B$39:$B$782,C$11)+'СЕТ СН'!$F$14+СВЦЭМ!$D$10+'СЕТ СН'!$F$5-'СЕТ СН'!$F$24</f>
        <v>1956.7208649499999</v>
      </c>
      <c r="D38" s="36">
        <f>SUMIFS(СВЦЭМ!$D$39:$D$782,СВЦЭМ!$A$39:$A$782,$A38,СВЦЭМ!$B$39:$B$782,D$11)+'СЕТ СН'!$F$14+СВЦЭМ!$D$10+'СЕТ СН'!$F$5-'СЕТ СН'!$F$24</f>
        <v>1998.51808729</v>
      </c>
      <c r="E38" s="36">
        <f>SUMIFS(СВЦЭМ!$D$39:$D$782,СВЦЭМ!$A$39:$A$782,$A38,СВЦЭМ!$B$39:$B$782,E$11)+'СЕТ СН'!$F$14+СВЦЭМ!$D$10+'СЕТ СН'!$F$5-'СЕТ СН'!$F$24</f>
        <v>1964.61583073</v>
      </c>
      <c r="F38" s="36">
        <f>SUMIFS(СВЦЭМ!$D$39:$D$782,СВЦЭМ!$A$39:$A$782,$A38,СВЦЭМ!$B$39:$B$782,F$11)+'СЕТ СН'!$F$14+СВЦЭМ!$D$10+'СЕТ СН'!$F$5-'СЕТ СН'!$F$24</f>
        <v>1960.8902875399999</v>
      </c>
      <c r="G38" s="36">
        <f>SUMIFS(СВЦЭМ!$D$39:$D$782,СВЦЭМ!$A$39:$A$782,$A38,СВЦЭМ!$B$39:$B$782,G$11)+'СЕТ СН'!$F$14+СВЦЭМ!$D$10+'СЕТ СН'!$F$5-'СЕТ СН'!$F$24</f>
        <v>1970.0403947699999</v>
      </c>
      <c r="H38" s="36">
        <f>SUMIFS(СВЦЭМ!$D$39:$D$782,СВЦЭМ!$A$39:$A$782,$A38,СВЦЭМ!$B$39:$B$782,H$11)+'СЕТ СН'!$F$14+СВЦЭМ!$D$10+'СЕТ СН'!$F$5-'СЕТ СН'!$F$24</f>
        <v>1954.9428122499999</v>
      </c>
      <c r="I38" s="36">
        <f>SUMIFS(СВЦЭМ!$D$39:$D$782,СВЦЭМ!$A$39:$A$782,$A38,СВЦЭМ!$B$39:$B$782,I$11)+'СЕТ СН'!$F$14+СВЦЭМ!$D$10+'СЕТ СН'!$F$5-'СЕТ СН'!$F$24</f>
        <v>1921.63612141</v>
      </c>
      <c r="J38" s="36">
        <f>SUMIFS(СВЦЭМ!$D$39:$D$782,СВЦЭМ!$A$39:$A$782,$A38,СВЦЭМ!$B$39:$B$782,J$11)+'СЕТ СН'!$F$14+СВЦЭМ!$D$10+'СЕТ СН'!$F$5-'СЕТ СН'!$F$24</f>
        <v>1862.7619455199999</v>
      </c>
      <c r="K38" s="36">
        <f>SUMIFS(СВЦЭМ!$D$39:$D$782,СВЦЭМ!$A$39:$A$782,$A38,СВЦЭМ!$B$39:$B$782,K$11)+'СЕТ СН'!$F$14+СВЦЭМ!$D$10+'СЕТ СН'!$F$5-'СЕТ СН'!$F$24</f>
        <v>1934.5841515500001</v>
      </c>
      <c r="L38" s="36">
        <f>SUMIFS(СВЦЭМ!$D$39:$D$782,СВЦЭМ!$A$39:$A$782,$A38,СВЦЭМ!$B$39:$B$782,L$11)+'СЕТ СН'!$F$14+СВЦЭМ!$D$10+'СЕТ СН'!$F$5-'СЕТ СН'!$F$24</f>
        <v>1931.3230760699998</v>
      </c>
      <c r="M38" s="36">
        <f>SUMIFS(СВЦЭМ!$D$39:$D$782,СВЦЭМ!$A$39:$A$782,$A38,СВЦЭМ!$B$39:$B$782,M$11)+'СЕТ СН'!$F$14+СВЦЭМ!$D$10+'СЕТ СН'!$F$5-'СЕТ СН'!$F$24</f>
        <v>1934.1091900299998</v>
      </c>
      <c r="N38" s="36">
        <f>SUMIFS(СВЦЭМ!$D$39:$D$782,СВЦЭМ!$A$39:$A$782,$A38,СВЦЭМ!$B$39:$B$782,N$11)+'СЕТ СН'!$F$14+СВЦЭМ!$D$10+'СЕТ СН'!$F$5-'СЕТ СН'!$F$24</f>
        <v>1935.3587054599998</v>
      </c>
      <c r="O38" s="36">
        <f>SUMIFS(СВЦЭМ!$D$39:$D$782,СВЦЭМ!$A$39:$A$782,$A38,СВЦЭМ!$B$39:$B$782,O$11)+'СЕТ СН'!$F$14+СВЦЭМ!$D$10+'СЕТ СН'!$F$5-'СЕТ СН'!$F$24</f>
        <v>1926.8691210500001</v>
      </c>
      <c r="P38" s="36">
        <f>SUMIFS(СВЦЭМ!$D$39:$D$782,СВЦЭМ!$A$39:$A$782,$A38,СВЦЭМ!$B$39:$B$782,P$11)+'СЕТ СН'!$F$14+СВЦЭМ!$D$10+'СЕТ СН'!$F$5-'СЕТ СН'!$F$24</f>
        <v>1923.53168338</v>
      </c>
      <c r="Q38" s="36">
        <f>SUMIFS(СВЦЭМ!$D$39:$D$782,СВЦЭМ!$A$39:$A$782,$A38,СВЦЭМ!$B$39:$B$782,Q$11)+'СЕТ СН'!$F$14+СВЦЭМ!$D$10+'СЕТ СН'!$F$5-'СЕТ СН'!$F$24</f>
        <v>1921.8278365799999</v>
      </c>
      <c r="R38" s="36">
        <f>SUMIFS(СВЦЭМ!$D$39:$D$782,СВЦЭМ!$A$39:$A$782,$A38,СВЦЭМ!$B$39:$B$782,R$11)+'СЕТ СН'!$F$14+СВЦЭМ!$D$10+'СЕТ СН'!$F$5-'СЕТ СН'!$F$24</f>
        <v>1919.2813659899998</v>
      </c>
      <c r="S38" s="36">
        <f>SUMIFS(СВЦЭМ!$D$39:$D$782,СВЦЭМ!$A$39:$A$782,$A38,СВЦЭМ!$B$39:$B$782,S$11)+'СЕТ СН'!$F$14+СВЦЭМ!$D$10+'СЕТ СН'!$F$5-'СЕТ СН'!$F$24</f>
        <v>1926.70311855</v>
      </c>
      <c r="T38" s="36">
        <f>SUMIFS(СВЦЭМ!$D$39:$D$782,СВЦЭМ!$A$39:$A$782,$A38,СВЦЭМ!$B$39:$B$782,T$11)+'СЕТ СН'!$F$14+СВЦЭМ!$D$10+'СЕТ СН'!$F$5-'СЕТ СН'!$F$24</f>
        <v>1926.5553834899999</v>
      </c>
      <c r="U38" s="36">
        <f>SUMIFS(СВЦЭМ!$D$39:$D$782,СВЦЭМ!$A$39:$A$782,$A38,СВЦЭМ!$B$39:$B$782,U$11)+'СЕТ СН'!$F$14+СВЦЭМ!$D$10+'СЕТ СН'!$F$5-'СЕТ СН'!$F$24</f>
        <v>1926.3753125899998</v>
      </c>
      <c r="V38" s="36">
        <f>SUMIFS(СВЦЭМ!$D$39:$D$782,СВЦЭМ!$A$39:$A$782,$A38,СВЦЭМ!$B$39:$B$782,V$11)+'СЕТ СН'!$F$14+СВЦЭМ!$D$10+'СЕТ СН'!$F$5-'СЕТ СН'!$F$24</f>
        <v>1941.5661427599998</v>
      </c>
      <c r="W38" s="36">
        <f>SUMIFS(СВЦЭМ!$D$39:$D$782,СВЦЭМ!$A$39:$A$782,$A38,СВЦЭМ!$B$39:$B$782,W$11)+'СЕТ СН'!$F$14+СВЦЭМ!$D$10+'СЕТ СН'!$F$5-'СЕТ СН'!$F$24</f>
        <v>1940.1608122799998</v>
      </c>
      <c r="X38" s="36">
        <f>SUMIFS(СВЦЭМ!$D$39:$D$782,СВЦЭМ!$A$39:$A$782,$A38,СВЦЭМ!$B$39:$B$782,X$11)+'СЕТ СН'!$F$14+СВЦЭМ!$D$10+'СЕТ СН'!$F$5-'СЕТ СН'!$F$24</f>
        <v>1924.3431465799999</v>
      </c>
      <c r="Y38" s="36">
        <f>SUMIFS(СВЦЭМ!$D$39:$D$782,СВЦЭМ!$A$39:$A$782,$A38,СВЦЭМ!$B$39:$B$782,Y$11)+'СЕТ СН'!$F$14+СВЦЭМ!$D$10+'СЕТ СН'!$F$5-'СЕТ СН'!$F$24</f>
        <v>1905.1449996299998</v>
      </c>
    </row>
    <row r="39" spans="1:27" ht="15.75" x14ac:dyDescent="0.2">
      <c r="A39" s="35">
        <f t="shared" si="0"/>
        <v>44801</v>
      </c>
      <c r="B39" s="36">
        <f>SUMIFS(СВЦЭМ!$D$39:$D$782,СВЦЭМ!$A$39:$A$782,$A39,СВЦЭМ!$B$39:$B$782,B$11)+'СЕТ СН'!$F$14+СВЦЭМ!$D$10+'СЕТ СН'!$F$5-'СЕТ СН'!$F$24</f>
        <v>1904.4700571200001</v>
      </c>
      <c r="C39" s="36">
        <f>SUMIFS(СВЦЭМ!$D$39:$D$782,СВЦЭМ!$A$39:$A$782,$A39,СВЦЭМ!$B$39:$B$782,C$11)+'СЕТ СН'!$F$14+СВЦЭМ!$D$10+'СЕТ СН'!$F$5-'СЕТ СН'!$F$24</f>
        <v>1939.86638963</v>
      </c>
      <c r="D39" s="36">
        <f>SUMIFS(СВЦЭМ!$D$39:$D$782,СВЦЭМ!$A$39:$A$782,$A39,СВЦЭМ!$B$39:$B$782,D$11)+'СЕТ СН'!$F$14+СВЦЭМ!$D$10+'СЕТ СН'!$F$5-'СЕТ СН'!$F$24</f>
        <v>1981.31394527</v>
      </c>
      <c r="E39" s="36">
        <f>SUMIFS(СВЦЭМ!$D$39:$D$782,СВЦЭМ!$A$39:$A$782,$A39,СВЦЭМ!$B$39:$B$782,E$11)+'СЕТ СН'!$F$14+СВЦЭМ!$D$10+'СЕТ СН'!$F$5-'СЕТ СН'!$F$24</f>
        <v>1995.38644333</v>
      </c>
      <c r="F39" s="36">
        <f>SUMIFS(СВЦЭМ!$D$39:$D$782,СВЦЭМ!$A$39:$A$782,$A39,СВЦЭМ!$B$39:$B$782,F$11)+'СЕТ СН'!$F$14+СВЦЭМ!$D$10+'СЕТ СН'!$F$5-'СЕТ СН'!$F$24</f>
        <v>1994.6411663599999</v>
      </c>
      <c r="G39" s="36">
        <f>SUMIFS(СВЦЭМ!$D$39:$D$782,СВЦЭМ!$A$39:$A$782,$A39,СВЦЭМ!$B$39:$B$782,G$11)+'СЕТ СН'!$F$14+СВЦЭМ!$D$10+'СЕТ СН'!$F$5-'СЕТ СН'!$F$24</f>
        <v>1999.13211129</v>
      </c>
      <c r="H39" s="36">
        <f>SUMIFS(СВЦЭМ!$D$39:$D$782,СВЦЭМ!$A$39:$A$782,$A39,СВЦЭМ!$B$39:$B$782,H$11)+'СЕТ СН'!$F$14+СВЦЭМ!$D$10+'СЕТ СН'!$F$5-'СЕТ СН'!$F$24</f>
        <v>1969.9575571299999</v>
      </c>
      <c r="I39" s="36">
        <f>SUMIFS(СВЦЭМ!$D$39:$D$782,СВЦЭМ!$A$39:$A$782,$A39,СВЦЭМ!$B$39:$B$782,I$11)+'СЕТ СН'!$F$14+СВЦЭМ!$D$10+'СЕТ СН'!$F$5-'СЕТ СН'!$F$24</f>
        <v>1933.8943734300001</v>
      </c>
      <c r="J39" s="36">
        <f>SUMIFS(СВЦЭМ!$D$39:$D$782,СВЦЭМ!$A$39:$A$782,$A39,СВЦЭМ!$B$39:$B$782,J$11)+'СЕТ СН'!$F$14+СВЦЭМ!$D$10+'СЕТ СН'!$F$5-'СЕТ СН'!$F$24</f>
        <v>1864.62034135</v>
      </c>
      <c r="K39" s="36">
        <f>SUMIFS(СВЦЭМ!$D$39:$D$782,СВЦЭМ!$A$39:$A$782,$A39,СВЦЭМ!$B$39:$B$782,K$11)+'СЕТ СН'!$F$14+СВЦЭМ!$D$10+'СЕТ СН'!$F$5-'СЕТ СН'!$F$24</f>
        <v>1929.2227936300001</v>
      </c>
      <c r="L39" s="36">
        <f>SUMIFS(СВЦЭМ!$D$39:$D$782,СВЦЭМ!$A$39:$A$782,$A39,СВЦЭМ!$B$39:$B$782,L$11)+'СЕТ СН'!$F$14+СВЦЭМ!$D$10+'СЕТ СН'!$F$5-'СЕТ СН'!$F$24</f>
        <v>1932.5110679700001</v>
      </c>
      <c r="M39" s="36">
        <f>SUMIFS(СВЦЭМ!$D$39:$D$782,СВЦЭМ!$A$39:$A$782,$A39,СВЦЭМ!$B$39:$B$782,M$11)+'СЕТ СН'!$F$14+СВЦЭМ!$D$10+'СЕТ СН'!$F$5-'СЕТ СН'!$F$24</f>
        <v>1939.4998916</v>
      </c>
      <c r="N39" s="36">
        <f>SUMIFS(СВЦЭМ!$D$39:$D$782,СВЦЭМ!$A$39:$A$782,$A39,СВЦЭМ!$B$39:$B$782,N$11)+'СЕТ СН'!$F$14+СВЦЭМ!$D$10+'СЕТ СН'!$F$5-'СЕТ СН'!$F$24</f>
        <v>1942.9383503499998</v>
      </c>
      <c r="O39" s="36">
        <f>SUMIFS(СВЦЭМ!$D$39:$D$782,СВЦЭМ!$A$39:$A$782,$A39,СВЦЭМ!$B$39:$B$782,O$11)+'СЕТ СН'!$F$14+СВЦЭМ!$D$10+'СЕТ СН'!$F$5-'СЕТ СН'!$F$24</f>
        <v>1933.6442447300001</v>
      </c>
      <c r="P39" s="36">
        <f>SUMIFS(СВЦЭМ!$D$39:$D$782,СВЦЭМ!$A$39:$A$782,$A39,СВЦЭМ!$B$39:$B$782,P$11)+'СЕТ СН'!$F$14+СВЦЭМ!$D$10+'СЕТ СН'!$F$5-'СЕТ СН'!$F$24</f>
        <v>1929.8897313499999</v>
      </c>
      <c r="Q39" s="36">
        <f>SUMIFS(СВЦЭМ!$D$39:$D$782,СВЦЭМ!$A$39:$A$782,$A39,СВЦЭМ!$B$39:$B$782,Q$11)+'СЕТ СН'!$F$14+СВЦЭМ!$D$10+'СЕТ СН'!$F$5-'СЕТ СН'!$F$24</f>
        <v>1928.63622603</v>
      </c>
      <c r="R39" s="36">
        <f>SUMIFS(СВЦЭМ!$D$39:$D$782,СВЦЭМ!$A$39:$A$782,$A39,СВЦЭМ!$B$39:$B$782,R$11)+'СЕТ СН'!$F$14+СВЦЭМ!$D$10+'СЕТ СН'!$F$5-'СЕТ СН'!$F$24</f>
        <v>1922.0106295199998</v>
      </c>
      <c r="S39" s="36">
        <f>SUMIFS(СВЦЭМ!$D$39:$D$782,СВЦЭМ!$A$39:$A$782,$A39,СВЦЭМ!$B$39:$B$782,S$11)+'СЕТ СН'!$F$14+СВЦЭМ!$D$10+'СЕТ СН'!$F$5-'СЕТ СН'!$F$24</f>
        <v>1927.3509846899999</v>
      </c>
      <c r="T39" s="36">
        <f>SUMIFS(СВЦЭМ!$D$39:$D$782,СВЦЭМ!$A$39:$A$782,$A39,СВЦЭМ!$B$39:$B$782,T$11)+'СЕТ СН'!$F$14+СВЦЭМ!$D$10+'СЕТ СН'!$F$5-'СЕТ СН'!$F$24</f>
        <v>1931.00318539</v>
      </c>
      <c r="U39" s="36">
        <f>SUMIFS(СВЦЭМ!$D$39:$D$782,СВЦЭМ!$A$39:$A$782,$A39,СВЦЭМ!$B$39:$B$782,U$11)+'СЕТ СН'!$F$14+СВЦЭМ!$D$10+'СЕТ СН'!$F$5-'СЕТ СН'!$F$24</f>
        <v>1928.8067464799999</v>
      </c>
      <c r="V39" s="36">
        <f>SUMIFS(СВЦЭМ!$D$39:$D$782,СВЦЭМ!$A$39:$A$782,$A39,СВЦЭМ!$B$39:$B$782,V$11)+'СЕТ СН'!$F$14+СВЦЭМ!$D$10+'СЕТ СН'!$F$5-'СЕТ СН'!$F$24</f>
        <v>1943.03737471</v>
      </c>
      <c r="W39" s="36">
        <f>SUMIFS(СВЦЭМ!$D$39:$D$782,СВЦЭМ!$A$39:$A$782,$A39,СВЦЭМ!$B$39:$B$782,W$11)+'СЕТ СН'!$F$14+СВЦЭМ!$D$10+'СЕТ СН'!$F$5-'СЕТ СН'!$F$24</f>
        <v>1953.13275815</v>
      </c>
      <c r="X39" s="36">
        <f>SUMIFS(СВЦЭМ!$D$39:$D$782,СВЦЭМ!$A$39:$A$782,$A39,СВЦЭМ!$B$39:$B$782,X$11)+'СЕТ СН'!$F$14+СВЦЭМ!$D$10+'СЕТ СН'!$F$5-'СЕТ СН'!$F$24</f>
        <v>1959.9254503899999</v>
      </c>
      <c r="Y39" s="36">
        <f>SUMIFS(СВЦЭМ!$D$39:$D$782,СВЦЭМ!$A$39:$A$782,$A39,СВЦЭМ!$B$39:$B$782,Y$11)+'СЕТ СН'!$F$14+СВЦЭМ!$D$10+'СЕТ СН'!$F$5-'СЕТ СН'!$F$24</f>
        <v>1934.4392269999998</v>
      </c>
    </row>
    <row r="40" spans="1:27" ht="15.75" x14ac:dyDescent="0.2">
      <c r="A40" s="35">
        <f t="shared" si="0"/>
        <v>44802</v>
      </c>
      <c r="B40" s="36">
        <f>SUMIFS(СВЦЭМ!$D$39:$D$782,СВЦЭМ!$A$39:$A$782,$A40,СВЦЭМ!$B$39:$B$782,B$11)+'СЕТ СН'!$F$14+СВЦЭМ!$D$10+'СЕТ СН'!$F$5-'СЕТ СН'!$F$24</f>
        <v>1949.8326636199999</v>
      </c>
      <c r="C40" s="36">
        <f>SUMIFS(СВЦЭМ!$D$39:$D$782,СВЦЭМ!$A$39:$A$782,$A40,СВЦЭМ!$B$39:$B$782,C$11)+'СЕТ СН'!$F$14+СВЦЭМ!$D$10+'СЕТ СН'!$F$5-'СЕТ СН'!$F$24</f>
        <v>2019.4258734</v>
      </c>
      <c r="D40" s="36">
        <f>SUMIFS(СВЦЭМ!$D$39:$D$782,СВЦЭМ!$A$39:$A$782,$A40,СВЦЭМ!$B$39:$B$782,D$11)+'СЕТ СН'!$F$14+СВЦЭМ!$D$10+'СЕТ СН'!$F$5-'СЕТ СН'!$F$24</f>
        <v>2051.0348861299999</v>
      </c>
      <c r="E40" s="36">
        <f>SUMIFS(СВЦЭМ!$D$39:$D$782,СВЦЭМ!$A$39:$A$782,$A40,СВЦЭМ!$B$39:$B$782,E$11)+'СЕТ СН'!$F$14+СВЦЭМ!$D$10+'СЕТ СН'!$F$5-'СЕТ СН'!$F$24</f>
        <v>2060.6930924600001</v>
      </c>
      <c r="F40" s="36">
        <f>SUMIFS(СВЦЭМ!$D$39:$D$782,СВЦЭМ!$A$39:$A$782,$A40,СВЦЭМ!$B$39:$B$782,F$11)+'СЕТ СН'!$F$14+СВЦЭМ!$D$10+'СЕТ СН'!$F$5-'СЕТ СН'!$F$24</f>
        <v>2069.7414359300001</v>
      </c>
      <c r="G40" s="36">
        <f>SUMIFS(СВЦЭМ!$D$39:$D$782,СВЦЭМ!$A$39:$A$782,$A40,СВЦЭМ!$B$39:$B$782,G$11)+'СЕТ СН'!$F$14+СВЦЭМ!$D$10+'СЕТ СН'!$F$5-'СЕТ СН'!$F$24</f>
        <v>2053.0180334199999</v>
      </c>
      <c r="H40" s="36">
        <f>SUMIFS(СВЦЭМ!$D$39:$D$782,СВЦЭМ!$A$39:$A$782,$A40,СВЦЭМ!$B$39:$B$782,H$11)+'СЕТ СН'!$F$14+СВЦЭМ!$D$10+'СЕТ СН'!$F$5-'СЕТ СН'!$F$24</f>
        <v>2000.5092877500001</v>
      </c>
      <c r="I40" s="36">
        <f>SUMIFS(СВЦЭМ!$D$39:$D$782,СВЦЭМ!$A$39:$A$782,$A40,СВЦЭМ!$B$39:$B$782,I$11)+'СЕТ СН'!$F$14+СВЦЭМ!$D$10+'СЕТ СН'!$F$5-'СЕТ СН'!$F$24</f>
        <v>1954.2056330299999</v>
      </c>
      <c r="J40" s="36">
        <f>SUMIFS(СВЦЭМ!$D$39:$D$782,СВЦЭМ!$A$39:$A$782,$A40,СВЦЭМ!$B$39:$B$782,J$11)+'СЕТ СН'!$F$14+СВЦЭМ!$D$10+'СЕТ СН'!$F$5-'СЕТ СН'!$F$24</f>
        <v>1914.0318718799999</v>
      </c>
      <c r="K40" s="36">
        <f>SUMIFS(СВЦЭМ!$D$39:$D$782,СВЦЭМ!$A$39:$A$782,$A40,СВЦЭМ!$B$39:$B$782,K$11)+'СЕТ СН'!$F$14+СВЦЭМ!$D$10+'СЕТ СН'!$F$5-'СЕТ СН'!$F$24</f>
        <v>1937.4507333199999</v>
      </c>
      <c r="L40" s="36">
        <f>SUMIFS(СВЦЭМ!$D$39:$D$782,СВЦЭМ!$A$39:$A$782,$A40,СВЦЭМ!$B$39:$B$782,L$11)+'СЕТ СН'!$F$14+СВЦЭМ!$D$10+'СЕТ СН'!$F$5-'СЕТ СН'!$F$24</f>
        <v>1915.3429720099998</v>
      </c>
      <c r="M40" s="36">
        <f>SUMIFS(СВЦЭМ!$D$39:$D$782,СВЦЭМ!$A$39:$A$782,$A40,СВЦЭМ!$B$39:$B$782,M$11)+'СЕТ СН'!$F$14+СВЦЭМ!$D$10+'СЕТ СН'!$F$5-'СЕТ СН'!$F$24</f>
        <v>1916.0801940599999</v>
      </c>
      <c r="N40" s="36">
        <f>SUMIFS(СВЦЭМ!$D$39:$D$782,СВЦЭМ!$A$39:$A$782,$A40,СВЦЭМ!$B$39:$B$782,N$11)+'СЕТ СН'!$F$14+СВЦЭМ!$D$10+'СЕТ СН'!$F$5-'СЕТ СН'!$F$24</f>
        <v>1918.20815969</v>
      </c>
      <c r="O40" s="36">
        <f>SUMIFS(СВЦЭМ!$D$39:$D$782,СВЦЭМ!$A$39:$A$782,$A40,СВЦЭМ!$B$39:$B$782,O$11)+'СЕТ СН'!$F$14+СВЦЭМ!$D$10+'СЕТ СН'!$F$5-'СЕТ СН'!$F$24</f>
        <v>1914.49237303</v>
      </c>
      <c r="P40" s="36">
        <f>SUMIFS(СВЦЭМ!$D$39:$D$782,СВЦЭМ!$A$39:$A$782,$A40,СВЦЭМ!$B$39:$B$782,P$11)+'СЕТ СН'!$F$14+СВЦЭМ!$D$10+'СЕТ СН'!$F$5-'СЕТ СН'!$F$24</f>
        <v>1914.5020972299999</v>
      </c>
      <c r="Q40" s="36">
        <f>SUMIFS(СВЦЭМ!$D$39:$D$782,СВЦЭМ!$A$39:$A$782,$A40,СВЦЭМ!$B$39:$B$782,Q$11)+'СЕТ СН'!$F$14+СВЦЭМ!$D$10+'СЕТ СН'!$F$5-'СЕТ СН'!$F$24</f>
        <v>1913.8944871899998</v>
      </c>
      <c r="R40" s="36">
        <f>SUMIFS(СВЦЭМ!$D$39:$D$782,СВЦЭМ!$A$39:$A$782,$A40,СВЦЭМ!$B$39:$B$782,R$11)+'СЕТ СН'!$F$14+СВЦЭМ!$D$10+'СЕТ СН'!$F$5-'СЕТ СН'!$F$24</f>
        <v>1916.1887694899999</v>
      </c>
      <c r="S40" s="36">
        <f>SUMIFS(СВЦЭМ!$D$39:$D$782,СВЦЭМ!$A$39:$A$782,$A40,СВЦЭМ!$B$39:$B$782,S$11)+'СЕТ СН'!$F$14+СВЦЭМ!$D$10+'СЕТ СН'!$F$5-'СЕТ СН'!$F$24</f>
        <v>1917.8119603999999</v>
      </c>
      <c r="T40" s="36">
        <f>SUMIFS(СВЦЭМ!$D$39:$D$782,СВЦЭМ!$A$39:$A$782,$A40,СВЦЭМ!$B$39:$B$782,T$11)+'СЕТ СН'!$F$14+СВЦЭМ!$D$10+'СЕТ СН'!$F$5-'СЕТ СН'!$F$24</f>
        <v>1900.73104311</v>
      </c>
      <c r="U40" s="36">
        <f>SUMIFS(СВЦЭМ!$D$39:$D$782,СВЦЭМ!$A$39:$A$782,$A40,СВЦЭМ!$B$39:$B$782,U$11)+'СЕТ СН'!$F$14+СВЦЭМ!$D$10+'СЕТ СН'!$F$5-'СЕТ СН'!$F$24</f>
        <v>1895.06605629</v>
      </c>
      <c r="V40" s="36">
        <f>SUMIFS(СВЦЭМ!$D$39:$D$782,СВЦЭМ!$A$39:$A$782,$A40,СВЦЭМ!$B$39:$B$782,V$11)+'СЕТ СН'!$F$14+СВЦЭМ!$D$10+'СЕТ СН'!$F$5-'СЕТ СН'!$F$24</f>
        <v>1889.9318501099999</v>
      </c>
      <c r="W40" s="36">
        <f>SUMIFS(СВЦЭМ!$D$39:$D$782,СВЦЭМ!$A$39:$A$782,$A40,СВЦЭМ!$B$39:$B$782,W$11)+'СЕТ СН'!$F$14+СВЦЭМ!$D$10+'СЕТ СН'!$F$5-'СЕТ СН'!$F$24</f>
        <v>1888.0518763599998</v>
      </c>
      <c r="X40" s="36">
        <f>SUMIFS(СВЦЭМ!$D$39:$D$782,СВЦЭМ!$A$39:$A$782,$A40,СВЦЭМ!$B$39:$B$782,X$11)+'СЕТ СН'!$F$14+СВЦЭМ!$D$10+'СЕТ СН'!$F$5-'СЕТ СН'!$F$24</f>
        <v>1911.2358609600001</v>
      </c>
      <c r="Y40" s="36">
        <f>SUMIFS(СВЦЭМ!$D$39:$D$782,СВЦЭМ!$A$39:$A$782,$A40,СВЦЭМ!$B$39:$B$782,Y$11)+'СЕТ СН'!$F$14+СВЦЭМ!$D$10+'СЕТ СН'!$F$5-'СЕТ СН'!$F$24</f>
        <v>1958.3701171099999</v>
      </c>
    </row>
    <row r="41" spans="1:27" ht="15.75" x14ac:dyDescent="0.2">
      <c r="A41" s="35">
        <f t="shared" si="0"/>
        <v>44803</v>
      </c>
      <c r="B41" s="36">
        <f>SUMIFS(СВЦЭМ!$D$39:$D$782,СВЦЭМ!$A$39:$A$782,$A41,СВЦЭМ!$B$39:$B$782,B$11)+'СЕТ СН'!$F$14+СВЦЭМ!$D$10+'СЕТ СН'!$F$5-'СЕТ СН'!$F$24</f>
        <v>1919.1369958800001</v>
      </c>
      <c r="C41" s="36">
        <f>SUMIFS(СВЦЭМ!$D$39:$D$782,СВЦЭМ!$A$39:$A$782,$A41,СВЦЭМ!$B$39:$B$782,C$11)+'СЕТ СН'!$F$14+СВЦЭМ!$D$10+'СЕТ СН'!$F$5-'СЕТ СН'!$F$24</f>
        <v>1951.8726854199999</v>
      </c>
      <c r="D41" s="36">
        <f>SUMIFS(СВЦЭМ!$D$39:$D$782,СВЦЭМ!$A$39:$A$782,$A41,СВЦЭМ!$B$39:$B$782,D$11)+'СЕТ СН'!$F$14+СВЦЭМ!$D$10+'СЕТ СН'!$F$5-'СЕТ СН'!$F$24</f>
        <v>1985.76787534</v>
      </c>
      <c r="E41" s="36">
        <f>SUMIFS(СВЦЭМ!$D$39:$D$782,СВЦЭМ!$A$39:$A$782,$A41,СВЦЭМ!$B$39:$B$782,E$11)+'СЕТ СН'!$F$14+СВЦЭМ!$D$10+'СЕТ СН'!$F$5-'СЕТ СН'!$F$24</f>
        <v>1997.76946155</v>
      </c>
      <c r="F41" s="36">
        <f>SUMIFS(СВЦЭМ!$D$39:$D$782,СВЦЭМ!$A$39:$A$782,$A41,СВЦЭМ!$B$39:$B$782,F$11)+'СЕТ СН'!$F$14+СВЦЭМ!$D$10+'СЕТ СН'!$F$5-'СЕТ СН'!$F$24</f>
        <v>2002.9812753799999</v>
      </c>
      <c r="G41" s="36">
        <f>SUMIFS(СВЦЭМ!$D$39:$D$782,СВЦЭМ!$A$39:$A$782,$A41,СВЦЭМ!$B$39:$B$782,G$11)+'СЕТ СН'!$F$14+СВЦЭМ!$D$10+'СЕТ СН'!$F$5-'СЕТ СН'!$F$24</f>
        <v>1998.2927541700001</v>
      </c>
      <c r="H41" s="36">
        <f>SUMIFS(СВЦЭМ!$D$39:$D$782,СВЦЭМ!$A$39:$A$782,$A41,СВЦЭМ!$B$39:$B$782,H$11)+'СЕТ СН'!$F$14+СВЦЭМ!$D$10+'СЕТ СН'!$F$5-'СЕТ СН'!$F$24</f>
        <v>1942.41374787</v>
      </c>
      <c r="I41" s="36">
        <f>SUMIFS(СВЦЭМ!$D$39:$D$782,СВЦЭМ!$A$39:$A$782,$A41,СВЦЭМ!$B$39:$B$782,I$11)+'СЕТ СН'!$F$14+СВЦЭМ!$D$10+'СЕТ СН'!$F$5-'СЕТ СН'!$F$24</f>
        <v>1870.0572909299999</v>
      </c>
      <c r="J41" s="36">
        <f>SUMIFS(СВЦЭМ!$D$39:$D$782,СВЦЭМ!$A$39:$A$782,$A41,СВЦЭМ!$B$39:$B$782,J$11)+'СЕТ СН'!$F$14+СВЦЭМ!$D$10+'СЕТ СН'!$F$5-'СЕТ СН'!$F$24</f>
        <v>1870.12192512</v>
      </c>
      <c r="K41" s="36">
        <f>SUMIFS(СВЦЭМ!$D$39:$D$782,СВЦЭМ!$A$39:$A$782,$A41,СВЦЭМ!$B$39:$B$782,K$11)+'СЕТ СН'!$F$14+СВЦЭМ!$D$10+'СЕТ СН'!$F$5-'СЕТ СН'!$F$24</f>
        <v>1931.69315938</v>
      </c>
      <c r="L41" s="36">
        <f>SUMIFS(СВЦЭМ!$D$39:$D$782,СВЦЭМ!$A$39:$A$782,$A41,СВЦЭМ!$B$39:$B$782,L$11)+'СЕТ СН'!$F$14+СВЦЭМ!$D$10+'СЕТ СН'!$F$5-'СЕТ СН'!$F$24</f>
        <v>1927.6653096099999</v>
      </c>
      <c r="M41" s="36">
        <f>SUMIFS(СВЦЭМ!$D$39:$D$782,СВЦЭМ!$A$39:$A$782,$A41,СВЦЭМ!$B$39:$B$782,M$11)+'СЕТ СН'!$F$14+СВЦЭМ!$D$10+'СЕТ СН'!$F$5-'СЕТ СН'!$F$24</f>
        <v>1925.59674296</v>
      </c>
      <c r="N41" s="36">
        <f>SUMIFS(СВЦЭМ!$D$39:$D$782,СВЦЭМ!$A$39:$A$782,$A41,СВЦЭМ!$B$39:$B$782,N$11)+'СЕТ СН'!$F$14+СВЦЭМ!$D$10+'СЕТ СН'!$F$5-'СЕТ СН'!$F$24</f>
        <v>1927.4634792699999</v>
      </c>
      <c r="O41" s="36">
        <f>SUMIFS(СВЦЭМ!$D$39:$D$782,СВЦЭМ!$A$39:$A$782,$A41,СВЦЭМ!$B$39:$B$782,O$11)+'СЕТ СН'!$F$14+СВЦЭМ!$D$10+'СЕТ СН'!$F$5-'СЕТ СН'!$F$24</f>
        <v>1924.92788776</v>
      </c>
      <c r="P41" s="36">
        <f>SUMIFS(СВЦЭМ!$D$39:$D$782,СВЦЭМ!$A$39:$A$782,$A41,СВЦЭМ!$B$39:$B$782,P$11)+'СЕТ СН'!$F$14+СВЦЭМ!$D$10+'СЕТ СН'!$F$5-'СЕТ СН'!$F$24</f>
        <v>1933.7562098200001</v>
      </c>
      <c r="Q41" s="36">
        <f>SUMIFS(СВЦЭМ!$D$39:$D$782,СВЦЭМ!$A$39:$A$782,$A41,СВЦЭМ!$B$39:$B$782,Q$11)+'СЕТ СН'!$F$14+СВЦЭМ!$D$10+'СЕТ СН'!$F$5-'СЕТ СН'!$F$24</f>
        <v>1920.8893667699999</v>
      </c>
      <c r="R41" s="36">
        <f>SUMIFS(СВЦЭМ!$D$39:$D$782,СВЦЭМ!$A$39:$A$782,$A41,СВЦЭМ!$B$39:$B$782,R$11)+'СЕТ СН'!$F$14+СВЦЭМ!$D$10+'СЕТ СН'!$F$5-'СЕТ СН'!$F$24</f>
        <v>1911.2017885499999</v>
      </c>
      <c r="S41" s="36">
        <f>SUMIFS(СВЦЭМ!$D$39:$D$782,СВЦЭМ!$A$39:$A$782,$A41,СВЦЭМ!$B$39:$B$782,S$11)+'СЕТ СН'!$F$14+СВЦЭМ!$D$10+'СЕТ СН'!$F$5-'СЕТ СН'!$F$24</f>
        <v>1922.0409743099999</v>
      </c>
      <c r="T41" s="36">
        <f>SUMIFS(СВЦЭМ!$D$39:$D$782,СВЦЭМ!$A$39:$A$782,$A41,СВЦЭМ!$B$39:$B$782,T$11)+'СЕТ СН'!$F$14+СВЦЭМ!$D$10+'СЕТ СН'!$F$5-'СЕТ СН'!$F$24</f>
        <v>1936.6245144</v>
      </c>
      <c r="U41" s="36">
        <f>SUMIFS(СВЦЭМ!$D$39:$D$782,СВЦЭМ!$A$39:$A$782,$A41,СВЦЭМ!$B$39:$B$782,U$11)+'СЕТ СН'!$F$14+СВЦЭМ!$D$10+'СЕТ СН'!$F$5-'СЕТ СН'!$F$24</f>
        <v>1919.60838599</v>
      </c>
      <c r="V41" s="36">
        <f>SUMIFS(СВЦЭМ!$D$39:$D$782,СВЦЭМ!$A$39:$A$782,$A41,СВЦЭМ!$B$39:$B$782,V$11)+'СЕТ СН'!$F$14+СВЦЭМ!$D$10+'СЕТ СН'!$F$5-'СЕТ СН'!$F$24</f>
        <v>1944.3693297899999</v>
      </c>
      <c r="W41" s="36">
        <f>SUMIFS(СВЦЭМ!$D$39:$D$782,СВЦЭМ!$A$39:$A$782,$A41,СВЦЭМ!$B$39:$B$782,W$11)+'СЕТ СН'!$F$14+СВЦЭМ!$D$10+'СЕТ СН'!$F$5-'СЕТ СН'!$F$24</f>
        <v>1948.1957563400001</v>
      </c>
      <c r="X41" s="36">
        <f>SUMIFS(СВЦЭМ!$D$39:$D$782,СВЦЭМ!$A$39:$A$782,$A41,СВЦЭМ!$B$39:$B$782,X$11)+'СЕТ СН'!$F$14+СВЦЭМ!$D$10+'СЕТ СН'!$F$5-'СЕТ СН'!$F$24</f>
        <v>1894.3585149999999</v>
      </c>
      <c r="Y41" s="36">
        <f>SUMIFS(СВЦЭМ!$D$39:$D$782,СВЦЭМ!$A$39:$A$782,$A41,СВЦЭМ!$B$39:$B$782,Y$11)+'СЕТ СН'!$F$14+СВЦЭМ!$D$10+'СЕТ СН'!$F$5-'СЕТ СН'!$F$24</f>
        <v>1856.4737341099999</v>
      </c>
    </row>
    <row r="42" spans="1:27" ht="15.75" x14ac:dyDescent="0.2">
      <c r="A42" s="35">
        <f t="shared" si="0"/>
        <v>44804</v>
      </c>
      <c r="B42" s="36">
        <f>SUMIFS(СВЦЭМ!$D$39:$D$782,СВЦЭМ!$A$39:$A$782,$A42,СВЦЭМ!$B$39:$B$782,B$11)+'СЕТ СН'!$F$14+СВЦЭМ!$D$10+'СЕТ СН'!$F$5-'СЕТ СН'!$F$24</f>
        <v>1949.7177337799999</v>
      </c>
      <c r="C42" s="36">
        <f>SUMIFS(СВЦЭМ!$D$39:$D$782,СВЦЭМ!$A$39:$A$782,$A42,СВЦЭМ!$B$39:$B$782,C$11)+'СЕТ СН'!$F$14+СВЦЭМ!$D$10+'СЕТ СН'!$F$5-'СЕТ СН'!$F$24</f>
        <v>1985.35319007</v>
      </c>
      <c r="D42" s="36">
        <f>SUMIFS(СВЦЭМ!$D$39:$D$782,СВЦЭМ!$A$39:$A$782,$A42,СВЦЭМ!$B$39:$B$782,D$11)+'СЕТ СН'!$F$14+СВЦЭМ!$D$10+'СЕТ СН'!$F$5-'СЕТ СН'!$F$24</f>
        <v>2001.3656703900001</v>
      </c>
      <c r="E42" s="36">
        <f>SUMIFS(СВЦЭМ!$D$39:$D$782,СВЦЭМ!$A$39:$A$782,$A42,СВЦЭМ!$B$39:$B$782,E$11)+'СЕТ СН'!$F$14+СВЦЭМ!$D$10+'СЕТ СН'!$F$5-'СЕТ СН'!$F$24</f>
        <v>2015.1351944099999</v>
      </c>
      <c r="F42" s="36">
        <f>SUMIFS(СВЦЭМ!$D$39:$D$782,СВЦЭМ!$A$39:$A$782,$A42,СВЦЭМ!$B$39:$B$782,F$11)+'СЕТ СН'!$F$14+СВЦЭМ!$D$10+'СЕТ СН'!$F$5-'СЕТ СН'!$F$24</f>
        <v>2002.0986062699999</v>
      </c>
      <c r="G42" s="36">
        <f>SUMIFS(СВЦЭМ!$D$39:$D$782,СВЦЭМ!$A$39:$A$782,$A42,СВЦЭМ!$B$39:$B$782,G$11)+'СЕТ СН'!$F$14+СВЦЭМ!$D$10+'СЕТ СН'!$F$5-'СЕТ СН'!$F$24</f>
        <v>1979.48039651</v>
      </c>
      <c r="H42" s="36">
        <f>SUMIFS(СВЦЭМ!$D$39:$D$782,СВЦЭМ!$A$39:$A$782,$A42,СВЦЭМ!$B$39:$B$782,H$11)+'СЕТ СН'!$F$14+СВЦЭМ!$D$10+'СЕТ СН'!$F$5-'СЕТ СН'!$F$24</f>
        <v>1918.5971252300001</v>
      </c>
      <c r="I42" s="36">
        <f>SUMIFS(СВЦЭМ!$D$39:$D$782,СВЦЭМ!$A$39:$A$782,$A42,СВЦЭМ!$B$39:$B$782,I$11)+'СЕТ СН'!$F$14+СВЦЭМ!$D$10+'СЕТ СН'!$F$5-'СЕТ СН'!$F$24</f>
        <v>1861.7920516499998</v>
      </c>
      <c r="J42" s="36">
        <f>SUMIFS(СВЦЭМ!$D$39:$D$782,СВЦЭМ!$A$39:$A$782,$A42,СВЦЭМ!$B$39:$B$782,J$11)+'СЕТ СН'!$F$14+СВЦЭМ!$D$10+'СЕТ СН'!$F$5-'СЕТ СН'!$F$24</f>
        <v>1931.8713260099998</v>
      </c>
      <c r="K42" s="36">
        <f>SUMIFS(СВЦЭМ!$D$39:$D$782,СВЦЭМ!$A$39:$A$782,$A42,СВЦЭМ!$B$39:$B$782,K$11)+'СЕТ СН'!$F$14+СВЦЭМ!$D$10+'СЕТ СН'!$F$5-'СЕТ СН'!$F$24</f>
        <v>1957.73753308</v>
      </c>
      <c r="L42" s="36">
        <f>SUMIFS(СВЦЭМ!$D$39:$D$782,СВЦЭМ!$A$39:$A$782,$A42,СВЦЭМ!$B$39:$B$782,L$11)+'СЕТ СН'!$F$14+СВЦЭМ!$D$10+'СЕТ СН'!$F$5-'СЕТ СН'!$F$24</f>
        <v>1954.3077403699999</v>
      </c>
      <c r="M42" s="36">
        <f>SUMIFS(СВЦЭМ!$D$39:$D$782,СВЦЭМ!$A$39:$A$782,$A42,СВЦЭМ!$B$39:$B$782,M$11)+'СЕТ СН'!$F$14+СВЦЭМ!$D$10+'СЕТ СН'!$F$5-'СЕТ СН'!$F$24</f>
        <v>1945.99627237</v>
      </c>
      <c r="N42" s="36">
        <f>SUMIFS(СВЦЭМ!$D$39:$D$782,СВЦЭМ!$A$39:$A$782,$A42,СВЦЭМ!$B$39:$B$782,N$11)+'СЕТ СН'!$F$14+СВЦЭМ!$D$10+'СЕТ СН'!$F$5-'СЕТ СН'!$F$24</f>
        <v>1942.8430828599999</v>
      </c>
      <c r="O42" s="36">
        <f>SUMIFS(СВЦЭМ!$D$39:$D$782,СВЦЭМ!$A$39:$A$782,$A42,СВЦЭМ!$B$39:$B$782,O$11)+'СЕТ СН'!$F$14+СВЦЭМ!$D$10+'СЕТ СН'!$F$5-'СЕТ СН'!$F$24</f>
        <v>1941.8926336700001</v>
      </c>
      <c r="P42" s="36">
        <f>SUMIFS(СВЦЭМ!$D$39:$D$782,СВЦЭМ!$A$39:$A$782,$A42,СВЦЭМ!$B$39:$B$782,P$11)+'СЕТ СН'!$F$14+СВЦЭМ!$D$10+'СЕТ СН'!$F$5-'СЕТ СН'!$F$24</f>
        <v>1939.47365782</v>
      </c>
      <c r="Q42" s="36">
        <f>SUMIFS(СВЦЭМ!$D$39:$D$782,СВЦЭМ!$A$39:$A$782,$A42,СВЦЭМ!$B$39:$B$782,Q$11)+'СЕТ СН'!$F$14+СВЦЭМ!$D$10+'СЕТ СН'!$F$5-'СЕТ СН'!$F$24</f>
        <v>1930.5227811300001</v>
      </c>
      <c r="R42" s="36">
        <f>SUMIFS(СВЦЭМ!$D$39:$D$782,СВЦЭМ!$A$39:$A$782,$A42,СВЦЭМ!$B$39:$B$782,R$11)+'СЕТ СН'!$F$14+СВЦЭМ!$D$10+'СЕТ СН'!$F$5-'СЕТ СН'!$F$24</f>
        <v>1920.8036263199999</v>
      </c>
      <c r="S42" s="36">
        <f>SUMIFS(СВЦЭМ!$D$39:$D$782,СВЦЭМ!$A$39:$A$782,$A42,СВЦЭМ!$B$39:$B$782,S$11)+'СЕТ СН'!$F$14+СВЦЭМ!$D$10+'СЕТ СН'!$F$5-'СЕТ СН'!$F$24</f>
        <v>1926.0988631199998</v>
      </c>
      <c r="T42" s="36">
        <f>SUMIFS(СВЦЭМ!$D$39:$D$782,СВЦЭМ!$A$39:$A$782,$A42,СВЦЭМ!$B$39:$B$782,T$11)+'СЕТ СН'!$F$14+СВЦЭМ!$D$10+'СЕТ СН'!$F$5-'СЕТ СН'!$F$24</f>
        <v>1921.44363088</v>
      </c>
      <c r="U42" s="36">
        <f>SUMIFS(СВЦЭМ!$D$39:$D$782,СВЦЭМ!$A$39:$A$782,$A42,СВЦЭМ!$B$39:$B$782,U$11)+'СЕТ СН'!$F$14+СВЦЭМ!$D$10+'СЕТ СН'!$F$5-'СЕТ СН'!$F$24</f>
        <v>1934.7587740099998</v>
      </c>
      <c r="V42" s="36">
        <f>SUMIFS(СВЦЭМ!$D$39:$D$782,СВЦЭМ!$A$39:$A$782,$A42,СВЦЭМ!$B$39:$B$782,V$11)+'СЕТ СН'!$F$14+СВЦЭМ!$D$10+'СЕТ СН'!$F$5-'СЕТ СН'!$F$24</f>
        <v>1953.9872373899998</v>
      </c>
      <c r="W42" s="36">
        <f>SUMIFS(СВЦЭМ!$D$39:$D$782,СВЦЭМ!$A$39:$A$782,$A42,СВЦЭМ!$B$39:$B$782,W$11)+'СЕТ СН'!$F$14+СВЦЭМ!$D$10+'СЕТ СН'!$F$5-'СЕТ СН'!$F$24</f>
        <v>1948.8285832699999</v>
      </c>
      <c r="X42" s="36">
        <f>SUMIFS(СВЦЭМ!$D$39:$D$782,СВЦЭМ!$A$39:$A$782,$A42,СВЦЭМ!$B$39:$B$782,X$11)+'СЕТ СН'!$F$14+СВЦЭМ!$D$10+'СЕТ СН'!$F$5-'СЕТ СН'!$F$24</f>
        <v>1913.12710522</v>
      </c>
      <c r="Y42" s="36">
        <f>SUMIFS(СВЦЭМ!$D$39:$D$782,СВЦЭМ!$A$39:$A$782,$A42,СВЦЭМ!$B$39:$B$782,Y$11)+'СЕТ СН'!$F$14+СВЦЭМ!$D$10+'СЕТ СН'!$F$5-'СЕТ СН'!$F$24</f>
        <v>1895.2098108800001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01.08.2022</v>
      </c>
      <c r="B48" s="36">
        <f>SUMIFS(СВЦЭМ!$D$39:$D$782,СВЦЭМ!$A$39:$A$782,$A48,СВЦЭМ!$B$39:$B$782,B$47)+'СЕТ СН'!$G$14+СВЦЭМ!$D$10+'СЕТ СН'!$G$5-'СЕТ СН'!$G$24</f>
        <v>2827.5780941600001</v>
      </c>
      <c r="C48" s="36">
        <f>SUMIFS(СВЦЭМ!$D$39:$D$782,СВЦЭМ!$A$39:$A$782,$A48,СВЦЭМ!$B$39:$B$782,C$47)+'СЕТ СН'!$G$14+СВЦЭМ!$D$10+'СЕТ СН'!$G$5-'СЕТ СН'!$G$24</f>
        <v>2865.8019489099997</v>
      </c>
      <c r="D48" s="36">
        <f>SUMIFS(СВЦЭМ!$D$39:$D$782,СВЦЭМ!$A$39:$A$782,$A48,СВЦЭМ!$B$39:$B$782,D$47)+'СЕТ СН'!$G$14+СВЦЭМ!$D$10+'СЕТ СН'!$G$5-'СЕТ СН'!$G$24</f>
        <v>2877.4122418100001</v>
      </c>
      <c r="E48" s="36">
        <f>SUMIFS(СВЦЭМ!$D$39:$D$782,СВЦЭМ!$A$39:$A$782,$A48,СВЦЭМ!$B$39:$B$782,E$47)+'СЕТ СН'!$G$14+СВЦЭМ!$D$10+'СЕТ СН'!$G$5-'СЕТ СН'!$G$24</f>
        <v>2908.8850176799997</v>
      </c>
      <c r="F48" s="36">
        <f>SUMIFS(СВЦЭМ!$D$39:$D$782,СВЦЭМ!$A$39:$A$782,$A48,СВЦЭМ!$B$39:$B$782,F$47)+'СЕТ СН'!$G$14+СВЦЭМ!$D$10+'СЕТ СН'!$G$5-'СЕТ СН'!$G$24</f>
        <v>2874.6635973000002</v>
      </c>
      <c r="G48" s="36">
        <f>SUMIFS(СВЦЭМ!$D$39:$D$782,СВЦЭМ!$A$39:$A$782,$A48,СВЦЭМ!$B$39:$B$782,G$47)+'СЕТ СН'!$G$14+СВЦЭМ!$D$10+'СЕТ СН'!$G$5-'СЕТ СН'!$G$24</f>
        <v>2863.2649471900004</v>
      </c>
      <c r="H48" s="36">
        <f>SUMIFS(СВЦЭМ!$D$39:$D$782,СВЦЭМ!$A$39:$A$782,$A48,СВЦЭМ!$B$39:$B$782,H$47)+'СЕТ СН'!$G$14+СВЦЭМ!$D$10+'СЕТ СН'!$G$5-'СЕТ СН'!$G$24</f>
        <v>2906.2879211700001</v>
      </c>
      <c r="I48" s="36">
        <f>SUMIFS(СВЦЭМ!$D$39:$D$782,СВЦЭМ!$A$39:$A$782,$A48,СВЦЭМ!$B$39:$B$782,I$47)+'СЕТ СН'!$G$14+СВЦЭМ!$D$10+'СЕТ СН'!$G$5-'СЕТ СН'!$G$24</f>
        <v>2947.6859033199999</v>
      </c>
      <c r="J48" s="36">
        <f>SUMIFS(СВЦЭМ!$D$39:$D$782,СВЦЭМ!$A$39:$A$782,$A48,СВЦЭМ!$B$39:$B$782,J$47)+'СЕТ СН'!$G$14+СВЦЭМ!$D$10+'СЕТ СН'!$G$5-'СЕТ СН'!$G$24</f>
        <v>2872.8089355800003</v>
      </c>
      <c r="K48" s="36">
        <f>SUMIFS(СВЦЭМ!$D$39:$D$782,СВЦЭМ!$A$39:$A$782,$A48,СВЦЭМ!$B$39:$B$782,K$47)+'СЕТ СН'!$G$14+СВЦЭМ!$D$10+'СЕТ СН'!$G$5-'СЕТ СН'!$G$24</f>
        <v>2819.8246088200003</v>
      </c>
      <c r="L48" s="36">
        <f>SUMIFS(СВЦЭМ!$D$39:$D$782,СВЦЭМ!$A$39:$A$782,$A48,СВЦЭМ!$B$39:$B$782,L$47)+'СЕТ СН'!$G$14+СВЦЭМ!$D$10+'СЕТ СН'!$G$5-'СЕТ СН'!$G$24</f>
        <v>2794.1671108300002</v>
      </c>
      <c r="M48" s="36">
        <f>SUMIFS(СВЦЭМ!$D$39:$D$782,СВЦЭМ!$A$39:$A$782,$A48,СВЦЭМ!$B$39:$B$782,M$47)+'СЕТ СН'!$G$14+СВЦЭМ!$D$10+'СЕТ СН'!$G$5-'СЕТ СН'!$G$24</f>
        <v>2759.3817495500002</v>
      </c>
      <c r="N48" s="36">
        <f>SUMIFS(СВЦЭМ!$D$39:$D$782,СВЦЭМ!$A$39:$A$782,$A48,СВЦЭМ!$B$39:$B$782,N$47)+'СЕТ СН'!$G$14+СВЦЭМ!$D$10+'СЕТ СН'!$G$5-'СЕТ СН'!$G$24</f>
        <v>2769.53497229</v>
      </c>
      <c r="O48" s="36">
        <f>SUMIFS(СВЦЭМ!$D$39:$D$782,СВЦЭМ!$A$39:$A$782,$A48,СВЦЭМ!$B$39:$B$782,O$47)+'СЕТ СН'!$G$14+СВЦЭМ!$D$10+'СЕТ СН'!$G$5-'СЕТ СН'!$G$24</f>
        <v>2771.2405885400003</v>
      </c>
      <c r="P48" s="36">
        <f>SUMIFS(СВЦЭМ!$D$39:$D$782,СВЦЭМ!$A$39:$A$782,$A48,СВЦЭМ!$B$39:$B$782,P$47)+'СЕТ СН'!$G$14+СВЦЭМ!$D$10+'СЕТ СН'!$G$5-'СЕТ СН'!$G$24</f>
        <v>2774.8073126899999</v>
      </c>
      <c r="Q48" s="36">
        <f>SUMIFS(СВЦЭМ!$D$39:$D$782,СВЦЭМ!$A$39:$A$782,$A48,СВЦЭМ!$B$39:$B$782,Q$47)+'СЕТ СН'!$G$14+СВЦЭМ!$D$10+'СЕТ СН'!$G$5-'СЕТ СН'!$G$24</f>
        <v>2777.1069027000003</v>
      </c>
      <c r="R48" s="36">
        <f>SUMIFS(СВЦЭМ!$D$39:$D$782,СВЦЭМ!$A$39:$A$782,$A48,СВЦЭМ!$B$39:$B$782,R$47)+'СЕТ СН'!$G$14+СВЦЭМ!$D$10+'СЕТ СН'!$G$5-'СЕТ СН'!$G$24</f>
        <v>2796.2743050899999</v>
      </c>
      <c r="S48" s="36">
        <f>SUMIFS(СВЦЭМ!$D$39:$D$782,СВЦЭМ!$A$39:$A$782,$A48,СВЦЭМ!$B$39:$B$782,S$47)+'СЕТ СН'!$G$14+СВЦЭМ!$D$10+'СЕТ СН'!$G$5-'СЕТ СН'!$G$24</f>
        <v>2800.3260921400001</v>
      </c>
      <c r="T48" s="36">
        <f>SUMIFS(СВЦЭМ!$D$39:$D$782,СВЦЭМ!$A$39:$A$782,$A48,СВЦЭМ!$B$39:$B$782,T$47)+'СЕТ СН'!$G$14+СВЦЭМ!$D$10+'СЕТ СН'!$G$5-'СЕТ СН'!$G$24</f>
        <v>2801.0026806699998</v>
      </c>
      <c r="U48" s="36">
        <f>SUMIFS(СВЦЭМ!$D$39:$D$782,СВЦЭМ!$A$39:$A$782,$A48,СВЦЭМ!$B$39:$B$782,U$47)+'СЕТ СН'!$G$14+СВЦЭМ!$D$10+'СЕТ СН'!$G$5-'СЕТ СН'!$G$24</f>
        <v>2803.2536955</v>
      </c>
      <c r="V48" s="36">
        <f>SUMIFS(СВЦЭМ!$D$39:$D$782,СВЦЭМ!$A$39:$A$782,$A48,СВЦЭМ!$B$39:$B$782,V$47)+'СЕТ СН'!$G$14+СВЦЭМ!$D$10+'СЕТ СН'!$G$5-'СЕТ СН'!$G$24</f>
        <v>2800.2738439300001</v>
      </c>
      <c r="W48" s="36">
        <f>SUMIFS(СВЦЭМ!$D$39:$D$782,СВЦЭМ!$A$39:$A$782,$A48,СВЦЭМ!$B$39:$B$782,W$47)+'СЕТ СН'!$G$14+СВЦЭМ!$D$10+'СЕТ СН'!$G$5-'СЕТ СН'!$G$24</f>
        <v>2788.3865531599999</v>
      </c>
      <c r="X48" s="36">
        <f>SUMIFS(СВЦЭМ!$D$39:$D$782,СВЦЭМ!$A$39:$A$782,$A48,СВЦЭМ!$B$39:$B$782,X$47)+'СЕТ СН'!$G$14+СВЦЭМ!$D$10+'СЕТ СН'!$G$5-'СЕТ СН'!$G$24</f>
        <v>2774.4882296800001</v>
      </c>
      <c r="Y48" s="36">
        <f>SUMIFS(СВЦЭМ!$D$39:$D$782,СВЦЭМ!$A$39:$A$782,$A48,СВЦЭМ!$B$39:$B$782,Y$47)+'СЕТ СН'!$G$14+СВЦЭМ!$D$10+'СЕТ СН'!$G$5-'СЕТ СН'!$G$24</f>
        <v>2758.3944504999999</v>
      </c>
      <c r="AA48" s="45"/>
    </row>
    <row r="49" spans="1:25" ht="15.75" x14ac:dyDescent="0.2">
      <c r="A49" s="35">
        <f>A48+1</f>
        <v>44775</v>
      </c>
      <c r="B49" s="36">
        <f>SUMIFS(СВЦЭМ!$D$39:$D$782,СВЦЭМ!$A$39:$A$782,$A49,СВЦЭМ!$B$39:$B$782,B$47)+'СЕТ СН'!$G$14+СВЦЭМ!$D$10+'СЕТ СН'!$G$5-'СЕТ СН'!$G$24</f>
        <v>2867.1374367999997</v>
      </c>
      <c r="C49" s="36">
        <f>SUMIFS(СВЦЭМ!$D$39:$D$782,СВЦЭМ!$A$39:$A$782,$A49,СВЦЭМ!$B$39:$B$782,C$47)+'СЕТ СН'!$G$14+СВЦЭМ!$D$10+'СЕТ СН'!$G$5-'СЕТ СН'!$G$24</f>
        <v>2916.9863708499997</v>
      </c>
      <c r="D49" s="36">
        <f>SUMIFS(СВЦЭМ!$D$39:$D$782,СВЦЭМ!$A$39:$A$782,$A49,СВЦЭМ!$B$39:$B$782,D$47)+'СЕТ СН'!$G$14+СВЦЭМ!$D$10+'СЕТ СН'!$G$5-'СЕТ СН'!$G$24</f>
        <v>2905.0339227300001</v>
      </c>
      <c r="E49" s="36">
        <f>SUMIFS(СВЦЭМ!$D$39:$D$782,СВЦЭМ!$A$39:$A$782,$A49,СВЦЭМ!$B$39:$B$782,E$47)+'СЕТ СН'!$G$14+СВЦЭМ!$D$10+'СЕТ СН'!$G$5-'СЕТ СН'!$G$24</f>
        <v>2934.5986903200001</v>
      </c>
      <c r="F49" s="36">
        <f>SUMIFS(СВЦЭМ!$D$39:$D$782,СВЦЭМ!$A$39:$A$782,$A49,СВЦЭМ!$B$39:$B$782,F$47)+'СЕТ СН'!$G$14+СВЦЭМ!$D$10+'СЕТ СН'!$G$5-'СЕТ СН'!$G$24</f>
        <v>2930.1404135900002</v>
      </c>
      <c r="G49" s="36">
        <f>SUMIFS(СВЦЭМ!$D$39:$D$782,СВЦЭМ!$A$39:$A$782,$A49,СВЦЭМ!$B$39:$B$782,G$47)+'СЕТ СН'!$G$14+СВЦЭМ!$D$10+'СЕТ СН'!$G$5-'СЕТ СН'!$G$24</f>
        <v>2939.4912576500001</v>
      </c>
      <c r="H49" s="36">
        <f>SUMIFS(СВЦЭМ!$D$39:$D$782,СВЦЭМ!$A$39:$A$782,$A49,СВЦЭМ!$B$39:$B$782,H$47)+'СЕТ СН'!$G$14+СВЦЭМ!$D$10+'СЕТ СН'!$G$5-'СЕТ СН'!$G$24</f>
        <v>2919.2914332800001</v>
      </c>
      <c r="I49" s="36">
        <f>SUMIFS(СВЦЭМ!$D$39:$D$782,СВЦЭМ!$A$39:$A$782,$A49,СВЦЭМ!$B$39:$B$782,I$47)+'СЕТ СН'!$G$14+СВЦЭМ!$D$10+'СЕТ СН'!$G$5-'СЕТ СН'!$G$24</f>
        <v>3049.1798425400002</v>
      </c>
      <c r="J49" s="36">
        <f>SUMIFS(СВЦЭМ!$D$39:$D$782,СВЦЭМ!$A$39:$A$782,$A49,СВЦЭМ!$B$39:$B$782,J$47)+'СЕТ СН'!$G$14+СВЦЭМ!$D$10+'СЕТ СН'!$G$5-'СЕТ СН'!$G$24</f>
        <v>2941.9432886</v>
      </c>
      <c r="K49" s="36">
        <f>SUMIFS(СВЦЭМ!$D$39:$D$782,СВЦЭМ!$A$39:$A$782,$A49,СВЦЭМ!$B$39:$B$782,K$47)+'СЕТ СН'!$G$14+СВЦЭМ!$D$10+'СЕТ СН'!$G$5-'СЕТ СН'!$G$24</f>
        <v>2834.96554801</v>
      </c>
      <c r="L49" s="36">
        <f>SUMIFS(СВЦЭМ!$D$39:$D$782,СВЦЭМ!$A$39:$A$782,$A49,СВЦЭМ!$B$39:$B$782,L$47)+'СЕТ СН'!$G$14+СВЦЭМ!$D$10+'СЕТ СН'!$G$5-'СЕТ СН'!$G$24</f>
        <v>2823.7028266400002</v>
      </c>
      <c r="M49" s="36">
        <f>SUMIFS(СВЦЭМ!$D$39:$D$782,СВЦЭМ!$A$39:$A$782,$A49,СВЦЭМ!$B$39:$B$782,M$47)+'СЕТ СН'!$G$14+СВЦЭМ!$D$10+'СЕТ СН'!$G$5-'СЕТ СН'!$G$24</f>
        <v>2813.65183123</v>
      </c>
      <c r="N49" s="36">
        <f>SUMIFS(СВЦЭМ!$D$39:$D$782,СВЦЭМ!$A$39:$A$782,$A49,СВЦЭМ!$B$39:$B$782,N$47)+'СЕТ СН'!$G$14+СВЦЭМ!$D$10+'СЕТ СН'!$G$5-'СЕТ СН'!$G$24</f>
        <v>2804.7286776400001</v>
      </c>
      <c r="O49" s="36">
        <f>SUMIFS(СВЦЭМ!$D$39:$D$782,СВЦЭМ!$A$39:$A$782,$A49,СВЦЭМ!$B$39:$B$782,O$47)+'СЕТ СН'!$G$14+СВЦЭМ!$D$10+'СЕТ СН'!$G$5-'СЕТ СН'!$G$24</f>
        <v>2812.3392195199999</v>
      </c>
      <c r="P49" s="36">
        <f>SUMIFS(СВЦЭМ!$D$39:$D$782,СВЦЭМ!$A$39:$A$782,$A49,СВЦЭМ!$B$39:$B$782,P$47)+'СЕТ СН'!$G$14+СВЦЭМ!$D$10+'СЕТ СН'!$G$5-'СЕТ СН'!$G$24</f>
        <v>2827.4227062199998</v>
      </c>
      <c r="Q49" s="36">
        <f>SUMIFS(СВЦЭМ!$D$39:$D$782,СВЦЭМ!$A$39:$A$782,$A49,СВЦЭМ!$B$39:$B$782,Q$47)+'СЕТ СН'!$G$14+СВЦЭМ!$D$10+'СЕТ СН'!$G$5-'СЕТ СН'!$G$24</f>
        <v>2822.8186542600001</v>
      </c>
      <c r="R49" s="36">
        <f>SUMIFS(СВЦЭМ!$D$39:$D$782,СВЦЭМ!$A$39:$A$782,$A49,СВЦЭМ!$B$39:$B$782,R$47)+'СЕТ СН'!$G$14+СВЦЭМ!$D$10+'СЕТ СН'!$G$5-'СЕТ СН'!$G$24</f>
        <v>2816.9332199400001</v>
      </c>
      <c r="S49" s="36">
        <f>SUMIFS(СВЦЭМ!$D$39:$D$782,СВЦЭМ!$A$39:$A$782,$A49,СВЦЭМ!$B$39:$B$782,S$47)+'СЕТ СН'!$G$14+СВЦЭМ!$D$10+'СЕТ СН'!$G$5-'СЕТ СН'!$G$24</f>
        <v>2819.25294966</v>
      </c>
      <c r="T49" s="36">
        <f>SUMIFS(СВЦЭМ!$D$39:$D$782,СВЦЭМ!$A$39:$A$782,$A49,СВЦЭМ!$B$39:$B$782,T$47)+'СЕТ СН'!$G$14+СВЦЭМ!$D$10+'СЕТ СН'!$G$5-'СЕТ СН'!$G$24</f>
        <v>2848.74749071</v>
      </c>
      <c r="U49" s="36">
        <f>SUMIFS(СВЦЭМ!$D$39:$D$782,СВЦЭМ!$A$39:$A$782,$A49,СВЦЭМ!$B$39:$B$782,U$47)+'СЕТ СН'!$G$14+СВЦЭМ!$D$10+'СЕТ СН'!$G$5-'СЕТ СН'!$G$24</f>
        <v>2844.9254962200002</v>
      </c>
      <c r="V49" s="36">
        <f>SUMIFS(СВЦЭМ!$D$39:$D$782,СВЦЭМ!$A$39:$A$782,$A49,СВЦЭМ!$B$39:$B$782,V$47)+'СЕТ СН'!$G$14+СВЦЭМ!$D$10+'СЕТ СН'!$G$5-'СЕТ СН'!$G$24</f>
        <v>2850.8675910700003</v>
      </c>
      <c r="W49" s="36">
        <f>SUMIFS(СВЦЭМ!$D$39:$D$782,СВЦЭМ!$A$39:$A$782,$A49,СВЦЭМ!$B$39:$B$782,W$47)+'СЕТ СН'!$G$14+СВЦЭМ!$D$10+'СЕТ СН'!$G$5-'СЕТ СН'!$G$24</f>
        <v>2832.3330240200003</v>
      </c>
      <c r="X49" s="36">
        <f>SUMIFS(СВЦЭМ!$D$39:$D$782,СВЦЭМ!$A$39:$A$782,$A49,СВЦЭМ!$B$39:$B$782,X$47)+'СЕТ СН'!$G$14+СВЦЭМ!$D$10+'СЕТ СН'!$G$5-'СЕТ СН'!$G$24</f>
        <v>2854.24324359</v>
      </c>
      <c r="Y49" s="36">
        <f>SUMIFS(СВЦЭМ!$D$39:$D$782,СВЦЭМ!$A$39:$A$782,$A49,СВЦЭМ!$B$39:$B$782,Y$47)+'СЕТ СН'!$G$14+СВЦЭМ!$D$10+'СЕТ СН'!$G$5-'СЕТ СН'!$G$24</f>
        <v>2957.4268957300001</v>
      </c>
    </row>
    <row r="50" spans="1:25" ht="15.75" x14ac:dyDescent="0.2">
      <c r="A50" s="35">
        <f t="shared" ref="A50:A78" si="1">A49+1</f>
        <v>44776</v>
      </c>
      <c r="B50" s="36">
        <f>SUMIFS(СВЦЭМ!$D$39:$D$782,СВЦЭМ!$A$39:$A$782,$A50,СВЦЭМ!$B$39:$B$782,B$47)+'СЕТ СН'!$G$14+СВЦЭМ!$D$10+'СЕТ СН'!$G$5-'СЕТ СН'!$G$24</f>
        <v>2988.3041836399998</v>
      </c>
      <c r="C50" s="36">
        <f>SUMIFS(СВЦЭМ!$D$39:$D$782,СВЦЭМ!$A$39:$A$782,$A50,СВЦЭМ!$B$39:$B$782,C$47)+'СЕТ СН'!$G$14+СВЦЭМ!$D$10+'СЕТ СН'!$G$5-'СЕТ СН'!$G$24</f>
        <v>3070.1818900099997</v>
      </c>
      <c r="D50" s="36">
        <f>SUMIFS(СВЦЭМ!$D$39:$D$782,СВЦЭМ!$A$39:$A$782,$A50,СВЦЭМ!$B$39:$B$782,D$47)+'СЕТ СН'!$G$14+СВЦЭМ!$D$10+'СЕТ СН'!$G$5-'СЕТ СН'!$G$24</f>
        <v>3123.4967781300002</v>
      </c>
      <c r="E50" s="36">
        <f>SUMIFS(СВЦЭМ!$D$39:$D$782,СВЦЭМ!$A$39:$A$782,$A50,СВЦЭМ!$B$39:$B$782,E$47)+'СЕТ СН'!$G$14+СВЦЭМ!$D$10+'СЕТ СН'!$G$5-'СЕТ СН'!$G$24</f>
        <v>3132.3915825900003</v>
      </c>
      <c r="F50" s="36">
        <f>SUMIFS(СВЦЭМ!$D$39:$D$782,СВЦЭМ!$A$39:$A$782,$A50,СВЦЭМ!$B$39:$B$782,F$47)+'СЕТ СН'!$G$14+СВЦЭМ!$D$10+'СЕТ СН'!$G$5-'СЕТ СН'!$G$24</f>
        <v>2976.2386406000001</v>
      </c>
      <c r="G50" s="36">
        <f>SUMIFS(СВЦЭМ!$D$39:$D$782,СВЦЭМ!$A$39:$A$782,$A50,СВЦЭМ!$B$39:$B$782,G$47)+'СЕТ СН'!$G$14+СВЦЭМ!$D$10+'СЕТ СН'!$G$5-'СЕТ СН'!$G$24</f>
        <v>2979.8612359500003</v>
      </c>
      <c r="H50" s="36">
        <f>SUMIFS(СВЦЭМ!$D$39:$D$782,СВЦЭМ!$A$39:$A$782,$A50,СВЦЭМ!$B$39:$B$782,H$47)+'СЕТ СН'!$G$14+СВЦЭМ!$D$10+'СЕТ СН'!$G$5-'СЕТ СН'!$G$24</f>
        <v>2968.6706511700004</v>
      </c>
      <c r="I50" s="36">
        <f>SUMIFS(СВЦЭМ!$D$39:$D$782,СВЦЭМ!$A$39:$A$782,$A50,СВЦЭМ!$B$39:$B$782,I$47)+'СЕТ СН'!$G$14+СВЦЭМ!$D$10+'СЕТ СН'!$G$5-'СЕТ СН'!$G$24</f>
        <v>2902.19741509</v>
      </c>
      <c r="J50" s="36">
        <f>SUMIFS(СВЦЭМ!$D$39:$D$782,СВЦЭМ!$A$39:$A$782,$A50,СВЦЭМ!$B$39:$B$782,J$47)+'СЕТ СН'!$G$14+СВЦЭМ!$D$10+'СЕТ СН'!$G$5-'СЕТ СН'!$G$24</f>
        <v>2860.6476677000001</v>
      </c>
      <c r="K50" s="36">
        <f>SUMIFS(СВЦЭМ!$D$39:$D$782,СВЦЭМ!$A$39:$A$782,$A50,СВЦЭМ!$B$39:$B$782,K$47)+'СЕТ СН'!$G$14+СВЦЭМ!$D$10+'СЕТ СН'!$G$5-'СЕТ СН'!$G$24</f>
        <v>2893.3315707500001</v>
      </c>
      <c r="L50" s="36">
        <f>SUMIFS(СВЦЭМ!$D$39:$D$782,СВЦЭМ!$A$39:$A$782,$A50,СВЦЭМ!$B$39:$B$782,L$47)+'СЕТ СН'!$G$14+СВЦЭМ!$D$10+'СЕТ СН'!$G$5-'СЕТ СН'!$G$24</f>
        <v>2847.12752366</v>
      </c>
      <c r="M50" s="36">
        <f>SUMIFS(СВЦЭМ!$D$39:$D$782,СВЦЭМ!$A$39:$A$782,$A50,СВЦЭМ!$B$39:$B$782,M$47)+'СЕТ СН'!$G$14+СВЦЭМ!$D$10+'СЕТ СН'!$G$5-'СЕТ СН'!$G$24</f>
        <v>2825.5556739499998</v>
      </c>
      <c r="N50" s="36">
        <f>SUMIFS(СВЦЭМ!$D$39:$D$782,СВЦЭМ!$A$39:$A$782,$A50,СВЦЭМ!$B$39:$B$782,N$47)+'СЕТ СН'!$G$14+СВЦЭМ!$D$10+'СЕТ СН'!$G$5-'СЕТ СН'!$G$24</f>
        <v>2821.6917508699999</v>
      </c>
      <c r="O50" s="36">
        <f>SUMIFS(СВЦЭМ!$D$39:$D$782,СВЦЭМ!$A$39:$A$782,$A50,СВЦЭМ!$B$39:$B$782,O$47)+'СЕТ СН'!$G$14+СВЦЭМ!$D$10+'СЕТ СН'!$G$5-'СЕТ СН'!$G$24</f>
        <v>2815.3173555200001</v>
      </c>
      <c r="P50" s="36">
        <f>SUMIFS(СВЦЭМ!$D$39:$D$782,СВЦЭМ!$A$39:$A$782,$A50,СВЦЭМ!$B$39:$B$782,P$47)+'СЕТ СН'!$G$14+СВЦЭМ!$D$10+'СЕТ СН'!$G$5-'СЕТ СН'!$G$24</f>
        <v>2823.8389128200001</v>
      </c>
      <c r="Q50" s="36">
        <f>SUMIFS(СВЦЭМ!$D$39:$D$782,СВЦЭМ!$A$39:$A$782,$A50,СВЦЭМ!$B$39:$B$782,Q$47)+'СЕТ СН'!$G$14+СВЦЭМ!$D$10+'СЕТ СН'!$G$5-'СЕТ СН'!$G$24</f>
        <v>2845.1198550399999</v>
      </c>
      <c r="R50" s="36">
        <f>SUMIFS(СВЦЭМ!$D$39:$D$782,СВЦЭМ!$A$39:$A$782,$A50,СВЦЭМ!$B$39:$B$782,R$47)+'СЕТ СН'!$G$14+СВЦЭМ!$D$10+'СЕТ СН'!$G$5-'СЕТ СН'!$G$24</f>
        <v>2864.1514180900003</v>
      </c>
      <c r="S50" s="36">
        <f>SUMIFS(СВЦЭМ!$D$39:$D$782,СВЦЭМ!$A$39:$A$782,$A50,СВЦЭМ!$B$39:$B$782,S$47)+'СЕТ СН'!$G$14+СВЦЭМ!$D$10+'СЕТ СН'!$G$5-'СЕТ СН'!$G$24</f>
        <v>2860.3461298800003</v>
      </c>
      <c r="T50" s="36">
        <f>SUMIFS(СВЦЭМ!$D$39:$D$782,СВЦЭМ!$A$39:$A$782,$A50,СВЦЭМ!$B$39:$B$782,T$47)+'СЕТ СН'!$G$14+СВЦЭМ!$D$10+'СЕТ СН'!$G$5-'СЕТ СН'!$G$24</f>
        <v>2846.424884</v>
      </c>
      <c r="U50" s="36">
        <f>SUMIFS(СВЦЭМ!$D$39:$D$782,СВЦЭМ!$A$39:$A$782,$A50,СВЦЭМ!$B$39:$B$782,U$47)+'СЕТ СН'!$G$14+СВЦЭМ!$D$10+'СЕТ СН'!$G$5-'СЕТ СН'!$G$24</f>
        <v>2848.8735666600001</v>
      </c>
      <c r="V50" s="36">
        <f>SUMIFS(СВЦЭМ!$D$39:$D$782,СВЦЭМ!$A$39:$A$782,$A50,СВЦЭМ!$B$39:$B$782,V$47)+'СЕТ СН'!$G$14+СВЦЭМ!$D$10+'СЕТ СН'!$G$5-'СЕТ СН'!$G$24</f>
        <v>2823.1118924000002</v>
      </c>
      <c r="W50" s="36">
        <f>SUMIFS(СВЦЭМ!$D$39:$D$782,СВЦЭМ!$A$39:$A$782,$A50,СВЦЭМ!$B$39:$B$782,W$47)+'СЕТ СН'!$G$14+СВЦЭМ!$D$10+'СЕТ СН'!$G$5-'СЕТ СН'!$G$24</f>
        <v>2819.6687746100001</v>
      </c>
      <c r="X50" s="36">
        <f>SUMIFS(СВЦЭМ!$D$39:$D$782,СВЦЭМ!$A$39:$A$782,$A50,СВЦЭМ!$B$39:$B$782,X$47)+'СЕТ СН'!$G$14+СВЦЭМ!$D$10+'СЕТ СН'!$G$5-'СЕТ СН'!$G$24</f>
        <v>2854.2369397700004</v>
      </c>
      <c r="Y50" s="36">
        <f>SUMIFS(СВЦЭМ!$D$39:$D$782,СВЦЭМ!$A$39:$A$782,$A50,СВЦЭМ!$B$39:$B$782,Y$47)+'СЕТ СН'!$G$14+СВЦЭМ!$D$10+'СЕТ СН'!$G$5-'СЕТ СН'!$G$24</f>
        <v>2854.45547953</v>
      </c>
    </row>
    <row r="51" spans="1:25" ht="15.75" x14ac:dyDescent="0.2">
      <c r="A51" s="35">
        <f t="shared" si="1"/>
        <v>44777</v>
      </c>
      <c r="B51" s="36">
        <f>SUMIFS(СВЦЭМ!$D$39:$D$782,СВЦЭМ!$A$39:$A$782,$A51,СВЦЭМ!$B$39:$B$782,B$47)+'СЕТ СН'!$G$14+СВЦЭМ!$D$10+'СЕТ СН'!$G$5-'СЕТ СН'!$G$24</f>
        <v>2916.4353583500001</v>
      </c>
      <c r="C51" s="36">
        <f>SUMIFS(СВЦЭМ!$D$39:$D$782,СВЦЭМ!$A$39:$A$782,$A51,СВЦЭМ!$B$39:$B$782,C$47)+'СЕТ СН'!$G$14+СВЦЭМ!$D$10+'СЕТ СН'!$G$5-'СЕТ СН'!$G$24</f>
        <v>2985.9143911700003</v>
      </c>
      <c r="D51" s="36">
        <f>SUMIFS(СВЦЭМ!$D$39:$D$782,СВЦЭМ!$A$39:$A$782,$A51,СВЦЭМ!$B$39:$B$782,D$47)+'СЕТ СН'!$G$14+СВЦЭМ!$D$10+'СЕТ СН'!$G$5-'СЕТ СН'!$G$24</f>
        <v>2976.3454292500001</v>
      </c>
      <c r="E51" s="36">
        <f>SUMIFS(СВЦЭМ!$D$39:$D$782,СВЦЭМ!$A$39:$A$782,$A51,СВЦЭМ!$B$39:$B$782,E$47)+'СЕТ СН'!$G$14+СВЦЭМ!$D$10+'СЕТ СН'!$G$5-'СЕТ СН'!$G$24</f>
        <v>3050.0077332999999</v>
      </c>
      <c r="F51" s="36">
        <f>SUMIFS(СВЦЭМ!$D$39:$D$782,СВЦЭМ!$A$39:$A$782,$A51,СВЦЭМ!$B$39:$B$782,F$47)+'СЕТ СН'!$G$14+СВЦЭМ!$D$10+'СЕТ СН'!$G$5-'СЕТ СН'!$G$24</f>
        <v>3058.37998874</v>
      </c>
      <c r="G51" s="36">
        <f>SUMIFS(СВЦЭМ!$D$39:$D$782,СВЦЭМ!$A$39:$A$782,$A51,СВЦЭМ!$B$39:$B$782,G$47)+'СЕТ СН'!$G$14+СВЦЭМ!$D$10+'СЕТ СН'!$G$5-'СЕТ СН'!$G$24</f>
        <v>3062.5616034300001</v>
      </c>
      <c r="H51" s="36">
        <f>SUMIFS(СВЦЭМ!$D$39:$D$782,СВЦЭМ!$A$39:$A$782,$A51,СВЦЭМ!$B$39:$B$782,H$47)+'СЕТ СН'!$G$14+СВЦЭМ!$D$10+'СЕТ СН'!$G$5-'СЕТ СН'!$G$24</f>
        <v>3001.3676025599998</v>
      </c>
      <c r="I51" s="36">
        <f>SUMIFS(СВЦЭМ!$D$39:$D$782,СВЦЭМ!$A$39:$A$782,$A51,СВЦЭМ!$B$39:$B$782,I$47)+'СЕТ СН'!$G$14+СВЦЭМ!$D$10+'СЕТ СН'!$G$5-'СЕТ СН'!$G$24</f>
        <v>2938.4343368099999</v>
      </c>
      <c r="J51" s="36">
        <f>SUMIFS(СВЦЭМ!$D$39:$D$782,СВЦЭМ!$A$39:$A$782,$A51,СВЦЭМ!$B$39:$B$782,J$47)+'СЕТ СН'!$G$14+СВЦЭМ!$D$10+'СЕТ СН'!$G$5-'СЕТ СН'!$G$24</f>
        <v>2854.7229096900001</v>
      </c>
      <c r="K51" s="36">
        <f>SUMIFS(СВЦЭМ!$D$39:$D$782,СВЦЭМ!$A$39:$A$782,$A51,СВЦЭМ!$B$39:$B$782,K$47)+'СЕТ СН'!$G$14+СВЦЭМ!$D$10+'СЕТ СН'!$G$5-'СЕТ СН'!$G$24</f>
        <v>2824.02609807</v>
      </c>
      <c r="L51" s="36">
        <f>SUMIFS(СВЦЭМ!$D$39:$D$782,СВЦЭМ!$A$39:$A$782,$A51,СВЦЭМ!$B$39:$B$782,L$47)+'СЕТ СН'!$G$14+СВЦЭМ!$D$10+'СЕТ СН'!$G$5-'СЕТ СН'!$G$24</f>
        <v>2834.76455197</v>
      </c>
      <c r="M51" s="36">
        <f>SUMIFS(СВЦЭМ!$D$39:$D$782,СВЦЭМ!$A$39:$A$782,$A51,СВЦЭМ!$B$39:$B$782,M$47)+'СЕТ СН'!$G$14+СВЦЭМ!$D$10+'СЕТ СН'!$G$5-'СЕТ СН'!$G$24</f>
        <v>2817.5050393199999</v>
      </c>
      <c r="N51" s="36">
        <f>SUMIFS(СВЦЭМ!$D$39:$D$782,СВЦЭМ!$A$39:$A$782,$A51,СВЦЭМ!$B$39:$B$782,N$47)+'СЕТ СН'!$G$14+СВЦЭМ!$D$10+'СЕТ СН'!$G$5-'СЕТ СН'!$G$24</f>
        <v>2810.69924502</v>
      </c>
      <c r="O51" s="36">
        <f>SUMIFS(СВЦЭМ!$D$39:$D$782,СВЦЭМ!$A$39:$A$782,$A51,СВЦЭМ!$B$39:$B$782,O$47)+'СЕТ СН'!$G$14+СВЦЭМ!$D$10+'СЕТ СН'!$G$5-'СЕТ СН'!$G$24</f>
        <v>2819.4910757799998</v>
      </c>
      <c r="P51" s="36">
        <f>SUMIFS(СВЦЭМ!$D$39:$D$782,СВЦЭМ!$A$39:$A$782,$A51,СВЦЭМ!$B$39:$B$782,P$47)+'СЕТ СН'!$G$14+СВЦЭМ!$D$10+'СЕТ СН'!$G$5-'СЕТ СН'!$G$24</f>
        <v>2849.47779193</v>
      </c>
      <c r="Q51" s="36">
        <f>SUMIFS(СВЦЭМ!$D$39:$D$782,СВЦЭМ!$A$39:$A$782,$A51,СВЦЭМ!$B$39:$B$782,Q$47)+'СЕТ СН'!$G$14+СВЦЭМ!$D$10+'СЕТ СН'!$G$5-'СЕТ СН'!$G$24</f>
        <v>2847.05840777</v>
      </c>
      <c r="R51" s="36">
        <f>SUMIFS(СВЦЭМ!$D$39:$D$782,СВЦЭМ!$A$39:$A$782,$A51,СВЦЭМ!$B$39:$B$782,R$47)+'СЕТ СН'!$G$14+СВЦЭМ!$D$10+'СЕТ СН'!$G$5-'СЕТ СН'!$G$24</f>
        <v>2839.1057786900001</v>
      </c>
      <c r="S51" s="36">
        <f>SUMIFS(СВЦЭМ!$D$39:$D$782,СВЦЭМ!$A$39:$A$782,$A51,СВЦЭМ!$B$39:$B$782,S$47)+'СЕТ СН'!$G$14+СВЦЭМ!$D$10+'СЕТ СН'!$G$5-'СЕТ СН'!$G$24</f>
        <v>2840.59378565</v>
      </c>
      <c r="T51" s="36">
        <f>SUMIFS(СВЦЭМ!$D$39:$D$782,СВЦЭМ!$A$39:$A$782,$A51,СВЦЭМ!$B$39:$B$782,T$47)+'СЕТ СН'!$G$14+СВЦЭМ!$D$10+'СЕТ СН'!$G$5-'СЕТ СН'!$G$24</f>
        <v>2839.9344779800003</v>
      </c>
      <c r="U51" s="36">
        <f>SUMIFS(СВЦЭМ!$D$39:$D$782,СВЦЭМ!$A$39:$A$782,$A51,СВЦЭМ!$B$39:$B$782,U$47)+'СЕТ СН'!$G$14+СВЦЭМ!$D$10+'СЕТ СН'!$G$5-'СЕТ СН'!$G$24</f>
        <v>2851.54091113</v>
      </c>
      <c r="V51" s="36">
        <f>SUMIFS(СВЦЭМ!$D$39:$D$782,СВЦЭМ!$A$39:$A$782,$A51,СВЦЭМ!$B$39:$B$782,V$47)+'СЕТ СН'!$G$14+СВЦЭМ!$D$10+'СЕТ СН'!$G$5-'СЕТ СН'!$G$24</f>
        <v>2846.6926872100003</v>
      </c>
      <c r="W51" s="36">
        <f>SUMIFS(СВЦЭМ!$D$39:$D$782,СВЦЭМ!$A$39:$A$782,$A51,СВЦЭМ!$B$39:$B$782,W$47)+'СЕТ СН'!$G$14+СВЦЭМ!$D$10+'СЕТ СН'!$G$5-'СЕТ СН'!$G$24</f>
        <v>2841.6021268300001</v>
      </c>
      <c r="X51" s="36">
        <f>SUMIFS(СВЦЭМ!$D$39:$D$782,СВЦЭМ!$A$39:$A$782,$A51,СВЦЭМ!$B$39:$B$782,X$47)+'СЕТ СН'!$G$14+СВЦЭМ!$D$10+'СЕТ СН'!$G$5-'СЕТ СН'!$G$24</f>
        <v>2854.8467153299998</v>
      </c>
      <c r="Y51" s="36">
        <f>SUMIFS(СВЦЭМ!$D$39:$D$782,СВЦЭМ!$A$39:$A$782,$A51,СВЦЭМ!$B$39:$B$782,Y$47)+'СЕТ СН'!$G$14+СВЦЭМ!$D$10+'СЕТ СН'!$G$5-'СЕТ СН'!$G$24</f>
        <v>2912.9224831199999</v>
      </c>
    </row>
    <row r="52" spans="1:25" ht="15.75" x14ac:dyDescent="0.2">
      <c r="A52" s="35">
        <f t="shared" si="1"/>
        <v>44778</v>
      </c>
      <c r="B52" s="36">
        <f>SUMIFS(СВЦЭМ!$D$39:$D$782,СВЦЭМ!$A$39:$A$782,$A52,СВЦЭМ!$B$39:$B$782,B$47)+'СЕТ СН'!$G$14+СВЦЭМ!$D$10+'СЕТ СН'!$G$5-'СЕТ СН'!$G$24</f>
        <v>2967.4846803</v>
      </c>
      <c r="C52" s="36">
        <f>SUMIFS(СВЦЭМ!$D$39:$D$782,СВЦЭМ!$A$39:$A$782,$A52,СВЦЭМ!$B$39:$B$782,C$47)+'СЕТ СН'!$G$14+СВЦЭМ!$D$10+'СЕТ СН'!$G$5-'СЕТ СН'!$G$24</f>
        <v>2959.4713557300001</v>
      </c>
      <c r="D52" s="36">
        <f>SUMIFS(СВЦЭМ!$D$39:$D$782,СВЦЭМ!$A$39:$A$782,$A52,СВЦЭМ!$B$39:$B$782,D$47)+'СЕТ СН'!$G$14+СВЦЭМ!$D$10+'СЕТ СН'!$G$5-'СЕТ СН'!$G$24</f>
        <v>2980.5195722099998</v>
      </c>
      <c r="E52" s="36">
        <f>SUMIFS(СВЦЭМ!$D$39:$D$782,СВЦЭМ!$A$39:$A$782,$A52,СВЦЭМ!$B$39:$B$782,E$47)+'СЕТ СН'!$G$14+СВЦЭМ!$D$10+'СЕТ СН'!$G$5-'СЕТ СН'!$G$24</f>
        <v>2988.1326734100003</v>
      </c>
      <c r="F52" s="36">
        <f>SUMIFS(СВЦЭМ!$D$39:$D$782,СВЦЭМ!$A$39:$A$782,$A52,СВЦЭМ!$B$39:$B$782,F$47)+'СЕТ СН'!$G$14+СВЦЭМ!$D$10+'СЕТ СН'!$G$5-'СЕТ СН'!$G$24</f>
        <v>2976.9877471999998</v>
      </c>
      <c r="G52" s="36">
        <f>SUMIFS(СВЦЭМ!$D$39:$D$782,СВЦЭМ!$A$39:$A$782,$A52,СВЦЭМ!$B$39:$B$782,G$47)+'СЕТ СН'!$G$14+СВЦЭМ!$D$10+'СЕТ СН'!$G$5-'СЕТ СН'!$G$24</f>
        <v>2975.4320372500001</v>
      </c>
      <c r="H52" s="36">
        <f>SUMIFS(СВЦЭМ!$D$39:$D$782,СВЦЭМ!$A$39:$A$782,$A52,СВЦЭМ!$B$39:$B$782,H$47)+'СЕТ СН'!$G$14+СВЦЭМ!$D$10+'СЕТ СН'!$G$5-'СЕТ СН'!$G$24</f>
        <v>2949.7270285200002</v>
      </c>
      <c r="I52" s="36">
        <f>SUMIFS(СВЦЭМ!$D$39:$D$782,СВЦЭМ!$A$39:$A$782,$A52,СВЦЭМ!$B$39:$B$782,I$47)+'СЕТ СН'!$G$14+СВЦЭМ!$D$10+'СЕТ СН'!$G$5-'СЕТ СН'!$G$24</f>
        <v>2978.4819716000002</v>
      </c>
      <c r="J52" s="36">
        <f>SUMIFS(СВЦЭМ!$D$39:$D$782,СВЦЭМ!$A$39:$A$782,$A52,СВЦЭМ!$B$39:$B$782,J$47)+'СЕТ СН'!$G$14+СВЦЭМ!$D$10+'СЕТ СН'!$G$5-'СЕТ СН'!$G$24</f>
        <v>2855.7424599400001</v>
      </c>
      <c r="K52" s="36">
        <f>SUMIFS(СВЦЭМ!$D$39:$D$782,СВЦЭМ!$A$39:$A$782,$A52,СВЦЭМ!$B$39:$B$782,K$47)+'СЕТ СН'!$G$14+СВЦЭМ!$D$10+'СЕТ СН'!$G$5-'СЕТ СН'!$G$24</f>
        <v>2836.8445297100002</v>
      </c>
      <c r="L52" s="36">
        <f>SUMIFS(СВЦЭМ!$D$39:$D$782,СВЦЭМ!$A$39:$A$782,$A52,СВЦЭМ!$B$39:$B$782,L$47)+'СЕТ СН'!$G$14+СВЦЭМ!$D$10+'СЕТ СН'!$G$5-'СЕТ СН'!$G$24</f>
        <v>2829.5484740100001</v>
      </c>
      <c r="M52" s="36">
        <f>SUMIFS(СВЦЭМ!$D$39:$D$782,СВЦЭМ!$A$39:$A$782,$A52,СВЦЭМ!$B$39:$B$782,M$47)+'СЕТ СН'!$G$14+СВЦЭМ!$D$10+'СЕТ СН'!$G$5-'СЕТ СН'!$G$24</f>
        <v>2823.9758682000001</v>
      </c>
      <c r="N52" s="36">
        <f>SUMIFS(СВЦЭМ!$D$39:$D$782,СВЦЭМ!$A$39:$A$782,$A52,СВЦЭМ!$B$39:$B$782,N$47)+'СЕТ СН'!$G$14+СВЦЭМ!$D$10+'СЕТ СН'!$G$5-'СЕТ СН'!$G$24</f>
        <v>2815.75201767</v>
      </c>
      <c r="O52" s="36">
        <f>SUMIFS(СВЦЭМ!$D$39:$D$782,СВЦЭМ!$A$39:$A$782,$A52,СВЦЭМ!$B$39:$B$782,O$47)+'СЕТ СН'!$G$14+СВЦЭМ!$D$10+'СЕТ СН'!$G$5-'СЕТ СН'!$G$24</f>
        <v>2820.2872554999999</v>
      </c>
      <c r="P52" s="36">
        <f>SUMIFS(СВЦЭМ!$D$39:$D$782,СВЦЭМ!$A$39:$A$782,$A52,СВЦЭМ!$B$39:$B$782,P$47)+'СЕТ СН'!$G$14+СВЦЭМ!$D$10+'СЕТ СН'!$G$5-'СЕТ СН'!$G$24</f>
        <v>2843.7245085700001</v>
      </c>
      <c r="Q52" s="36">
        <f>SUMIFS(СВЦЭМ!$D$39:$D$782,СВЦЭМ!$A$39:$A$782,$A52,СВЦЭМ!$B$39:$B$782,Q$47)+'СЕТ СН'!$G$14+СВЦЭМ!$D$10+'СЕТ СН'!$G$5-'СЕТ СН'!$G$24</f>
        <v>2842.0071834300002</v>
      </c>
      <c r="R52" s="36">
        <f>SUMIFS(СВЦЭМ!$D$39:$D$782,СВЦЭМ!$A$39:$A$782,$A52,СВЦЭМ!$B$39:$B$782,R$47)+'СЕТ СН'!$G$14+СВЦЭМ!$D$10+'СЕТ СН'!$G$5-'СЕТ СН'!$G$24</f>
        <v>2836.67793927</v>
      </c>
      <c r="S52" s="36">
        <f>SUMIFS(СВЦЭМ!$D$39:$D$782,СВЦЭМ!$A$39:$A$782,$A52,СВЦЭМ!$B$39:$B$782,S$47)+'СЕТ СН'!$G$14+СВЦЭМ!$D$10+'СЕТ СН'!$G$5-'СЕТ СН'!$G$24</f>
        <v>2834.8653055200002</v>
      </c>
      <c r="T52" s="36">
        <f>SUMIFS(СВЦЭМ!$D$39:$D$782,СВЦЭМ!$A$39:$A$782,$A52,СВЦЭМ!$B$39:$B$782,T$47)+'СЕТ СН'!$G$14+СВЦЭМ!$D$10+'СЕТ СН'!$G$5-'СЕТ СН'!$G$24</f>
        <v>2820.5661263900001</v>
      </c>
      <c r="U52" s="36">
        <f>SUMIFS(СВЦЭМ!$D$39:$D$782,СВЦЭМ!$A$39:$A$782,$A52,СВЦЭМ!$B$39:$B$782,U$47)+'СЕТ СН'!$G$14+СВЦЭМ!$D$10+'СЕТ СН'!$G$5-'СЕТ СН'!$G$24</f>
        <v>2828.7935922699999</v>
      </c>
      <c r="V52" s="36">
        <f>SUMIFS(СВЦЭМ!$D$39:$D$782,СВЦЭМ!$A$39:$A$782,$A52,СВЦЭМ!$B$39:$B$782,V$47)+'СЕТ СН'!$G$14+СВЦЭМ!$D$10+'СЕТ СН'!$G$5-'СЕТ СН'!$G$24</f>
        <v>2837.5751580800002</v>
      </c>
      <c r="W52" s="36">
        <f>SUMIFS(СВЦЭМ!$D$39:$D$782,СВЦЭМ!$A$39:$A$782,$A52,СВЦЭМ!$B$39:$B$782,W$47)+'СЕТ СН'!$G$14+СВЦЭМ!$D$10+'СЕТ СН'!$G$5-'СЕТ СН'!$G$24</f>
        <v>2846.2545126700002</v>
      </c>
      <c r="X52" s="36">
        <f>SUMIFS(СВЦЭМ!$D$39:$D$782,СВЦЭМ!$A$39:$A$782,$A52,СВЦЭМ!$B$39:$B$782,X$47)+'СЕТ СН'!$G$14+СВЦЭМ!$D$10+'СЕТ СН'!$G$5-'СЕТ СН'!$G$24</f>
        <v>2830.8720781400002</v>
      </c>
      <c r="Y52" s="36">
        <f>SUMIFS(СВЦЭМ!$D$39:$D$782,СВЦЭМ!$A$39:$A$782,$A52,СВЦЭМ!$B$39:$B$782,Y$47)+'СЕТ СН'!$G$14+СВЦЭМ!$D$10+'СЕТ СН'!$G$5-'СЕТ СН'!$G$24</f>
        <v>2947.6333260400002</v>
      </c>
    </row>
    <row r="53" spans="1:25" ht="15.75" x14ac:dyDescent="0.2">
      <c r="A53" s="35">
        <f t="shared" si="1"/>
        <v>44779</v>
      </c>
      <c r="B53" s="36">
        <f>SUMIFS(СВЦЭМ!$D$39:$D$782,СВЦЭМ!$A$39:$A$782,$A53,СВЦЭМ!$B$39:$B$782,B$47)+'СЕТ СН'!$G$14+СВЦЭМ!$D$10+'СЕТ СН'!$G$5-'СЕТ СН'!$G$24</f>
        <v>2891.9893961600001</v>
      </c>
      <c r="C53" s="36">
        <f>SUMIFS(СВЦЭМ!$D$39:$D$782,СВЦЭМ!$A$39:$A$782,$A53,СВЦЭМ!$B$39:$B$782,C$47)+'СЕТ СН'!$G$14+СВЦЭМ!$D$10+'СЕТ СН'!$G$5-'СЕТ СН'!$G$24</f>
        <v>2956.5767816300004</v>
      </c>
      <c r="D53" s="36">
        <f>SUMIFS(СВЦЭМ!$D$39:$D$782,СВЦЭМ!$A$39:$A$782,$A53,СВЦЭМ!$B$39:$B$782,D$47)+'СЕТ СН'!$G$14+СВЦЭМ!$D$10+'СЕТ СН'!$G$5-'СЕТ СН'!$G$24</f>
        <v>3003.4413137900001</v>
      </c>
      <c r="E53" s="36">
        <f>SUMIFS(СВЦЭМ!$D$39:$D$782,СВЦЭМ!$A$39:$A$782,$A53,СВЦЭМ!$B$39:$B$782,E$47)+'СЕТ СН'!$G$14+СВЦЭМ!$D$10+'СЕТ СН'!$G$5-'СЕТ СН'!$G$24</f>
        <v>3028.0939493200003</v>
      </c>
      <c r="F53" s="36">
        <f>SUMIFS(СВЦЭМ!$D$39:$D$782,СВЦЭМ!$A$39:$A$782,$A53,СВЦЭМ!$B$39:$B$782,F$47)+'СЕТ СН'!$G$14+СВЦЭМ!$D$10+'СЕТ СН'!$G$5-'СЕТ СН'!$G$24</f>
        <v>3036.9968573200003</v>
      </c>
      <c r="G53" s="36">
        <f>SUMIFS(СВЦЭМ!$D$39:$D$782,СВЦЭМ!$A$39:$A$782,$A53,СВЦЭМ!$B$39:$B$782,G$47)+'СЕТ СН'!$G$14+СВЦЭМ!$D$10+'СЕТ СН'!$G$5-'СЕТ СН'!$G$24</f>
        <v>3053.5692515700002</v>
      </c>
      <c r="H53" s="36">
        <f>SUMIFS(СВЦЭМ!$D$39:$D$782,СВЦЭМ!$A$39:$A$782,$A53,СВЦЭМ!$B$39:$B$782,H$47)+'СЕТ СН'!$G$14+СВЦЭМ!$D$10+'СЕТ СН'!$G$5-'СЕТ СН'!$G$24</f>
        <v>3034.4727763400001</v>
      </c>
      <c r="I53" s="36">
        <f>SUMIFS(СВЦЭМ!$D$39:$D$782,СВЦЭМ!$A$39:$A$782,$A53,СВЦЭМ!$B$39:$B$782,I$47)+'СЕТ СН'!$G$14+СВЦЭМ!$D$10+'СЕТ СН'!$G$5-'СЕТ СН'!$G$24</f>
        <v>3000.7612924800001</v>
      </c>
      <c r="J53" s="36">
        <f>SUMIFS(СВЦЭМ!$D$39:$D$782,СВЦЭМ!$A$39:$A$782,$A53,СВЦЭМ!$B$39:$B$782,J$47)+'СЕТ СН'!$G$14+СВЦЭМ!$D$10+'СЕТ СН'!$G$5-'СЕТ СН'!$G$24</f>
        <v>2918.0241160699998</v>
      </c>
      <c r="K53" s="36">
        <f>SUMIFS(СВЦЭМ!$D$39:$D$782,СВЦЭМ!$A$39:$A$782,$A53,СВЦЭМ!$B$39:$B$782,K$47)+'СЕТ СН'!$G$14+СВЦЭМ!$D$10+'СЕТ СН'!$G$5-'СЕТ СН'!$G$24</f>
        <v>2809.8812915200001</v>
      </c>
      <c r="L53" s="36">
        <f>SUMIFS(СВЦЭМ!$D$39:$D$782,СВЦЭМ!$A$39:$A$782,$A53,СВЦЭМ!$B$39:$B$782,L$47)+'СЕТ СН'!$G$14+СВЦЭМ!$D$10+'СЕТ СН'!$G$5-'СЕТ СН'!$G$24</f>
        <v>2791.76133205</v>
      </c>
      <c r="M53" s="36">
        <f>SUMIFS(СВЦЭМ!$D$39:$D$782,СВЦЭМ!$A$39:$A$782,$A53,СВЦЭМ!$B$39:$B$782,M$47)+'СЕТ СН'!$G$14+СВЦЭМ!$D$10+'СЕТ СН'!$G$5-'СЕТ СН'!$G$24</f>
        <v>2757.88928743</v>
      </c>
      <c r="N53" s="36">
        <f>SUMIFS(СВЦЭМ!$D$39:$D$782,СВЦЭМ!$A$39:$A$782,$A53,СВЦЭМ!$B$39:$B$782,N$47)+'СЕТ СН'!$G$14+СВЦЭМ!$D$10+'СЕТ СН'!$G$5-'СЕТ СН'!$G$24</f>
        <v>2745.6387317799999</v>
      </c>
      <c r="O53" s="36">
        <f>SUMIFS(СВЦЭМ!$D$39:$D$782,СВЦЭМ!$A$39:$A$782,$A53,СВЦЭМ!$B$39:$B$782,O$47)+'СЕТ СН'!$G$14+СВЦЭМ!$D$10+'СЕТ СН'!$G$5-'СЕТ СН'!$G$24</f>
        <v>2752.8277014499999</v>
      </c>
      <c r="P53" s="36">
        <f>SUMIFS(СВЦЭМ!$D$39:$D$782,СВЦЭМ!$A$39:$A$782,$A53,СВЦЭМ!$B$39:$B$782,P$47)+'СЕТ СН'!$G$14+СВЦЭМ!$D$10+'СЕТ СН'!$G$5-'СЕТ СН'!$G$24</f>
        <v>2747.1942377099999</v>
      </c>
      <c r="Q53" s="36">
        <f>SUMIFS(СВЦЭМ!$D$39:$D$782,СВЦЭМ!$A$39:$A$782,$A53,СВЦЭМ!$B$39:$B$782,Q$47)+'СЕТ СН'!$G$14+СВЦЭМ!$D$10+'СЕТ СН'!$G$5-'СЕТ СН'!$G$24</f>
        <v>2748.8963825300002</v>
      </c>
      <c r="R53" s="36">
        <f>SUMIFS(СВЦЭМ!$D$39:$D$782,СВЦЭМ!$A$39:$A$782,$A53,СВЦЭМ!$B$39:$B$782,R$47)+'СЕТ СН'!$G$14+СВЦЭМ!$D$10+'СЕТ СН'!$G$5-'СЕТ СН'!$G$24</f>
        <v>2784.94161429</v>
      </c>
      <c r="S53" s="36">
        <f>SUMIFS(СВЦЭМ!$D$39:$D$782,СВЦЭМ!$A$39:$A$782,$A53,СВЦЭМ!$B$39:$B$782,S$47)+'СЕТ СН'!$G$14+СВЦЭМ!$D$10+'СЕТ СН'!$G$5-'СЕТ СН'!$G$24</f>
        <v>2788.3642517899998</v>
      </c>
      <c r="T53" s="36">
        <f>SUMIFS(СВЦЭМ!$D$39:$D$782,СВЦЭМ!$A$39:$A$782,$A53,СВЦЭМ!$B$39:$B$782,T$47)+'СЕТ СН'!$G$14+СВЦЭМ!$D$10+'СЕТ СН'!$G$5-'СЕТ СН'!$G$24</f>
        <v>2783.5805205900001</v>
      </c>
      <c r="U53" s="36">
        <f>SUMIFS(СВЦЭМ!$D$39:$D$782,СВЦЭМ!$A$39:$A$782,$A53,СВЦЭМ!$B$39:$B$782,U$47)+'СЕТ СН'!$G$14+СВЦЭМ!$D$10+'СЕТ СН'!$G$5-'СЕТ СН'!$G$24</f>
        <v>2790.7879375800003</v>
      </c>
      <c r="V53" s="36">
        <f>SUMIFS(СВЦЭМ!$D$39:$D$782,СВЦЭМ!$A$39:$A$782,$A53,СВЦЭМ!$B$39:$B$782,V$47)+'СЕТ СН'!$G$14+СВЦЭМ!$D$10+'СЕТ СН'!$G$5-'СЕТ СН'!$G$24</f>
        <v>2781.7883090099999</v>
      </c>
      <c r="W53" s="36">
        <f>SUMIFS(СВЦЭМ!$D$39:$D$782,СВЦЭМ!$A$39:$A$782,$A53,СВЦЭМ!$B$39:$B$782,W$47)+'СЕТ СН'!$G$14+СВЦЭМ!$D$10+'СЕТ СН'!$G$5-'СЕТ СН'!$G$24</f>
        <v>2763.1930080000002</v>
      </c>
      <c r="X53" s="36">
        <f>SUMIFS(СВЦЭМ!$D$39:$D$782,СВЦЭМ!$A$39:$A$782,$A53,СВЦЭМ!$B$39:$B$782,X$47)+'СЕТ СН'!$G$14+СВЦЭМ!$D$10+'СЕТ СН'!$G$5-'СЕТ СН'!$G$24</f>
        <v>2803.4560068199999</v>
      </c>
      <c r="Y53" s="36">
        <f>SUMIFS(СВЦЭМ!$D$39:$D$782,СВЦЭМ!$A$39:$A$782,$A53,СВЦЭМ!$B$39:$B$782,Y$47)+'СЕТ СН'!$G$14+СВЦЭМ!$D$10+'СЕТ СН'!$G$5-'СЕТ СН'!$G$24</f>
        <v>2880.5340749100001</v>
      </c>
    </row>
    <row r="54" spans="1:25" ht="15.75" x14ac:dyDescent="0.2">
      <c r="A54" s="35">
        <f t="shared" si="1"/>
        <v>44780</v>
      </c>
      <c r="B54" s="36">
        <f>SUMIFS(СВЦЭМ!$D$39:$D$782,СВЦЭМ!$A$39:$A$782,$A54,СВЦЭМ!$B$39:$B$782,B$47)+'СЕТ СН'!$G$14+СВЦЭМ!$D$10+'СЕТ СН'!$G$5-'СЕТ СН'!$G$24</f>
        <v>2962.1224422100004</v>
      </c>
      <c r="C54" s="36">
        <f>SUMIFS(СВЦЭМ!$D$39:$D$782,СВЦЭМ!$A$39:$A$782,$A54,СВЦЭМ!$B$39:$B$782,C$47)+'СЕТ СН'!$G$14+СВЦЭМ!$D$10+'СЕТ СН'!$G$5-'СЕТ СН'!$G$24</f>
        <v>2973.5541247700003</v>
      </c>
      <c r="D54" s="36">
        <f>SUMIFS(СВЦЭМ!$D$39:$D$782,СВЦЭМ!$A$39:$A$782,$A54,СВЦЭМ!$B$39:$B$782,D$47)+'СЕТ СН'!$G$14+СВЦЭМ!$D$10+'СЕТ СН'!$G$5-'СЕТ СН'!$G$24</f>
        <v>2909.5441816399998</v>
      </c>
      <c r="E54" s="36">
        <f>SUMIFS(СВЦЭМ!$D$39:$D$782,СВЦЭМ!$A$39:$A$782,$A54,СВЦЭМ!$B$39:$B$782,E$47)+'СЕТ СН'!$G$14+СВЦЭМ!$D$10+'СЕТ СН'!$G$5-'СЕТ СН'!$G$24</f>
        <v>2924.6155428900001</v>
      </c>
      <c r="F54" s="36">
        <f>SUMIFS(СВЦЭМ!$D$39:$D$782,СВЦЭМ!$A$39:$A$782,$A54,СВЦЭМ!$B$39:$B$782,F$47)+'СЕТ СН'!$G$14+СВЦЭМ!$D$10+'СЕТ СН'!$G$5-'СЕТ СН'!$G$24</f>
        <v>2921.1535031200001</v>
      </c>
      <c r="G54" s="36">
        <f>SUMIFS(СВЦЭМ!$D$39:$D$782,СВЦЭМ!$A$39:$A$782,$A54,СВЦЭМ!$B$39:$B$782,G$47)+'СЕТ СН'!$G$14+СВЦЭМ!$D$10+'СЕТ СН'!$G$5-'СЕТ СН'!$G$24</f>
        <v>2917.9208116500004</v>
      </c>
      <c r="H54" s="36">
        <f>SUMIFS(СВЦЭМ!$D$39:$D$782,СВЦЭМ!$A$39:$A$782,$A54,СВЦЭМ!$B$39:$B$782,H$47)+'СЕТ СН'!$G$14+СВЦЭМ!$D$10+'СЕТ СН'!$G$5-'СЕТ СН'!$G$24</f>
        <v>2927.2590341100004</v>
      </c>
      <c r="I54" s="36">
        <f>SUMIFS(СВЦЭМ!$D$39:$D$782,СВЦЭМ!$A$39:$A$782,$A54,СВЦЭМ!$B$39:$B$782,I$47)+'СЕТ СН'!$G$14+СВЦЭМ!$D$10+'СЕТ СН'!$G$5-'СЕТ СН'!$G$24</f>
        <v>2887.1515960799998</v>
      </c>
      <c r="J54" s="36">
        <f>SUMIFS(СВЦЭМ!$D$39:$D$782,СВЦЭМ!$A$39:$A$782,$A54,СВЦЭМ!$B$39:$B$782,J$47)+'СЕТ СН'!$G$14+СВЦЭМ!$D$10+'СЕТ СН'!$G$5-'СЕТ СН'!$G$24</f>
        <v>2819.07871441</v>
      </c>
      <c r="K54" s="36">
        <f>SUMIFS(СВЦЭМ!$D$39:$D$782,СВЦЭМ!$A$39:$A$782,$A54,СВЦЭМ!$B$39:$B$782,K$47)+'СЕТ СН'!$G$14+СВЦЭМ!$D$10+'СЕТ СН'!$G$5-'СЕТ СН'!$G$24</f>
        <v>2765.2724351000002</v>
      </c>
      <c r="L54" s="36">
        <f>SUMIFS(СВЦЭМ!$D$39:$D$782,СВЦЭМ!$A$39:$A$782,$A54,СВЦЭМ!$B$39:$B$782,L$47)+'СЕТ СН'!$G$14+СВЦЭМ!$D$10+'СЕТ СН'!$G$5-'СЕТ СН'!$G$24</f>
        <v>2748.6718560300001</v>
      </c>
      <c r="M54" s="36">
        <f>SUMIFS(СВЦЭМ!$D$39:$D$782,СВЦЭМ!$A$39:$A$782,$A54,СВЦЭМ!$B$39:$B$782,M$47)+'СЕТ СН'!$G$14+СВЦЭМ!$D$10+'СЕТ СН'!$G$5-'СЕТ СН'!$G$24</f>
        <v>2761.5128822699999</v>
      </c>
      <c r="N54" s="36">
        <f>SUMIFS(СВЦЭМ!$D$39:$D$782,СВЦЭМ!$A$39:$A$782,$A54,СВЦЭМ!$B$39:$B$782,N$47)+'СЕТ СН'!$G$14+СВЦЭМ!$D$10+'СЕТ СН'!$G$5-'СЕТ СН'!$G$24</f>
        <v>2762.5192921100002</v>
      </c>
      <c r="O54" s="36">
        <f>SUMIFS(СВЦЭМ!$D$39:$D$782,СВЦЭМ!$A$39:$A$782,$A54,СВЦЭМ!$B$39:$B$782,O$47)+'СЕТ СН'!$G$14+СВЦЭМ!$D$10+'СЕТ СН'!$G$5-'СЕТ СН'!$G$24</f>
        <v>2763.1338623000001</v>
      </c>
      <c r="P54" s="36">
        <f>SUMIFS(СВЦЭМ!$D$39:$D$782,СВЦЭМ!$A$39:$A$782,$A54,СВЦЭМ!$B$39:$B$782,P$47)+'СЕТ СН'!$G$14+СВЦЭМ!$D$10+'СЕТ СН'!$G$5-'СЕТ СН'!$G$24</f>
        <v>2780.7550326300002</v>
      </c>
      <c r="Q54" s="36">
        <f>SUMIFS(СВЦЭМ!$D$39:$D$782,СВЦЭМ!$A$39:$A$782,$A54,СВЦЭМ!$B$39:$B$782,Q$47)+'СЕТ СН'!$G$14+СВЦЭМ!$D$10+'СЕТ СН'!$G$5-'СЕТ СН'!$G$24</f>
        <v>2798.8060126800001</v>
      </c>
      <c r="R54" s="36">
        <f>SUMIFS(СВЦЭМ!$D$39:$D$782,СВЦЭМ!$A$39:$A$782,$A54,СВЦЭМ!$B$39:$B$782,R$47)+'СЕТ СН'!$G$14+СВЦЭМ!$D$10+'СЕТ СН'!$G$5-'СЕТ СН'!$G$24</f>
        <v>2812.2065412400002</v>
      </c>
      <c r="S54" s="36">
        <f>SUMIFS(СВЦЭМ!$D$39:$D$782,СВЦЭМ!$A$39:$A$782,$A54,СВЦЭМ!$B$39:$B$782,S$47)+'СЕТ СН'!$G$14+СВЦЭМ!$D$10+'СЕТ СН'!$G$5-'СЕТ СН'!$G$24</f>
        <v>2816.2871059700001</v>
      </c>
      <c r="T54" s="36">
        <f>SUMIFS(СВЦЭМ!$D$39:$D$782,СВЦЭМ!$A$39:$A$782,$A54,СВЦЭМ!$B$39:$B$782,T$47)+'СЕТ СН'!$G$14+СВЦЭМ!$D$10+'СЕТ СН'!$G$5-'СЕТ СН'!$G$24</f>
        <v>2803.0767440700001</v>
      </c>
      <c r="U54" s="36">
        <f>SUMIFS(СВЦЭМ!$D$39:$D$782,СВЦЭМ!$A$39:$A$782,$A54,СВЦЭМ!$B$39:$B$782,U$47)+'СЕТ СН'!$G$14+СВЦЭМ!$D$10+'СЕТ СН'!$G$5-'СЕТ СН'!$G$24</f>
        <v>2794.1110515800001</v>
      </c>
      <c r="V54" s="36">
        <f>SUMIFS(СВЦЭМ!$D$39:$D$782,СВЦЭМ!$A$39:$A$782,$A54,СВЦЭМ!$B$39:$B$782,V$47)+'СЕТ СН'!$G$14+СВЦЭМ!$D$10+'СЕТ СН'!$G$5-'СЕТ СН'!$G$24</f>
        <v>2783.12648339</v>
      </c>
      <c r="W54" s="36">
        <f>SUMIFS(СВЦЭМ!$D$39:$D$782,СВЦЭМ!$A$39:$A$782,$A54,СВЦЭМ!$B$39:$B$782,W$47)+'СЕТ СН'!$G$14+СВЦЭМ!$D$10+'СЕТ СН'!$G$5-'СЕТ СН'!$G$24</f>
        <v>2794.0146515300003</v>
      </c>
      <c r="X54" s="36">
        <f>SUMIFS(СВЦЭМ!$D$39:$D$782,СВЦЭМ!$A$39:$A$782,$A54,СВЦЭМ!$B$39:$B$782,X$47)+'СЕТ СН'!$G$14+СВЦЭМ!$D$10+'СЕТ СН'!$G$5-'СЕТ СН'!$G$24</f>
        <v>2840.9795624899998</v>
      </c>
      <c r="Y54" s="36">
        <f>SUMIFS(СВЦЭМ!$D$39:$D$782,СВЦЭМ!$A$39:$A$782,$A54,СВЦЭМ!$B$39:$B$782,Y$47)+'СЕТ СН'!$G$14+СВЦЭМ!$D$10+'СЕТ СН'!$G$5-'СЕТ СН'!$G$24</f>
        <v>2897.8502263500004</v>
      </c>
    </row>
    <row r="55" spans="1:25" ht="15.75" x14ac:dyDescent="0.2">
      <c r="A55" s="35">
        <f t="shared" si="1"/>
        <v>44781</v>
      </c>
      <c r="B55" s="36">
        <f>SUMIFS(СВЦЭМ!$D$39:$D$782,СВЦЭМ!$A$39:$A$782,$A55,СВЦЭМ!$B$39:$B$782,B$47)+'СЕТ СН'!$G$14+СВЦЭМ!$D$10+'СЕТ СН'!$G$5-'СЕТ СН'!$G$24</f>
        <v>2912.7744305200004</v>
      </c>
      <c r="C55" s="36">
        <f>SUMIFS(СВЦЭМ!$D$39:$D$782,СВЦЭМ!$A$39:$A$782,$A55,СВЦЭМ!$B$39:$B$782,C$47)+'СЕТ СН'!$G$14+СВЦЭМ!$D$10+'СЕТ СН'!$G$5-'СЕТ СН'!$G$24</f>
        <v>2923.7389402200001</v>
      </c>
      <c r="D55" s="36">
        <f>SUMIFS(СВЦЭМ!$D$39:$D$782,СВЦЭМ!$A$39:$A$782,$A55,СВЦЭМ!$B$39:$B$782,D$47)+'СЕТ СН'!$G$14+СВЦЭМ!$D$10+'СЕТ СН'!$G$5-'СЕТ СН'!$G$24</f>
        <v>2964.4265477500003</v>
      </c>
      <c r="E55" s="36">
        <f>SUMIFS(СВЦЭМ!$D$39:$D$782,СВЦЭМ!$A$39:$A$782,$A55,СВЦЭМ!$B$39:$B$782,E$47)+'СЕТ СН'!$G$14+СВЦЭМ!$D$10+'СЕТ СН'!$G$5-'СЕТ СН'!$G$24</f>
        <v>2949.9295654300004</v>
      </c>
      <c r="F55" s="36">
        <f>SUMIFS(СВЦЭМ!$D$39:$D$782,СВЦЭМ!$A$39:$A$782,$A55,СВЦЭМ!$B$39:$B$782,F$47)+'СЕТ СН'!$G$14+СВЦЭМ!$D$10+'СЕТ СН'!$G$5-'СЕТ СН'!$G$24</f>
        <v>2974.9611228600002</v>
      </c>
      <c r="G55" s="36">
        <f>SUMIFS(СВЦЭМ!$D$39:$D$782,СВЦЭМ!$A$39:$A$782,$A55,СВЦЭМ!$B$39:$B$782,G$47)+'СЕТ СН'!$G$14+СВЦЭМ!$D$10+'СЕТ СН'!$G$5-'СЕТ СН'!$G$24</f>
        <v>2954.8614636000002</v>
      </c>
      <c r="H55" s="36">
        <f>SUMIFS(СВЦЭМ!$D$39:$D$782,СВЦЭМ!$A$39:$A$782,$A55,СВЦЭМ!$B$39:$B$782,H$47)+'СЕТ СН'!$G$14+СВЦЭМ!$D$10+'СЕТ СН'!$G$5-'СЕТ СН'!$G$24</f>
        <v>2870.3624246600002</v>
      </c>
      <c r="I55" s="36">
        <f>SUMIFS(СВЦЭМ!$D$39:$D$782,СВЦЭМ!$A$39:$A$782,$A55,СВЦЭМ!$B$39:$B$782,I$47)+'СЕТ СН'!$G$14+СВЦЭМ!$D$10+'СЕТ СН'!$G$5-'СЕТ СН'!$G$24</f>
        <v>2862.6057660799997</v>
      </c>
      <c r="J55" s="36">
        <f>SUMIFS(СВЦЭМ!$D$39:$D$782,СВЦЭМ!$A$39:$A$782,$A55,СВЦЭМ!$B$39:$B$782,J$47)+'СЕТ СН'!$G$14+СВЦЭМ!$D$10+'СЕТ СН'!$G$5-'СЕТ СН'!$G$24</f>
        <v>2823.5187568900001</v>
      </c>
      <c r="K55" s="36">
        <f>SUMIFS(СВЦЭМ!$D$39:$D$782,СВЦЭМ!$A$39:$A$782,$A55,СВЦЭМ!$B$39:$B$782,K$47)+'СЕТ СН'!$G$14+СВЦЭМ!$D$10+'СЕТ СН'!$G$5-'СЕТ СН'!$G$24</f>
        <v>2844.47416221</v>
      </c>
      <c r="L55" s="36">
        <f>SUMIFS(СВЦЭМ!$D$39:$D$782,СВЦЭМ!$A$39:$A$782,$A55,СВЦЭМ!$B$39:$B$782,L$47)+'СЕТ СН'!$G$14+СВЦЭМ!$D$10+'СЕТ СН'!$G$5-'СЕТ СН'!$G$24</f>
        <v>2838.2108178899998</v>
      </c>
      <c r="M55" s="36">
        <f>SUMIFS(СВЦЭМ!$D$39:$D$782,СВЦЭМ!$A$39:$A$782,$A55,СВЦЭМ!$B$39:$B$782,M$47)+'СЕТ СН'!$G$14+СВЦЭМ!$D$10+'СЕТ СН'!$G$5-'СЕТ СН'!$G$24</f>
        <v>2809.58068095</v>
      </c>
      <c r="N55" s="36">
        <f>SUMIFS(СВЦЭМ!$D$39:$D$782,СВЦЭМ!$A$39:$A$782,$A55,СВЦЭМ!$B$39:$B$782,N$47)+'СЕТ СН'!$G$14+СВЦЭМ!$D$10+'СЕТ СН'!$G$5-'СЕТ СН'!$G$24</f>
        <v>2813.22878752</v>
      </c>
      <c r="O55" s="36">
        <f>SUMIFS(СВЦЭМ!$D$39:$D$782,СВЦЭМ!$A$39:$A$782,$A55,СВЦЭМ!$B$39:$B$782,O$47)+'СЕТ СН'!$G$14+СВЦЭМ!$D$10+'СЕТ СН'!$G$5-'СЕТ СН'!$G$24</f>
        <v>2814.8214581900002</v>
      </c>
      <c r="P55" s="36">
        <f>SUMIFS(СВЦЭМ!$D$39:$D$782,СВЦЭМ!$A$39:$A$782,$A55,СВЦЭМ!$B$39:$B$782,P$47)+'СЕТ СН'!$G$14+СВЦЭМ!$D$10+'СЕТ СН'!$G$5-'СЕТ СН'!$G$24</f>
        <v>2837.1019059400001</v>
      </c>
      <c r="Q55" s="36">
        <f>SUMIFS(СВЦЭМ!$D$39:$D$782,СВЦЭМ!$A$39:$A$782,$A55,СВЦЭМ!$B$39:$B$782,Q$47)+'СЕТ СН'!$G$14+СВЦЭМ!$D$10+'СЕТ СН'!$G$5-'СЕТ СН'!$G$24</f>
        <v>2845.9557030300002</v>
      </c>
      <c r="R55" s="36">
        <f>SUMIFS(СВЦЭМ!$D$39:$D$782,СВЦЭМ!$A$39:$A$782,$A55,СВЦЭМ!$B$39:$B$782,R$47)+'СЕТ СН'!$G$14+СВЦЭМ!$D$10+'СЕТ СН'!$G$5-'СЕТ СН'!$G$24</f>
        <v>2872.0638458100002</v>
      </c>
      <c r="S55" s="36">
        <f>SUMIFS(СВЦЭМ!$D$39:$D$782,СВЦЭМ!$A$39:$A$782,$A55,СВЦЭМ!$B$39:$B$782,S$47)+'СЕТ СН'!$G$14+СВЦЭМ!$D$10+'СЕТ СН'!$G$5-'СЕТ СН'!$G$24</f>
        <v>2888.3147267800005</v>
      </c>
      <c r="T55" s="36">
        <f>SUMIFS(СВЦЭМ!$D$39:$D$782,СВЦЭМ!$A$39:$A$782,$A55,СВЦЭМ!$B$39:$B$782,T$47)+'СЕТ СН'!$G$14+СВЦЭМ!$D$10+'СЕТ СН'!$G$5-'СЕТ СН'!$G$24</f>
        <v>2868.4207416600002</v>
      </c>
      <c r="U55" s="36">
        <f>SUMIFS(СВЦЭМ!$D$39:$D$782,СВЦЭМ!$A$39:$A$782,$A55,СВЦЭМ!$B$39:$B$782,U$47)+'СЕТ СН'!$G$14+СВЦЭМ!$D$10+'СЕТ СН'!$G$5-'СЕТ СН'!$G$24</f>
        <v>2877.8238572099999</v>
      </c>
      <c r="V55" s="36">
        <f>SUMIFS(СВЦЭМ!$D$39:$D$782,СВЦЭМ!$A$39:$A$782,$A55,СВЦЭМ!$B$39:$B$782,V$47)+'СЕТ СН'!$G$14+СВЦЭМ!$D$10+'СЕТ СН'!$G$5-'СЕТ СН'!$G$24</f>
        <v>2886.6003162899997</v>
      </c>
      <c r="W55" s="36">
        <f>SUMIFS(СВЦЭМ!$D$39:$D$782,СВЦЭМ!$A$39:$A$782,$A55,СВЦЭМ!$B$39:$B$782,W$47)+'СЕТ СН'!$G$14+СВЦЭМ!$D$10+'СЕТ СН'!$G$5-'СЕТ СН'!$G$24</f>
        <v>2868.4064434800002</v>
      </c>
      <c r="X55" s="36">
        <f>SUMIFS(СВЦЭМ!$D$39:$D$782,СВЦЭМ!$A$39:$A$782,$A55,СВЦЭМ!$B$39:$B$782,X$47)+'СЕТ СН'!$G$14+СВЦЭМ!$D$10+'СЕТ СН'!$G$5-'СЕТ СН'!$G$24</f>
        <v>2966.2094056000001</v>
      </c>
      <c r="Y55" s="36">
        <f>SUMIFS(СВЦЭМ!$D$39:$D$782,СВЦЭМ!$A$39:$A$782,$A55,СВЦЭМ!$B$39:$B$782,Y$47)+'СЕТ СН'!$G$14+СВЦЭМ!$D$10+'СЕТ СН'!$G$5-'СЕТ СН'!$G$24</f>
        <v>3039.9919295700001</v>
      </c>
    </row>
    <row r="56" spans="1:25" ht="15.75" x14ac:dyDescent="0.2">
      <c r="A56" s="35">
        <f t="shared" si="1"/>
        <v>44782</v>
      </c>
      <c r="B56" s="36">
        <f>SUMIFS(СВЦЭМ!$D$39:$D$782,СВЦЭМ!$A$39:$A$782,$A56,СВЦЭМ!$B$39:$B$782,B$47)+'СЕТ СН'!$G$14+СВЦЭМ!$D$10+'СЕТ СН'!$G$5-'СЕТ СН'!$G$24</f>
        <v>3074.7206380100001</v>
      </c>
      <c r="C56" s="36">
        <f>SUMIFS(СВЦЭМ!$D$39:$D$782,СВЦЭМ!$A$39:$A$782,$A56,СВЦЭМ!$B$39:$B$782,C$47)+'СЕТ СН'!$G$14+СВЦЭМ!$D$10+'СЕТ СН'!$G$5-'СЕТ СН'!$G$24</f>
        <v>3051.4060192699999</v>
      </c>
      <c r="D56" s="36">
        <f>SUMIFS(СВЦЭМ!$D$39:$D$782,СВЦЭМ!$A$39:$A$782,$A56,СВЦЭМ!$B$39:$B$782,D$47)+'СЕТ СН'!$G$14+СВЦЭМ!$D$10+'СЕТ СН'!$G$5-'СЕТ СН'!$G$24</f>
        <v>3060.24316559</v>
      </c>
      <c r="E56" s="36">
        <f>SUMIFS(СВЦЭМ!$D$39:$D$782,СВЦЭМ!$A$39:$A$782,$A56,СВЦЭМ!$B$39:$B$782,E$47)+'СЕТ СН'!$G$14+СВЦЭМ!$D$10+'СЕТ СН'!$G$5-'СЕТ СН'!$G$24</f>
        <v>3070.1927599400001</v>
      </c>
      <c r="F56" s="36">
        <f>SUMIFS(СВЦЭМ!$D$39:$D$782,СВЦЭМ!$A$39:$A$782,$A56,СВЦЭМ!$B$39:$B$782,F$47)+'СЕТ СН'!$G$14+СВЦЭМ!$D$10+'СЕТ СН'!$G$5-'СЕТ СН'!$G$24</f>
        <v>3065.5768766900001</v>
      </c>
      <c r="G56" s="36">
        <f>SUMIFS(СВЦЭМ!$D$39:$D$782,СВЦЭМ!$A$39:$A$782,$A56,СВЦЭМ!$B$39:$B$782,G$47)+'СЕТ СН'!$G$14+СВЦЭМ!$D$10+'СЕТ СН'!$G$5-'СЕТ СН'!$G$24</f>
        <v>3074.6696849800001</v>
      </c>
      <c r="H56" s="36">
        <f>SUMIFS(СВЦЭМ!$D$39:$D$782,СВЦЭМ!$A$39:$A$782,$A56,СВЦЭМ!$B$39:$B$782,H$47)+'СЕТ СН'!$G$14+СВЦЭМ!$D$10+'СЕТ СН'!$G$5-'СЕТ СН'!$G$24</f>
        <v>3109.7769980900002</v>
      </c>
      <c r="I56" s="36">
        <f>SUMIFS(СВЦЭМ!$D$39:$D$782,СВЦЭМ!$A$39:$A$782,$A56,СВЦЭМ!$B$39:$B$782,I$47)+'СЕТ СН'!$G$14+СВЦЭМ!$D$10+'СЕТ СН'!$G$5-'СЕТ СН'!$G$24</f>
        <v>3030.9873917900004</v>
      </c>
      <c r="J56" s="36">
        <f>SUMIFS(СВЦЭМ!$D$39:$D$782,СВЦЭМ!$A$39:$A$782,$A56,СВЦЭМ!$B$39:$B$782,J$47)+'СЕТ СН'!$G$14+СВЦЭМ!$D$10+'СЕТ СН'!$G$5-'СЕТ СН'!$G$24</f>
        <v>3011.43711149</v>
      </c>
      <c r="K56" s="36">
        <f>SUMIFS(СВЦЭМ!$D$39:$D$782,СВЦЭМ!$A$39:$A$782,$A56,СВЦЭМ!$B$39:$B$782,K$47)+'СЕТ СН'!$G$14+СВЦЭМ!$D$10+'СЕТ СН'!$G$5-'СЕТ СН'!$G$24</f>
        <v>2946.7683139800001</v>
      </c>
      <c r="L56" s="36">
        <f>SUMIFS(СВЦЭМ!$D$39:$D$782,СВЦЭМ!$A$39:$A$782,$A56,СВЦЭМ!$B$39:$B$782,L$47)+'СЕТ СН'!$G$14+СВЦЭМ!$D$10+'СЕТ СН'!$G$5-'СЕТ СН'!$G$24</f>
        <v>2929.2715094599998</v>
      </c>
      <c r="M56" s="36">
        <f>SUMIFS(СВЦЭМ!$D$39:$D$782,СВЦЭМ!$A$39:$A$782,$A56,СВЦЭМ!$B$39:$B$782,M$47)+'СЕТ СН'!$G$14+СВЦЭМ!$D$10+'СЕТ СН'!$G$5-'СЕТ СН'!$G$24</f>
        <v>2906.3791179600003</v>
      </c>
      <c r="N56" s="36">
        <f>SUMIFS(СВЦЭМ!$D$39:$D$782,СВЦЭМ!$A$39:$A$782,$A56,СВЦЭМ!$B$39:$B$782,N$47)+'СЕТ СН'!$G$14+СВЦЭМ!$D$10+'СЕТ СН'!$G$5-'СЕТ СН'!$G$24</f>
        <v>2892.7329070799997</v>
      </c>
      <c r="O56" s="36">
        <f>SUMIFS(СВЦЭМ!$D$39:$D$782,СВЦЭМ!$A$39:$A$782,$A56,СВЦЭМ!$B$39:$B$782,O$47)+'СЕТ СН'!$G$14+СВЦЭМ!$D$10+'СЕТ СН'!$G$5-'СЕТ СН'!$G$24</f>
        <v>2895.1858146599998</v>
      </c>
      <c r="P56" s="36">
        <f>SUMIFS(СВЦЭМ!$D$39:$D$782,СВЦЭМ!$A$39:$A$782,$A56,СВЦЭМ!$B$39:$B$782,P$47)+'СЕТ СН'!$G$14+СВЦЭМ!$D$10+'СЕТ СН'!$G$5-'СЕТ СН'!$G$24</f>
        <v>2906.1962078900001</v>
      </c>
      <c r="Q56" s="36">
        <f>SUMIFS(СВЦЭМ!$D$39:$D$782,СВЦЭМ!$A$39:$A$782,$A56,СВЦЭМ!$B$39:$B$782,Q$47)+'СЕТ СН'!$G$14+СВЦЭМ!$D$10+'СЕТ СН'!$G$5-'СЕТ СН'!$G$24</f>
        <v>2919.4653384200001</v>
      </c>
      <c r="R56" s="36">
        <f>SUMIFS(СВЦЭМ!$D$39:$D$782,СВЦЭМ!$A$39:$A$782,$A56,СВЦЭМ!$B$39:$B$782,R$47)+'СЕТ СН'!$G$14+СВЦЭМ!$D$10+'СЕТ СН'!$G$5-'СЕТ СН'!$G$24</f>
        <v>2931.3305999300001</v>
      </c>
      <c r="S56" s="36">
        <f>SUMIFS(СВЦЭМ!$D$39:$D$782,СВЦЭМ!$A$39:$A$782,$A56,СВЦЭМ!$B$39:$B$782,S$47)+'СЕТ СН'!$G$14+СВЦЭМ!$D$10+'СЕТ СН'!$G$5-'СЕТ СН'!$G$24</f>
        <v>2936.1836082</v>
      </c>
      <c r="T56" s="36">
        <f>SUMIFS(СВЦЭМ!$D$39:$D$782,СВЦЭМ!$A$39:$A$782,$A56,СВЦЭМ!$B$39:$B$782,T$47)+'СЕТ СН'!$G$14+СВЦЭМ!$D$10+'СЕТ СН'!$G$5-'СЕТ СН'!$G$24</f>
        <v>2938.8160015100002</v>
      </c>
      <c r="U56" s="36">
        <f>SUMIFS(СВЦЭМ!$D$39:$D$782,СВЦЭМ!$A$39:$A$782,$A56,СВЦЭМ!$B$39:$B$782,U$47)+'СЕТ СН'!$G$14+СВЦЭМ!$D$10+'СЕТ СН'!$G$5-'СЕТ СН'!$G$24</f>
        <v>2947.9281577000002</v>
      </c>
      <c r="V56" s="36">
        <f>SUMIFS(СВЦЭМ!$D$39:$D$782,СВЦЭМ!$A$39:$A$782,$A56,СВЦЭМ!$B$39:$B$782,V$47)+'СЕТ СН'!$G$14+СВЦЭМ!$D$10+'СЕТ СН'!$G$5-'СЕТ СН'!$G$24</f>
        <v>2918.7542969699998</v>
      </c>
      <c r="W56" s="36">
        <f>SUMIFS(СВЦЭМ!$D$39:$D$782,СВЦЭМ!$A$39:$A$782,$A56,СВЦЭМ!$B$39:$B$782,W$47)+'СЕТ СН'!$G$14+СВЦЭМ!$D$10+'СЕТ СН'!$G$5-'СЕТ СН'!$G$24</f>
        <v>2920.1889348700001</v>
      </c>
      <c r="X56" s="36">
        <f>SUMIFS(СВЦЭМ!$D$39:$D$782,СВЦЭМ!$A$39:$A$782,$A56,СВЦЭМ!$B$39:$B$782,X$47)+'СЕТ СН'!$G$14+СВЦЭМ!$D$10+'СЕТ СН'!$G$5-'СЕТ СН'!$G$24</f>
        <v>2970.2773817900002</v>
      </c>
      <c r="Y56" s="36">
        <f>SUMIFS(СВЦЭМ!$D$39:$D$782,СВЦЭМ!$A$39:$A$782,$A56,СВЦЭМ!$B$39:$B$782,Y$47)+'СЕТ СН'!$G$14+СВЦЭМ!$D$10+'СЕТ СН'!$G$5-'СЕТ СН'!$G$24</f>
        <v>2993.3473633499998</v>
      </c>
    </row>
    <row r="57" spans="1:25" ht="15.75" x14ac:dyDescent="0.2">
      <c r="A57" s="35">
        <f t="shared" si="1"/>
        <v>44783</v>
      </c>
      <c r="B57" s="36">
        <f>SUMIFS(СВЦЭМ!$D$39:$D$782,СВЦЭМ!$A$39:$A$782,$A57,СВЦЭМ!$B$39:$B$782,B$47)+'СЕТ СН'!$G$14+СВЦЭМ!$D$10+'СЕТ СН'!$G$5-'СЕТ СН'!$G$24</f>
        <v>2942.5531968200003</v>
      </c>
      <c r="C57" s="36">
        <f>SUMIFS(СВЦЭМ!$D$39:$D$782,СВЦЭМ!$A$39:$A$782,$A57,СВЦЭМ!$B$39:$B$782,C$47)+'СЕТ СН'!$G$14+СВЦЭМ!$D$10+'СЕТ СН'!$G$5-'СЕТ СН'!$G$24</f>
        <v>2983.3123157500004</v>
      </c>
      <c r="D57" s="36">
        <f>SUMIFS(СВЦЭМ!$D$39:$D$782,СВЦЭМ!$A$39:$A$782,$A57,СВЦЭМ!$B$39:$B$782,D$47)+'СЕТ СН'!$G$14+СВЦЭМ!$D$10+'СЕТ СН'!$G$5-'СЕТ СН'!$G$24</f>
        <v>2865.1587119799997</v>
      </c>
      <c r="E57" s="36">
        <f>SUMIFS(СВЦЭМ!$D$39:$D$782,СВЦЭМ!$A$39:$A$782,$A57,СВЦЭМ!$B$39:$B$782,E$47)+'СЕТ СН'!$G$14+СВЦЭМ!$D$10+'СЕТ СН'!$G$5-'СЕТ СН'!$G$24</f>
        <v>2848.59360036</v>
      </c>
      <c r="F57" s="36">
        <f>SUMIFS(СВЦЭМ!$D$39:$D$782,СВЦЭМ!$A$39:$A$782,$A57,СВЦЭМ!$B$39:$B$782,F$47)+'СЕТ СН'!$G$14+СВЦЭМ!$D$10+'СЕТ СН'!$G$5-'СЕТ СН'!$G$24</f>
        <v>2848.8696966500002</v>
      </c>
      <c r="G57" s="36">
        <f>SUMIFS(СВЦЭМ!$D$39:$D$782,СВЦЭМ!$A$39:$A$782,$A57,СВЦЭМ!$B$39:$B$782,G$47)+'СЕТ СН'!$G$14+СВЦЭМ!$D$10+'СЕТ СН'!$G$5-'СЕТ СН'!$G$24</f>
        <v>2836.65235519</v>
      </c>
      <c r="H57" s="36">
        <f>SUMIFS(СВЦЭМ!$D$39:$D$782,СВЦЭМ!$A$39:$A$782,$A57,СВЦЭМ!$B$39:$B$782,H$47)+'СЕТ СН'!$G$14+СВЦЭМ!$D$10+'СЕТ СН'!$G$5-'СЕТ СН'!$G$24</f>
        <v>2813.5174856200001</v>
      </c>
      <c r="I57" s="36">
        <f>SUMIFS(СВЦЭМ!$D$39:$D$782,СВЦЭМ!$A$39:$A$782,$A57,СВЦЭМ!$B$39:$B$782,I$47)+'СЕТ СН'!$G$14+СВЦЭМ!$D$10+'СЕТ СН'!$G$5-'СЕТ СН'!$G$24</f>
        <v>2767.6577832900002</v>
      </c>
      <c r="J57" s="36">
        <f>SUMIFS(СВЦЭМ!$D$39:$D$782,СВЦЭМ!$A$39:$A$782,$A57,СВЦЭМ!$B$39:$B$782,J$47)+'СЕТ СН'!$G$14+СВЦЭМ!$D$10+'СЕТ СН'!$G$5-'СЕТ СН'!$G$24</f>
        <v>2832.5343883300002</v>
      </c>
      <c r="K57" s="36">
        <f>SUMIFS(СВЦЭМ!$D$39:$D$782,СВЦЭМ!$A$39:$A$782,$A57,СВЦЭМ!$B$39:$B$782,K$47)+'СЕТ СН'!$G$14+СВЦЭМ!$D$10+'СЕТ СН'!$G$5-'СЕТ СН'!$G$24</f>
        <v>2782.1970789500001</v>
      </c>
      <c r="L57" s="36">
        <f>SUMIFS(СВЦЭМ!$D$39:$D$782,СВЦЭМ!$A$39:$A$782,$A57,СВЦЭМ!$B$39:$B$782,L$47)+'СЕТ СН'!$G$14+СВЦЭМ!$D$10+'СЕТ СН'!$G$5-'СЕТ СН'!$G$24</f>
        <v>2774.4116503300002</v>
      </c>
      <c r="M57" s="36">
        <f>SUMIFS(СВЦЭМ!$D$39:$D$782,СВЦЭМ!$A$39:$A$782,$A57,СВЦЭМ!$B$39:$B$782,M$47)+'СЕТ СН'!$G$14+СВЦЭМ!$D$10+'СЕТ СН'!$G$5-'СЕТ СН'!$G$24</f>
        <v>2777.8066738699999</v>
      </c>
      <c r="N57" s="36">
        <f>SUMIFS(СВЦЭМ!$D$39:$D$782,СВЦЭМ!$A$39:$A$782,$A57,СВЦЭМ!$B$39:$B$782,N$47)+'СЕТ СН'!$G$14+СВЦЭМ!$D$10+'СЕТ СН'!$G$5-'СЕТ СН'!$G$24</f>
        <v>2784.7893196599998</v>
      </c>
      <c r="O57" s="36">
        <f>SUMIFS(СВЦЭМ!$D$39:$D$782,СВЦЭМ!$A$39:$A$782,$A57,СВЦЭМ!$B$39:$B$782,O$47)+'СЕТ СН'!$G$14+СВЦЭМ!$D$10+'СЕТ СН'!$G$5-'СЕТ СН'!$G$24</f>
        <v>2765.49749264</v>
      </c>
      <c r="P57" s="36">
        <f>SUMIFS(СВЦЭМ!$D$39:$D$782,СВЦЭМ!$A$39:$A$782,$A57,СВЦЭМ!$B$39:$B$782,P$47)+'СЕТ СН'!$G$14+СВЦЭМ!$D$10+'СЕТ СН'!$G$5-'СЕТ СН'!$G$24</f>
        <v>2772.0859068499999</v>
      </c>
      <c r="Q57" s="36">
        <f>SUMIFS(СВЦЭМ!$D$39:$D$782,СВЦЭМ!$A$39:$A$782,$A57,СВЦЭМ!$B$39:$B$782,Q$47)+'СЕТ СН'!$G$14+СВЦЭМ!$D$10+'СЕТ СН'!$G$5-'СЕТ СН'!$G$24</f>
        <v>2775.8097333300002</v>
      </c>
      <c r="R57" s="36">
        <f>SUMIFS(СВЦЭМ!$D$39:$D$782,СВЦЭМ!$A$39:$A$782,$A57,СВЦЭМ!$B$39:$B$782,R$47)+'СЕТ СН'!$G$14+СВЦЭМ!$D$10+'СЕТ СН'!$G$5-'СЕТ СН'!$G$24</f>
        <v>2790.4353481799999</v>
      </c>
      <c r="S57" s="36">
        <f>SUMIFS(СВЦЭМ!$D$39:$D$782,СВЦЭМ!$A$39:$A$782,$A57,СВЦЭМ!$B$39:$B$782,S$47)+'СЕТ СН'!$G$14+СВЦЭМ!$D$10+'СЕТ СН'!$G$5-'СЕТ СН'!$G$24</f>
        <v>2795.6674591599999</v>
      </c>
      <c r="T57" s="36">
        <f>SUMIFS(СВЦЭМ!$D$39:$D$782,СВЦЭМ!$A$39:$A$782,$A57,СВЦЭМ!$B$39:$B$782,T$47)+'СЕТ СН'!$G$14+СВЦЭМ!$D$10+'СЕТ СН'!$G$5-'СЕТ СН'!$G$24</f>
        <v>2789.65217846</v>
      </c>
      <c r="U57" s="36">
        <f>SUMIFS(СВЦЭМ!$D$39:$D$782,СВЦЭМ!$A$39:$A$782,$A57,СВЦЭМ!$B$39:$B$782,U$47)+'СЕТ СН'!$G$14+СВЦЭМ!$D$10+'СЕТ СН'!$G$5-'СЕТ СН'!$G$24</f>
        <v>2813.5403772</v>
      </c>
      <c r="V57" s="36">
        <f>SUMIFS(СВЦЭМ!$D$39:$D$782,СВЦЭМ!$A$39:$A$782,$A57,СВЦЭМ!$B$39:$B$782,V$47)+'СЕТ СН'!$G$14+СВЦЭМ!$D$10+'СЕТ СН'!$G$5-'СЕТ СН'!$G$24</f>
        <v>2793.2495749</v>
      </c>
      <c r="W57" s="36">
        <f>SUMIFS(СВЦЭМ!$D$39:$D$782,СВЦЭМ!$A$39:$A$782,$A57,СВЦЭМ!$B$39:$B$782,W$47)+'СЕТ СН'!$G$14+СВЦЭМ!$D$10+'СЕТ СН'!$G$5-'СЕТ СН'!$G$24</f>
        <v>2801.0867640800002</v>
      </c>
      <c r="X57" s="36">
        <f>SUMIFS(СВЦЭМ!$D$39:$D$782,СВЦЭМ!$A$39:$A$782,$A57,СВЦЭМ!$B$39:$B$782,X$47)+'СЕТ СН'!$G$14+СВЦЭМ!$D$10+'СЕТ СН'!$G$5-'СЕТ СН'!$G$24</f>
        <v>2825.2501103300001</v>
      </c>
      <c r="Y57" s="36">
        <f>SUMIFS(СВЦЭМ!$D$39:$D$782,СВЦЭМ!$A$39:$A$782,$A57,СВЦЭМ!$B$39:$B$782,Y$47)+'СЕТ СН'!$G$14+СВЦЭМ!$D$10+'СЕТ СН'!$G$5-'СЕТ СН'!$G$24</f>
        <v>2923.87267393</v>
      </c>
    </row>
    <row r="58" spans="1:25" ht="15.75" x14ac:dyDescent="0.2">
      <c r="A58" s="35">
        <f t="shared" si="1"/>
        <v>44784</v>
      </c>
      <c r="B58" s="36">
        <f>SUMIFS(СВЦЭМ!$D$39:$D$782,СВЦЭМ!$A$39:$A$782,$A58,СВЦЭМ!$B$39:$B$782,B$47)+'СЕТ СН'!$G$14+СВЦЭМ!$D$10+'СЕТ СН'!$G$5-'СЕТ СН'!$G$24</f>
        <v>2802.8008939900001</v>
      </c>
      <c r="C58" s="36">
        <f>SUMIFS(СВЦЭМ!$D$39:$D$782,СВЦЭМ!$A$39:$A$782,$A58,СВЦЭМ!$B$39:$B$782,C$47)+'СЕТ СН'!$G$14+СВЦЭМ!$D$10+'СЕТ СН'!$G$5-'СЕТ СН'!$G$24</f>
        <v>2857.1828896900001</v>
      </c>
      <c r="D58" s="36">
        <f>SUMIFS(СВЦЭМ!$D$39:$D$782,СВЦЭМ!$A$39:$A$782,$A58,СВЦЭМ!$B$39:$B$782,D$47)+'СЕТ СН'!$G$14+СВЦЭМ!$D$10+'СЕТ СН'!$G$5-'СЕТ СН'!$G$24</f>
        <v>2909.4338540899998</v>
      </c>
      <c r="E58" s="36">
        <f>SUMIFS(СВЦЭМ!$D$39:$D$782,СВЦЭМ!$A$39:$A$782,$A58,СВЦЭМ!$B$39:$B$782,E$47)+'СЕТ СН'!$G$14+СВЦЭМ!$D$10+'СЕТ СН'!$G$5-'СЕТ СН'!$G$24</f>
        <v>2926.3834226400004</v>
      </c>
      <c r="F58" s="36">
        <f>SUMIFS(СВЦЭМ!$D$39:$D$782,СВЦЭМ!$A$39:$A$782,$A58,СВЦЭМ!$B$39:$B$782,F$47)+'СЕТ СН'!$G$14+СВЦЭМ!$D$10+'СЕТ СН'!$G$5-'СЕТ СН'!$G$24</f>
        <v>2933.8319860800002</v>
      </c>
      <c r="G58" s="36">
        <f>SUMIFS(СВЦЭМ!$D$39:$D$782,СВЦЭМ!$A$39:$A$782,$A58,СВЦЭМ!$B$39:$B$782,G$47)+'СЕТ СН'!$G$14+СВЦЭМ!$D$10+'СЕТ СН'!$G$5-'СЕТ СН'!$G$24</f>
        <v>2931.4606881999998</v>
      </c>
      <c r="H58" s="36">
        <f>SUMIFS(СВЦЭМ!$D$39:$D$782,СВЦЭМ!$A$39:$A$782,$A58,СВЦЭМ!$B$39:$B$782,H$47)+'СЕТ СН'!$G$14+СВЦЭМ!$D$10+'СЕТ СН'!$G$5-'СЕТ СН'!$G$24</f>
        <v>2876.4427934800001</v>
      </c>
      <c r="I58" s="36">
        <f>SUMIFS(СВЦЭМ!$D$39:$D$782,СВЦЭМ!$A$39:$A$782,$A58,СВЦЭМ!$B$39:$B$782,I$47)+'СЕТ СН'!$G$14+СВЦЭМ!$D$10+'СЕТ СН'!$G$5-'СЕТ СН'!$G$24</f>
        <v>2790.2890744000001</v>
      </c>
      <c r="J58" s="36">
        <f>SUMIFS(СВЦЭМ!$D$39:$D$782,СВЦЭМ!$A$39:$A$782,$A58,СВЦЭМ!$B$39:$B$782,J$47)+'СЕТ СН'!$G$14+СВЦЭМ!$D$10+'СЕТ СН'!$G$5-'СЕТ СН'!$G$24</f>
        <v>2726.1703601300001</v>
      </c>
      <c r="K58" s="36">
        <f>SUMIFS(СВЦЭМ!$D$39:$D$782,СВЦЭМ!$A$39:$A$782,$A58,СВЦЭМ!$B$39:$B$782,K$47)+'СЕТ СН'!$G$14+СВЦЭМ!$D$10+'СЕТ СН'!$G$5-'СЕТ СН'!$G$24</f>
        <v>2739.2955165200001</v>
      </c>
      <c r="L58" s="36">
        <f>SUMIFS(СВЦЭМ!$D$39:$D$782,СВЦЭМ!$A$39:$A$782,$A58,СВЦЭМ!$B$39:$B$782,L$47)+'СЕТ СН'!$G$14+СВЦЭМ!$D$10+'СЕТ СН'!$G$5-'СЕТ СН'!$G$24</f>
        <v>2763.9414828899999</v>
      </c>
      <c r="M58" s="36">
        <f>SUMIFS(СВЦЭМ!$D$39:$D$782,СВЦЭМ!$A$39:$A$782,$A58,СВЦЭМ!$B$39:$B$782,M$47)+'СЕТ СН'!$G$14+СВЦЭМ!$D$10+'СЕТ СН'!$G$5-'СЕТ СН'!$G$24</f>
        <v>2760.7571027600002</v>
      </c>
      <c r="N58" s="36">
        <f>SUMIFS(СВЦЭМ!$D$39:$D$782,СВЦЭМ!$A$39:$A$782,$A58,СВЦЭМ!$B$39:$B$782,N$47)+'СЕТ СН'!$G$14+СВЦЭМ!$D$10+'СЕТ СН'!$G$5-'СЕТ СН'!$G$24</f>
        <v>2751.5335770500001</v>
      </c>
      <c r="O58" s="36">
        <f>SUMIFS(СВЦЭМ!$D$39:$D$782,СВЦЭМ!$A$39:$A$782,$A58,СВЦЭМ!$B$39:$B$782,O$47)+'СЕТ СН'!$G$14+СВЦЭМ!$D$10+'СЕТ СН'!$G$5-'СЕТ СН'!$G$24</f>
        <v>2759.4598786300003</v>
      </c>
      <c r="P58" s="36">
        <f>SUMIFS(СВЦЭМ!$D$39:$D$782,СВЦЭМ!$A$39:$A$782,$A58,СВЦЭМ!$B$39:$B$782,P$47)+'СЕТ СН'!$G$14+СВЦЭМ!$D$10+'СЕТ СН'!$G$5-'СЕТ СН'!$G$24</f>
        <v>2762.24414127</v>
      </c>
      <c r="Q58" s="36">
        <f>SUMIFS(СВЦЭМ!$D$39:$D$782,СВЦЭМ!$A$39:$A$782,$A58,СВЦЭМ!$B$39:$B$782,Q$47)+'СЕТ СН'!$G$14+СВЦЭМ!$D$10+'СЕТ СН'!$G$5-'СЕТ СН'!$G$24</f>
        <v>2752.4631262600001</v>
      </c>
      <c r="R58" s="36">
        <f>SUMIFS(СВЦЭМ!$D$39:$D$782,СВЦЭМ!$A$39:$A$782,$A58,СВЦЭМ!$B$39:$B$782,R$47)+'СЕТ СН'!$G$14+СВЦЭМ!$D$10+'СЕТ СН'!$G$5-'СЕТ СН'!$G$24</f>
        <v>2756.0124811999999</v>
      </c>
      <c r="S58" s="36">
        <f>SUMIFS(СВЦЭМ!$D$39:$D$782,СВЦЭМ!$A$39:$A$782,$A58,СВЦЭМ!$B$39:$B$782,S$47)+'СЕТ СН'!$G$14+СВЦЭМ!$D$10+'СЕТ СН'!$G$5-'СЕТ СН'!$G$24</f>
        <v>2749.9763483300003</v>
      </c>
      <c r="T58" s="36">
        <f>SUMIFS(СВЦЭМ!$D$39:$D$782,СВЦЭМ!$A$39:$A$782,$A58,СВЦЭМ!$B$39:$B$782,T$47)+'СЕТ СН'!$G$14+СВЦЭМ!$D$10+'СЕТ СН'!$G$5-'СЕТ СН'!$G$24</f>
        <v>2619.8479634</v>
      </c>
      <c r="U58" s="36">
        <f>SUMIFS(СВЦЭМ!$D$39:$D$782,СВЦЭМ!$A$39:$A$782,$A58,СВЦЭМ!$B$39:$B$782,U$47)+'СЕТ СН'!$G$14+СВЦЭМ!$D$10+'СЕТ СН'!$G$5-'СЕТ СН'!$G$24</f>
        <v>2625.4974854900001</v>
      </c>
      <c r="V58" s="36">
        <f>SUMIFS(СВЦЭМ!$D$39:$D$782,СВЦЭМ!$A$39:$A$782,$A58,СВЦЭМ!$B$39:$B$782,V$47)+'СЕТ СН'!$G$14+СВЦЭМ!$D$10+'СЕТ СН'!$G$5-'СЕТ СН'!$G$24</f>
        <v>2623.3906793699998</v>
      </c>
      <c r="W58" s="36">
        <f>SUMIFS(СВЦЭМ!$D$39:$D$782,СВЦЭМ!$A$39:$A$782,$A58,СВЦЭМ!$B$39:$B$782,W$47)+'СЕТ СН'!$G$14+СВЦЭМ!$D$10+'СЕТ СН'!$G$5-'СЕТ СН'!$G$24</f>
        <v>2609.3214307500002</v>
      </c>
      <c r="X58" s="36">
        <f>SUMIFS(СВЦЭМ!$D$39:$D$782,СВЦЭМ!$A$39:$A$782,$A58,СВЦЭМ!$B$39:$B$782,X$47)+'СЕТ СН'!$G$14+СВЦЭМ!$D$10+'СЕТ СН'!$G$5-'СЕТ СН'!$G$24</f>
        <v>2623.4103398699999</v>
      </c>
      <c r="Y58" s="36">
        <f>SUMIFS(СВЦЭМ!$D$39:$D$782,СВЦЭМ!$A$39:$A$782,$A58,СВЦЭМ!$B$39:$B$782,Y$47)+'СЕТ СН'!$G$14+СВЦЭМ!$D$10+'СЕТ СН'!$G$5-'СЕТ СН'!$G$24</f>
        <v>2643.5758053099999</v>
      </c>
    </row>
    <row r="59" spans="1:25" ht="15.75" x14ac:dyDescent="0.2">
      <c r="A59" s="35">
        <f t="shared" si="1"/>
        <v>44785</v>
      </c>
      <c r="B59" s="36">
        <f>SUMIFS(СВЦЭМ!$D$39:$D$782,СВЦЭМ!$A$39:$A$782,$A59,СВЦЭМ!$B$39:$B$782,B$47)+'СЕТ СН'!$G$14+СВЦЭМ!$D$10+'СЕТ СН'!$G$5-'СЕТ СН'!$G$24</f>
        <v>2801.5533394100003</v>
      </c>
      <c r="C59" s="36">
        <f>SUMIFS(СВЦЭМ!$D$39:$D$782,СВЦЭМ!$A$39:$A$782,$A59,СВЦЭМ!$B$39:$B$782,C$47)+'СЕТ СН'!$G$14+СВЦЭМ!$D$10+'СЕТ СН'!$G$5-'СЕТ СН'!$G$24</f>
        <v>2849.9493554000001</v>
      </c>
      <c r="D59" s="36">
        <f>SUMIFS(СВЦЭМ!$D$39:$D$782,СВЦЭМ!$A$39:$A$782,$A59,СВЦЭМ!$B$39:$B$782,D$47)+'СЕТ СН'!$G$14+СВЦЭМ!$D$10+'СЕТ СН'!$G$5-'СЕТ СН'!$G$24</f>
        <v>2904.32100197</v>
      </c>
      <c r="E59" s="36">
        <f>SUMIFS(СВЦЭМ!$D$39:$D$782,СВЦЭМ!$A$39:$A$782,$A59,СВЦЭМ!$B$39:$B$782,E$47)+'СЕТ СН'!$G$14+СВЦЭМ!$D$10+'СЕТ СН'!$G$5-'СЕТ СН'!$G$24</f>
        <v>2924.2101763600003</v>
      </c>
      <c r="F59" s="36">
        <f>SUMIFS(СВЦЭМ!$D$39:$D$782,СВЦЭМ!$A$39:$A$782,$A59,СВЦЭМ!$B$39:$B$782,F$47)+'СЕТ СН'!$G$14+СВЦЭМ!$D$10+'СЕТ СН'!$G$5-'СЕТ СН'!$G$24</f>
        <v>2917.34526203</v>
      </c>
      <c r="G59" s="36">
        <f>SUMIFS(СВЦЭМ!$D$39:$D$782,СВЦЭМ!$A$39:$A$782,$A59,СВЦЭМ!$B$39:$B$782,G$47)+'СЕТ СН'!$G$14+СВЦЭМ!$D$10+'СЕТ СН'!$G$5-'СЕТ СН'!$G$24</f>
        <v>2926.8484679399999</v>
      </c>
      <c r="H59" s="36">
        <f>SUMIFS(СВЦЭМ!$D$39:$D$782,СВЦЭМ!$A$39:$A$782,$A59,СВЦЭМ!$B$39:$B$782,H$47)+'СЕТ СН'!$G$14+СВЦЭМ!$D$10+'СЕТ СН'!$G$5-'СЕТ СН'!$G$24</f>
        <v>2818.8197948900001</v>
      </c>
      <c r="I59" s="36">
        <f>SUMIFS(СВЦЭМ!$D$39:$D$782,СВЦЭМ!$A$39:$A$782,$A59,СВЦЭМ!$B$39:$B$782,I$47)+'СЕТ СН'!$G$14+СВЦЭМ!$D$10+'СЕТ СН'!$G$5-'СЕТ СН'!$G$24</f>
        <v>2815.4716457700001</v>
      </c>
      <c r="J59" s="36">
        <f>SUMIFS(СВЦЭМ!$D$39:$D$782,СВЦЭМ!$A$39:$A$782,$A59,СВЦЭМ!$B$39:$B$782,J$47)+'СЕТ СН'!$G$14+СВЦЭМ!$D$10+'СЕТ СН'!$G$5-'СЕТ СН'!$G$24</f>
        <v>2760.92136394</v>
      </c>
      <c r="K59" s="36">
        <f>SUMIFS(СВЦЭМ!$D$39:$D$782,СВЦЭМ!$A$39:$A$782,$A59,СВЦЭМ!$B$39:$B$782,K$47)+'СЕТ СН'!$G$14+СВЦЭМ!$D$10+'СЕТ СН'!$G$5-'СЕТ СН'!$G$24</f>
        <v>2740.0196335999999</v>
      </c>
      <c r="L59" s="36">
        <f>SUMIFS(СВЦЭМ!$D$39:$D$782,СВЦЭМ!$A$39:$A$782,$A59,СВЦЭМ!$B$39:$B$782,L$47)+'СЕТ СН'!$G$14+СВЦЭМ!$D$10+'СЕТ СН'!$G$5-'СЕТ СН'!$G$24</f>
        <v>2707.45311898</v>
      </c>
      <c r="M59" s="36">
        <f>SUMIFS(СВЦЭМ!$D$39:$D$782,СВЦЭМ!$A$39:$A$782,$A59,СВЦЭМ!$B$39:$B$782,M$47)+'СЕТ СН'!$G$14+СВЦЭМ!$D$10+'СЕТ СН'!$G$5-'СЕТ СН'!$G$24</f>
        <v>2682.3548770500001</v>
      </c>
      <c r="N59" s="36">
        <f>SUMIFS(СВЦЭМ!$D$39:$D$782,СВЦЭМ!$A$39:$A$782,$A59,СВЦЭМ!$B$39:$B$782,N$47)+'СЕТ СН'!$G$14+СВЦЭМ!$D$10+'СЕТ СН'!$G$5-'СЕТ СН'!$G$24</f>
        <v>2683.1592159000002</v>
      </c>
      <c r="O59" s="36">
        <f>SUMIFS(СВЦЭМ!$D$39:$D$782,СВЦЭМ!$A$39:$A$782,$A59,СВЦЭМ!$B$39:$B$782,O$47)+'СЕТ СН'!$G$14+СВЦЭМ!$D$10+'СЕТ СН'!$G$5-'СЕТ СН'!$G$24</f>
        <v>2687.99196871</v>
      </c>
      <c r="P59" s="36">
        <f>SUMIFS(СВЦЭМ!$D$39:$D$782,СВЦЭМ!$A$39:$A$782,$A59,СВЦЭМ!$B$39:$B$782,P$47)+'СЕТ СН'!$G$14+СВЦЭМ!$D$10+'СЕТ СН'!$G$5-'СЕТ СН'!$G$24</f>
        <v>2697.64103028</v>
      </c>
      <c r="Q59" s="36">
        <f>SUMIFS(СВЦЭМ!$D$39:$D$782,СВЦЭМ!$A$39:$A$782,$A59,СВЦЭМ!$B$39:$B$782,Q$47)+'СЕТ СН'!$G$14+СВЦЭМ!$D$10+'СЕТ СН'!$G$5-'СЕТ СН'!$G$24</f>
        <v>2697.9206783500003</v>
      </c>
      <c r="R59" s="36">
        <f>SUMIFS(СВЦЭМ!$D$39:$D$782,СВЦЭМ!$A$39:$A$782,$A59,СВЦЭМ!$B$39:$B$782,R$47)+'СЕТ СН'!$G$14+СВЦЭМ!$D$10+'СЕТ СН'!$G$5-'СЕТ СН'!$G$24</f>
        <v>2716.2653171800002</v>
      </c>
      <c r="S59" s="36">
        <f>SUMIFS(СВЦЭМ!$D$39:$D$782,СВЦЭМ!$A$39:$A$782,$A59,СВЦЭМ!$B$39:$B$782,S$47)+'СЕТ СН'!$G$14+СВЦЭМ!$D$10+'СЕТ СН'!$G$5-'СЕТ СН'!$G$24</f>
        <v>2713.9787224800002</v>
      </c>
      <c r="T59" s="36">
        <f>SUMIFS(СВЦЭМ!$D$39:$D$782,СВЦЭМ!$A$39:$A$782,$A59,СВЦЭМ!$B$39:$B$782,T$47)+'СЕТ СН'!$G$14+СВЦЭМ!$D$10+'СЕТ СН'!$G$5-'СЕТ СН'!$G$24</f>
        <v>2710.1331508600001</v>
      </c>
      <c r="U59" s="36">
        <f>SUMIFS(СВЦЭМ!$D$39:$D$782,СВЦЭМ!$A$39:$A$782,$A59,СВЦЭМ!$B$39:$B$782,U$47)+'СЕТ СН'!$G$14+СВЦЭМ!$D$10+'СЕТ СН'!$G$5-'СЕТ СН'!$G$24</f>
        <v>2711.88054078</v>
      </c>
      <c r="V59" s="36">
        <f>SUMIFS(СВЦЭМ!$D$39:$D$782,СВЦЭМ!$A$39:$A$782,$A59,СВЦЭМ!$B$39:$B$782,V$47)+'СЕТ СН'!$G$14+СВЦЭМ!$D$10+'СЕТ СН'!$G$5-'СЕТ СН'!$G$24</f>
        <v>2711.3256349399999</v>
      </c>
      <c r="W59" s="36">
        <f>SUMIFS(СВЦЭМ!$D$39:$D$782,СВЦЭМ!$A$39:$A$782,$A59,СВЦЭМ!$B$39:$B$782,W$47)+'СЕТ СН'!$G$14+СВЦЭМ!$D$10+'СЕТ СН'!$G$5-'СЕТ СН'!$G$24</f>
        <v>2694.2392838200003</v>
      </c>
      <c r="X59" s="36">
        <f>SUMIFS(СВЦЭМ!$D$39:$D$782,СВЦЭМ!$A$39:$A$782,$A59,СВЦЭМ!$B$39:$B$782,X$47)+'СЕТ СН'!$G$14+СВЦЭМ!$D$10+'СЕТ СН'!$G$5-'СЕТ СН'!$G$24</f>
        <v>2738.0614866699998</v>
      </c>
      <c r="Y59" s="36">
        <f>SUMIFS(СВЦЭМ!$D$39:$D$782,СВЦЭМ!$A$39:$A$782,$A59,СВЦЭМ!$B$39:$B$782,Y$47)+'СЕТ СН'!$G$14+СВЦЭМ!$D$10+'СЕТ СН'!$G$5-'СЕТ СН'!$G$24</f>
        <v>2785.2988594899998</v>
      </c>
    </row>
    <row r="60" spans="1:25" ht="15.75" x14ac:dyDescent="0.2">
      <c r="A60" s="35">
        <f t="shared" si="1"/>
        <v>44786</v>
      </c>
      <c r="B60" s="36">
        <f>SUMIFS(СВЦЭМ!$D$39:$D$782,СВЦЭМ!$A$39:$A$782,$A60,СВЦЭМ!$B$39:$B$782,B$47)+'СЕТ СН'!$G$14+СВЦЭМ!$D$10+'СЕТ СН'!$G$5-'СЕТ СН'!$G$24</f>
        <v>2812.9868821600003</v>
      </c>
      <c r="C60" s="36">
        <f>SUMIFS(СВЦЭМ!$D$39:$D$782,СВЦЭМ!$A$39:$A$782,$A60,СВЦЭМ!$B$39:$B$782,C$47)+'СЕТ СН'!$G$14+СВЦЭМ!$D$10+'СЕТ СН'!$G$5-'СЕТ СН'!$G$24</f>
        <v>2846.41950327</v>
      </c>
      <c r="D60" s="36">
        <f>SUMIFS(СВЦЭМ!$D$39:$D$782,СВЦЭМ!$A$39:$A$782,$A60,СВЦЭМ!$B$39:$B$782,D$47)+'СЕТ СН'!$G$14+СВЦЭМ!$D$10+'СЕТ СН'!$G$5-'СЕТ СН'!$G$24</f>
        <v>2867.3833509599999</v>
      </c>
      <c r="E60" s="36">
        <f>SUMIFS(СВЦЭМ!$D$39:$D$782,СВЦЭМ!$A$39:$A$782,$A60,СВЦЭМ!$B$39:$B$782,E$47)+'СЕТ СН'!$G$14+СВЦЭМ!$D$10+'СЕТ СН'!$G$5-'СЕТ СН'!$G$24</f>
        <v>2938.60258793</v>
      </c>
      <c r="F60" s="36">
        <f>SUMIFS(СВЦЭМ!$D$39:$D$782,СВЦЭМ!$A$39:$A$782,$A60,СВЦЭМ!$B$39:$B$782,F$47)+'СЕТ СН'!$G$14+СВЦЭМ!$D$10+'СЕТ СН'!$G$5-'СЕТ СН'!$G$24</f>
        <v>2915.1157339400002</v>
      </c>
      <c r="G60" s="36">
        <f>SUMIFS(СВЦЭМ!$D$39:$D$782,СВЦЭМ!$A$39:$A$782,$A60,СВЦЭМ!$B$39:$B$782,G$47)+'СЕТ СН'!$G$14+СВЦЭМ!$D$10+'СЕТ СН'!$G$5-'СЕТ СН'!$G$24</f>
        <v>2889.4345267099998</v>
      </c>
      <c r="H60" s="36">
        <f>SUMIFS(СВЦЭМ!$D$39:$D$782,СВЦЭМ!$A$39:$A$782,$A60,СВЦЭМ!$B$39:$B$782,H$47)+'СЕТ СН'!$G$14+СВЦЭМ!$D$10+'СЕТ СН'!$G$5-'СЕТ СН'!$G$24</f>
        <v>2858.4575806600001</v>
      </c>
      <c r="I60" s="36">
        <f>SUMIFS(СВЦЭМ!$D$39:$D$782,СВЦЭМ!$A$39:$A$782,$A60,СВЦЭМ!$B$39:$B$782,I$47)+'СЕТ СН'!$G$14+СВЦЭМ!$D$10+'СЕТ СН'!$G$5-'СЕТ СН'!$G$24</f>
        <v>2801.2536562300002</v>
      </c>
      <c r="J60" s="36">
        <f>SUMIFS(СВЦЭМ!$D$39:$D$782,СВЦЭМ!$A$39:$A$782,$A60,СВЦЭМ!$B$39:$B$782,J$47)+'СЕТ СН'!$G$14+СВЦЭМ!$D$10+'СЕТ СН'!$G$5-'СЕТ СН'!$G$24</f>
        <v>2781.40402937</v>
      </c>
      <c r="K60" s="36">
        <f>SUMIFS(СВЦЭМ!$D$39:$D$782,СВЦЭМ!$A$39:$A$782,$A60,СВЦЭМ!$B$39:$B$782,K$47)+'СЕТ СН'!$G$14+СВЦЭМ!$D$10+'СЕТ СН'!$G$5-'СЕТ СН'!$G$24</f>
        <v>2709.0133406800001</v>
      </c>
      <c r="L60" s="36">
        <f>SUMIFS(СВЦЭМ!$D$39:$D$782,СВЦЭМ!$A$39:$A$782,$A60,СВЦЭМ!$B$39:$B$782,L$47)+'СЕТ СН'!$G$14+СВЦЭМ!$D$10+'СЕТ СН'!$G$5-'СЕТ СН'!$G$24</f>
        <v>2696.8568579100001</v>
      </c>
      <c r="M60" s="36">
        <f>SUMIFS(СВЦЭМ!$D$39:$D$782,СВЦЭМ!$A$39:$A$782,$A60,СВЦЭМ!$B$39:$B$782,M$47)+'СЕТ СН'!$G$14+СВЦЭМ!$D$10+'СЕТ СН'!$G$5-'СЕТ СН'!$G$24</f>
        <v>2700.67684654</v>
      </c>
      <c r="N60" s="36">
        <f>SUMIFS(СВЦЭМ!$D$39:$D$782,СВЦЭМ!$A$39:$A$782,$A60,СВЦЭМ!$B$39:$B$782,N$47)+'СЕТ СН'!$G$14+СВЦЭМ!$D$10+'СЕТ СН'!$G$5-'СЕТ СН'!$G$24</f>
        <v>2696.1194761300003</v>
      </c>
      <c r="O60" s="36">
        <f>SUMIFS(СВЦЭМ!$D$39:$D$782,СВЦЭМ!$A$39:$A$782,$A60,СВЦЭМ!$B$39:$B$782,O$47)+'СЕТ СН'!$G$14+СВЦЭМ!$D$10+'СЕТ СН'!$G$5-'СЕТ СН'!$G$24</f>
        <v>2692.7745037100003</v>
      </c>
      <c r="P60" s="36">
        <f>SUMIFS(СВЦЭМ!$D$39:$D$782,СВЦЭМ!$A$39:$A$782,$A60,СВЦЭМ!$B$39:$B$782,P$47)+'СЕТ СН'!$G$14+СВЦЭМ!$D$10+'СЕТ СН'!$G$5-'СЕТ СН'!$G$24</f>
        <v>2698.0637414500002</v>
      </c>
      <c r="Q60" s="36">
        <f>SUMIFS(СВЦЭМ!$D$39:$D$782,СВЦЭМ!$A$39:$A$782,$A60,СВЦЭМ!$B$39:$B$782,Q$47)+'СЕТ СН'!$G$14+СВЦЭМ!$D$10+'СЕТ СН'!$G$5-'СЕТ СН'!$G$24</f>
        <v>2697.5748230600002</v>
      </c>
      <c r="R60" s="36">
        <f>SUMIFS(СВЦЭМ!$D$39:$D$782,СВЦЭМ!$A$39:$A$782,$A60,СВЦЭМ!$B$39:$B$782,R$47)+'СЕТ СН'!$G$14+СВЦЭМ!$D$10+'СЕТ СН'!$G$5-'СЕТ СН'!$G$24</f>
        <v>2704.0473277199999</v>
      </c>
      <c r="S60" s="36">
        <f>SUMIFS(СВЦЭМ!$D$39:$D$782,СВЦЭМ!$A$39:$A$782,$A60,СВЦЭМ!$B$39:$B$782,S$47)+'СЕТ СН'!$G$14+СВЦЭМ!$D$10+'СЕТ СН'!$G$5-'СЕТ СН'!$G$24</f>
        <v>2706.9966666600003</v>
      </c>
      <c r="T60" s="36">
        <f>SUMIFS(СВЦЭМ!$D$39:$D$782,СВЦЭМ!$A$39:$A$782,$A60,СВЦЭМ!$B$39:$B$782,T$47)+'СЕТ СН'!$G$14+СВЦЭМ!$D$10+'СЕТ СН'!$G$5-'СЕТ СН'!$G$24</f>
        <v>2704.5996862800002</v>
      </c>
      <c r="U60" s="36">
        <f>SUMIFS(СВЦЭМ!$D$39:$D$782,СВЦЭМ!$A$39:$A$782,$A60,СВЦЭМ!$B$39:$B$782,U$47)+'СЕТ СН'!$G$14+СВЦЭМ!$D$10+'СЕТ СН'!$G$5-'СЕТ СН'!$G$24</f>
        <v>2708.8498958800001</v>
      </c>
      <c r="V60" s="36">
        <f>SUMIFS(СВЦЭМ!$D$39:$D$782,СВЦЭМ!$A$39:$A$782,$A60,СВЦЭМ!$B$39:$B$782,V$47)+'СЕТ СН'!$G$14+СВЦЭМ!$D$10+'СЕТ СН'!$G$5-'СЕТ СН'!$G$24</f>
        <v>2699.7579168000002</v>
      </c>
      <c r="W60" s="36">
        <f>SUMIFS(СВЦЭМ!$D$39:$D$782,СВЦЭМ!$A$39:$A$782,$A60,СВЦЭМ!$B$39:$B$782,W$47)+'СЕТ СН'!$G$14+СВЦЭМ!$D$10+'СЕТ СН'!$G$5-'СЕТ СН'!$G$24</f>
        <v>2694.8499665600002</v>
      </c>
      <c r="X60" s="36">
        <f>SUMIFS(СВЦЭМ!$D$39:$D$782,СВЦЭМ!$A$39:$A$782,$A60,СВЦЭМ!$B$39:$B$782,X$47)+'СЕТ СН'!$G$14+СВЦЭМ!$D$10+'СЕТ СН'!$G$5-'СЕТ СН'!$G$24</f>
        <v>2721.8707199600003</v>
      </c>
      <c r="Y60" s="36">
        <f>SUMIFS(СВЦЭМ!$D$39:$D$782,СВЦЭМ!$A$39:$A$782,$A60,СВЦЭМ!$B$39:$B$782,Y$47)+'СЕТ СН'!$G$14+СВЦЭМ!$D$10+'СЕТ СН'!$G$5-'СЕТ СН'!$G$24</f>
        <v>2817.2141487500003</v>
      </c>
    </row>
    <row r="61" spans="1:25" ht="15.75" x14ac:dyDescent="0.2">
      <c r="A61" s="35">
        <f t="shared" si="1"/>
        <v>44787</v>
      </c>
      <c r="B61" s="36">
        <f>SUMIFS(СВЦЭМ!$D$39:$D$782,СВЦЭМ!$A$39:$A$782,$A61,СВЦЭМ!$B$39:$B$782,B$47)+'СЕТ СН'!$G$14+СВЦЭМ!$D$10+'СЕТ СН'!$G$5-'СЕТ СН'!$G$24</f>
        <v>2862.57227788</v>
      </c>
      <c r="C61" s="36">
        <f>SUMIFS(СВЦЭМ!$D$39:$D$782,СВЦЭМ!$A$39:$A$782,$A61,СВЦЭМ!$B$39:$B$782,C$47)+'СЕТ СН'!$G$14+СВЦЭМ!$D$10+'СЕТ СН'!$G$5-'СЕТ СН'!$G$24</f>
        <v>2850.5632051299999</v>
      </c>
      <c r="D61" s="36">
        <f>SUMIFS(СВЦЭМ!$D$39:$D$782,СВЦЭМ!$A$39:$A$782,$A61,СВЦЭМ!$B$39:$B$782,D$47)+'СЕТ СН'!$G$14+СВЦЭМ!$D$10+'СЕТ СН'!$G$5-'СЕТ СН'!$G$24</f>
        <v>2814.0678239399999</v>
      </c>
      <c r="E61" s="36">
        <f>SUMIFS(СВЦЭМ!$D$39:$D$782,СВЦЭМ!$A$39:$A$782,$A61,СВЦЭМ!$B$39:$B$782,E$47)+'СЕТ СН'!$G$14+СВЦЭМ!$D$10+'СЕТ СН'!$G$5-'СЕТ СН'!$G$24</f>
        <v>2823.44722422</v>
      </c>
      <c r="F61" s="36">
        <f>SUMIFS(СВЦЭМ!$D$39:$D$782,СВЦЭМ!$A$39:$A$782,$A61,СВЦЭМ!$B$39:$B$782,F$47)+'СЕТ СН'!$G$14+СВЦЭМ!$D$10+'СЕТ СН'!$G$5-'СЕТ СН'!$G$24</f>
        <v>2828.6737607200002</v>
      </c>
      <c r="G61" s="36">
        <f>SUMIFS(СВЦЭМ!$D$39:$D$782,СВЦЭМ!$A$39:$A$782,$A61,СВЦЭМ!$B$39:$B$782,G$47)+'СЕТ СН'!$G$14+СВЦЭМ!$D$10+'СЕТ СН'!$G$5-'СЕТ СН'!$G$24</f>
        <v>2826.5901265500002</v>
      </c>
      <c r="H61" s="36">
        <f>SUMIFS(СВЦЭМ!$D$39:$D$782,СВЦЭМ!$A$39:$A$782,$A61,СВЦЭМ!$B$39:$B$782,H$47)+'СЕТ СН'!$G$14+СВЦЭМ!$D$10+'СЕТ СН'!$G$5-'СЕТ СН'!$G$24</f>
        <v>2893.6458688600001</v>
      </c>
      <c r="I61" s="36">
        <f>SUMIFS(СВЦЭМ!$D$39:$D$782,СВЦЭМ!$A$39:$A$782,$A61,СВЦЭМ!$B$39:$B$782,I$47)+'СЕТ СН'!$G$14+СВЦЭМ!$D$10+'СЕТ СН'!$G$5-'СЕТ СН'!$G$24</f>
        <v>2857.5621619399999</v>
      </c>
      <c r="J61" s="36">
        <f>SUMIFS(СВЦЭМ!$D$39:$D$782,СВЦЭМ!$A$39:$A$782,$A61,СВЦЭМ!$B$39:$B$782,J$47)+'СЕТ СН'!$G$14+СВЦЭМ!$D$10+'СЕТ СН'!$G$5-'СЕТ СН'!$G$24</f>
        <v>2806.8068051499999</v>
      </c>
      <c r="K61" s="36">
        <f>SUMIFS(СВЦЭМ!$D$39:$D$782,СВЦЭМ!$A$39:$A$782,$A61,СВЦЭМ!$B$39:$B$782,K$47)+'СЕТ СН'!$G$14+СВЦЭМ!$D$10+'СЕТ СН'!$G$5-'СЕТ СН'!$G$24</f>
        <v>2733.23147896</v>
      </c>
      <c r="L61" s="36">
        <f>SUMIFS(СВЦЭМ!$D$39:$D$782,СВЦЭМ!$A$39:$A$782,$A61,СВЦЭМ!$B$39:$B$782,L$47)+'СЕТ СН'!$G$14+СВЦЭМ!$D$10+'СЕТ СН'!$G$5-'СЕТ СН'!$G$24</f>
        <v>2696.99492908</v>
      </c>
      <c r="M61" s="36">
        <f>SUMIFS(СВЦЭМ!$D$39:$D$782,СВЦЭМ!$A$39:$A$782,$A61,СВЦЭМ!$B$39:$B$782,M$47)+'СЕТ СН'!$G$14+СВЦЭМ!$D$10+'СЕТ СН'!$G$5-'СЕТ СН'!$G$24</f>
        <v>2683.4345870400002</v>
      </c>
      <c r="N61" s="36">
        <f>SUMIFS(СВЦЭМ!$D$39:$D$782,СВЦЭМ!$A$39:$A$782,$A61,СВЦЭМ!$B$39:$B$782,N$47)+'СЕТ СН'!$G$14+СВЦЭМ!$D$10+'СЕТ СН'!$G$5-'СЕТ СН'!$G$24</f>
        <v>2696.1060815800001</v>
      </c>
      <c r="O61" s="36">
        <f>SUMIFS(СВЦЭМ!$D$39:$D$782,СВЦЭМ!$A$39:$A$782,$A61,СВЦЭМ!$B$39:$B$782,O$47)+'СЕТ СН'!$G$14+СВЦЭМ!$D$10+'СЕТ СН'!$G$5-'СЕТ СН'!$G$24</f>
        <v>2701.1074126600001</v>
      </c>
      <c r="P61" s="36">
        <f>SUMIFS(СВЦЭМ!$D$39:$D$782,СВЦЭМ!$A$39:$A$782,$A61,СВЦЭМ!$B$39:$B$782,P$47)+'СЕТ СН'!$G$14+СВЦЭМ!$D$10+'СЕТ СН'!$G$5-'СЕТ СН'!$G$24</f>
        <v>2710.6203199000001</v>
      </c>
      <c r="Q61" s="36">
        <f>SUMIFS(СВЦЭМ!$D$39:$D$782,СВЦЭМ!$A$39:$A$782,$A61,СВЦЭМ!$B$39:$B$782,Q$47)+'СЕТ СН'!$G$14+СВЦЭМ!$D$10+'СЕТ СН'!$G$5-'СЕТ СН'!$G$24</f>
        <v>2717.2155326900001</v>
      </c>
      <c r="R61" s="36">
        <f>SUMIFS(СВЦЭМ!$D$39:$D$782,СВЦЭМ!$A$39:$A$782,$A61,СВЦЭМ!$B$39:$B$782,R$47)+'СЕТ СН'!$G$14+СВЦЭМ!$D$10+'СЕТ СН'!$G$5-'СЕТ СН'!$G$24</f>
        <v>2728.91295958</v>
      </c>
      <c r="S61" s="36">
        <f>SUMIFS(СВЦЭМ!$D$39:$D$782,СВЦЭМ!$A$39:$A$782,$A61,СВЦЭМ!$B$39:$B$782,S$47)+'СЕТ СН'!$G$14+СВЦЭМ!$D$10+'СЕТ СН'!$G$5-'СЕТ СН'!$G$24</f>
        <v>2713.4238912000001</v>
      </c>
      <c r="T61" s="36">
        <f>SUMIFS(СВЦЭМ!$D$39:$D$782,СВЦЭМ!$A$39:$A$782,$A61,СВЦЭМ!$B$39:$B$782,T$47)+'СЕТ СН'!$G$14+СВЦЭМ!$D$10+'СЕТ СН'!$G$5-'СЕТ СН'!$G$24</f>
        <v>2722.2276534800003</v>
      </c>
      <c r="U61" s="36">
        <f>SUMIFS(СВЦЭМ!$D$39:$D$782,СВЦЭМ!$A$39:$A$782,$A61,СВЦЭМ!$B$39:$B$782,U$47)+'СЕТ СН'!$G$14+СВЦЭМ!$D$10+'СЕТ СН'!$G$5-'СЕТ СН'!$G$24</f>
        <v>2726.4104251399999</v>
      </c>
      <c r="V61" s="36">
        <f>SUMIFS(СВЦЭМ!$D$39:$D$782,СВЦЭМ!$A$39:$A$782,$A61,СВЦЭМ!$B$39:$B$782,V$47)+'СЕТ СН'!$G$14+СВЦЭМ!$D$10+'СЕТ СН'!$G$5-'СЕТ СН'!$G$24</f>
        <v>2732.1664243099999</v>
      </c>
      <c r="W61" s="36">
        <f>SUMIFS(СВЦЭМ!$D$39:$D$782,СВЦЭМ!$A$39:$A$782,$A61,СВЦЭМ!$B$39:$B$782,W$47)+'СЕТ СН'!$G$14+СВЦЭМ!$D$10+'СЕТ СН'!$G$5-'СЕТ СН'!$G$24</f>
        <v>2729.17112056</v>
      </c>
      <c r="X61" s="36">
        <f>SUMIFS(СВЦЭМ!$D$39:$D$782,СВЦЭМ!$A$39:$A$782,$A61,СВЦЭМ!$B$39:$B$782,X$47)+'СЕТ СН'!$G$14+СВЦЭМ!$D$10+'СЕТ СН'!$G$5-'СЕТ СН'!$G$24</f>
        <v>2730.7609702099999</v>
      </c>
      <c r="Y61" s="36">
        <f>SUMIFS(СВЦЭМ!$D$39:$D$782,СВЦЭМ!$A$39:$A$782,$A61,СВЦЭМ!$B$39:$B$782,Y$47)+'СЕТ СН'!$G$14+СВЦЭМ!$D$10+'СЕТ СН'!$G$5-'СЕТ СН'!$G$24</f>
        <v>2786.18969887</v>
      </c>
    </row>
    <row r="62" spans="1:25" ht="15.75" x14ac:dyDescent="0.2">
      <c r="A62" s="35">
        <f t="shared" si="1"/>
        <v>44788</v>
      </c>
      <c r="B62" s="36">
        <f>SUMIFS(СВЦЭМ!$D$39:$D$782,СВЦЭМ!$A$39:$A$782,$A62,СВЦЭМ!$B$39:$B$782,B$47)+'СЕТ СН'!$G$14+СВЦЭМ!$D$10+'СЕТ СН'!$G$5-'СЕТ СН'!$G$24</f>
        <v>2743.4927537499998</v>
      </c>
      <c r="C62" s="36">
        <f>SUMIFS(СВЦЭМ!$D$39:$D$782,СВЦЭМ!$A$39:$A$782,$A62,СВЦЭМ!$B$39:$B$782,C$47)+'СЕТ СН'!$G$14+СВЦЭМ!$D$10+'СЕТ СН'!$G$5-'СЕТ СН'!$G$24</f>
        <v>2768.1580399200002</v>
      </c>
      <c r="D62" s="36">
        <f>SUMIFS(СВЦЭМ!$D$39:$D$782,СВЦЭМ!$A$39:$A$782,$A62,СВЦЭМ!$B$39:$B$782,D$47)+'СЕТ СН'!$G$14+СВЦЭМ!$D$10+'СЕТ СН'!$G$5-'СЕТ СН'!$G$24</f>
        <v>2801.3738189300002</v>
      </c>
      <c r="E62" s="36">
        <f>SUMIFS(СВЦЭМ!$D$39:$D$782,СВЦЭМ!$A$39:$A$782,$A62,СВЦЭМ!$B$39:$B$782,E$47)+'СЕТ СН'!$G$14+СВЦЭМ!$D$10+'СЕТ СН'!$G$5-'СЕТ СН'!$G$24</f>
        <v>2813.7190152600001</v>
      </c>
      <c r="F62" s="36">
        <f>SUMIFS(СВЦЭМ!$D$39:$D$782,СВЦЭМ!$A$39:$A$782,$A62,СВЦЭМ!$B$39:$B$782,F$47)+'СЕТ СН'!$G$14+СВЦЭМ!$D$10+'СЕТ СН'!$G$5-'СЕТ СН'!$G$24</f>
        <v>2824.7951142800002</v>
      </c>
      <c r="G62" s="36">
        <f>SUMIFS(СВЦЭМ!$D$39:$D$782,СВЦЭМ!$A$39:$A$782,$A62,СВЦЭМ!$B$39:$B$782,G$47)+'СЕТ СН'!$G$14+СВЦЭМ!$D$10+'СЕТ СН'!$G$5-'СЕТ СН'!$G$24</f>
        <v>2819.63023049</v>
      </c>
      <c r="H62" s="36">
        <f>SUMIFS(СВЦЭМ!$D$39:$D$782,СВЦЭМ!$A$39:$A$782,$A62,СВЦЭМ!$B$39:$B$782,H$47)+'СЕТ СН'!$G$14+СВЦЭМ!$D$10+'СЕТ СН'!$G$5-'СЕТ СН'!$G$24</f>
        <v>2788.65880608</v>
      </c>
      <c r="I62" s="36">
        <f>SUMIFS(СВЦЭМ!$D$39:$D$782,СВЦЭМ!$A$39:$A$782,$A62,СВЦЭМ!$B$39:$B$782,I$47)+'СЕТ СН'!$G$14+СВЦЭМ!$D$10+'СЕТ СН'!$G$5-'СЕТ СН'!$G$24</f>
        <v>2731.7653861700001</v>
      </c>
      <c r="J62" s="36">
        <f>SUMIFS(СВЦЭМ!$D$39:$D$782,СВЦЭМ!$A$39:$A$782,$A62,СВЦЭМ!$B$39:$B$782,J$47)+'СЕТ СН'!$G$14+СВЦЭМ!$D$10+'СЕТ СН'!$G$5-'СЕТ СН'!$G$24</f>
        <v>2797.3287507</v>
      </c>
      <c r="K62" s="36">
        <f>SUMIFS(СВЦЭМ!$D$39:$D$782,СВЦЭМ!$A$39:$A$782,$A62,СВЦЭМ!$B$39:$B$782,K$47)+'СЕТ СН'!$G$14+СВЦЭМ!$D$10+'СЕТ СН'!$G$5-'СЕТ СН'!$G$24</f>
        <v>2772.0539111500002</v>
      </c>
      <c r="L62" s="36">
        <f>SUMIFS(СВЦЭМ!$D$39:$D$782,СВЦЭМ!$A$39:$A$782,$A62,СВЦЭМ!$B$39:$B$782,L$47)+'СЕТ СН'!$G$14+СВЦЭМ!$D$10+'СЕТ СН'!$G$5-'СЕТ СН'!$G$24</f>
        <v>2760.2712444200001</v>
      </c>
      <c r="M62" s="36">
        <f>SUMIFS(СВЦЭМ!$D$39:$D$782,СВЦЭМ!$A$39:$A$782,$A62,СВЦЭМ!$B$39:$B$782,M$47)+'СЕТ СН'!$G$14+СВЦЭМ!$D$10+'СЕТ СН'!$G$5-'СЕТ СН'!$G$24</f>
        <v>2763.7629778400001</v>
      </c>
      <c r="N62" s="36">
        <f>SUMIFS(СВЦЭМ!$D$39:$D$782,СВЦЭМ!$A$39:$A$782,$A62,СВЦЭМ!$B$39:$B$782,N$47)+'СЕТ СН'!$G$14+СВЦЭМ!$D$10+'СЕТ СН'!$G$5-'СЕТ СН'!$G$24</f>
        <v>2762.0405658200002</v>
      </c>
      <c r="O62" s="36">
        <f>SUMIFS(СВЦЭМ!$D$39:$D$782,СВЦЭМ!$A$39:$A$782,$A62,СВЦЭМ!$B$39:$B$782,O$47)+'СЕТ СН'!$G$14+СВЦЭМ!$D$10+'СЕТ СН'!$G$5-'СЕТ СН'!$G$24</f>
        <v>2762.7313780899999</v>
      </c>
      <c r="P62" s="36">
        <f>SUMIFS(СВЦЭМ!$D$39:$D$782,СВЦЭМ!$A$39:$A$782,$A62,СВЦЭМ!$B$39:$B$782,P$47)+'СЕТ СН'!$G$14+СВЦЭМ!$D$10+'СЕТ СН'!$G$5-'СЕТ СН'!$G$24</f>
        <v>2759.1920421599998</v>
      </c>
      <c r="Q62" s="36">
        <f>SUMIFS(СВЦЭМ!$D$39:$D$782,СВЦЭМ!$A$39:$A$782,$A62,СВЦЭМ!$B$39:$B$782,Q$47)+'СЕТ СН'!$G$14+СВЦЭМ!$D$10+'СЕТ СН'!$G$5-'СЕТ СН'!$G$24</f>
        <v>2756.8594272400001</v>
      </c>
      <c r="R62" s="36">
        <f>SUMIFS(СВЦЭМ!$D$39:$D$782,СВЦЭМ!$A$39:$A$782,$A62,СВЦЭМ!$B$39:$B$782,R$47)+'СЕТ СН'!$G$14+СВЦЭМ!$D$10+'СЕТ СН'!$G$5-'СЕТ СН'!$G$24</f>
        <v>2746.7155865599998</v>
      </c>
      <c r="S62" s="36">
        <f>SUMIFS(СВЦЭМ!$D$39:$D$782,СВЦЭМ!$A$39:$A$782,$A62,СВЦЭМ!$B$39:$B$782,S$47)+'СЕТ СН'!$G$14+СВЦЭМ!$D$10+'СЕТ СН'!$G$5-'СЕТ СН'!$G$24</f>
        <v>2750.3743140199999</v>
      </c>
      <c r="T62" s="36">
        <f>SUMIFS(СВЦЭМ!$D$39:$D$782,СВЦЭМ!$A$39:$A$782,$A62,СВЦЭМ!$B$39:$B$782,T$47)+'СЕТ СН'!$G$14+СВЦЭМ!$D$10+'СЕТ СН'!$G$5-'СЕТ СН'!$G$24</f>
        <v>2752.0837804800003</v>
      </c>
      <c r="U62" s="36">
        <f>SUMIFS(СВЦЭМ!$D$39:$D$782,СВЦЭМ!$A$39:$A$782,$A62,СВЦЭМ!$B$39:$B$782,U$47)+'СЕТ СН'!$G$14+СВЦЭМ!$D$10+'СЕТ СН'!$G$5-'СЕТ СН'!$G$24</f>
        <v>2747.7535056900001</v>
      </c>
      <c r="V62" s="36">
        <f>SUMIFS(СВЦЭМ!$D$39:$D$782,СВЦЭМ!$A$39:$A$782,$A62,СВЦЭМ!$B$39:$B$782,V$47)+'СЕТ СН'!$G$14+СВЦЭМ!$D$10+'СЕТ СН'!$G$5-'СЕТ СН'!$G$24</f>
        <v>2751.0116139100001</v>
      </c>
      <c r="W62" s="36">
        <f>SUMIFS(СВЦЭМ!$D$39:$D$782,СВЦЭМ!$A$39:$A$782,$A62,СВЦЭМ!$B$39:$B$782,W$47)+'СЕТ СН'!$G$14+СВЦЭМ!$D$10+'СЕТ СН'!$G$5-'СЕТ СН'!$G$24</f>
        <v>2759.1623807800001</v>
      </c>
      <c r="X62" s="36">
        <f>SUMIFS(СВЦЭМ!$D$39:$D$782,СВЦЭМ!$A$39:$A$782,$A62,СВЦЭМ!$B$39:$B$782,X$47)+'СЕТ СН'!$G$14+СВЦЭМ!$D$10+'СЕТ СН'!$G$5-'СЕТ СН'!$G$24</f>
        <v>2723.0143419000001</v>
      </c>
      <c r="Y62" s="36">
        <f>SUMIFS(СВЦЭМ!$D$39:$D$782,СВЦЭМ!$A$39:$A$782,$A62,СВЦЭМ!$B$39:$B$782,Y$47)+'СЕТ СН'!$G$14+СВЦЭМ!$D$10+'СЕТ СН'!$G$5-'СЕТ СН'!$G$24</f>
        <v>2783.3790859700002</v>
      </c>
    </row>
    <row r="63" spans="1:25" ht="15.75" x14ac:dyDescent="0.2">
      <c r="A63" s="35">
        <f t="shared" si="1"/>
        <v>44789</v>
      </c>
      <c r="B63" s="36">
        <f>SUMIFS(СВЦЭМ!$D$39:$D$782,СВЦЭМ!$A$39:$A$782,$A63,СВЦЭМ!$B$39:$B$782,B$47)+'СЕТ СН'!$G$14+СВЦЭМ!$D$10+'СЕТ СН'!$G$5-'СЕТ СН'!$G$24</f>
        <v>2711.9151663800003</v>
      </c>
      <c r="C63" s="36">
        <f>SUMIFS(СВЦЭМ!$D$39:$D$782,СВЦЭМ!$A$39:$A$782,$A63,СВЦЭМ!$B$39:$B$782,C$47)+'СЕТ СН'!$G$14+СВЦЭМ!$D$10+'СЕТ СН'!$G$5-'СЕТ СН'!$G$24</f>
        <v>2760.9697585499998</v>
      </c>
      <c r="D63" s="36">
        <f>SUMIFS(СВЦЭМ!$D$39:$D$782,СВЦЭМ!$A$39:$A$782,$A63,СВЦЭМ!$B$39:$B$782,D$47)+'СЕТ СН'!$G$14+СВЦЭМ!$D$10+'СЕТ СН'!$G$5-'СЕТ СН'!$G$24</f>
        <v>2799.47175526</v>
      </c>
      <c r="E63" s="36">
        <f>SUMIFS(СВЦЭМ!$D$39:$D$782,СВЦЭМ!$A$39:$A$782,$A63,СВЦЭМ!$B$39:$B$782,E$47)+'СЕТ СН'!$G$14+СВЦЭМ!$D$10+'СЕТ СН'!$G$5-'СЕТ СН'!$G$24</f>
        <v>2813.4102137200002</v>
      </c>
      <c r="F63" s="36">
        <f>SUMIFS(СВЦЭМ!$D$39:$D$782,СВЦЭМ!$A$39:$A$782,$A63,СВЦЭМ!$B$39:$B$782,F$47)+'СЕТ СН'!$G$14+СВЦЭМ!$D$10+'СЕТ СН'!$G$5-'СЕТ СН'!$G$24</f>
        <v>2823.0018221</v>
      </c>
      <c r="G63" s="36">
        <f>SUMIFS(СВЦЭМ!$D$39:$D$782,СВЦЭМ!$A$39:$A$782,$A63,СВЦЭМ!$B$39:$B$782,G$47)+'СЕТ СН'!$G$14+СВЦЭМ!$D$10+'СЕТ СН'!$G$5-'СЕТ СН'!$G$24</f>
        <v>2816.4871219900001</v>
      </c>
      <c r="H63" s="36">
        <f>SUMIFS(СВЦЭМ!$D$39:$D$782,СВЦЭМ!$A$39:$A$782,$A63,СВЦЭМ!$B$39:$B$782,H$47)+'СЕТ СН'!$G$14+СВЦЭМ!$D$10+'СЕТ СН'!$G$5-'СЕТ СН'!$G$24</f>
        <v>2760.1388081499999</v>
      </c>
      <c r="I63" s="36">
        <f>SUMIFS(СВЦЭМ!$D$39:$D$782,СВЦЭМ!$A$39:$A$782,$A63,СВЦЭМ!$B$39:$B$782,I$47)+'СЕТ СН'!$G$14+СВЦЭМ!$D$10+'СЕТ СН'!$G$5-'СЕТ СН'!$G$24</f>
        <v>2691.7174746800001</v>
      </c>
      <c r="J63" s="36">
        <f>SUMIFS(СВЦЭМ!$D$39:$D$782,СВЦЭМ!$A$39:$A$782,$A63,СВЦЭМ!$B$39:$B$782,J$47)+'СЕТ СН'!$G$14+СВЦЭМ!$D$10+'СЕТ СН'!$G$5-'СЕТ СН'!$G$24</f>
        <v>2776.4474440700001</v>
      </c>
      <c r="K63" s="36">
        <f>SUMIFS(СВЦЭМ!$D$39:$D$782,СВЦЭМ!$A$39:$A$782,$A63,СВЦЭМ!$B$39:$B$782,K$47)+'СЕТ СН'!$G$14+СВЦЭМ!$D$10+'СЕТ СН'!$G$5-'СЕТ СН'!$G$24</f>
        <v>2772.1418740700001</v>
      </c>
      <c r="L63" s="36">
        <f>SUMIFS(СВЦЭМ!$D$39:$D$782,СВЦЭМ!$A$39:$A$782,$A63,СВЦЭМ!$B$39:$B$782,L$47)+'СЕТ СН'!$G$14+СВЦЭМ!$D$10+'СЕТ СН'!$G$5-'СЕТ СН'!$G$24</f>
        <v>2753.60307233</v>
      </c>
      <c r="M63" s="36">
        <f>SUMIFS(СВЦЭМ!$D$39:$D$782,СВЦЭМ!$A$39:$A$782,$A63,СВЦЭМ!$B$39:$B$782,M$47)+'СЕТ СН'!$G$14+СВЦЭМ!$D$10+'СЕТ СН'!$G$5-'СЕТ СН'!$G$24</f>
        <v>2744.2185968700001</v>
      </c>
      <c r="N63" s="36">
        <f>SUMIFS(СВЦЭМ!$D$39:$D$782,СВЦЭМ!$A$39:$A$782,$A63,СВЦЭМ!$B$39:$B$782,N$47)+'СЕТ СН'!$G$14+СВЦЭМ!$D$10+'СЕТ СН'!$G$5-'СЕТ СН'!$G$24</f>
        <v>2740.11260842</v>
      </c>
      <c r="O63" s="36">
        <f>SUMIFS(СВЦЭМ!$D$39:$D$782,СВЦЭМ!$A$39:$A$782,$A63,СВЦЭМ!$B$39:$B$782,O$47)+'СЕТ СН'!$G$14+СВЦЭМ!$D$10+'СЕТ СН'!$G$5-'СЕТ СН'!$G$24</f>
        <v>2736.7795148099999</v>
      </c>
      <c r="P63" s="36">
        <f>SUMIFS(СВЦЭМ!$D$39:$D$782,СВЦЭМ!$A$39:$A$782,$A63,СВЦЭМ!$B$39:$B$782,P$47)+'СЕТ СН'!$G$14+СВЦЭМ!$D$10+'СЕТ СН'!$G$5-'СЕТ СН'!$G$24</f>
        <v>2748.2017145999998</v>
      </c>
      <c r="Q63" s="36">
        <f>SUMIFS(СВЦЭМ!$D$39:$D$782,СВЦЭМ!$A$39:$A$782,$A63,СВЦЭМ!$B$39:$B$782,Q$47)+'СЕТ СН'!$G$14+СВЦЭМ!$D$10+'СЕТ СН'!$G$5-'СЕТ СН'!$G$24</f>
        <v>2747.4021652000001</v>
      </c>
      <c r="R63" s="36">
        <f>SUMIFS(СВЦЭМ!$D$39:$D$782,СВЦЭМ!$A$39:$A$782,$A63,СВЦЭМ!$B$39:$B$782,R$47)+'СЕТ СН'!$G$14+СВЦЭМ!$D$10+'СЕТ СН'!$G$5-'СЕТ СН'!$G$24</f>
        <v>2748.5140336499999</v>
      </c>
      <c r="S63" s="36">
        <f>SUMIFS(СВЦЭМ!$D$39:$D$782,СВЦЭМ!$A$39:$A$782,$A63,СВЦЭМ!$B$39:$B$782,S$47)+'СЕТ СН'!$G$14+СВЦЭМ!$D$10+'СЕТ СН'!$G$5-'СЕТ СН'!$G$24</f>
        <v>2751.3066662700003</v>
      </c>
      <c r="T63" s="36">
        <f>SUMIFS(СВЦЭМ!$D$39:$D$782,СВЦЭМ!$A$39:$A$782,$A63,СВЦЭМ!$B$39:$B$782,T$47)+'СЕТ СН'!$G$14+СВЦЭМ!$D$10+'СЕТ СН'!$G$5-'СЕТ СН'!$G$24</f>
        <v>2745.8863568699999</v>
      </c>
      <c r="U63" s="36">
        <f>SUMIFS(СВЦЭМ!$D$39:$D$782,СВЦЭМ!$A$39:$A$782,$A63,СВЦЭМ!$B$39:$B$782,U$47)+'СЕТ СН'!$G$14+СВЦЭМ!$D$10+'СЕТ СН'!$G$5-'СЕТ СН'!$G$24</f>
        <v>2748.1360052</v>
      </c>
      <c r="V63" s="36">
        <f>SUMIFS(СВЦЭМ!$D$39:$D$782,СВЦЭМ!$A$39:$A$782,$A63,СВЦЭМ!$B$39:$B$782,V$47)+'СЕТ СН'!$G$14+СВЦЭМ!$D$10+'СЕТ СН'!$G$5-'СЕТ СН'!$G$24</f>
        <v>2759.5099825500001</v>
      </c>
      <c r="W63" s="36">
        <f>SUMIFS(СВЦЭМ!$D$39:$D$782,СВЦЭМ!$A$39:$A$782,$A63,СВЦЭМ!$B$39:$B$782,W$47)+'СЕТ СН'!$G$14+СВЦЭМ!$D$10+'СЕТ СН'!$G$5-'СЕТ СН'!$G$24</f>
        <v>2759.3256285100001</v>
      </c>
      <c r="X63" s="36">
        <f>SUMIFS(СВЦЭМ!$D$39:$D$782,СВЦЭМ!$A$39:$A$782,$A63,СВЦЭМ!$B$39:$B$782,X$47)+'СЕТ СН'!$G$14+СВЦЭМ!$D$10+'СЕТ СН'!$G$5-'СЕТ СН'!$G$24</f>
        <v>2746.9083695600002</v>
      </c>
      <c r="Y63" s="36">
        <f>SUMIFS(СВЦЭМ!$D$39:$D$782,СВЦЭМ!$A$39:$A$782,$A63,СВЦЭМ!$B$39:$B$782,Y$47)+'СЕТ СН'!$G$14+СВЦЭМ!$D$10+'СЕТ СН'!$G$5-'СЕТ СН'!$G$24</f>
        <v>2762.1387913100002</v>
      </c>
    </row>
    <row r="64" spans="1:25" ht="15.75" x14ac:dyDescent="0.2">
      <c r="A64" s="35">
        <f t="shared" si="1"/>
        <v>44790</v>
      </c>
      <c r="B64" s="36">
        <f>SUMIFS(СВЦЭМ!$D$39:$D$782,СВЦЭМ!$A$39:$A$782,$A64,СВЦЭМ!$B$39:$B$782,B$47)+'СЕТ СН'!$G$14+СВЦЭМ!$D$10+'СЕТ СН'!$G$5-'СЕТ СН'!$G$24</f>
        <v>2702.4896750600001</v>
      </c>
      <c r="C64" s="36">
        <f>SUMIFS(СВЦЭМ!$D$39:$D$782,СВЦЭМ!$A$39:$A$782,$A64,СВЦЭМ!$B$39:$B$782,C$47)+'СЕТ СН'!$G$14+СВЦЭМ!$D$10+'СЕТ СН'!$G$5-'СЕТ СН'!$G$24</f>
        <v>2687.5155716899999</v>
      </c>
      <c r="D64" s="36">
        <f>SUMIFS(СВЦЭМ!$D$39:$D$782,СВЦЭМ!$A$39:$A$782,$A64,СВЦЭМ!$B$39:$B$782,D$47)+'СЕТ СН'!$G$14+СВЦЭМ!$D$10+'СЕТ СН'!$G$5-'СЕТ СН'!$G$24</f>
        <v>2683.8130856400003</v>
      </c>
      <c r="E64" s="36">
        <f>SUMIFS(СВЦЭМ!$D$39:$D$782,СВЦЭМ!$A$39:$A$782,$A64,СВЦЭМ!$B$39:$B$782,E$47)+'СЕТ СН'!$G$14+СВЦЭМ!$D$10+'СЕТ СН'!$G$5-'СЕТ СН'!$G$24</f>
        <v>2702.0743161600003</v>
      </c>
      <c r="F64" s="36">
        <f>SUMIFS(СВЦЭМ!$D$39:$D$782,СВЦЭМ!$A$39:$A$782,$A64,СВЦЭМ!$B$39:$B$782,F$47)+'СЕТ СН'!$G$14+СВЦЭМ!$D$10+'СЕТ СН'!$G$5-'СЕТ СН'!$G$24</f>
        <v>2721.9868357300002</v>
      </c>
      <c r="G64" s="36">
        <f>SUMIFS(СВЦЭМ!$D$39:$D$782,СВЦЭМ!$A$39:$A$782,$A64,СВЦЭМ!$B$39:$B$782,G$47)+'СЕТ СН'!$G$14+СВЦЭМ!$D$10+'СЕТ СН'!$G$5-'СЕТ СН'!$G$24</f>
        <v>2771.8925035000002</v>
      </c>
      <c r="H64" s="36">
        <f>SUMIFS(СВЦЭМ!$D$39:$D$782,СВЦЭМ!$A$39:$A$782,$A64,СВЦЭМ!$B$39:$B$782,H$47)+'СЕТ СН'!$G$14+СВЦЭМ!$D$10+'СЕТ СН'!$G$5-'СЕТ СН'!$G$24</f>
        <v>2745.4523156400001</v>
      </c>
      <c r="I64" s="36">
        <f>SUMIFS(СВЦЭМ!$D$39:$D$782,СВЦЭМ!$A$39:$A$782,$A64,СВЦЭМ!$B$39:$B$782,I$47)+'СЕТ СН'!$G$14+СВЦЭМ!$D$10+'СЕТ СН'!$G$5-'СЕТ СН'!$G$24</f>
        <v>2772.4097873999999</v>
      </c>
      <c r="J64" s="36">
        <f>SUMIFS(СВЦЭМ!$D$39:$D$782,СВЦЭМ!$A$39:$A$782,$A64,СВЦЭМ!$B$39:$B$782,J$47)+'СЕТ СН'!$G$14+СВЦЭМ!$D$10+'СЕТ СН'!$G$5-'СЕТ СН'!$G$24</f>
        <v>2809.6813936200001</v>
      </c>
      <c r="K64" s="36">
        <f>SUMIFS(СВЦЭМ!$D$39:$D$782,СВЦЭМ!$A$39:$A$782,$A64,СВЦЭМ!$B$39:$B$782,K$47)+'СЕТ СН'!$G$14+СВЦЭМ!$D$10+'СЕТ СН'!$G$5-'СЕТ СН'!$G$24</f>
        <v>2800.44252379</v>
      </c>
      <c r="L64" s="36">
        <f>SUMIFS(СВЦЭМ!$D$39:$D$782,СВЦЭМ!$A$39:$A$782,$A64,СВЦЭМ!$B$39:$B$782,L$47)+'СЕТ СН'!$G$14+СВЦЭМ!$D$10+'СЕТ СН'!$G$5-'СЕТ СН'!$G$24</f>
        <v>2780.6739773700001</v>
      </c>
      <c r="M64" s="36">
        <f>SUMIFS(СВЦЭМ!$D$39:$D$782,СВЦЭМ!$A$39:$A$782,$A64,СВЦЭМ!$B$39:$B$782,M$47)+'СЕТ СН'!$G$14+СВЦЭМ!$D$10+'СЕТ СН'!$G$5-'СЕТ СН'!$G$24</f>
        <v>2754.6693788600001</v>
      </c>
      <c r="N64" s="36">
        <f>SUMIFS(СВЦЭМ!$D$39:$D$782,СВЦЭМ!$A$39:$A$782,$A64,СВЦЭМ!$B$39:$B$782,N$47)+'СЕТ СН'!$G$14+СВЦЭМ!$D$10+'СЕТ СН'!$G$5-'СЕТ СН'!$G$24</f>
        <v>2770.9558644200001</v>
      </c>
      <c r="O64" s="36">
        <f>SUMIFS(СВЦЭМ!$D$39:$D$782,СВЦЭМ!$A$39:$A$782,$A64,СВЦЭМ!$B$39:$B$782,O$47)+'СЕТ СН'!$G$14+СВЦЭМ!$D$10+'СЕТ СН'!$G$5-'СЕТ СН'!$G$24</f>
        <v>2764.7624599199999</v>
      </c>
      <c r="P64" s="36">
        <f>SUMIFS(СВЦЭМ!$D$39:$D$782,СВЦЭМ!$A$39:$A$782,$A64,СВЦЭМ!$B$39:$B$782,P$47)+'СЕТ СН'!$G$14+СВЦЭМ!$D$10+'СЕТ СН'!$G$5-'СЕТ СН'!$G$24</f>
        <v>2780.60168239</v>
      </c>
      <c r="Q64" s="36">
        <f>SUMIFS(СВЦЭМ!$D$39:$D$782,СВЦЭМ!$A$39:$A$782,$A64,СВЦЭМ!$B$39:$B$782,Q$47)+'СЕТ СН'!$G$14+СВЦЭМ!$D$10+'СЕТ СН'!$G$5-'СЕТ СН'!$G$24</f>
        <v>2791.0680016599999</v>
      </c>
      <c r="R64" s="36">
        <f>SUMIFS(СВЦЭМ!$D$39:$D$782,СВЦЭМ!$A$39:$A$782,$A64,СВЦЭМ!$B$39:$B$782,R$47)+'СЕТ СН'!$G$14+СВЦЭМ!$D$10+'СЕТ СН'!$G$5-'СЕТ СН'!$G$24</f>
        <v>2790.2697894900002</v>
      </c>
      <c r="S64" s="36">
        <f>SUMIFS(СВЦЭМ!$D$39:$D$782,СВЦЭМ!$A$39:$A$782,$A64,СВЦЭМ!$B$39:$B$782,S$47)+'СЕТ СН'!$G$14+СВЦЭМ!$D$10+'СЕТ СН'!$G$5-'СЕТ СН'!$G$24</f>
        <v>2788.6565446100003</v>
      </c>
      <c r="T64" s="36">
        <f>SUMIFS(СВЦЭМ!$D$39:$D$782,СВЦЭМ!$A$39:$A$782,$A64,СВЦЭМ!$B$39:$B$782,T$47)+'СЕТ СН'!$G$14+СВЦЭМ!$D$10+'СЕТ СН'!$G$5-'СЕТ СН'!$G$24</f>
        <v>2781.7775064799998</v>
      </c>
      <c r="U64" s="36">
        <f>SUMIFS(СВЦЭМ!$D$39:$D$782,СВЦЭМ!$A$39:$A$782,$A64,СВЦЭМ!$B$39:$B$782,U$47)+'СЕТ СН'!$G$14+СВЦЭМ!$D$10+'СЕТ СН'!$G$5-'СЕТ СН'!$G$24</f>
        <v>2800.61166207</v>
      </c>
      <c r="V64" s="36">
        <f>SUMIFS(СВЦЭМ!$D$39:$D$782,СВЦЭМ!$A$39:$A$782,$A64,СВЦЭМ!$B$39:$B$782,V$47)+'СЕТ СН'!$G$14+СВЦЭМ!$D$10+'СЕТ СН'!$G$5-'СЕТ СН'!$G$24</f>
        <v>2779.5877759700002</v>
      </c>
      <c r="W64" s="36">
        <f>SUMIFS(СВЦЭМ!$D$39:$D$782,СВЦЭМ!$A$39:$A$782,$A64,СВЦЭМ!$B$39:$B$782,W$47)+'СЕТ СН'!$G$14+СВЦЭМ!$D$10+'СЕТ СН'!$G$5-'СЕТ СН'!$G$24</f>
        <v>2800.8492307199999</v>
      </c>
      <c r="X64" s="36">
        <f>SUMIFS(СВЦЭМ!$D$39:$D$782,СВЦЭМ!$A$39:$A$782,$A64,СВЦЭМ!$B$39:$B$782,X$47)+'СЕТ СН'!$G$14+СВЦЭМ!$D$10+'СЕТ СН'!$G$5-'СЕТ СН'!$G$24</f>
        <v>2768.6987217999999</v>
      </c>
      <c r="Y64" s="36">
        <f>SUMIFS(СВЦЭМ!$D$39:$D$782,СВЦЭМ!$A$39:$A$782,$A64,СВЦЭМ!$B$39:$B$782,Y$47)+'СЕТ СН'!$G$14+СВЦЭМ!$D$10+'СЕТ СН'!$G$5-'СЕТ СН'!$G$24</f>
        <v>2705.7427944000001</v>
      </c>
    </row>
    <row r="65" spans="1:26" ht="15.75" x14ac:dyDescent="0.2">
      <c r="A65" s="35">
        <f t="shared" si="1"/>
        <v>44791</v>
      </c>
      <c r="B65" s="36">
        <f>SUMIFS(СВЦЭМ!$D$39:$D$782,СВЦЭМ!$A$39:$A$782,$A65,СВЦЭМ!$B$39:$B$782,B$47)+'СЕТ СН'!$G$14+СВЦЭМ!$D$10+'СЕТ СН'!$G$5-'СЕТ СН'!$G$24</f>
        <v>2747.3037801199998</v>
      </c>
      <c r="C65" s="36">
        <f>SUMIFS(СВЦЭМ!$D$39:$D$782,СВЦЭМ!$A$39:$A$782,$A65,СВЦЭМ!$B$39:$B$782,C$47)+'СЕТ СН'!$G$14+СВЦЭМ!$D$10+'СЕТ СН'!$G$5-'СЕТ СН'!$G$24</f>
        <v>2795.0524765499999</v>
      </c>
      <c r="D65" s="36">
        <f>SUMIFS(СВЦЭМ!$D$39:$D$782,СВЦЭМ!$A$39:$A$782,$A65,СВЦЭМ!$B$39:$B$782,D$47)+'СЕТ СН'!$G$14+СВЦЭМ!$D$10+'СЕТ СН'!$G$5-'СЕТ СН'!$G$24</f>
        <v>2807.41059937</v>
      </c>
      <c r="E65" s="36">
        <f>SUMIFS(СВЦЭМ!$D$39:$D$782,СВЦЭМ!$A$39:$A$782,$A65,СВЦЭМ!$B$39:$B$782,E$47)+'СЕТ СН'!$G$14+СВЦЭМ!$D$10+'СЕТ СН'!$G$5-'СЕТ СН'!$G$24</f>
        <v>2808.1438700200001</v>
      </c>
      <c r="F65" s="36">
        <f>SUMIFS(СВЦЭМ!$D$39:$D$782,СВЦЭМ!$A$39:$A$782,$A65,СВЦЭМ!$B$39:$B$782,F$47)+'СЕТ СН'!$G$14+СВЦЭМ!$D$10+'СЕТ СН'!$G$5-'СЕТ СН'!$G$24</f>
        <v>2805.12954747</v>
      </c>
      <c r="G65" s="36">
        <f>SUMIFS(СВЦЭМ!$D$39:$D$782,СВЦЭМ!$A$39:$A$782,$A65,СВЦЭМ!$B$39:$B$782,G$47)+'СЕТ СН'!$G$14+СВЦЭМ!$D$10+'СЕТ СН'!$G$5-'СЕТ СН'!$G$24</f>
        <v>2812.8969629100002</v>
      </c>
      <c r="H65" s="36">
        <f>SUMIFS(СВЦЭМ!$D$39:$D$782,СВЦЭМ!$A$39:$A$782,$A65,СВЦЭМ!$B$39:$B$782,H$47)+'СЕТ СН'!$G$14+СВЦЭМ!$D$10+'СЕТ СН'!$G$5-'СЕТ СН'!$G$24</f>
        <v>2752.4703317399999</v>
      </c>
      <c r="I65" s="36">
        <f>SUMIFS(СВЦЭМ!$D$39:$D$782,СВЦЭМ!$A$39:$A$782,$A65,СВЦЭМ!$B$39:$B$782,I$47)+'СЕТ СН'!$G$14+СВЦЭМ!$D$10+'СЕТ СН'!$G$5-'СЕТ СН'!$G$24</f>
        <v>2704.4995124699999</v>
      </c>
      <c r="J65" s="36">
        <f>SUMIFS(СВЦЭМ!$D$39:$D$782,СВЦЭМ!$A$39:$A$782,$A65,СВЦЭМ!$B$39:$B$782,J$47)+'СЕТ СН'!$G$14+СВЦЭМ!$D$10+'СЕТ СН'!$G$5-'СЕТ СН'!$G$24</f>
        <v>2883.68534955</v>
      </c>
      <c r="K65" s="36">
        <f>SUMIFS(СВЦЭМ!$D$39:$D$782,СВЦЭМ!$A$39:$A$782,$A65,СВЦЭМ!$B$39:$B$782,K$47)+'СЕТ СН'!$G$14+СВЦЭМ!$D$10+'СЕТ СН'!$G$5-'СЕТ СН'!$G$24</f>
        <v>2889.3590774000004</v>
      </c>
      <c r="L65" s="36">
        <f>SUMIFS(СВЦЭМ!$D$39:$D$782,СВЦЭМ!$A$39:$A$782,$A65,СВЦЭМ!$B$39:$B$782,L$47)+'СЕТ СН'!$G$14+СВЦЭМ!$D$10+'СЕТ СН'!$G$5-'СЕТ СН'!$G$24</f>
        <v>2889.94141236</v>
      </c>
      <c r="M65" s="36">
        <f>SUMIFS(СВЦЭМ!$D$39:$D$782,СВЦЭМ!$A$39:$A$782,$A65,СВЦЭМ!$B$39:$B$782,M$47)+'СЕТ СН'!$G$14+СВЦЭМ!$D$10+'СЕТ СН'!$G$5-'СЕТ СН'!$G$24</f>
        <v>2878.6328456900001</v>
      </c>
      <c r="N65" s="36">
        <f>SUMIFS(СВЦЭМ!$D$39:$D$782,СВЦЭМ!$A$39:$A$782,$A65,СВЦЭМ!$B$39:$B$782,N$47)+'СЕТ СН'!$G$14+СВЦЭМ!$D$10+'СЕТ СН'!$G$5-'СЕТ СН'!$G$24</f>
        <v>2877.8347724300002</v>
      </c>
      <c r="O65" s="36">
        <f>SUMIFS(СВЦЭМ!$D$39:$D$782,СВЦЭМ!$A$39:$A$782,$A65,СВЦЭМ!$B$39:$B$782,O$47)+'СЕТ СН'!$G$14+СВЦЭМ!$D$10+'СЕТ СН'!$G$5-'СЕТ СН'!$G$24</f>
        <v>2879.3127144700002</v>
      </c>
      <c r="P65" s="36">
        <f>SUMIFS(СВЦЭМ!$D$39:$D$782,СВЦЭМ!$A$39:$A$782,$A65,СВЦЭМ!$B$39:$B$782,P$47)+'СЕТ СН'!$G$14+СВЦЭМ!$D$10+'СЕТ СН'!$G$5-'СЕТ СН'!$G$24</f>
        <v>2823.5705300099999</v>
      </c>
      <c r="Q65" s="36">
        <f>SUMIFS(СВЦЭМ!$D$39:$D$782,СВЦЭМ!$A$39:$A$782,$A65,СВЦЭМ!$B$39:$B$782,Q$47)+'СЕТ СН'!$G$14+СВЦЭМ!$D$10+'СЕТ СН'!$G$5-'СЕТ СН'!$G$24</f>
        <v>2812.0364221700002</v>
      </c>
      <c r="R65" s="36">
        <f>SUMIFS(СВЦЭМ!$D$39:$D$782,СВЦЭМ!$A$39:$A$782,$A65,СВЦЭМ!$B$39:$B$782,R$47)+'СЕТ СН'!$G$14+СВЦЭМ!$D$10+'СЕТ СН'!$G$5-'СЕТ СН'!$G$24</f>
        <v>2810.2869162400002</v>
      </c>
      <c r="S65" s="36">
        <f>SUMIFS(СВЦЭМ!$D$39:$D$782,СВЦЭМ!$A$39:$A$782,$A65,СВЦЭМ!$B$39:$B$782,S$47)+'СЕТ СН'!$G$14+СВЦЭМ!$D$10+'СЕТ СН'!$G$5-'СЕТ СН'!$G$24</f>
        <v>2811.94839314</v>
      </c>
      <c r="T65" s="36">
        <f>SUMIFS(СВЦЭМ!$D$39:$D$782,СВЦЭМ!$A$39:$A$782,$A65,СВЦЭМ!$B$39:$B$782,T$47)+'СЕТ СН'!$G$14+СВЦЭМ!$D$10+'СЕТ СН'!$G$5-'СЕТ СН'!$G$24</f>
        <v>2814.6828808499999</v>
      </c>
      <c r="U65" s="36">
        <f>SUMIFS(СВЦЭМ!$D$39:$D$782,СВЦЭМ!$A$39:$A$782,$A65,СВЦЭМ!$B$39:$B$782,U$47)+'СЕТ СН'!$G$14+СВЦЭМ!$D$10+'СЕТ СН'!$G$5-'СЕТ СН'!$G$24</f>
        <v>2813.90706507</v>
      </c>
      <c r="V65" s="36">
        <f>SUMIFS(СВЦЭМ!$D$39:$D$782,СВЦЭМ!$A$39:$A$782,$A65,СВЦЭМ!$B$39:$B$782,V$47)+'СЕТ СН'!$G$14+СВЦЭМ!$D$10+'СЕТ СН'!$G$5-'СЕТ СН'!$G$24</f>
        <v>2776.0959793800002</v>
      </c>
      <c r="W65" s="36">
        <f>SUMIFS(СВЦЭМ!$D$39:$D$782,СВЦЭМ!$A$39:$A$782,$A65,СВЦЭМ!$B$39:$B$782,W$47)+'СЕТ СН'!$G$14+СВЦЭМ!$D$10+'СЕТ СН'!$G$5-'СЕТ СН'!$G$24</f>
        <v>2822.9921927800001</v>
      </c>
      <c r="X65" s="36">
        <f>SUMIFS(СВЦЭМ!$D$39:$D$782,СВЦЭМ!$A$39:$A$782,$A65,СВЦЭМ!$B$39:$B$782,X$47)+'СЕТ СН'!$G$14+СВЦЭМ!$D$10+'СЕТ СН'!$G$5-'СЕТ СН'!$G$24</f>
        <v>2813.55192975</v>
      </c>
      <c r="Y65" s="36">
        <f>SUMIFS(СВЦЭМ!$D$39:$D$782,СВЦЭМ!$A$39:$A$782,$A65,СВЦЭМ!$B$39:$B$782,Y$47)+'СЕТ СН'!$G$14+СВЦЭМ!$D$10+'СЕТ СН'!$G$5-'СЕТ СН'!$G$24</f>
        <v>2714.4050533700001</v>
      </c>
    </row>
    <row r="66" spans="1:26" ht="15.75" x14ac:dyDescent="0.2">
      <c r="A66" s="35">
        <f t="shared" si="1"/>
        <v>44792</v>
      </c>
      <c r="B66" s="36">
        <f>SUMIFS(СВЦЭМ!$D$39:$D$782,СВЦЭМ!$A$39:$A$782,$A66,СВЦЭМ!$B$39:$B$782,B$47)+'СЕТ СН'!$G$14+СВЦЭМ!$D$10+'СЕТ СН'!$G$5-'СЕТ СН'!$G$24</f>
        <v>2867.6112262900001</v>
      </c>
      <c r="C66" s="36">
        <f>SUMIFS(СВЦЭМ!$D$39:$D$782,СВЦЭМ!$A$39:$A$782,$A66,СВЦЭМ!$B$39:$B$782,C$47)+'СЕТ СН'!$G$14+СВЦЭМ!$D$10+'СЕТ СН'!$G$5-'СЕТ СН'!$G$24</f>
        <v>2883.9244546199998</v>
      </c>
      <c r="D66" s="36">
        <f>SUMIFS(СВЦЭМ!$D$39:$D$782,СВЦЭМ!$A$39:$A$782,$A66,СВЦЭМ!$B$39:$B$782,D$47)+'СЕТ СН'!$G$14+СВЦЭМ!$D$10+'СЕТ СН'!$G$5-'СЕТ СН'!$G$24</f>
        <v>2916.09503116</v>
      </c>
      <c r="E66" s="36">
        <f>SUMIFS(СВЦЭМ!$D$39:$D$782,СВЦЭМ!$A$39:$A$782,$A66,СВЦЭМ!$B$39:$B$782,E$47)+'СЕТ СН'!$G$14+СВЦЭМ!$D$10+'СЕТ СН'!$G$5-'СЕТ СН'!$G$24</f>
        <v>2916.3382006800002</v>
      </c>
      <c r="F66" s="36">
        <f>SUMIFS(СВЦЭМ!$D$39:$D$782,СВЦЭМ!$A$39:$A$782,$A66,СВЦЭМ!$B$39:$B$782,F$47)+'СЕТ СН'!$G$14+СВЦЭМ!$D$10+'СЕТ СН'!$G$5-'СЕТ СН'!$G$24</f>
        <v>2910.96395519</v>
      </c>
      <c r="G66" s="36">
        <f>SUMIFS(СВЦЭМ!$D$39:$D$782,СВЦЭМ!$A$39:$A$782,$A66,СВЦЭМ!$B$39:$B$782,G$47)+'СЕТ СН'!$G$14+СВЦЭМ!$D$10+'СЕТ СН'!$G$5-'СЕТ СН'!$G$24</f>
        <v>2821.65433076</v>
      </c>
      <c r="H66" s="36">
        <f>SUMIFS(СВЦЭМ!$D$39:$D$782,СВЦЭМ!$A$39:$A$782,$A66,СВЦЭМ!$B$39:$B$782,H$47)+'СЕТ СН'!$G$14+СВЦЭМ!$D$10+'СЕТ СН'!$G$5-'СЕТ СН'!$G$24</f>
        <v>2806.6388412599999</v>
      </c>
      <c r="I66" s="36">
        <f>SUMIFS(СВЦЭМ!$D$39:$D$782,СВЦЭМ!$A$39:$A$782,$A66,СВЦЭМ!$B$39:$B$782,I$47)+'СЕТ СН'!$G$14+СВЦЭМ!$D$10+'СЕТ СН'!$G$5-'СЕТ СН'!$G$24</f>
        <v>2776.3875125700001</v>
      </c>
      <c r="J66" s="36">
        <f>SUMIFS(СВЦЭМ!$D$39:$D$782,СВЦЭМ!$A$39:$A$782,$A66,СВЦЭМ!$B$39:$B$782,J$47)+'СЕТ СН'!$G$14+СВЦЭМ!$D$10+'СЕТ СН'!$G$5-'СЕТ СН'!$G$24</f>
        <v>2729.9349644900003</v>
      </c>
      <c r="K66" s="36">
        <f>SUMIFS(СВЦЭМ!$D$39:$D$782,СВЦЭМ!$A$39:$A$782,$A66,СВЦЭМ!$B$39:$B$782,K$47)+'СЕТ СН'!$G$14+СВЦЭМ!$D$10+'СЕТ СН'!$G$5-'СЕТ СН'!$G$24</f>
        <v>2723.3184058000002</v>
      </c>
      <c r="L66" s="36">
        <f>SUMIFS(СВЦЭМ!$D$39:$D$782,СВЦЭМ!$A$39:$A$782,$A66,СВЦЭМ!$B$39:$B$782,L$47)+'СЕТ СН'!$G$14+СВЦЭМ!$D$10+'СЕТ СН'!$G$5-'СЕТ СН'!$G$24</f>
        <v>2762.2619398300003</v>
      </c>
      <c r="M66" s="36">
        <f>SUMIFS(СВЦЭМ!$D$39:$D$782,СВЦЭМ!$A$39:$A$782,$A66,СВЦЭМ!$B$39:$B$782,M$47)+'СЕТ СН'!$G$14+СВЦЭМ!$D$10+'СЕТ СН'!$G$5-'СЕТ СН'!$G$24</f>
        <v>2748.1036858000002</v>
      </c>
      <c r="N66" s="36">
        <f>SUMIFS(СВЦЭМ!$D$39:$D$782,СВЦЭМ!$A$39:$A$782,$A66,СВЦЭМ!$B$39:$B$782,N$47)+'СЕТ СН'!$G$14+СВЦЭМ!$D$10+'СЕТ СН'!$G$5-'СЕТ СН'!$G$24</f>
        <v>2751.62840439</v>
      </c>
      <c r="O66" s="36">
        <f>SUMIFS(СВЦЭМ!$D$39:$D$782,СВЦЭМ!$A$39:$A$782,$A66,СВЦЭМ!$B$39:$B$782,O$47)+'СЕТ СН'!$G$14+СВЦЭМ!$D$10+'СЕТ СН'!$G$5-'СЕТ СН'!$G$24</f>
        <v>2752.9678705699998</v>
      </c>
      <c r="P66" s="36">
        <f>SUMIFS(СВЦЭМ!$D$39:$D$782,СВЦЭМ!$A$39:$A$782,$A66,СВЦЭМ!$B$39:$B$782,P$47)+'СЕТ СН'!$G$14+СВЦЭМ!$D$10+'СЕТ СН'!$G$5-'СЕТ СН'!$G$24</f>
        <v>2781.8618540799998</v>
      </c>
      <c r="Q66" s="36">
        <f>SUMIFS(СВЦЭМ!$D$39:$D$782,СВЦЭМ!$A$39:$A$782,$A66,СВЦЭМ!$B$39:$B$782,Q$47)+'СЕТ СН'!$G$14+СВЦЭМ!$D$10+'СЕТ СН'!$G$5-'СЕТ СН'!$G$24</f>
        <v>2790.26682385</v>
      </c>
      <c r="R66" s="36">
        <f>SUMIFS(СВЦЭМ!$D$39:$D$782,СВЦЭМ!$A$39:$A$782,$A66,СВЦЭМ!$B$39:$B$782,R$47)+'СЕТ СН'!$G$14+СВЦЭМ!$D$10+'СЕТ СН'!$G$5-'СЕТ СН'!$G$24</f>
        <v>2788.1863299400002</v>
      </c>
      <c r="S66" s="36">
        <f>SUMIFS(СВЦЭМ!$D$39:$D$782,СВЦЭМ!$A$39:$A$782,$A66,СВЦЭМ!$B$39:$B$782,S$47)+'СЕТ СН'!$G$14+СВЦЭМ!$D$10+'СЕТ СН'!$G$5-'СЕТ СН'!$G$24</f>
        <v>2773.8000481500003</v>
      </c>
      <c r="T66" s="36">
        <f>SUMIFS(СВЦЭМ!$D$39:$D$782,СВЦЭМ!$A$39:$A$782,$A66,СВЦЭМ!$B$39:$B$782,T$47)+'СЕТ СН'!$G$14+СВЦЭМ!$D$10+'СЕТ СН'!$G$5-'СЕТ СН'!$G$24</f>
        <v>2760.00500302</v>
      </c>
      <c r="U66" s="36">
        <f>SUMIFS(СВЦЭМ!$D$39:$D$782,СВЦЭМ!$A$39:$A$782,$A66,СВЦЭМ!$B$39:$B$782,U$47)+'СЕТ СН'!$G$14+СВЦЭМ!$D$10+'СЕТ СН'!$G$5-'СЕТ СН'!$G$24</f>
        <v>2770.62893072</v>
      </c>
      <c r="V66" s="36">
        <f>SUMIFS(СВЦЭМ!$D$39:$D$782,СВЦЭМ!$A$39:$A$782,$A66,СВЦЭМ!$B$39:$B$782,V$47)+'СЕТ СН'!$G$14+СВЦЭМ!$D$10+'СЕТ СН'!$G$5-'СЕТ СН'!$G$24</f>
        <v>2764.4098186299998</v>
      </c>
      <c r="W66" s="36">
        <f>SUMIFS(СВЦЭМ!$D$39:$D$782,СВЦЭМ!$A$39:$A$782,$A66,СВЦЭМ!$B$39:$B$782,W$47)+'СЕТ СН'!$G$14+СВЦЭМ!$D$10+'СЕТ СН'!$G$5-'СЕТ СН'!$G$24</f>
        <v>2802.9126077400001</v>
      </c>
      <c r="X66" s="36">
        <f>SUMIFS(СВЦЭМ!$D$39:$D$782,СВЦЭМ!$A$39:$A$782,$A66,СВЦЭМ!$B$39:$B$782,X$47)+'СЕТ СН'!$G$14+СВЦЭМ!$D$10+'СЕТ СН'!$G$5-'СЕТ СН'!$G$24</f>
        <v>2819.8563630100002</v>
      </c>
      <c r="Y66" s="36">
        <f>SUMIFS(СВЦЭМ!$D$39:$D$782,СВЦЭМ!$A$39:$A$782,$A66,СВЦЭМ!$B$39:$B$782,Y$47)+'СЕТ СН'!$G$14+СВЦЭМ!$D$10+'СЕТ СН'!$G$5-'СЕТ СН'!$G$24</f>
        <v>2846.9813971200001</v>
      </c>
    </row>
    <row r="67" spans="1:26" ht="15.75" x14ac:dyDescent="0.2">
      <c r="A67" s="35">
        <f t="shared" si="1"/>
        <v>44793</v>
      </c>
      <c r="B67" s="36">
        <f>SUMIFS(СВЦЭМ!$D$39:$D$782,СВЦЭМ!$A$39:$A$782,$A67,СВЦЭМ!$B$39:$B$782,B$47)+'СЕТ СН'!$G$14+СВЦЭМ!$D$10+'СЕТ СН'!$G$5-'СЕТ СН'!$G$24</f>
        <v>2720.3688865499998</v>
      </c>
      <c r="C67" s="36">
        <f>SUMIFS(СВЦЭМ!$D$39:$D$782,СВЦЭМ!$A$39:$A$782,$A67,СВЦЭМ!$B$39:$B$782,C$47)+'СЕТ СН'!$G$14+СВЦЭМ!$D$10+'СЕТ СН'!$G$5-'СЕТ СН'!$G$24</f>
        <v>2776.8494945800003</v>
      </c>
      <c r="D67" s="36">
        <f>SUMIFS(СВЦЭМ!$D$39:$D$782,СВЦЭМ!$A$39:$A$782,$A67,СВЦЭМ!$B$39:$B$782,D$47)+'СЕТ СН'!$G$14+СВЦЭМ!$D$10+'СЕТ СН'!$G$5-'СЕТ СН'!$G$24</f>
        <v>2815.2098629500001</v>
      </c>
      <c r="E67" s="36">
        <f>SUMIFS(СВЦЭМ!$D$39:$D$782,СВЦЭМ!$A$39:$A$782,$A67,СВЦЭМ!$B$39:$B$782,E$47)+'СЕТ СН'!$G$14+СВЦЭМ!$D$10+'СЕТ СН'!$G$5-'СЕТ СН'!$G$24</f>
        <v>2820.50205714</v>
      </c>
      <c r="F67" s="36">
        <f>SUMIFS(СВЦЭМ!$D$39:$D$782,СВЦЭМ!$A$39:$A$782,$A67,СВЦЭМ!$B$39:$B$782,F$47)+'СЕТ СН'!$G$14+СВЦЭМ!$D$10+'СЕТ СН'!$G$5-'СЕТ СН'!$G$24</f>
        <v>2824.1093440499999</v>
      </c>
      <c r="G67" s="36">
        <f>SUMIFS(СВЦЭМ!$D$39:$D$782,СВЦЭМ!$A$39:$A$782,$A67,СВЦЭМ!$B$39:$B$782,G$47)+'СЕТ СН'!$G$14+СВЦЭМ!$D$10+'СЕТ СН'!$G$5-'СЕТ СН'!$G$24</f>
        <v>2816.3522489900001</v>
      </c>
      <c r="H67" s="36">
        <f>SUMIFS(СВЦЭМ!$D$39:$D$782,СВЦЭМ!$A$39:$A$782,$A67,СВЦЭМ!$B$39:$B$782,H$47)+'СЕТ СН'!$G$14+СВЦЭМ!$D$10+'СЕТ СН'!$G$5-'СЕТ СН'!$G$24</f>
        <v>2789.4842477699999</v>
      </c>
      <c r="I67" s="36">
        <f>SUMIFS(СВЦЭМ!$D$39:$D$782,СВЦЭМ!$A$39:$A$782,$A67,СВЦЭМ!$B$39:$B$782,I$47)+'СЕТ СН'!$G$14+СВЦЭМ!$D$10+'СЕТ СН'!$G$5-'СЕТ СН'!$G$24</f>
        <v>2758.5867137599998</v>
      </c>
      <c r="J67" s="36">
        <f>SUMIFS(СВЦЭМ!$D$39:$D$782,СВЦЭМ!$A$39:$A$782,$A67,СВЦЭМ!$B$39:$B$782,J$47)+'СЕТ СН'!$G$14+СВЦЭМ!$D$10+'СЕТ СН'!$G$5-'СЕТ СН'!$G$24</f>
        <v>2691.4880844300001</v>
      </c>
      <c r="K67" s="36">
        <f>SUMIFS(СВЦЭМ!$D$39:$D$782,СВЦЭМ!$A$39:$A$782,$A67,СВЦЭМ!$B$39:$B$782,K$47)+'СЕТ СН'!$G$14+СВЦЭМ!$D$10+'СЕТ СН'!$G$5-'СЕТ СН'!$G$24</f>
        <v>2652.93121462</v>
      </c>
      <c r="L67" s="36">
        <f>SUMIFS(СВЦЭМ!$D$39:$D$782,СВЦЭМ!$A$39:$A$782,$A67,СВЦЭМ!$B$39:$B$782,L$47)+'СЕТ СН'!$G$14+СВЦЭМ!$D$10+'СЕТ СН'!$G$5-'СЕТ СН'!$G$24</f>
        <v>2656.2273759</v>
      </c>
      <c r="M67" s="36">
        <f>SUMIFS(СВЦЭМ!$D$39:$D$782,СВЦЭМ!$A$39:$A$782,$A67,СВЦЭМ!$B$39:$B$782,M$47)+'СЕТ СН'!$G$14+СВЦЭМ!$D$10+'СЕТ СН'!$G$5-'СЕТ СН'!$G$24</f>
        <v>2660.2202748700001</v>
      </c>
      <c r="N67" s="36">
        <f>SUMIFS(СВЦЭМ!$D$39:$D$782,СВЦЭМ!$A$39:$A$782,$A67,СВЦЭМ!$B$39:$B$782,N$47)+'СЕТ СН'!$G$14+СВЦЭМ!$D$10+'СЕТ СН'!$G$5-'СЕТ СН'!$G$24</f>
        <v>2671.0305945300001</v>
      </c>
      <c r="O67" s="36">
        <f>SUMIFS(СВЦЭМ!$D$39:$D$782,СВЦЭМ!$A$39:$A$782,$A67,СВЦЭМ!$B$39:$B$782,O$47)+'СЕТ СН'!$G$14+СВЦЭМ!$D$10+'СЕТ СН'!$G$5-'СЕТ СН'!$G$24</f>
        <v>2667.26028877</v>
      </c>
      <c r="P67" s="36">
        <f>SUMIFS(СВЦЭМ!$D$39:$D$782,СВЦЭМ!$A$39:$A$782,$A67,СВЦЭМ!$B$39:$B$782,P$47)+'СЕТ СН'!$G$14+СВЦЭМ!$D$10+'СЕТ СН'!$G$5-'СЕТ СН'!$G$24</f>
        <v>2662.4185039200001</v>
      </c>
      <c r="Q67" s="36">
        <f>SUMIFS(СВЦЭМ!$D$39:$D$782,СВЦЭМ!$A$39:$A$782,$A67,СВЦЭМ!$B$39:$B$782,Q$47)+'СЕТ СН'!$G$14+СВЦЭМ!$D$10+'СЕТ СН'!$G$5-'СЕТ СН'!$G$24</f>
        <v>2666.5609255899999</v>
      </c>
      <c r="R67" s="36">
        <f>SUMIFS(СВЦЭМ!$D$39:$D$782,СВЦЭМ!$A$39:$A$782,$A67,СВЦЭМ!$B$39:$B$782,R$47)+'СЕТ СН'!$G$14+СВЦЭМ!$D$10+'СЕТ СН'!$G$5-'СЕТ СН'!$G$24</f>
        <v>2672.8271360399999</v>
      </c>
      <c r="S67" s="36">
        <f>SUMIFS(СВЦЭМ!$D$39:$D$782,СВЦЭМ!$A$39:$A$782,$A67,СВЦЭМ!$B$39:$B$782,S$47)+'СЕТ СН'!$G$14+СВЦЭМ!$D$10+'СЕТ СН'!$G$5-'СЕТ СН'!$G$24</f>
        <v>2663.6165211000002</v>
      </c>
      <c r="T67" s="36">
        <f>SUMIFS(СВЦЭМ!$D$39:$D$782,СВЦЭМ!$A$39:$A$782,$A67,СВЦЭМ!$B$39:$B$782,T$47)+'СЕТ СН'!$G$14+СВЦЭМ!$D$10+'СЕТ СН'!$G$5-'СЕТ СН'!$G$24</f>
        <v>2663.2731212100002</v>
      </c>
      <c r="U67" s="36">
        <f>SUMIFS(СВЦЭМ!$D$39:$D$782,СВЦЭМ!$A$39:$A$782,$A67,СВЦЭМ!$B$39:$B$782,U$47)+'СЕТ СН'!$G$14+СВЦЭМ!$D$10+'СЕТ СН'!$G$5-'СЕТ СН'!$G$24</f>
        <v>2664.0995940100001</v>
      </c>
      <c r="V67" s="36">
        <f>SUMIFS(СВЦЭМ!$D$39:$D$782,СВЦЭМ!$A$39:$A$782,$A67,СВЦЭМ!$B$39:$B$782,V$47)+'СЕТ СН'!$G$14+СВЦЭМ!$D$10+'СЕТ СН'!$G$5-'СЕТ СН'!$G$24</f>
        <v>2646.6789800300003</v>
      </c>
      <c r="W67" s="36">
        <f>SUMIFS(СВЦЭМ!$D$39:$D$782,СВЦЭМ!$A$39:$A$782,$A67,СВЦЭМ!$B$39:$B$782,W$47)+'СЕТ СН'!$G$14+СВЦЭМ!$D$10+'СЕТ СН'!$G$5-'СЕТ СН'!$G$24</f>
        <v>2635.91065772</v>
      </c>
      <c r="X67" s="36">
        <f>SUMIFS(СВЦЭМ!$D$39:$D$782,СВЦЭМ!$A$39:$A$782,$A67,СВЦЭМ!$B$39:$B$782,X$47)+'СЕТ СН'!$G$14+СВЦЭМ!$D$10+'СЕТ СН'!$G$5-'СЕТ СН'!$G$24</f>
        <v>2651.0548901800003</v>
      </c>
      <c r="Y67" s="36">
        <f>SUMIFS(СВЦЭМ!$D$39:$D$782,СВЦЭМ!$A$39:$A$782,$A67,СВЦЭМ!$B$39:$B$782,Y$47)+'СЕТ СН'!$G$14+СВЦЭМ!$D$10+'СЕТ СН'!$G$5-'СЕТ СН'!$G$24</f>
        <v>2678.2706796000002</v>
      </c>
    </row>
    <row r="68" spans="1:26" ht="15.75" x14ac:dyDescent="0.2">
      <c r="A68" s="35">
        <f t="shared" si="1"/>
        <v>44794</v>
      </c>
      <c r="B68" s="36">
        <f>SUMIFS(СВЦЭМ!$D$39:$D$782,СВЦЭМ!$A$39:$A$782,$A68,СВЦЭМ!$B$39:$B$782,B$47)+'СЕТ СН'!$G$14+СВЦЭМ!$D$10+'СЕТ СН'!$G$5-'СЕТ СН'!$G$24</f>
        <v>2772.4122916699998</v>
      </c>
      <c r="C68" s="36">
        <f>SUMIFS(СВЦЭМ!$D$39:$D$782,СВЦЭМ!$A$39:$A$782,$A68,СВЦЭМ!$B$39:$B$782,C$47)+'СЕТ СН'!$G$14+СВЦЭМ!$D$10+'СЕТ СН'!$G$5-'СЕТ СН'!$G$24</f>
        <v>2782.65226691</v>
      </c>
      <c r="D68" s="36">
        <f>SUMIFS(СВЦЭМ!$D$39:$D$782,СВЦЭМ!$A$39:$A$782,$A68,СВЦЭМ!$B$39:$B$782,D$47)+'СЕТ СН'!$G$14+СВЦЭМ!$D$10+'СЕТ СН'!$G$5-'СЕТ СН'!$G$24</f>
        <v>2824.6029580200002</v>
      </c>
      <c r="E68" s="36">
        <f>SUMIFS(СВЦЭМ!$D$39:$D$782,СВЦЭМ!$A$39:$A$782,$A68,СВЦЭМ!$B$39:$B$782,E$47)+'СЕТ СН'!$G$14+СВЦЭМ!$D$10+'СЕТ СН'!$G$5-'СЕТ СН'!$G$24</f>
        <v>2855.3571992400002</v>
      </c>
      <c r="F68" s="36">
        <f>SUMIFS(СВЦЭМ!$D$39:$D$782,СВЦЭМ!$A$39:$A$782,$A68,СВЦЭМ!$B$39:$B$782,F$47)+'СЕТ СН'!$G$14+СВЦЭМ!$D$10+'СЕТ СН'!$G$5-'СЕТ СН'!$G$24</f>
        <v>2860.0258191600001</v>
      </c>
      <c r="G68" s="36">
        <f>SUMIFS(СВЦЭМ!$D$39:$D$782,СВЦЭМ!$A$39:$A$782,$A68,СВЦЭМ!$B$39:$B$782,G$47)+'СЕТ СН'!$G$14+СВЦЭМ!$D$10+'СЕТ СН'!$G$5-'СЕТ СН'!$G$24</f>
        <v>2854.4500626600002</v>
      </c>
      <c r="H68" s="36">
        <f>SUMIFS(СВЦЭМ!$D$39:$D$782,СВЦЭМ!$A$39:$A$782,$A68,СВЦЭМ!$B$39:$B$782,H$47)+'СЕТ СН'!$G$14+СВЦЭМ!$D$10+'СЕТ СН'!$G$5-'СЕТ СН'!$G$24</f>
        <v>2834.36860561</v>
      </c>
      <c r="I68" s="36">
        <f>SUMIFS(СВЦЭМ!$D$39:$D$782,СВЦЭМ!$A$39:$A$782,$A68,СВЦЭМ!$B$39:$B$782,I$47)+'СЕТ СН'!$G$14+СВЦЭМ!$D$10+'СЕТ СН'!$G$5-'СЕТ СН'!$G$24</f>
        <v>2773.6530161400001</v>
      </c>
      <c r="J68" s="36">
        <f>SUMIFS(СВЦЭМ!$D$39:$D$782,СВЦЭМ!$A$39:$A$782,$A68,СВЦЭМ!$B$39:$B$782,J$47)+'СЕТ СН'!$G$14+СВЦЭМ!$D$10+'СЕТ СН'!$G$5-'СЕТ СН'!$G$24</f>
        <v>2712.7632004000002</v>
      </c>
      <c r="K68" s="36">
        <f>SUMIFS(СВЦЭМ!$D$39:$D$782,СВЦЭМ!$A$39:$A$782,$A68,СВЦЭМ!$B$39:$B$782,K$47)+'СЕТ СН'!$G$14+СВЦЭМ!$D$10+'СЕТ СН'!$G$5-'СЕТ СН'!$G$24</f>
        <v>2762.44915266</v>
      </c>
      <c r="L68" s="36">
        <f>SUMIFS(СВЦЭМ!$D$39:$D$782,СВЦЭМ!$A$39:$A$782,$A68,СВЦЭМ!$B$39:$B$782,L$47)+'СЕТ СН'!$G$14+СВЦЭМ!$D$10+'СЕТ СН'!$G$5-'СЕТ СН'!$G$24</f>
        <v>2799.7510798200001</v>
      </c>
      <c r="M68" s="36">
        <f>SUMIFS(СВЦЭМ!$D$39:$D$782,СВЦЭМ!$A$39:$A$782,$A68,СВЦЭМ!$B$39:$B$782,M$47)+'СЕТ СН'!$G$14+СВЦЭМ!$D$10+'СЕТ СН'!$G$5-'СЕТ СН'!$G$24</f>
        <v>2809.96923655</v>
      </c>
      <c r="N68" s="36">
        <f>SUMIFS(СВЦЭМ!$D$39:$D$782,СВЦЭМ!$A$39:$A$782,$A68,СВЦЭМ!$B$39:$B$782,N$47)+'СЕТ СН'!$G$14+СВЦЭМ!$D$10+'СЕТ СН'!$G$5-'СЕТ СН'!$G$24</f>
        <v>2815.2831690200001</v>
      </c>
      <c r="O68" s="36">
        <f>SUMIFS(СВЦЭМ!$D$39:$D$782,СВЦЭМ!$A$39:$A$782,$A68,СВЦЭМ!$B$39:$B$782,O$47)+'СЕТ СН'!$G$14+СВЦЭМ!$D$10+'СЕТ СН'!$G$5-'СЕТ СН'!$G$24</f>
        <v>2805.8321947700001</v>
      </c>
      <c r="P68" s="36">
        <f>SUMIFS(СВЦЭМ!$D$39:$D$782,СВЦЭМ!$A$39:$A$782,$A68,СВЦЭМ!$B$39:$B$782,P$47)+'СЕТ СН'!$G$14+СВЦЭМ!$D$10+'СЕТ СН'!$G$5-'СЕТ СН'!$G$24</f>
        <v>2802.9246469</v>
      </c>
      <c r="Q68" s="36">
        <f>SUMIFS(СВЦЭМ!$D$39:$D$782,СВЦЭМ!$A$39:$A$782,$A68,СВЦЭМ!$B$39:$B$782,Q$47)+'СЕТ СН'!$G$14+СВЦЭМ!$D$10+'СЕТ СН'!$G$5-'СЕТ СН'!$G$24</f>
        <v>2801.18772537</v>
      </c>
      <c r="R68" s="36">
        <f>SUMIFS(СВЦЭМ!$D$39:$D$782,СВЦЭМ!$A$39:$A$782,$A68,СВЦЭМ!$B$39:$B$782,R$47)+'СЕТ СН'!$G$14+СВЦЭМ!$D$10+'СЕТ СН'!$G$5-'СЕТ СН'!$G$24</f>
        <v>2802.5396476699998</v>
      </c>
      <c r="S68" s="36">
        <f>SUMIFS(СВЦЭМ!$D$39:$D$782,СВЦЭМ!$A$39:$A$782,$A68,СВЦЭМ!$B$39:$B$782,S$47)+'СЕТ СН'!$G$14+СВЦЭМ!$D$10+'СЕТ СН'!$G$5-'СЕТ СН'!$G$24</f>
        <v>2803.9298289600001</v>
      </c>
      <c r="T68" s="36">
        <f>SUMIFS(СВЦЭМ!$D$39:$D$782,СВЦЭМ!$A$39:$A$782,$A68,СВЦЭМ!$B$39:$B$782,T$47)+'СЕТ СН'!$G$14+СВЦЭМ!$D$10+'СЕТ СН'!$G$5-'СЕТ СН'!$G$24</f>
        <v>2800.6156037600003</v>
      </c>
      <c r="U68" s="36">
        <f>SUMIFS(СВЦЭМ!$D$39:$D$782,СВЦЭМ!$A$39:$A$782,$A68,СВЦЭМ!$B$39:$B$782,U$47)+'СЕТ СН'!$G$14+СВЦЭМ!$D$10+'СЕТ СН'!$G$5-'СЕТ СН'!$G$24</f>
        <v>2802.4492111200002</v>
      </c>
      <c r="V68" s="36">
        <f>SUMIFS(СВЦЭМ!$D$39:$D$782,СВЦЭМ!$A$39:$A$782,$A68,СВЦЭМ!$B$39:$B$782,V$47)+'СЕТ СН'!$G$14+СВЦЭМ!$D$10+'СЕТ СН'!$G$5-'СЕТ СН'!$G$24</f>
        <v>2816.11471596</v>
      </c>
      <c r="W68" s="36">
        <f>SUMIFS(СВЦЭМ!$D$39:$D$782,СВЦЭМ!$A$39:$A$782,$A68,СВЦЭМ!$B$39:$B$782,W$47)+'СЕТ СН'!$G$14+СВЦЭМ!$D$10+'СЕТ СН'!$G$5-'СЕТ СН'!$G$24</f>
        <v>2818.8093969299998</v>
      </c>
      <c r="X68" s="36">
        <f>SUMIFS(СВЦЭМ!$D$39:$D$782,СВЦЭМ!$A$39:$A$782,$A68,СВЦЭМ!$B$39:$B$782,X$47)+'СЕТ СН'!$G$14+СВЦЭМ!$D$10+'СЕТ СН'!$G$5-'СЕТ СН'!$G$24</f>
        <v>2781.3320258600002</v>
      </c>
      <c r="Y68" s="36">
        <f>SUMIFS(СВЦЭМ!$D$39:$D$782,СВЦЭМ!$A$39:$A$782,$A68,СВЦЭМ!$B$39:$B$782,Y$47)+'СЕТ СН'!$G$14+СВЦЭМ!$D$10+'СЕТ СН'!$G$5-'СЕТ СН'!$G$24</f>
        <v>2753.9163811200001</v>
      </c>
    </row>
    <row r="69" spans="1:26" ht="15.75" x14ac:dyDescent="0.2">
      <c r="A69" s="35">
        <f t="shared" si="1"/>
        <v>44795</v>
      </c>
      <c r="B69" s="36">
        <f>SUMIFS(СВЦЭМ!$D$39:$D$782,СВЦЭМ!$A$39:$A$782,$A69,СВЦЭМ!$B$39:$B$782,B$47)+'СЕТ СН'!$G$14+СВЦЭМ!$D$10+'СЕТ СН'!$G$5-'СЕТ СН'!$G$24</f>
        <v>2686.9947311999999</v>
      </c>
      <c r="C69" s="36">
        <f>SUMIFS(СВЦЭМ!$D$39:$D$782,СВЦЭМ!$A$39:$A$782,$A69,СВЦЭМ!$B$39:$B$782,C$47)+'СЕТ СН'!$G$14+СВЦЭМ!$D$10+'СЕТ СН'!$G$5-'СЕТ СН'!$G$24</f>
        <v>2754.8394695799998</v>
      </c>
      <c r="D69" s="36">
        <f>SUMIFS(СВЦЭМ!$D$39:$D$782,СВЦЭМ!$A$39:$A$782,$A69,СВЦЭМ!$B$39:$B$782,D$47)+'СЕТ СН'!$G$14+СВЦЭМ!$D$10+'СЕТ СН'!$G$5-'СЕТ СН'!$G$24</f>
        <v>2801.1516644100002</v>
      </c>
      <c r="E69" s="36">
        <f>SUMIFS(СВЦЭМ!$D$39:$D$782,СВЦЭМ!$A$39:$A$782,$A69,СВЦЭМ!$B$39:$B$782,E$47)+'СЕТ СН'!$G$14+СВЦЭМ!$D$10+'СЕТ СН'!$G$5-'СЕТ СН'!$G$24</f>
        <v>2822.6613124999999</v>
      </c>
      <c r="F69" s="36">
        <f>SUMIFS(СВЦЭМ!$D$39:$D$782,СВЦЭМ!$A$39:$A$782,$A69,СВЦЭМ!$B$39:$B$782,F$47)+'СЕТ СН'!$G$14+СВЦЭМ!$D$10+'СЕТ СН'!$G$5-'СЕТ СН'!$G$24</f>
        <v>2824.4305243899998</v>
      </c>
      <c r="G69" s="36">
        <f>SUMIFS(СВЦЭМ!$D$39:$D$782,СВЦЭМ!$A$39:$A$782,$A69,СВЦЭМ!$B$39:$B$782,G$47)+'СЕТ СН'!$G$14+СВЦЭМ!$D$10+'СЕТ СН'!$G$5-'СЕТ СН'!$G$24</f>
        <v>2813.8985988300001</v>
      </c>
      <c r="H69" s="36">
        <f>SUMIFS(СВЦЭМ!$D$39:$D$782,СВЦЭМ!$A$39:$A$782,$A69,СВЦЭМ!$B$39:$B$782,H$47)+'СЕТ СН'!$G$14+СВЦЭМ!$D$10+'СЕТ СН'!$G$5-'СЕТ СН'!$G$24</f>
        <v>2754.9806488700001</v>
      </c>
      <c r="I69" s="36">
        <f>SUMIFS(СВЦЭМ!$D$39:$D$782,СВЦЭМ!$A$39:$A$782,$A69,СВЦЭМ!$B$39:$B$782,I$47)+'СЕТ СН'!$G$14+СВЦЭМ!$D$10+'СЕТ СН'!$G$5-'СЕТ СН'!$G$24</f>
        <v>2686.9717471499998</v>
      </c>
      <c r="J69" s="36">
        <f>SUMIFS(СВЦЭМ!$D$39:$D$782,СВЦЭМ!$A$39:$A$782,$A69,СВЦЭМ!$B$39:$B$782,J$47)+'СЕТ СН'!$G$14+СВЦЭМ!$D$10+'СЕТ СН'!$G$5-'СЕТ СН'!$G$24</f>
        <v>2735.21468125</v>
      </c>
      <c r="K69" s="36">
        <f>SUMIFS(СВЦЭМ!$D$39:$D$782,СВЦЭМ!$A$39:$A$782,$A69,СВЦЭМ!$B$39:$B$782,K$47)+'СЕТ СН'!$G$14+СВЦЭМ!$D$10+'СЕТ СН'!$G$5-'СЕТ СН'!$G$24</f>
        <v>2781.95570198</v>
      </c>
      <c r="L69" s="36">
        <f>SUMIFS(СВЦЭМ!$D$39:$D$782,СВЦЭМ!$A$39:$A$782,$A69,СВЦЭМ!$B$39:$B$782,L$47)+'СЕТ СН'!$G$14+СВЦЭМ!$D$10+'СЕТ СН'!$G$5-'СЕТ СН'!$G$24</f>
        <v>2777.2001062099998</v>
      </c>
      <c r="M69" s="36">
        <f>SUMIFS(СВЦЭМ!$D$39:$D$782,СВЦЭМ!$A$39:$A$782,$A69,СВЦЭМ!$B$39:$B$782,M$47)+'СЕТ СН'!$G$14+СВЦЭМ!$D$10+'СЕТ СН'!$G$5-'СЕТ СН'!$G$24</f>
        <v>2784.0941690200002</v>
      </c>
      <c r="N69" s="36">
        <f>SUMIFS(СВЦЭМ!$D$39:$D$782,СВЦЭМ!$A$39:$A$782,$A69,СВЦЭМ!$B$39:$B$782,N$47)+'СЕТ СН'!$G$14+СВЦЭМ!$D$10+'СЕТ СН'!$G$5-'СЕТ СН'!$G$24</f>
        <v>2786.4423088600001</v>
      </c>
      <c r="O69" s="36">
        <f>SUMIFS(СВЦЭМ!$D$39:$D$782,СВЦЭМ!$A$39:$A$782,$A69,СВЦЭМ!$B$39:$B$782,O$47)+'СЕТ СН'!$G$14+СВЦЭМ!$D$10+'СЕТ СН'!$G$5-'СЕТ СН'!$G$24</f>
        <v>2775.1196433700002</v>
      </c>
      <c r="P69" s="36">
        <f>SUMIFS(СВЦЭМ!$D$39:$D$782,СВЦЭМ!$A$39:$A$782,$A69,СВЦЭМ!$B$39:$B$782,P$47)+'СЕТ СН'!$G$14+СВЦЭМ!$D$10+'СЕТ СН'!$G$5-'СЕТ СН'!$G$24</f>
        <v>2779.1408766200002</v>
      </c>
      <c r="Q69" s="36">
        <f>SUMIFS(СВЦЭМ!$D$39:$D$782,СВЦЭМ!$A$39:$A$782,$A69,СВЦЭМ!$B$39:$B$782,Q$47)+'СЕТ СН'!$G$14+СВЦЭМ!$D$10+'СЕТ СН'!$G$5-'СЕТ СН'!$G$24</f>
        <v>2779.3956679500002</v>
      </c>
      <c r="R69" s="36">
        <f>SUMIFS(СВЦЭМ!$D$39:$D$782,СВЦЭМ!$A$39:$A$782,$A69,СВЦЭМ!$B$39:$B$782,R$47)+'СЕТ СН'!$G$14+СВЦЭМ!$D$10+'СЕТ СН'!$G$5-'СЕТ СН'!$G$24</f>
        <v>2778.5773417600003</v>
      </c>
      <c r="S69" s="36">
        <f>SUMIFS(СВЦЭМ!$D$39:$D$782,СВЦЭМ!$A$39:$A$782,$A69,СВЦЭМ!$B$39:$B$782,S$47)+'СЕТ СН'!$G$14+СВЦЭМ!$D$10+'СЕТ СН'!$G$5-'СЕТ СН'!$G$24</f>
        <v>2772.5420879600001</v>
      </c>
      <c r="T69" s="36">
        <f>SUMIFS(СВЦЭМ!$D$39:$D$782,СВЦЭМ!$A$39:$A$782,$A69,СВЦЭМ!$B$39:$B$782,T$47)+'СЕТ СН'!$G$14+СВЦЭМ!$D$10+'СЕТ СН'!$G$5-'СЕТ СН'!$G$24</f>
        <v>2782.71415415</v>
      </c>
      <c r="U69" s="36">
        <f>SUMIFS(СВЦЭМ!$D$39:$D$782,СВЦЭМ!$A$39:$A$782,$A69,СВЦЭМ!$B$39:$B$782,U$47)+'СЕТ СН'!$G$14+СВЦЭМ!$D$10+'СЕТ СН'!$G$5-'СЕТ СН'!$G$24</f>
        <v>2774.5729808000001</v>
      </c>
      <c r="V69" s="36">
        <f>SUMIFS(СВЦЭМ!$D$39:$D$782,СВЦЭМ!$A$39:$A$782,$A69,СВЦЭМ!$B$39:$B$782,V$47)+'СЕТ СН'!$G$14+СВЦЭМ!$D$10+'СЕТ СН'!$G$5-'СЕТ СН'!$G$24</f>
        <v>2784.20162772</v>
      </c>
      <c r="W69" s="36">
        <f>SUMIFS(СВЦЭМ!$D$39:$D$782,СВЦЭМ!$A$39:$A$782,$A69,СВЦЭМ!$B$39:$B$782,W$47)+'СЕТ СН'!$G$14+СВЦЭМ!$D$10+'СЕТ СН'!$G$5-'СЕТ СН'!$G$24</f>
        <v>2791.7911997599999</v>
      </c>
      <c r="X69" s="36">
        <f>SUMIFS(СВЦЭМ!$D$39:$D$782,СВЦЭМ!$A$39:$A$782,$A69,СВЦЭМ!$B$39:$B$782,X$47)+'СЕТ СН'!$G$14+СВЦЭМ!$D$10+'СЕТ СН'!$G$5-'СЕТ СН'!$G$24</f>
        <v>2764.66641931</v>
      </c>
      <c r="Y69" s="36">
        <f>SUMIFS(СВЦЭМ!$D$39:$D$782,СВЦЭМ!$A$39:$A$782,$A69,СВЦЭМ!$B$39:$B$782,Y$47)+'СЕТ СН'!$G$14+СВЦЭМ!$D$10+'СЕТ СН'!$G$5-'СЕТ СН'!$G$24</f>
        <v>2674.8263625899999</v>
      </c>
    </row>
    <row r="70" spans="1:26" ht="15.75" x14ac:dyDescent="0.2">
      <c r="A70" s="35">
        <f t="shared" si="1"/>
        <v>44796</v>
      </c>
      <c r="B70" s="36">
        <f>SUMIFS(СВЦЭМ!$D$39:$D$782,СВЦЭМ!$A$39:$A$782,$A70,СВЦЭМ!$B$39:$B$782,B$47)+'СЕТ СН'!$G$14+СВЦЭМ!$D$10+'СЕТ СН'!$G$5-'СЕТ СН'!$G$24</f>
        <v>2738.3802355400003</v>
      </c>
      <c r="C70" s="36">
        <f>SUMIFS(СВЦЭМ!$D$39:$D$782,СВЦЭМ!$A$39:$A$782,$A70,СВЦЭМ!$B$39:$B$782,C$47)+'СЕТ СН'!$G$14+СВЦЭМ!$D$10+'СЕТ СН'!$G$5-'СЕТ СН'!$G$24</f>
        <v>2801.7341115899999</v>
      </c>
      <c r="D70" s="36">
        <f>SUMIFS(СВЦЭМ!$D$39:$D$782,СВЦЭМ!$A$39:$A$782,$A70,СВЦЭМ!$B$39:$B$782,D$47)+'СЕТ СН'!$G$14+СВЦЭМ!$D$10+'СЕТ СН'!$G$5-'СЕТ СН'!$G$24</f>
        <v>2841.4709235099999</v>
      </c>
      <c r="E70" s="36">
        <f>SUMIFS(СВЦЭМ!$D$39:$D$782,СВЦЭМ!$A$39:$A$782,$A70,СВЦЭМ!$B$39:$B$782,E$47)+'СЕТ СН'!$G$14+СВЦЭМ!$D$10+'СЕТ СН'!$G$5-'СЕТ СН'!$G$24</f>
        <v>2854.8428957900001</v>
      </c>
      <c r="F70" s="36">
        <f>SUMIFS(СВЦЭМ!$D$39:$D$782,СВЦЭМ!$A$39:$A$782,$A70,СВЦЭМ!$B$39:$B$782,F$47)+'СЕТ СН'!$G$14+СВЦЭМ!$D$10+'СЕТ СН'!$G$5-'СЕТ СН'!$G$24</f>
        <v>2822.2085774000002</v>
      </c>
      <c r="G70" s="36">
        <f>SUMIFS(СВЦЭМ!$D$39:$D$782,СВЦЭМ!$A$39:$A$782,$A70,СВЦЭМ!$B$39:$B$782,G$47)+'СЕТ СН'!$G$14+СВЦЭМ!$D$10+'СЕТ СН'!$G$5-'СЕТ СН'!$G$24</f>
        <v>2797.85647844</v>
      </c>
      <c r="H70" s="36">
        <f>SUMIFS(СВЦЭМ!$D$39:$D$782,СВЦЭМ!$A$39:$A$782,$A70,СВЦЭМ!$B$39:$B$782,H$47)+'СЕТ СН'!$G$14+СВЦЭМ!$D$10+'СЕТ СН'!$G$5-'СЕТ СН'!$G$24</f>
        <v>2750.0931282500001</v>
      </c>
      <c r="I70" s="36">
        <f>SUMIFS(СВЦЭМ!$D$39:$D$782,СВЦЭМ!$A$39:$A$782,$A70,СВЦЭМ!$B$39:$B$782,I$47)+'СЕТ СН'!$G$14+СВЦЭМ!$D$10+'СЕТ СН'!$G$5-'СЕТ СН'!$G$24</f>
        <v>2683.1082144900001</v>
      </c>
      <c r="J70" s="36">
        <f>SUMIFS(СВЦЭМ!$D$39:$D$782,СВЦЭМ!$A$39:$A$782,$A70,СВЦЭМ!$B$39:$B$782,J$47)+'СЕТ СН'!$G$14+СВЦЭМ!$D$10+'СЕТ СН'!$G$5-'СЕТ СН'!$G$24</f>
        <v>2675.94209606</v>
      </c>
      <c r="K70" s="36">
        <f>SUMIFS(СВЦЭМ!$D$39:$D$782,СВЦЭМ!$A$39:$A$782,$A70,СВЦЭМ!$B$39:$B$782,K$47)+'СЕТ СН'!$G$14+СВЦЭМ!$D$10+'СЕТ СН'!$G$5-'СЕТ СН'!$G$24</f>
        <v>2747.06982139</v>
      </c>
      <c r="L70" s="36">
        <f>SUMIFS(СВЦЭМ!$D$39:$D$782,СВЦЭМ!$A$39:$A$782,$A70,СВЦЭМ!$B$39:$B$782,L$47)+'СЕТ СН'!$G$14+СВЦЭМ!$D$10+'СЕТ СН'!$G$5-'СЕТ СН'!$G$24</f>
        <v>2711.5881518699998</v>
      </c>
      <c r="M70" s="36">
        <f>SUMIFS(СВЦЭМ!$D$39:$D$782,СВЦЭМ!$A$39:$A$782,$A70,СВЦЭМ!$B$39:$B$782,M$47)+'СЕТ СН'!$G$14+СВЦЭМ!$D$10+'СЕТ СН'!$G$5-'СЕТ СН'!$G$24</f>
        <v>2704.04119141</v>
      </c>
      <c r="N70" s="36">
        <f>SUMIFS(СВЦЭМ!$D$39:$D$782,СВЦЭМ!$A$39:$A$782,$A70,СВЦЭМ!$B$39:$B$782,N$47)+'СЕТ СН'!$G$14+СВЦЭМ!$D$10+'СЕТ СН'!$G$5-'СЕТ СН'!$G$24</f>
        <v>2697.7396832899999</v>
      </c>
      <c r="O70" s="36">
        <f>SUMIFS(СВЦЭМ!$D$39:$D$782,СВЦЭМ!$A$39:$A$782,$A70,СВЦЭМ!$B$39:$B$782,O$47)+'СЕТ СН'!$G$14+СВЦЭМ!$D$10+'СЕТ СН'!$G$5-'СЕТ СН'!$G$24</f>
        <v>2691.2870726700003</v>
      </c>
      <c r="P70" s="36">
        <f>SUMIFS(СВЦЭМ!$D$39:$D$782,СВЦЭМ!$A$39:$A$782,$A70,СВЦЭМ!$B$39:$B$782,P$47)+'СЕТ СН'!$G$14+СВЦЭМ!$D$10+'СЕТ СН'!$G$5-'СЕТ СН'!$G$24</f>
        <v>2703.53766821</v>
      </c>
      <c r="Q70" s="36">
        <f>SUMIFS(СВЦЭМ!$D$39:$D$782,СВЦЭМ!$A$39:$A$782,$A70,СВЦЭМ!$B$39:$B$782,Q$47)+'СЕТ СН'!$G$14+СВЦЭМ!$D$10+'СЕТ СН'!$G$5-'СЕТ СН'!$G$24</f>
        <v>2710.8026729200001</v>
      </c>
      <c r="R70" s="36">
        <f>SUMIFS(СВЦЭМ!$D$39:$D$782,СВЦЭМ!$A$39:$A$782,$A70,СВЦЭМ!$B$39:$B$782,R$47)+'СЕТ СН'!$G$14+СВЦЭМ!$D$10+'СЕТ СН'!$G$5-'СЕТ СН'!$G$24</f>
        <v>2704.6809952799999</v>
      </c>
      <c r="S70" s="36">
        <f>SUMIFS(СВЦЭМ!$D$39:$D$782,СВЦЭМ!$A$39:$A$782,$A70,СВЦЭМ!$B$39:$B$782,S$47)+'СЕТ СН'!$G$14+СВЦЭМ!$D$10+'СЕТ СН'!$G$5-'СЕТ СН'!$G$24</f>
        <v>2717.3419902999999</v>
      </c>
      <c r="T70" s="36">
        <f>SUMIFS(СВЦЭМ!$D$39:$D$782,СВЦЭМ!$A$39:$A$782,$A70,СВЦЭМ!$B$39:$B$782,T$47)+'СЕТ СН'!$G$14+СВЦЭМ!$D$10+'СЕТ СН'!$G$5-'СЕТ СН'!$G$24</f>
        <v>2724.2381322800002</v>
      </c>
      <c r="U70" s="36">
        <f>SUMIFS(СВЦЭМ!$D$39:$D$782,СВЦЭМ!$A$39:$A$782,$A70,СВЦЭМ!$B$39:$B$782,U$47)+'СЕТ СН'!$G$14+СВЦЭМ!$D$10+'СЕТ СН'!$G$5-'СЕТ СН'!$G$24</f>
        <v>2713.0999110800003</v>
      </c>
      <c r="V70" s="36">
        <f>SUMIFS(СВЦЭМ!$D$39:$D$782,СВЦЭМ!$A$39:$A$782,$A70,СВЦЭМ!$B$39:$B$782,V$47)+'СЕТ СН'!$G$14+СВЦЭМ!$D$10+'СЕТ СН'!$G$5-'СЕТ СН'!$G$24</f>
        <v>2730.0720490499998</v>
      </c>
      <c r="W70" s="36">
        <f>SUMIFS(СВЦЭМ!$D$39:$D$782,СВЦЭМ!$A$39:$A$782,$A70,СВЦЭМ!$B$39:$B$782,W$47)+'СЕТ СН'!$G$14+СВЦЭМ!$D$10+'СЕТ СН'!$G$5-'СЕТ СН'!$G$24</f>
        <v>2728.7456880899999</v>
      </c>
      <c r="X70" s="36">
        <f>SUMIFS(СВЦЭМ!$D$39:$D$782,СВЦЭМ!$A$39:$A$782,$A70,СВЦЭМ!$B$39:$B$782,X$47)+'СЕТ СН'!$G$14+СВЦЭМ!$D$10+'СЕТ СН'!$G$5-'СЕТ СН'!$G$24</f>
        <v>2710.6982664900002</v>
      </c>
      <c r="Y70" s="36">
        <f>SUMIFS(СВЦЭМ!$D$39:$D$782,СВЦЭМ!$A$39:$A$782,$A70,СВЦЭМ!$B$39:$B$782,Y$47)+'СЕТ СН'!$G$14+СВЦЭМ!$D$10+'СЕТ СН'!$G$5-'СЕТ СН'!$G$24</f>
        <v>2677.01183567</v>
      </c>
    </row>
    <row r="71" spans="1:26" ht="15.75" x14ac:dyDescent="0.2">
      <c r="A71" s="35">
        <f t="shared" si="1"/>
        <v>44797</v>
      </c>
      <c r="B71" s="36">
        <f>SUMIFS(СВЦЭМ!$D$39:$D$782,СВЦЭМ!$A$39:$A$782,$A71,СВЦЭМ!$B$39:$B$782,B$47)+'СЕТ СН'!$G$14+СВЦЭМ!$D$10+'СЕТ СН'!$G$5-'СЕТ СН'!$G$24</f>
        <v>2715.0071633799998</v>
      </c>
      <c r="C71" s="36">
        <f>SUMIFS(СВЦЭМ!$D$39:$D$782,СВЦЭМ!$A$39:$A$782,$A71,СВЦЭМ!$B$39:$B$782,C$47)+'СЕТ СН'!$G$14+СВЦЭМ!$D$10+'СЕТ СН'!$G$5-'СЕТ СН'!$G$24</f>
        <v>2755.8303363300001</v>
      </c>
      <c r="D71" s="36">
        <f>SUMIFS(СВЦЭМ!$D$39:$D$782,СВЦЭМ!$A$39:$A$782,$A71,СВЦЭМ!$B$39:$B$782,D$47)+'СЕТ СН'!$G$14+СВЦЭМ!$D$10+'СЕТ СН'!$G$5-'СЕТ СН'!$G$24</f>
        <v>2785.4413203399999</v>
      </c>
      <c r="E71" s="36">
        <f>SUMIFS(СВЦЭМ!$D$39:$D$782,СВЦЭМ!$A$39:$A$782,$A71,СВЦЭМ!$B$39:$B$782,E$47)+'СЕТ СН'!$G$14+СВЦЭМ!$D$10+'СЕТ СН'!$G$5-'СЕТ СН'!$G$24</f>
        <v>2795.3284805100002</v>
      </c>
      <c r="F71" s="36">
        <f>SUMIFS(СВЦЭМ!$D$39:$D$782,СВЦЭМ!$A$39:$A$782,$A71,СВЦЭМ!$B$39:$B$782,F$47)+'СЕТ СН'!$G$14+СВЦЭМ!$D$10+'СЕТ СН'!$G$5-'СЕТ СН'!$G$24</f>
        <v>2796.7342931399999</v>
      </c>
      <c r="G71" s="36">
        <f>SUMIFS(СВЦЭМ!$D$39:$D$782,СВЦЭМ!$A$39:$A$782,$A71,СВЦЭМ!$B$39:$B$782,G$47)+'СЕТ СН'!$G$14+СВЦЭМ!$D$10+'СЕТ СН'!$G$5-'СЕТ СН'!$G$24</f>
        <v>2782.3487752700003</v>
      </c>
      <c r="H71" s="36">
        <f>SUMIFS(СВЦЭМ!$D$39:$D$782,СВЦЭМ!$A$39:$A$782,$A71,СВЦЭМ!$B$39:$B$782,H$47)+'СЕТ СН'!$G$14+СВЦЭМ!$D$10+'СЕТ СН'!$G$5-'СЕТ СН'!$G$24</f>
        <v>2742.2780044700003</v>
      </c>
      <c r="I71" s="36">
        <f>SUMIFS(СВЦЭМ!$D$39:$D$782,СВЦЭМ!$A$39:$A$782,$A71,СВЦЭМ!$B$39:$B$782,I$47)+'СЕТ СН'!$G$14+СВЦЭМ!$D$10+'СЕТ СН'!$G$5-'СЕТ СН'!$G$24</f>
        <v>2693.2630306000001</v>
      </c>
      <c r="J71" s="36">
        <f>SUMIFS(СВЦЭМ!$D$39:$D$782,СВЦЭМ!$A$39:$A$782,$A71,СВЦЭМ!$B$39:$B$782,J$47)+'СЕТ СН'!$G$14+СВЦЭМ!$D$10+'СЕТ СН'!$G$5-'СЕТ СН'!$G$24</f>
        <v>2728.2173774299999</v>
      </c>
      <c r="K71" s="36">
        <f>SUMIFS(СВЦЭМ!$D$39:$D$782,СВЦЭМ!$A$39:$A$782,$A71,СВЦЭМ!$B$39:$B$782,K$47)+'СЕТ СН'!$G$14+СВЦЭМ!$D$10+'СЕТ СН'!$G$5-'СЕТ СН'!$G$24</f>
        <v>2841.6499583300001</v>
      </c>
      <c r="L71" s="36">
        <f>SUMIFS(СВЦЭМ!$D$39:$D$782,СВЦЭМ!$A$39:$A$782,$A71,СВЦЭМ!$B$39:$B$782,L$47)+'СЕТ СН'!$G$14+СВЦЭМ!$D$10+'СЕТ СН'!$G$5-'СЕТ СН'!$G$24</f>
        <v>2800.9504078700002</v>
      </c>
      <c r="M71" s="36">
        <f>SUMIFS(СВЦЭМ!$D$39:$D$782,СВЦЭМ!$A$39:$A$782,$A71,СВЦЭМ!$B$39:$B$782,M$47)+'СЕТ СН'!$G$14+СВЦЭМ!$D$10+'СЕТ СН'!$G$5-'СЕТ СН'!$G$24</f>
        <v>2795.3437516499998</v>
      </c>
      <c r="N71" s="36">
        <f>SUMIFS(СВЦЭМ!$D$39:$D$782,СВЦЭМ!$A$39:$A$782,$A71,СВЦЭМ!$B$39:$B$782,N$47)+'СЕТ СН'!$G$14+СВЦЭМ!$D$10+'СЕТ СН'!$G$5-'СЕТ СН'!$G$24</f>
        <v>2790.6562467399999</v>
      </c>
      <c r="O71" s="36">
        <f>SUMIFS(СВЦЭМ!$D$39:$D$782,СВЦЭМ!$A$39:$A$782,$A71,СВЦЭМ!$B$39:$B$782,O$47)+'СЕТ СН'!$G$14+СВЦЭМ!$D$10+'СЕТ СН'!$G$5-'СЕТ СН'!$G$24</f>
        <v>2784.5988174300001</v>
      </c>
      <c r="P71" s="36">
        <f>SUMIFS(СВЦЭМ!$D$39:$D$782,СВЦЭМ!$A$39:$A$782,$A71,СВЦЭМ!$B$39:$B$782,P$47)+'СЕТ СН'!$G$14+СВЦЭМ!$D$10+'СЕТ СН'!$G$5-'СЕТ СН'!$G$24</f>
        <v>2791.0504685400001</v>
      </c>
      <c r="Q71" s="36">
        <f>SUMIFS(СВЦЭМ!$D$39:$D$782,СВЦЭМ!$A$39:$A$782,$A71,СВЦЭМ!$B$39:$B$782,Q$47)+'СЕТ СН'!$G$14+СВЦЭМ!$D$10+'СЕТ СН'!$G$5-'СЕТ СН'!$G$24</f>
        <v>2792.0117232699999</v>
      </c>
      <c r="R71" s="36">
        <f>SUMIFS(СВЦЭМ!$D$39:$D$782,СВЦЭМ!$A$39:$A$782,$A71,СВЦЭМ!$B$39:$B$782,R$47)+'СЕТ СН'!$G$14+СВЦЭМ!$D$10+'СЕТ СН'!$G$5-'СЕТ СН'!$G$24</f>
        <v>2781.2971462800001</v>
      </c>
      <c r="S71" s="36">
        <f>SUMIFS(СВЦЭМ!$D$39:$D$782,СВЦЭМ!$A$39:$A$782,$A71,СВЦЭМ!$B$39:$B$782,S$47)+'СЕТ СН'!$G$14+СВЦЭМ!$D$10+'СЕТ СН'!$G$5-'СЕТ СН'!$G$24</f>
        <v>2790.1354145200003</v>
      </c>
      <c r="T71" s="36">
        <f>SUMIFS(СВЦЭМ!$D$39:$D$782,СВЦЭМ!$A$39:$A$782,$A71,СВЦЭМ!$B$39:$B$782,T$47)+'СЕТ СН'!$G$14+СВЦЭМ!$D$10+'СЕТ СН'!$G$5-'СЕТ СН'!$G$24</f>
        <v>2796.8136585800003</v>
      </c>
      <c r="U71" s="36">
        <f>SUMIFS(СВЦЭМ!$D$39:$D$782,СВЦЭМ!$A$39:$A$782,$A71,СВЦЭМ!$B$39:$B$782,U$47)+'СЕТ СН'!$G$14+СВЦЭМ!$D$10+'СЕТ СН'!$G$5-'СЕТ СН'!$G$24</f>
        <v>2792.4015003700001</v>
      </c>
      <c r="V71" s="36">
        <f>SUMIFS(СВЦЭМ!$D$39:$D$782,СВЦЭМ!$A$39:$A$782,$A71,СВЦЭМ!$B$39:$B$782,V$47)+'СЕТ СН'!$G$14+СВЦЭМ!$D$10+'СЕТ СН'!$G$5-'СЕТ СН'!$G$24</f>
        <v>2810.7622732700002</v>
      </c>
      <c r="W71" s="36">
        <f>SUMIFS(СВЦЭМ!$D$39:$D$782,СВЦЭМ!$A$39:$A$782,$A71,СВЦЭМ!$B$39:$B$782,W$47)+'СЕТ СН'!$G$14+СВЦЭМ!$D$10+'СЕТ СН'!$G$5-'СЕТ СН'!$G$24</f>
        <v>2817.8395768700002</v>
      </c>
      <c r="X71" s="36">
        <f>SUMIFS(СВЦЭМ!$D$39:$D$782,СВЦЭМ!$A$39:$A$782,$A71,СВЦЭМ!$B$39:$B$782,X$47)+'СЕТ СН'!$G$14+СВЦЭМ!$D$10+'СЕТ СН'!$G$5-'СЕТ СН'!$G$24</f>
        <v>2757.6098993099999</v>
      </c>
      <c r="Y71" s="36">
        <f>SUMIFS(СВЦЭМ!$D$39:$D$782,СВЦЭМ!$A$39:$A$782,$A71,СВЦЭМ!$B$39:$B$782,Y$47)+'СЕТ СН'!$G$14+СВЦЭМ!$D$10+'СЕТ СН'!$G$5-'СЕТ СН'!$G$24</f>
        <v>2718.7706200000002</v>
      </c>
    </row>
    <row r="72" spans="1:26" ht="15.75" x14ac:dyDescent="0.2">
      <c r="A72" s="35">
        <f t="shared" si="1"/>
        <v>44798</v>
      </c>
      <c r="B72" s="36">
        <f>SUMIFS(СВЦЭМ!$D$39:$D$782,СВЦЭМ!$A$39:$A$782,$A72,СВЦЭМ!$B$39:$B$782,B$47)+'СЕТ СН'!$G$14+СВЦЭМ!$D$10+'СЕТ СН'!$G$5-'СЕТ СН'!$G$24</f>
        <v>2715.1130441300002</v>
      </c>
      <c r="C72" s="36">
        <f>SUMIFS(СВЦЭМ!$D$39:$D$782,СВЦЭМ!$A$39:$A$782,$A72,СВЦЭМ!$B$39:$B$782,C$47)+'СЕТ СН'!$G$14+СВЦЭМ!$D$10+'СЕТ СН'!$G$5-'СЕТ СН'!$G$24</f>
        <v>2752.16392103</v>
      </c>
      <c r="D72" s="36">
        <f>SUMIFS(СВЦЭМ!$D$39:$D$782,СВЦЭМ!$A$39:$A$782,$A72,СВЦЭМ!$B$39:$B$782,D$47)+'СЕТ СН'!$G$14+СВЦЭМ!$D$10+'СЕТ СН'!$G$5-'СЕТ СН'!$G$24</f>
        <v>2789.9787202799998</v>
      </c>
      <c r="E72" s="36">
        <f>SUMIFS(СВЦЭМ!$D$39:$D$782,СВЦЭМ!$A$39:$A$782,$A72,СВЦЭМ!$B$39:$B$782,E$47)+'СЕТ СН'!$G$14+СВЦЭМ!$D$10+'СЕТ СН'!$G$5-'СЕТ СН'!$G$24</f>
        <v>2801.2880845999998</v>
      </c>
      <c r="F72" s="36">
        <f>SUMIFS(СВЦЭМ!$D$39:$D$782,СВЦЭМ!$A$39:$A$782,$A72,СВЦЭМ!$B$39:$B$782,F$47)+'СЕТ СН'!$G$14+СВЦЭМ!$D$10+'СЕТ СН'!$G$5-'СЕТ СН'!$G$24</f>
        <v>2804.7377244200002</v>
      </c>
      <c r="G72" s="36">
        <f>SUMIFS(СВЦЭМ!$D$39:$D$782,СВЦЭМ!$A$39:$A$782,$A72,СВЦЭМ!$B$39:$B$782,G$47)+'СЕТ СН'!$G$14+СВЦЭМ!$D$10+'СЕТ СН'!$G$5-'СЕТ СН'!$G$24</f>
        <v>2788.34144737</v>
      </c>
      <c r="H72" s="36">
        <f>SUMIFS(СВЦЭМ!$D$39:$D$782,СВЦЭМ!$A$39:$A$782,$A72,СВЦЭМ!$B$39:$B$782,H$47)+'СЕТ СН'!$G$14+СВЦЭМ!$D$10+'СЕТ СН'!$G$5-'СЕТ СН'!$G$24</f>
        <v>2739.7175472500003</v>
      </c>
      <c r="I72" s="36">
        <f>SUMIFS(СВЦЭМ!$D$39:$D$782,СВЦЭМ!$A$39:$A$782,$A72,СВЦЭМ!$B$39:$B$782,I$47)+'СЕТ СН'!$G$14+СВЦЭМ!$D$10+'СЕТ СН'!$G$5-'СЕТ СН'!$G$24</f>
        <v>2664.7376169700001</v>
      </c>
      <c r="J72" s="36">
        <f>SUMIFS(СВЦЭМ!$D$39:$D$782,СВЦЭМ!$A$39:$A$782,$A72,СВЦЭМ!$B$39:$B$782,J$47)+'СЕТ СН'!$G$14+СВЦЭМ!$D$10+'СЕТ СН'!$G$5-'СЕТ СН'!$G$24</f>
        <v>2736.1452909999998</v>
      </c>
      <c r="K72" s="36">
        <f>SUMIFS(СВЦЭМ!$D$39:$D$782,СВЦЭМ!$A$39:$A$782,$A72,СВЦЭМ!$B$39:$B$782,K$47)+'СЕТ СН'!$G$14+СВЦЭМ!$D$10+'СЕТ СН'!$G$5-'СЕТ СН'!$G$24</f>
        <v>2796.9860566699999</v>
      </c>
      <c r="L72" s="36">
        <f>SUMIFS(СВЦЭМ!$D$39:$D$782,СВЦЭМ!$A$39:$A$782,$A72,СВЦЭМ!$B$39:$B$782,L$47)+'СЕТ СН'!$G$14+СВЦЭМ!$D$10+'СЕТ СН'!$G$5-'СЕТ СН'!$G$24</f>
        <v>2765.76502863</v>
      </c>
      <c r="M72" s="36">
        <f>SUMIFS(СВЦЭМ!$D$39:$D$782,СВЦЭМ!$A$39:$A$782,$A72,СВЦЭМ!$B$39:$B$782,M$47)+'СЕТ СН'!$G$14+СВЦЭМ!$D$10+'СЕТ СН'!$G$5-'СЕТ СН'!$G$24</f>
        <v>2762.1793298399998</v>
      </c>
      <c r="N72" s="36">
        <f>SUMIFS(СВЦЭМ!$D$39:$D$782,СВЦЭМ!$A$39:$A$782,$A72,СВЦЭМ!$B$39:$B$782,N$47)+'СЕТ СН'!$G$14+СВЦЭМ!$D$10+'СЕТ СН'!$G$5-'СЕТ СН'!$G$24</f>
        <v>2761.8205504400003</v>
      </c>
      <c r="O72" s="36">
        <f>SUMIFS(СВЦЭМ!$D$39:$D$782,СВЦЭМ!$A$39:$A$782,$A72,СВЦЭМ!$B$39:$B$782,O$47)+'СЕТ СН'!$G$14+СВЦЭМ!$D$10+'СЕТ СН'!$G$5-'СЕТ СН'!$G$24</f>
        <v>2679.2542091800001</v>
      </c>
      <c r="P72" s="36">
        <f>SUMIFS(СВЦЭМ!$D$39:$D$782,СВЦЭМ!$A$39:$A$782,$A72,СВЦЭМ!$B$39:$B$782,P$47)+'СЕТ СН'!$G$14+СВЦЭМ!$D$10+'СЕТ СН'!$G$5-'СЕТ СН'!$G$24</f>
        <v>2588.3284013399998</v>
      </c>
      <c r="Q72" s="36">
        <f>SUMIFS(СВЦЭМ!$D$39:$D$782,СВЦЭМ!$A$39:$A$782,$A72,СВЦЭМ!$B$39:$B$782,Q$47)+'СЕТ СН'!$G$14+СВЦЭМ!$D$10+'СЕТ СН'!$G$5-'СЕТ СН'!$G$24</f>
        <v>2526.2199788200001</v>
      </c>
      <c r="R72" s="36">
        <f>SUMIFS(СВЦЭМ!$D$39:$D$782,СВЦЭМ!$A$39:$A$782,$A72,СВЦЭМ!$B$39:$B$782,R$47)+'СЕТ СН'!$G$14+СВЦЭМ!$D$10+'СЕТ СН'!$G$5-'СЕТ СН'!$G$24</f>
        <v>2520.9908438299999</v>
      </c>
      <c r="S72" s="36">
        <f>SUMIFS(СВЦЭМ!$D$39:$D$782,СВЦЭМ!$A$39:$A$782,$A72,СВЦЭМ!$B$39:$B$782,S$47)+'СЕТ СН'!$G$14+СВЦЭМ!$D$10+'СЕТ СН'!$G$5-'СЕТ СН'!$G$24</f>
        <v>2591.3680140199999</v>
      </c>
      <c r="T72" s="36">
        <f>SUMIFS(СВЦЭМ!$D$39:$D$782,СВЦЭМ!$A$39:$A$782,$A72,СВЦЭМ!$B$39:$B$782,T$47)+'СЕТ СН'!$G$14+СВЦЭМ!$D$10+'СЕТ СН'!$G$5-'СЕТ СН'!$G$24</f>
        <v>2667.17982076</v>
      </c>
      <c r="U72" s="36">
        <f>SUMIFS(СВЦЭМ!$D$39:$D$782,СВЦЭМ!$A$39:$A$782,$A72,СВЦЭМ!$B$39:$B$782,U$47)+'СЕТ СН'!$G$14+СВЦЭМ!$D$10+'СЕТ СН'!$G$5-'СЕТ СН'!$G$24</f>
        <v>2757.7189473400003</v>
      </c>
      <c r="V72" s="36">
        <f>SUMIFS(СВЦЭМ!$D$39:$D$782,СВЦЭМ!$A$39:$A$782,$A72,СВЦЭМ!$B$39:$B$782,V$47)+'СЕТ СН'!$G$14+СВЦЭМ!$D$10+'СЕТ СН'!$G$5-'СЕТ СН'!$G$24</f>
        <v>2781.0536061100001</v>
      </c>
      <c r="W72" s="36">
        <f>SUMIFS(СВЦЭМ!$D$39:$D$782,СВЦЭМ!$A$39:$A$782,$A72,СВЦЭМ!$B$39:$B$782,W$47)+'СЕТ СН'!$G$14+СВЦЭМ!$D$10+'СЕТ СН'!$G$5-'СЕТ СН'!$G$24</f>
        <v>2789.04644564</v>
      </c>
      <c r="X72" s="36">
        <f>SUMIFS(СВЦЭМ!$D$39:$D$782,СВЦЭМ!$A$39:$A$782,$A72,СВЦЭМ!$B$39:$B$782,X$47)+'СЕТ СН'!$G$14+СВЦЭМ!$D$10+'СЕТ СН'!$G$5-'СЕТ СН'!$G$24</f>
        <v>2772.79399375</v>
      </c>
      <c r="Y72" s="36">
        <f>SUMIFS(СВЦЭМ!$D$39:$D$782,СВЦЭМ!$A$39:$A$782,$A72,СВЦЭМ!$B$39:$B$782,Y$47)+'СЕТ СН'!$G$14+СВЦЭМ!$D$10+'СЕТ СН'!$G$5-'СЕТ СН'!$G$24</f>
        <v>2779.5569911900002</v>
      </c>
    </row>
    <row r="73" spans="1:26" ht="15.75" x14ac:dyDescent="0.2">
      <c r="A73" s="35">
        <f t="shared" si="1"/>
        <v>44799</v>
      </c>
      <c r="B73" s="36">
        <f>SUMIFS(СВЦЭМ!$D$39:$D$782,СВЦЭМ!$A$39:$A$782,$A73,СВЦЭМ!$B$39:$B$782,B$47)+'СЕТ СН'!$G$14+СВЦЭМ!$D$10+'СЕТ СН'!$G$5-'СЕТ СН'!$G$24</f>
        <v>2770.8453157200001</v>
      </c>
      <c r="C73" s="36">
        <f>SUMIFS(СВЦЭМ!$D$39:$D$782,СВЦЭМ!$A$39:$A$782,$A73,СВЦЭМ!$B$39:$B$782,C$47)+'СЕТ СН'!$G$14+СВЦЭМ!$D$10+'СЕТ СН'!$G$5-'СЕТ СН'!$G$24</f>
        <v>2816.0156740399998</v>
      </c>
      <c r="D73" s="36">
        <f>SUMIFS(СВЦЭМ!$D$39:$D$782,СВЦЭМ!$A$39:$A$782,$A73,СВЦЭМ!$B$39:$B$782,D$47)+'СЕТ СН'!$G$14+СВЦЭМ!$D$10+'СЕТ СН'!$G$5-'СЕТ СН'!$G$24</f>
        <v>2830.2075950899998</v>
      </c>
      <c r="E73" s="36">
        <f>SUMIFS(СВЦЭМ!$D$39:$D$782,СВЦЭМ!$A$39:$A$782,$A73,СВЦЭМ!$B$39:$B$782,E$47)+'СЕТ СН'!$G$14+СВЦЭМ!$D$10+'СЕТ СН'!$G$5-'СЕТ СН'!$G$24</f>
        <v>2810.4252863199999</v>
      </c>
      <c r="F73" s="36">
        <f>SUMIFS(СВЦЭМ!$D$39:$D$782,СВЦЭМ!$A$39:$A$782,$A73,СВЦЭМ!$B$39:$B$782,F$47)+'СЕТ СН'!$G$14+СВЦЭМ!$D$10+'СЕТ СН'!$G$5-'СЕТ СН'!$G$24</f>
        <v>2818.8280780200002</v>
      </c>
      <c r="G73" s="36">
        <f>SUMIFS(СВЦЭМ!$D$39:$D$782,СВЦЭМ!$A$39:$A$782,$A73,СВЦЭМ!$B$39:$B$782,G$47)+'СЕТ СН'!$G$14+СВЦЭМ!$D$10+'СЕТ СН'!$G$5-'СЕТ СН'!$G$24</f>
        <v>2810.9563205499999</v>
      </c>
      <c r="H73" s="36">
        <f>SUMIFS(СВЦЭМ!$D$39:$D$782,СВЦЭМ!$A$39:$A$782,$A73,СВЦЭМ!$B$39:$B$782,H$47)+'СЕТ СН'!$G$14+СВЦЭМ!$D$10+'СЕТ СН'!$G$5-'СЕТ СН'!$G$24</f>
        <v>2739.1156963499998</v>
      </c>
      <c r="I73" s="36">
        <f>SUMIFS(СВЦЭМ!$D$39:$D$782,СВЦЭМ!$A$39:$A$782,$A73,СВЦЭМ!$B$39:$B$782,I$47)+'СЕТ СН'!$G$14+СВЦЭМ!$D$10+'СЕТ СН'!$G$5-'СЕТ СН'!$G$24</f>
        <v>2727.1070353300001</v>
      </c>
      <c r="J73" s="36">
        <f>SUMIFS(СВЦЭМ!$D$39:$D$782,СВЦЭМ!$A$39:$A$782,$A73,СВЦЭМ!$B$39:$B$782,J$47)+'СЕТ СН'!$G$14+СВЦЭМ!$D$10+'СЕТ СН'!$G$5-'СЕТ СН'!$G$24</f>
        <v>2729.9869384200001</v>
      </c>
      <c r="K73" s="36">
        <f>SUMIFS(СВЦЭМ!$D$39:$D$782,СВЦЭМ!$A$39:$A$782,$A73,СВЦЭМ!$B$39:$B$782,K$47)+'СЕТ СН'!$G$14+СВЦЭМ!$D$10+'СЕТ СН'!$G$5-'СЕТ СН'!$G$24</f>
        <v>2790.5259946699998</v>
      </c>
      <c r="L73" s="36">
        <f>SUMIFS(СВЦЭМ!$D$39:$D$782,СВЦЭМ!$A$39:$A$782,$A73,СВЦЭМ!$B$39:$B$782,L$47)+'СЕТ СН'!$G$14+СВЦЭМ!$D$10+'СЕТ СН'!$G$5-'СЕТ СН'!$G$24</f>
        <v>2769.22677436</v>
      </c>
      <c r="M73" s="36">
        <f>SUMIFS(СВЦЭМ!$D$39:$D$782,СВЦЭМ!$A$39:$A$782,$A73,СВЦЭМ!$B$39:$B$782,M$47)+'СЕТ СН'!$G$14+СВЦЭМ!$D$10+'СЕТ СН'!$G$5-'СЕТ СН'!$G$24</f>
        <v>2758.2161317300001</v>
      </c>
      <c r="N73" s="36">
        <f>SUMIFS(СВЦЭМ!$D$39:$D$782,СВЦЭМ!$A$39:$A$782,$A73,СВЦЭМ!$B$39:$B$782,N$47)+'СЕТ СН'!$G$14+СВЦЭМ!$D$10+'СЕТ СН'!$G$5-'СЕТ СН'!$G$24</f>
        <v>2750.7357188999999</v>
      </c>
      <c r="O73" s="36">
        <f>SUMIFS(СВЦЭМ!$D$39:$D$782,СВЦЭМ!$A$39:$A$782,$A73,СВЦЭМ!$B$39:$B$782,O$47)+'СЕТ СН'!$G$14+СВЦЭМ!$D$10+'СЕТ СН'!$G$5-'СЕТ СН'!$G$24</f>
        <v>2744.87496216</v>
      </c>
      <c r="P73" s="36">
        <f>SUMIFS(СВЦЭМ!$D$39:$D$782,СВЦЭМ!$A$39:$A$782,$A73,СВЦЭМ!$B$39:$B$782,P$47)+'СЕТ СН'!$G$14+СВЦЭМ!$D$10+'СЕТ СН'!$G$5-'СЕТ СН'!$G$24</f>
        <v>2752.4274544899999</v>
      </c>
      <c r="Q73" s="36">
        <f>SUMIFS(СВЦЭМ!$D$39:$D$782,СВЦЭМ!$A$39:$A$782,$A73,СВЦЭМ!$B$39:$B$782,Q$47)+'СЕТ СН'!$G$14+СВЦЭМ!$D$10+'СЕТ СН'!$G$5-'СЕТ СН'!$G$24</f>
        <v>2751.4678555199998</v>
      </c>
      <c r="R73" s="36">
        <f>SUMIFS(СВЦЭМ!$D$39:$D$782,СВЦЭМ!$A$39:$A$782,$A73,СВЦЭМ!$B$39:$B$782,R$47)+'СЕТ СН'!$G$14+СВЦЭМ!$D$10+'СЕТ СН'!$G$5-'СЕТ СН'!$G$24</f>
        <v>2745.0135488200003</v>
      </c>
      <c r="S73" s="36">
        <f>SUMIFS(СВЦЭМ!$D$39:$D$782,СВЦЭМ!$A$39:$A$782,$A73,СВЦЭМ!$B$39:$B$782,S$47)+'СЕТ СН'!$G$14+СВЦЭМ!$D$10+'СЕТ СН'!$G$5-'СЕТ СН'!$G$24</f>
        <v>2742.5842015600001</v>
      </c>
      <c r="T73" s="36">
        <f>SUMIFS(СВЦЭМ!$D$39:$D$782,СВЦЭМ!$A$39:$A$782,$A73,СВЦЭМ!$B$39:$B$782,T$47)+'СЕТ СН'!$G$14+СВЦЭМ!$D$10+'СЕТ СН'!$G$5-'СЕТ СН'!$G$24</f>
        <v>2750.16117115</v>
      </c>
      <c r="U73" s="36">
        <f>SUMIFS(СВЦЭМ!$D$39:$D$782,СВЦЭМ!$A$39:$A$782,$A73,СВЦЭМ!$B$39:$B$782,U$47)+'СЕТ СН'!$G$14+СВЦЭМ!$D$10+'СЕТ СН'!$G$5-'СЕТ СН'!$G$24</f>
        <v>2742.8382336700001</v>
      </c>
      <c r="V73" s="36">
        <f>SUMIFS(СВЦЭМ!$D$39:$D$782,СВЦЭМ!$A$39:$A$782,$A73,СВЦЭМ!$B$39:$B$782,V$47)+'СЕТ СН'!$G$14+СВЦЭМ!$D$10+'СЕТ СН'!$G$5-'СЕТ СН'!$G$24</f>
        <v>2761.27226096</v>
      </c>
      <c r="W73" s="36">
        <f>SUMIFS(СВЦЭМ!$D$39:$D$782,СВЦЭМ!$A$39:$A$782,$A73,СВЦЭМ!$B$39:$B$782,W$47)+'СЕТ СН'!$G$14+СВЦЭМ!$D$10+'СЕТ СН'!$G$5-'СЕТ СН'!$G$24</f>
        <v>2763.8387571900003</v>
      </c>
      <c r="X73" s="36">
        <f>SUMIFS(СВЦЭМ!$D$39:$D$782,СВЦЭМ!$A$39:$A$782,$A73,СВЦЭМ!$B$39:$B$782,X$47)+'СЕТ СН'!$G$14+СВЦЭМ!$D$10+'СЕТ СН'!$G$5-'СЕТ СН'!$G$24</f>
        <v>2733.7055593700002</v>
      </c>
      <c r="Y73" s="36">
        <f>SUMIFS(СВЦЭМ!$D$39:$D$782,СВЦЭМ!$A$39:$A$782,$A73,СВЦЭМ!$B$39:$B$782,Y$47)+'СЕТ СН'!$G$14+СВЦЭМ!$D$10+'СЕТ СН'!$G$5-'СЕТ СН'!$G$24</f>
        <v>2756.6171063100001</v>
      </c>
    </row>
    <row r="74" spans="1:26" ht="15.75" x14ac:dyDescent="0.2">
      <c r="A74" s="35">
        <f t="shared" si="1"/>
        <v>44800</v>
      </c>
      <c r="B74" s="36">
        <f>SUMIFS(СВЦЭМ!$D$39:$D$782,СВЦЭМ!$A$39:$A$782,$A74,СВЦЭМ!$B$39:$B$782,B$47)+'СЕТ СН'!$G$14+СВЦЭМ!$D$10+'СЕТ СН'!$G$5-'СЕТ СН'!$G$24</f>
        <v>2761.1740788699999</v>
      </c>
      <c r="C74" s="36">
        <f>SUMIFS(СВЦЭМ!$D$39:$D$782,СВЦЭМ!$A$39:$A$782,$A74,СВЦЭМ!$B$39:$B$782,C$47)+'СЕТ СН'!$G$14+СВЦЭМ!$D$10+'СЕТ СН'!$G$5-'СЕТ СН'!$G$24</f>
        <v>2756.35086495</v>
      </c>
      <c r="D74" s="36">
        <f>SUMIFS(СВЦЭМ!$D$39:$D$782,СВЦЭМ!$A$39:$A$782,$A74,СВЦЭМ!$B$39:$B$782,D$47)+'СЕТ СН'!$G$14+СВЦЭМ!$D$10+'СЕТ СН'!$G$5-'СЕТ СН'!$G$24</f>
        <v>2798.1480872900001</v>
      </c>
      <c r="E74" s="36">
        <f>SUMIFS(СВЦЭМ!$D$39:$D$782,СВЦЭМ!$A$39:$A$782,$A74,СВЦЭМ!$B$39:$B$782,E$47)+'СЕТ СН'!$G$14+СВЦЭМ!$D$10+'СЕТ СН'!$G$5-'СЕТ СН'!$G$24</f>
        <v>2764.2458307300003</v>
      </c>
      <c r="F74" s="36">
        <f>SUMIFS(СВЦЭМ!$D$39:$D$782,СВЦЭМ!$A$39:$A$782,$A74,СВЦЭМ!$B$39:$B$782,F$47)+'СЕТ СН'!$G$14+СВЦЭМ!$D$10+'СЕТ СН'!$G$5-'СЕТ СН'!$G$24</f>
        <v>2760.52028754</v>
      </c>
      <c r="G74" s="36">
        <f>SUMIFS(СВЦЭМ!$D$39:$D$782,СВЦЭМ!$A$39:$A$782,$A74,СВЦЭМ!$B$39:$B$782,G$47)+'СЕТ СН'!$G$14+СВЦЭМ!$D$10+'СЕТ СН'!$G$5-'СЕТ СН'!$G$24</f>
        <v>2769.6703947699998</v>
      </c>
      <c r="H74" s="36">
        <f>SUMIFS(СВЦЭМ!$D$39:$D$782,СВЦЭМ!$A$39:$A$782,$A74,СВЦЭМ!$B$39:$B$782,H$47)+'СЕТ СН'!$G$14+СВЦЭМ!$D$10+'СЕТ СН'!$G$5-'СЕТ СН'!$G$24</f>
        <v>2754.57281225</v>
      </c>
      <c r="I74" s="36">
        <f>SUMIFS(СВЦЭМ!$D$39:$D$782,СВЦЭМ!$A$39:$A$782,$A74,СВЦЭМ!$B$39:$B$782,I$47)+'СЕТ СН'!$G$14+СВЦЭМ!$D$10+'СЕТ СН'!$G$5-'СЕТ СН'!$G$24</f>
        <v>2721.2661214099999</v>
      </c>
      <c r="J74" s="36">
        <f>SUMIFS(СВЦЭМ!$D$39:$D$782,СВЦЭМ!$A$39:$A$782,$A74,СВЦЭМ!$B$39:$B$782,J$47)+'СЕТ СН'!$G$14+СВЦЭМ!$D$10+'СЕТ СН'!$G$5-'СЕТ СН'!$G$24</f>
        <v>2662.3919455200003</v>
      </c>
      <c r="K74" s="36">
        <f>SUMIFS(СВЦЭМ!$D$39:$D$782,СВЦЭМ!$A$39:$A$782,$A74,СВЦЭМ!$B$39:$B$782,K$47)+'СЕТ СН'!$G$14+СВЦЭМ!$D$10+'СЕТ СН'!$G$5-'СЕТ СН'!$G$24</f>
        <v>2734.2141515500002</v>
      </c>
      <c r="L74" s="36">
        <f>SUMIFS(СВЦЭМ!$D$39:$D$782,СВЦЭМ!$A$39:$A$782,$A74,СВЦЭМ!$B$39:$B$782,L$47)+'СЕТ СН'!$G$14+СВЦЭМ!$D$10+'СЕТ СН'!$G$5-'СЕТ СН'!$G$24</f>
        <v>2730.95307607</v>
      </c>
      <c r="M74" s="36">
        <f>SUMIFS(СВЦЭМ!$D$39:$D$782,СВЦЭМ!$A$39:$A$782,$A74,СВЦЭМ!$B$39:$B$782,M$47)+'СЕТ СН'!$G$14+СВЦЭМ!$D$10+'СЕТ СН'!$G$5-'СЕТ СН'!$G$24</f>
        <v>2733.7391900299999</v>
      </c>
      <c r="N74" s="36">
        <f>SUMIFS(СВЦЭМ!$D$39:$D$782,СВЦЭМ!$A$39:$A$782,$A74,СВЦЭМ!$B$39:$B$782,N$47)+'СЕТ СН'!$G$14+СВЦЭМ!$D$10+'СЕТ СН'!$G$5-'СЕТ СН'!$G$24</f>
        <v>2734.9887054599999</v>
      </c>
      <c r="O74" s="36">
        <f>SUMIFS(СВЦЭМ!$D$39:$D$782,СВЦЭМ!$A$39:$A$782,$A74,СВЦЭМ!$B$39:$B$782,O$47)+'СЕТ СН'!$G$14+СВЦЭМ!$D$10+'СЕТ СН'!$G$5-'СЕТ СН'!$G$24</f>
        <v>2726.4991210500002</v>
      </c>
      <c r="P74" s="36">
        <f>SUMIFS(СВЦЭМ!$D$39:$D$782,СВЦЭМ!$A$39:$A$782,$A74,СВЦЭМ!$B$39:$B$782,P$47)+'СЕТ СН'!$G$14+СВЦЭМ!$D$10+'СЕТ СН'!$G$5-'СЕТ СН'!$G$24</f>
        <v>2723.1616833799999</v>
      </c>
      <c r="Q74" s="36">
        <f>SUMIFS(СВЦЭМ!$D$39:$D$782,СВЦЭМ!$A$39:$A$782,$A74,СВЦЭМ!$B$39:$B$782,Q$47)+'СЕТ СН'!$G$14+СВЦЭМ!$D$10+'СЕТ СН'!$G$5-'СЕТ СН'!$G$24</f>
        <v>2721.4578365799998</v>
      </c>
      <c r="R74" s="36">
        <f>SUMIFS(СВЦЭМ!$D$39:$D$782,СВЦЭМ!$A$39:$A$782,$A74,СВЦЭМ!$B$39:$B$782,R$47)+'СЕТ СН'!$G$14+СВЦЭМ!$D$10+'СЕТ СН'!$G$5-'СЕТ СН'!$G$24</f>
        <v>2718.9113659899999</v>
      </c>
      <c r="S74" s="36">
        <f>SUMIFS(СВЦЭМ!$D$39:$D$782,СВЦЭМ!$A$39:$A$782,$A74,СВЦЭМ!$B$39:$B$782,S$47)+'СЕТ СН'!$G$14+СВЦЭМ!$D$10+'СЕТ СН'!$G$5-'СЕТ СН'!$G$24</f>
        <v>2726.3331185500001</v>
      </c>
      <c r="T74" s="36">
        <f>SUMIFS(СВЦЭМ!$D$39:$D$782,СВЦЭМ!$A$39:$A$782,$A74,СВЦЭМ!$B$39:$B$782,T$47)+'СЕТ СН'!$G$14+СВЦЭМ!$D$10+'СЕТ СН'!$G$5-'СЕТ СН'!$G$24</f>
        <v>2726.1853834900003</v>
      </c>
      <c r="U74" s="36">
        <f>SUMIFS(СВЦЭМ!$D$39:$D$782,СВЦЭМ!$A$39:$A$782,$A74,СВЦЭМ!$B$39:$B$782,U$47)+'СЕТ СН'!$G$14+СВЦЭМ!$D$10+'СЕТ СН'!$G$5-'СЕТ СН'!$G$24</f>
        <v>2726.0053125899999</v>
      </c>
      <c r="V74" s="36">
        <f>SUMIFS(СВЦЭМ!$D$39:$D$782,СВЦЭМ!$A$39:$A$782,$A74,СВЦЭМ!$B$39:$B$782,V$47)+'СЕТ СН'!$G$14+СВЦЭМ!$D$10+'СЕТ СН'!$G$5-'СЕТ СН'!$G$24</f>
        <v>2741.1961427599999</v>
      </c>
      <c r="W74" s="36">
        <f>SUMIFS(СВЦЭМ!$D$39:$D$782,СВЦЭМ!$A$39:$A$782,$A74,СВЦЭМ!$B$39:$B$782,W$47)+'СЕТ СН'!$G$14+СВЦЭМ!$D$10+'СЕТ СН'!$G$5-'СЕТ СН'!$G$24</f>
        <v>2739.79081228</v>
      </c>
      <c r="X74" s="36">
        <f>SUMIFS(СВЦЭМ!$D$39:$D$782,СВЦЭМ!$A$39:$A$782,$A74,СВЦЭМ!$B$39:$B$782,X$47)+'СЕТ СН'!$G$14+СВЦЭМ!$D$10+'СЕТ СН'!$G$5-'СЕТ СН'!$G$24</f>
        <v>2723.97314658</v>
      </c>
      <c r="Y74" s="36">
        <f>SUMIFS(СВЦЭМ!$D$39:$D$782,СВЦЭМ!$A$39:$A$782,$A74,СВЦЭМ!$B$39:$B$782,Y$47)+'СЕТ СН'!$G$14+СВЦЭМ!$D$10+'СЕТ СН'!$G$5-'СЕТ СН'!$G$24</f>
        <v>2704.7749996299999</v>
      </c>
    </row>
    <row r="75" spans="1:26" ht="15.75" x14ac:dyDescent="0.2">
      <c r="A75" s="35">
        <f t="shared" si="1"/>
        <v>44801</v>
      </c>
      <c r="B75" s="36">
        <f>SUMIFS(СВЦЭМ!$D$39:$D$782,СВЦЭМ!$A$39:$A$782,$A75,СВЦЭМ!$B$39:$B$782,B$47)+'СЕТ СН'!$G$14+СВЦЭМ!$D$10+'СЕТ СН'!$G$5-'СЕТ СН'!$G$24</f>
        <v>2704.1000571200002</v>
      </c>
      <c r="C75" s="36">
        <f>SUMIFS(СВЦЭМ!$D$39:$D$782,СВЦЭМ!$A$39:$A$782,$A75,СВЦЭМ!$B$39:$B$782,C$47)+'СЕТ СН'!$G$14+СВЦЭМ!$D$10+'СЕТ СН'!$G$5-'СЕТ СН'!$G$24</f>
        <v>2739.4963896300001</v>
      </c>
      <c r="D75" s="36">
        <f>SUMIFS(СВЦЭМ!$D$39:$D$782,СВЦЭМ!$A$39:$A$782,$A75,СВЦЭМ!$B$39:$B$782,D$47)+'СЕТ СН'!$G$14+СВЦЭМ!$D$10+'СЕТ СН'!$G$5-'СЕТ СН'!$G$24</f>
        <v>2780.9439452699999</v>
      </c>
      <c r="E75" s="36">
        <f>SUMIFS(СВЦЭМ!$D$39:$D$782,СВЦЭМ!$A$39:$A$782,$A75,СВЦЭМ!$B$39:$B$782,E$47)+'СЕТ СН'!$G$14+СВЦЭМ!$D$10+'СЕТ СН'!$G$5-'СЕТ СН'!$G$24</f>
        <v>2795.0164433300001</v>
      </c>
      <c r="F75" s="36">
        <f>SUMIFS(СВЦЭМ!$D$39:$D$782,СВЦЭМ!$A$39:$A$782,$A75,СВЦЭМ!$B$39:$B$782,F$47)+'СЕТ СН'!$G$14+СВЦЭМ!$D$10+'СЕТ СН'!$G$5-'СЕТ СН'!$G$24</f>
        <v>2794.2711663600003</v>
      </c>
      <c r="G75" s="36">
        <f>SUMIFS(СВЦЭМ!$D$39:$D$782,СВЦЭМ!$A$39:$A$782,$A75,СВЦЭМ!$B$39:$B$782,G$47)+'СЕТ СН'!$G$14+СВЦЭМ!$D$10+'СЕТ СН'!$G$5-'СЕТ СН'!$G$24</f>
        <v>2798.7621112900001</v>
      </c>
      <c r="H75" s="36">
        <f>SUMIFS(СВЦЭМ!$D$39:$D$782,СВЦЭМ!$A$39:$A$782,$A75,СВЦЭМ!$B$39:$B$782,H$47)+'СЕТ СН'!$G$14+СВЦЭМ!$D$10+'СЕТ СН'!$G$5-'СЕТ СН'!$G$24</f>
        <v>2769.5875571300003</v>
      </c>
      <c r="I75" s="36">
        <f>SUMIFS(СВЦЭМ!$D$39:$D$782,СВЦЭМ!$A$39:$A$782,$A75,СВЦЭМ!$B$39:$B$782,I$47)+'СЕТ СН'!$G$14+СВЦЭМ!$D$10+'СЕТ СН'!$G$5-'СЕТ СН'!$G$24</f>
        <v>2733.5243734300002</v>
      </c>
      <c r="J75" s="36">
        <f>SUMIFS(СВЦЭМ!$D$39:$D$782,СВЦЭМ!$A$39:$A$782,$A75,СВЦЭМ!$B$39:$B$782,J$47)+'СЕТ СН'!$G$14+СВЦЭМ!$D$10+'СЕТ СН'!$G$5-'СЕТ СН'!$G$24</f>
        <v>2664.2503413499999</v>
      </c>
      <c r="K75" s="36">
        <f>SUMIFS(СВЦЭМ!$D$39:$D$782,СВЦЭМ!$A$39:$A$782,$A75,СВЦЭМ!$B$39:$B$782,K$47)+'СЕТ СН'!$G$14+СВЦЭМ!$D$10+'СЕТ СН'!$G$5-'СЕТ СН'!$G$24</f>
        <v>2728.8527936300002</v>
      </c>
      <c r="L75" s="36">
        <f>SUMIFS(СВЦЭМ!$D$39:$D$782,СВЦЭМ!$A$39:$A$782,$A75,СВЦЭМ!$B$39:$B$782,L$47)+'СЕТ СН'!$G$14+СВЦЭМ!$D$10+'СЕТ СН'!$G$5-'СЕТ СН'!$G$24</f>
        <v>2732.1410679700002</v>
      </c>
      <c r="M75" s="36">
        <f>SUMIFS(СВЦЭМ!$D$39:$D$782,СВЦЭМ!$A$39:$A$782,$A75,СВЦЭМ!$B$39:$B$782,M$47)+'СЕТ СН'!$G$14+СВЦЭМ!$D$10+'СЕТ СН'!$G$5-'СЕТ СН'!$G$24</f>
        <v>2739.1298916000001</v>
      </c>
      <c r="N75" s="36">
        <f>SUMIFS(СВЦЭМ!$D$39:$D$782,СВЦЭМ!$A$39:$A$782,$A75,СВЦЭМ!$B$39:$B$782,N$47)+'СЕТ СН'!$G$14+СВЦЭМ!$D$10+'СЕТ СН'!$G$5-'СЕТ СН'!$G$24</f>
        <v>2742.5683503499999</v>
      </c>
      <c r="O75" s="36">
        <f>SUMIFS(СВЦЭМ!$D$39:$D$782,СВЦЭМ!$A$39:$A$782,$A75,СВЦЭМ!$B$39:$B$782,O$47)+'СЕТ СН'!$G$14+СВЦЭМ!$D$10+'СЕТ СН'!$G$5-'СЕТ СН'!$G$24</f>
        <v>2733.2742447300002</v>
      </c>
      <c r="P75" s="36">
        <f>SUMIFS(СВЦЭМ!$D$39:$D$782,СВЦЭМ!$A$39:$A$782,$A75,СВЦЭМ!$B$39:$B$782,P$47)+'СЕТ СН'!$G$14+СВЦЭМ!$D$10+'СЕТ СН'!$G$5-'СЕТ СН'!$G$24</f>
        <v>2729.5197313500003</v>
      </c>
      <c r="Q75" s="36">
        <f>SUMIFS(СВЦЭМ!$D$39:$D$782,СВЦЭМ!$A$39:$A$782,$A75,СВЦЭМ!$B$39:$B$782,Q$47)+'СЕТ СН'!$G$14+СВЦЭМ!$D$10+'СЕТ СН'!$G$5-'СЕТ СН'!$G$24</f>
        <v>2728.2662260300003</v>
      </c>
      <c r="R75" s="36">
        <f>SUMIFS(СВЦЭМ!$D$39:$D$782,СВЦЭМ!$A$39:$A$782,$A75,СВЦЭМ!$B$39:$B$782,R$47)+'СЕТ СН'!$G$14+СВЦЭМ!$D$10+'СЕТ СН'!$G$5-'СЕТ СН'!$G$24</f>
        <v>2721.6406295199999</v>
      </c>
      <c r="S75" s="36">
        <f>SUMIFS(СВЦЭМ!$D$39:$D$782,СВЦЭМ!$A$39:$A$782,$A75,СВЦЭМ!$B$39:$B$782,S$47)+'СЕТ СН'!$G$14+СВЦЭМ!$D$10+'СЕТ СН'!$G$5-'СЕТ СН'!$G$24</f>
        <v>2726.9809846899998</v>
      </c>
      <c r="T75" s="36">
        <f>SUMIFS(СВЦЭМ!$D$39:$D$782,СВЦЭМ!$A$39:$A$782,$A75,СВЦЭМ!$B$39:$B$782,T$47)+'СЕТ СН'!$G$14+СВЦЭМ!$D$10+'СЕТ СН'!$G$5-'СЕТ СН'!$G$24</f>
        <v>2730.6331853900001</v>
      </c>
      <c r="U75" s="36">
        <f>SUMIFS(СВЦЭМ!$D$39:$D$782,СВЦЭМ!$A$39:$A$782,$A75,СВЦЭМ!$B$39:$B$782,U$47)+'СЕТ СН'!$G$14+СВЦЭМ!$D$10+'СЕТ СН'!$G$5-'СЕТ СН'!$G$24</f>
        <v>2728.4367464799998</v>
      </c>
      <c r="V75" s="36">
        <f>SUMIFS(СВЦЭМ!$D$39:$D$782,СВЦЭМ!$A$39:$A$782,$A75,СВЦЭМ!$B$39:$B$782,V$47)+'СЕТ СН'!$G$14+СВЦЭМ!$D$10+'СЕТ СН'!$G$5-'СЕТ СН'!$G$24</f>
        <v>2742.6673747100003</v>
      </c>
      <c r="W75" s="36">
        <f>SUMIFS(СВЦЭМ!$D$39:$D$782,СВЦЭМ!$A$39:$A$782,$A75,СВЦЭМ!$B$39:$B$782,W$47)+'СЕТ СН'!$G$14+СВЦЭМ!$D$10+'СЕТ СН'!$G$5-'СЕТ СН'!$G$24</f>
        <v>2752.7627581500001</v>
      </c>
      <c r="X75" s="36">
        <f>SUMIFS(СВЦЭМ!$D$39:$D$782,СВЦЭМ!$A$39:$A$782,$A75,СВЦЭМ!$B$39:$B$782,X$47)+'СЕТ СН'!$G$14+СВЦЭМ!$D$10+'СЕТ СН'!$G$5-'СЕТ СН'!$G$24</f>
        <v>2759.5554503900003</v>
      </c>
      <c r="Y75" s="36">
        <f>SUMIFS(СВЦЭМ!$D$39:$D$782,СВЦЭМ!$A$39:$A$782,$A75,СВЦЭМ!$B$39:$B$782,Y$47)+'СЕТ СН'!$G$14+СВЦЭМ!$D$10+'СЕТ СН'!$G$5-'СЕТ СН'!$G$24</f>
        <v>2734.069227</v>
      </c>
    </row>
    <row r="76" spans="1:26" ht="15.75" x14ac:dyDescent="0.2">
      <c r="A76" s="35">
        <f t="shared" si="1"/>
        <v>44802</v>
      </c>
      <c r="B76" s="36">
        <f>SUMIFS(СВЦЭМ!$D$39:$D$782,СВЦЭМ!$A$39:$A$782,$A76,СВЦЭМ!$B$39:$B$782,B$47)+'СЕТ СН'!$G$14+СВЦЭМ!$D$10+'СЕТ СН'!$G$5-'СЕТ СН'!$G$24</f>
        <v>2749.4626636200001</v>
      </c>
      <c r="C76" s="36">
        <f>SUMIFS(СВЦЭМ!$D$39:$D$782,СВЦЭМ!$A$39:$A$782,$A76,СВЦЭМ!$B$39:$B$782,C$47)+'СЕТ СН'!$G$14+СВЦЭМ!$D$10+'СЕТ СН'!$G$5-'СЕТ СН'!$G$24</f>
        <v>2819.0558734000001</v>
      </c>
      <c r="D76" s="36">
        <f>SUMIFS(СВЦЭМ!$D$39:$D$782,СВЦЭМ!$A$39:$A$782,$A76,СВЦЭМ!$B$39:$B$782,D$47)+'СЕТ СН'!$G$14+СВЦЭМ!$D$10+'СЕТ СН'!$G$5-'СЕТ СН'!$G$24</f>
        <v>2850.66488613</v>
      </c>
      <c r="E76" s="36">
        <f>SUMIFS(СВЦЭМ!$D$39:$D$782,СВЦЭМ!$A$39:$A$782,$A76,СВЦЭМ!$B$39:$B$782,E$47)+'СЕТ СН'!$G$14+СВЦЭМ!$D$10+'СЕТ СН'!$G$5-'СЕТ СН'!$G$24</f>
        <v>2860.3230924600002</v>
      </c>
      <c r="F76" s="36">
        <f>SUMIFS(СВЦЭМ!$D$39:$D$782,СВЦЭМ!$A$39:$A$782,$A76,СВЦЭМ!$B$39:$B$782,F$47)+'СЕТ СН'!$G$14+СВЦЭМ!$D$10+'СЕТ СН'!$G$5-'СЕТ СН'!$G$24</f>
        <v>2869.3714359300002</v>
      </c>
      <c r="G76" s="36">
        <f>SUMIFS(СВЦЭМ!$D$39:$D$782,СВЦЭМ!$A$39:$A$782,$A76,СВЦЭМ!$B$39:$B$782,G$47)+'СЕТ СН'!$G$14+СВЦЭМ!$D$10+'СЕТ СН'!$G$5-'СЕТ СН'!$G$24</f>
        <v>2852.64803342</v>
      </c>
      <c r="H76" s="36">
        <f>SUMIFS(СВЦЭМ!$D$39:$D$782,СВЦЭМ!$A$39:$A$782,$A76,СВЦЭМ!$B$39:$B$782,H$47)+'СЕТ СН'!$G$14+СВЦЭМ!$D$10+'СЕТ СН'!$G$5-'СЕТ СН'!$G$24</f>
        <v>2800.1392877500002</v>
      </c>
      <c r="I76" s="36">
        <f>SUMIFS(СВЦЭМ!$D$39:$D$782,СВЦЭМ!$A$39:$A$782,$A76,СВЦЭМ!$B$39:$B$782,I$47)+'СЕТ СН'!$G$14+СВЦЭМ!$D$10+'СЕТ СН'!$G$5-'СЕТ СН'!$G$24</f>
        <v>2753.8356330300003</v>
      </c>
      <c r="J76" s="36">
        <f>SUMIFS(СВЦЭМ!$D$39:$D$782,СВЦЭМ!$A$39:$A$782,$A76,СВЦЭМ!$B$39:$B$782,J$47)+'СЕТ СН'!$G$14+СВЦЭМ!$D$10+'СЕТ СН'!$G$5-'СЕТ СН'!$G$24</f>
        <v>2713.66187188</v>
      </c>
      <c r="K76" s="36">
        <f>SUMIFS(СВЦЭМ!$D$39:$D$782,СВЦЭМ!$A$39:$A$782,$A76,СВЦЭМ!$B$39:$B$782,K$47)+'СЕТ СН'!$G$14+СВЦЭМ!$D$10+'СЕТ СН'!$G$5-'СЕТ СН'!$G$24</f>
        <v>2737.08073332</v>
      </c>
      <c r="L76" s="36">
        <f>SUMIFS(СВЦЭМ!$D$39:$D$782,СВЦЭМ!$A$39:$A$782,$A76,СВЦЭМ!$B$39:$B$782,L$47)+'СЕТ СН'!$G$14+СВЦЭМ!$D$10+'СЕТ СН'!$G$5-'СЕТ СН'!$G$24</f>
        <v>2714.9729720099999</v>
      </c>
      <c r="M76" s="36">
        <f>SUMIFS(СВЦЭМ!$D$39:$D$782,СВЦЭМ!$A$39:$A$782,$A76,СВЦЭМ!$B$39:$B$782,M$47)+'СЕТ СН'!$G$14+СВЦЭМ!$D$10+'СЕТ СН'!$G$5-'СЕТ СН'!$G$24</f>
        <v>2715.71019406</v>
      </c>
      <c r="N76" s="36">
        <f>SUMIFS(СВЦЭМ!$D$39:$D$782,СВЦЭМ!$A$39:$A$782,$A76,СВЦЭМ!$B$39:$B$782,N$47)+'СЕТ СН'!$G$14+СВЦЭМ!$D$10+'СЕТ СН'!$G$5-'СЕТ СН'!$G$24</f>
        <v>2717.8381596899999</v>
      </c>
      <c r="O76" s="36">
        <f>SUMIFS(СВЦЭМ!$D$39:$D$782,СВЦЭМ!$A$39:$A$782,$A76,СВЦЭМ!$B$39:$B$782,O$47)+'СЕТ СН'!$G$14+СВЦЭМ!$D$10+'СЕТ СН'!$G$5-'СЕТ СН'!$G$24</f>
        <v>2714.1223730299998</v>
      </c>
      <c r="P76" s="36">
        <f>SUMIFS(СВЦЭМ!$D$39:$D$782,СВЦЭМ!$A$39:$A$782,$A76,СВЦЭМ!$B$39:$B$782,P$47)+'СЕТ СН'!$G$14+СВЦЭМ!$D$10+'СЕТ СН'!$G$5-'СЕТ СН'!$G$24</f>
        <v>2714.13209723</v>
      </c>
      <c r="Q76" s="36">
        <f>SUMIFS(СВЦЭМ!$D$39:$D$782,СВЦЭМ!$A$39:$A$782,$A76,СВЦЭМ!$B$39:$B$782,Q$47)+'СЕТ СН'!$G$14+СВЦЭМ!$D$10+'СЕТ СН'!$G$5-'СЕТ СН'!$G$24</f>
        <v>2713.5244871899999</v>
      </c>
      <c r="R76" s="36">
        <f>SUMIFS(СВЦЭМ!$D$39:$D$782,СВЦЭМ!$A$39:$A$782,$A76,СВЦЭМ!$B$39:$B$782,R$47)+'СЕТ СН'!$G$14+СВЦЭМ!$D$10+'СЕТ СН'!$G$5-'СЕТ СН'!$G$24</f>
        <v>2715.8187694899998</v>
      </c>
      <c r="S76" s="36">
        <f>SUMIFS(СВЦЭМ!$D$39:$D$782,СВЦЭМ!$A$39:$A$782,$A76,СВЦЭМ!$B$39:$B$782,S$47)+'СЕТ СН'!$G$14+СВЦЭМ!$D$10+'СЕТ СН'!$G$5-'СЕТ СН'!$G$24</f>
        <v>2717.4419604</v>
      </c>
      <c r="T76" s="36">
        <f>SUMIFS(СВЦЭМ!$D$39:$D$782,СВЦЭМ!$A$39:$A$782,$A76,СВЦЭМ!$B$39:$B$782,T$47)+'СЕТ СН'!$G$14+СВЦЭМ!$D$10+'СЕТ СН'!$G$5-'СЕТ СН'!$G$24</f>
        <v>2700.3610431100001</v>
      </c>
      <c r="U76" s="36">
        <f>SUMIFS(СВЦЭМ!$D$39:$D$782,СВЦЭМ!$A$39:$A$782,$A76,СВЦЭМ!$B$39:$B$782,U$47)+'СЕТ СН'!$G$14+СВЦЭМ!$D$10+'СЕТ СН'!$G$5-'СЕТ СН'!$G$24</f>
        <v>2694.6960562900003</v>
      </c>
      <c r="V76" s="36">
        <f>SUMIFS(СВЦЭМ!$D$39:$D$782,СВЦЭМ!$A$39:$A$782,$A76,СВЦЭМ!$B$39:$B$782,V$47)+'СЕТ СН'!$G$14+СВЦЭМ!$D$10+'СЕТ СН'!$G$5-'СЕТ СН'!$G$24</f>
        <v>2689.5618501099998</v>
      </c>
      <c r="W76" s="36">
        <f>SUMIFS(СВЦЭМ!$D$39:$D$782,СВЦЭМ!$A$39:$A$782,$A76,СВЦЭМ!$B$39:$B$782,W$47)+'СЕТ СН'!$G$14+СВЦЭМ!$D$10+'СЕТ СН'!$G$5-'СЕТ СН'!$G$24</f>
        <v>2687.6818763599999</v>
      </c>
      <c r="X76" s="36">
        <f>SUMIFS(СВЦЭМ!$D$39:$D$782,СВЦЭМ!$A$39:$A$782,$A76,СВЦЭМ!$B$39:$B$782,X$47)+'СЕТ СН'!$G$14+СВЦЭМ!$D$10+'СЕТ СН'!$G$5-'СЕТ СН'!$G$24</f>
        <v>2710.8658609600002</v>
      </c>
      <c r="Y76" s="36">
        <f>SUMIFS(СВЦЭМ!$D$39:$D$782,СВЦЭМ!$A$39:$A$782,$A76,СВЦЭМ!$B$39:$B$782,Y$47)+'СЕТ СН'!$G$14+СВЦЭМ!$D$10+'СЕТ СН'!$G$5-'СЕТ СН'!$G$24</f>
        <v>2758.0001171100002</v>
      </c>
    </row>
    <row r="77" spans="1:26" ht="15.75" x14ac:dyDescent="0.2">
      <c r="A77" s="35">
        <f t="shared" si="1"/>
        <v>44803</v>
      </c>
      <c r="B77" s="36">
        <f>SUMIFS(СВЦЭМ!$D$39:$D$782,СВЦЭМ!$A$39:$A$782,$A77,СВЦЭМ!$B$39:$B$782,B$47)+'СЕТ СН'!$G$14+СВЦЭМ!$D$10+'СЕТ СН'!$G$5-'СЕТ СН'!$G$24</f>
        <v>2718.7669958800002</v>
      </c>
      <c r="C77" s="36">
        <f>SUMIFS(СВЦЭМ!$D$39:$D$782,СВЦЭМ!$A$39:$A$782,$A77,СВЦЭМ!$B$39:$B$782,C$47)+'СЕТ СН'!$G$14+СВЦЭМ!$D$10+'СЕТ СН'!$G$5-'СЕТ СН'!$G$24</f>
        <v>2751.50268542</v>
      </c>
      <c r="D77" s="36">
        <f>SUMIFS(СВЦЭМ!$D$39:$D$782,СВЦЭМ!$A$39:$A$782,$A77,СВЦЭМ!$B$39:$B$782,D$47)+'СЕТ СН'!$G$14+СВЦЭМ!$D$10+'СЕТ СН'!$G$5-'СЕТ СН'!$G$24</f>
        <v>2785.3978753400002</v>
      </c>
      <c r="E77" s="36">
        <f>SUMIFS(СВЦЭМ!$D$39:$D$782,СВЦЭМ!$A$39:$A$782,$A77,СВЦЭМ!$B$39:$B$782,E$47)+'СЕТ СН'!$G$14+СВЦЭМ!$D$10+'СЕТ СН'!$G$5-'СЕТ СН'!$G$24</f>
        <v>2797.3994615500001</v>
      </c>
      <c r="F77" s="36">
        <f>SUMIFS(СВЦЭМ!$D$39:$D$782,СВЦЭМ!$A$39:$A$782,$A77,СВЦЭМ!$B$39:$B$782,F$47)+'СЕТ СН'!$G$14+СВЦЭМ!$D$10+'СЕТ СН'!$G$5-'СЕТ СН'!$G$24</f>
        <v>2802.6112753799998</v>
      </c>
      <c r="G77" s="36">
        <f>SUMIFS(СВЦЭМ!$D$39:$D$782,СВЦЭМ!$A$39:$A$782,$A77,СВЦЭМ!$B$39:$B$782,G$47)+'СЕТ СН'!$G$14+СВЦЭМ!$D$10+'СЕТ СН'!$G$5-'СЕТ СН'!$G$24</f>
        <v>2797.9227541700002</v>
      </c>
      <c r="H77" s="36">
        <f>SUMIFS(СВЦЭМ!$D$39:$D$782,СВЦЭМ!$A$39:$A$782,$A77,СВЦЭМ!$B$39:$B$782,H$47)+'СЕТ СН'!$G$14+СВЦЭМ!$D$10+'СЕТ СН'!$G$5-'СЕТ СН'!$G$24</f>
        <v>2742.0437478700001</v>
      </c>
      <c r="I77" s="36">
        <f>SUMIFS(СВЦЭМ!$D$39:$D$782,СВЦЭМ!$A$39:$A$782,$A77,СВЦЭМ!$B$39:$B$782,I$47)+'СЕТ СН'!$G$14+СВЦЭМ!$D$10+'СЕТ СН'!$G$5-'СЕТ СН'!$G$24</f>
        <v>2669.68729093</v>
      </c>
      <c r="J77" s="36">
        <f>SUMIFS(СВЦЭМ!$D$39:$D$782,СВЦЭМ!$A$39:$A$782,$A77,СВЦЭМ!$B$39:$B$782,J$47)+'СЕТ СН'!$G$14+СВЦЭМ!$D$10+'СЕТ СН'!$G$5-'СЕТ СН'!$G$24</f>
        <v>2669.7519251200001</v>
      </c>
      <c r="K77" s="36">
        <f>SUMIFS(СВЦЭМ!$D$39:$D$782,СВЦЭМ!$A$39:$A$782,$A77,СВЦЭМ!$B$39:$B$782,K$47)+'СЕТ СН'!$G$14+СВЦЭМ!$D$10+'СЕТ СН'!$G$5-'СЕТ СН'!$G$24</f>
        <v>2731.3231593800001</v>
      </c>
      <c r="L77" s="36">
        <f>SUMIFS(СВЦЭМ!$D$39:$D$782,СВЦЭМ!$A$39:$A$782,$A77,СВЦЭМ!$B$39:$B$782,L$47)+'СЕТ СН'!$G$14+СВЦЭМ!$D$10+'СЕТ СН'!$G$5-'СЕТ СН'!$G$24</f>
        <v>2727.29530961</v>
      </c>
      <c r="M77" s="36">
        <f>SUMIFS(СВЦЭМ!$D$39:$D$782,СВЦЭМ!$A$39:$A$782,$A77,СВЦЭМ!$B$39:$B$782,M$47)+'СЕТ СН'!$G$14+СВЦЭМ!$D$10+'СЕТ СН'!$G$5-'СЕТ СН'!$G$24</f>
        <v>2725.2267429600001</v>
      </c>
      <c r="N77" s="36">
        <f>SUMIFS(СВЦЭМ!$D$39:$D$782,СВЦЭМ!$A$39:$A$782,$A77,СВЦЭМ!$B$39:$B$782,N$47)+'СЕТ СН'!$G$14+СВЦЭМ!$D$10+'СЕТ СН'!$G$5-'СЕТ СН'!$G$24</f>
        <v>2727.09347927</v>
      </c>
      <c r="O77" s="36">
        <f>SUMIFS(СВЦЭМ!$D$39:$D$782,СВЦЭМ!$A$39:$A$782,$A77,СВЦЭМ!$B$39:$B$782,O$47)+'СЕТ СН'!$G$14+СВЦЭМ!$D$10+'СЕТ СН'!$G$5-'СЕТ СН'!$G$24</f>
        <v>2724.5578877600001</v>
      </c>
      <c r="P77" s="36">
        <f>SUMIFS(СВЦЭМ!$D$39:$D$782,СВЦЭМ!$A$39:$A$782,$A77,СВЦЭМ!$B$39:$B$782,P$47)+'СЕТ СН'!$G$14+СВЦЭМ!$D$10+'СЕТ СН'!$G$5-'СЕТ СН'!$G$24</f>
        <v>2733.3862098200002</v>
      </c>
      <c r="Q77" s="36">
        <f>SUMIFS(СВЦЭМ!$D$39:$D$782,СВЦЭМ!$A$39:$A$782,$A77,СВЦЭМ!$B$39:$B$782,Q$47)+'СЕТ СН'!$G$14+СВЦЭМ!$D$10+'СЕТ СН'!$G$5-'СЕТ СН'!$G$24</f>
        <v>2720.51936677</v>
      </c>
      <c r="R77" s="36">
        <f>SUMIFS(СВЦЭМ!$D$39:$D$782,СВЦЭМ!$A$39:$A$782,$A77,СВЦЭМ!$B$39:$B$782,R$47)+'СЕТ СН'!$G$14+СВЦЭМ!$D$10+'СЕТ СН'!$G$5-'СЕТ СН'!$G$24</f>
        <v>2710.8317885500001</v>
      </c>
      <c r="S77" s="36">
        <f>SUMIFS(СВЦЭМ!$D$39:$D$782,СВЦЭМ!$A$39:$A$782,$A77,СВЦЭМ!$B$39:$B$782,S$47)+'СЕТ СН'!$G$14+СВЦЭМ!$D$10+'СЕТ СН'!$G$5-'СЕТ СН'!$G$24</f>
        <v>2721.67097431</v>
      </c>
      <c r="T77" s="36">
        <f>SUMIFS(СВЦЭМ!$D$39:$D$782,СВЦЭМ!$A$39:$A$782,$A77,СВЦЭМ!$B$39:$B$782,T$47)+'СЕТ СН'!$G$14+СВЦЭМ!$D$10+'СЕТ СН'!$G$5-'СЕТ СН'!$G$24</f>
        <v>2736.2545144000001</v>
      </c>
      <c r="U77" s="36">
        <f>SUMIFS(СВЦЭМ!$D$39:$D$782,СВЦЭМ!$A$39:$A$782,$A77,СВЦЭМ!$B$39:$B$782,U$47)+'СЕТ СН'!$G$14+СВЦЭМ!$D$10+'СЕТ СН'!$G$5-'СЕТ СН'!$G$24</f>
        <v>2719.2383859900001</v>
      </c>
      <c r="V77" s="36">
        <f>SUMIFS(СВЦЭМ!$D$39:$D$782,СВЦЭМ!$A$39:$A$782,$A77,СВЦЭМ!$B$39:$B$782,V$47)+'СЕТ СН'!$G$14+СВЦЭМ!$D$10+'СЕТ СН'!$G$5-'СЕТ СН'!$G$24</f>
        <v>2743.99932979</v>
      </c>
      <c r="W77" s="36">
        <f>SUMIFS(СВЦЭМ!$D$39:$D$782,СВЦЭМ!$A$39:$A$782,$A77,СВЦЭМ!$B$39:$B$782,W$47)+'СЕТ СН'!$G$14+СВЦЭМ!$D$10+'СЕТ СН'!$G$5-'СЕТ СН'!$G$24</f>
        <v>2747.8257563400002</v>
      </c>
      <c r="X77" s="36">
        <f>SUMIFS(СВЦЭМ!$D$39:$D$782,СВЦЭМ!$A$39:$A$782,$A77,СВЦЭМ!$B$39:$B$782,X$47)+'СЕТ СН'!$G$14+СВЦЭМ!$D$10+'СЕТ СН'!$G$5-'СЕТ СН'!$G$24</f>
        <v>2693.988515</v>
      </c>
      <c r="Y77" s="36">
        <f>SUMIFS(СВЦЭМ!$D$39:$D$782,СВЦЭМ!$A$39:$A$782,$A77,СВЦЭМ!$B$39:$B$782,Y$47)+'СЕТ СН'!$G$14+СВЦЭМ!$D$10+'СЕТ СН'!$G$5-'СЕТ СН'!$G$24</f>
        <v>2656.10373411</v>
      </c>
    </row>
    <row r="78" spans="1:26" ht="15.75" x14ac:dyDescent="0.2">
      <c r="A78" s="35">
        <f t="shared" si="1"/>
        <v>44804</v>
      </c>
      <c r="B78" s="36">
        <f>SUMIFS(СВЦЭМ!$D$39:$D$782,СВЦЭМ!$A$39:$A$782,$A78,СВЦЭМ!$B$39:$B$782,B$47)+'СЕТ СН'!$G$14+СВЦЭМ!$D$10+'СЕТ СН'!$G$5-'СЕТ СН'!$G$24</f>
        <v>2749.34773378</v>
      </c>
      <c r="C78" s="36">
        <f>SUMIFS(СВЦЭМ!$D$39:$D$782,СВЦЭМ!$A$39:$A$782,$A78,СВЦЭМ!$B$39:$B$782,C$47)+'СЕТ СН'!$G$14+СВЦЭМ!$D$10+'СЕТ СН'!$G$5-'СЕТ СН'!$G$24</f>
        <v>2784.9831900700001</v>
      </c>
      <c r="D78" s="36">
        <f>SUMIFS(СВЦЭМ!$D$39:$D$782,СВЦЭМ!$A$39:$A$782,$A78,СВЦЭМ!$B$39:$B$782,D$47)+'СЕТ СН'!$G$14+СВЦЭМ!$D$10+'СЕТ СН'!$G$5-'СЕТ СН'!$G$24</f>
        <v>2800.9956703900002</v>
      </c>
      <c r="E78" s="36">
        <f>SUMIFS(СВЦЭМ!$D$39:$D$782,СВЦЭМ!$A$39:$A$782,$A78,СВЦЭМ!$B$39:$B$782,E$47)+'СЕТ СН'!$G$14+СВЦЭМ!$D$10+'СЕТ СН'!$G$5-'СЕТ СН'!$G$24</f>
        <v>2814.7651944099998</v>
      </c>
      <c r="F78" s="36">
        <f>SUMIFS(СВЦЭМ!$D$39:$D$782,СВЦЭМ!$A$39:$A$782,$A78,СВЦЭМ!$B$39:$B$782,F$47)+'СЕТ СН'!$G$14+СВЦЭМ!$D$10+'СЕТ СН'!$G$5-'СЕТ СН'!$G$24</f>
        <v>2801.72860627</v>
      </c>
      <c r="G78" s="36">
        <f>SUMIFS(СВЦЭМ!$D$39:$D$782,СВЦЭМ!$A$39:$A$782,$A78,СВЦЭМ!$B$39:$B$782,G$47)+'СЕТ СН'!$G$14+СВЦЭМ!$D$10+'СЕТ СН'!$G$5-'СЕТ СН'!$G$24</f>
        <v>2779.1103965100001</v>
      </c>
      <c r="H78" s="36">
        <f>SUMIFS(СВЦЭМ!$D$39:$D$782,СВЦЭМ!$A$39:$A$782,$A78,СВЦЭМ!$B$39:$B$782,H$47)+'СЕТ СН'!$G$14+СВЦЭМ!$D$10+'СЕТ СН'!$G$5-'СЕТ СН'!$G$24</f>
        <v>2718.2271252300002</v>
      </c>
      <c r="I78" s="36">
        <f>SUMIFS(СВЦЭМ!$D$39:$D$782,СВЦЭМ!$A$39:$A$782,$A78,СВЦЭМ!$B$39:$B$782,I$47)+'СЕТ СН'!$G$14+СВЦЭМ!$D$10+'СЕТ СН'!$G$5-'СЕТ СН'!$G$24</f>
        <v>2661.42205165</v>
      </c>
      <c r="J78" s="36">
        <f>SUMIFS(СВЦЭМ!$D$39:$D$782,СВЦЭМ!$A$39:$A$782,$A78,СВЦЭМ!$B$39:$B$782,J$47)+'СЕТ СН'!$G$14+СВЦЭМ!$D$10+'СЕТ СН'!$G$5-'СЕТ СН'!$G$24</f>
        <v>2731.50132601</v>
      </c>
      <c r="K78" s="36">
        <f>SUMIFS(СВЦЭМ!$D$39:$D$782,СВЦЭМ!$A$39:$A$782,$A78,СВЦЭМ!$B$39:$B$782,K$47)+'СЕТ СН'!$G$14+СВЦЭМ!$D$10+'СЕТ СН'!$G$5-'СЕТ СН'!$G$24</f>
        <v>2757.3675330800002</v>
      </c>
      <c r="L78" s="36">
        <f>SUMIFS(СВЦЭМ!$D$39:$D$782,СВЦЭМ!$A$39:$A$782,$A78,СВЦЭМ!$B$39:$B$782,L$47)+'СЕТ СН'!$G$14+СВЦЭМ!$D$10+'СЕТ СН'!$G$5-'СЕТ СН'!$G$24</f>
        <v>2753.93774037</v>
      </c>
      <c r="M78" s="36">
        <f>SUMIFS(СВЦЭМ!$D$39:$D$782,СВЦЭМ!$A$39:$A$782,$A78,СВЦЭМ!$B$39:$B$782,M$47)+'СЕТ СН'!$G$14+СВЦЭМ!$D$10+'СЕТ СН'!$G$5-'СЕТ СН'!$G$24</f>
        <v>2745.6262723700002</v>
      </c>
      <c r="N78" s="36">
        <f>SUMIFS(СВЦЭМ!$D$39:$D$782,СВЦЭМ!$A$39:$A$782,$A78,СВЦЭМ!$B$39:$B$782,N$47)+'СЕТ СН'!$G$14+СВЦЭМ!$D$10+'СЕТ СН'!$G$5-'СЕТ СН'!$G$24</f>
        <v>2742.47308286</v>
      </c>
      <c r="O78" s="36">
        <f>SUMIFS(СВЦЭМ!$D$39:$D$782,СВЦЭМ!$A$39:$A$782,$A78,СВЦЭМ!$B$39:$B$782,O$47)+'СЕТ СН'!$G$14+СВЦЭМ!$D$10+'СЕТ СН'!$G$5-'СЕТ СН'!$G$24</f>
        <v>2741.5226336700002</v>
      </c>
      <c r="P78" s="36">
        <f>SUMIFS(СВЦЭМ!$D$39:$D$782,СВЦЭМ!$A$39:$A$782,$A78,СВЦЭМ!$B$39:$B$782,P$47)+'СЕТ СН'!$G$14+СВЦЭМ!$D$10+'СЕТ СН'!$G$5-'СЕТ СН'!$G$24</f>
        <v>2739.1036578200001</v>
      </c>
      <c r="Q78" s="36">
        <f>SUMIFS(СВЦЭМ!$D$39:$D$782,СВЦЭМ!$A$39:$A$782,$A78,СВЦЭМ!$B$39:$B$782,Q$47)+'СЕТ СН'!$G$14+СВЦЭМ!$D$10+'СЕТ СН'!$G$5-'СЕТ СН'!$G$24</f>
        <v>2730.1527811300002</v>
      </c>
      <c r="R78" s="36">
        <f>SUMIFS(СВЦЭМ!$D$39:$D$782,СВЦЭМ!$A$39:$A$782,$A78,СВЦЭМ!$B$39:$B$782,R$47)+'СЕТ СН'!$G$14+СВЦЭМ!$D$10+'СЕТ СН'!$G$5-'СЕТ СН'!$G$24</f>
        <v>2720.4336263200003</v>
      </c>
      <c r="S78" s="36">
        <f>SUMIFS(СВЦЭМ!$D$39:$D$782,СВЦЭМ!$A$39:$A$782,$A78,СВЦЭМ!$B$39:$B$782,S$47)+'СЕТ СН'!$G$14+СВЦЭМ!$D$10+'СЕТ СН'!$G$5-'СЕТ СН'!$G$24</f>
        <v>2725.7288631199999</v>
      </c>
      <c r="T78" s="36">
        <f>SUMIFS(СВЦЭМ!$D$39:$D$782,СВЦЭМ!$A$39:$A$782,$A78,СВЦЭМ!$B$39:$B$782,T$47)+'СЕТ СН'!$G$14+СВЦЭМ!$D$10+'СЕТ СН'!$G$5-'СЕТ СН'!$G$24</f>
        <v>2721.0736308800001</v>
      </c>
      <c r="U78" s="36">
        <f>SUMIFS(СВЦЭМ!$D$39:$D$782,СВЦЭМ!$A$39:$A$782,$A78,СВЦЭМ!$B$39:$B$782,U$47)+'СЕТ СН'!$G$14+СВЦЭМ!$D$10+'СЕТ СН'!$G$5-'СЕТ СН'!$G$24</f>
        <v>2734.3887740099999</v>
      </c>
      <c r="V78" s="36">
        <f>SUMIFS(СВЦЭМ!$D$39:$D$782,СВЦЭМ!$A$39:$A$782,$A78,СВЦЭМ!$B$39:$B$782,V$47)+'СЕТ СН'!$G$14+СВЦЭМ!$D$10+'СЕТ СН'!$G$5-'СЕТ СН'!$G$24</f>
        <v>2753.6172373899999</v>
      </c>
      <c r="W78" s="36">
        <f>SUMIFS(СВЦЭМ!$D$39:$D$782,СВЦЭМ!$A$39:$A$782,$A78,СВЦЭМ!$B$39:$B$782,W$47)+'СЕТ СН'!$G$14+СВЦЭМ!$D$10+'СЕТ СН'!$G$5-'СЕТ СН'!$G$24</f>
        <v>2748.45858327</v>
      </c>
      <c r="X78" s="36">
        <f>SUMIFS(СВЦЭМ!$D$39:$D$782,СВЦЭМ!$A$39:$A$782,$A78,СВЦЭМ!$B$39:$B$782,X$47)+'СЕТ СН'!$G$14+СВЦЭМ!$D$10+'СЕТ СН'!$G$5-'СЕТ СН'!$G$24</f>
        <v>2712.7571052200001</v>
      </c>
      <c r="Y78" s="36">
        <f>SUMIFS(СВЦЭМ!$D$39:$D$782,СВЦЭМ!$A$39:$A$782,$A78,СВЦЭМ!$B$39:$B$782,Y$47)+'СЕТ СН'!$G$14+СВЦЭМ!$D$10+'СЕТ СН'!$G$5-'СЕТ СН'!$G$24</f>
        <v>2694.8398108800002</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01.08.2022</v>
      </c>
      <c r="B84" s="36">
        <f>SUMIFS(СВЦЭМ!$D$39:$D$782,СВЦЭМ!$A$39:$A$782,$A84,СВЦЭМ!$B$39:$B$782,B$83)+'СЕТ СН'!$H$14+СВЦЭМ!$D$10+'СЕТ СН'!$H$5-'СЕТ СН'!$H$24</f>
        <v>2969.7680941600001</v>
      </c>
      <c r="C84" s="36">
        <f>SUMIFS(СВЦЭМ!$D$39:$D$782,СВЦЭМ!$A$39:$A$782,$A84,СВЦЭМ!$B$39:$B$782,C$83)+'СЕТ СН'!$H$14+СВЦЭМ!$D$10+'СЕТ СН'!$H$5-'СЕТ СН'!$H$24</f>
        <v>3007.9919489099998</v>
      </c>
      <c r="D84" s="36">
        <f>SUMIFS(СВЦЭМ!$D$39:$D$782,СВЦЭМ!$A$39:$A$782,$A84,СВЦЭМ!$B$39:$B$782,D$83)+'СЕТ СН'!$H$14+СВЦЭМ!$D$10+'СЕТ СН'!$H$5-'СЕТ СН'!$H$24</f>
        <v>3019.6022418100001</v>
      </c>
      <c r="E84" s="36">
        <f>SUMIFS(СВЦЭМ!$D$39:$D$782,СВЦЭМ!$A$39:$A$782,$A84,СВЦЭМ!$B$39:$B$782,E$83)+'СЕТ СН'!$H$14+СВЦЭМ!$D$10+'СЕТ СН'!$H$5-'СЕТ СН'!$H$24</f>
        <v>3051.0750176799997</v>
      </c>
      <c r="F84" s="36">
        <f>SUMIFS(СВЦЭМ!$D$39:$D$782,СВЦЭМ!$A$39:$A$782,$A84,СВЦЭМ!$B$39:$B$782,F$83)+'СЕТ СН'!$H$14+СВЦЭМ!$D$10+'СЕТ СН'!$H$5-'СЕТ СН'!$H$24</f>
        <v>3016.8535972999998</v>
      </c>
      <c r="G84" s="36">
        <f>SUMIFS(СВЦЭМ!$D$39:$D$782,СВЦЭМ!$A$39:$A$782,$A84,СВЦЭМ!$B$39:$B$782,G$83)+'СЕТ СН'!$H$14+СВЦЭМ!$D$10+'СЕТ СН'!$H$5-'СЕТ СН'!$H$24</f>
        <v>3005.45494719</v>
      </c>
      <c r="H84" s="36">
        <f>SUMIFS(СВЦЭМ!$D$39:$D$782,СВЦЭМ!$A$39:$A$782,$A84,СВЦЭМ!$B$39:$B$782,H$83)+'СЕТ СН'!$H$14+СВЦЭМ!$D$10+'СЕТ СН'!$H$5-'СЕТ СН'!$H$24</f>
        <v>3048.4779211699997</v>
      </c>
      <c r="I84" s="36">
        <f>SUMIFS(СВЦЭМ!$D$39:$D$782,СВЦЭМ!$A$39:$A$782,$A84,СВЦЭМ!$B$39:$B$782,I$83)+'СЕТ СН'!$H$14+СВЦЭМ!$D$10+'СЕТ СН'!$H$5-'СЕТ СН'!$H$24</f>
        <v>3089.8759033199999</v>
      </c>
      <c r="J84" s="36">
        <f>SUMIFS(СВЦЭМ!$D$39:$D$782,СВЦЭМ!$A$39:$A$782,$A84,СВЦЭМ!$B$39:$B$782,J$83)+'СЕТ СН'!$H$14+СВЦЭМ!$D$10+'СЕТ СН'!$H$5-'СЕТ СН'!$H$24</f>
        <v>3014.9989355799999</v>
      </c>
      <c r="K84" s="36">
        <f>SUMIFS(СВЦЭМ!$D$39:$D$782,СВЦЭМ!$A$39:$A$782,$A84,СВЦЭМ!$B$39:$B$782,K$83)+'СЕТ СН'!$H$14+СВЦЭМ!$D$10+'СЕТ СН'!$H$5-'СЕТ СН'!$H$24</f>
        <v>2962.0146088199999</v>
      </c>
      <c r="L84" s="36">
        <f>SUMIFS(СВЦЭМ!$D$39:$D$782,СВЦЭМ!$A$39:$A$782,$A84,СВЦЭМ!$B$39:$B$782,L$83)+'СЕТ СН'!$H$14+СВЦЭМ!$D$10+'СЕТ СН'!$H$5-'СЕТ СН'!$H$24</f>
        <v>2936.3571108299998</v>
      </c>
      <c r="M84" s="36">
        <f>SUMIFS(СВЦЭМ!$D$39:$D$782,СВЦЭМ!$A$39:$A$782,$A84,СВЦЭМ!$B$39:$B$782,M$83)+'СЕТ СН'!$H$14+СВЦЭМ!$D$10+'СЕТ СН'!$H$5-'СЕТ СН'!$H$24</f>
        <v>2901.5717495499998</v>
      </c>
      <c r="N84" s="36">
        <f>SUMIFS(СВЦЭМ!$D$39:$D$782,СВЦЭМ!$A$39:$A$782,$A84,СВЦЭМ!$B$39:$B$782,N$83)+'СЕТ СН'!$H$14+СВЦЭМ!$D$10+'СЕТ СН'!$H$5-'СЕТ СН'!$H$24</f>
        <v>2911.7249722899996</v>
      </c>
      <c r="O84" s="36">
        <f>SUMIFS(СВЦЭМ!$D$39:$D$782,СВЦЭМ!$A$39:$A$782,$A84,СВЦЭМ!$B$39:$B$782,O$83)+'СЕТ СН'!$H$14+СВЦЭМ!$D$10+'СЕТ СН'!$H$5-'СЕТ СН'!$H$24</f>
        <v>2913.4305885399999</v>
      </c>
      <c r="P84" s="36">
        <f>SUMIFS(СВЦЭМ!$D$39:$D$782,СВЦЭМ!$A$39:$A$782,$A84,СВЦЭМ!$B$39:$B$782,P$83)+'СЕТ СН'!$H$14+СВЦЭМ!$D$10+'СЕТ СН'!$H$5-'СЕТ СН'!$H$24</f>
        <v>2916.9973126899999</v>
      </c>
      <c r="Q84" s="36">
        <f>SUMIFS(СВЦЭМ!$D$39:$D$782,СВЦЭМ!$A$39:$A$782,$A84,СВЦЭМ!$B$39:$B$782,Q$83)+'СЕТ СН'!$H$14+СВЦЭМ!$D$10+'СЕТ СН'!$H$5-'СЕТ СН'!$H$24</f>
        <v>2919.2969026999999</v>
      </c>
      <c r="R84" s="36">
        <f>SUMIFS(СВЦЭМ!$D$39:$D$782,СВЦЭМ!$A$39:$A$782,$A84,СВЦЭМ!$B$39:$B$782,R$83)+'СЕТ СН'!$H$14+СВЦЭМ!$D$10+'СЕТ СН'!$H$5-'СЕТ СН'!$H$24</f>
        <v>2938.4643050899999</v>
      </c>
      <c r="S84" s="36">
        <f>SUMIFS(СВЦЭМ!$D$39:$D$782,СВЦЭМ!$A$39:$A$782,$A84,СВЦЭМ!$B$39:$B$782,S$83)+'СЕТ СН'!$H$14+СВЦЭМ!$D$10+'СЕТ СН'!$H$5-'СЕТ СН'!$H$24</f>
        <v>2942.5160921399997</v>
      </c>
      <c r="T84" s="36">
        <f>SUMIFS(СВЦЭМ!$D$39:$D$782,СВЦЭМ!$A$39:$A$782,$A84,СВЦЭМ!$B$39:$B$782,T$83)+'СЕТ СН'!$H$14+СВЦЭМ!$D$10+'СЕТ СН'!$H$5-'СЕТ СН'!$H$24</f>
        <v>2943.1926806699998</v>
      </c>
      <c r="U84" s="36">
        <f>SUMIFS(СВЦЭМ!$D$39:$D$782,СВЦЭМ!$A$39:$A$782,$A84,СВЦЭМ!$B$39:$B$782,U$83)+'СЕТ СН'!$H$14+СВЦЭМ!$D$10+'СЕТ СН'!$H$5-'СЕТ СН'!$H$24</f>
        <v>2945.4436955000001</v>
      </c>
      <c r="V84" s="36">
        <f>SUMIFS(СВЦЭМ!$D$39:$D$782,СВЦЭМ!$A$39:$A$782,$A84,СВЦЭМ!$B$39:$B$782,V$83)+'СЕТ СН'!$H$14+СВЦЭМ!$D$10+'СЕТ СН'!$H$5-'СЕТ СН'!$H$24</f>
        <v>2942.4638439299997</v>
      </c>
      <c r="W84" s="36">
        <f>SUMIFS(СВЦЭМ!$D$39:$D$782,СВЦЭМ!$A$39:$A$782,$A84,СВЦЭМ!$B$39:$B$782,W$83)+'СЕТ СН'!$H$14+СВЦЭМ!$D$10+'СЕТ СН'!$H$5-'СЕТ СН'!$H$24</f>
        <v>2930.57655316</v>
      </c>
      <c r="X84" s="36">
        <f>SUMIFS(СВЦЭМ!$D$39:$D$782,СВЦЭМ!$A$39:$A$782,$A84,СВЦЭМ!$B$39:$B$782,X$83)+'СЕТ СН'!$H$14+СВЦЭМ!$D$10+'СЕТ СН'!$H$5-'СЕТ СН'!$H$24</f>
        <v>2916.6782296799997</v>
      </c>
      <c r="Y84" s="36">
        <f>SUMIFS(СВЦЭМ!$D$39:$D$782,СВЦЭМ!$A$39:$A$782,$A84,СВЦЭМ!$B$39:$B$782,Y$83)+'СЕТ СН'!$H$14+СВЦЭМ!$D$10+'СЕТ СН'!$H$5-'СЕТ СН'!$H$24</f>
        <v>2900.5844505</v>
      </c>
      <c r="AA84" s="45"/>
    </row>
    <row r="85" spans="1:27" ht="15.75" x14ac:dyDescent="0.2">
      <c r="A85" s="35">
        <f>A84+1</f>
        <v>44775</v>
      </c>
      <c r="B85" s="36">
        <f>SUMIFS(СВЦЭМ!$D$39:$D$782,СВЦЭМ!$A$39:$A$782,$A85,СВЦЭМ!$B$39:$B$782,B$83)+'СЕТ СН'!$H$14+СВЦЭМ!$D$10+'СЕТ СН'!$H$5-'СЕТ СН'!$H$24</f>
        <v>3009.3274367999998</v>
      </c>
      <c r="C85" s="36">
        <f>SUMIFS(СВЦЭМ!$D$39:$D$782,СВЦЭМ!$A$39:$A$782,$A85,СВЦЭМ!$B$39:$B$782,C$83)+'СЕТ СН'!$H$14+СВЦЭМ!$D$10+'СЕТ СН'!$H$5-'СЕТ СН'!$H$24</f>
        <v>3059.1763708499998</v>
      </c>
      <c r="D85" s="36">
        <f>SUMIFS(СВЦЭМ!$D$39:$D$782,СВЦЭМ!$A$39:$A$782,$A85,СВЦЭМ!$B$39:$B$782,D$83)+'СЕТ СН'!$H$14+СВЦЭМ!$D$10+'СЕТ СН'!$H$5-'СЕТ СН'!$H$24</f>
        <v>3047.2239227299997</v>
      </c>
      <c r="E85" s="36">
        <f>SUMIFS(СВЦЭМ!$D$39:$D$782,СВЦЭМ!$A$39:$A$782,$A85,СВЦЭМ!$B$39:$B$782,E$83)+'СЕТ СН'!$H$14+СВЦЭМ!$D$10+'СЕТ СН'!$H$5-'СЕТ СН'!$H$24</f>
        <v>3076.7886903199997</v>
      </c>
      <c r="F85" s="36">
        <f>SUMIFS(СВЦЭМ!$D$39:$D$782,СВЦЭМ!$A$39:$A$782,$A85,СВЦЭМ!$B$39:$B$782,F$83)+'СЕТ СН'!$H$14+СВЦЭМ!$D$10+'СЕТ СН'!$H$5-'СЕТ СН'!$H$24</f>
        <v>3072.3304135899998</v>
      </c>
      <c r="G85" s="36">
        <f>SUMIFS(СВЦЭМ!$D$39:$D$782,СВЦЭМ!$A$39:$A$782,$A85,СВЦЭМ!$B$39:$B$782,G$83)+'СЕТ СН'!$H$14+СВЦЭМ!$D$10+'СЕТ СН'!$H$5-'СЕТ СН'!$H$24</f>
        <v>3081.6812576499997</v>
      </c>
      <c r="H85" s="36">
        <f>SUMIFS(СВЦЭМ!$D$39:$D$782,СВЦЭМ!$A$39:$A$782,$A85,СВЦЭМ!$B$39:$B$782,H$83)+'СЕТ СН'!$H$14+СВЦЭМ!$D$10+'СЕТ СН'!$H$5-'СЕТ СН'!$H$24</f>
        <v>3061.4814332799997</v>
      </c>
      <c r="I85" s="36">
        <f>SUMIFS(СВЦЭМ!$D$39:$D$782,СВЦЭМ!$A$39:$A$782,$A85,СВЦЭМ!$B$39:$B$782,I$83)+'СЕТ СН'!$H$14+СВЦЭМ!$D$10+'СЕТ СН'!$H$5-'СЕТ СН'!$H$24</f>
        <v>3191.3698425399998</v>
      </c>
      <c r="J85" s="36">
        <f>SUMIFS(СВЦЭМ!$D$39:$D$782,СВЦЭМ!$A$39:$A$782,$A85,СВЦЭМ!$B$39:$B$782,J$83)+'СЕТ СН'!$H$14+СВЦЭМ!$D$10+'СЕТ СН'!$H$5-'СЕТ СН'!$H$24</f>
        <v>3084.1332886</v>
      </c>
      <c r="K85" s="36">
        <f>SUMIFS(СВЦЭМ!$D$39:$D$782,СВЦЭМ!$A$39:$A$782,$A85,СВЦЭМ!$B$39:$B$782,K$83)+'СЕТ СН'!$H$14+СВЦЭМ!$D$10+'СЕТ СН'!$H$5-'СЕТ СН'!$H$24</f>
        <v>2977.1555480099996</v>
      </c>
      <c r="L85" s="36">
        <f>SUMIFS(СВЦЭМ!$D$39:$D$782,СВЦЭМ!$A$39:$A$782,$A85,СВЦЭМ!$B$39:$B$782,L$83)+'СЕТ СН'!$H$14+СВЦЭМ!$D$10+'СЕТ СН'!$H$5-'СЕТ СН'!$H$24</f>
        <v>2965.8928266399998</v>
      </c>
      <c r="M85" s="36">
        <f>SUMIFS(СВЦЭМ!$D$39:$D$782,СВЦЭМ!$A$39:$A$782,$A85,СВЦЭМ!$B$39:$B$782,M$83)+'СЕТ СН'!$H$14+СВЦЭМ!$D$10+'СЕТ СН'!$H$5-'СЕТ СН'!$H$24</f>
        <v>2955.84183123</v>
      </c>
      <c r="N85" s="36">
        <f>SUMIFS(СВЦЭМ!$D$39:$D$782,СВЦЭМ!$A$39:$A$782,$A85,СВЦЭМ!$B$39:$B$782,N$83)+'СЕТ СН'!$H$14+СВЦЭМ!$D$10+'СЕТ СН'!$H$5-'СЕТ СН'!$H$24</f>
        <v>2946.9186776400002</v>
      </c>
      <c r="O85" s="36">
        <f>SUMIFS(СВЦЭМ!$D$39:$D$782,СВЦЭМ!$A$39:$A$782,$A85,СВЦЭМ!$B$39:$B$782,O$83)+'СЕТ СН'!$H$14+СВЦЭМ!$D$10+'СЕТ СН'!$H$5-'СЕТ СН'!$H$24</f>
        <v>2954.52921952</v>
      </c>
      <c r="P85" s="36">
        <f>SUMIFS(СВЦЭМ!$D$39:$D$782,СВЦЭМ!$A$39:$A$782,$A85,СВЦЭМ!$B$39:$B$782,P$83)+'СЕТ СН'!$H$14+СВЦЭМ!$D$10+'СЕТ СН'!$H$5-'СЕТ СН'!$H$24</f>
        <v>2969.6127062199998</v>
      </c>
      <c r="Q85" s="36">
        <f>SUMIFS(СВЦЭМ!$D$39:$D$782,СВЦЭМ!$A$39:$A$782,$A85,СВЦЭМ!$B$39:$B$782,Q$83)+'СЕТ СН'!$H$14+СВЦЭМ!$D$10+'СЕТ СН'!$H$5-'СЕТ СН'!$H$24</f>
        <v>2965.0086542599997</v>
      </c>
      <c r="R85" s="36">
        <f>SUMIFS(СВЦЭМ!$D$39:$D$782,СВЦЭМ!$A$39:$A$782,$A85,СВЦЭМ!$B$39:$B$782,R$83)+'СЕТ СН'!$H$14+СВЦЭМ!$D$10+'СЕТ СН'!$H$5-'СЕТ СН'!$H$24</f>
        <v>2959.1232199400001</v>
      </c>
      <c r="S85" s="36">
        <f>SUMIFS(СВЦЭМ!$D$39:$D$782,СВЦЭМ!$A$39:$A$782,$A85,СВЦЭМ!$B$39:$B$782,S$83)+'СЕТ СН'!$H$14+СВЦЭМ!$D$10+'СЕТ СН'!$H$5-'СЕТ СН'!$H$24</f>
        <v>2961.4429496599996</v>
      </c>
      <c r="T85" s="36">
        <f>SUMIFS(СВЦЭМ!$D$39:$D$782,СВЦЭМ!$A$39:$A$782,$A85,СВЦЭМ!$B$39:$B$782,T$83)+'СЕТ СН'!$H$14+СВЦЭМ!$D$10+'СЕТ СН'!$H$5-'СЕТ СН'!$H$24</f>
        <v>2990.93749071</v>
      </c>
      <c r="U85" s="36">
        <f>SUMIFS(СВЦЭМ!$D$39:$D$782,СВЦЭМ!$A$39:$A$782,$A85,СВЦЭМ!$B$39:$B$782,U$83)+'СЕТ СН'!$H$14+СВЦЭМ!$D$10+'СЕТ СН'!$H$5-'СЕТ СН'!$H$24</f>
        <v>2987.1154962199998</v>
      </c>
      <c r="V85" s="36">
        <f>SUMIFS(СВЦЭМ!$D$39:$D$782,СВЦЭМ!$A$39:$A$782,$A85,СВЦЭМ!$B$39:$B$782,V$83)+'СЕТ СН'!$H$14+СВЦЭМ!$D$10+'СЕТ СН'!$H$5-'СЕТ СН'!$H$24</f>
        <v>2993.0575910699999</v>
      </c>
      <c r="W85" s="36">
        <f>SUMIFS(СВЦЭМ!$D$39:$D$782,СВЦЭМ!$A$39:$A$782,$A85,СВЦЭМ!$B$39:$B$782,W$83)+'СЕТ СН'!$H$14+СВЦЭМ!$D$10+'СЕТ СН'!$H$5-'СЕТ СН'!$H$24</f>
        <v>2974.5230240199999</v>
      </c>
      <c r="X85" s="36">
        <f>SUMIFS(СВЦЭМ!$D$39:$D$782,СВЦЭМ!$A$39:$A$782,$A85,СВЦЭМ!$B$39:$B$782,X$83)+'СЕТ СН'!$H$14+СВЦЭМ!$D$10+'СЕТ СН'!$H$5-'СЕТ СН'!$H$24</f>
        <v>2996.4332435899996</v>
      </c>
      <c r="Y85" s="36">
        <f>SUMIFS(СВЦЭМ!$D$39:$D$782,СВЦЭМ!$A$39:$A$782,$A85,СВЦЭМ!$B$39:$B$782,Y$83)+'СЕТ СН'!$H$14+СВЦЭМ!$D$10+'СЕТ СН'!$H$5-'СЕТ СН'!$H$24</f>
        <v>3099.6168957299997</v>
      </c>
    </row>
    <row r="86" spans="1:27" ht="15.75" x14ac:dyDescent="0.2">
      <c r="A86" s="35">
        <f t="shared" ref="A86:A114" si="2">A85+1</f>
        <v>44776</v>
      </c>
      <c r="B86" s="36">
        <f>SUMIFS(СВЦЭМ!$D$39:$D$782,СВЦЭМ!$A$39:$A$782,$A86,СВЦЭМ!$B$39:$B$782,B$83)+'СЕТ СН'!$H$14+СВЦЭМ!$D$10+'СЕТ СН'!$H$5-'СЕТ СН'!$H$24</f>
        <v>3130.4941836399998</v>
      </c>
      <c r="C86" s="36">
        <f>SUMIFS(СВЦЭМ!$D$39:$D$782,СВЦЭМ!$A$39:$A$782,$A86,СВЦЭМ!$B$39:$B$782,C$83)+'СЕТ СН'!$H$14+СВЦЭМ!$D$10+'СЕТ СН'!$H$5-'СЕТ СН'!$H$24</f>
        <v>3212.3718900099998</v>
      </c>
      <c r="D86" s="36">
        <f>SUMIFS(СВЦЭМ!$D$39:$D$782,СВЦЭМ!$A$39:$A$782,$A86,СВЦЭМ!$B$39:$B$782,D$83)+'СЕТ СН'!$H$14+СВЦЭМ!$D$10+'СЕТ СН'!$H$5-'СЕТ СН'!$H$24</f>
        <v>3265.6867781299998</v>
      </c>
      <c r="E86" s="36">
        <f>SUMIFS(СВЦЭМ!$D$39:$D$782,СВЦЭМ!$A$39:$A$782,$A86,СВЦЭМ!$B$39:$B$782,E$83)+'СЕТ СН'!$H$14+СВЦЭМ!$D$10+'СЕТ СН'!$H$5-'СЕТ СН'!$H$24</f>
        <v>3274.5815825899999</v>
      </c>
      <c r="F86" s="36">
        <f>SUMIFS(СВЦЭМ!$D$39:$D$782,СВЦЭМ!$A$39:$A$782,$A86,СВЦЭМ!$B$39:$B$782,F$83)+'СЕТ СН'!$H$14+СВЦЭМ!$D$10+'СЕТ СН'!$H$5-'СЕТ СН'!$H$24</f>
        <v>3118.4286406000001</v>
      </c>
      <c r="G86" s="36">
        <f>SUMIFS(СВЦЭМ!$D$39:$D$782,СВЦЭМ!$A$39:$A$782,$A86,СВЦЭМ!$B$39:$B$782,G$83)+'СЕТ СН'!$H$14+СВЦЭМ!$D$10+'СЕТ СН'!$H$5-'СЕТ СН'!$H$24</f>
        <v>3122.0512359499999</v>
      </c>
      <c r="H86" s="36">
        <f>SUMIFS(СВЦЭМ!$D$39:$D$782,СВЦЭМ!$A$39:$A$782,$A86,СВЦЭМ!$B$39:$B$782,H$83)+'СЕТ СН'!$H$14+СВЦЭМ!$D$10+'СЕТ СН'!$H$5-'СЕТ СН'!$H$24</f>
        <v>3110.86065117</v>
      </c>
      <c r="I86" s="36">
        <f>SUMIFS(СВЦЭМ!$D$39:$D$782,СВЦЭМ!$A$39:$A$782,$A86,СВЦЭМ!$B$39:$B$782,I$83)+'СЕТ СН'!$H$14+СВЦЭМ!$D$10+'СЕТ СН'!$H$5-'СЕТ СН'!$H$24</f>
        <v>3044.3874150900001</v>
      </c>
      <c r="J86" s="36">
        <f>SUMIFS(СВЦЭМ!$D$39:$D$782,СВЦЭМ!$A$39:$A$782,$A86,СВЦЭМ!$B$39:$B$782,J$83)+'СЕТ СН'!$H$14+СВЦЭМ!$D$10+'СЕТ СН'!$H$5-'СЕТ СН'!$H$24</f>
        <v>3002.8376676999997</v>
      </c>
      <c r="K86" s="36">
        <f>SUMIFS(СВЦЭМ!$D$39:$D$782,СВЦЭМ!$A$39:$A$782,$A86,СВЦЭМ!$B$39:$B$782,K$83)+'СЕТ СН'!$H$14+СВЦЭМ!$D$10+'СЕТ СН'!$H$5-'СЕТ СН'!$H$24</f>
        <v>3035.5215707500001</v>
      </c>
      <c r="L86" s="36">
        <f>SUMIFS(СВЦЭМ!$D$39:$D$782,СВЦЭМ!$A$39:$A$782,$A86,СВЦЭМ!$B$39:$B$782,L$83)+'СЕТ СН'!$H$14+СВЦЭМ!$D$10+'СЕТ СН'!$H$5-'СЕТ СН'!$H$24</f>
        <v>2989.31752366</v>
      </c>
      <c r="M86" s="36">
        <f>SUMIFS(СВЦЭМ!$D$39:$D$782,СВЦЭМ!$A$39:$A$782,$A86,СВЦЭМ!$B$39:$B$782,M$83)+'СЕТ СН'!$H$14+СВЦЭМ!$D$10+'СЕТ СН'!$H$5-'СЕТ СН'!$H$24</f>
        <v>2967.7456739499999</v>
      </c>
      <c r="N86" s="36">
        <f>SUMIFS(СВЦЭМ!$D$39:$D$782,СВЦЭМ!$A$39:$A$782,$A86,СВЦЭМ!$B$39:$B$782,N$83)+'СЕТ СН'!$H$14+СВЦЭМ!$D$10+'СЕТ СН'!$H$5-'СЕТ СН'!$H$24</f>
        <v>2963.8817508699999</v>
      </c>
      <c r="O86" s="36">
        <f>SUMIFS(СВЦЭМ!$D$39:$D$782,СВЦЭМ!$A$39:$A$782,$A86,СВЦЭМ!$B$39:$B$782,O$83)+'СЕТ СН'!$H$14+СВЦЭМ!$D$10+'СЕТ СН'!$H$5-'СЕТ СН'!$H$24</f>
        <v>2957.5073555199997</v>
      </c>
      <c r="P86" s="36">
        <f>SUMIFS(СВЦЭМ!$D$39:$D$782,СВЦЭМ!$A$39:$A$782,$A86,СВЦЭМ!$B$39:$B$782,P$83)+'СЕТ СН'!$H$14+СВЦЭМ!$D$10+'СЕТ СН'!$H$5-'СЕТ СН'!$H$24</f>
        <v>2966.0289128199997</v>
      </c>
      <c r="Q86" s="36">
        <f>SUMIFS(СВЦЭМ!$D$39:$D$782,СВЦЭМ!$A$39:$A$782,$A86,СВЦЭМ!$B$39:$B$782,Q$83)+'СЕТ СН'!$H$14+СВЦЭМ!$D$10+'СЕТ СН'!$H$5-'СЕТ СН'!$H$24</f>
        <v>2987.30985504</v>
      </c>
      <c r="R86" s="36">
        <f>SUMIFS(СВЦЭМ!$D$39:$D$782,СВЦЭМ!$A$39:$A$782,$A86,СВЦЭМ!$B$39:$B$782,R$83)+'СЕТ СН'!$H$14+СВЦЭМ!$D$10+'СЕТ СН'!$H$5-'СЕТ СН'!$H$24</f>
        <v>3006.3414180899999</v>
      </c>
      <c r="S86" s="36">
        <f>SUMIFS(СВЦЭМ!$D$39:$D$782,СВЦЭМ!$A$39:$A$782,$A86,СВЦЭМ!$B$39:$B$782,S$83)+'СЕТ СН'!$H$14+СВЦЭМ!$D$10+'СЕТ СН'!$H$5-'СЕТ СН'!$H$24</f>
        <v>3002.5361298799999</v>
      </c>
      <c r="T86" s="36">
        <f>SUMIFS(СВЦЭМ!$D$39:$D$782,СВЦЭМ!$A$39:$A$782,$A86,СВЦЭМ!$B$39:$B$782,T$83)+'СЕТ СН'!$H$14+СВЦЭМ!$D$10+'СЕТ СН'!$H$5-'СЕТ СН'!$H$24</f>
        <v>2988.6148839999996</v>
      </c>
      <c r="U86" s="36">
        <f>SUMIFS(СВЦЭМ!$D$39:$D$782,СВЦЭМ!$A$39:$A$782,$A86,СВЦЭМ!$B$39:$B$782,U$83)+'СЕТ СН'!$H$14+СВЦЭМ!$D$10+'СЕТ СН'!$H$5-'СЕТ СН'!$H$24</f>
        <v>2991.0635666600001</v>
      </c>
      <c r="V86" s="36">
        <f>SUMIFS(СВЦЭМ!$D$39:$D$782,СВЦЭМ!$A$39:$A$782,$A86,СВЦЭМ!$B$39:$B$782,V$83)+'СЕТ СН'!$H$14+СВЦЭМ!$D$10+'СЕТ СН'!$H$5-'СЕТ СН'!$H$24</f>
        <v>2965.3018923999998</v>
      </c>
      <c r="W86" s="36">
        <f>SUMIFS(СВЦЭМ!$D$39:$D$782,СВЦЭМ!$A$39:$A$782,$A86,СВЦЭМ!$B$39:$B$782,W$83)+'СЕТ СН'!$H$14+СВЦЭМ!$D$10+'СЕТ СН'!$H$5-'СЕТ СН'!$H$24</f>
        <v>2961.8587746099997</v>
      </c>
      <c r="X86" s="36">
        <f>SUMIFS(СВЦЭМ!$D$39:$D$782,СВЦЭМ!$A$39:$A$782,$A86,СВЦЭМ!$B$39:$B$782,X$83)+'СЕТ СН'!$H$14+СВЦЭМ!$D$10+'СЕТ СН'!$H$5-'СЕТ СН'!$H$24</f>
        <v>2996.42693977</v>
      </c>
      <c r="Y86" s="36">
        <f>SUMIFS(СВЦЭМ!$D$39:$D$782,СВЦЭМ!$A$39:$A$782,$A86,СВЦЭМ!$B$39:$B$782,Y$83)+'СЕТ СН'!$H$14+СВЦЭМ!$D$10+'СЕТ СН'!$H$5-'СЕТ СН'!$H$24</f>
        <v>2996.6454795299996</v>
      </c>
    </row>
    <row r="87" spans="1:27" ht="15.75" x14ac:dyDescent="0.2">
      <c r="A87" s="35">
        <f t="shared" si="2"/>
        <v>44777</v>
      </c>
      <c r="B87" s="36">
        <f>SUMIFS(СВЦЭМ!$D$39:$D$782,СВЦЭМ!$A$39:$A$782,$A87,СВЦЭМ!$B$39:$B$782,B$83)+'СЕТ СН'!$H$14+СВЦЭМ!$D$10+'СЕТ СН'!$H$5-'СЕТ СН'!$H$24</f>
        <v>3058.6253583500002</v>
      </c>
      <c r="C87" s="36">
        <f>SUMIFS(СВЦЭМ!$D$39:$D$782,СВЦЭМ!$A$39:$A$782,$A87,СВЦЭМ!$B$39:$B$782,C$83)+'СЕТ СН'!$H$14+СВЦЭМ!$D$10+'СЕТ СН'!$H$5-'СЕТ СН'!$H$24</f>
        <v>3128.1043911699999</v>
      </c>
      <c r="D87" s="36">
        <f>SUMIFS(СВЦЭМ!$D$39:$D$782,СВЦЭМ!$A$39:$A$782,$A87,СВЦЭМ!$B$39:$B$782,D$83)+'СЕТ СН'!$H$14+СВЦЭМ!$D$10+'СЕТ СН'!$H$5-'СЕТ СН'!$H$24</f>
        <v>3118.5354292499997</v>
      </c>
      <c r="E87" s="36">
        <f>SUMIFS(СВЦЭМ!$D$39:$D$782,СВЦЭМ!$A$39:$A$782,$A87,СВЦЭМ!$B$39:$B$782,E$83)+'СЕТ СН'!$H$14+СВЦЭМ!$D$10+'СЕТ СН'!$H$5-'СЕТ СН'!$H$24</f>
        <v>3192.1977333</v>
      </c>
      <c r="F87" s="36">
        <f>SUMIFS(СВЦЭМ!$D$39:$D$782,СВЦЭМ!$A$39:$A$782,$A87,СВЦЭМ!$B$39:$B$782,F$83)+'СЕТ СН'!$H$14+СВЦЭМ!$D$10+'СЕТ СН'!$H$5-'СЕТ СН'!$H$24</f>
        <v>3200.5699887399996</v>
      </c>
      <c r="G87" s="36">
        <f>SUMIFS(СВЦЭМ!$D$39:$D$782,СВЦЭМ!$A$39:$A$782,$A87,СВЦЭМ!$B$39:$B$782,G$83)+'СЕТ СН'!$H$14+СВЦЭМ!$D$10+'СЕТ СН'!$H$5-'СЕТ СН'!$H$24</f>
        <v>3204.7516034299997</v>
      </c>
      <c r="H87" s="36">
        <f>SUMIFS(СВЦЭМ!$D$39:$D$782,СВЦЭМ!$A$39:$A$782,$A87,СВЦЭМ!$B$39:$B$782,H$83)+'СЕТ СН'!$H$14+СВЦЭМ!$D$10+'СЕТ СН'!$H$5-'СЕТ СН'!$H$24</f>
        <v>3143.5576025599999</v>
      </c>
      <c r="I87" s="36">
        <f>SUMIFS(СВЦЭМ!$D$39:$D$782,СВЦЭМ!$A$39:$A$782,$A87,СВЦЭМ!$B$39:$B$782,I$83)+'СЕТ СН'!$H$14+СВЦЭМ!$D$10+'СЕТ СН'!$H$5-'СЕТ СН'!$H$24</f>
        <v>3080.6243368099999</v>
      </c>
      <c r="J87" s="36">
        <f>SUMIFS(СВЦЭМ!$D$39:$D$782,СВЦЭМ!$A$39:$A$782,$A87,СВЦЭМ!$B$39:$B$782,J$83)+'СЕТ СН'!$H$14+СВЦЭМ!$D$10+'СЕТ СН'!$H$5-'СЕТ СН'!$H$24</f>
        <v>2996.9129096899997</v>
      </c>
      <c r="K87" s="36">
        <f>SUMIFS(СВЦЭМ!$D$39:$D$782,СВЦЭМ!$A$39:$A$782,$A87,СВЦЭМ!$B$39:$B$782,K$83)+'СЕТ СН'!$H$14+СВЦЭМ!$D$10+'СЕТ СН'!$H$5-'СЕТ СН'!$H$24</f>
        <v>2966.21609807</v>
      </c>
      <c r="L87" s="36">
        <f>SUMIFS(СВЦЭМ!$D$39:$D$782,СВЦЭМ!$A$39:$A$782,$A87,СВЦЭМ!$B$39:$B$782,L$83)+'СЕТ СН'!$H$14+СВЦЭМ!$D$10+'СЕТ СН'!$H$5-'СЕТ СН'!$H$24</f>
        <v>2976.95455197</v>
      </c>
      <c r="M87" s="36">
        <f>SUMIFS(СВЦЭМ!$D$39:$D$782,СВЦЭМ!$A$39:$A$782,$A87,СВЦЭМ!$B$39:$B$782,M$83)+'СЕТ СН'!$H$14+СВЦЭМ!$D$10+'СЕТ СН'!$H$5-'СЕТ СН'!$H$24</f>
        <v>2959.69503932</v>
      </c>
      <c r="N87" s="36">
        <f>SUMIFS(СВЦЭМ!$D$39:$D$782,СВЦЭМ!$A$39:$A$782,$A87,СВЦЭМ!$B$39:$B$782,N$83)+'СЕТ СН'!$H$14+СВЦЭМ!$D$10+'СЕТ СН'!$H$5-'СЕТ СН'!$H$24</f>
        <v>2952.8892450200001</v>
      </c>
      <c r="O87" s="36">
        <f>SUMIFS(СВЦЭМ!$D$39:$D$782,СВЦЭМ!$A$39:$A$782,$A87,СВЦЭМ!$B$39:$B$782,O$83)+'СЕТ СН'!$H$14+СВЦЭМ!$D$10+'СЕТ СН'!$H$5-'СЕТ СН'!$H$24</f>
        <v>2961.6810757799999</v>
      </c>
      <c r="P87" s="36">
        <f>SUMIFS(СВЦЭМ!$D$39:$D$782,СВЦЭМ!$A$39:$A$782,$A87,СВЦЭМ!$B$39:$B$782,P$83)+'СЕТ СН'!$H$14+СВЦЭМ!$D$10+'СЕТ СН'!$H$5-'СЕТ СН'!$H$24</f>
        <v>2991.66779193</v>
      </c>
      <c r="Q87" s="36">
        <f>SUMIFS(СВЦЭМ!$D$39:$D$782,СВЦЭМ!$A$39:$A$782,$A87,СВЦЭМ!$B$39:$B$782,Q$83)+'СЕТ СН'!$H$14+СВЦЭМ!$D$10+'СЕТ СН'!$H$5-'СЕТ СН'!$H$24</f>
        <v>2989.2484077700001</v>
      </c>
      <c r="R87" s="36">
        <f>SUMIFS(СВЦЭМ!$D$39:$D$782,СВЦЭМ!$A$39:$A$782,$A87,СВЦЭМ!$B$39:$B$782,R$83)+'СЕТ СН'!$H$14+СВЦЭМ!$D$10+'СЕТ СН'!$H$5-'СЕТ СН'!$H$24</f>
        <v>2981.2957786899997</v>
      </c>
      <c r="S87" s="36">
        <f>SUMIFS(СВЦЭМ!$D$39:$D$782,СВЦЭМ!$A$39:$A$782,$A87,СВЦЭМ!$B$39:$B$782,S$83)+'СЕТ СН'!$H$14+СВЦЭМ!$D$10+'СЕТ СН'!$H$5-'СЕТ СН'!$H$24</f>
        <v>2982.78378565</v>
      </c>
      <c r="T87" s="36">
        <f>SUMIFS(СВЦЭМ!$D$39:$D$782,СВЦЭМ!$A$39:$A$782,$A87,СВЦЭМ!$B$39:$B$782,T$83)+'СЕТ СН'!$H$14+СВЦЭМ!$D$10+'СЕТ СН'!$H$5-'СЕТ СН'!$H$24</f>
        <v>2982.1244779799999</v>
      </c>
      <c r="U87" s="36">
        <f>SUMIFS(СВЦЭМ!$D$39:$D$782,СВЦЭМ!$A$39:$A$782,$A87,СВЦЭМ!$B$39:$B$782,U$83)+'СЕТ СН'!$H$14+СВЦЭМ!$D$10+'СЕТ СН'!$H$5-'СЕТ СН'!$H$24</f>
        <v>2993.7309111300001</v>
      </c>
      <c r="V87" s="36">
        <f>SUMIFS(СВЦЭМ!$D$39:$D$782,СВЦЭМ!$A$39:$A$782,$A87,СВЦЭМ!$B$39:$B$782,V$83)+'СЕТ СН'!$H$14+СВЦЭМ!$D$10+'СЕТ СН'!$H$5-'СЕТ СН'!$H$24</f>
        <v>2988.8826872099999</v>
      </c>
      <c r="W87" s="36">
        <f>SUMIFS(СВЦЭМ!$D$39:$D$782,СВЦЭМ!$A$39:$A$782,$A87,СВЦЭМ!$B$39:$B$782,W$83)+'СЕТ СН'!$H$14+СВЦЭМ!$D$10+'СЕТ СН'!$H$5-'СЕТ СН'!$H$24</f>
        <v>2983.7921268299997</v>
      </c>
      <c r="X87" s="36">
        <f>SUMIFS(СВЦЭМ!$D$39:$D$782,СВЦЭМ!$A$39:$A$782,$A87,СВЦЭМ!$B$39:$B$782,X$83)+'СЕТ СН'!$H$14+СВЦЭМ!$D$10+'СЕТ СН'!$H$5-'СЕТ СН'!$H$24</f>
        <v>2997.0367153299999</v>
      </c>
      <c r="Y87" s="36">
        <f>SUMIFS(СВЦЭМ!$D$39:$D$782,СВЦЭМ!$A$39:$A$782,$A87,СВЦЭМ!$B$39:$B$782,Y$83)+'СЕТ СН'!$H$14+СВЦЭМ!$D$10+'СЕТ СН'!$H$5-'СЕТ СН'!$H$24</f>
        <v>3055.11248312</v>
      </c>
    </row>
    <row r="88" spans="1:27" ht="15.75" x14ac:dyDescent="0.2">
      <c r="A88" s="35">
        <f t="shared" si="2"/>
        <v>44778</v>
      </c>
      <c r="B88" s="36">
        <f>SUMIFS(СВЦЭМ!$D$39:$D$782,СВЦЭМ!$A$39:$A$782,$A88,СВЦЭМ!$B$39:$B$782,B$83)+'СЕТ СН'!$H$14+СВЦЭМ!$D$10+'СЕТ СН'!$H$5-'СЕТ СН'!$H$24</f>
        <v>3109.6746802999996</v>
      </c>
      <c r="C88" s="36">
        <f>SUMIFS(СВЦЭМ!$D$39:$D$782,СВЦЭМ!$A$39:$A$782,$A88,СВЦЭМ!$B$39:$B$782,C$83)+'СЕТ СН'!$H$14+СВЦЭМ!$D$10+'СЕТ СН'!$H$5-'СЕТ СН'!$H$24</f>
        <v>3101.6613557299997</v>
      </c>
      <c r="D88" s="36">
        <f>SUMIFS(СВЦЭМ!$D$39:$D$782,СВЦЭМ!$A$39:$A$782,$A88,СВЦЭМ!$B$39:$B$782,D$83)+'СЕТ СН'!$H$14+СВЦЭМ!$D$10+'СЕТ СН'!$H$5-'СЕТ СН'!$H$24</f>
        <v>3122.7095722099998</v>
      </c>
      <c r="E88" s="36">
        <f>SUMIFS(СВЦЭМ!$D$39:$D$782,СВЦЭМ!$A$39:$A$782,$A88,СВЦЭМ!$B$39:$B$782,E$83)+'СЕТ СН'!$H$14+СВЦЭМ!$D$10+'СЕТ СН'!$H$5-'СЕТ СН'!$H$24</f>
        <v>3130.3226734099999</v>
      </c>
      <c r="F88" s="36">
        <f>SUMIFS(СВЦЭМ!$D$39:$D$782,СВЦЭМ!$A$39:$A$782,$A88,СВЦЭМ!$B$39:$B$782,F$83)+'СЕТ СН'!$H$14+СВЦЭМ!$D$10+'СЕТ СН'!$H$5-'СЕТ СН'!$H$24</f>
        <v>3119.1777471999999</v>
      </c>
      <c r="G88" s="36">
        <f>SUMIFS(СВЦЭМ!$D$39:$D$782,СВЦЭМ!$A$39:$A$782,$A88,СВЦЭМ!$B$39:$B$782,G$83)+'СЕТ СН'!$H$14+СВЦЭМ!$D$10+'СЕТ СН'!$H$5-'СЕТ СН'!$H$24</f>
        <v>3117.6220372500002</v>
      </c>
      <c r="H88" s="36">
        <f>SUMIFS(СВЦЭМ!$D$39:$D$782,СВЦЭМ!$A$39:$A$782,$A88,СВЦЭМ!$B$39:$B$782,H$83)+'СЕТ СН'!$H$14+СВЦЭМ!$D$10+'СЕТ СН'!$H$5-'СЕТ СН'!$H$24</f>
        <v>3091.9170285199998</v>
      </c>
      <c r="I88" s="36">
        <f>SUMIFS(СВЦЭМ!$D$39:$D$782,СВЦЭМ!$A$39:$A$782,$A88,СВЦЭМ!$B$39:$B$782,I$83)+'СЕТ СН'!$H$14+СВЦЭМ!$D$10+'СЕТ СН'!$H$5-'СЕТ СН'!$H$24</f>
        <v>3120.6719715999998</v>
      </c>
      <c r="J88" s="36">
        <f>SUMIFS(СВЦЭМ!$D$39:$D$782,СВЦЭМ!$A$39:$A$782,$A88,СВЦЭМ!$B$39:$B$782,J$83)+'СЕТ СН'!$H$14+СВЦЭМ!$D$10+'СЕТ СН'!$H$5-'СЕТ СН'!$H$24</f>
        <v>2997.9324599399997</v>
      </c>
      <c r="K88" s="36">
        <f>SUMIFS(СВЦЭМ!$D$39:$D$782,СВЦЭМ!$A$39:$A$782,$A88,СВЦЭМ!$B$39:$B$782,K$83)+'СЕТ СН'!$H$14+СВЦЭМ!$D$10+'СЕТ СН'!$H$5-'СЕТ СН'!$H$24</f>
        <v>2979.0345297099998</v>
      </c>
      <c r="L88" s="36">
        <f>SUMIFS(СВЦЭМ!$D$39:$D$782,СВЦЭМ!$A$39:$A$782,$A88,СВЦЭМ!$B$39:$B$782,L$83)+'СЕТ СН'!$H$14+СВЦЭМ!$D$10+'СЕТ СН'!$H$5-'СЕТ СН'!$H$24</f>
        <v>2971.7384740099997</v>
      </c>
      <c r="M88" s="36">
        <f>SUMIFS(СВЦЭМ!$D$39:$D$782,СВЦЭМ!$A$39:$A$782,$A88,СВЦЭМ!$B$39:$B$782,M$83)+'СЕТ СН'!$H$14+СВЦЭМ!$D$10+'СЕТ СН'!$H$5-'СЕТ СН'!$H$24</f>
        <v>2966.1658681999997</v>
      </c>
      <c r="N88" s="36">
        <f>SUMIFS(СВЦЭМ!$D$39:$D$782,СВЦЭМ!$A$39:$A$782,$A88,СВЦЭМ!$B$39:$B$782,N$83)+'СЕТ СН'!$H$14+СВЦЭМ!$D$10+'СЕТ СН'!$H$5-'СЕТ СН'!$H$24</f>
        <v>2957.94201767</v>
      </c>
      <c r="O88" s="36">
        <f>SUMIFS(СВЦЭМ!$D$39:$D$782,СВЦЭМ!$A$39:$A$782,$A88,СВЦЭМ!$B$39:$B$782,O$83)+'СЕТ СН'!$H$14+СВЦЭМ!$D$10+'СЕТ СН'!$H$5-'СЕТ СН'!$H$24</f>
        <v>2962.4772555</v>
      </c>
      <c r="P88" s="36">
        <f>SUMIFS(СВЦЭМ!$D$39:$D$782,СВЦЭМ!$A$39:$A$782,$A88,СВЦЭМ!$B$39:$B$782,P$83)+'СЕТ СН'!$H$14+СВЦЭМ!$D$10+'СЕТ СН'!$H$5-'СЕТ СН'!$H$24</f>
        <v>2985.9145085699997</v>
      </c>
      <c r="Q88" s="36">
        <f>SUMIFS(СВЦЭМ!$D$39:$D$782,СВЦЭМ!$A$39:$A$782,$A88,СВЦЭМ!$B$39:$B$782,Q$83)+'СЕТ СН'!$H$14+СВЦЭМ!$D$10+'СЕТ СН'!$H$5-'СЕТ СН'!$H$24</f>
        <v>2984.1971834299998</v>
      </c>
      <c r="R88" s="36">
        <f>SUMIFS(СВЦЭМ!$D$39:$D$782,СВЦЭМ!$A$39:$A$782,$A88,СВЦЭМ!$B$39:$B$782,R$83)+'СЕТ СН'!$H$14+СВЦЭМ!$D$10+'СЕТ СН'!$H$5-'СЕТ СН'!$H$24</f>
        <v>2978.8679392699996</v>
      </c>
      <c r="S88" s="36">
        <f>SUMIFS(СВЦЭМ!$D$39:$D$782,СВЦЭМ!$A$39:$A$782,$A88,СВЦЭМ!$B$39:$B$782,S$83)+'СЕТ СН'!$H$14+СВЦЭМ!$D$10+'СЕТ СН'!$H$5-'СЕТ СН'!$H$24</f>
        <v>2977.0553055199998</v>
      </c>
      <c r="T88" s="36">
        <f>SUMIFS(СВЦЭМ!$D$39:$D$782,СВЦЭМ!$A$39:$A$782,$A88,СВЦЭМ!$B$39:$B$782,T$83)+'СЕТ СН'!$H$14+СВЦЭМ!$D$10+'СЕТ СН'!$H$5-'СЕТ СН'!$H$24</f>
        <v>2962.7561263899997</v>
      </c>
      <c r="U88" s="36">
        <f>SUMIFS(СВЦЭМ!$D$39:$D$782,СВЦЭМ!$A$39:$A$782,$A88,СВЦЭМ!$B$39:$B$782,U$83)+'СЕТ СН'!$H$14+СВЦЭМ!$D$10+'СЕТ СН'!$H$5-'СЕТ СН'!$H$24</f>
        <v>2970.9835922699999</v>
      </c>
      <c r="V88" s="36">
        <f>SUMIFS(СВЦЭМ!$D$39:$D$782,СВЦЭМ!$A$39:$A$782,$A88,СВЦЭМ!$B$39:$B$782,V$83)+'СЕТ СН'!$H$14+СВЦЭМ!$D$10+'СЕТ СН'!$H$5-'СЕТ СН'!$H$24</f>
        <v>2979.7651580799998</v>
      </c>
      <c r="W88" s="36">
        <f>SUMIFS(СВЦЭМ!$D$39:$D$782,СВЦЭМ!$A$39:$A$782,$A88,СВЦЭМ!$B$39:$B$782,W$83)+'СЕТ СН'!$H$14+СВЦЭМ!$D$10+'СЕТ СН'!$H$5-'СЕТ СН'!$H$24</f>
        <v>2988.4445126699998</v>
      </c>
      <c r="X88" s="36">
        <f>SUMIFS(СВЦЭМ!$D$39:$D$782,СВЦЭМ!$A$39:$A$782,$A88,СВЦЭМ!$B$39:$B$782,X$83)+'СЕТ СН'!$H$14+СВЦЭМ!$D$10+'СЕТ СН'!$H$5-'СЕТ СН'!$H$24</f>
        <v>2973.0620781399998</v>
      </c>
      <c r="Y88" s="36">
        <f>SUMIFS(СВЦЭМ!$D$39:$D$782,СВЦЭМ!$A$39:$A$782,$A88,СВЦЭМ!$B$39:$B$782,Y$83)+'СЕТ СН'!$H$14+СВЦЭМ!$D$10+'СЕТ СН'!$H$5-'СЕТ СН'!$H$24</f>
        <v>3089.8233260400002</v>
      </c>
    </row>
    <row r="89" spans="1:27" ht="15.75" x14ac:dyDescent="0.2">
      <c r="A89" s="35">
        <f t="shared" si="2"/>
        <v>44779</v>
      </c>
      <c r="B89" s="36">
        <f>SUMIFS(СВЦЭМ!$D$39:$D$782,СВЦЭМ!$A$39:$A$782,$A89,СВЦЭМ!$B$39:$B$782,B$83)+'СЕТ СН'!$H$14+СВЦЭМ!$D$10+'СЕТ СН'!$H$5-'СЕТ СН'!$H$24</f>
        <v>3034.1793961599997</v>
      </c>
      <c r="C89" s="36">
        <f>SUMIFS(СВЦЭМ!$D$39:$D$782,СВЦЭМ!$A$39:$A$782,$A89,СВЦЭМ!$B$39:$B$782,C$83)+'СЕТ СН'!$H$14+СВЦЭМ!$D$10+'СЕТ СН'!$H$5-'СЕТ СН'!$H$24</f>
        <v>3098.76678163</v>
      </c>
      <c r="D89" s="36">
        <f>SUMIFS(СВЦЭМ!$D$39:$D$782,СВЦЭМ!$A$39:$A$782,$A89,СВЦЭМ!$B$39:$B$782,D$83)+'СЕТ СН'!$H$14+СВЦЭМ!$D$10+'СЕТ СН'!$H$5-'СЕТ СН'!$H$24</f>
        <v>3145.6313137899997</v>
      </c>
      <c r="E89" s="36">
        <f>SUMIFS(СВЦЭМ!$D$39:$D$782,СВЦЭМ!$A$39:$A$782,$A89,СВЦЭМ!$B$39:$B$782,E$83)+'СЕТ СН'!$H$14+СВЦЭМ!$D$10+'СЕТ СН'!$H$5-'СЕТ СН'!$H$24</f>
        <v>3170.2839493199999</v>
      </c>
      <c r="F89" s="36">
        <f>SUMIFS(СВЦЭМ!$D$39:$D$782,СВЦЭМ!$A$39:$A$782,$A89,СВЦЭМ!$B$39:$B$782,F$83)+'СЕТ СН'!$H$14+СВЦЭМ!$D$10+'СЕТ СН'!$H$5-'СЕТ СН'!$H$24</f>
        <v>3179.1868573199999</v>
      </c>
      <c r="G89" s="36">
        <f>SUMIFS(СВЦЭМ!$D$39:$D$782,СВЦЭМ!$A$39:$A$782,$A89,СВЦЭМ!$B$39:$B$782,G$83)+'СЕТ СН'!$H$14+СВЦЭМ!$D$10+'СЕТ СН'!$H$5-'СЕТ СН'!$H$24</f>
        <v>3195.7592515699998</v>
      </c>
      <c r="H89" s="36">
        <f>SUMIFS(СВЦЭМ!$D$39:$D$782,СВЦЭМ!$A$39:$A$782,$A89,СВЦЭМ!$B$39:$B$782,H$83)+'СЕТ СН'!$H$14+СВЦЭМ!$D$10+'СЕТ СН'!$H$5-'СЕТ СН'!$H$24</f>
        <v>3176.6627763400002</v>
      </c>
      <c r="I89" s="36">
        <f>SUMIFS(СВЦЭМ!$D$39:$D$782,СВЦЭМ!$A$39:$A$782,$A89,СВЦЭМ!$B$39:$B$782,I$83)+'СЕТ СН'!$H$14+СВЦЭМ!$D$10+'СЕТ СН'!$H$5-'СЕТ СН'!$H$24</f>
        <v>3142.9512924800001</v>
      </c>
      <c r="J89" s="36">
        <f>SUMIFS(СВЦЭМ!$D$39:$D$782,СВЦЭМ!$A$39:$A$782,$A89,СВЦЭМ!$B$39:$B$782,J$83)+'СЕТ СН'!$H$14+СВЦЭМ!$D$10+'СЕТ СН'!$H$5-'СЕТ СН'!$H$24</f>
        <v>3060.2141160699998</v>
      </c>
      <c r="K89" s="36">
        <f>SUMIFS(СВЦЭМ!$D$39:$D$782,СВЦЭМ!$A$39:$A$782,$A89,СВЦЭМ!$B$39:$B$782,K$83)+'СЕТ СН'!$H$14+СВЦЭМ!$D$10+'СЕТ СН'!$H$5-'СЕТ СН'!$H$24</f>
        <v>2952.0712915200002</v>
      </c>
      <c r="L89" s="36">
        <f>SUMIFS(СВЦЭМ!$D$39:$D$782,СВЦЭМ!$A$39:$A$782,$A89,СВЦЭМ!$B$39:$B$782,L$83)+'СЕТ СН'!$H$14+СВЦЭМ!$D$10+'СЕТ СН'!$H$5-'СЕТ СН'!$H$24</f>
        <v>2933.95133205</v>
      </c>
      <c r="M89" s="36">
        <f>SUMIFS(СВЦЭМ!$D$39:$D$782,СВЦЭМ!$A$39:$A$782,$A89,СВЦЭМ!$B$39:$B$782,M$83)+'СЕТ СН'!$H$14+СВЦЭМ!$D$10+'СЕТ СН'!$H$5-'СЕТ СН'!$H$24</f>
        <v>2900.07928743</v>
      </c>
      <c r="N89" s="36">
        <f>SUMIFS(СВЦЭМ!$D$39:$D$782,СВЦЭМ!$A$39:$A$782,$A89,СВЦЭМ!$B$39:$B$782,N$83)+'СЕТ СН'!$H$14+СВЦЭМ!$D$10+'СЕТ СН'!$H$5-'СЕТ СН'!$H$24</f>
        <v>2887.82873178</v>
      </c>
      <c r="O89" s="36">
        <f>SUMIFS(СВЦЭМ!$D$39:$D$782,СВЦЭМ!$A$39:$A$782,$A89,СВЦЭМ!$B$39:$B$782,O$83)+'СЕТ СН'!$H$14+СВЦЭМ!$D$10+'СЕТ СН'!$H$5-'СЕТ СН'!$H$24</f>
        <v>2895.01770145</v>
      </c>
      <c r="P89" s="36">
        <f>SUMIFS(СВЦЭМ!$D$39:$D$782,СВЦЭМ!$A$39:$A$782,$A89,СВЦЭМ!$B$39:$B$782,P$83)+'СЕТ СН'!$H$14+СВЦЭМ!$D$10+'СЕТ СН'!$H$5-'СЕТ СН'!$H$24</f>
        <v>2889.38423771</v>
      </c>
      <c r="Q89" s="36">
        <f>SUMIFS(СВЦЭМ!$D$39:$D$782,СВЦЭМ!$A$39:$A$782,$A89,СВЦЭМ!$B$39:$B$782,Q$83)+'СЕТ СН'!$H$14+СВЦЭМ!$D$10+'СЕТ СН'!$H$5-'СЕТ СН'!$H$24</f>
        <v>2891.0863825299998</v>
      </c>
      <c r="R89" s="36">
        <f>SUMIFS(СВЦЭМ!$D$39:$D$782,СВЦЭМ!$A$39:$A$782,$A89,СВЦЭМ!$B$39:$B$782,R$83)+'СЕТ СН'!$H$14+СВЦЭМ!$D$10+'СЕТ СН'!$H$5-'СЕТ СН'!$H$24</f>
        <v>2927.13161429</v>
      </c>
      <c r="S89" s="36">
        <f>SUMIFS(СВЦЭМ!$D$39:$D$782,СВЦЭМ!$A$39:$A$782,$A89,СВЦЭМ!$B$39:$B$782,S$83)+'СЕТ СН'!$H$14+СВЦЭМ!$D$10+'СЕТ СН'!$H$5-'СЕТ СН'!$H$24</f>
        <v>2930.5542517899999</v>
      </c>
      <c r="T89" s="36">
        <f>SUMIFS(СВЦЭМ!$D$39:$D$782,СВЦЭМ!$A$39:$A$782,$A89,СВЦЭМ!$B$39:$B$782,T$83)+'СЕТ СН'!$H$14+СВЦЭМ!$D$10+'СЕТ СН'!$H$5-'СЕТ СН'!$H$24</f>
        <v>2925.7705205900002</v>
      </c>
      <c r="U89" s="36">
        <f>SUMIFS(СВЦЭМ!$D$39:$D$782,СВЦЭМ!$A$39:$A$782,$A89,СВЦЭМ!$B$39:$B$782,U$83)+'СЕТ СН'!$H$14+СВЦЭМ!$D$10+'СЕТ СН'!$H$5-'СЕТ СН'!$H$24</f>
        <v>2932.9779375799999</v>
      </c>
      <c r="V89" s="36">
        <f>SUMIFS(СВЦЭМ!$D$39:$D$782,СВЦЭМ!$A$39:$A$782,$A89,СВЦЭМ!$B$39:$B$782,V$83)+'СЕТ СН'!$H$14+СВЦЭМ!$D$10+'СЕТ СН'!$H$5-'СЕТ СН'!$H$24</f>
        <v>2923.97830901</v>
      </c>
      <c r="W89" s="36">
        <f>SUMIFS(СВЦЭМ!$D$39:$D$782,СВЦЭМ!$A$39:$A$782,$A89,СВЦЭМ!$B$39:$B$782,W$83)+'СЕТ СН'!$H$14+СВЦЭМ!$D$10+'СЕТ СН'!$H$5-'СЕТ СН'!$H$24</f>
        <v>2905.3830079999998</v>
      </c>
      <c r="X89" s="36">
        <f>SUMIFS(СВЦЭМ!$D$39:$D$782,СВЦЭМ!$A$39:$A$782,$A89,СВЦЭМ!$B$39:$B$782,X$83)+'СЕТ СН'!$H$14+СВЦЭМ!$D$10+'СЕТ СН'!$H$5-'СЕТ СН'!$H$24</f>
        <v>2945.6460068199999</v>
      </c>
      <c r="Y89" s="36">
        <f>SUMIFS(СВЦЭМ!$D$39:$D$782,СВЦЭМ!$A$39:$A$782,$A89,СВЦЭМ!$B$39:$B$782,Y$83)+'СЕТ СН'!$H$14+СВЦЭМ!$D$10+'СЕТ СН'!$H$5-'СЕТ СН'!$H$24</f>
        <v>3022.7240749100001</v>
      </c>
    </row>
    <row r="90" spans="1:27" ht="15.75" x14ac:dyDescent="0.2">
      <c r="A90" s="35">
        <f t="shared" si="2"/>
        <v>44780</v>
      </c>
      <c r="B90" s="36">
        <f>SUMIFS(СВЦЭМ!$D$39:$D$782,СВЦЭМ!$A$39:$A$782,$A90,СВЦЭМ!$B$39:$B$782,B$83)+'СЕТ СН'!$H$14+СВЦЭМ!$D$10+'СЕТ СН'!$H$5-'СЕТ СН'!$H$24</f>
        <v>3104.31244221</v>
      </c>
      <c r="C90" s="36">
        <f>SUMIFS(СВЦЭМ!$D$39:$D$782,СВЦЭМ!$A$39:$A$782,$A90,СВЦЭМ!$B$39:$B$782,C$83)+'СЕТ СН'!$H$14+СВЦЭМ!$D$10+'СЕТ СН'!$H$5-'СЕТ СН'!$H$24</f>
        <v>3115.7441247699999</v>
      </c>
      <c r="D90" s="36">
        <f>SUMIFS(СВЦЭМ!$D$39:$D$782,СВЦЭМ!$A$39:$A$782,$A90,СВЦЭМ!$B$39:$B$782,D$83)+'СЕТ СН'!$H$14+СВЦЭМ!$D$10+'СЕТ СН'!$H$5-'СЕТ СН'!$H$24</f>
        <v>3051.7341816399999</v>
      </c>
      <c r="E90" s="36">
        <f>SUMIFS(СВЦЭМ!$D$39:$D$782,СВЦЭМ!$A$39:$A$782,$A90,СВЦЭМ!$B$39:$B$782,E$83)+'СЕТ СН'!$H$14+СВЦЭМ!$D$10+'СЕТ СН'!$H$5-'СЕТ СН'!$H$24</f>
        <v>3066.8055428899997</v>
      </c>
      <c r="F90" s="36">
        <f>SUMIFS(СВЦЭМ!$D$39:$D$782,СВЦЭМ!$A$39:$A$782,$A90,СВЦЭМ!$B$39:$B$782,F$83)+'СЕТ СН'!$H$14+СВЦЭМ!$D$10+'СЕТ СН'!$H$5-'СЕТ СН'!$H$24</f>
        <v>3063.3435031199997</v>
      </c>
      <c r="G90" s="36">
        <f>SUMIFS(СВЦЭМ!$D$39:$D$782,СВЦЭМ!$A$39:$A$782,$A90,СВЦЭМ!$B$39:$B$782,G$83)+'СЕТ СН'!$H$14+СВЦЭМ!$D$10+'СЕТ СН'!$H$5-'СЕТ СН'!$H$24</f>
        <v>3060.11081165</v>
      </c>
      <c r="H90" s="36">
        <f>SUMIFS(СВЦЭМ!$D$39:$D$782,СВЦЭМ!$A$39:$A$782,$A90,СВЦЭМ!$B$39:$B$782,H$83)+'СЕТ СН'!$H$14+СВЦЭМ!$D$10+'СЕТ СН'!$H$5-'СЕТ СН'!$H$24</f>
        <v>3069.44903411</v>
      </c>
      <c r="I90" s="36">
        <f>SUMIFS(СВЦЭМ!$D$39:$D$782,СВЦЭМ!$A$39:$A$782,$A90,СВЦЭМ!$B$39:$B$782,I$83)+'СЕТ СН'!$H$14+СВЦЭМ!$D$10+'СЕТ СН'!$H$5-'СЕТ СН'!$H$24</f>
        <v>3029.3415960799998</v>
      </c>
      <c r="J90" s="36">
        <f>SUMIFS(СВЦЭМ!$D$39:$D$782,СВЦЭМ!$A$39:$A$782,$A90,СВЦЭМ!$B$39:$B$782,J$83)+'СЕТ СН'!$H$14+СВЦЭМ!$D$10+'СЕТ СН'!$H$5-'СЕТ СН'!$H$24</f>
        <v>2961.26871441</v>
      </c>
      <c r="K90" s="36">
        <f>SUMIFS(СВЦЭМ!$D$39:$D$782,СВЦЭМ!$A$39:$A$782,$A90,СВЦЭМ!$B$39:$B$782,K$83)+'СЕТ СН'!$H$14+СВЦЭМ!$D$10+'СЕТ СН'!$H$5-'СЕТ СН'!$H$24</f>
        <v>2907.4624350999998</v>
      </c>
      <c r="L90" s="36">
        <f>SUMIFS(СВЦЭМ!$D$39:$D$782,СВЦЭМ!$A$39:$A$782,$A90,СВЦЭМ!$B$39:$B$782,L$83)+'СЕТ СН'!$H$14+СВЦЭМ!$D$10+'СЕТ СН'!$H$5-'СЕТ СН'!$H$24</f>
        <v>2890.8618560300001</v>
      </c>
      <c r="M90" s="36">
        <f>SUMIFS(СВЦЭМ!$D$39:$D$782,СВЦЭМ!$A$39:$A$782,$A90,СВЦЭМ!$B$39:$B$782,M$83)+'СЕТ СН'!$H$14+СВЦЭМ!$D$10+'СЕТ СН'!$H$5-'СЕТ СН'!$H$24</f>
        <v>2903.7028822699999</v>
      </c>
      <c r="N90" s="36">
        <f>SUMIFS(СВЦЭМ!$D$39:$D$782,СВЦЭМ!$A$39:$A$782,$A90,СВЦЭМ!$B$39:$B$782,N$83)+'СЕТ СН'!$H$14+СВЦЭМ!$D$10+'СЕТ СН'!$H$5-'СЕТ СН'!$H$24</f>
        <v>2904.7092921099998</v>
      </c>
      <c r="O90" s="36">
        <f>SUMIFS(СВЦЭМ!$D$39:$D$782,СВЦЭМ!$A$39:$A$782,$A90,СВЦЭМ!$B$39:$B$782,O$83)+'СЕТ СН'!$H$14+СВЦЭМ!$D$10+'СЕТ СН'!$H$5-'СЕТ СН'!$H$24</f>
        <v>2905.3238622999997</v>
      </c>
      <c r="P90" s="36">
        <f>SUMIFS(СВЦЭМ!$D$39:$D$782,СВЦЭМ!$A$39:$A$782,$A90,СВЦЭМ!$B$39:$B$782,P$83)+'СЕТ СН'!$H$14+СВЦЭМ!$D$10+'СЕТ СН'!$H$5-'СЕТ СН'!$H$24</f>
        <v>2922.9450326299998</v>
      </c>
      <c r="Q90" s="36">
        <f>SUMIFS(СВЦЭМ!$D$39:$D$782,СВЦЭМ!$A$39:$A$782,$A90,СВЦЭМ!$B$39:$B$782,Q$83)+'СЕТ СН'!$H$14+СВЦЭМ!$D$10+'СЕТ СН'!$H$5-'СЕТ СН'!$H$24</f>
        <v>2940.9960126799997</v>
      </c>
      <c r="R90" s="36">
        <f>SUMIFS(СВЦЭМ!$D$39:$D$782,СВЦЭМ!$A$39:$A$782,$A90,СВЦЭМ!$B$39:$B$782,R$83)+'СЕТ СН'!$H$14+СВЦЭМ!$D$10+'СЕТ СН'!$H$5-'СЕТ СН'!$H$24</f>
        <v>2954.3965412399998</v>
      </c>
      <c r="S90" s="36">
        <f>SUMIFS(СВЦЭМ!$D$39:$D$782,СВЦЭМ!$A$39:$A$782,$A90,СВЦЭМ!$B$39:$B$782,S$83)+'СЕТ СН'!$H$14+СВЦЭМ!$D$10+'СЕТ СН'!$H$5-'СЕТ СН'!$H$24</f>
        <v>2958.4771059699997</v>
      </c>
      <c r="T90" s="36">
        <f>SUMIFS(СВЦЭМ!$D$39:$D$782,СВЦЭМ!$A$39:$A$782,$A90,СВЦЭМ!$B$39:$B$782,T$83)+'СЕТ СН'!$H$14+СВЦЭМ!$D$10+'СЕТ СН'!$H$5-'СЕТ СН'!$H$24</f>
        <v>2945.2667440699997</v>
      </c>
      <c r="U90" s="36">
        <f>SUMIFS(СВЦЭМ!$D$39:$D$782,СВЦЭМ!$A$39:$A$782,$A90,СВЦЭМ!$B$39:$B$782,U$83)+'СЕТ СН'!$H$14+СВЦЭМ!$D$10+'СЕТ СН'!$H$5-'СЕТ СН'!$H$24</f>
        <v>2936.3010515799997</v>
      </c>
      <c r="V90" s="36">
        <f>SUMIFS(СВЦЭМ!$D$39:$D$782,СВЦЭМ!$A$39:$A$782,$A90,СВЦЭМ!$B$39:$B$782,V$83)+'СЕТ СН'!$H$14+СВЦЭМ!$D$10+'СЕТ СН'!$H$5-'СЕТ СН'!$H$24</f>
        <v>2925.31648339</v>
      </c>
      <c r="W90" s="36">
        <f>SUMIFS(СВЦЭМ!$D$39:$D$782,СВЦЭМ!$A$39:$A$782,$A90,СВЦЭМ!$B$39:$B$782,W$83)+'СЕТ СН'!$H$14+СВЦЭМ!$D$10+'СЕТ СН'!$H$5-'СЕТ СН'!$H$24</f>
        <v>2936.2046515299999</v>
      </c>
      <c r="X90" s="36">
        <f>SUMIFS(СВЦЭМ!$D$39:$D$782,СВЦЭМ!$A$39:$A$782,$A90,СВЦЭМ!$B$39:$B$782,X$83)+'СЕТ СН'!$H$14+СВЦЭМ!$D$10+'СЕТ СН'!$H$5-'СЕТ СН'!$H$24</f>
        <v>2983.1695624899999</v>
      </c>
      <c r="Y90" s="36">
        <f>SUMIFS(СВЦЭМ!$D$39:$D$782,СВЦЭМ!$A$39:$A$782,$A90,СВЦЭМ!$B$39:$B$782,Y$83)+'СЕТ СН'!$H$14+СВЦЭМ!$D$10+'СЕТ СН'!$H$5-'СЕТ СН'!$H$24</f>
        <v>3040.04022635</v>
      </c>
    </row>
    <row r="91" spans="1:27" ht="15.75" x14ac:dyDescent="0.2">
      <c r="A91" s="35">
        <f t="shared" si="2"/>
        <v>44781</v>
      </c>
      <c r="B91" s="36">
        <f>SUMIFS(СВЦЭМ!$D$39:$D$782,СВЦЭМ!$A$39:$A$782,$A91,СВЦЭМ!$B$39:$B$782,B$83)+'СЕТ СН'!$H$14+СВЦЭМ!$D$10+'СЕТ СН'!$H$5-'СЕТ СН'!$H$24</f>
        <v>3054.96443052</v>
      </c>
      <c r="C91" s="36">
        <f>SUMIFS(СВЦЭМ!$D$39:$D$782,СВЦЭМ!$A$39:$A$782,$A91,СВЦЭМ!$B$39:$B$782,C$83)+'СЕТ СН'!$H$14+СВЦЭМ!$D$10+'СЕТ СН'!$H$5-'СЕТ СН'!$H$24</f>
        <v>3065.9289402200002</v>
      </c>
      <c r="D91" s="36">
        <f>SUMIFS(СВЦЭМ!$D$39:$D$782,СВЦЭМ!$A$39:$A$782,$A91,СВЦЭМ!$B$39:$B$782,D$83)+'СЕТ СН'!$H$14+СВЦЭМ!$D$10+'СЕТ СН'!$H$5-'СЕТ СН'!$H$24</f>
        <v>3106.6165477499999</v>
      </c>
      <c r="E91" s="36">
        <f>SUMIFS(СВЦЭМ!$D$39:$D$782,СВЦЭМ!$A$39:$A$782,$A91,СВЦЭМ!$B$39:$B$782,E$83)+'СЕТ СН'!$H$14+СВЦЭМ!$D$10+'СЕТ СН'!$H$5-'СЕТ СН'!$H$24</f>
        <v>3092.11956543</v>
      </c>
      <c r="F91" s="36">
        <f>SUMIFS(СВЦЭМ!$D$39:$D$782,СВЦЭМ!$A$39:$A$782,$A91,СВЦЭМ!$B$39:$B$782,F$83)+'СЕТ СН'!$H$14+СВЦЭМ!$D$10+'СЕТ СН'!$H$5-'СЕТ СН'!$H$24</f>
        <v>3117.1511228600002</v>
      </c>
      <c r="G91" s="36">
        <f>SUMIFS(СВЦЭМ!$D$39:$D$782,СВЦЭМ!$A$39:$A$782,$A91,СВЦЭМ!$B$39:$B$782,G$83)+'СЕТ СН'!$H$14+СВЦЭМ!$D$10+'СЕТ СН'!$H$5-'СЕТ СН'!$H$24</f>
        <v>3097.0514635999998</v>
      </c>
      <c r="H91" s="36">
        <f>SUMIFS(СВЦЭМ!$D$39:$D$782,СВЦЭМ!$A$39:$A$782,$A91,СВЦЭМ!$B$39:$B$782,H$83)+'СЕТ СН'!$H$14+СВЦЭМ!$D$10+'СЕТ СН'!$H$5-'СЕТ СН'!$H$24</f>
        <v>3012.5524246599998</v>
      </c>
      <c r="I91" s="36">
        <f>SUMIFS(СВЦЭМ!$D$39:$D$782,СВЦЭМ!$A$39:$A$782,$A91,СВЦЭМ!$B$39:$B$782,I$83)+'СЕТ СН'!$H$14+СВЦЭМ!$D$10+'СЕТ СН'!$H$5-'СЕТ СН'!$H$24</f>
        <v>3004.7957660799998</v>
      </c>
      <c r="J91" s="36">
        <f>SUMIFS(СВЦЭМ!$D$39:$D$782,СВЦЭМ!$A$39:$A$782,$A91,СВЦЭМ!$B$39:$B$782,J$83)+'СЕТ СН'!$H$14+СВЦЭМ!$D$10+'СЕТ СН'!$H$5-'СЕТ СН'!$H$24</f>
        <v>2965.7087568899997</v>
      </c>
      <c r="K91" s="36">
        <f>SUMIFS(СВЦЭМ!$D$39:$D$782,СВЦЭМ!$A$39:$A$782,$A91,СВЦЭМ!$B$39:$B$782,K$83)+'СЕТ СН'!$H$14+СВЦЭМ!$D$10+'СЕТ СН'!$H$5-'СЕТ СН'!$H$24</f>
        <v>2986.6641622099996</v>
      </c>
      <c r="L91" s="36">
        <f>SUMIFS(СВЦЭМ!$D$39:$D$782,СВЦЭМ!$A$39:$A$782,$A91,СВЦЭМ!$B$39:$B$782,L$83)+'СЕТ СН'!$H$14+СВЦЭМ!$D$10+'СЕТ СН'!$H$5-'СЕТ СН'!$H$24</f>
        <v>2980.4008178899999</v>
      </c>
      <c r="M91" s="36">
        <f>SUMIFS(СВЦЭМ!$D$39:$D$782,СВЦЭМ!$A$39:$A$782,$A91,СВЦЭМ!$B$39:$B$782,M$83)+'СЕТ СН'!$H$14+СВЦЭМ!$D$10+'СЕТ СН'!$H$5-'СЕТ СН'!$H$24</f>
        <v>2951.77068095</v>
      </c>
      <c r="N91" s="36">
        <f>SUMIFS(СВЦЭМ!$D$39:$D$782,СВЦЭМ!$A$39:$A$782,$A91,СВЦЭМ!$B$39:$B$782,N$83)+'СЕТ СН'!$H$14+СВЦЭМ!$D$10+'СЕТ СН'!$H$5-'СЕТ СН'!$H$24</f>
        <v>2955.41878752</v>
      </c>
      <c r="O91" s="36">
        <f>SUMIFS(СВЦЭМ!$D$39:$D$782,СВЦЭМ!$A$39:$A$782,$A91,СВЦЭМ!$B$39:$B$782,O$83)+'СЕТ СН'!$H$14+СВЦЭМ!$D$10+'СЕТ СН'!$H$5-'СЕТ СН'!$H$24</f>
        <v>2957.0114581899998</v>
      </c>
      <c r="P91" s="36">
        <f>SUMIFS(СВЦЭМ!$D$39:$D$782,СВЦЭМ!$A$39:$A$782,$A91,СВЦЭМ!$B$39:$B$782,P$83)+'СЕТ СН'!$H$14+СВЦЭМ!$D$10+'СЕТ СН'!$H$5-'СЕТ СН'!$H$24</f>
        <v>2979.2919059400001</v>
      </c>
      <c r="Q91" s="36">
        <f>SUMIFS(СВЦЭМ!$D$39:$D$782,СВЦЭМ!$A$39:$A$782,$A91,СВЦЭМ!$B$39:$B$782,Q$83)+'СЕТ СН'!$H$14+СВЦЭМ!$D$10+'СЕТ СН'!$H$5-'СЕТ СН'!$H$24</f>
        <v>2988.1457030299998</v>
      </c>
      <c r="R91" s="36">
        <f>SUMIFS(СВЦЭМ!$D$39:$D$782,СВЦЭМ!$A$39:$A$782,$A91,СВЦЭМ!$B$39:$B$782,R$83)+'СЕТ СН'!$H$14+СВЦЭМ!$D$10+'СЕТ СН'!$H$5-'СЕТ СН'!$H$24</f>
        <v>3014.2538458099998</v>
      </c>
      <c r="S91" s="36">
        <f>SUMIFS(СВЦЭМ!$D$39:$D$782,СВЦЭМ!$A$39:$A$782,$A91,СВЦЭМ!$B$39:$B$782,S$83)+'СЕТ СН'!$H$14+СВЦЭМ!$D$10+'СЕТ СН'!$H$5-'СЕТ СН'!$H$24</f>
        <v>3030.5047267800001</v>
      </c>
      <c r="T91" s="36">
        <f>SUMIFS(СВЦЭМ!$D$39:$D$782,СВЦЭМ!$A$39:$A$782,$A91,СВЦЭМ!$B$39:$B$782,T$83)+'СЕТ СН'!$H$14+СВЦЭМ!$D$10+'СЕТ СН'!$H$5-'СЕТ СН'!$H$24</f>
        <v>3010.6107416599998</v>
      </c>
      <c r="U91" s="36">
        <f>SUMIFS(СВЦЭМ!$D$39:$D$782,СВЦЭМ!$A$39:$A$782,$A91,СВЦЭМ!$B$39:$B$782,U$83)+'СЕТ СН'!$H$14+СВЦЭМ!$D$10+'СЕТ СН'!$H$5-'СЕТ СН'!$H$24</f>
        <v>3020.01385721</v>
      </c>
      <c r="V91" s="36">
        <f>SUMIFS(СВЦЭМ!$D$39:$D$782,СВЦЭМ!$A$39:$A$782,$A91,СВЦЭМ!$B$39:$B$782,V$83)+'СЕТ СН'!$H$14+СВЦЭМ!$D$10+'СЕТ СН'!$H$5-'СЕТ СН'!$H$24</f>
        <v>3028.7903162899997</v>
      </c>
      <c r="W91" s="36">
        <f>SUMIFS(СВЦЭМ!$D$39:$D$782,СВЦЭМ!$A$39:$A$782,$A91,СВЦЭМ!$B$39:$B$782,W$83)+'СЕТ СН'!$H$14+СВЦЭМ!$D$10+'СЕТ СН'!$H$5-'СЕТ СН'!$H$24</f>
        <v>3010.5964434799998</v>
      </c>
      <c r="X91" s="36">
        <f>SUMIFS(СВЦЭМ!$D$39:$D$782,СВЦЭМ!$A$39:$A$782,$A91,СВЦЭМ!$B$39:$B$782,X$83)+'СЕТ СН'!$H$14+СВЦЭМ!$D$10+'СЕТ СН'!$H$5-'СЕТ СН'!$H$24</f>
        <v>3108.3994056000001</v>
      </c>
      <c r="Y91" s="36">
        <f>SUMIFS(СВЦЭМ!$D$39:$D$782,СВЦЭМ!$A$39:$A$782,$A91,СВЦЭМ!$B$39:$B$782,Y$83)+'СЕТ СН'!$H$14+СВЦЭМ!$D$10+'СЕТ СН'!$H$5-'СЕТ СН'!$H$24</f>
        <v>3182.1819295699997</v>
      </c>
    </row>
    <row r="92" spans="1:27" ht="15.75" x14ac:dyDescent="0.2">
      <c r="A92" s="35">
        <f t="shared" si="2"/>
        <v>44782</v>
      </c>
      <c r="B92" s="36">
        <f>SUMIFS(СВЦЭМ!$D$39:$D$782,СВЦЭМ!$A$39:$A$782,$A92,СВЦЭМ!$B$39:$B$782,B$83)+'СЕТ СН'!$H$14+СВЦЭМ!$D$10+'СЕТ СН'!$H$5-'СЕТ СН'!$H$24</f>
        <v>3216.9106380100002</v>
      </c>
      <c r="C92" s="36">
        <f>SUMIFS(СВЦЭМ!$D$39:$D$782,СВЦЭМ!$A$39:$A$782,$A92,СВЦЭМ!$B$39:$B$782,C$83)+'СЕТ СН'!$H$14+СВЦЭМ!$D$10+'СЕТ СН'!$H$5-'СЕТ СН'!$H$24</f>
        <v>3193.5960192699999</v>
      </c>
      <c r="D92" s="36">
        <f>SUMIFS(СВЦЭМ!$D$39:$D$782,СВЦЭМ!$A$39:$A$782,$A92,СВЦЭМ!$B$39:$B$782,D$83)+'СЕТ СН'!$H$14+СВЦЭМ!$D$10+'СЕТ СН'!$H$5-'СЕТ СН'!$H$24</f>
        <v>3202.4331655899996</v>
      </c>
      <c r="E92" s="36">
        <f>SUMIFS(СВЦЭМ!$D$39:$D$782,СВЦЭМ!$A$39:$A$782,$A92,СВЦЭМ!$B$39:$B$782,E$83)+'СЕТ СН'!$H$14+СВЦЭМ!$D$10+'СЕТ СН'!$H$5-'СЕТ СН'!$H$24</f>
        <v>3212.3827599400001</v>
      </c>
      <c r="F92" s="36">
        <f>SUMIFS(СВЦЭМ!$D$39:$D$782,СВЦЭМ!$A$39:$A$782,$A92,СВЦЭМ!$B$39:$B$782,F$83)+'СЕТ СН'!$H$14+СВЦЭМ!$D$10+'СЕТ СН'!$H$5-'СЕТ СН'!$H$24</f>
        <v>3207.7668766899997</v>
      </c>
      <c r="G92" s="36">
        <f>SUMIFS(СВЦЭМ!$D$39:$D$782,СВЦЭМ!$A$39:$A$782,$A92,СВЦЭМ!$B$39:$B$782,G$83)+'СЕТ СН'!$H$14+СВЦЭМ!$D$10+'СЕТ СН'!$H$5-'СЕТ СН'!$H$24</f>
        <v>3216.8596849799997</v>
      </c>
      <c r="H92" s="36">
        <f>SUMIFS(СВЦЭМ!$D$39:$D$782,СВЦЭМ!$A$39:$A$782,$A92,СВЦЭМ!$B$39:$B$782,H$83)+'СЕТ СН'!$H$14+СВЦЭМ!$D$10+'СЕТ СН'!$H$5-'СЕТ СН'!$H$24</f>
        <v>3251.9669980899998</v>
      </c>
      <c r="I92" s="36">
        <f>SUMIFS(СВЦЭМ!$D$39:$D$782,СВЦЭМ!$A$39:$A$782,$A92,СВЦЭМ!$B$39:$B$782,I$83)+'СЕТ СН'!$H$14+СВЦЭМ!$D$10+'СЕТ СН'!$H$5-'СЕТ СН'!$H$24</f>
        <v>3173.17739179</v>
      </c>
      <c r="J92" s="36">
        <f>SUMIFS(СВЦЭМ!$D$39:$D$782,СВЦЭМ!$A$39:$A$782,$A92,СВЦЭМ!$B$39:$B$782,J$83)+'СЕТ СН'!$H$14+СВЦЭМ!$D$10+'СЕТ СН'!$H$5-'СЕТ СН'!$H$24</f>
        <v>3153.6271114900001</v>
      </c>
      <c r="K92" s="36">
        <f>SUMIFS(СВЦЭМ!$D$39:$D$782,СВЦЭМ!$A$39:$A$782,$A92,СВЦЭМ!$B$39:$B$782,K$83)+'СЕТ СН'!$H$14+СВЦЭМ!$D$10+'СЕТ СН'!$H$5-'СЕТ СН'!$H$24</f>
        <v>3088.9583139799997</v>
      </c>
      <c r="L92" s="36">
        <f>SUMIFS(СВЦЭМ!$D$39:$D$782,СВЦЭМ!$A$39:$A$782,$A92,СВЦЭМ!$B$39:$B$782,L$83)+'СЕТ СН'!$H$14+СВЦЭМ!$D$10+'СЕТ СН'!$H$5-'СЕТ СН'!$H$24</f>
        <v>3071.4615094599999</v>
      </c>
      <c r="M92" s="36">
        <f>SUMIFS(СВЦЭМ!$D$39:$D$782,СВЦЭМ!$A$39:$A$782,$A92,СВЦЭМ!$B$39:$B$782,M$83)+'СЕТ СН'!$H$14+СВЦЭМ!$D$10+'СЕТ СН'!$H$5-'СЕТ СН'!$H$24</f>
        <v>3048.5691179599999</v>
      </c>
      <c r="N92" s="36">
        <f>SUMIFS(СВЦЭМ!$D$39:$D$782,СВЦЭМ!$A$39:$A$782,$A92,СВЦЭМ!$B$39:$B$782,N$83)+'СЕТ СН'!$H$14+СВЦЭМ!$D$10+'СЕТ СН'!$H$5-'СЕТ СН'!$H$24</f>
        <v>3034.9229070799997</v>
      </c>
      <c r="O92" s="36">
        <f>SUMIFS(СВЦЭМ!$D$39:$D$782,СВЦЭМ!$A$39:$A$782,$A92,СВЦЭМ!$B$39:$B$782,O$83)+'СЕТ СН'!$H$14+СВЦЭМ!$D$10+'СЕТ СН'!$H$5-'СЕТ СН'!$H$24</f>
        <v>3037.3758146599998</v>
      </c>
      <c r="P92" s="36">
        <f>SUMIFS(СВЦЭМ!$D$39:$D$782,СВЦЭМ!$A$39:$A$782,$A92,СВЦЭМ!$B$39:$B$782,P$83)+'СЕТ СН'!$H$14+СВЦЭМ!$D$10+'СЕТ СН'!$H$5-'СЕТ СН'!$H$24</f>
        <v>3048.3862078900002</v>
      </c>
      <c r="Q92" s="36">
        <f>SUMIFS(СВЦЭМ!$D$39:$D$782,СВЦЭМ!$A$39:$A$782,$A92,СВЦЭМ!$B$39:$B$782,Q$83)+'СЕТ СН'!$H$14+СВЦЭМ!$D$10+'СЕТ СН'!$H$5-'СЕТ СН'!$H$24</f>
        <v>3061.6553384199997</v>
      </c>
      <c r="R92" s="36">
        <f>SUMIFS(СВЦЭМ!$D$39:$D$782,СВЦЭМ!$A$39:$A$782,$A92,СВЦЭМ!$B$39:$B$782,R$83)+'СЕТ СН'!$H$14+СВЦЭМ!$D$10+'СЕТ СН'!$H$5-'СЕТ СН'!$H$24</f>
        <v>3073.5205999299997</v>
      </c>
      <c r="S92" s="36">
        <f>SUMIFS(СВЦЭМ!$D$39:$D$782,СВЦЭМ!$A$39:$A$782,$A92,СВЦЭМ!$B$39:$B$782,S$83)+'СЕТ СН'!$H$14+СВЦЭМ!$D$10+'СЕТ СН'!$H$5-'СЕТ СН'!$H$24</f>
        <v>3078.3736081999996</v>
      </c>
      <c r="T92" s="36">
        <f>SUMIFS(СВЦЭМ!$D$39:$D$782,СВЦЭМ!$A$39:$A$782,$A92,СВЦЭМ!$B$39:$B$782,T$83)+'СЕТ СН'!$H$14+СВЦЭМ!$D$10+'СЕТ СН'!$H$5-'СЕТ СН'!$H$24</f>
        <v>3081.0060015099998</v>
      </c>
      <c r="U92" s="36">
        <f>SUMIFS(СВЦЭМ!$D$39:$D$782,СВЦЭМ!$A$39:$A$782,$A92,СВЦЭМ!$B$39:$B$782,U$83)+'СЕТ СН'!$H$14+СВЦЭМ!$D$10+'СЕТ СН'!$H$5-'СЕТ СН'!$H$24</f>
        <v>3090.1181576999998</v>
      </c>
      <c r="V92" s="36">
        <f>SUMIFS(СВЦЭМ!$D$39:$D$782,СВЦЭМ!$A$39:$A$782,$A92,СВЦЭМ!$B$39:$B$782,V$83)+'СЕТ СН'!$H$14+СВЦЭМ!$D$10+'СЕТ СН'!$H$5-'СЕТ СН'!$H$24</f>
        <v>3060.9442969699999</v>
      </c>
      <c r="W92" s="36">
        <f>SUMIFS(СВЦЭМ!$D$39:$D$782,СВЦЭМ!$A$39:$A$782,$A92,СВЦЭМ!$B$39:$B$782,W$83)+'СЕТ СН'!$H$14+СВЦЭМ!$D$10+'СЕТ СН'!$H$5-'СЕТ СН'!$H$24</f>
        <v>3062.3789348700002</v>
      </c>
      <c r="X92" s="36">
        <f>SUMIFS(СВЦЭМ!$D$39:$D$782,СВЦЭМ!$A$39:$A$782,$A92,СВЦЭМ!$B$39:$B$782,X$83)+'СЕТ СН'!$H$14+СВЦЭМ!$D$10+'СЕТ СН'!$H$5-'СЕТ СН'!$H$24</f>
        <v>3112.4673817900002</v>
      </c>
      <c r="Y92" s="36">
        <f>SUMIFS(СВЦЭМ!$D$39:$D$782,СВЦЭМ!$A$39:$A$782,$A92,СВЦЭМ!$B$39:$B$782,Y$83)+'СЕТ СН'!$H$14+СВЦЭМ!$D$10+'СЕТ СН'!$H$5-'СЕТ СН'!$H$24</f>
        <v>3135.5373633499999</v>
      </c>
    </row>
    <row r="93" spans="1:27" ht="15.75" x14ac:dyDescent="0.2">
      <c r="A93" s="35">
        <f t="shared" si="2"/>
        <v>44783</v>
      </c>
      <c r="B93" s="36">
        <f>SUMIFS(СВЦЭМ!$D$39:$D$782,СВЦЭМ!$A$39:$A$782,$A93,СВЦЭМ!$B$39:$B$782,B$83)+'СЕТ СН'!$H$14+СВЦЭМ!$D$10+'СЕТ СН'!$H$5-'СЕТ СН'!$H$24</f>
        <v>3084.7431968199999</v>
      </c>
      <c r="C93" s="36">
        <f>SUMIFS(СВЦЭМ!$D$39:$D$782,СВЦЭМ!$A$39:$A$782,$A93,СВЦЭМ!$B$39:$B$782,C$83)+'СЕТ СН'!$H$14+СВЦЭМ!$D$10+'СЕТ СН'!$H$5-'СЕТ СН'!$H$24</f>
        <v>3125.50231575</v>
      </c>
      <c r="D93" s="36">
        <f>SUMIFS(СВЦЭМ!$D$39:$D$782,СВЦЭМ!$A$39:$A$782,$A93,СВЦЭМ!$B$39:$B$782,D$83)+'СЕТ СН'!$H$14+СВЦЭМ!$D$10+'СЕТ СН'!$H$5-'СЕТ СН'!$H$24</f>
        <v>3007.3487119799997</v>
      </c>
      <c r="E93" s="36">
        <f>SUMIFS(СВЦЭМ!$D$39:$D$782,СВЦЭМ!$A$39:$A$782,$A93,СВЦЭМ!$B$39:$B$782,E$83)+'СЕТ СН'!$H$14+СВЦЭМ!$D$10+'СЕТ СН'!$H$5-'СЕТ СН'!$H$24</f>
        <v>2990.78360036</v>
      </c>
      <c r="F93" s="36">
        <f>SUMIFS(СВЦЭМ!$D$39:$D$782,СВЦЭМ!$A$39:$A$782,$A93,СВЦЭМ!$B$39:$B$782,F$83)+'СЕТ СН'!$H$14+СВЦЭМ!$D$10+'СЕТ СН'!$H$5-'СЕТ СН'!$H$24</f>
        <v>2991.0596966499998</v>
      </c>
      <c r="G93" s="36">
        <f>SUMIFS(СВЦЭМ!$D$39:$D$782,СВЦЭМ!$A$39:$A$782,$A93,СВЦЭМ!$B$39:$B$782,G$83)+'СЕТ СН'!$H$14+СВЦЭМ!$D$10+'СЕТ СН'!$H$5-'СЕТ СН'!$H$24</f>
        <v>2978.84235519</v>
      </c>
      <c r="H93" s="36">
        <f>SUMIFS(СВЦЭМ!$D$39:$D$782,СВЦЭМ!$A$39:$A$782,$A93,СВЦЭМ!$B$39:$B$782,H$83)+'СЕТ СН'!$H$14+СВЦЭМ!$D$10+'СЕТ СН'!$H$5-'СЕТ СН'!$H$24</f>
        <v>2955.7074856199997</v>
      </c>
      <c r="I93" s="36">
        <f>SUMIFS(СВЦЭМ!$D$39:$D$782,СВЦЭМ!$A$39:$A$782,$A93,СВЦЭМ!$B$39:$B$782,I$83)+'СЕТ СН'!$H$14+СВЦЭМ!$D$10+'СЕТ СН'!$H$5-'СЕТ СН'!$H$24</f>
        <v>2909.8477832899998</v>
      </c>
      <c r="J93" s="36">
        <f>SUMIFS(СВЦЭМ!$D$39:$D$782,СВЦЭМ!$A$39:$A$782,$A93,СВЦЭМ!$B$39:$B$782,J$83)+'СЕТ СН'!$H$14+СВЦЭМ!$D$10+'СЕТ СН'!$H$5-'СЕТ СН'!$H$24</f>
        <v>2974.7243883299998</v>
      </c>
      <c r="K93" s="36">
        <f>SUMIFS(СВЦЭМ!$D$39:$D$782,СВЦЭМ!$A$39:$A$782,$A93,СВЦЭМ!$B$39:$B$782,K$83)+'СЕТ СН'!$H$14+СВЦЭМ!$D$10+'СЕТ СН'!$H$5-'СЕТ СН'!$H$24</f>
        <v>2924.3870789499997</v>
      </c>
      <c r="L93" s="36">
        <f>SUMIFS(СВЦЭМ!$D$39:$D$782,СВЦЭМ!$A$39:$A$782,$A93,СВЦЭМ!$B$39:$B$782,L$83)+'СЕТ СН'!$H$14+СВЦЭМ!$D$10+'СЕТ СН'!$H$5-'СЕТ СН'!$H$24</f>
        <v>2916.6016503299998</v>
      </c>
      <c r="M93" s="36">
        <f>SUMIFS(СВЦЭМ!$D$39:$D$782,СВЦЭМ!$A$39:$A$782,$A93,СВЦЭМ!$B$39:$B$782,M$83)+'СЕТ СН'!$H$14+СВЦЭМ!$D$10+'СЕТ СН'!$H$5-'СЕТ СН'!$H$24</f>
        <v>2919.99667387</v>
      </c>
      <c r="N93" s="36">
        <f>SUMIFS(СВЦЭМ!$D$39:$D$782,СВЦЭМ!$A$39:$A$782,$A93,СВЦЭМ!$B$39:$B$782,N$83)+'СЕТ СН'!$H$14+СВЦЭМ!$D$10+'СЕТ СН'!$H$5-'СЕТ СН'!$H$24</f>
        <v>2926.9793196599999</v>
      </c>
      <c r="O93" s="36">
        <f>SUMIFS(СВЦЭМ!$D$39:$D$782,СВЦЭМ!$A$39:$A$782,$A93,СВЦЭМ!$B$39:$B$782,O$83)+'СЕТ СН'!$H$14+СВЦЭМ!$D$10+'СЕТ СН'!$H$5-'СЕТ СН'!$H$24</f>
        <v>2907.6874926399996</v>
      </c>
      <c r="P93" s="36">
        <f>SUMIFS(СВЦЭМ!$D$39:$D$782,СВЦЭМ!$A$39:$A$782,$A93,СВЦЭМ!$B$39:$B$782,P$83)+'СЕТ СН'!$H$14+СВЦЭМ!$D$10+'СЕТ СН'!$H$5-'СЕТ СН'!$H$24</f>
        <v>2914.27590685</v>
      </c>
      <c r="Q93" s="36">
        <f>SUMIFS(СВЦЭМ!$D$39:$D$782,СВЦЭМ!$A$39:$A$782,$A93,СВЦЭМ!$B$39:$B$782,Q$83)+'СЕТ СН'!$H$14+СВЦЭМ!$D$10+'СЕТ СН'!$H$5-'СЕТ СН'!$H$24</f>
        <v>2917.9997333299998</v>
      </c>
      <c r="R93" s="36">
        <f>SUMIFS(СВЦЭМ!$D$39:$D$782,СВЦЭМ!$A$39:$A$782,$A93,СВЦЭМ!$B$39:$B$782,R$83)+'СЕТ СН'!$H$14+СВЦЭМ!$D$10+'СЕТ СН'!$H$5-'СЕТ СН'!$H$24</f>
        <v>2932.6253481799999</v>
      </c>
      <c r="S93" s="36">
        <f>SUMIFS(СВЦЭМ!$D$39:$D$782,СВЦЭМ!$A$39:$A$782,$A93,СВЦЭМ!$B$39:$B$782,S$83)+'СЕТ СН'!$H$14+СВЦЭМ!$D$10+'СЕТ СН'!$H$5-'СЕТ СН'!$H$24</f>
        <v>2937.85745916</v>
      </c>
      <c r="T93" s="36">
        <f>SUMIFS(СВЦЭМ!$D$39:$D$782,СВЦЭМ!$A$39:$A$782,$A93,СВЦЭМ!$B$39:$B$782,T$83)+'СЕТ СН'!$H$14+СВЦЭМ!$D$10+'СЕТ СН'!$H$5-'СЕТ СН'!$H$24</f>
        <v>2931.84217846</v>
      </c>
      <c r="U93" s="36">
        <f>SUMIFS(СВЦЭМ!$D$39:$D$782,СВЦЭМ!$A$39:$A$782,$A93,СВЦЭМ!$B$39:$B$782,U$83)+'СЕТ СН'!$H$14+СВЦЭМ!$D$10+'СЕТ СН'!$H$5-'СЕТ СН'!$H$24</f>
        <v>2955.7303772</v>
      </c>
      <c r="V93" s="36">
        <f>SUMIFS(СВЦЭМ!$D$39:$D$782,СВЦЭМ!$A$39:$A$782,$A93,СВЦЭМ!$B$39:$B$782,V$83)+'СЕТ СН'!$H$14+СВЦЭМ!$D$10+'СЕТ СН'!$H$5-'СЕТ СН'!$H$24</f>
        <v>2935.4395749</v>
      </c>
      <c r="W93" s="36">
        <f>SUMIFS(СВЦЭМ!$D$39:$D$782,СВЦЭМ!$A$39:$A$782,$A93,СВЦЭМ!$B$39:$B$782,W$83)+'СЕТ СН'!$H$14+СВЦЭМ!$D$10+'СЕТ СН'!$H$5-'СЕТ СН'!$H$24</f>
        <v>2943.2767640799998</v>
      </c>
      <c r="X93" s="36">
        <f>SUMIFS(СВЦЭМ!$D$39:$D$782,СВЦЭМ!$A$39:$A$782,$A93,СВЦЭМ!$B$39:$B$782,X$83)+'СЕТ СН'!$H$14+СВЦЭМ!$D$10+'СЕТ СН'!$H$5-'СЕТ СН'!$H$24</f>
        <v>2967.4401103299997</v>
      </c>
      <c r="Y93" s="36">
        <f>SUMIFS(СВЦЭМ!$D$39:$D$782,СВЦЭМ!$A$39:$A$782,$A93,СВЦЭМ!$B$39:$B$782,Y$83)+'СЕТ СН'!$H$14+СВЦЭМ!$D$10+'СЕТ СН'!$H$5-'СЕТ СН'!$H$24</f>
        <v>3066.0626739299996</v>
      </c>
    </row>
    <row r="94" spans="1:27" ht="15.75" x14ac:dyDescent="0.2">
      <c r="A94" s="35">
        <f t="shared" si="2"/>
        <v>44784</v>
      </c>
      <c r="B94" s="36">
        <f>SUMIFS(СВЦЭМ!$D$39:$D$782,СВЦЭМ!$A$39:$A$782,$A94,СВЦЭМ!$B$39:$B$782,B$83)+'СЕТ СН'!$H$14+СВЦЭМ!$D$10+'СЕТ СН'!$H$5-'СЕТ СН'!$H$24</f>
        <v>2944.9908939899997</v>
      </c>
      <c r="C94" s="36">
        <f>SUMIFS(СВЦЭМ!$D$39:$D$782,СВЦЭМ!$A$39:$A$782,$A94,СВЦЭМ!$B$39:$B$782,C$83)+'СЕТ СН'!$H$14+СВЦЭМ!$D$10+'СЕТ СН'!$H$5-'СЕТ СН'!$H$24</f>
        <v>2999.3728896900002</v>
      </c>
      <c r="D94" s="36">
        <f>SUMIFS(СВЦЭМ!$D$39:$D$782,СВЦЭМ!$A$39:$A$782,$A94,СВЦЭМ!$B$39:$B$782,D$83)+'СЕТ СН'!$H$14+СВЦЭМ!$D$10+'СЕТ СН'!$H$5-'СЕТ СН'!$H$24</f>
        <v>3051.6238540899999</v>
      </c>
      <c r="E94" s="36">
        <f>SUMIFS(СВЦЭМ!$D$39:$D$782,СВЦЭМ!$A$39:$A$782,$A94,СВЦЭМ!$B$39:$B$782,E$83)+'СЕТ СН'!$H$14+СВЦЭМ!$D$10+'СЕТ СН'!$H$5-'СЕТ СН'!$H$24</f>
        <v>3068.57342264</v>
      </c>
      <c r="F94" s="36">
        <f>SUMIFS(СВЦЭМ!$D$39:$D$782,СВЦЭМ!$A$39:$A$782,$A94,СВЦЭМ!$B$39:$B$782,F$83)+'СЕТ СН'!$H$14+СВЦЭМ!$D$10+'СЕТ СН'!$H$5-'СЕТ СН'!$H$24</f>
        <v>3076.0219860799998</v>
      </c>
      <c r="G94" s="36">
        <f>SUMIFS(СВЦЭМ!$D$39:$D$782,СВЦЭМ!$A$39:$A$782,$A94,СВЦЭМ!$B$39:$B$782,G$83)+'СЕТ СН'!$H$14+СВЦЭМ!$D$10+'СЕТ СН'!$H$5-'СЕТ СН'!$H$24</f>
        <v>3073.6506881999999</v>
      </c>
      <c r="H94" s="36">
        <f>SUMIFS(СВЦЭМ!$D$39:$D$782,СВЦЭМ!$A$39:$A$782,$A94,СВЦЭМ!$B$39:$B$782,H$83)+'СЕТ СН'!$H$14+СВЦЭМ!$D$10+'СЕТ СН'!$H$5-'СЕТ СН'!$H$24</f>
        <v>3018.6327934800001</v>
      </c>
      <c r="I94" s="36">
        <f>SUMIFS(СВЦЭМ!$D$39:$D$782,СВЦЭМ!$A$39:$A$782,$A94,СВЦЭМ!$B$39:$B$782,I$83)+'СЕТ СН'!$H$14+СВЦЭМ!$D$10+'СЕТ СН'!$H$5-'СЕТ СН'!$H$24</f>
        <v>2932.4790744000002</v>
      </c>
      <c r="J94" s="36">
        <f>SUMIFS(СВЦЭМ!$D$39:$D$782,СВЦЭМ!$A$39:$A$782,$A94,СВЦЭМ!$B$39:$B$782,J$83)+'СЕТ СН'!$H$14+СВЦЭМ!$D$10+'СЕТ СН'!$H$5-'СЕТ СН'!$H$24</f>
        <v>2868.3603601300001</v>
      </c>
      <c r="K94" s="36">
        <f>SUMIFS(СВЦЭМ!$D$39:$D$782,СВЦЭМ!$A$39:$A$782,$A94,СВЦЭМ!$B$39:$B$782,K$83)+'СЕТ СН'!$H$14+СВЦЭМ!$D$10+'СЕТ СН'!$H$5-'СЕТ СН'!$H$24</f>
        <v>2881.4855165199997</v>
      </c>
      <c r="L94" s="36">
        <f>SUMIFS(СВЦЭМ!$D$39:$D$782,СВЦЭМ!$A$39:$A$782,$A94,СВЦЭМ!$B$39:$B$782,L$83)+'СЕТ СН'!$H$14+СВЦЭМ!$D$10+'СЕТ СН'!$H$5-'СЕТ СН'!$H$24</f>
        <v>2906.1314828899999</v>
      </c>
      <c r="M94" s="36">
        <f>SUMIFS(СВЦЭМ!$D$39:$D$782,СВЦЭМ!$A$39:$A$782,$A94,СВЦЭМ!$B$39:$B$782,M$83)+'СЕТ СН'!$H$14+СВЦЭМ!$D$10+'СЕТ СН'!$H$5-'СЕТ СН'!$H$24</f>
        <v>2902.9471027599998</v>
      </c>
      <c r="N94" s="36">
        <f>SUMIFS(СВЦЭМ!$D$39:$D$782,СВЦЭМ!$A$39:$A$782,$A94,СВЦЭМ!$B$39:$B$782,N$83)+'СЕТ СН'!$H$14+СВЦЭМ!$D$10+'СЕТ СН'!$H$5-'СЕТ СН'!$H$24</f>
        <v>2893.7235770500001</v>
      </c>
      <c r="O94" s="36">
        <f>SUMIFS(СВЦЭМ!$D$39:$D$782,СВЦЭМ!$A$39:$A$782,$A94,СВЦЭМ!$B$39:$B$782,O$83)+'СЕТ СН'!$H$14+СВЦЭМ!$D$10+'СЕТ СН'!$H$5-'СЕТ СН'!$H$24</f>
        <v>2901.6498786299999</v>
      </c>
      <c r="P94" s="36">
        <f>SUMIFS(СВЦЭМ!$D$39:$D$782,СВЦЭМ!$A$39:$A$782,$A94,СВЦЭМ!$B$39:$B$782,P$83)+'СЕТ СН'!$H$14+СВЦЭМ!$D$10+'СЕТ СН'!$H$5-'СЕТ СН'!$H$24</f>
        <v>2904.4341412700001</v>
      </c>
      <c r="Q94" s="36">
        <f>SUMIFS(СВЦЭМ!$D$39:$D$782,СВЦЭМ!$A$39:$A$782,$A94,СВЦЭМ!$B$39:$B$782,Q$83)+'СЕТ СН'!$H$14+СВЦЭМ!$D$10+'СЕТ СН'!$H$5-'СЕТ СН'!$H$24</f>
        <v>2894.6531262600001</v>
      </c>
      <c r="R94" s="36">
        <f>SUMIFS(СВЦЭМ!$D$39:$D$782,СВЦЭМ!$A$39:$A$782,$A94,СВЦЭМ!$B$39:$B$782,R$83)+'СЕТ СН'!$H$14+СВЦЭМ!$D$10+'СЕТ СН'!$H$5-'СЕТ СН'!$H$24</f>
        <v>2898.2024812</v>
      </c>
      <c r="S94" s="36">
        <f>SUMIFS(СВЦЭМ!$D$39:$D$782,СВЦЭМ!$A$39:$A$782,$A94,СВЦЭМ!$B$39:$B$782,S$83)+'СЕТ СН'!$H$14+СВЦЭМ!$D$10+'СЕТ СН'!$H$5-'СЕТ СН'!$H$24</f>
        <v>2892.1663483299999</v>
      </c>
      <c r="T94" s="36">
        <f>SUMIFS(СВЦЭМ!$D$39:$D$782,СВЦЭМ!$A$39:$A$782,$A94,СВЦЭМ!$B$39:$B$782,T$83)+'СЕТ СН'!$H$14+СВЦЭМ!$D$10+'СЕТ СН'!$H$5-'СЕТ СН'!$H$24</f>
        <v>2762.0379634000001</v>
      </c>
      <c r="U94" s="36">
        <f>SUMIFS(СВЦЭМ!$D$39:$D$782,СВЦЭМ!$A$39:$A$782,$A94,СВЦЭМ!$B$39:$B$782,U$83)+'СЕТ СН'!$H$14+СВЦЭМ!$D$10+'СЕТ СН'!$H$5-'СЕТ СН'!$H$24</f>
        <v>2767.6874854899997</v>
      </c>
      <c r="V94" s="36">
        <f>SUMIFS(СВЦЭМ!$D$39:$D$782,СВЦЭМ!$A$39:$A$782,$A94,СВЦЭМ!$B$39:$B$782,V$83)+'СЕТ СН'!$H$14+СВЦЭМ!$D$10+'СЕТ СН'!$H$5-'СЕТ СН'!$H$24</f>
        <v>2765.5806793699999</v>
      </c>
      <c r="W94" s="36">
        <f>SUMIFS(СВЦЭМ!$D$39:$D$782,СВЦЭМ!$A$39:$A$782,$A94,СВЦЭМ!$B$39:$B$782,W$83)+'СЕТ СН'!$H$14+СВЦЭМ!$D$10+'СЕТ СН'!$H$5-'СЕТ СН'!$H$24</f>
        <v>2751.5114307499998</v>
      </c>
      <c r="X94" s="36">
        <f>SUMIFS(СВЦЭМ!$D$39:$D$782,СВЦЭМ!$A$39:$A$782,$A94,СВЦЭМ!$B$39:$B$782,X$83)+'СЕТ СН'!$H$14+СВЦЭМ!$D$10+'СЕТ СН'!$H$5-'СЕТ СН'!$H$24</f>
        <v>2765.60033987</v>
      </c>
      <c r="Y94" s="36">
        <f>SUMIFS(СВЦЭМ!$D$39:$D$782,СВЦЭМ!$A$39:$A$782,$A94,СВЦЭМ!$B$39:$B$782,Y$83)+'СЕТ СН'!$H$14+СВЦЭМ!$D$10+'СЕТ СН'!$H$5-'СЕТ СН'!$H$24</f>
        <v>2785.7658053099999</v>
      </c>
    </row>
    <row r="95" spans="1:27" ht="15.75" x14ac:dyDescent="0.2">
      <c r="A95" s="35">
        <f t="shared" si="2"/>
        <v>44785</v>
      </c>
      <c r="B95" s="36">
        <f>SUMIFS(СВЦЭМ!$D$39:$D$782,СВЦЭМ!$A$39:$A$782,$A95,СВЦЭМ!$B$39:$B$782,B$83)+'СЕТ СН'!$H$14+СВЦЭМ!$D$10+'СЕТ СН'!$H$5-'СЕТ СН'!$H$24</f>
        <v>2943.7433394099999</v>
      </c>
      <c r="C95" s="36">
        <f>SUMIFS(СВЦЭМ!$D$39:$D$782,СВЦЭМ!$A$39:$A$782,$A95,СВЦЭМ!$B$39:$B$782,C$83)+'СЕТ СН'!$H$14+СВЦЭМ!$D$10+'СЕТ СН'!$H$5-'СЕТ СН'!$H$24</f>
        <v>2992.1393553999997</v>
      </c>
      <c r="D95" s="36">
        <f>SUMIFS(СВЦЭМ!$D$39:$D$782,СВЦЭМ!$A$39:$A$782,$A95,СВЦЭМ!$B$39:$B$782,D$83)+'СЕТ СН'!$H$14+СВЦЭМ!$D$10+'СЕТ СН'!$H$5-'СЕТ СН'!$H$24</f>
        <v>3046.5110019700001</v>
      </c>
      <c r="E95" s="36">
        <f>SUMIFS(СВЦЭМ!$D$39:$D$782,СВЦЭМ!$A$39:$A$782,$A95,СВЦЭМ!$B$39:$B$782,E$83)+'СЕТ СН'!$H$14+СВЦЭМ!$D$10+'СЕТ СН'!$H$5-'СЕТ СН'!$H$24</f>
        <v>3066.4001763599999</v>
      </c>
      <c r="F95" s="36">
        <f>SUMIFS(СВЦЭМ!$D$39:$D$782,СВЦЭМ!$A$39:$A$782,$A95,СВЦЭМ!$B$39:$B$782,F$83)+'СЕТ СН'!$H$14+СВЦЭМ!$D$10+'СЕТ СН'!$H$5-'СЕТ СН'!$H$24</f>
        <v>3059.53526203</v>
      </c>
      <c r="G95" s="36">
        <f>SUMIFS(СВЦЭМ!$D$39:$D$782,СВЦЭМ!$A$39:$A$782,$A95,СВЦЭМ!$B$39:$B$782,G$83)+'СЕТ СН'!$H$14+СВЦЭМ!$D$10+'СЕТ СН'!$H$5-'СЕТ СН'!$H$24</f>
        <v>3069.0384679399999</v>
      </c>
      <c r="H95" s="36">
        <f>SUMIFS(СВЦЭМ!$D$39:$D$782,СВЦЭМ!$A$39:$A$782,$A95,СВЦЭМ!$B$39:$B$782,H$83)+'СЕТ СН'!$H$14+СВЦЭМ!$D$10+'СЕТ СН'!$H$5-'СЕТ СН'!$H$24</f>
        <v>2961.0097948899997</v>
      </c>
      <c r="I95" s="36">
        <f>SUMIFS(СВЦЭМ!$D$39:$D$782,СВЦЭМ!$A$39:$A$782,$A95,СВЦЭМ!$B$39:$B$782,I$83)+'СЕТ СН'!$H$14+СВЦЭМ!$D$10+'СЕТ СН'!$H$5-'СЕТ СН'!$H$24</f>
        <v>2957.6616457699997</v>
      </c>
      <c r="J95" s="36">
        <f>SUMIFS(СВЦЭМ!$D$39:$D$782,СВЦЭМ!$A$39:$A$782,$A95,СВЦЭМ!$B$39:$B$782,J$83)+'СЕТ СН'!$H$14+СВЦЭМ!$D$10+'СЕТ СН'!$H$5-'СЕТ СН'!$H$24</f>
        <v>2903.11136394</v>
      </c>
      <c r="K95" s="36">
        <f>SUMIFS(СВЦЭМ!$D$39:$D$782,СВЦЭМ!$A$39:$A$782,$A95,СВЦЭМ!$B$39:$B$782,K$83)+'СЕТ СН'!$H$14+СВЦЭМ!$D$10+'СЕТ СН'!$H$5-'СЕТ СН'!$H$24</f>
        <v>2882.2096336</v>
      </c>
      <c r="L95" s="36">
        <f>SUMIFS(СВЦЭМ!$D$39:$D$782,СВЦЭМ!$A$39:$A$782,$A95,СВЦЭМ!$B$39:$B$782,L$83)+'СЕТ СН'!$H$14+СВЦЭМ!$D$10+'СЕТ СН'!$H$5-'СЕТ СН'!$H$24</f>
        <v>2849.6431189800001</v>
      </c>
      <c r="M95" s="36">
        <f>SUMIFS(СВЦЭМ!$D$39:$D$782,СВЦЭМ!$A$39:$A$782,$A95,СВЦЭМ!$B$39:$B$782,M$83)+'СЕТ СН'!$H$14+СВЦЭМ!$D$10+'СЕТ СН'!$H$5-'СЕТ СН'!$H$24</f>
        <v>2824.5448770499997</v>
      </c>
      <c r="N95" s="36">
        <f>SUMIFS(СВЦЭМ!$D$39:$D$782,СВЦЭМ!$A$39:$A$782,$A95,СВЦЭМ!$B$39:$B$782,N$83)+'СЕТ СН'!$H$14+СВЦЭМ!$D$10+'СЕТ СН'!$H$5-'СЕТ СН'!$H$24</f>
        <v>2825.3492158999998</v>
      </c>
      <c r="O95" s="36">
        <f>SUMIFS(СВЦЭМ!$D$39:$D$782,СВЦЭМ!$A$39:$A$782,$A95,СВЦЭМ!$B$39:$B$782,O$83)+'СЕТ СН'!$H$14+СВЦЭМ!$D$10+'СЕТ СН'!$H$5-'СЕТ СН'!$H$24</f>
        <v>2830.1819687099996</v>
      </c>
      <c r="P95" s="36">
        <f>SUMIFS(СВЦЭМ!$D$39:$D$782,СВЦЭМ!$A$39:$A$782,$A95,СВЦЭМ!$B$39:$B$782,P$83)+'СЕТ СН'!$H$14+СВЦЭМ!$D$10+'СЕТ СН'!$H$5-'СЕТ СН'!$H$24</f>
        <v>2839.83103028</v>
      </c>
      <c r="Q95" s="36">
        <f>SUMIFS(СВЦЭМ!$D$39:$D$782,СВЦЭМ!$A$39:$A$782,$A95,СВЦЭМ!$B$39:$B$782,Q$83)+'СЕТ СН'!$H$14+СВЦЭМ!$D$10+'СЕТ СН'!$H$5-'СЕТ СН'!$H$24</f>
        <v>2840.1106783499999</v>
      </c>
      <c r="R95" s="36">
        <f>SUMIFS(СВЦЭМ!$D$39:$D$782,СВЦЭМ!$A$39:$A$782,$A95,СВЦЭМ!$B$39:$B$782,R$83)+'СЕТ СН'!$H$14+СВЦЭМ!$D$10+'СЕТ СН'!$H$5-'СЕТ СН'!$H$24</f>
        <v>2858.4553171799998</v>
      </c>
      <c r="S95" s="36">
        <f>SUMIFS(СВЦЭМ!$D$39:$D$782,СВЦЭМ!$A$39:$A$782,$A95,СВЦЭМ!$B$39:$B$782,S$83)+'СЕТ СН'!$H$14+СВЦЭМ!$D$10+'СЕТ СН'!$H$5-'СЕТ СН'!$H$24</f>
        <v>2856.1687224799998</v>
      </c>
      <c r="T95" s="36">
        <f>SUMIFS(СВЦЭМ!$D$39:$D$782,СВЦЭМ!$A$39:$A$782,$A95,СВЦЭМ!$B$39:$B$782,T$83)+'СЕТ СН'!$H$14+СВЦЭМ!$D$10+'СЕТ СН'!$H$5-'СЕТ СН'!$H$24</f>
        <v>2852.3231508600002</v>
      </c>
      <c r="U95" s="36">
        <f>SUMIFS(СВЦЭМ!$D$39:$D$782,СВЦЭМ!$A$39:$A$782,$A95,СВЦЭМ!$B$39:$B$782,U$83)+'СЕТ СН'!$H$14+СВЦЭМ!$D$10+'СЕТ СН'!$H$5-'СЕТ СН'!$H$24</f>
        <v>2854.0705407799996</v>
      </c>
      <c r="V95" s="36">
        <f>SUMIFS(СВЦЭМ!$D$39:$D$782,СВЦЭМ!$A$39:$A$782,$A95,СВЦЭМ!$B$39:$B$782,V$83)+'СЕТ СН'!$H$14+СВЦЭМ!$D$10+'СЕТ СН'!$H$5-'СЕТ СН'!$H$24</f>
        <v>2853.5156349399999</v>
      </c>
      <c r="W95" s="36">
        <f>SUMIFS(СВЦЭМ!$D$39:$D$782,СВЦЭМ!$A$39:$A$782,$A95,СВЦЭМ!$B$39:$B$782,W$83)+'СЕТ СН'!$H$14+СВЦЭМ!$D$10+'СЕТ СН'!$H$5-'СЕТ СН'!$H$24</f>
        <v>2836.4292838199999</v>
      </c>
      <c r="X95" s="36">
        <f>SUMIFS(СВЦЭМ!$D$39:$D$782,СВЦЭМ!$A$39:$A$782,$A95,СВЦЭМ!$B$39:$B$782,X$83)+'СЕТ СН'!$H$14+СВЦЭМ!$D$10+'СЕТ СН'!$H$5-'СЕТ СН'!$H$24</f>
        <v>2880.2514866699998</v>
      </c>
      <c r="Y95" s="36">
        <f>SUMIFS(СВЦЭМ!$D$39:$D$782,СВЦЭМ!$A$39:$A$782,$A95,СВЦЭМ!$B$39:$B$782,Y$83)+'СЕТ СН'!$H$14+СВЦЭМ!$D$10+'СЕТ СН'!$H$5-'СЕТ СН'!$H$24</f>
        <v>2927.4888594899999</v>
      </c>
    </row>
    <row r="96" spans="1:27" ht="15.75" x14ac:dyDescent="0.2">
      <c r="A96" s="35">
        <f t="shared" si="2"/>
        <v>44786</v>
      </c>
      <c r="B96" s="36">
        <f>SUMIFS(СВЦЭМ!$D$39:$D$782,СВЦЭМ!$A$39:$A$782,$A96,СВЦЭМ!$B$39:$B$782,B$83)+'СЕТ СН'!$H$14+СВЦЭМ!$D$10+'СЕТ СН'!$H$5-'СЕТ СН'!$H$24</f>
        <v>2955.1768821599999</v>
      </c>
      <c r="C96" s="36">
        <f>SUMIFS(СВЦЭМ!$D$39:$D$782,СВЦЭМ!$A$39:$A$782,$A96,СВЦЭМ!$B$39:$B$782,C$83)+'СЕТ СН'!$H$14+СВЦЭМ!$D$10+'СЕТ СН'!$H$5-'СЕТ СН'!$H$24</f>
        <v>2988.60950327</v>
      </c>
      <c r="D96" s="36">
        <f>SUMIFS(СВЦЭМ!$D$39:$D$782,СВЦЭМ!$A$39:$A$782,$A96,СВЦЭМ!$B$39:$B$782,D$83)+'СЕТ СН'!$H$14+СВЦЭМ!$D$10+'СЕТ СН'!$H$5-'СЕТ СН'!$H$24</f>
        <v>3009.57335096</v>
      </c>
      <c r="E96" s="36">
        <f>SUMIFS(СВЦЭМ!$D$39:$D$782,СВЦЭМ!$A$39:$A$782,$A96,СВЦЭМ!$B$39:$B$782,E$83)+'СЕТ СН'!$H$14+СВЦЭМ!$D$10+'СЕТ СН'!$H$5-'СЕТ СН'!$H$24</f>
        <v>3080.7925879300001</v>
      </c>
      <c r="F96" s="36">
        <f>SUMIFS(СВЦЭМ!$D$39:$D$782,СВЦЭМ!$A$39:$A$782,$A96,СВЦЭМ!$B$39:$B$782,F$83)+'СЕТ СН'!$H$14+СВЦЭМ!$D$10+'СЕТ СН'!$H$5-'СЕТ СН'!$H$24</f>
        <v>3057.3057339400002</v>
      </c>
      <c r="G96" s="36">
        <f>SUMIFS(СВЦЭМ!$D$39:$D$782,СВЦЭМ!$A$39:$A$782,$A96,СВЦЭМ!$B$39:$B$782,G$83)+'СЕТ СН'!$H$14+СВЦЭМ!$D$10+'СЕТ СН'!$H$5-'СЕТ СН'!$H$24</f>
        <v>3031.6245267099998</v>
      </c>
      <c r="H96" s="36">
        <f>SUMIFS(СВЦЭМ!$D$39:$D$782,СВЦЭМ!$A$39:$A$782,$A96,СВЦЭМ!$B$39:$B$782,H$83)+'СЕТ СН'!$H$14+СВЦЭМ!$D$10+'СЕТ СН'!$H$5-'СЕТ СН'!$H$24</f>
        <v>3000.6475806600001</v>
      </c>
      <c r="I96" s="36">
        <f>SUMIFS(СВЦЭМ!$D$39:$D$782,СВЦЭМ!$A$39:$A$782,$A96,СВЦЭМ!$B$39:$B$782,I$83)+'СЕТ СН'!$H$14+СВЦЭМ!$D$10+'СЕТ СН'!$H$5-'СЕТ СН'!$H$24</f>
        <v>2943.4436562299998</v>
      </c>
      <c r="J96" s="36">
        <f>SUMIFS(СВЦЭМ!$D$39:$D$782,СВЦЭМ!$A$39:$A$782,$A96,СВЦЭМ!$B$39:$B$782,J$83)+'СЕТ СН'!$H$14+СВЦЭМ!$D$10+'СЕТ СН'!$H$5-'СЕТ СН'!$H$24</f>
        <v>2923.59402937</v>
      </c>
      <c r="K96" s="36">
        <f>SUMIFS(СВЦЭМ!$D$39:$D$782,СВЦЭМ!$A$39:$A$782,$A96,СВЦЭМ!$B$39:$B$782,K$83)+'СЕТ СН'!$H$14+СВЦЭМ!$D$10+'СЕТ СН'!$H$5-'СЕТ СН'!$H$24</f>
        <v>2851.2033406800001</v>
      </c>
      <c r="L96" s="36">
        <f>SUMIFS(СВЦЭМ!$D$39:$D$782,СВЦЭМ!$A$39:$A$782,$A96,СВЦЭМ!$B$39:$B$782,L$83)+'СЕТ СН'!$H$14+СВЦЭМ!$D$10+'СЕТ СН'!$H$5-'СЕТ СН'!$H$24</f>
        <v>2839.0468579099997</v>
      </c>
      <c r="M96" s="36">
        <f>SUMIFS(СВЦЭМ!$D$39:$D$782,СВЦЭМ!$A$39:$A$782,$A96,СВЦЭМ!$B$39:$B$782,M$83)+'СЕТ СН'!$H$14+СВЦЭМ!$D$10+'СЕТ СН'!$H$5-'СЕТ СН'!$H$24</f>
        <v>2842.8668465399996</v>
      </c>
      <c r="N96" s="36">
        <f>SUMIFS(СВЦЭМ!$D$39:$D$782,СВЦЭМ!$A$39:$A$782,$A96,СВЦЭМ!$B$39:$B$782,N$83)+'СЕТ СН'!$H$14+СВЦЭМ!$D$10+'СЕТ СН'!$H$5-'СЕТ СН'!$H$24</f>
        <v>2838.3094761299999</v>
      </c>
      <c r="O96" s="36">
        <f>SUMIFS(СВЦЭМ!$D$39:$D$782,СВЦЭМ!$A$39:$A$782,$A96,СВЦЭМ!$B$39:$B$782,O$83)+'СЕТ СН'!$H$14+СВЦЭМ!$D$10+'СЕТ СН'!$H$5-'СЕТ СН'!$H$24</f>
        <v>2834.9645037099999</v>
      </c>
      <c r="P96" s="36">
        <f>SUMIFS(СВЦЭМ!$D$39:$D$782,СВЦЭМ!$A$39:$A$782,$A96,СВЦЭМ!$B$39:$B$782,P$83)+'СЕТ СН'!$H$14+СВЦЭМ!$D$10+'СЕТ СН'!$H$5-'СЕТ СН'!$H$24</f>
        <v>2840.2537414499998</v>
      </c>
      <c r="Q96" s="36">
        <f>SUMIFS(СВЦЭМ!$D$39:$D$782,СВЦЭМ!$A$39:$A$782,$A96,СВЦЭМ!$B$39:$B$782,Q$83)+'СЕТ СН'!$H$14+СВЦЭМ!$D$10+'СЕТ СН'!$H$5-'СЕТ СН'!$H$24</f>
        <v>2839.7648230599998</v>
      </c>
      <c r="R96" s="36">
        <f>SUMIFS(СВЦЭМ!$D$39:$D$782,СВЦЭМ!$A$39:$A$782,$A96,СВЦЭМ!$B$39:$B$782,R$83)+'СЕТ СН'!$H$14+СВЦЭМ!$D$10+'СЕТ СН'!$H$5-'СЕТ СН'!$H$24</f>
        <v>2846.2373277199999</v>
      </c>
      <c r="S96" s="36">
        <f>SUMIFS(СВЦЭМ!$D$39:$D$782,СВЦЭМ!$A$39:$A$782,$A96,СВЦЭМ!$B$39:$B$782,S$83)+'СЕТ СН'!$H$14+СВЦЭМ!$D$10+'СЕТ СН'!$H$5-'СЕТ СН'!$H$24</f>
        <v>2849.1866666599999</v>
      </c>
      <c r="T96" s="36">
        <f>SUMIFS(СВЦЭМ!$D$39:$D$782,СВЦЭМ!$A$39:$A$782,$A96,СВЦЭМ!$B$39:$B$782,T$83)+'СЕТ СН'!$H$14+СВЦЭМ!$D$10+'СЕТ СН'!$H$5-'СЕТ СН'!$H$24</f>
        <v>2846.7896862799998</v>
      </c>
      <c r="U96" s="36">
        <f>SUMIFS(СВЦЭМ!$D$39:$D$782,СВЦЭМ!$A$39:$A$782,$A96,СВЦЭМ!$B$39:$B$782,U$83)+'СЕТ СН'!$H$14+СВЦЭМ!$D$10+'СЕТ СН'!$H$5-'СЕТ СН'!$H$24</f>
        <v>2851.0398958799997</v>
      </c>
      <c r="V96" s="36">
        <f>SUMIFS(СВЦЭМ!$D$39:$D$782,СВЦЭМ!$A$39:$A$782,$A96,СВЦЭМ!$B$39:$B$782,V$83)+'СЕТ СН'!$H$14+СВЦЭМ!$D$10+'СЕТ СН'!$H$5-'СЕТ СН'!$H$24</f>
        <v>2841.9479167999998</v>
      </c>
      <c r="W96" s="36">
        <f>SUMIFS(СВЦЭМ!$D$39:$D$782,СВЦЭМ!$A$39:$A$782,$A96,СВЦЭМ!$B$39:$B$782,W$83)+'СЕТ СН'!$H$14+СВЦЭМ!$D$10+'СЕТ СН'!$H$5-'СЕТ СН'!$H$24</f>
        <v>2837.0399665599998</v>
      </c>
      <c r="X96" s="36">
        <f>SUMIFS(СВЦЭМ!$D$39:$D$782,СВЦЭМ!$A$39:$A$782,$A96,СВЦЭМ!$B$39:$B$782,X$83)+'СЕТ СН'!$H$14+СВЦЭМ!$D$10+'СЕТ СН'!$H$5-'СЕТ СН'!$H$24</f>
        <v>2864.0607199599999</v>
      </c>
      <c r="Y96" s="36">
        <f>SUMIFS(СВЦЭМ!$D$39:$D$782,СВЦЭМ!$A$39:$A$782,$A96,СВЦЭМ!$B$39:$B$782,Y$83)+'СЕТ СН'!$H$14+СВЦЭМ!$D$10+'СЕТ СН'!$H$5-'СЕТ СН'!$H$24</f>
        <v>2959.4041487499999</v>
      </c>
    </row>
    <row r="97" spans="1:25" ht="15.75" x14ac:dyDescent="0.2">
      <c r="A97" s="35">
        <f t="shared" si="2"/>
        <v>44787</v>
      </c>
      <c r="B97" s="36">
        <f>SUMIFS(СВЦЭМ!$D$39:$D$782,СВЦЭМ!$A$39:$A$782,$A97,СВЦЭМ!$B$39:$B$782,B$83)+'СЕТ СН'!$H$14+СВЦЭМ!$D$10+'СЕТ СН'!$H$5-'СЕТ СН'!$H$24</f>
        <v>3004.7622778800001</v>
      </c>
      <c r="C97" s="36">
        <f>SUMIFS(СВЦЭМ!$D$39:$D$782,СВЦЭМ!$A$39:$A$782,$A97,СВЦЭМ!$B$39:$B$782,C$83)+'СЕТ СН'!$H$14+СВЦЭМ!$D$10+'СЕТ СН'!$H$5-'СЕТ СН'!$H$24</f>
        <v>2992.75320513</v>
      </c>
      <c r="D97" s="36">
        <f>SUMIFS(СВЦЭМ!$D$39:$D$782,СВЦЭМ!$A$39:$A$782,$A97,СВЦЭМ!$B$39:$B$782,D$83)+'СЕТ СН'!$H$14+СВЦЭМ!$D$10+'СЕТ СН'!$H$5-'СЕТ СН'!$H$24</f>
        <v>2956.25782394</v>
      </c>
      <c r="E97" s="36">
        <f>SUMIFS(СВЦЭМ!$D$39:$D$782,СВЦЭМ!$A$39:$A$782,$A97,СВЦЭМ!$B$39:$B$782,E$83)+'СЕТ СН'!$H$14+СВЦЭМ!$D$10+'СЕТ СН'!$H$5-'СЕТ СН'!$H$24</f>
        <v>2965.63722422</v>
      </c>
      <c r="F97" s="36">
        <f>SUMIFS(СВЦЭМ!$D$39:$D$782,СВЦЭМ!$A$39:$A$782,$A97,СВЦЭМ!$B$39:$B$782,F$83)+'СЕТ СН'!$H$14+СВЦЭМ!$D$10+'СЕТ СН'!$H$5-'СЕТ СН'!$H$24</f>
        <v>2970.8637607199998</v>
      </c>
      <c r="G97" s="36">
        <f>SUMIFS(СВЦЭМ!$D$39:$D$782,СВЦЭМ!$A$39:$A$782,$A97,СВЦЭМ!$B$39:$B$782,G$83)+'СЕТ СН'!$H$14+СВЦЭМ!$D$10+'СЕТ СН'!$H$5-'СЕТ СН'!$H$24</f>
        <v>2968.7801265499997</v>
      </c>
      <c r="H97" s="36">
        <f>SUMIFS(СВЦЭМ!$D$39:$D$782,СВЦЭМ!$A$39:$A$782,$A97,СВЦЭМ!$B$39:$B$782,H$83)+'СЕТ СН'!$H$14+СВЦЭМ!$D$10+'СЕТ СН'!$H$5-'СЕТ СН'!$H$24</f>
        <v>3035.8358688600001</v>
      </c>
      <c r="I97" s="36">
        <f>SUMIFS(СВЦЭМ!$D$39:$D$782,СВЦЭМ!$A$39:$A$782,$A97,СВЦЭМ!$B$39:$B$782,I$83)+'СЕТ СН'!$H$14+СВЦЭМ!$D$10+'СЕТ СН'!$H$5-'СЕТ СН'!$H$24</f>
        <v>2999.75216194</v>
      </c>
      <c r="J97" s="36">
        <f>SUMIFS(СВЦЭМ!$D$39:$D$782,СВЦЭМ!$A$39:$A$782,$A97,СВЦЭМ!$B$39:$B$782,J$83)+'СЕТ СН'!$H$14+СВЦЭМ!$D$10+'СЕТ СН'!$H$5-'СЕТ СН'!$H$24</f>
        <v>2948.99680515</v>
      </c>
      <c r="K97" s="36">
        <f>SUMIFS(СВЦЭМ!$D$39:$D$782,СВЦЭМ!$A$39:$A$782,$A97,СВЦЭМ!$B$39:$B$782,K$83)+'СЕТ СН'!$H$14+СВЦЭМ!$D$10+'СЕТ СН'!$H$5-'СЕТ СН'!$H$24</f>
        <v>2875.4214789600001</v>
      </c>
      <c r="L97" s="36">
        <f>SUMIFS(СВЦЭМ!$D$39:$D$782,СВЦЭМ!$A$39:$A$782,$A97,СВЦЭМ!$B$39:$B$782,L$83)+'СЕТ СН'!$H$14+СВЦЭМ!$D$10+'СЕТ СН'!$H$5-'СЕТ СН'!$H$24</f>
        <v>2839.1849290800001</v>
      </c>
      <c r="M97" s="36">
        <f>SUMIFS(СВЦЭМ!$D$39:$D$782,СВЦЭМ!$A$39:$A$782,$A97,СВЦЭМ!$B$39:$B$782,M$83)+'СЕТ СН'!$H$14+СВЦЭМ!$D$10+'СЕТ СН'!$H$5-'СЕТ СН'!$H$24</f>
        <v>2825.6245870399998</v>
      </c>
      <c r="N97" s="36">
        <f>SUMIFS(СВЦЭМ!$D$39:$D$782,СВЦЭМ!$A$39:$A$782,$A97,СВЦЭМ!$B$39:$B$782,N$83)+'СЕТ СН'!$H$14+СВЦЭМ!$D$10+'СЕТ СН'!$H$5-'СЕТ СН'!$H$24</f>
        <v>2838.2960815799997</v>
      </c>
      <c r="O97" s="36">
        <f>SUMIFS(СВЦЭМ!$D$39:$D$782,СВЦЭМ!$A$39:$A$782,$A97,СВЦЭМ!$B$39:$B$782,O$83)+'СЕТ СН'!$H$14+СВЦЭМ!$D$10+'СЕТ СН'!$H$5-'СЕТ СН'!$H$24</f>
        <v>2843.2974126599997</v>
      </c>
      <c r="P97" s="36">
        <f>SUMIFS(СВЦЭМ!$D$39:$D$782,СВЦЭМ!$A$39:$A$782,$A97,СВЦЭМ!$B$39:$B$782,P$83)+'СЕТ СН'!$H$14+СВЦЭМ!$D$10+'СЕТ СН'!$H$5-'СЕТ СН'!$H$24</f>
        <v>2852.8103198999997</v>
      </c>
      <c r="Q97" s="36">
        <f>SUMIFS(СВЦЭМ!$D$39:$D$782,СВЦЭМ!$A$39:$A$782,$A97,СВЦЭМ!$B$39:$B$782,Q$83)+'СЕТ СН'!$H$14+СВЦЭМ!$D$10+'СЕТ СН'!$H$5-'СЕТ СН'!$H$24</f>
        <v>2859.4055326899997</v>
      </c>
      <c r="R97" s="36">
        <f>SUMIFS(СВЦЭМ!$D$39:$D$782,СВЦЭМ!$A$39:$A$782,$A97,СВЦЭМ!$B$39:$B$782,R$83)+'СЕТ СН'!$H$14+СВЦЭМ!$D$10+'СЕТ СН'!$H$5-'СЕТ СН'!$H$24</f>
        <v>2871.1029595800001</v>
      </c>
      <c r="S97" s="36">
        <f>SUMIFS(СВЦЭМ!$D$39:$D$782,СВЦЭМ!$A$39:$A$782,$A97,СВЦЭМ!$B$39:$B$782,S$83)+'СЕТ СН'!$H$14+СВЦЭМ!$D$10+'СЕТ СН'!$H$5-'СЕТ СН'!$H$24</f>
        <v>2855.6138911999997</v>
      </c>
      <c r="T97" s="36">
        <f>SUMIFS(СВЦЭМ!$D$39:$D$782,СВЦЭМ!$A$39:$A$782,$A97,СВЦЭМ!$B$39:$B$782,T$83)+'СЕТ СН'!$H$14+СВЦЭМ!$D$10+'СЕТ СН'!$H$5-'СЕТ СН'!$H$24</f>
        <v>2864.4176534799999</v>
      </c>
      <c r="U97" s="36">
        <f>SUMIFS(СВЦЭМ!$D$39:$D$782,СВЦЭМ!$A$39:$A$782,$A97,СВЦЭМ!$B$39:$B$782,U$83)+'СЕТ СН'!$H$14+СВЦЭМ!$D$10+'СЕТ СН'!$H$5-'СЕТ СН'!$H$24</f>
        <v>2868.60042514</v>
      </c>
      <c r="V97" s="36">
        <f>SUMIFS(СВЦЭМ!$D$39:$D$782,СВЦЭМ!$A$39:$A$782,$A97,СВЦЭМ!$B$39:$B$782,V$83)+'СЕТ СН'!$H$14+СВЦЭМ!$D$10+'СЕТ СН'!$H$5-'СЕТ СН'!$H$24</f>
        <v>2874.35642431</v>
      </c>
      <c r="W97" s="36">
        <f>SUMIFS(СВЦЭМ!$D$39:$D$782,СВЦЭМ!$A$39:$A$782,$A97,СВЦЭМ!$B$39:$B$782,W$83)+'СЕТ СН'!$H$14+СВЦЭМ!$D$10+'СЕТ СН'!$H$5-'СЕТ СН'!$H$24</f>
        <v>2871.36112056</v>
      </c>
      <c r="X97" s="36">
        <f>SUMIFS(СВЦЭМ!$D$39:$D$782,СВЦЭМ!$A$39:$A$782,$A97,СВЦЭМ!$B$39:$B$782,X$83)+'СЕТ СН'!$H$14+СВЦЭМ!$D$10+'СЕТ СН'!$H$5-'СЕТ СН'!$H$24</f>
        <v>2872.9509702099999</v>
      </c>
      <c r="Y97" s="36">
        <f>SUMIFS(СВЦЭМ!$D$39:$D$782,СВЦЭМ!$A$39:$A$782,$A97,СВЦЭМ!$B$39:$B$782,Y$83)+'СЕТ СН'!$H$14+СВЦЭМ!$D$10+'СЕТ СН'!$H$5-'СЕТ СН'!$H$24</f>
        <v>2928.3796988699996</v>
      </c>
    </row>
    <row r="98" spans="1:25" ht="15.75" x14ac:dyDescent="0.2">
      <c r="A98" s="35">
        <f t="shared" si="2"/>
        <v>44788</v>
      </c>
      <c r="B98" s="36">
        <f>SUMIFS(СВЦЭМ!$D$39:$D$782,СВЦЭМ!$A$39:$A$782,$A98,СВЦЭМ!$B$39:$B$782,B$83)+'СЕТ СН'!$H$14+СВЦЭМ!$D$10+'СЕТ СН'!$H$5-'СЕТ СН'!$H$24</f>
        <v>2885.6827537499998</v>
      </c>
      <c r="C98" s="36">
        <f>SUMIFS(СВЦЭМ!$D$39:$D$782,СВЦЭМ!$A$39:$A$782,$A98,СВЦЭМ!$B$39:$B$782,C$83)+'СЕТ СН'!$H$14+СВЦЭМ!$D$10+'СЕТ СН'!$H$5-'СЕТ СН'!$H$24</f>
        <v>2910.3480399199998</v>
      </c>
      <c r="D98" s="36">
        <f>SUMIFS(СВЦЭМ!$D$39:$D$782,СВЦЭМ!$A$39:$A$782,$A98,СВЦЭМ!$B$39:$B$782,D$83)+'СЕТ СН'!$H$14+СВЦЭМ!$D$10+'СЕТ СН'!$H$5-'СЕТ СН'!$H$24</f>
        <v>2943.5638189299998</v>
      </c>
      <c r="E98" s="36">
        <f>SUMIFS(СВЦЭМ!$D$39:$D$782,СВЦЭМ!$A$39:$A$782,$A98,СВЦЭМ!$B$39:$B$782,E$83)+'СЕТ СН'!$H$14+СВЦЭМ!$D$10+'СЕТ СН'!$H$5-'СЕТ СН'!$H$24</f>
        <v>2955.9090152600002</v>
      </c>
      <c r="F98" s="36">
        <f>SUMIFS(СВЦЭМ!$D$39:$D$782,СВЦЭМ!$A$39:$A$782,$A98,СВЦЭМ!$B$39:$B$782,F$83)+'СЕТ СН'!$H$14+СВЦЭМ!$D$10+'СЕТ СН'!$H$5-'СЕТ СН'!$H$24</f>
        <v>2966.9851142799998</v>
      </c>
      <c r="G98" s="36">
        <f>SUMIFS(СВЦЭМ!$D$39:$D$782,СВЦЭМ!$A$39:$A$782,$A98,СВЦЭМ!$B$39:$B$782,G$83)+'СЕТ СН'!$H$14+СВЦЭМ!$D$10+'СЕТ СН'!$H$5-'СЕТ СН'!$H$24</f>
        <v>2961.8202304899996</v>
      </c>
      <c r="H98" s="36">
        <f>SUMIFS(СВЦЭМ!$D$39:$D$782,СВЦЭМ!$A$39:$A$782,$A98,СВЦЭМ!$B$39:$B$782,H$83)+'СЕТ СН'!$H$14+СВЦЭМ!$D$10+'СЕТ СН'!$H$5-'СЕТ СН'!$H$24</f>
        <v>2930.84880608</v>
      </c>
      <c r="I98" s="36">
        <f>SUMIFS(СВЦЭМ!$D$39:$D$782,СВЦЭМ!$A$39:$A$782,$A98,СВЦЭМ!$B$39:$B$782,I$83)+'СЕТ СН'!$H$14+СВЦЭМ!$D$10+'СЕТ СН'!$H$5-'СЕТ СН'!$H$24</f>
        <v>2873.9553861699997</v>
      </c>
      <c r="J98" s="36">
        <f>SUMIFS(СВЦЭМ!$D$39:$D$782,СВЦЭМ!$A$39:$A$782,$A98,СВЦЭМ!$B$39:$B$782,J$83)+'СЕТ СН'!$H$14+СВЦЭМ!$D$10+'СЕТ СН'!$H$5-'СЕТ СН'!$H$24</f>
        <v>2939.5187507000001</v>
      </c>
      <c r="K98" s="36">
        <f>SUMIFS(СВЦЭМ!$D$39:$D$782,СВЦЭМ!$A$39:$A$782,$A98,СВЦЭМ!$B$39:$B$782,K$83)+'СЕТ СН'!$H$14+СВЦЭМ!$D$10+'СЕТ СН'!$H$5-'СЕТ СН'!$H$24</f>
        <v>2914.2439111499998</v>
      </c>
      <c r="L98" s="36">
        <f>SUMIFS(СВЦЭМ!$D$39:$D$782,СВЦЭМ!$A$39:$A$782,$A98,СВЦЭМ!$B$39:$B$782,L$83)+'СЕТ СН'!$H$14+СВЦЭМ!$D$10+'СЕТ СН'!$H$5-'СЕТ СН'!$H$24</f>
        <v>2902.4612444199997</v>
      </c>
      <c r="M98" s="36">
        <f>SUMIFS(СВЦЭМ!$D$39:$D$782,СВЦЭМ!$A$39:$A$782,$A98,СВЦЭМ!$B$39:$B$782,M$83)+'СЕТ СН'!$H$14+СВЦЭМ!$D$10+'СЕТ СН'!$H$5-'СЕТ СН'!$H$24</f>
        <v>2905.9529778400001</v>
      </c>
      <c r="N98" s="36">
        <f>SUMIFS(СВЦЭМ!$D$39:$D$782,СВЦЭМ!$A$39:$A$782,$A98,СВЦЭМ!$B$39:$B$782,N$83)+'СЕТ СН'!$H$14+СВЦЭМ!$D$10+'СЕТ СН'!$H$5-'СЕТ СН'!$H$24</f>
        <v>2904.2305658199998</v>
      </c>
      <c r="O98" s="36">
        <f>SUMIFS(СВЦЭМ!$D$39:$D$782,СВЦЭМ!$A$39:$A$782,$A98,СВЦЭМ!$B$39:$B$782,O$83)+'СЕТ СН'!$H$14+СВЦЭМ!$D$10+'СЕТ СН'!$H$5-'СЕТ СН'!$H$24</f>
        <v>2904.92137809</v>
      </c>
      <c r="P98" s="36">
        <f>SUMIFS(СВЦЭМ!$D$39:$D$782,СВЦЭМ!$A$39:$A$782,$A98,СВЦЭМ!$B$39:$B$782,P$83)+'СЕТ СН'!$H$14+СВЦЭМ!$D$10+'СЕТ СН'!$H$5-'СЕТ СН'!$H$24</f>
        <v>2901.3820421599999</v>
      </c>
      <c r="Q98" s="36">
        <f>SUMIFS(СВЦЭМ!$D$39:$D$782,СВЦЭМ!$A$39:$A$782,$A98,СВЦЭМ!$B$39:$B$782,Q$83)+'СЕТ СН'!$H$14+СВЦЭМ!$D$10+'СЕТ СН'!$H$5-'СЕТ СН'!$H$24</f>
        <v>2899.0494272400001</v>
      </c>
      <c r="R98" s="36">
        <f>SUMIFS(СВЦЭМ!$D$39:$D$782,СВЦЭМ!$A$39:$A$782,$A98,СВЦЭМ!$B$39:$B$782,R$83)+'СЕТ СН'!$H$14+СВЦЭМ!$D$10+'СЕТ СН'!$H$5-'СЕТ СН'!$H$24</f>
        <v>2888.9055865599998</v>
      </c>
      <c r="S98" s="36">
        <f>SUMIFS(СВЦЭМ!$D$39:$D$782,СВЦЭМ!$A$39:$A$782,$A98,СВЦЭМ!$B$39:$B$782,S$83)+'СЕТ СН'!$H$14+СВЦЭМ!$D$10+'СЕТ СН'!$H$5-'СЕТ СН'!$H$24</f>
        <v>2892.56431402</v>
      </c>
      <c r="T98" s="36">
        <f>SUMIFS(СВЦЭМ!$D$39:$D$782,СВЦЭМ!$A$39:$A$782,$A98,СВЦЭМ!$B$39:$B$782,T$83)+'СЕТ СН'!$H$14+СВЦЭМ!$D$10+'СЕТ СН'!$H$5-'СЕТ СН'!$H$24</f>
        <v>2894.2737804799999</v>
      </c>
      <c r="U98" s="36">
        <f>SUMIFS(СВЦЭМ!$D$39:$D$782,СВЦЭМ!$A$39:$A$782,$A98,СВЦЭМ!$B$39:$B$782,U$83)+'СЕТ СН'!$H$14+СВЦЭМ!$D$10+'СЕТ СН'!$H$5-'СЕТ СН'!$H$24</f>
        <v>2889.9435056900002</v>
      </c>
      <c r="V98" s="36">
        <f>SUMIFS(СВЦЭМ!$D$39:$D$782,СВЦЭМ!$A$39:$A$782,$A98,СВЦЭМ!$B$39:$B$782,V$83)+'СЕТ СН'!$H$14+СВЦЭМ!$D$10+'СЕТ СН'!$H$5-'СЕТ СН'!$H$24</f>
        <v>2893.2016139099997</v>
      </c>
      <c r="W98" s="36">
        <f>SUMIFS(СВЦЭМ!$D$39:$D$782,СВЦЭМ!$A$39:$A$782,$A98,СВЦЭМ!$B$39:$B$782,W$83)+'СЕТ СН'!$H$14+СВЦЭМ!$D$10+'СЕТ СН'!$H$5-'СЕТ СН'!$H$24</f>
        <v>2901.3523807799997</v>
      </c>
      <c r="X98" s="36">
        <f>SUMIFS(СВЦЭМ!$D$39:$D$782,СВЦЭМ!$A$39:$A$782,$A98,СВЦЭМ!$B$39:$B$782,X$83)+'СЕТ СН'!$H$14+СВЦЭМ!$D$10+'СЕТ СН'!$H$5-'СЕТ СН'!$H$24</f>
        <v>2865.2043419000001</v>
      </c>
      <c r="Y98" s="36">
        <f>SUMIFS(СВЦЭМ!$D$39:$D$782,СВЦЭМ!$A$39:$A$782,$A98,СВЦЭМ!$B$39:$B$782,Y$83)+'СЕТ СН'!$H$14+СВЦЭМ!$D$10+'СЕТ СН'!$H$5-'СЕТ СН'!$H$24</f>
        <v>2925.5690859699998</v>
      </c>
    </row>
    <row r="99" spans="1:25" ht="15.75" x14ac:dyDescent="0.2">
      <c r="A99" s="35">
        <f t="shared" si="2"/>
        <v>44789</v>
      </c>
      <c r="B99" s="36">
        <f>SUMIFS(СВЦЭМ!$D$39:$D$782,СВЦЭМ!$A$39:$A$782,$A99,СВЦЭМ!$B$39:$B$782,B$83)+'СЕТ СН'!$H$14+СВЦЭМ!$D$10+'СЕТ СН'!$H$5-'СЕТ СН'!$H$24</f>
        <v>2854.1051663799999</v>
      </c>
      <c r="C99" s="36">
        <f>SUMIFS(СВЦЭМ!$D$39:$D$782,СВЦЭМ!$A$39:$A$782,$A99,СВЦЭМ!$B$39:$B$782,C$83)+'СЕТ СН'!$H$14+СВЦЭМ!$D$10+'СЕТ СН'!$H$5-'СЕТ СН'!$H$24</f>
        <v>2903.1597585499999</v>
      </c>
      <c r="D99" s="36">
        <f>SUMIFS(СВЦЭМ!$D$39:$D$782,СВЦЭМ!$A$39:$A$782,$A99,СВЦЭМ!$B$39:$B$782,D$83)+'СЕТ СН'!$H$14+СВЦЭМ!$D$10+'СЕТ СН'!$H$5-'СЕТ СН'!$H$24</f>
        <v>2941.6617552600001</v>
      </c>
      <c r="E99" s="36">
        <f>SUMIFS(СВЦЭМ!$D$39:$D$782,СВЦЭМ!$A$39:$A$782,$A99,СВЦЭМ!$B$39:$B$782,E$83)+'СЕТ СН'!$H$14+СВЦЭМ!$D$10+'СЕТ СН'!$H$5-'СЕТ СН'!$H$24</f>
        <v>2955.6002137199998</v>
      </c>
      <c r="F99" s="36">
        <f>SUMIFS(СВЦЭМ!$D$39:$D$782,СВЦЭМ!$A$39:$A$782,$A99,СВЦЭМ!$B$39:$B$782,F$83)+'СЕТ СН'!$H$14+СВЦЭМ!$D$10+'СЕТ СН'!$H$5-'СЕТ СН'!$H$24</f>
        <v>2965.1918220999996</v>
      </c>
      <c r="G99" s="36">
        <f>SUMIFS(СВЦЭМ!$D$39:$D$782,СВЦЭМ!$A$39:$A$782,$A99,СВЦЭМ!$B$39:$B$782,G$83)+'СЕТ СН'!$H$14+СВЦЭМ!$D$10+'СЕТ СН'!$H$5-'СЕТ СН'!$H$24</f>
        <v>2958.6771219900002</v>
      </c>
      <c r="H99" s="36">
        <f>SUMIFS(СВЦЭМ!$D$39:$D$782,СВЦЭМ!$A$39:$A$782,$A99,СВЦЭМ!$B$39:$B$782,H$83)+'СЕТ СН'!$H$14+СВЦЭМ!$D$10+'СЕТ СН'!$H$5-'СЕТ СН'!$H$24</f>
        <v>2902.32880815</v>
      </c>
      <c r="I99" s="36">
        <f>SUMIFS(СВЦЭМ!$D$39:$D$782,СВЦЭМ!$A$39:$A$782,$A99,СВЦЭМ!$B$39:$B$782,I$83)+'СЕТ СН'!$H$14+СВЦЭМ!$D$10+'СЕТ СН'!$H$5-'СЕТ СН'!$H$24</f>
        <v>2833.9074746799997</v>
      </c>
      <c r="J99" s="36">
        <f>SUMIFS(СВЦЭМ!$D$39:$D$782,СВЦЭМ!$A$39:$A$782,$A99,СВЦЭМ!$B$39:$B$782,J$83)+'СЕТ СН'!$H$14+СВЦЭМ!$D$10+'СЕТ СН'!$H$5-'СЕТ СН'!$H$24</f>
        <v>2918.6374440700001</v>
      </c>
      <c r="K99" s="36">
        <f>SUMIFS(СВЦЭМ!$D$39:$D$782,СВЦЭМ!$A$39:$A$782,$A99,СВЦЭМ!$B$39:$B$782,K$83)+'СЕТ СН'!$H$14+СВЦЭМ!$D$10+'СЕТ СН'!$H$5-'СЕТ СН'!$H$24</f>
        <v>2914.3318740699997</v>
      </c>
      <c r="L99" s="36">
        <f>SUMIFS(СВЦЭМ!$D$39:$D$782,СВЦЭМ!$A$39:$A$782,$A99,СВЦЭМ!$B$39:$B$782,L$83)+'СЕТ СН'!$H$14+СВЦЭМ!$D$10+'СЕТ СН'!$H$5-'СЕТ СН'!$H$24</f>
        <v>2895.7930723299996</v>
      </c>
      <c r="M99" s="36">
        <f>SUMIFS(СВЦЭМ!$D$39:$D$782,СВЦЭМ!$A$39:$A$782,$A99,СВЦЭМ!$B$39:$B$782,M$83)+'СЕТ СН'!$H$14+СВЦЭМ!$D$10+'СЕТ СН'!$H$5-'СЕТ СН'!$H$24</f>
        <v>2886.4085968700001</v>
      </c>
      <c r="N99" s="36">
        <f>SUMIFS(СВЦЭМ!$D$39:$D$782,СВЦЭМ!$A$39:$A$782,$A99,СВЦЭМ!$B$39:$B$782,N$83)+'СЕТ СН'!$H$14+СВЦЭМ!$D$10+'СЕТ СН'!$H$5-'СЕТ СН'!$H$24</f>
        <v>2882.3026084200001</v>
      </c>
      <c r="O99" s="36">
        <f>SUMIFS(СВЦЭМ!$D$39:$D$782,СВЦЭМ!$A$39:$A$782,$A99,СВЦЭМ!$B$39:$B$782,O$83)+'СЕТ СН'!$H$14+СВЦЭМ!$D$10+'СЕТ СН'!$H$5-'СЕТ СН'!$H$24</f>
        <v>2878.96951481</v>
      </c>
      <c r="P99" s="36">
        <f>SUMIFS(СВЦЭМ!$D$39:$D$782,СВЦЭМ!$A$39:$A$782,$A99,СВЦЭМ!$B$39:$B$782,P$83)+'СЕТ СН'!$H$14+СВЦЭМ!$D$10+'СЕТ СН'!$H$5-'СЕТ СН'!$H$24</f>
        <v>2890.3917145999999</v>
      </c>
      <c r="Q99" s="36">
        <f>SUMIFS(СВЦЭМ!$D$39:$D$782,СВЦЭМ!$A$39:$A$782,$A99,СВЦЭМ!$B$39:$B$782,Q$83)+'СЕТ СН'!$H$14+СВЦЭМ!$D$10+'СЕТ СН'!$H$5-'СЕТ СН'!$H$24</f>
        <v>2889.5921651999997</v>
      </c>
      <c r="R99" s="36">
        <f>SUMIFS(СВЦЭМ!$D$39:$D$782,СВЦЭМ!$A$39:$A$782,$A99,СВЦЭМ!$B$39:$B$782,R$83)+'СЕТ СН'!$H$14+СВЦЭМ!$D$10+'СЕТ СН'!$H$5-'СЕТ СН'!$H$24</f>
        <v>2890.7040336499999</v>
      </c>
      <c r="S99" s="36">
        <f>SUMIFS(СВЦЭМ!$D$39:$D$782,СВЦЭМ!$A$39:$A$782,$A99,СВЦЭМ!$B$39:$B$782,S$83)+'СЕТ СН'!$H$14+СВЦЭМ!$D$10+'СЕТ СН'!$H$5-'СЕТ СН'!$H$24</f>
        <v>2893.4966662699999</v>
      </c>
      <c r="T99" s="36">
        <f>SUMIFS(СВЦЭМ!$D$39:$D$782,СВЦЭМ!$A$39:$A$782,$A99,СВЦЭМ!$B$39:$B$782,T$83)+'СЕТ СН'!$H$14+СВЦЭМ!$D$10+'СЕТ СН'!$H$5-'СЕТ СН'!$H$24</f>
        <v>2888.0763568699999</v>
      </c>
      <c r="U99" s="36">
        <f>SUMIFS(СВЦЭМ!$D$39:$D$782,СВЦЭМ!$A$39:$A$782,$A99,СВЦЭМ!$B$39:$B$782,U$83)+'СЕТ СН'!$H$14+СВЦЭМ!$D$10+'СЕТ СН'!$H$5-'СЕТ СН'!$H$24</f>
        <v>2890.3260052000001</v>
      </c>
      <c r="V99" s="36">
        <f>SUMIFS(СВЦЭМ!$D$39:$D$782,СВЦЭМ!$A$39:$A$782,$A99,СВЦЭМ!$B$39:$B$782,V$83)+'СЕТ СН'!$H$14+СВЦЭМ!$D$10+'СЕТ СН'!$H$5-'СЕТ СН'!$H$24</f>
        <v>2901.6999825499997</v>
      </c>
      <c r="W99" s="36">
        <f>SUMIFS(СВЦЭМ!$D$39:$D$782,СВЦЭМ!$A$39:$A$782,$A99,СВЦЭМ!$B$39:$B$782,W$83)+'СЕТ СН'!$H$14+СВЦЭМ!$D$10+'СЕТ СН'!$H$5-'СЕТ СН'!$H$24</f>
        <v>2901.5156285100002</v>
      </c>
      <c r="X99" s="36">
        <f>SUMIFS(СВЦЭМ!$D$39:$D$782,СВЦЭМ!$A$39:$A$782,$A99,СВЦЭМ!$B$39:$B$782,X$83)+'СЕТ СН'!$H$14+СВЦЭМ!$D$10+'СЕТ СН'!$H$5-'СЕТ СН'!$H$24</f>
        <v>2889.0983695599998</v>
      </c>
      <c r="Y99" s="36">
        <f>SUMIFS(СВЦЭМ!$D$39:$D$782,СВЦЭМ!$A$39:$A$782,$A99,СВЦЭМ!$B$39:$B$782,Y$83)+'СЕТ СН'!$H$14+СВЦЭМ!$D$10+'СЕТ СН'!$H$5-'СЕТ СН'!$H$24</f>
        <v>2904.3287913099998</v>
      </c>
    </row>
    <row r="100" spans="1:25" ht="15.75" x14ac:dyDescent="0.2">
      <c r="A100" s="35">
        <f t="shared" si="2"/>
        <v>44790</v>
      </c>
      <c r="B100" s="36">
        <f>SUMIFS(СВЦЭМ!$D$39:$D$782,СВЦЭМ!$A$39:$A$782,$A100,СВЦЭМ!$B$39:$B$782,B$83)+'СЕТ СН'!$H$14+СВЦЭМ!$D$10+'СЕТ СН'!$H$5-'СЕТ СН'!$H$24</f>
        <v>2844.6796750599997</v>
      </c>
      <c r="C100" s="36">
        <f>SUMIFS(СВЦЭМ!$D$39:$D$782,СВЦЭМ!$A$39:$A$782,$A100,СВЦЭМ!$B$39:$B$782,C$83)+'СЕТ СН'!$H$14+СВЦЭМ!$D$10+'СЕТ СН'!$H$5-'СЕТ СН'!$H$24</f>
        <v>2829.7055716899999</v>
      </c>
      <c r="D100" s="36">
        <f>SUMIFS(СВЦЭМ!$D$39:$D$782,СВЦЭМ!$A$39:$A$782,$A100,СВЦЭМ!$B$39:$B$782,D$83)+'СЕТ СН'!$H$14+СВЦЭМ!$D$10+'СЕТ СН'!$H$5-'СЕТ СН'!$H$24</f>
        <v>2826.0030856399999</v>
      </c>
      <c r="E100" s="36">
        <f>SUMIFS(СВЦЭМ!$D$39:$D$782,СВЦЭМ!$A$39:$A$782,$A100,СВЦЭМ!$B$39:$B$782,E$83)+'СЕТ СН'!$H$14+СВЦЭМ!$D$10+'СЕТ СН'!$H$5-'СЕТ СН'!$H$24</f>
        <v>2844.2643161599999</v>
      </c>
      <c r="F100" s="36">
        <f>SUMIFS(СВЦЭМ!$D$39:$D$782,СВЦЭМ!$A$39:$A$782,$A100,СВЦЭМ!$B$39:$B$782,F$83)+'СЕТ СН'!$H$14+СВЦЭМ!$D$10+'СЕТ СН'!$H$5-'СЕТ СН'!$H$24</f>
        <v>2864.1768357299998</v>
      </c>
      <c r="G100" s="36">
        <f>SUMIFS(СВЦЭМ!$D$39:$D$782,СВЦЭМ!$A$39:$A$782,$A100,СВЦЭМ!$B$39:$B$782,G$83)+'СЕТ СН'!$H$14+СВЦЭМ!$D$10+'СЕТ СН'!$H$5-'СЕТ СН'!$H$24</f>
        <v>2914.0825034999998</v>
      </c>
      <c r="H100" s="36">
        <f>SUMIFS(СВЦЭМ!$D$39:$D$782,СВЦЭМ!$A$39:$A$782,$A100,СВЦЭМ!$B$39:$B$782,H$83)+'СЕТ СН'!$H$14+СВЦЭМ!$D$10+'СЕТ СН'!$H$5-'СЕТ СН'!$H$24</f>
        <v>2887.6423156399997</v>
      </c>
      <c r="I100" s="36">
        <f>SUMIFS(СВЦЭМ!$D$39:$D$782,СВЦЭМ!$A$39:$A$782,$A100,СВЦЭМ!$B$39:$B$782,I$83)+'СЕТ СН'!$H$14+СВЦЭМ!$D$10+'СЕТ СН'!$H$5-'СЕТ СН'!$H$24</f>
        <v>2914.5997874</v>
      </c>
      <c r="J100" s="36">
        <f>SUMIFS(СВЦЭМ!$D$39:$D$782,СВЦЭМ!$A$39:$A$782,$A100,СВЦЭМ!$B$39:$B$782,J$83)+'СЕТ СН'!$H$14+СВЦЭМ!$D$10+'СЕТ СН'!$H$5-'СЕТ СН'!$H$24</f>
        <v>2951.8713936200002</v>
      </c>
      <c r="K100" s="36">
        <f>SUMIFS(СВЦЭМ!$D$39:$D$782,СВЦЭМ!$A$39:$A$782,$A100,СВЦЭМ!$B$39:$B$782,K$83)+'СЕТ СН'!$H$14+СВЦЭМ!$D$10+'СЕТ СН'!$H$5-'СЕТ СН'!$H$24</f>
        <v>2942.6325237900001</v>
      </c>
      <c r="L100" s="36">
        <f>SUMIFS(СВЦЭМ!$D$39:$D$782,СВЦЭМ!$A$39:$A$782,$A100,СВЦЭМ!$B$39:$B$782,L$83)+'СЕТ СН'!$H$14+СВЦЭМ!$D$10+'СЕТ СН'!$H$5-'СЕТ СН'!$H$24</f>
        <v>2922.8639773699997</v>
      </c>
      <c r="M100" s="36">
        <f>SUMIFS(СВЦЭМ!$D$39:$D$782,СВЦЭМ!$A$39:$A$782,$A100,СВЦЭМ!$B$39:$B$782,M$83)+'СЕТ СН'!$H$14+СВЦЭМ!$D$10+'СЕТ СН'!$H$5-'СЕТ СН'!$H$24</f>
        <v>2896.8593788600001</v>
      </c>
      <c r="N100" s="36">
        <f>SUMIFS(СВЦЭМ!$D$39:$D$782,СВЦЭМ!$A$39:$A$782,$A100,СВЦЭМ!$B$39:$B$782,N$83)+'СЕТ СН'!$H$14+СВЦЭМ!$D$10+'СЕТ СН'!$H$5-'СЕТ СН'!$H$24</f>
        <v>2913.1458644199997</v>
      </c>
      <c r="O100" s="36">
        <f>SUMIFS(СВЦЭМ!$D$39:$D$782,СВЦЭМ!$A$39:$A$782,$A100,СВЦЭМ!$B$39:$B$782,O$83)+'СЕТ СН'!$H$14+СВЦЭМ!$D$10+'СЕТ СН'!$H$5-'СЕТ СН'!$H$24</f>
        <v>2906.9524599199999</v>
      </c>
      <c r="P100" s="36">
        <f>SUMIFS(СВЦЭМ!$D$39:$D$782,СВЦЭМ!$A$39:$A$782,$A100,СВЦЭМ!$B$39:$B$782,P$83)+'СЕТ СН'!$H$14+СВЦЭМ!$D$10+'СЕТ СН'!$H$5-'СЕТ СН'!$H$24</f>
        <v>2922.79168239</v>
      </c>
      <c r="Q100" s="36">
        <f>SUMIFS(СВЦЭМ!$D$39:$D$782,СВЦЭМ!$A$39:$A$782,$A100,СВЦЭМ!$B$39:$B$782,Q$83)+'СЕТ СН'!$H$14+СВЦЭМ!$D$10+'СЕТ СН'!$H$5-'СЕТ СН'!$H$24</f>
        <v>2933.25800166</v>
      </c>
      <c r="R100" s="36">
        <f>SUMIFS(СВЦЭМ!$D$39:$D$782,СВЦЭМ!$A$39:$A$782,$A100,СВЦЭМ!$B$39:$B$782,R$83)+'СЕТ СН'!$H$14+СВЦЭМ!$D$10+'СЕТ СН'!$H$5-'СЕТ СН'!$H$24</f>
        <v>2932.4597894899998</v>
      </c>
      <c r="S100" s="36">
        <f>SUMIFS(СВЦЭМ!$D$39:$D$782,СВЦЭМ!$A$39:$A$782,$A100,СВЦЭМ!$B$39:$B$782,S$83)+'СЕТ СН'!$H$14+СВЦЭМ!$D$10+'СЕТ СН'!$H$5-'СЕТ СН'!$H$24</f>
        <v>2930.8465446099999</v>
      </c>
      <c r="T100" s="36">
        <f>SUMIFS(СВЦЭМ!$D$39:$D$782,СВЦЭМ!$A$39:$A$782,$A100,СВЦЭМ!$B$39:$B$782,T$83)+'СЕТ СН'!$H$14+СВЦЭМ!$D$10+'СЕТ СН'!$H$5-'СЕТ СН'!$H$24</f>
        <v>2923.9675064799999</v>
      </c>
      <c r="U100" s="36">
        <f>SUMIFS(СВЦЭМ!$D$39:$D$782,СВЦЭМ!$A$39:$A$782,$A100,СВЦЭМ!$B$39:$B$782,U$83)+'СЕТ СН'!$H$14+СВЦЭМ!$D$10+'СЕТ СН'!$H$5-'СЕТ СН'!$H$24</f>
        <v>2942.80166207</v>
      </c>
      <c r="V100" s="36">
        <f>SUMIFS(СВЦЭМ!$D$39:$D$782,СВЦЭМ!$A$39:$A$782,$A100,СВЦЭМ!$B$39:$B$782,V$83)+'СЕТ СН'!$H$14+СВЦЭМ!$D$10+'СЕТ СН'!$H$5-'СЕТ СН'!$H$24</f>
        <v>2921.7777759699998</v>
      </c>
      <c r="W100" s="36">
        <f>SUMIFS(СВЦЭМ!$D$39:$D$782,СВЦЭМ!$A$39:$A$782,$A100,СВЦЭМ!$B$39:$B$782,W$83)+'СЕТ СН'!$H$14+СВЦЭМ!$D$10+'СЕТ СН'!$H$5-'СЕТ СН'!$H$24</f>
        <v>2943.03923072</v>
      </c>
      <c r="X100" s="36">
        <f>SUMIFS(СВЦЭМ!$D$39:$D$782,СВЦЭМ!$A$39:$A$782,$A100,СВЦЭМ!$B$39:$B$782,X$83)+'СЕТ СН'!$H$14+СВЦЭМ!$D$10+'СЕТ СН'!$H$5-'СЕТ СН'!$H$24</f>
        <v>2910.8887218</v>
      </c>
      <c r="Y100" s="36">
        <f>SUMIFS(СВЦЭМ!$D$39:$D$782,СВЦЭМ!$A$39:$A$782,$A100,СВЦЭМ!$B$39:$B$782,Y$83)+'СЕТ СН'!$H$14+СВЦЭМ!$D$10+'СЕТ СН'!$H$5-'СЕТ СН'!$H$24</f>
        <v>2847.9327943999997</v>
      </c>
    </row>
    <row r="101" spans="1:25" ht="15.75" x14ac:dyDescent="0.2">
      <c r="A101" s="35">
        <f t="shared" si="2"/>
        <v>44791</v>
      </c>
      <c r="B101" s="36">
        <f>SUMIFS(СВЦЭМ!$D$39:$D$782,СВЦЭМ!$A$39:$A$782,$A101,СВЦЭМ!$B$39:$B$782,B$83)+'СЕТ СН'!$H$14+СВЦЭМ!$D$10+'СЕТ СН'!$H$5-'СЕТ СН'!$H$24</f>
        <v>2889.4937801199999</v>
      </c>
      <c r="C101" s="36">
        <f>SUMIFS(СВЦЭМ!$D$39:$D$782,СВЦЭМ!$A$39:$A$782,$A101,СВЦЭМ!$B$39:$B$782,C$83)+'СЕТ СН'!$H$14+СВЦЭМ!$D$10+'СЕТ СН'!$H$5-'СЕТ СН'!$H$24</f>
        <v>2937.24247655</v>
      </c>
      <c r="D101" s="36">
        <f>SUMIFS(СВЦЭМ!$D$39:$D$782,СВЦЭМ!$A$39:$A$782,$A101,СВЦЭМ!$B$39:$B$782,D$83)+'СЕТ СН'!$H$14+СВЦЭМ!$D$10+'СЕТ СН'!$H$5-'СЕТ СН'!$H$24</f>
        <v>2949.6005993700001</v>
      </c>
      <c r="E101" s="36">
        <f>SUMIFS(СВЦЭМ!$D$39:$D$782,СВЦЭМ!$A$39:$A$782,$A101,СВЦЭМ!$B$39:$B$782,E$83)+'СЕТ СН'!$H$14+СВЦЭМ!$D$10+'СЕТ СН'!$H$5-'СЕТ СН'!$H$24</f>
        <v>2950.3338700199997</v>
      </c>
      <c r="F101" s="36">
        <f>SUMIFS(СВЦЭМ!$D$39:$D$782,СВЦЭМ!$A$39:$A$782,$A101,СВЦЭМ!$B$39:$B$782,F$83)+'СЕТ СН'!$H$14+СВЦЭМ!$D$10+'СЕТ СН'!$H$5-'СЕТ СН'!$H$24</f>
        <v>2947.3195474699996</v>
      </c>
      <c r="G101" s="36">
        <f>SUMIFS(СВЦЭМ!$D$39:$D$782,СВЦЭМ!$A$39:$A$782,$A101,СВЦЭМ!$B$39:$B$782,G$83)+'СЕТ СН'!$H$14+СВЦЭМ!$D$10+'СЕТ СН'!$H$5-'СЕТ СН'!$H$24</f>
        <v>2955.0869629099998</v>
      </c>
      <c r="H101" s="36">
        <f>SUMIFS(СВЦЭМ!$D$39:$D$782,СВЦЭМ!$A$39:$A$782,$A101,СВЦЭМ!$B$39:$B$782,H$83)+'СЕТ СН'!$H$14+СВЦЭМ!$D$10+'СЕТ СН'!$H$5-'СЕТ СН'!$H$24</f>
        <v>2894.6603317399999</v>
      </c>
      <c r="I101" s="36">
        <f>SUMIFS(СВЦЭМ!$D$39:$D$782,СВЦЭМ!$A$39:$A$782,$A101,СВЦЭМ!$B$39:$B$782,I$83)+'СЕТ СН'!$H$14+СВЦЭМ!$D$10+'СЕТ СН'!$H$5-'СЕТ СН'!$H$24</f>
        <v>2846.68951247</v>
      </c>
      <c r="J101" s="36">
        <f>SUMIFS(СВЦЭМ!$D$39:$D$782,СВЦЭМ!$A$39:$A$782,$A101,СВЦЭМ!$B$39:$B$782,J$83)+'СЕТ СН'!$H$14+СВЦЭМ!$D$10+'СЕТ СН'!$H$5-'СЕТ СН'!$H$24</f>
        <v>3025.87534955</v>
      </c>
      <c r="K101" s="36">
        <f>SUMIFS(СВЦЭМ!$D$39:$D$782,СВЦЭМ!$A$39:$A$782,$A101,СВЦЭМ!$B$39:$B$782,K$83)+'СЕТ СН'!$H$14+СВЦЭМ!$D$10+'СЕТ СН'!$H$5-'СЕТ СН'!$H$24</f>
        <v>3031.5490774</v>
      </c>
      <c r="L101" s="36">
        <f>SUMIFS(СВЦЭМ!$D$39:$D$782,СВЦЭМ!$A$39:$A$782,$A101,СВЦЭМ!$B$39:$B$782,L$83)+'СЕТ СН'!$H$14+СВЦЭМ!$D$10+'СЕТ СН'!$H$5-'СЕТ СН'!$H$24</f>
        <v>3032.13141236</v>
      </c>
      <c r="M101" s="36">
        <f>SUMIFS(СВЦЭМ!$D$39:$D$782,СВЦЭМ!$A$39:$A$782,$A101,СВЦЭМ!$B$39:$B$782,M$83)+'СЕТ СН'!$H$14+СВЦЭМ!$D$10+'СЕТ СН'!$H$5-'СЕТ СН'!$H$24</f>
        <v>3020.8228456899997</v>
      </c>
      <c r="N101" s="36">
        <f>SUMIFS(СВЦЭМ!$D$39:$D$782,СВЦЭМ!$A$39:$A$782,$A101,СВЦЭМ!$B$39:$B$782,N$83)+'СЕТ СН'!$H$14+СВЦЭМ!$D$10+'СЕТ СН'!$H$5-'СЕТ СН'!$H$24</f>
        <v>3020.0247724299998</v>
      </c>
      <c r="O101" s="36">
        <f>SUMIFS(СВЦЭМ!$D$39:$D$782,СВЦЭМ!$A$39:$A$782,$A101,СВЦЭМ!$B$39:$B$782,O$83)+'СЕТ СН'!$H$14+СВЦЭМ!$D$10+'СЕТ СН'!$H$5-'СЕТ СН'!$H$24</f>
        <v>3021.5027144699998</v>
      </c>
      <c r="P101" s="36">
        <f>SUMIFS(СВЦЭМ!$D$39:$D$782,СВЦЭМ!$A$39:$A$782,$A101,СВЦЭМ!$B$39:$B$782,P$83)+'СЕТ СН'!$H$14+СВЦЭМ!$D$10+'СЕТ СН'!$H$5-'СЕТ СН'!$H$24</f>
        <v>2965.7605300099999</v>
      </c>
      <c r="Q101" s="36">
        <f>SUMIFS(СВЦЭМ!$D$39:$D$782,СВЦЭМ!$A$39:$A$782,$A101,СВЦЭМ!$B$39:$B$782,Q$83)+'СЕТ СН'!$H$14+СВЦЭМ!$D$10+'СЕТ СН'!$H$5-'СЕТ СН'!$H$24</f>
        <v>2954.2264221699998</v>
      </c>
      <c r="R101" s="36">
        <f>SUMIFS(СВЦЭМ!$D$39:$D$782,СВЦЭМ!$A$39:$A$782,$A101,СВЦЭМ!$B$39:$B$782,R$83)+'СЕТ СН'!$H$14+СВЦЭМ!$D$10+'СЕТ СН'!$H$5-'СЕТ СН'!$H$24</f>
        <v>2952.4769162399998</v>
      </c>
      <c r="S101" s="36">
        <f>SUMIFS(СВЦЭМ!$D$39:$D$782,СВЦЭМ!$A$39:$A$782,$A101,СВЦЭМ!$B$39:$B$782,S$83)+'СЕТ СН'!$H$14+СВЦЭМ!$D$10+'СЕТ СН'!$H$5-'СЕТ СН'!$H$24</f>
        <v>2954.1383931399996</v>
      </c>
      <c r="T101" s="36">
        <f>SUMIFS(СВЦЭМ!$D$39:$D$782,СВЦЭМ!$A$39:$A$782,$A101,СВЦЭМ!$B$39:$B$782,T$83)+'СЕТ СН'!$H$14+СВЦЭМ!$D$10+'СЕТ СН'!$H$5-'СЕТ СН'!$H$24</f>
        <v>2956.87288085</v>
      </c>
      <c r="U101" s="36">
        <f>SUMIFS(СВЦЭМ!$D$39:$D$782,СВЦЭМ!$A$39:$A$782,$A101,СВЦЭМ!$B$39:$B$782,U$83)+'СЕТ СН'!$H$14+СВЦЭМ!$D$10+'СЕТ СН'!$H$5-'СЕТ СН'!$H$24</f>
        <v>2956.0970650700001</v>
      </c>
      <c r="V101" s="36">
        <f>SUMIFS(СВЦЭМ!$D$39:$D$782,СВЦЭМ!$A$39:$A$782,$A101,СВЦЭМ!$B$39:$B$782,V$83)+'СЕТ СН'!$H$14+СВЦЭМ!$D$10+'СЕТ СН'!$H$5-'СЕТ СН'!$H$24</f>
        <v>2918.2859793799998</v>
      </c>
      <c r="W101" s="36">
        <f>SUMIFS(СВЦЭМ!$D$39:$D$782,СВЦЭМ!$A$39:$A$782,$A101,СВЦЭМ!$B$39:$B$782,W$83)+'СЕТ СН'!$H$14+СВЦЭМ!$D$10+'СЕТ СН'!$H$5-'СЕТ СН'!$H$24</f>
        <v>2965.1821927800002</v>
      </c>
      <c r="X101" s="36">
        <f>SUMIFS(СВЦЭМ!$D$39:$D$782,СВЦЭМ!$A$39:$A$782,$A101,СВЦЭМ!$B$39:$B$782,X$83)+'СЕТ СН'!$H$14+СВЦЭМ!$D$10+'СЕТ СН'!$H$5-'СЕТ СН'!$H$24</f>
        <v>2955.7419297500001</v>
      </c>
      <c r="Y101" s="36">
        <f>SUMIFS(СВЦЭМ!$D$39:$D$782,СВЦЭМ!$A$39:$A$782,$A101,СВЦЭМ!$B$39:$B$782,Y$83)+'СЕТ СН'!$H$14+СВЦЭМ!$D$10+'СЕТ СН'!$H$5-'СЕТ СН'!$H$24</f>
        <v>2856.5950533699997</v>
      </c>
    </row>
    <row r="102" spans="1:25" ht="15.75" x14ac:dyDescent="0.2">
      <c r="A102" s="35">
        <f t="shared" si="2"/>
        <v>44792</v>
      </c>
      <c r="B102" s="36">
        <f>SUMIFS(СВЦЭМ!$D$39:$D$782,СВЦЭМ!$A$39:$A$782,$A102,СВЦЭМ!$B$39:$B$782,B$83)+'СЕТ СН'!$H$14+СВЦЭМ!$D$10+'СЕТ СН'!$H$5-'СЕТ СН'!$H$24</f>
        <v>3009.8012262900002</v>
      </c>
      <c r="C102" s="36">
        <f>SUMIFS(СВЦЭМ!$D$39:$D$782,СВЦЭМ!$A$39:$A$782,$A102,СВЦЭМ!$B$39:$B$782,C$83)+'СЕТ СН'!$H$14+СВЦЭМ!$D$10+'СЕТ СН'!$H$5-'СЕТ СН'!$H$24</f>
        <v>3026.1144546199998</v>
      </c>
      <c r="D102" s="36">
        <f>SUMIFS(СВЦЭМ!$D$39:$D$782,СВЦЭМ!$A$39:$A$782,$A102,СВЦЭМ!$B$39:$B$782,D$83)+'СЕТ СН'!$H$14+СВЦЭМ!$D$10+'СЕТ СН'!$H$5-'СЕТ СН'!$H$24</f>
        <v>3058.2850311599996</v>
      </c>
      <c r="E102" s="36">
        <f>SUMIFS(СВЦЭМ!$D$39:$D$782,СВЦЭМ!$A$39:$A$782,$A102,СВЦЭМ!$B$39:$B$782,E$83)+'СЕТ СН'!$H$14+СВЦЭМ!$D$10+'СЕТ СН'!$H$5-'СЕТ СН'!$H$24</f>
        <v>3058.5282006799998</v>
      </c>
      <c r="F102" s="36">
        <f>SUMIFS(СВЦЭМ!$D$39:$D$782,СВЦЭМ!$A$39:$A$782,$A102,СВЦЭМ!$B$39:$B$782,F$83)+'СЕТ СН'!$H$14+СВЦЭМ!$D$10+'СЕТ СН'!$H$5-'СЕТ СН'!$H$24</f>
        <v>3053.1539551899996</v>
      </c>
      <c r="G102" s="36">
        <f>SUMIFS(СВЦЭМ!$D$39:$D$782,СВЦЭМ!$A$39:$A$782,$A102,СВЦЭМ!$B$39:$B$782,G$83)+'СЕТ СН'!$H$14+СВЦЭМ!$D$10+'СЕТ СН'!$H$5-'СЕТ СН'!$H$24</f>
        <v>2963.84433076</v>
      </c>
      <c r="H102" s="36">
        <f>SUMIFS(СВЦЭМ!$D$39:$D$782,СВЦЭМ!$A$39:$A$782,$A102,СВЦЭМ!$B$39:$B$782,H$83)+'СЕТ СН'!$H$14+СВЦЭМ!$D$10+'СЕТ СН'!$H$5-'СЕТ СН'!$H$24</f>
        <v>2948.82884126</v>
      </c>
      <c r="I102" s="36">
        <f>SUMIFS(СВЦЭМ!$D$39:$D$782,СВЦЭМ!$A$39:$A$782,$A102,СВЦЭМ!$B$39:$B$782,I$83)+'СЕТ СН'!$H$14+СВЦЭМ!$D$10+'СЕТ СН'!$H$5-'СЕТ СН'!$H$24</f>
        <v>2918.5775125699997</v>
      </c>
      <c r="J102" s="36">
        <f>SUMIFS(СВЦЭМ!$D$39:$D$782,СВЦЭМ!$A$39:$A$782,$A102,СВЦЭМ!$B$39:$B$782,J$83)+'СЕТ СН'!$H$14+СВЦЭМ!$D$10+'СЕТ СН'!$H$5-'СЕТ СН'!$H$24</f>
        <v>2872.1249644899999</v>
      </c>
      <c r="K102" s="36">
        <f>SUMIFS(СВЦЭМ!$D$39:$D$782,СВЦЭМ!$A$39:$A$782,$A102,СВЦЭМ!$B$39:$B$782,K$83)+'СЕТ СН'!$H$14+СВЦЭМ!$D$10+'СЕТ СН'!$H$5-'СЕТ СН'!$H$24</f>
        <v>2865.5084057999998</v>
      </c>
      <c r="L102" s="36">
        <f>SUMIFS(СВЦЭМ!$D$39:$D$782,СВЦЭМ!$A$39:$A$782,$A102,СВЦЭМ!$B$39:$B$782,L$83)+'СЕТ СН'!$H$14+СВЦЭМ!$D$10+'СЕТ СН'!$H$5-'СЕТ СН'!$H$24</f>
        <v>2904.4519398299999</v>
      </c>
      <c r="M102" s="36">
        <f>SUMIFS(СВЦЭМ!$D$39:$D$782,СВЦЭМ!$A$39:$A$782,$A102,СВЦЭМ!$B$39:$B$782,M$83)+'СЕТ СН'!$H$14+СВЦЭМ!$D$10+'СЕТ СН'!$H$5-'СЕТ СН'!$H$24</f>
        <v>2890.2936857999998</v>
      </c>
      <c r="N102" s="36">
        <f>SUMIFS(СВЦЭМ!$D$39:$D$782,СВЦЭМ!$A$39:$A$782,$A102,СВЦЭМ!$B$39:$B$782,N$83)+'СЕТ СН'!$H$14+СВЦЭМ!$D$10+'СЕТ СН'!$H$5-'СЕТ СН'!$H$24</f>
        <v>2893.8184043900001</v>
      </c>
      <c r="O102" s="36">
        <f>SUMIFS(СВЦЭМ!$D$39:$D$782,СВЦЭМ!$A$39:$A$782,$A102,СВЦЭМ!$B$39:$B$782,O$83)+'СЕТ СН'!$H$14+СВЦЭМ!$D$10+'СЕТ СН'!$H$5-'СЕТ СН'!$H$24</f>
        <v>2895.1578705699999</v>
      </c>
      <c r="P102" s="36">
        <f>SUMIFS(СВЦЭМ!$D$39:$D$782,СВЦЭМ!$A$39:$A$782,$A102,СВЦЭМ!$B$39:$B$782,P$83)+'СЕТ СН'!$H$14+СВЦЭМ!$D$10+'СЕТ СН'!$H$5-'СЕТ СН'!$H$24</f>
        <v>2924.0518540799999</v>
      </c>
      <c r="Q102" s="36">
        <f>SUMIFS(СВЦЭМ!$D$39:$D$782,СВЦЭМ!$A$39:$A$782,$A102,СВЦЭМ!$B$39:$B$782,Q$83)+'СЕТ СН'!$H$14+СВЦЭМ!$D$10+'СЕТ СН'!$H$5-'СЕТ СН'!$H$24</f>
        <v>2932.4568238499996</v>
      </c>
      <c r="R102" s="36">
        <f>SUMIFS(СВЦЭМ!$D$39:$D$782,СВЦЭМ!$A$39:$A$782,$A102,СВЦЭМ!$B$39:$B$782,R$83)+'СЕТ СН'!$H$14+СВЦЭМ!$D$10+'СЕТ СН'!$H$5-'СЕТ СН'!$H$24</f>
        <v>2930.3763299399998</v>
      </c>
      <c r="S102" s="36">
        <f>SUMIFS(СВЦЭМ!$D$39:$D$782,СВЦЭМ!$A$39:$A$782,$A102,СВЦЭМ!$B$39:$B$782,S$83)+'СЕТ СН'!$H$14+СВЦЭМ!$D$10+'СЕТ СН'!$H$5-'СЕТ СН'!$H$24</f>
        <v>2915.9900481499999</v>
      </c>
      <c r="T102" s="36">
        <f>SUMIFS(СВЦЭМ!$D$39:$D$782,СВЦЭМ!$A$39:$A$782,$A102,СВЦЭМ!$B$39:$B$782,T$83)+'СЕТ СН'!$H$14+СВЦЭМ!$D$10+'СЕТ СН'!$H$5-'СЕТ СН'!$H$24</f>
        <v>2902.1950030200001</v>
      </c>
      <c r="U102" s="36">
        <f>SUMIFS(СВЦЭМ!$D$39:$D$782,СВЦЭМ!$A$39:$A$782,$A102,СВЦЭМ!$B$39:$B$782,U$83)+'СЕТ СН'!$H$14+СВЦЭМ!$D$10+'СЕТ СН'!$H$5-'СЕТ СН'!$H$24</f>
        <v>2912.81893072</v>
      </c>
      <c r="V102" s="36">
        <f>SUMIFS(СВЦЭМ!$D$39:$D$782,СВЦЭМ!$A$39:$A$782,$A102,СВЦЭМ!$B$39:$B$782,V$83)+'СЕТ СН'!$H$14+СВЦЭМ!$D$10+'СЕТ СН'!$H$5-'СЕТ СН'!$H$24</f>
        <v>2906.5998186299998</v>
      </c>
      <c r="W102" s="36">
        <f>SUMIFS(СВЦЭМ!$D$39:$D$782,СВЦЭМ!$A$39:$A$782,$A102,СВЦЭМ!$B$39:$B$782,W$83)+'СЕТ СН'!$H$14+СВЦЭМ!$D$10+'СЕТ СН'!$H$5-'СЕТ СН'!$H$24</f>
        <v>2945.1026077400002</v>
      </c>
      <c r="X102" s="36">
        <f>SUMIFS(СВЦЭМ!$D$39:$D$782,СВЦЭМ!$A$39:$A$782,$A102,СВЦЭМ!$B$39:$B$782,X$83)+'СЕТ СН'!$H$14+СВЦЭМ!$D$10+'СЕТ СН'!$H$5-'СЕТ СН'!$H$24</f>
        <v>2962.0463630099998</v>
      </c>
      <c r="Y102" s="36">
        <f>SUMIFS(СВЦЭМ!$D$39:$D$782,СВЦЭМ!$A$39:$A$782,$A102,СВЦЭМ!$B$39:$B$782,Y$83)+'СЕТ СН'!$H$14+СВЦЭМ!$D$10+'СЕТ СН'!$H$5-'СЕТ СН'!$H$24</f>
        <v>2989.1713971199997</v>
      </c>
    </row>
    <row r="103" spans="1:25" ht="15.75" x14ac:dyDescent="0.2">
      <c r="A103" s="35">
        <f t="shared" si="2"/>
        <v>44793</v>
      </c>
      <c r="B103" s="36">
        <f>SUMIFS(СВЦЭМ!$D$39:$D$782,СВЦЭМ!$A$39:$A$782,$A103,СВЦЭМ!$B$39:$B$782,B$83)+'СЕТ СН'!$H$14+СВЦЭМ!$D$10+'СЕТ СН'!$H$5-'СЕТ СН'!$H$24</f>
        <v>2862.5588865499999</v>
      </c>
      <c r="C103" s="36">
        <f>SUMIFS(СВЦЭМ!$D$39:$D$782,СВЦЭМ!$A$39:$A$782,$A103,СВЦЭМ!$B$39:$B$782,C$83)+'СЕТ СН'!$H$14+СВЦЭМ!$D$10+'СЕТ СН'!$H$5-'СЕТ СН'!$H$24</f>
        <v>2919.0394945799999</v>
      </c>
      <c r="D103" s="36">
        <f>SUMIFS(СВЦЭМ!$D$39:$D$782,СВЦЭМ!$A$39:$A$782,$A103,СВЦЭМ!$B$39:$B$782,D$83)+'СЕТ СН'!$H$14+СВЦЭМ!$D$10+'СЕТ СН'!$H$5-'СЕТ СН'!$H$24</f>
        <v>2957.3998629500002</v>
      </c>
      <c r="E103" s="36">
        <f>SUMIFS(СВЦЭМ!$D$39:$D$782,СВЦЭМ!$A$39:$A$782,$A103,СВЦЭМ!$B$39:$B$782,E$83)+'СЕТ СН'!$H$14+СВЦЭМ!$D$10+'СЕТ СН'!$H$5-'СЕТ СН'!$H$24</f>
        <v>2962.6920571399996</v>
      </c>
      <c r="F103" s="36">
        <f>SUMIFS(СВЦЭМ!$D$39:$D$782,СВЦЭМ!$A$39:$A$782,$A103,СВЦЭМ!$B$39:$B$782,F$83)+'СЕТ СН'!$H$14+СВЦЭМ!$D$10+'СЕТ СН'!$H$5-'СЕТ СН'!$H$24</f>
        <v>2966.2993440499999</v>
      </c>
      <c r="G103" s="36">
        <f>SUMIFS(СВЦЭМ!$D$39:$D$782,СВЦЭМ!$A$39:$A$782,$A103,СВЦЭМ!$B$39:$B$782,G$83)+'СЕТ СН'!$H$14+СВЦЭМ!$D$10+'СЕТ СН'!$H$5-'СЕТ СН'!$H$24</f>
        <v>2958.5422489899997</v>
      </c>
      <c r="H103" s="36">
        <f>SUMIFS(СВЦЭМ!$D$39:$D$782,СВЦЭМ!$A$39:$A$782,$A103,СВЦЭМ!$B$39:$B$782,H$83)+'СЕТ СН'!$H$14+СВЦЭМ!$D$10+'СЕТ СН'!$H$5-'СЕТ СН'!$H$24</f>
        <v>2931.67424777</v>
      </c>
      <c r="I103" s="36">
        <f>SUMIFS(СВЦЭМ!$D$39:$D$782,СВЦЭМ!$A$39:$A$782,$A103,СВЦЭМ!$B$39:$B$782,I$83)+'СЕТ СН'!$H$14+СВЦЭМ!$D$10+'СЕТ СН'!$H$5-'СЕТ СН'!$H$24</f>
        <v>2900.7767137599999</v>
      </c>
      <c r="J103" s="36">
        <f>SUMIFS(СВЦЭМ!$D$39:$D$782,СВЦЭМ!$A$39:$A$782,$A103,СВЦЭМ!$B$39:$B$782,J$83)+'СЕТ СН'!$H$14+СВЦЭМ!$D$10+'СЕТ СН'!$H$5-'СЕТ СН'!$H$24</f>
        <v>2833.6780844300001</v>
      </c>
      <c r="K103" s="36">
        <f>SUMIFS(СВЦЭМ!$D$39:$D$782,СВЦЭМ!$A$39:$A$782,$A103,СВЦЭМ!$B$39:$B$782,K$83)+'СЕТ СН'!$H$14+СВЦЭМ!$D$10+'СЕТ СН'!$H$5-'СЕТ СН'!$H$24</f>
        <v>2795.12121462</v>
      </c>
      <c r="L103" s="36">
        <f>SUMIFS(СВЦЭМ!$D$39:$D$782,СВЦЭМ!$A$39:$A$782,$A103,СВЦЭМ!$B$39:$B$782,L$83)+'СЕТ СН'!$H$14+СВЦЭМ!$D$10+'СЕТ СН'!$H$5-'СЕТ СН'!$H$24</f>
        <v>2798.4173759</v>
      </c>
      <c r="M103" s="36">
        <f>SUMIFS(СВЦЭМ!$D$39:$D$782,СВЦЭМ!$A$39:$A$782,$A103,СВЦЭМ!$B$39:$B$782,M$83)+'СЕТ СН'!$H$14+СВЦЭМ!$D$10+'СЕТ СН'!$H$5-'СЕТ СН'!$H$24</f>
        <v>2802.4102748699997</v>
      </c>
      <c r="N103" s="36">
        <f>SUMIFS(СВЦЭМ!$D$39:$D$782,СВЦЭМ!$A$39:$A$782,$A103,СВЦЭМ!$B$39:$B$782,N$83)+'СЕТ СН'!$H$14+СВЦЭМ!$D$10+'СЕТ СН'!$H$5-'СЕТ СН'!$H$24</f>
        <v>2813.2205945299997</v>
      </c>
      <c r="O103" s="36">
        <f>SUMIFS(СВЦЭМ!$D$39:$D$782,СВЦЭМ!$A$39:$A$782,$A103,СВЦЭМ!$B$39:$B$782,O$83)+'СЕТ СН'!$H$14+СВЦЭМ!$D$10+'СЕТ СН'!$H$5-'СЕТ СН'!$H$24</f>
        <v>2809.45028877</v>
      </c>
      <c r="P103" s="36">
        <f>SUMIFS(СВЦЭМ!$D$39:$D$782,СВЦЭМ!$A$39:$A$782,$A103,СВЦЭМ!$B$39:$B$782,P$83)+'СЕТ СН'!$H$14+СВЦЭМ!$D$10+'СЕТ СН'!$H$5-'СЕТ СН'!$H$24</f>
        <v>2804.6085039199997</v>
      </c>
      <c r="Q103" s="36">
        <f>SUMIFS(СВЦЭМ!$D$39:$D$782,СВЦЭМ!$A$39:$A$782,$A103,СВЦЭМ!$B$39:$B$782,Q$83)+'СЕТ СН'!$H$14+СВЦЭМ!$D$10+'СЕТ СН'!$H$5-'СЕТ СН'!$H$24</f>
        <v>2808.75092559</v>
      </c>
      <c r="R103" s="36">
        <f>SUMIFS(СВЦЭМ!$D$39:$D$782,СВЦЭМ!$A$39:$A$782,$A103,СВЦЭМ!$B$39:$B$782,R$83)+'СЕТ СН'!$H$14+СВЦЭМ!$D$10+'СЕТ СН'!$H$5-'СЕТ СН'!$H$24</f>
        <v>2815.01713604</v>
      </c>
      <c r="S103" s="36">
        <f>SUMIFS(СВЦЭМ!$D$39:$D$782,СВЦЭМ!$A$39:$A$782,$A103,СВЦЭМ!$B$39:$B$782,S$83)+'СЕТ СН'!$H$14+СВЦЭМ!$D$10+'СЕТ СН'!$H$5-'СЕТ СН'!$H$24</f>
        <v>2805.8065210999998</v>
      </c>
      <c r="T103" s="36">
        <f>SUMIFS(СВЦЭМ!$D$39:$D$782,СВЦЭМ!$A$39:$A$782,$A103,СВЦЭМ!$B$39:$B$782,T$83)+'СЕТ СН'!$H$14+СВЦЭМ!$D$10+'СЕТ СН'!$H$5-'СЕТ СН'!$H$24</f>
        <v>2805.4631212099998</v>
      </c>
      <c r="U103" s="36">
        <f>SUMIFS(СВЦЭМ!$D$39:$D$782,СВЦЭМ!$A$39:$A$782,$A103,СВЦЭМ!$B$39:$B$782,U$83)+'СЕТ СН'!$H$14+СВЦЭМ!$D$10+'СЕТ СН'!$H$5-'СЕТ СН'!$H$24</f>
        <v>2806.2895940099997</v>
      </c>
      <c r="V103" s="36">
        <f>SUMIFS(СВЦЭМ!$D$39:$D$782,СВЦЭМ!$A$39:$A$782,$A103,СВЦЭМ!$B$39:$B$782,V$83)+'СЕТ СН'!$H$14+СВЦЭМ!$D$10+'СЕТ СН'!$H$5-'СЕТ СН'!$H$24</f>
        <v>2788.8689800299999</v>
      </c>
      <c r="W103" s="36">
        <f>SUMIFS(СВЦЭМ!$D$39:$D$782,СВЦЭМ!$A$39:$A$782,$A103,СВЦЭМ!$B$39:$B$782,W$83)+'СЕТ СН'!$H$14+СВЦЭМ!$D$10+'СЕТ СН'!$H$5-'СЕТ СН'!$H$24</f>
        <v>2778.1006577199996</v>
      </c>
      <c r="X103" s="36">
        <f>SUMIFS(СВЦЭМ!$D$39:$D$782,СВЦЭМ!$A$39:$A$782,$A103,СВЦЭМ!$B$39:$B$782,X$83)+'СЕТ СН'!$H$14+СВЦЭМ!$D$10+'СЕТ СН'!$H$5-'СЕТ СН'!$H$24</f>
        <v>2793.2448901799999</v>
      </c>
      <c r="Y103" s="36">
        <f>SUMIFS(СВЦЭМ!$D$39:$D$782,СВЦЭМ!$A$39:$A$782,$A103,СВЦЭМ!$B$39:$B$782,Y$83)+'СЕТ СН'!$H$14+СВЦЭМ!$D$10+'СЕТ СН'!$H$5-'СЕТ СН'!$H$24</f>
        <v>2820.4606795999998</v>
      </c>
    </row>
    <row r="104" spans="1:25" ht="15.75" x14ac:dyDescent="0.2">
      <c r="A104" s="35">
        <f t="shared" si="2"/>
        <v>44794</v>
      </c>
      <c r="B104" s="36">
        <f>SUMIFS(СВЦЭМ!$D$39:$D$782,СВЦЭМ!$A$39:$A$782,$A104,СВЦЭМ!$B$39:$B$782,B$83)+'СЕТ СН'!$H$14+СВЦЭМ!$D$10+'СЕТ СН'!$H$5-'СЕТ СН'!$H$24</f>
        <v>2914.6022916699999</v>
      </c>
      <c r="C104" s="36">
        <f>SUMIFS(СВЦЭМ!$D$39:$D$782,СВЦЭМ!$A$39:$A$782,$A104,СВЦЭМ!$B$39:$B$782,C$83)+'СЕТ СН'!$H$14+СВЦЭМ!$D$10+'СЕТ СН'!$H$5-'СЕТ СН'!$H$24</f>
        <v>2924.84226691</v>
      </c>
      <c r="D104" s="36">
        <f>SUMIFS(СВЦЭМ!$D$39:$D$782,СВЦЭМ!$A$39:$A$782,$A104,СВЦЭМ!$B$39:$B$782,D$83)+'СЕТ СН'!$H$14+СВЦЭМ!$D$10+'СЕТ СН'!$H$5-'СЕТ СН'!$H$24</f>
        <v>2966.7929580199998</v>
      </c>
      <c r="E104" s="36">
        <f>SUMIFS(СВЦЭМ!$D$39:$D$782,СВЦЭМ!$A$39:$A$782,$A104,СВЦЭМ!$B$39:$B$782,E$83)+'СЕТ СН'!$H$14+СВЦЭМ!$D$10+'СЕТ СН'!$H$5-'СЕТ СН'!$H$24</f>
        <v>2997.5471992399998</v>
      </c>
      <c r="F104" s="36">
        <f>SUMIFS(СВЦЭМ!$D$39:$D$782,СВЦЭМ!$A$39:$A$782,$A104,СВЦЭМ!$B$39:$B$782,F$83)+'СЕТ СН'!$H$14+СВЦЭМ!$D$10+'СЕТ СН'!$H$5-'СЕТ СН'!$H$24</f>
        <v>3002.2158191600001</v>
      </c>
      <c r="G104" s="36">
        <f>SUMIFS(СВЦЭМ!$D$39:$D$782,СВЦЭМ!$A$39:$A$782,$A104,СВЦЭМ!$B$39:$B$782,G$83)+'СЕТ СН'!$H$14+СВЦЭМ!$D$10+'СЕТ СН'!$H$5-'СЕТ СН'!$H$24</f>
        <v>2996.6400626599998</v>
      </c>
      <c r="H104" s="36">
        <f>SUMIFS(СВЦЭМ!$D$39:$D$782,СВЦЭМ!$A$39:$A$782,$A104,СВЦЭМ!$B$39:$B$782,H$83)+'СЕТ СН'!$H$14+СВЦЭМ!$D$10+'СЕТ СН'!$H$5-'СЕТ СН'!$H$24</f>
        <v>2976.5586056100001</v>
      </c>
      <c r="I104" s="36">
        <f>SUMIFS(СВЦЭМ!$D$39:$D$782,СВЦЭМ!$A$39:$A$782,$A104,СВЦЭМ!$B$39:$B$782,I$83)+'СЕТ СН'!$H$14+СВЦЭМ!$D$10+'СЕТ СН'!$H$5-'СЕТ СН'!$H$24</f>
        <v>2915.8430161400001</v>
      </c>
      <c r="J104" s="36">
        <f>SUMIFS(СВЦЭМ!$D$39:$D$782,СВЦЭМ!$A$39:$A$782,$A104,СВЦЭМ!$B$39:$B$782,J$83)+'СЕТ СН'!$H$14+СВЦЭМ!$D$10+'СЕТ СН'!$H$5-'СЕТ СН'!$H$24</f>
        <v>2854.9532003999998</v>
      </c>
      <c r="K104" s="36">
        <f>SUMIFS(СВЦЭМ!$D$39:$D$782,СВЦЭМ!$A$39:$A$782,$A104,СВЦЭМ!$B$39:$B$782,K$83)+'СЕТ СН'!$H$14+СВЦЭМ!$D$10+'СЕТ СН'!$H$5-'СЕТ СН'!$H$24</f>
        <v>2904.63915266</v>
      </c>
      <c r="L104" s="36">
        <f>SUMIFS(СВЦЭМ!$D$39:$D$782,СВЦЭМ!$A$39:$A$782,$A104,СВЦЭМ!$B$39:$B$782,L$83)+'СЕТ СН'!$H$14+СВЦЭМ!$D$10+'СЕТ СН'!$H$5-'СЕТ СН'!$H$24</f>
        <v>2941.9410798199997</v>
      </c>
      <c r="M104" s="36">
        <f>SUMIFS(СВЦЭМ!$D$39:$D$782,СВЦЭМ!$A$39:$A$782,$A104,СВЦЭМ!$B$39:$B$782,M$83)+'СЕТ СН'!$H$14+СВЦЭМ!$D$10+'СЕТ СН'!$H$5-'СЕТ СН'!$H$24</f>
        <v>2952.1592365500001</v>
      </c>
      <c r="N104" s="36">
        <f>SUMIFS(СВЦЭМ!$D$39:$D$782,СВЦЭМ!$A$39:$A$782,$A104,СВЦЭМ!$B$39:$B$782,N$83)+'СЕТ СН'!$H$14+СВЦЭМ!$D$10+'СЕТ СН'!$H$5-'СЕТ СН'!$H$24</f>
        <v>2957.4731690199997</v>
      </c>
      <c r="O104" s="36">
        <f>SUMIFS(СВЦЭМ!$D$39:$D$782,СВЦЭМ!$A$39:$A$782,$A104,СВЦЭМ!$B$39:$B$782,O$83)+'СЕТ СН'!$H$14+СВЦЭМ!$D$10+'СЕТ СН'!$H$5-'СЕТ СН'!$H$24</f>
        <v>2948.0221947700002</v>
      </c>
      <c r="P104" s="36">
        <f>SUMIFS(СВЦЭМ!$D$39:$D$782,СВЦЭМ!$A$39:$A$782,$A104,СВЦЭМ!$B$39:$B$782,P$83)+'СЕТ СН'!$H$14+СВЦЭМ!$D$10+'СЕТ СН'!$H$5-'СЕТ СН'!$H$24</f>
        <v>2945.1146469</v>
      </c>
      <c r="Q104" s="36">
        <f>SUMIFS(СВЦЭМ!$D$39:$D$782,СВЦЭМ!$A$39:$A$782,$A104,СВЦЭМ!$B$39:$B$782,Q$83)+'СЕТ СН'!$H$14+СВЦЭМ!$D$10+'СЕТ СН'!$H$5-'СЕТ СН'!$H$24</f>
        <v>2943.37772537</v>
      </c>
      <c r="R104" s="36">
        <f>SUMIFS(СВЦЭМ!$D$39:$D$782,СВЦЭМ!$A$39:$A$782,$A104,СВЦЭМ!$B$39:$B$782,R$83)+'СЕТ СН'!$H$14+СВЦЭМ!$D$10+'СЕТ СН'!$H$5-'СЕТ СН'!$H$24</f>
        <v>2944.7296476699998</v>
      </c>
      <c r="S104" s="36">
        <f>SUMIFS(СВЦЭМ!$D$39:$D$782,СВЦЭМ!$A$39:$A$782,$A104,СВЦЭМ!$B$39:$B$782,S$83)+'СЕТ СН'!$H$14+СВЦЭМ!$D$10+'СЕТ СН'!$H$5-'СЕТ СН'!$H$24</f>
        <v>2946.1198289599997</v>
      </c>
      <c r="T104" s="36">
        <f>SUMIFS(СВЦЭМ!$D$39:$D$782,СВЦЭМ!$A$39:$A$782,$A104,СВЦЭМ!$B$39:$B$782,T$83)+'СЕТ СН'!$H$14+СВЦЭМ!$D$10+'СЕТ СН'!$H$5-'СЕТ СН'!$H$24</f>
        <v>2942.8056037599999</v>
      </c>
      <c r="U104" s="36">
        <f>SUMIFS(СВЦЭМ!$D$39:$D$782,СВЦЭМ!$A$39:$A$782,$A104,СВЦЭМ!$B$39:$B$782,U$83)+'СЕТ СН'!$H$14+СВЦЭМ!$D$10+'СЕТ СН'!$H$5-'СЕТ СН'!$H$24</f>
        <v>2944.6392111199998</v>
      </c>
      <c r="V104" s="36">
        <f>SUMIFS(СВЦЭМ!$D$39:$D$782,СВЦЭМ!$A$39:$A$782,$A104,СВЦЭМ!$B$39:$B$782,V$83)+'СЕТ СН'!$H$14+СВЦЭМ!$D$10+'СЕТ СН'!$H$5-'СЕТ СН'!$H$24</f>
        <v>2958.3047159600001</v>
      </c>
      <c r="W104" s="36">
        <f>SUMIFS(СВЦЭМ!$D$39:$D$782,СВЦЭМ!$A$39:$A$782,$A104,СВЦЭМ!$B$39:$B$782,W$83)+'СЕТ СН'!$H$14+СВЦЭМ!$D$10+'СЕТ СН'!$H$5-'СЕТ СН'!$H$24</f>
        <v>2960.9993969299999</v>
      </c>
      <c r="X104" s="36">
        <f>SUMIFS(СВЦЭМ!$D$39:$D$782,СВЦЭМ!$A$39:$A$782,$A104,СВЦЭМ!$B$39:$B$782,X$83)+'СЕТ СН'!$H$14+СВЦЭМ!$D$10+'СЕТ СН'!$H$5-'СЕТ СН'!$H$24</f>
        <v>2923.5220258599998</v>
      </c>
      <c r="Y104" s="36">
        <f>SUMIFS(СВЦЭМ!$D$39:$D$782,СВЦЭМ!$A$39:$A$782,$A104,СВЦЭМ!$B$39:$B$782,Y$83)+'СЕТ СН'!$H$14+СВЦЭМ!$D$10+'СЕТ СН'!$H$5-'СЕТ СН'!$H$24</f>
        <v>2896.1063811200002</v>
      </c>
    </row>
    <row r="105" spans="1:25" ht="15.75" x14ac:dyDescent="0.2">
      <c r="A105" s="35">
        <f t="shared" si="2"/>
        <v>44795</v>
      </c>
      <c r="B105" s="36">
        <f>SUMIFS(СВЦЭМ!$D$39:$D$782,СВЦЭМ!$A$39:$A$782,$A105,СВЦЭМ!$B$39:$B$782,B$83)+'СЕТ СН'!$H$14+СВЦЭМ!$D$10+'СЕТ СН'!$H$5-'СЕТ СН'!$H$24</f>
        <v>2829.1847312</v>
      </c>
      <c r="C105" s="36">
        <f>SUMIFS(СВЦЭМ!$D$39:$D$782,СВЦЭМ!$A$39:$A$782,$A105,СВЦЭМ!$B$39:$B$782,C$83)+'СЕТ СН'!$H$14+СВЦЭМ!$D$10+'СЕТ СН'!$H$5-'СЕТ СН'!$H$24</f>
        <v>2897.0294695799998</v>
      </c>
      <c r="D105" s="36">
        <f>SUMIFS(СВЦЭМ!$D$39:$D$782,СВЦЭМ!$A$39:$A$782,$A105,СВЦЭМ!$B$39:$B$782,D$83)+'СЕТ СН'!$H$14+СВЦЭМ!$D$10+'СЕТ СН'!$H$5-'СЕТ СН'!$H$24</f>
        <v>2943.3416644099998</v>
      </c>
      <c r="E105" s="36">
        <f>SUMIFS(СВЦЭМ!$D$39:$D$782,СВЦЭМ!$A$39:$A$782,$A105,СВЦЭМ!$B$39:$B$782,E$83)+'СЕТ СН'!$H$14+СВЦЭМ!$D$10+'СЕТ СН'!$H$5-'СЕТ СН'!$H$24</f>
        <v>2964.8513124999999</v>
      </c>
      <c r="F105" s="36">
        <f>SUMIFS(СВЦЭМ!$D$39:$D$782,СВЦЭМ!$A$39:$A$782,$A105,СВЦЭМ!$B$39:$B$782,F$83)+'СЕТ СН'!$H$14+СВЦЭМ!$D$10+'СЕТ СН'!$H$5-'СЕТ СН'!$H$24</f>
        <v>2966.6205243899999</v>
      </c>
      <c r="G105" s="36">
        <f>SUMIFS(СВЦЭМ!$D$39:$D$782,СВЦЭМ!$A$39:$A$782,$A105,СВЦЭМ!$B$39:$B$782,G$83)+'СЕТ СН'!$H$14+СВЦЭМ!$D$10+'СЕТ СН'!$H$5-'СЕТ СН'!$H$24</f>
        <v>2956.0885988299997</v>
      </c>
      <c r="H105" s="36">
        <f>SUMIFS(СВЦЭМ!$D$39:$D$782,СВЦЭМ!$A$39:$A$782,$A105,СВЦЭМ!$B$39:$B$782,H$83)+'СЕТ СН'!$H$14+СВЦЭМ!$D$10+'СЕТ СН'!$H$5-'СЕТ СН'!$H$24</f>
        <v>2897.1706488700002</v>
      </c>
      <c r="I105" s="36">
        <f>SUMIFS(СВЦЭМ!$D$39:$D$782,СВЦЭМ!$A$39:$A$782,$A105,СВЦЭМ!$B$39:$B$782,I$83)+'СЕТ СН'!$H$14+СВЦЭМ!$D$10+'СЕТ СН'!$H$5-'СЕТ СН'!$H$24</f>
        <v>2829.1617471499999</v>
      </c>
      <c r="J105" s="36">
        <f>SUMIFS(СВЦЭМ!$D$39:$D$782,СВЦЭМ!$A$39:$A$782,$A105,СВЦЭМ!$B$39:$B$782,J$83)+'СЕТ СН'!$H$14+СВЦЭМ!$D$10+'СЕТ СН'!$H$5-'СЕТ СН'!$H$24</f>
        <v>2877.4046812500001</v>
      </c>
      <c r="K105" s="36">
        <f>SUMIFS(СВЦЭМ!$D$39:$D$782,СВЦЭМ!$A$39:$A$782,$A105,СВЦЭМ!$B$39:$B$782,K$83)+'СЕТ СН'!$H$14+СВЦЭМ!$D$10+'СЕТ СН'!$H$5-'СЕТ СН'!$H$24</f>
        <v>2924.14570198</v>
      </c>
      <c r="L105" s="36">
        <f>SUMIFS(СВЦЭМ!$D$39:$D$782,СВЦЭМ!$A$39:$A$782,$A105,СВЦЭМ!$B$39:$B$782,L$83)+'СЕТ СН'!$H$14+СВЦЭМ!$D$10+'СЕТ СН'!$H$5-'СЕТ СН'!$H$24</f>
        <v>2919.3901062099999</v>
      </c>
      <c r="M105" s="36">
        <f>SUMIFS(СВЦЭМ!$D$39:$D$782,СВЦЭМ!$A$39:$A$782,$A105,СВЦЭМ!$B$39:$B$782,M$83)+'СЕТ СН'!$H$14+СВЦЭМ!$D$10+'СЕТ СН'!$H$5-'СЕТ СН'!$H$24</f>
        <v>2926.2841690199998</v>
      </c>
      <c r="N105" s="36">
        <f>SUMIFS(СВЦЭМ!$D$39:$D$782,СВЦЭМ!$A$39:$A$782,$A105,СВЦЭМ!$B$39:$B$782,N$83)+'СЕТ СН'!$H$14+СВЦЭМ!$D$10+'СЕТ СН'!$H$5-'СЕТ СН'!$H$24</f>
        <v>2928.6323088599997</v>
      </c>
      <c r="O105" s="36">
        <f>SUMIFS(СВЦЭМ!$D$39:$D$782,СВЦЭМ!$A$39:$A$782,$A105,СВЦЭМ!$B$39:$B$782,O$83)+'СЕТ СН'!$H$14+СВЦЭМ!$D$10+'СЕТ СН'!$H$5-'СЕТ СН'!$H$24</f>
        <v>2917.3096433699998</v>
      </c>
      <c r="P105" s="36">
        <f>SUMIFS(СВЦЭМ!$D$39:$D$782,СВЦЭМ!$A$39:$A$782,$A105,СВЦЭМ!$B$39:$B$782,P$83)+'СЕТ СН'!$H$14+СВЦЭМ!$D$10+'СЕТ СН'!$H$5-'СЕТ СН'!$H$24</f>
        <v>2921.3308766199998</v>
      </c>
      <c r="Q105" s="36">
        <f>SUMIFS(СВЦЭМ!$D$39:$D$782,СВЦЭМ!$A$39:$A$782,$A105,СВЦЭМ!$B$39:$B$782,Q$83)+'СЕТ СН'!$H$14+СВЦЭМ!$D$10+'СЕТ СН'!$H$5-'СЕТ СН'!$H$24</f>
        <v>2921.5856679499998</v>
      </c>
      <c r="R105" s="36">
        <f>SUMIFS(СВЦЭМ!$D$39:$D$782,СВЦЭМ!$A$39:$A$782,$A105,СВЦЭМ!$B$39:$B$782,R$83)+'СЕТ СН'!$H$14+СВЦЭМ!$D$10+'СЕТ СН'!$H$5-'СЕТ СН'!$H$24</f>
        <v>2920.7673417599999</v>
      </c>
      <c r="S105" s="36">
        <f>SUMIFS(СВЦЭМ!$D$39:$D$782,СВЦЭМ!$A$39:$A$782,$A105,СВЦЭМ!$B$39:$B$782,S$83)+'СЕТ СН'!$H$14+СВЦЭМ!$D$10+'СЕТ СН'!$H$5-'СЕТ СН'!$H$24</f>
        <v>2914.7320879600002</v>
      </c>
      <c r="T105" s="36">
        <f>SUMIFS(СВЦЭМ!$D$39:$D$782,СВЦЭМ!$A$39:$A$782,$A105,СВЦЭМ!$B$39:$B$782,T$83)+'СЕТ СН'!$H$14+СВЦЭМ!$D$10+'СЕТ СН'!$H$5-'СЕТ СН'!$H$24</f>
        <v>2924.9041541500001</v>
      </c>
      <c r="U105" s="36">
        <f>SUMIFS(СВЦЭМ!$D$39:$D$782,СВЦЭМ!$A$39:$A$782,$A105,СВЦЭМ!$B$39:$B$782,U$83)+'СЕТ СН'!$H$14+СВЦЭМ!$D$10+'СЕТ СН'!$H$5-'СЕТ СН'!$H$24</f>
        <v>2916.7629808000002</v>
      </c>
      <c r="V105" s="36">
        <f>SUMIFS(СВЦЭМ!$D$39:$D$782,СВЦЭМ!$A$39:$A$782,$A105,СВЦЭМ!$B$39:$B$782,V$83)+'СЕТ СН'!$H$14+СВЦЭМ!$D$10+'СЕТ СН'!$H$5-'СЕТ СН'!$H$24</f>
        <v>2926.3916277199996</v>
      </c>
      <c r="W105" s="36">
        <f>SUMIFS(СВЦЭМ!$D$39:$D$782,СВЦЭМ!$A$39:$A$782,$A105,СВЦЭМ!$B$39:$B$782,W$83)+'СЕТ СН'!$H$14+СВЦЭМ!$D$10+'СЕТ СН'!$H$5-'СЕТ СН'!$H$24</f>
        <v>2933.98119976</v>
      </c>
      <c r="X105" s="36">
        <f>SUMIFS(СВЦЭМ!$D$39:$D$782,СВЦЭМ!$A$39:$A$782,$A105,СВЦЭМ!$B$39:$B$782,X$83)+'СЕТ СН'!$H$14+СВЦЭМ!$D$10+'СЕТ СН'!$H$5-'СЕТ СН'!$H$24</f>
        <v>2906.8564193100001</v>
      </c>
      <c r="Y105" s="36">
        <f>SUMIFS(СВЦЭМ!$D$39:$D$782,СВЦЭМ!$A$39:$A$782,$A105,СВЦЭМ!$B$39:$B$782,Y$83)+'СЕТ СН'!$H$14+СВЦЭМ!$D$10+'СЕТ СН'!$H$5-'СЕТ СН'!$H$24</f>
        <v>2817.01636259</v>
      </c>
    </row>
    <row r="106" spans="1:25" ht="15.75" x14ac:dyDescent="0.2">
      <c r="A106" s="35">
        <f t="shared" si="2"/>
        <v>44796</v>
      </c>
      <c r="B106" s="36">
        <f>SUMIFS(СВЦЭМ!$D$39:$D$782,СВЦЭМ!$A$39:$A$782,$A106,СВЦЭМ!$B$39:$B$782,B$83)+'СЕТ СН'!$H$14+СВЦЭМ!$D$10+'СЕТ СН'!$H$5-'СЕТ СН'!$H$24</f>
        <v>2880.5702355399999</v>
      </c>
      <c r="C106" s="36">
        <f>SUMIFS(СВЦЭМ!$D$39:$D$782,СВЦЭМ!$A$39:$A$782,$A106,СВЦЭМ!$B$39:$B$782,C$83)+'СЕТ СН'!$H$14+СВЦЭМ!$D$10+'СЕТ СН'!$H$5-'СЕТ СН'!$H$24</f>
        <v>2943.9241115899999</v>
      </c>
      <c r="D106" s="36">
        <f>SUMIFS(СВЦЭМ!$D$39:$D$782,СВЦЭМ!$A$39:$A$782,$A106,СВЦЭМ!$B$39:$B$782,D$83)+'СЕТ СН'!$H$14+СВЦЭМ!$D$10+'СЕТ СН'!$H$5-'СЕТ СН'!$H$24</f>
        <v>2983.66092351</v>
      </c>
      <c r="E106" s="36">
        <f>SUMIFS(СВЦЭМ!$D$39:$D$782,СВЦЭМ!$A$39:$A$782,$A106,СВЦЭМ!$B$39:$B$782,E$83)+'СЕТ СН'!$H$14+СВЦЭМ!$D$10+'СЕТ СН'!$H$5-'СЕТ СН'!$H$24</f>
        <v>2997.0328957900001</v>
      </c>
      <c r="F106" s="36">
        <f>SUMIFS(СВЦЭМ!$D$39:$D$782,СВЦЭМ!$A$39:$A$782,$A106,СВЦЭМ!$B$39:$B$782,F$83)+'СЕТ СН'!$H$14+СВЦЭМ!$D$10+'СЕТ СН'!$H$5-'СЕТ СН'!$H$24</f>
        <v>2964.3985773999998</v>
      </c>
      <c r="G106" s="36">
        <f>SUMIFS(СВЦЭМ!$D$39:$D$782,СВЦЭМ!$A$39:$A$782,$A106,СВЦЭМ!$B$39:$B$782,G$83)+'СЕТ СН'!$H$14+СВЦЭМ!$D$10+'СЕТ СН'!$H$5-'СЕТ СН'!$H$24</f>
        <v>2940.0464784400001</v>
      </c>
      <c r="H106" s="36">
        <f>SUMIFS(СВЦЭМ!$D$39:$D$782,СВЦЭМ!$A$39:$A$782,$A106,СВЦЭМ!$B$39:$B$782,H$83)+'СЕТ СН'!$H$14+СВЦЭМ!$D$10+'СЕТ СН'!$H$5-'СЕТ СН'!$H$24</f>
        <v>2892.2831282500001</v>
      </c>
      <c r="I106" s="36">
        <f>SUMIFS(СВЦЭМ!$D$39:$D$782,СВЦЭМ!$A$39:$A$782,$A106,СВЦЭМ!$B$39:$B$782,I$83)+'СЕТ СН'!$H$14+СВЦЭМ!$D$10+'СЕТ СН'!$H$5-'СЕТ СН'!$H$24</f>
        <v>2825.2982144899997</v>
      </c>
      <c r="J106" s="36">
        <f>SUMIFS(СВЦЭМ!$D$39:$D$782,СВЦЭМ!$A$39:$A$782,$A106,СВЦЭМ!$B$39:$B$782,J$83)+'СЕТ СН'!$H$14+СВЦЭМ!$D$10+'СЕТ СН'!$H$5-'СЕТ СН'!$H$24</f>
        <v>2818.1320960599996</v>
      </c>
      <c r="K106" s="36">
        <f>SUMIFS(СВЦЭМ!$D$39:$D$782,СВЦЭМ!$A$39:$A$782,$A106,СВЦЭМ!$B$39:$B$782,K$83)+'СЕТ СН'!$H$14+СВЦЭМ!$D$10+'СЕТ СН'!$H$5-'СЕТ СН'!$H$24</f>
        <v>2889.2598213900001</v>
      </c>
      <c r="L106" s="36">
        <f>SUMIFS(СВЦЭМ!$D$39:$D$782,СВЦЭМ!$A$39:$A$782,$A106,СВЦЭМ!$B$39:$B$782,L$83)+'СЕТ СН'!$H$14+СВЦЭМ!$D$10+'СЕТ СН'!$H$5-'СЕТ СН'!$H$24</f>
        <v>2853.7781518699999</v>
      </c>
      <c r="M106" s="36">
        <f>SUMIFS(СВЦЭМ!$D$39:$D$782,СВЦЭМ!$A$39:$A$782,$A106,СВЦЭМ!$B$39:$B$782,M$83)+'СЕТ СН'!$H$14+СВЦЭМ!$D$10+'СЕТ СН'!$H$5-'СЕТ СН'!$H$24</f>
        <v>2846.2311914100001</v>
      </c>
      <c r="N106" s="36">
        <f>SUMIFS(СВЦЭМ!$D$39:$D$782,СВЦЭМ!$A$39:$A$782,$A106,СВЦЭМ!$B$39:$B$782,N$83)+'СЕТ СН'!$H$14+СВЦЭМ!$D$10+'СЕТ СН'!$H$5-'СЕТ СН'!$H$24</f>
        <v>2839.92968329</v>
      </c>
      <c r="O106" s="36">
        <f>SUMIFS(СВЦЭМ!$D$39:$D$782,СВЦЭМ!$A$39:$A$782,$A106,СВЦЭМ!$B$39:$B$782,O$83)+'СЕТ СН'!$H$14+СВЦЭМ!$D$10+'СЕТ СН'!$H$5-'СЕТ СН'!$H$24</f>
        <v>2833.4770726699999</v>
      </c>
      <c r="P106" s="36">
        <f>SUMIFS(СВЦЭМ!$D$39:$D$782,СВЦЭМ!$A$39:$A$782,$A106,СВЦЭМ!$B$39:$B$782,P$83)+'СЕТ СН'!$H$14+СВЦЭМ!$D$10+'СЕТ СН'!$H$5-'СЕТ СН'!$H$24</f>
        <v>2845.72766821</v>
      </c>
      <c r="Q106" s="36">
        <f>SUMIFS(СВЦЭМ!$D$39:$D$782,СВЦЭМ!$A$39:$A$782,$A106,СВЦЭМ!$B$39:$B$782,Q$83)+'СЕТ СН'!$H$14+СВЦЭМ!$D$10+'СЕТ СН'!$H$5-'СЕТ СН'!$H$24</f>
        <v>2852.9926729199997</v>
      </c>
      <c r="R106" s="36">
        <f>SUMIFS(СВЦЭМ!$D$39:$D$782,СВЦЭМ!$A$39:$A$782,$A106,СВЦЭМ!$B$39:$B$782,R$83)+'СЕТ СН'!$H$14+СВЦЭМ!$D$10+'СЕТ СН'!$H$5-'СЕТ СН'!$H$24</f>
        <v>2846.87099528</v>
      </c>
      <c r="S106" s="36">
        <f>SUMIFS(СВЦЭМ!$D$39:$D$782,СВЦЭМ!$A$39:$A$782,$A106,СВЦЭМ!$B$39:$B$782,S$83)+'СЕТ СН'!$H$14+СВЦЭМ!$D$10+'СЕТ СН'!$H$5-'СЕТ СН'!$H$24</f>
        <v>2859.5319903</v>
      </c>
      <c r="T106" s="36">
        <f>SUMIFS(СВЦЭМ!$D$39:$D$782,СВЦЭМ!$A$39:$A$782,$A106,СВЦЭМ!$B$39:$B$782,T$83)+'СЕТ СН'!$H$14+СВЦЭМ!$D$10+'СЕТ СН'!$H$5-'СЕТ СН'!$H$24</f>
        <v>2866.4281322799998</v>
      </c>
      <c r="U106" s="36">
        <f>SUMIFS(СВЦЭМ!$D$39:$D$782,СВЦЭМ!$A$39:$A$782,$A106,СВЦЭМ!$B$39:$B$782,U$83)+'СЕТ СН'!$H$14+СВЦЭМ!$D$10+'СЕТ СН'!$H$5-'СЕТ СН'!$H$24</f>
        <v>2855.2899110799999</v>
      </c>
      <c r="V106" s="36">
        <f>SUMIFS(СВЦЭМ!$D$39:$D$782,СВЦЭМ!$A$39:$A$782,$A106,СВЦЭМ!$B$39:$B$782,V$83)+'СЕТ СН'!$H$14+СВЦЭМ!$D$10+'СЕТ СН'!$H$5-'СЕТ СН'!$H$24</f>
        <v>2872.2620490499999</v>
      </c>
      <c r="W106" s="36">
        <f>SUMIFS(СВЦЭМ!$D$39:$D$782,СВЦЭМ!$A$39:$A$782,$A106,СВЦЭМ!$B$39:$B$782,W$83)+'СЕТ СН'!$H$14+СВЦЭМ!$D$10+'СЕТ СН'!$H$5-'СЕТ СН'!$H$24</f>
        <v>2870.93568809</v>
      </c>
      <c r="X106" s="36">
        <f>SUMIFS(СВЦЭМ!$D$39:$D$782,СВЦЭМ!$A$39:$A$782,$A106,СВЦЭМ!$B$39:$B$782,X$83)+'СЕТ СН'!$H$14+СВЦЭМ!$D$10+'СЕТ СН'!$H$5-'СЕТ СН'!$H$24</f>
        <v>2852.8882664899998</v>
      </c>
      <c r="Y106" s="36">
        <f>SUMIFS(СВЦЭМ!$D$39:$D$782,СВЦЭМ!$A$39:$A$782,$A106,СВЦЭМ!$B$39:$B$782,Y$83)+'СЕТ СН'!$H$14+СВЦЭМ!$D$10+'СЕТ СН'!$H$5-'СЕТ СН'!$H$24</f>
        <v>2819.20183567</v>
      </c>
    </row>
    <row r="107" spans="1:25" ht="15.75" x14ac:dyDescent="0.2">
      <c r="A107" s="35">
        <f t="shared" si="2"/>
        <v>44797</v>
      </c>
      <c r="B107" s="36">
        <f>SUMIFS(СВЦЭМ!$D$39:$D$782,СВЦЭМ!$A$39:$A$782,$A107,СВЦЭМ!$B$39:$B$782,B$83)+'СЕТ СН'!$H$14+СВЦЭМ!$D$10+'СЕТ СН'!$H$5-'СЕТ СН'!$H$24</f>
        <v>2857.1971633799999</v>
      </c>
      <c r="C107" s="36">
        <f>SUMIFS(СВЦЭМ!$D$39:$D$782,СВЦЭМ!$A$39:$A$782,$A107,СВЦЭМ!$B$39:$B$782,C$83)+'СЕТ СН'!$H$14+СВЦЭМ!$D$10+'СЕТ СН'!$H$5-'СЕТ СН'!$H$24</f>
        <v>2898.0203363299997</v>
      </c>
      <c r="D107" s="36">
        <f>SUMIFS(СВЦЭМ!$D$39:$D$782,СВЦЭМ!$A$39:$A$782,$A107,СВЦЭМ!$B$39:$B$782,D$83)+'СЕТ СН'!$H$14+СВЦЭМ!$D$10+'СЕТ СН'!$H$5-'СЕТ СН'!$H$24</f>
        <v>2927.63132034</v>
      </c>
      <c r="E107" s="36">
        <f>SUMIFS(СВЦЭМ!$D$39:$D$782,СВЦЭМ!$A$39:$A$782,$A107,СВЦЭМ!$B$39:$B$782,E$83)+'СЕТ СН'!$H$14+СВЦЭМ!$D$10+'СЕТ СН'!$H$5-'СЕТ СН'!$H$24</f>
        <v>2937.5184805099998</v>
      </c>
      <c r="F107" s="36">
        <f>SUMIFS(СВЦЭМ!$D$39:$D$782,СВЦЭМ!$A$39:$A$782,$A107,СВЦЭМ!$B$39:$B$782,F$83)+'СЕТ СН'!$H$14+СВЦЭМ!$D$10+'СЕТ СН'!$H$5-'СЕТ СН'!$H$24</f>
        <v>2938.9242931399999</v>
      </c>
      <c r="G107" s="36">
        <f>SUMIFS(СВЦЭМ!$D$39:$D$782,СВЦЭМ!$A$39:$A$782,$A107,СВЦЭМ!$B$39:$B$782,G$83)+'СЕТ СН'!$H$14+СВЦЭМ!$D$10+'СЕТ СН'!$H$5-'СЕТ СН'!$H$24</f>
        <v>2924.5387752699999</v>
      </c>
      <c r="H107" s="36">
        <f>SUMIFS(СВЦЭМ!$D$39:$D$782,СВЦЭМ!$A$39:$A$782,$A107,СВЦЭМ!$B$39:$B$782,H$83)+'СЕТ СН'!$H$14+СВЦЭМ!$D$10+'СЕТ СН'!$H$5-'СЕТ СН'!$H$24</f>
        <v>2884.4680044699999</v>
      </c>
      <c r="I107" s="36">
        <f>SUMIFS(СВЦЭМ!$D$39:$D$782,СВЦЭМ!$A$39:$A$782,$A107,СВЦЭМ!$B$39:$B$782,I$83)+'СЕТ СН'!$H$14+СВЦЭМ!$D$10+'СЕТ СН'!$H$5-'СЕТ СН'!$H$24</f>
        <v>2835.4530305999997</v>
      </c>
      <c r="J107" s="36">
        <f>SUMIFS(СВЦЭМ!$D$39:$D$782,СВЦЭМ!$A$39:$A$782,$A107,СВЦЭМ!$B$39:$B$782,J$83)+'СЕТ СН'!$H$14+СВЦЭМ!$D$10+'СЕТ СН'!$H$5-'СЕТ СН'!$H$24</f>
        <v>2870.40737743</v>
      </c>
      <c r="K107" s="36">
        <f>SUMIFS(СВЦЭМ!$D$39:$D$782,СВЦЭМ!$A$39:$A$782,$A107,СВЦЭМ!$B$39:$B$782,K$83)+'СЕТ СН'!$H$14+СВЦЭМ!$D$10+'СЕТ СН'!$H$5-'СЕТ СН'!$H$24</f>
        <v>2983.8399583299997</v>
      </c>
      <c r="L107" s="36">
        <f>SUMIFS(СВЦЭМ!$D$39:$D$782,СВЦЭМ!$A$39:$A$782,$A107,СВЦЭМ!$B$39:$B$782,L$83)+'СЕТ СН'!$H$14+СВЦЭМ!$D$10+'СЕТ СН'!$H$5-'СЕТ СН'!$H$24</f>
        <v>2943.1404078699998</v>
      </c>
      <c r="M107" s="36">
        <f>SUMIFS(СВЦЭМ!$D$39:$D$782,СВЦЭМ!$A$39:$A$782,$A107,СВЦЭМ!$B$39:$B$782,M$83)+'СЕТ СН'!$H$14+СВЦЭМ!$D$10+'СЕТ СН'!$H$5-'СЕТ СН'!$H$24</f>
        <v>2937.5337516499999</v>
      </c>
      <c r="N107" s="36">
        <f>SUMIFS(СВЦЭМ!$D$39:$D$782,СВЦЭМ!$A$39:$A$782,$A107,СВЦЭМ!$B$39:$B$782,N$83)+'СЕТ СН'!$H$14+СВЦЭМ!$D$10+'СЕТ СН'!$H$5-'СЕТ СН'!$H$24</f>
        <v>2932.84624674</v>
      </c>
      <c r="O107" s="36">
        <f>SUMIFS(СВЦЭМ!$D$39:$D$782,СВЦЭМ!$A$39:$A$782,$A107,СВЦЭМ!$B$39:$B$782,O$83)+'СЕТ СН'!$H$14+СВЦЭМ!$D$10+'СЕТ СН'!$H$5-'СЕТ СН'!$H$24</f>
        <v>2926.7888174299997</v>
      </c>
      <c r="P107" s="36">
        <f>SUMIFS(СВЦЭМ!$D$39:$D$782,СВЦЭМ!$A$39:$A$782,$A107,СВЦЭМ!$B$39:$B$782,P$83)+'СЕТ СН'!$H$14+СВЦЭМ!$D$10+'СЕТ СН'!$H$5-'СЕТ СН'!$H$24</f>
        <v>2933.2404685399997</v>
      </c>
      <c r="Q107" s="36">
        <f>SUMIFS(СВЦЭМ!$D$39:$D$782,СВЦЭМ!$A$39:$A$782,$A107,СВЦЭМ!$B$39:$B$782,Q$83)+'СЕТ СН'!$H$14+СВЦЭМ!$D$10+'СЕТ СН'!$H$5-'СЕТ СН'!$H$24</f>
        <v>2934.20172327</v>
      </c>
      <c r="R107" s="36">
        <f>SUMIFS(СВЦЭМ!$D$39:$D$782,СВЦЭМ!$A$39:$A$782,$A107,СВЦЭМ!$B$39:$B$782,R$83)+'СЕТ СН'!$H$14+СВЦЭМ!$D$10+'СЕТ СН'!$H$5-'СЕТ СН'!$H$24</f>
        <v>2923.4871462800002</v>
      </c>
      <c r="S107" s="36">
        <f>SUMIFS(СВЦЭМ!$D$39:$D$782,СВЦЭМ!$A$39:$A$782,$A107,СВЦЭМ!$B$39:$B$782,S$83)+'СЕТ СН'!$H$14+СВЦЭМ!$D$10+'СЕТ СН'!$H$5-'СЕТ СН'!$H$24</f>
        <v>2932.3254145199999</v>
      </c>
      <c r="T107" s="36">
        <f>SUMIFS(СВЦЭМ!$D$39:$D$782,СВЦЭМ!$A$39:$A$782,$A107,СВЦЭМ!$B$39:$B$782,T$83)+'СЕТ СН'!$H$14+СВЦЭМ!$D$10+'СЕТ СН'!$H$5-'СЕТ СН'!$H$24</f>
        <v>2939.0036585799999</v>
      </c>
      <c r="U107" s="36">
        <f>SUMIFS(СВЦЭМ!$D$39:$D$782,СВЦЭМ!$A$39:$A$782,$A107,СВЦЭМ!$B$39:$B$782,U$83)+'СЕТ СН'!$H$14+СВЦЭМ!$D$10+'СЕТ СН'!$H$5-'СЕТ СН'!$H$24</f>
        <v>2934.5915003699997</v>
      </c>
      <c r="V107" s="36">
        <f>SUMIFS(СВЦЭМ!$D$39:$D$782,СВЦЭМ!$A$39:$A$782,$A107,СВЦЭМ!$B$39:$B$782,V$83)+'СЕТ СН'!$H$14+СВЦЭМ!$D$10+'СЕТ СН'!$H$5-'СЕТ СН'!$H$24</f>
        <v>2952.9522732699998</v>
      </c>
      <c r="W107" s="36">
        <f>SUMIFS(СВЦЭМ!$D$39:$D$782,СВЦЭМ!$A$39:$A$782,$A107,СВЦЭМ!$B$39:$B$782,W$83)+'СЕТ СН'!$H$14+СВЦЭМ!$D$10+'СЕТ СН'!$H$5-'СЕТ СН'!$H$24</f>
        <v>2960.0295768699998</v>
      </c>
      <c r="X107" s="36">
        <f>SUMIFS(СВЦЭМ!$D$39:$D$782,СВЦЭМ!$A$39:$A$782,$A107,СВЦЭМ!$B$39:$B$782,X$83)+'СЕТ СН'!$H$14+СВЦЭМ!$D$10+'СЕТ СН'!$H$5-'СЕТ СН'!$H$24</f>
        <v>2899.79989931</v>
      </c>
      <c r="Y107" s="36">
        <f>SUMIFS(СВЦЭМ!$D$39:$D$782,СВЦЭМ!$A$39:$A$782,$A107,СВЦЭМ!$B$39:$B$782,Y$83)+'СЕТ СН'!$H$14+СВЦЭМ!$D$10+'СЕТ СН'!$H$5-'СЕТ СН'!$H$24</f>
        <v>2860.9606199999998</v>
      </c>
    </row>
    <row r="108" spans="1:25" ht="15.75" x14ac:dyDescent="0.2">
      <c r="A108" s="35">
        <f t="shared" si="2"/>
        <v>44798</v>
      </c>
      <c r="B108" s="36">
        <f>SUMIFS(СВЦЭМ!$D$39:$D$782,СВЦЭМ!$A$39:$A$782,$A108,СВЦЭМ!$B$39:$B$782,B$83)+'СЕТ СН'!$H$14+СВЦЭМ!$D$10+'СЕТ СН'!$H$5-'СЕТ СН'!$H$24</f>
        <v>2857.3030441299998</v>
      </c>
      <c r="C108" s="36">
        <f>SUMIFS(СВЦЭМ!$D$39:$D$782,СВЦЭМ!$A$39:$A$782,$A108,СВЦЭМ!$B$39:$B$782,C$83)+'СЕТ СН'!$H$14+СВЦЭМ!$D$10+'СЕТ СН'!$H$5-'СЕТ СН'!$H$24</f>
        <v>2894.35392103</v>
      </c>
      <c r="D108" s="36">
        <f>SUMIFS(СВЦЭМ!$D$39:$D$782,СВЦЭМ!$A$39:$A$782,$A108,СВЦЭМ!$B$39:$B$782,D$83)+'СЕТ СН'!$H$14+СВЦЭМ!$D$10+'СЕТ СН'!$H$5-'СЕТ СН'!$H$24</f>
        <v>2932.1687202799999</v>
      </c>
      <c r="E108" s="36">
        <f>SUMIFS(СВЦЭМ!$D$39:$D$782,СВЦЭМ!$A$39:$A$782,$A108,СВЦЭМ!$B$39:$B$782,E$83)+'СЕТ СН'!$H$14+СВЦЭМ!$D$10+'СЕТ СН'!$H$5-'СЕТ СН'!$H$24</f>
        <v>2943.4780845999999</v>
      </c>
      <c r="F108" s="36">
        <f>SUMIFS(СВЦЭМ!$D$39:$D$782,СВЦЭМ!$A$39:$A$782,$A108,СВЦЭМ!$B$39:$B$782,F$83)+'СЕТ СН'!$H$14+СВЦЭМ!$D$10+'СЕТ СН'!$H$5-'СЕТ СН'!$H$24</f>
        <v>2946.9277244199998</v>
      </c>
      <c r="G108" s="36">
        <f>SUMIFS(СВЦЭМ!$D$39:$D$782,СВЦЭМ!$A$39:$A$782,$A108,СВЦЭМ!$B$39:$B$782,G$83)+'СЕТ СН'!$H$14+СВЦЭМ!$D$10+'СЕТ СН'!$H$5-'СЕТ СН'!$H$24</f>
        <v>2930.53144737</v>
      </c>
      <c r="H108" s="36">
        <f>SUMIFS(СВЦЭМ!$D$39:$D$782,СВЦЭМ!$A$39:$A$782,$A108,СВЦЭМ!$B$39:$B$782,H$83)+'СЕТ СН'!$H$14+СВЦЭМ!$D$10+'СЕТ СН'!$H$5-'СЕТ СН'!$H$24</f>
        <v>2881.9075472499999</v>
      </c>
      <c r="I108" s="36">
        <f>SUMIFS(СВЦЭМ!$D$39:$D$782,СВЦЭМ!$A$39:$A$782,$A108,СВЦЭМ!$B$39:$B$782,I$83)+'СЕТ СН'!$H$14+СВЦЭМ!$D$10+'СЕТ СН'!$H$5-'СЕТ СН'!$H$24</f>
        <v>2806.9276169699997</v>
      </c>
      <c r="J108" s="36">
        <f>SUMIFS(СВЦЭМ!$D$39:$D$782,СВЦЭМ!$A$39:$A$782,$A108,СВЦЭМ!$B$39:$B$782,J$83)+'СЕТ СН'!$H$14+СВЦЭМ!$D$10+'СЕТ СН'!$H$5-'СЕТ СН'!$H$24</f>
        <v>2878.3352909999999</v>
      </c>
      <c r="K108" s="36">
        <f>SUMIFS(СВЦЭМ!$D$39:$D$782,СВЦЭМ!$A$39:$A$782,$A108,СВЦЭМ!$B$39:$B$782,K$83)+'СЕТ СН'!$H$14+СВЦЭМ!$D$10+'СЕТ СН'!$H$5-'СЕТ СН'!$H$24</f>
        <v>2939.17605667</v>
      </c>
      <c r="L108" s="36">
        <f>SUMIFS(СВЦЭМ!$D$39:$D$782,СВЦЭМ!$A$39:$A$782,$A108,СВЦЭМ!$B$39:$B$782,L$83)+'СЕТ СН'!$H$14+СВЦЭМ!$D$10+'СЕТ СН'!$H$5-'СЕТ СН'!$H$24</f>
        <v>2907.95502863</v>
      </c>
      <c r="M108" s="36">
        <f>SUMIFS(СВЦЭМ!$D$39:$D$782,СВЦЭМ!$A$39:$A$782,$A108,СВЦЭМ!$B$39:$B$782,M$83)+'СЕТ СН'!$H$14+СВЦЭМ!$D$10+'СЕТ СН'!$H$5-'СЕТ СН'!$H$24</f>
        <v>2904.3693298399999</v>
      </c>
      <c r="N108" s="36">
        <f>SUMIFS(СВЦЭМ!$D$39:$D$782,СВЦЭМ!$A$39:$A$782,$A108,СВЦЭМ!$B$39:$B$782,N$83)+'СЕТ СН'!$H$14+СВЦЭМ!$D$10+'СЕТ СН'!$H$5-'СЕТ СН'!$H$24</f>
        <v>2904.0105504399999</v>
      </c>
      <c r="O108" s="36">
        <f>SUMIFS(СВЦЭМ!$D$39:$D$782,СВЦЭМ!$A$39:$A$782,$A108,СВЦЭМ!$B$39:$B$782,O$83)+'СЕТ СН'!$H$14+СВЦЭМ!$D$10+'СЕТ СН'!$H$5-'СЕТ СН'!$H$24</f>
        <v>2821.4442091800001</v>
      </c>
      <c r="P108" s="36">
        <f>SUMIFS(СВЦЭМ!$D$39:$D$782,СВЦЭМ!$A$39:$A$782,$A108,СВЦЭМ!$B$39:$B$782,P$83)+'СЕТ СН'!$H$14+СВЦЭМ!$D$10+'СЕТ СН'!$H$5-'СЕТ СН'!$H$24</f>
        <v>2730.5184013399999</v>
      </c>
      <c r="Q108" s="36">
        <f>SUMIFS(СВЦЭМ!$D$39:$D$782,СВЦЭМ!$A$39:$A$782,$A108,СВЦЭМ!$B$39:$B$782,Q$83)+'СЕТ СН'!$H$14+СВЦЭМ!$D$10+'СЕТ СН'!$H$5-'СЕТ СН'!$H$24</f>
        <v>2668.4099788200001</v>
      </c>
      <c r="R108" s="36">
        <f>SUMIFS(СВЦЭМ!$D$39:$D$782,СВЦЭМ!$A$39:$A$782,$A108,СВЦЭМ!$B$39:$B$782,R$83)+'СЕТ СН'!$H$14+СВЦЭМ!$D$10+'СЕТ СН'!$H$5-'СЕТ СН'!$H$24</f>
        <v>2663.18084383</v>
      </c>
      <c r="S108" s="36">
        <f>SUMIFS(СВЦЭМ!$D$39:$D$782,СВЦЭМ!$A$39:$A$782,$A108,СВЦЭМ!$B$39:$B$782,S$83)+'СЕТ СН'!$H$14+СВЦЭМ!$D$10+'СЕТ СН'!$H$5-'СЕТ СН'!$H$24</f>
        <v>2733.55801402</v>
      </c>
      <c r="T108" s="36">
        <f>SUMIFS(СВЦЭМ!$D$39:$D$782,СВЦЭМ!$A$39:$A$782,$A108,СВЦЭМ!$B$39:$B$782,T$83)+'СЕТ СН'!$H$14+СВЦЭМ!$D$10+'СЕТ СН'!$H$5-'СЕТ СН'!$H$24</f>
        <v>2809.36982076</v>
      </c>
      <c r="U108" s="36">
        <f>SUMIFS(СВЦЭМ!$D$39:$D$782,СВЦЭМ!$A$39:$A$782,$A108,СВЦЭМ!$B$39:$B$782,U$83)+'СЕТ СН'!$H$14+СВЦЭМ!$D$10+'СЕТ СН'!$H$5-'СЕТ СН'!$H$24</f>
        <v>2899.9089473399999</v>
      </c>
      <c r="V108" s="36">
        <f>SUMIFS(СВЦЭМ!$D$39:$D$782,СВЦЭМ!$A$39:$A$782,$A108,СВЦЭМ!$B$39:$B$782,V$83)+'СЕТ СН'!$H$14+СВЦЭМ!$D$10+'СЕТ СН'!$H$5-'СЕТ СН'!$H$24</f>
        <v>2923.2436061099997</v>
      </c>
      <c r="W108" s="36">
        <f>SUMIFS(СВЦЭМ!$D$39:$D$782,СВЦЭМ!$A$39:$A$782,$A108,СВЦЭМ!$B$39:$B$782,W$83)+'СЕТ СН'!$H$14+СВЦЭМ!$D$10+'СЕТ СН'!$H$5-'СЕТ СН'!$H$24</f>
        <v>2931.2364456400001</v>
      </c>
      <c r="X108" s="36">
        <f>SUMIFS(СВЦЭМ!$D$39:$D$782,СВЦЭМ!$A$39:$A$782,$A108,СВЦЭМ!$B$39:$B$782,X$83)+'СЕТ СН'!$H$14+СВЦЭМ!$D$10+'СЕТ СН'!$H$5-'СЕТ СН'!$H$24</f>
        <v>2914.9839937500001</v>
      </c>
      <c r="Y108" s="36">
        <f>SUMIFS(СВЦЭМ!$D$39:$D$782,СВЦЭМ!$A$39:$A$782,$A108,СВЦЭМ!$B$39:$B$782,Y$83)+'СЕТ СН'!$H$14+СВЦЭМ!$D$10+'СЕТ СН'!$H$5-'СЕТ СН'!$H$24</f>
        <v>2921.7469911899998</v>
      </c>
    </row>
    <row r="109" spans="1:25" ht="15.75" x14ac:dyDescent="0.2">
      <c r="A109" s="35">
        <f t="shared" si="2"/>
        <v>44799</v>
      </c>
      <c r="B109" s="36">
        <f>SUMIFS(СВЦЭМ!$D$39:$D$782,СВЦЭМ!$A$39:$A$782,$A109,СВЦЭМ!$B$39:$B$782,B$83)+'СЕТ СН'!$H$14+СВЦЭМ!$D$10+'СЕТ СН'!$H$5-'СЕТ СН'!$H$24</f>
        <v>2913.0353157199997</v>
      </c>
      <c r="C109" s="36">
        <f>SUMIFS(СВЦЭМ!$D$39:$D$782,СВЦЭМ!$A$39:$A$782,$A109,СВЦЭМ!$B$39:$B$782,C$83)+'СЕТ СН'!$H$14+СВЦЭМ!$D$10+'СЕТ СН'!$H$5-'СЕТ СН'!$H$24</f>
        <v>2958.2056740399998</v>
      </c>
      <c r="D109" s="36">
        <f>SUMIFS(СВЦЭМ!$D$39:$D$782,СВЦЭМ!$A$39:$A$782,$A109,СВЦЭМ!$B$39:$B$782,D$83)+'СЕТ СН'!$H$14+СВЦЭМ!$D$10+'СЕТ СН'!$H$5-'СЕТ СН'!$H$24</f>
        <v>2972.3975950899999</v>
      </c>
      <c r="E109" s="36">
        <f>SUMIFS(СВЦЭМ!$D$39:$D$782,СВЦЭМ!$A$39:$A$782,$A109,СВЦЭМ!$B$39:$B$782,E$83)+'СЕТ СН'!$H$14+СВЦЭМ!$D$10+'СЕТ СН'!$H$5-'СЕТ СН'!$H$24</f>
        <v>2952.61528632</v>
      </c>
      <c r="F109" s="36">
        <f>SUMIFS(СВЦЭМ!$D$39:$D$782,СВЦЭМ!$A$39:$A$782,$A109,СВЦЭМ!$B$39:$B$782,F$83)+'СЕТ СН'!$H$14+СВЦЭМ!$D$10+'СЕТ СН'!$H$5-'СЕТ СН'!$H$24</f>
        <v>2961.0180780199998</v>
      </c>
      <c r="G109" s="36">
        <f>SUMIFS(СВЦЭМ!$D$39:$D$782,СВЦЭМ!$A$39:$A$782,$A109,СВЦЭМ!$B$39:$B$782,G$83)+'СЕТ СН'!$H$14+СВЦЭМ!$D$10+'СЕТ СН'!$H$5-'СЕТ СН'!$H$24</f>
        <v>2953.1463205499999</v>
      </c>
      <c r="H109" s="36">
        <f>SUMIFS(СВЦЭМ!$D$39:$D$782,СВЦЭМ!$A$39:$A$782,$A109,СВЦЭМ!$B$39:$B$782,H$83)+'СЕТ СН'!$H$14+СВЦЭМ!$D$10+'СЕТ СН'!$H$5-'СЕТ СН'!$H$24</f>
        <v>2881.3056963499998</v>
      </c>
      <c r="I109" s="36">
        <f>SUMIFS(СВЦЭМ!$D$39:$D$782,СВЦЭМ!$A$39:$A$782,$A109,СВЦЭМ!$B$39:$B$782,I$83)+'СЕТ СН'!$H$14+СВЦЭМ!$D$10+'СЕТ СН'!$H$5-'СЕТ СН'!$H$24</f>
        <v>2869.2970353299997</v>
      </c>
      <c r="J109" s="36">
        <f>SUMIFS(СВЦЭМ!$D$39:$D$782,СВЦЭМ!$A$39:$A$782,$A109,СВЦЭМ!$B$39:$B$782,J$83)+'СЕТ СН'!$H$14+СВЦЭМ!$D$10+'СЕТ СН'!$H$5-'СЕТ СН'!$H$24</f>
        <v>2872.1769384199997</v>
      </c>
      <c r="K109" s="36">
        <f>SUMIFS(СВЦЭМ!$D$39:$D$782,СВЦЭМ!$A$39:$A$782,$A109,СВЦЭМ!$B$39:$B$782,K$83)+'СЕТ СН'!$H$14+СВЦЭМ!$D$10+'СЕТ СН'!$H$5-'СЕТ СН'!$H$24</f>
        <v>2932.7159946699999</v>
      </c>
      <c r="L109" s="36">
        <f>SUMIFS(СВЦЭМ!$D$39:$D$782,СВЦЭМ!$A$39:$A$782,$A109,СВЦЭМ!$B$39:$B$782,L$83)+'СЕТ СН'!$H$14+СВЦЭМ!$D$10+'СЕТ СН'!$H$5-'СЕТ СН'!$H$24</f>
        <v>2911.4167743600001</v>
      </c>
      <c r="M109" s="36">
        <f>SUMIFS(СВЦЭМ!$D$39:$D$782,СВЦЭМ!$A$39:$A$782,$A109,СВЦЭМ!$B$39:$B$782,M$83)+'СЕТ СН'!$H$14+СВЦЭМ!$D$10+'СЕТ СН'!$H$5-'СЕТ СН'!$H$24</f>
        <v>2900.4061317299997</v>
      </c>
      <c r="N109" s="36">
        <f>SUMIFS(СВЦЭМ!$D$39:$D$782,СВЦЭМ!$A$39:$A$782,$A109,СВЦЭМ!$B$39:$B$782,N$83)+'СЕТ СН'!$H$14+СВЦЭМ!$D$10+'СЕТ СН'!$H$5-'СЕТ СН'!$H$24</f>
        <v>2892.9257189</v>
      </c>
      <c r="O109" s="36">
        <f>SUMIFS(СВЦЭМ!$D$39:$D$782,СВЦЭМ!$A$39:$A$782,$A109,СВЦЭМ!$B$39:$B$782,O$83)+'СЕТ СН'!$H$14+СВЦЭМ!$D$10+'СЕТ СН'!$H$5-'СЕТ СН'!$H$24</f>
        <v>2887.0649621600001</v>
      </c>
      <c r="P109" s="36">
        <f>SUMIFS(СВЦЭМ!$D$39:$D$782,СВЦЭМ!$A$39:$A$782,$A109,СВЦЭМ!$B$39:$B$782,P$83)+'СЕТ СН'!$H$14+СВЦЭМ!$D$10+'СЕТ СН'!$H$5-'СЕТ СН'!$H$24</f>
        <v>2894.61745449</v>
      </c>
      <c r="Q109" s="36">
        <f>SUMIFS(СВЦЭМ!$D$39:$D$782,СВЦЭМ!$A$39:$A$782,$A109,СВЦЭМ!$B$39:$B$782,Q$83)+'СЕТ СН'!$H$14+СВЦЭМ!$D$10+'СЕТ СН'!$H$5-'СЕТ СН'!$H$24</f>
        <v>2893.6578555199999</v>
      </c>
      <c r="R109" s="36">
        <f>SUMIFS(СВЦЭМ!$D$39:$D$782,СВЦЭМ!$A$39:$A$782,$A109,СВЦЭМ!$B$39:$B$782,R$83)+'СЕТ СН'!$H$14+СВЦЭМ!$D$10+'СЕТ СН'!$H$5-'СЕТ СН'!$H$24</f>
        <v>2887.2035488199999</v>
      </c>
      <c r="S109" s="36">
        <f>SUMIFS(СВЦЭМ!$D$39:$D$782,СВЦЭМ!$A$39:$A$782,$A109,СВЦЭМ!$B$39:$B$782,S$83)+'СЕТ СН'!$H$14+СВЦЭМ!$D$10+'СЕТ СН'!$H$5-'СЕТ СН'!$H$24</f>
        <v>2884.7742015599997</v>
      </c>
      <c r="T109" s="36">
        <f>SUMIFS(СВЦЭМ!$D$39:$D$782,СВЦЭМ!$A$39:$A$782,$A109,СВЦЭМ!$B$39:$B$782,T$83)+'СЕТ СН'!$H$14+СВЦЭМ!$D$10+'СЕТ СН'!$H$5-'СЕТ СН'!$H$24</f>
        <v>2892.35117115</v>
      </c>
      <c r="U109" s="36">
        <f>SUMIFS(СВЦЭМ!$D$39:$D$782,СВЦЭМ!$A$39:$A$782,$A109,СВЦЭМ!$B$39:$B$782,U$83)+'СЕТ СН'!$H$14+СВЦЭМ!$D$10+'СЕТ СН'!$H$5-'СЕТ СН'!$H$24</f>
        <v>2885.0282336699997</v>
      </c>
      <c r="V109" s="36">
        <f>SUMIFS(СВЦЭМ!$D$39:$D$782,СВЦЭМ!$A$39:$A$782,$A109,СВЦЭМ!$B$39:$B$782,V$83)+'СЕТ СН'!$H$14+СВЦЭМ!$D$10+'СЕТ СН'!$H$5-'СЕТ СН'!$H$24</f>
        <v>2903.4622609600001</v>
      </c>
      <c r="W109" s="36">
        <f>SUMIFS(СВЦЭМ!$D$39:$D$782,СВЦЭМ!$A$39:$A$782,$A109,СВЦЭМ!$B$39:$B$782,W$83)+'СЕТ СН'!$H$14+СВЦЭМ!$D$10+'СЕТ СН'!$H$5-'СЕТ СН'!$H$24</f>
        <v>2906.0287571899999</v>
      </c>
      <c r="X109" s="36">
        <f>SUMIFS(СВЦЭМ!$D$39:$D$782,СВЦЭМ!$A$39:$A$782,$A109,СВЦЭМ!$B$39:$B$782,X$83)+'СЕТ СН'!$H$14+СВЦЭМ!$D$10+'СЕТ СН'!$H$5-'СЕТ СН'!$H$24</f>
        <v>2875.8955593699998</v>
      </c>
      <c r="Y109" s="36">
        <f>SUMIFS(СВЦЭМ!$D$39:$D$782,СВЦЭМ!$A$39:$A$782,$A109,СВЦЭМ!$B$39:$B$782,Y$83)+'СЕТ СН'!$H$14+СВЦЭМ!$D$10+'СЕТ СН'!$H$5-'СЕТ СН'!$H$24</f>
        <v>2898.8071063099997</v>
      </c>
    </row>
    <row r="110" spans="1:25" ht="15.75" x14ac:dyDescent="0.2">
      <c r="A110" s="35">
        <f t="shared" si="2"/>
        <v>44800</v>
      </c>
      <c r="B110" s="36">
        <f>SUMIFS(СВЦЭМ!$D$39:$D$782,СВЦЭМ!$A$39:$A$782,$A110,СВЦЭМ!$B$39:$B$782,B$83)+'СЕТ СН'!$H$14+СВЦЭМ!$D$10+'СЕТ СН'!$H$5-'СЕТ СН'!$H$24</f>
        <v>2903.36407887</v>
      </c>
      <c r="C110" s="36">
        <f>SUMIFS(СВЦЭМ!$D$39:$D$782,СВЦЭМ!$A$39:$A$782,$A110,СВЦЭМ!$B$39:$B$782,C$83)+'СЕТ СН'!$H$14+СВЦЭМ!$D$10+'СЕТ СН'!$H$5-'СЕТ СН'!$H$24</f>
        <v>2898.54086495</v>
      </c>
      <c r="D110" s="36">
        <f>SUMIFS(СВЦЭМ!$D$39:$D$782,СВЦЭМ!$A$39:$A$782,$A110,СВЦЭМ!$B$39:$B$782,D$83)+'СЕТ СН'!$H$14+СВЦЭМ!$D$10+'СЕТ СН'!$H$5-'СЕТ СН'!$H$24</f>
        <v>2940.3380872899997</v>
      </c>
      <c r="E110" s="36">
        <f>SUMIFS(СВЦЭМ!$D$39:$D$782,СВЦЭМ!$A$39:$A$782,$A110,СВЦЭМ!$B$39:$B$782,E$83)+'СЕТ СН'!$H$14+СВЦЭМ!$D$10+'СЕТ СН'!$H$5-'СЕТ СН'!$H$24</f>
        <v>2906.4358307299999</v>
      </c>
      <c r="F110" s="36">
        <f>SUMIFS(СВЦЭМ!$D$39:$D$782,СВЦЭМ!$A$39:$A$782,$A110,СВЦЭМ!$B$39:$B$782,F$83)+'СЕТ СН'!$H$14+СВЦЭМ!$D$10+'СЕТ СН'!$H$5-'СЕТ СН'!$H$24</f>
        <v>2902.7102875399996</v>
      </c>
      <c r="G110" s="36">
        <f>SUMIFS(СВЦЭМ!$D$39:$D$782,СВЦЭМ!$A$39:$A$782,$A110,СВЦЭМ!$B$39:$B$782,G$83)+'СЕТ СН'!$H$14+СВЦЭМ!$D$10+'СЕТ СН'!$H$5-'СЕТ СН'!$H$24</f>
        <v>2911.8603947699999</v>
      </c>
      <c r="H110" s="36">
        <f>SUMIFS(СВЦЭМ!$D$39:$D$782,СВЦЭМ!$A$39:$A$782,$A110,СВЦЭМ!$B$39:$B$782,H$83)+'СЕТ СН'!$H$14+СВЦЭМ!$D$10+'СЕТ СН'!$H$5-'СЕТ СН'!$H$24</f>
        <v>2896.76281225</v>
      </c>
      <c r="I110" s="36">
        <f>SUMIFS(СВЦЭМ!$D$39:$D$782,СВЦЭМ!$A$39:$A$782,$A110,СВЦЭМ!$B$39:$B$782,I$83)+'СЕТ СН'!$H$14+СВЦЭМ!$D$10+'СЕТ СН'!$H$5-'СЕТ СН'!$H$24</f>
        <v>2863.4561214099999</v>
      </c>
      <c r="J110" s="36">
        <f>SUMIFS(СВЦЭМ!$D$39:$D$782,СВЦЭМ!$A$39:$A$782,$A110,СВЦЭМ!$B$39:$B$782,J$83)+'СЕТ СН'!$H$14+СВЦЭМ!$D$10+'СЕТ СН'!$H$5-'СЕТ СН'!$H$24</f>
        <v>2804.5819455199999</v>
      </c>
      <c r="K110" s="36">
        <f>SUMIFS(СВЦЭМ!$D$39:$D$782,СВЦЭМ!$A$39:$A$782,$A110,СВЦЭМ!$B$39:$B$782,K$83)+'СЕТ СН'!$H$14+СВЦЭМ!$D$10+'СЕТ СН'!$H$5-'СЕТ СН'!$H$24</f>
        <v>2876.4041515499998</v>
      </c>
      <c r="L110" s="36">
        <f>SUMIFS(СВЦЭМ!$D$39:$D$782,СВЦЭМ!$A$39:$A$782,$A110,СВЦЭМ!$B$39:$B$782,L$83)+'СЕТ СН'!$H$14+СВЦЭМ!$D$10+'СЕТ СН'!$H$5-'СЕТ СН'!$H$24</f>
        <v>2873.14307607</v>
      </c>
      <c r="M110" s="36">
        <f>SUMIFS(СВЦЭМ!$D$39:$D$782,СВЦЭМ!$A$39:$A$782,$A110,СВЦЭМ!$B$39:$B$782,M$83)+'СЕТ СН'!$H$14+СВЦЭМ!$D$10+'СЕТ СН'!$H$5-'СЕТ СН'!$H$24</f>
        <v>2875.92919003</v>
      </c>
      <c r="N110" s="36">
        <f>SUMIFS(СВЦЭМ!$D$39:$D$782,СВЦЭМ!$A$39:$A$782,$A110,СВЦЭМ!$B$39:$B$782,N$83)+'СЕТ СН'!$H$14+СВЦЭМ!$D$10+'СЕТ СН'!$H$5-'СЕТ СН'!$H$24</f>
        <v>2877.1787054599999</v>
      </c>
      <c r="O110" s="36">
        <f>SUMIFS(СВЦЭМ!$D$39:$D$782,СВЦЭМ!$A$39:$A$782,$A110,СВЦЭМ!$B$39:$B$782,O$83)+'СЕТ СН'!$H$14+СВЦЭМ!$D$10+'СЕТ СН'!$H$5-'СЕТ СН'!$H$24</f>
        <v>2868.6891210499998</v>
      </c>
      <c r="P110" s="36">
        <f>SUMIFS(СВЦЭМ!$D$39:$D$782,СВЦЭМ!$A$39:$A$782,$A110,СВЦЭМ!$B$39:$B$782,P$83)+'СЕТ СН'!$H$14+СВЦЭМ!$D$10+'СЕТ СН'!$H$5-'СЕТ СН'!$H$24</f>
        <v>2865.3516833799999</v>
      </c>
      <c r="Q110" s="36">
        <f>SUMIFS(СВЦЭМ!$D$39:$D$782,СВЦЭМ!$A$39:$A$782,$A110,СВЦЭМ!$B$39:$B$782,Q$83)+'СЕТ СН'!$H$14+СВЦЭМ!$D$10+'СЕТ СН'!$H$5-'СЕТ СН'!$H$24</f>
        <v>2863.6478365799999</v>
      </c>
      <c r="R110" s="36">
        <f>SUMIFS(СВЦЭМ!$D$39:$D$782,СВЦЭМ!$A$39:$A$782,$A110,СВЦЭМ!$B$39:$B$782,R$83)+'СЕТ СН'!$H$14+СВЦЭМ!$D$10+'СЕТ СН'!$H$5-'СЕТ СН'!$H$24</f>
        <v>2861.10136599</v>
      </c>
      <c r="S110" s="36">
        <f>SUMIFS(СВЦЭМ!$D$39:$D$782,СВЦЭМ!$A$39:$A$782,$A110,СВЦЭМ!$B$39:$B$782,S$83)+'СЕТ СН'!$H$14+СВЦЭМ!$D$10+'СЕТ СН'!$H$5-'СЕТ СН'!$H$24</f>
        <v>2868.5231185499997</v>
      </c>
      <c r="T110" s="36">
        <f>SUMIFS(СВЦЭМ!$D$39:$D$782,СВЦЭМ!$A$39:$A$782,$A110,СВЦЭМ!$B$39:$B$782,T$83)+'СЕТ СН'!$H$14+СВЦЭМ!$D$10+'СЕТ СН'!$H$5-'СЕТ СН'!$H$24</f>
        <v>2868.3753834899999</v>
      </c>
      <c r="U110" s="36">
        <f>SUMIFS(СВЦЭМ!$D$39:$D$782,СВЦЭМ!$A$39:$A$782,$A110,СВЦЭМ!$B$39:$B$782,U$83)+'СЕТ СН'!$H$14+СВЦЭМ!$D$10+'СЕТ СН'!$H$5-'СЕТ СН'!$H$24</f>
        <v>2868.19531259</v>
      </c>
      <c r="V110" s="36">
        <f>SUMIFS(СВЦЭМ!$D$39:$D$782,СВЦЭМ!$A$39:$A$782,$A110,СВЦЭМ!$B$39:$B$782,V$83)+'СЕТ СН'!$H$14+СВЦЭМ!$D$10+'СЕТ СН'!$H$5-'СЕТ СН'!$H$24</f>
        <v>2883.38614276</v>
      </c>
      <c r="W110" s="36">
        <f>SUMIFS(СВЦЭМ!$D$39:$D$782,СВЦЭМ!$A$39:$A$782,$A110,СВЦЭМ!$B$39:$B$782,W$83)+'СЕТ СН'!$H$14+СВЦЭМ!$D$10+'СЕТ СН'!$H$5-'СЕТ СН'!$H$24</f>
        <v>2881.98081228</v>
      </c>
      <c r="X110" s="36">
        <f>SUMIFS(СВЦЭМ!$D$39:$D$782,СВЦЭМ!$A$39:$A$782,$A110,СВЦЭМ!$B$39:$B$782,X$83)+'СЕТ СН'!$H$14+СВЦЭМ!$D$10+'СЕТ СН'!$H$5-'СЕТ СН'!$H$24</f>
        <v>2866.1631465800001</v>
      </c>
      <c r="Y110" s="36">
        <f>SUMIFS(СВЦЭМ!$D$39:$D$782,СВЦЭМ!$A$39:$A$782,$A110,СВЦЭМ!$B$39:$B$782,Y$83)+'СЕТ СН'!$H$14+СВЦЭМ!$D$10+'СЕТ СН'!$H$5-'СЕТ СН'!$H$24</f>
        <v>2846.96499963</v>
      </c>
    </row>
    <row r="111" spans="1:25" ht="15.75" x14ac:dyDescent="0.2">
      <c r="A111" s="35">
        <f t="shared" si="2"/>
        <v>44801</v>
      </c>
      <c r="B111" s="36">
        <f>SUMIFS(СВЦЭМ!$D$39:$D$782,СВЦЭМ!$A$39:$A$782,$A111,СВЦЭМ!$B$39:$B$782,B$83)+'СЕТ СН'!$H$14+СВЦЭМ!$D$10+'СЕТ СН'!$H$5-'СЕТ СН'!$H$24</f>
        <v>2846.2900571199998</v>
      </c>
      <c r="C111" s="36">
        <f>SUMIFS(СВЦЭМ!$D$39:$D$782,СВЦЭМ!$A$39:$A$782,$A111,СВЦЭМ!$B$39:$B$782,C$83)+'СЕТ СН'!$H$14+СВЦЭМ!$D$10+'СЕТ СН'!$H$5-'СЕТ СН'!$H$24</f>
        <v>2881.6863896300001</v>
      </c>
      <c r="D111" s="36">
        <f>SUMIFS(СВЦЭМ!$D$39:$D$782,СВЦЭМ!$A$39:$A$782,$A111,СВЦЭМ!$B$39:$B$782,D$83)+'СЕТ СН'!$H$14+СВЦЭМ!$D$10+'СЕТ СН'!$H$5-'СЕТ СН'!$H$24</f>
        <v>2923.1339452699999</v>
      </c>
      <c r="E111" s="36">
        <f>SUMIFS(СВЦЭМ!$D$39:$D$782,СВЦЭМ!$A$39:$A$782,$A111,СВЦЭМ!$B$39:$B$782,E$83)+'СЕТ СН'!$H$14+СВЦЭМ!$D$10+'СЕТ СН'!$H$5-'СЕТ СН'!$H$24</f>
        <v>2937.2064433299997</v>
      </c>
      <c r="F111" s="36">
        <f>SUMIFS(СВЦЭМ!$D$39:$D$782,СВЦЭМ!$A$39:$A$782,$A111,СВЦЭМ!$B$39:$B$782,F$83)+'СЕТ СН'!$H$14+СВЦЭМ!$D$10+'СЕТ СН'!$H$5-'СЕТ СН'!$H$24</f>
        <v>2936.4611663599999</v>
      </c>
      <c r="G111" s="36">
        <f>SUMIFS(СВЦЭМ!$D$39:$D$782,СВЦЭМ!$A$39:$A$782,$A111,СВЦЭМ!$B$39:$B$782,G$83)+'СЕТ СН'!$H$14+СВЦЭМ!$D$10+'СЕТ СН'!$H$5-'СЕТ СН'!$H$24</f>
        <v>2940.9521112899997</v>
      </c>
      <c r="H111" s="36">
        <f>SUMIFS(СВЦЭМ!$D$39:$D$782,СВЦЭМ!$A$39:$A$782,$A111,СВЦЭМ!$B$39:$B$782,H$83)+'СЕТ СН'!$H$14+СВЦЭМ!$D$10+'СЕТ СН'!$H$5-'СЕТ СН'!$H$24</f>
        <v>2911.7775571299999</v>
      </c>
      <c r="I111" s="36">
        <f>SUMIFS(СВЦЭМ!$D$39:$D$782,СВЦЭМ!$A$39:$A$782,$A111,СВЦЭМ!$B$39:$B$782,I$83)+'СЕТ СН'!$H$14+СВЦЭМ!$D$10+'СЕТ СН'!$H$5-'СЕТ СН'!$H$24</f>
        <v>2875.7143734299998</v>
      </c>
      <c r="J111" s="36">
        <f>SUMIFS(СВЦЭМ!$D$39:$D$782,СВЦЭМ!$A$39:$A$782,$A111,СВЦЭМ!$B$39:$B$782,J$83)+'СЕТ СН'!$H$14+СВЦЭМ!$D$10+'СЕТ СН'!$H$5-'СЕТ СН'!$H$24</f>
        <v>2806.4403413499999</v>
      </c>
      <c r="K111" s="36">
        <f>SUMIFS(СВЦЭМ!$D$39:$D$782,СВЦЭМ!$A$39:$A$782,$A111,СВЦЭМ!$B$39:$B$782,K$83)+'СЕТ СН'!$H$14+СВЦЭМ!$D$10+'СЕТ СН'!$H$5-'СЕТ СН'!$H$24</f>
        <v>2871.0427936299998</v>
      </c>
      <c r="L111" s="36">
        <f>SUMIFS(СВЦЭМ!$D$39:$D$782,СВЦЭМ!$A$39:$A$782,$A111,СВЦЭМ!$B$39:$B$782,L$83)+'СЕТ СН'!$H$14+СВЦЭМ!$D$10+'СЕТ СН'!$H$5-'СЕТ СН'!$H$24</f>
        <v>2874.3310679699998</v>
      </c>
      <c r="M111" s="36">
        <f>SUMIFS(СВЦЭМ!$D$39:$D$782,СВЦЭМ!$A$39:$A$782,$A111,СВЦЭМ!$B$39:$B$782,M$83)+'СЕТ СН'!$H$14+СВЦЭМ!$D$10+'СЕТ СН'!$H$5-'СЕТ СН'!$H$24</f>
        <v>2881.3198916000001</v>
      </c>
      <c r="N111" s="36">
        <f>SUMIFS(СВЦЭМ!$D$39:$D$782,СВЦЭМ!$A$39:$A$782,$A111,СВЦЭМ!$B$39:$B$782,N$83)+'СЕТ СН'!$H$14+СВЦЭМ!$D$10+'СЕТ СН'!$H$5-'СЕТ СН'!$H$24</f>
        <v>2884.75835035</v>
      </c>
      <c r="O111" s="36">
        <f>SUMIFS(СВЦЭМ!$D$39:$D$782,СВЦЭМ!$A$39:$A$782,$A111,СВЦЭМ!$B$39:$B$782,O$83)+'СЕТ СН'!$H$14+СВЦЭМ!$D$10+'СЕТ СН'!$H$5-'СЕТ СН'!$H$24</f>
        <v>2875.4642447299998</v>
      </c>
      <c r="P111" s="36">
        <f>SUMIFS(СВЦЭМ!$D$39:$D$782,СВЦЭМ!$A$39:$A$782,$A111,СВЦЭМ!$B$39:$B$782,P$83)+'СЕТ СН'!$H$14+СВЦЭМ!$D$10+'СЕТ СН'!$H$5-'СЕТ СН'!$H$24</f>
        <v>2871.7097313499999</v>
      </c>
      <c r="Q111" s="36">
        <f>SUMIFS(СВЦЭМ!$D$39:$D$782,СВЦЭМ!$A$39:$A$782,$A111,СВЦЭМ!$B$39:$B$782,Q$83)+'СЕТ СН'!$H$14+СВЦЭМ!$D$10+'СЕТ СН'!$H$5-'СЕТ СН'!$H$24</f>
        <v>2870.4562260299999</v>
      </c>
      <c r="R111" s="36">
        <f>SUMIFS(СВЦЭМ!$D$39:$D$782,СВЦЭМ!$A$39:$A$782,$A111,СВЦЭМ!$B$39:$B$782,R$83)+'СЕТ СН'!$H$14+СВЦЭМ!$D$10+'СЕТ СН'!$H$5-'СЕТ СН'!$H$24</f>
        <v>2863.83062952</v>
      </c>
      <c r="S111" s="36">
        <f>SUMIFS(СВЦЭМ!$D$39:$D$782,СВЦЭМ!$A$39:$A$782,$A111,СВЦЭМ!$B$39:$B$782,S$83)+'СЕТ СН'!$H$14+СВЦЭМ!$D$10+'СЕТ СН'!$H$5-'СЕТ СН'!$H$24</f>
        <v>2869.1709846899998</v>
      </c>
      <c r="T111" s="36">
        <f>SUMIFS(СВЦЭМ!$D$39:$D$782,СВЦЭМ!$A$39:$A$782,$A111,СВЦЭМ!$B$39:$B$782,T$83)+'СЕТ СН'!$H$14+СВЦЭМ!$D$10+'СЕТ СН'!$H$5-'СЕТ СН'!$H$24</f>
        <v>2872.8231853899997</v>
      </c>
      <c r="U111" s="36">
        <f>SUMIFS(СВЦЭМ!$D$39:$D$782,СВЦЭМ!$A$39:$A$782,$A111,СВЦЭМ!$B$39:$B$782,U$83)+'СЕТ СН'!$H$14+СВЦЭМ!$D$10+'СЕТ СН'!$H$5-'СЕТ СН'!$H$24</f>
        <v>2870.6267464799998</v>
      </c>
      <c r="V111" s="36">
        <f>SUMIFS(СВЦЭМ!$D$39:$D$782,СВЦЭМ!$A$39:$A$782,$A111,СВЦЭМ!$B$39:$B$782,V$83)+'СЕТ СН'!$H$14+СВЦЭМ!$D$10+'СЕТ СН'!$H$5-'СЕТ СН'!$H$24</f>
        <v>2884.8573747099999</v>
      </c>
      <c r="W111" s="36">
        <f>SUMIFS(СВЦЭМ!$D$39:$D$782,СВЦЭМ!$A$39:$A$782,$A111,СВЦЭМ!$B$39:$B$782,W$83)+'СЕТ СН'!$H$14+СВЦЭМ!$D$10+'СЕТ СН'!$H$5-'СЕТ СН'!$H$24</f>
        <v>2894.9527581499997</v>
      </c>
      <c r="X111" s="36">
        <f>SUMIFS(СВЦЭМ!$D$39:$D$782,СВЦЭМ!$A$39:$A$782,$A111,СВЦЭМ!$B$39:$B$782,X$83)+'СЕТ СН'!$H$14+СВЦЭМ!$D$10+'СЕТ СН'!$H$5-'СЕТ СН'!$H$24</f>
        <v>2901.7454503899999</v>
      </c>
      <c r="Y111" s="36">
        <f>SUMIFS(СВЦЭМ!$D$39:$D$782,СВЦЭМ!$A$39:$A$782,$A111,СВЦЭМ!$B$39:$B$782,Y$83)+'СЕТ СН'!$H$14+СВЦЭМ!$D$10+'СЕТ СН'!$H$5-'СЕТ СН'!$H$24</f>
        <v>2876.259227</v>
      </c>
    </row>
    <row r="112" spans="1:25" ht="15.75" x14ac:dyDescent="0.2">
      <c r="A112" s="35">
        <f t="shared" si="2"/>
        <v>44802</v>
      </c>
      <c r="B112" s="36">
        <f>SUMIFS(СВЦЭМ!$D$39:$D$782,СВЦЭМ!$A$39:$A$782,$A112,СВЦЭМ!$B$39:$B$782,B$83)+'СЕТ СН'!$H$14+СВЦЭМ!$D$10+'СЕТ СН'!$H$5-'СЕТ СН'!$H$24</f>
        <v>2891.6526636199997</v>
      </c>
      <c r="C112" s="36">
        <f>SUMIFS(СВЦЭМ!$D$39:$D$782,СВЦЭМ!$A$39:$A$782,$A112,СВЦЭМ!$B$39:$B$782,C$83)+'СЕТ СН'!$H$14+СВЦЭМ!$D$10+'СЕТ СН'!$H$5-'СЕТ СН'!$H$24</f>
        <v>2961.2458734000002</v>
      </c>
      <c r="D112" s="36">
        <f>SUMIFS(СВЦЭМ!$D$39:$D$782,СВЦЭМ!$A$39:$A$782,$A112,СВЦЭМ!$B$39:$B$782,D$83)+'СЕТ СН'!$H$14+СВЦЭМ!$D$10+'СЕТ СН'!$H$5-'СЕТ СН'!$H$24</f>
        <v>2992.8548861299996</v>
      </c>
      <c r="E112" s="36">
        <f>SUMIFS(СВЦЭМ!$D$39:$D$782,СВЦЭМ!$A$39:$A$782,$A112,СВЦЭМ!$B$39:$B$782,E$83)+'СЕТ СН'!$H$14+СВЦЭМ!$D$10+'СЕТ СН'!$H$5-'СЕТ СН'!$H$24</f>
        <v>3002.5130924599998</v>
      </c>
      <c r="F112" s="36">
        <f>SUMIFS(СВЦЭМ!$D$39:$D$782,СВЦЭМ!$A$39:$A$782,$A112,СВЦЭМ!$B$39:$B$782,F$83)+'СЕТ СН'!$H$14+СВЦЭМ!$D$10+'СЕТ СН'!$H$5-'СЕТ СН'!$H$24</f>
        <v>3011.5614359299998</v>
      </c>
      <c r="G112" s="36">
        <f>SUMIFS(СВЦЭМ!$D$39:$D$782,СВЦЭМ!$A$39:$A$782,$A112,СВЦЭМ!$B$39:$B$782,G$83)+'СЕТ СН'!$H$14+СВЦЭМ!$D$10+'СЕТ СН'!$H$5-'СЕТ СН'!$H$24</f>
        <v>2994.8380334200001</v>
      </c>
      <c r="H112" s="36">
        <f>SUMIFS(СВЦЭМ!$D$39:$D$782,СВЦЭМ!$A$39:$A$782,$A112,СВЦЭМ!$B$39:$B$782,H$83)+'СЕТ СН'!$H$14+СВЦЭМ!$D$10+'СЕТ СН'!$H$5-'СЕТ СН'!$H$24</f>
        <v>2942.3292877499998</v>
      </c>
      <c r="I112" s="36">
        <f>SUMIFS(СВЦЭМ!$D$39:$D$782,СВЦЭМ!$A$39:$A$782,$A112,СВЦЭМ!$B$39:$B$782,I$83)+'СЕТ СН'!$H$14+СВЦЭМ!$D$10+'СЕТ СН'!$H$5-'СЕТ СН'!$H$24</f>
        <v>2896.0256330299999</v>
      </c>
      <c r="J112" s="36">
        <f>SUMIFS(СВЦЭМ!$D$39:$D$782,СВЦЭМ!$A$39:$A$782,$A112,СВЦЭМ!$B$39:$B$782,J$83)+'СЕТ СН'!$H$14+СВЦЭМ!$D$10+'СЕТ СН'!$H$5-'СЕТ СН'!$H$24</f>
        <v>2855.8518718799996</v>
      </c>
      <c r="K112" s="36">
        <f>SUMIFS(СВЦЭМ!$D$39:$D$782,СВЦЭМ!$A$39:$A$782,$A112,СВЦЭМ!$B$39:$B$782,K$83)+'СЕТ СН'!$H$14+СВЦЭМ!$D$10+'СЕТ СН'!$H$5-'СЕТ СН'!$H$24</f>
        <v>2879.2707333199996</v>
      </c>
      <c r="L112" s="36">
        <f>SUMIFS(СВЦЭМ!$D$39:$D$782,СВЦЭМ!$A$39:$A$782,$A112,СВЦЭМ!$B$39:$B$782,L$83)+'СЕТ СН'!$H$14+СВЦЭМ!$D$10+'СЕТ СН'!$H$5-'СЕТ СН'!$H$24</f>
        <v>2857.16297201</v>
      </c>
      <c r="M112" s="36">
        <f>SUMIFS(СВЦЭМ!$D$39:$D$782,СВЦЭМ!$A$39:$A$782,$A112,СВЦЭМ!$B$39:$B$782,M$83)+'СЕТ СН'!$H$14+СВЦЭМ!$D$10+'СЕТ СН'!$H$5-'СЕТ СН'!$H$24</f>
        <v>2857.9001940600001</v>
      </c>
      <c r="N112" s="36">
        <f>SUMIFS(СВЦЭМ!$D$39:$D$782,СВЦЭМ!$A$39:$A$782,$A112,СВЦЭМ!$B$39:$B$782,N$83)+'СЕТ СН'!$H$14+СВЦЭМ!$D$10+'СЕТ СН'!$H$5-'СЕТ СН'!$H$24</f>
        <v>2860.0281596899999</v>
      </c>
      <c r="O112" s="36">
        <f>SUMIFS(СВЦЭМ!$D$39:$D$782,СВЦЭМ!$A$39:$A$782,$A112,СВЦЭМ!$B$39:$B$782,O$83)+'СЕТ СН'!$H$14+СВЦЭМ!$D$10+'СЕТ СН'!$H$5-'СЕТ СН'!$H$24</f>
        <v>2856.3123730299999</v>
      </c>
      <c r="P112" s="36">
        <f>SUMIFS(СВЦЭМ!$D$39:$D$782,СВЦЭМ!$A$39:$A$782,$A112,СВЦЭМ!$B$39:$B$782,P$83)+'СЕТ СН'!$H$14+СВЦЭМ!$D$10+'СЕТ СН'!$H$5-'СЕТ СН'!$H$24</f>
        <v>2856.3220972300001</v>
      </c>
      <c r="Q112" s="36">
        <f>SUMIFS(СВЦЭМ!$D$39:$D$782,СВЦЭМ!$A$39:$A$782,$A112,СВЦЭМ!$B$39:$B$782,Q$83)+'СЕТ СН'!$H$14+СВЦЭМ!$D$10+'СЕТ СН'!$H$5-'СЕТ СН'!$H$24</f>
        <v>2855.71448719</v>
      </c>
      <c r="R112" s="36">
        <f>SUMIFS(СВЦЭМ!$D$39:$D$782,СВЦЭМ!$A$39:$A$782,$A112,СВЦЭМ!$B$39:$B$782,R$83)+'СЕТ СН'!$H$14+СВЦЭМ!$D$10+'СЕТ СН'!$H$5-'СЕТ СН'!$H$24</f>
        <v>2858.0087694899998</v>
      </c>
      <c r="S112" s="36">
        <f>SUMIFS(СВЦЭМ!$D$39:$D$782,СВЦЭМ!$A$39:$A$782,$A112,СВЦЭМ!$B$39:$B$782,S$83)+'СЕТ СН'!$H$14+СВЦЭМ!$D$10+'СЕТ СН'!$H$5-'СЕТ СН'!$H$24</f>
        <v>2859.6319604</v>
      </c>
      <c r="T112" s="36">
        <f>SUMIFS(СВЦЭМ!$D$39:$D$782,СВЦЭМ!$A$39:$A$782,$A112,СВЦЭМ!$B$39:$B$782,T$83)+'СЕТ СН'!$H$14+СВЦЭМ!$D$10+'СЕТ СН'!$H$5-'СЕТ СН'!$H$24</f>
        <v>2842.5510431100001</v>
      </c>
      <c r="U112" s="36">
        <f>SUMIFS(СВЦЭМ!$D$39:$D$782,СВЦЭМ!$A$39:$A$782,$A112,СВЦЭМ!$B$39:$B$782,U$83)+'СЕТ СН'!$H$14+СВЦЭМ!$D$10+'СЕТ СН'!$H$5-'СЕТ СН'!$H$24</f>
        <v>2836.8860562899999</v>
      </c>
      <c r="V112" s="36">
        <f>SUMIFS(СВЦЭМ!$D$39:$D$782,СВЦЭМ!$A$39:$A$782,$A112,СВЦЭМ!$B$39:$B$782,V$83)+'СЕТ СН'!$H$14+СВЦЭМ!$D$10+'СЕТ СН'!$H$5-'СЕТ СН'!$H$24</f>
        <v>2831.7518501099999</v>
      </c>
      <c r="W112" s="36">
        <f>SUMIFS(СВЦЭМ!$D$39:$D$782,СВЦЭМ!$A$39:$A$782,$A112,СВЦЭМ!$B$39:$B$782,W$83)+'СЕТ СН'!$H$14+СВЦЭМ!$D$10+'СЕТ СН'!$H$5-'СЕТ СН'!$H$24</f>
        <v>2829.87187636</v>
      </c>
      <c r="X112" s="36">
        <f>SUMIFS(СВЦЭМ!$D$39:$D$782,СВЦЭМ!$A$39:$A$782,$A112,СВЦЭМ!$B$39:$B$782,X$83)+'СЕТ СН'!$H$14+СВЦЭМ!$D$10+'СЕТ СН'!$H$5-'СЕТ СН'!$H$24</f>
        <v>2853.0558609599998</v>
      </c>
      <c r="Y112" s="36">
        <f>SUMIFS(СВЦЭМ!$D$39:$D$782,СВЦЭМ!$A$39:$A$782,$A112,СВЦЭМ!$B$39:$B$782,Y$83)+'СЕТ СН'!$H$14+СВЦЭМ!$D$10+'СЕТ СН'!$H$5-'СЕТ СН'!$H$24</f>
        <v>2900.1901171099998</v>
      </c>
    </row>
    <row r="113" spans="1:27" ht="15.75" x14ac:dyDescent="0.2">
      <c r="A113" s="35">
        <f t="shared" si="2"/>
        <v>44803</v>
      </c>
      <c r="B113" s="36">
        <f>SUMIFS(СВЦЭМ!$D$39:$D$782,СВЦЭМ!$A$39:$A$782,$A113,СВЦЭМ!$B$39:$B$782,B$83)+'СЕТ СН'!$H$14+СВЦЭМ!$D$10+'СЕТ СН'!$H$5-'СЕТ СН'!$H$24</f>
        <v>2860.9569958799998</v>
      </c>
      <c r="C113" s="36">
        <f>SUMIFS(СВЦЭМ!$D$39:$D$782,СВЦЭМ!$A$39:$A$782,$A113,СВЦЭМ!$B$39:$B$782,C$83)+'СЕТ СН'!$H$14+СВЦЭМ!$D$10+'СЕТ СН'!$H$5-'СЕТ СН'!$H$24</f>
        <v>2893.6926854200001</v>
      </c>
      <c r="D113" s="36">
        <f>SUMIFS(СВЦЭМ!$D$39:$D$782,СВЦЭМ!$A$39:$A$782,$A113,СВЦЭМ!$B$39:$B$782,D$83)+'СЕТ СН'!$H$14+СВЦЭМ!$D$10+'СЕТ СН'!$H$5-'СЕТ СН'!$H$24</f>
        <v>2927.5878753399998</v>
      </c>
      <c r="E113" s="36">
        <f>SUMIFS(СВЦЭМ!$D$39:$D$782,СВЦЭМ!$A$39:$A$782,$A113,СВЦЭМ!$B$39:$B$782,E$83)+'СЕТ СН'!$H$14+СВЦЭМ!$D$10+'СЕТ СН'!$H$5-'СЕТ СН'!$H$24</f>
        <v>2939.5894615500001</v>
      </c>
      <c r="F113" s="36">
        <f>SUMIFS(СВЦЭМ!$D$39:$D$782,СВЦЭМ!$A$39:$A$782,$A113,СВЦЭМ!$B$39:$B$782,F$83)+'СЕТ СН'!$H$14+СВЦЭМ!$D$10+'СЕТ СН'!$H$5-'СЕТ СН'!$H$24</f>
        <v>2944.8012753799999</v>
      </c>
      <c r="G113" s="36">
        <f>SUMIFS(СВЦЭМ!$D$39:$D$782,СВЦЭМ!$A$39:$A$782,$A113,СВЦЭМ!$B$39:$B$782,G$83)+'СЕТ СН'!$H$14+СВЦЭМ!$D$10+'СЕТ СН'!$H$5-'СЕТ СН'!$H$24</f>
        <v>2940.1127541699998</v>
      </c>
      <c r="H113" s="36">
        <f>SUMIFS(СВЦЭМ!$D$39:$D$782,СВЦЭМ!$A$39:$A$782,$A113,СВЦЭМ!$B$39:$B$782,H$83)+'СЕТ СН'!$H$14+СВЦЭМ!$D$10+'СЕТ СН'!$H$5-'СЕТ СН'!$H$24</f>
        <v>2884.2337478700001</v>
      </c>
      <c r="I113" s="36">
        <f>SUMIFS(СВЦЭМ!$D$39:$D$782,СВЦЭМ!$A$39:$A$782,$A113,СВЦЭМ!$B$39:$B$782,I$83)+'СЕТ СН'!$H$14+СВЦЭМ!$D$10+'СЕТ СН'!$H$5-'СЕТ СН'!$H$24</f>
        <v>2811.8772909299996</v>
      </c>
      <c r="J113" s="36">
        <f>SUMIFS(СВЦЭМ!$D$39:$D$782,СВЦЭМ!$A$39:$A$782,$A113,СВЦЭМ!$B$39:$B$782,J$83)+'СЕТ СН'!$H$14+СВЦЭМ!$D$10+'СЕТ СН'!$H$5-'СЕТ СН'!$H$24</f>
        <v>2811.9419251199997</v>
      </c>
      <c r="K113" s="36">
        <f>SUMIFS(СВЦЭМ!$D$39:$D$782,СВЦЭМ!$A$39:$A$782,$A113,СВЦЭМ!$B$39:$B$782,K$83)+'СЕТ СН'!$H$14+СВЦЭМ!$D$10+'СЕТ СН'!$H$5-'СЕТ СН'!$H$24</f>
        <v>2873.5131593799997</v>
      </c>
      <c r="L113" s="36">
        <f>SUMIFS(СВЦЭМ!$D$39:$D$782,СВЦЭМ!$A$39:$A$782,$A113,СВЦЭМ!$B$39:$B$782,L$83)+'СЕТ СН'!$H$14+СВЦЭМ!$D$10+'СЕТ СН'!$H$5-'СЕТ СН'!$H$24</f>
        <v>2869.4853096100001</v>
      </c>
      <c r="M113" s="36">
        <f>SUMIFS(СВЦЭМ!$D$39:$D$782,СВЦЭМ!$A$39:$A$782,$A113,СВЦЭМ!$B$39:$B$782,M$83)+'СЕТ СН'!$H$14+СВЦЭМ!$D$10+'СЕТ СН'!$H$5-'СЕТ СН'!$H$24</f>
        <v>2867.4167429599997</v>
      </c>
      <c r="N113" s="36">
        <f>SUMIFS(СВЦЭМ!$D$39:$D$782,СВЦЭМ!$A$39:$A$782,$A113,СВЦЭМ!$B$39:$B$782,N$83)+'СЕТ СН'!$H$14+СВЦЭМ!$D$10+'СЕТ СН'!$H$5-'СЕТ СН'!$H$24</f>
        <v>2869.28347927</v>
      </c>
      <c r="O113" s="36">
        <f>SUMIFS(СВЦЭМ!$D$39:$D$782,СВЦЭМ!$A$39:$A$782,$A113,СВЦЭМ!$B$39:$B$782,O$83)+'СЕТ СН'!$H$14+СВЦЭМ!$D$10+'СЕТ СН'!$H$5-'СЕТ СН'!$H$24</f>
        <v>2866.7478877599997</v>
      </c>
      <c r="P113" s="36">
        <f>SUMIFS(СВЦЭМ!$D$39:$D$782,СВЦЭМ!$A$39:$A$782,$A113,СВЦЭМ!$B$39:$B$782,P$83)+'СЕТ СН'!$H$14+СВЦЭМ!$D$10+'СЕТ СН'!$H$5-'СЕТ СН'!$H$24</f>
        <v>2875.5762098199998</v>
      </c>
      <c r="Q113" s="36">
        <f>SUMIFS(СВЦЭМ!$D$39:$D$782,СВЦЭМ!$A$39:$A$782,$A113,СВЦЭМ!$B$39:$B$782,Q$83)+'СЕТ СН'!$H$14+СВЦЭМ!$D$10+'СЕТ СН'!$H$5-'СЕТ СН'!$H$24</f>
        <v>2862.7093667700001</v>
      </c>
      <c r="R113" s="36">
        <f>SUMIFS(СВЦЭМ!$D$39:$D$782,СВЦЭМ!$A$39:$A$782,$A113,СВЦЭМ!$B$39:$B$782,R$83)+'СЕТ СН'!$H$14+СВЦЭМ!$D$10+'СЕТ СН'!$H$5-'СЕТ СН'!$H$24</f>
        <v>2853.0217885499997</v>
      </c>
      <c r="S113" s="36">
        <f>SUMIFS(СВЦЭМ!$D$39:$D$782,СВЦЭМ!$A$39:$A$782,$A113,СВЦЭМ!$B$39:$B$782,S$83)+'СЕТ СН'!$H$14+СВЦЭМ!$D$10+'СЕТ СН'!$H$5-'СЕТ СН'!$H$24</f>
        <v>2863.8609743099996</v>
      </c>
      <c r="T113" s="36">
        <f>SUMIFS(СВЦЭМ!$D$39:$D$782,СВЦЭМ!$A$39:$A$782,$A113,СВЦЭМ!$B$39:$B$782,T$83)+'СЕТ СН'!$H$14+СВЦЭМ!$D$10+'СЕТ СН'!$H$5-'СЕТ СН'!$H$24</f>
        <v>2878.4445144000001</v>
      </c>
      <c r="U113" s="36">
        <f>SUMIFS(СВЦЭМ!$D$39:$D$782,СВЦЭМ!$A$39:$A$782,$A113,СВЦЭМ!$B$39:$B$782,U$83)+'СЕТ СН'!$H$14+СВЦЭМ!$D$10+'СЕТ СН'!$H$5-'СЕТ СН'!$H$24</f>
        <v>2861.4283859899997</v>
      </c>
      <c r="V113" s="36">
        <f>SUMIFS(СВЦЭМ!$D$39:$D$782,СВЦЭМ!$A$39:$A$782,$A113,СВЦЭМ!$B$39:$B$782,V$83)+'СЕТ СН'!$H$14+СВЦЭМ!$D$10+'СЕТ СН'!$H$5-'СЕТ СН'!$H$24</f>
        <v>2886.1893297899996</v>
      </c>
      <c r="W113" s="36">
        <f>SUMIFS(СВЦЭМ!$D$39:$D$782,СВЦЭМ!$A$39:$A$782,$A113,СВЦЭМ!$B$39:$B$782,W$83)+'СЕТ СН'!$H$14+СВЦЭМ!$D$10+'СЕТ СН'!$H$5-'СЕТ СН'!$H$24</f>
        <v>2890.0157563399998</v>
      </c>
      <c r="X113" s="36">
        <f>SUMIFS(СВЦЭМ!$D$39:$D$782,СВЦЭМ!$A$39:$A$782,$A113,СВЦЭМ!$B$39:$B$782,X$83)+'СЕТ СН'!$H$14+СВЦЭМ!$D$10+'СЕТ СН'!$H$5-'СЕТ СН'!$H$24</f>
        <v>2836.1785149999996</v>
      </c>
      <c r="Y113" s="36">
        <f>SUMIFS(СВЦЭМ!$D$39:$D$782,СВЦЭМ!$A$39:$A$782,$A113,СВЦЭМ!$B$39:$B$782,Y$83)+'СЕТ СН'!$H$14+СВЦЭМ!$D$10+'СЕТ СН'!$H$5-'СЕТ СН'!$H$24</f>
        <v>2798.2937341100001</v>
      </c>
    </row>
    <row r="114" spans="1:27" ht="15.75" x14ac:dyDescent="0.2">
      <c r="A114" s="35">
        <f t="shared" si="2"/>
        <v>44804</v>
      </c>
      <c r="B114" s="36">
        <f>SUMIFS(СВЦЭМ!$D$39:$D$782,СВЦЭМ!$A$39:$A$782,$A114,СВЦЭМ!$B$39:$B$782,B$83)+'СЕТ СН'!$H$14+СВЦЭМ!$D$10+'СЕТ СН'!$H$5-'СЕТ СН'!$H$24</f>
        <v>2891.5377337800001</v>
      </c>
      <c r="C114" s="36">
        <f>SUMIFS(СВЦЭМ!$D$39:$D$782,СВЦЭМ!$A$39:$A$782,$A114,СВЦЭМ!$B$39:$B$782,C$83)+'СЕТ СН'!$H$14+СВЦЭМ!$D$10+'СЕТ СН'!$H$5-'СЕТ СН'!$H$24</f>
        <v>2927.1731900699997</v>
      </c>
      <c r="D114" s="36">
        <f>SUMIFS(СВЦЭМ!$D$39:$D$782,СВЦЭМ!$A$39:$A$782,$A114,СВЦЭМ!$B$39:$B$782,D$83)+'СЕТ СН'!$H$14+СВЦЭМ!$D$10+'СЕТ СН'!$H$5-'СЕТ СН'!$H$24</f>
        <v>2943.1856703899998</v>
      </c>
      <c r="E114" s="36">
        <f>SUMIFS(СВЦЭМ!$D$39:$D$782,СВЦЭМ!$A$39:$A$782,$A114,СВЦЭМ!$B$39:$B$782,E$83)+'СЕТ СН'!$H$14+СВЦЭМ!$D$10+'СЕТ СН'!$H$5-'СЕТ СН'!$H$24</f>
        <v>2956.9551944099999</v>
      </c>
      <c r="F114" s="36">
        <f>SUMIFS(СВЦЭМ!$D$39:$D$782,СВЦЭМ!$A$39:$A$782,$A114,СВЦЭМ!$B$39:$B$782,F$83)+'СЕТ СН'!$H$14+СВЦЭМ!$D$10+'СЕТ СН'!$H$5-'СЕТ СН'!$H$24</f>
        <v>2943.9186062700001</v>
      </c>
      <c r="G114" s="36">
        <f>SUMIFS(СВЦЭМ!$D$39:$D$782,СВЦЭМ!$A$39:$A$782,$A114,СВЦЭМ!$B$39:$B$782,G$83)+'СЕТ СН'!$H$14+СВЦЭМ!$D$10+'СЕТ СН'!$H$5-'СЕТ СН'!$H$24</f>
        <v>2921.3003965099997</v>
      </c>
      <c r="H114" s="36">
        <f>SUMIFS(СВЦЭМ!$D$39:$D$782,СВЦЭМ!$A$39:$A$782,$A114,СВЦЭМ!$B$39:$B$782,H$83)+'СЕТ СН'!$H$14+СВЦЭМ!$D$10+'СЕТ СН'!$H$5-'СЕТ СН'!$H$24</f>
        <v>2860.4171252299998</v>
      </c>
      <c r="I114" s="36">
        <f>SUMIFS(СВЦЭМ!$D$39:$D$782,СВЦЭМ!$A$39:$A$782,$A114,СВЦЭМ!$B$39:$B$782,I$83)+'СЕТ СН'!$H$14+СВЦЭМ!$D$10+'СЕТ СН'!$H$5-'СЕТ СН'!$H$24</f>
        <v>2803.61205165</v>
      </c>
      <c r="J114" s="36">
        <f>SUMIFS(СВЦЭМ!$D$39:$D$782,СВЦЭМ!$A$39:$A$782,$A114,СВЦЭМ!$B$39:$B$782,J$83)+'СЕТ СН'!$H$14+СВЦЭМ!$D$10+'СЕТ СН'!$H$5-'СЕТ СН'!$H$24</f>
        <v>2873.69132601</v>
      </c>
      <c r="K114" s="36">
        <f>SUMIFS(СВЦЭМ!$D$39:$D$782,СВЦЭМ!$A$39:$A$782,$A114,СВЦЭМ!$B$39:$B$782,K$83)+'СЕТ СН'!$H$14+СВЦЭМ!$D$10+'СЕТ СН'!$H$5-'СЕТ СН'!$H$24</f>
        <v>2899.5575330799998</v>
      </c>
      <c r="L114" s="36">
        <f>SUMIFS(СВЦЭМ!$D$39:$D$782,СВЦЭМ!$A$39:$A$782,$A114,СВЦЭМ!$B$39:$B$782,L$83)+'СЕТ СН'!$H$14+СВЦЭМ!$D$10+'СЕТ СН'!$H$5-'СЕТ СН'!$H$24</f>
        <v>2896.1277403699996</v>
      </c>
      <c r="M114" s="36">
        <f>SUMIFS(СВЦЭМ!$D$39:$D$782,СВЦЭМ!$A$39:$A$782,$A114,СВЦЭМ!$B$39:$B$782,M$83)+'СЕТ СН'!$H$14+СВЦЭМ!$D$10+'СЕТ СН'!$H$5-'СЕТ СН'!$H$24</f>
        <v>2887.8162723699998</v>
      </c>
      <c r="N114" s="36">
        <f>SUMIFS(СВЦЭМ!$D$39:$D$782,СВЦЭМ!$A$39:$A$782,$A114,СВЦЭМ!$B$39:$B$782,N$83)+'СЕТ СН'!$H$14+СВЦЭМ!$D$10+'СЕТ СН'!$H$5-'СЕТ СН'!$H$24</f>
        <v>2884.66308286</v>
      </c>
      <c r="O114" s="36">
        <f>SUMIFS(СВЦЭМ!$D$39:$D$782,СВЦЭМ!$A$39:$A$782,$A114,СВЦЭМ!$B$39:$B$782,O$83)+'СЕТ СН'!$H$14+СВЦЭМ!$D$10+'СЕТ СН'!$H$5-'СЕТ СН'!$H$24</f>
        <v>2883.7126336699998</v>
      </c>
      <c r="P114" s="36">
        <f>SUMIFS(СВЦЭМ!$D$39:$D$782,СВЦЭМ!$A$39:$A$782,$A114,СВЦЭМ!$B$39:$B$782,P$83)+'СЕТ СН'!$H$14+СВЦЭМ!$D$10+'СЕТ СН'!$H$5-'СЕТ СН'!$H$24</f>
        <v>2881.2936578199997</v>
      </c>
      <c r="Q114" s="36">
        <f>SUMIFS(СВЦЭМ!$D$39:$D$782,СВЦЭМ!$A$39:$A$782,$A114,СВЦЭМ!$B$39:$B$782,Q$83)+'СЕТ СН'!$H$14+СВЦЭМ!$D$10+'СЕТ СН'!$H$5-'СЕТ СН'!$H$24</f>
        <v>2872.3427811299998</v>
      </c>
      <c r="R114" s="36">
        <f>SUMIFS(СВЦЭМ!$D$39:$D$782,СВЦЭМ!$A$39:$A$782,$A114,СВЦЭМ!$B$39:$B$782,R$83)+'СЕТ СН'!$H$14+СВЦЭМ!$D$10+'СЕТ СН'!$H$5-'СЕТ СН'!$H$24</f>
        <v>2862.6236263199999</v>
      </c>
      <c r="S114" s="36">
        <f>SUMIFS(СВЦЭМ!$D$39:$D$782,СВЦЭМ!$A$39:$A$782,$A114,СВЦЭМ!$B$39:$B$782,S$83)+'СЕТ СН'!$H$14+СВЦЭМ!$D$10+'СЕТ СН'!$H$5-'СЕТ СН'!$H$24</f>
        <v>2867.91886312</v>
      </c>
      <c r="T114" s="36">
        <f>SUMIFS(СВЦЭМ!$D$39:$D$782,СВЦЭМ!$A$39:$A$782,$A114,СВЦЭМ!$B$39:$B$782,T$83)+'СЕТ СН'!$H$14+СВЦЭМ!$D$10+'СЕТ СН'!$H$5-'СЕТ СН'!$H$24</f>
        <v>2863.2636308800002</v>
      </c>
      <c r="U114" s="36">
        <f>SUMIFS(СВЦЭМ!$D$39:$D$782,СВЦЭМ!$A$39:$A$782,$A114,СВЦЭМ!$B$39:$B$782,U$83)+'СЕТ СН'!$H$14+СВЦЭМ!$D$10+'СЕТ СН'!$H$5-'СЕТ СН'!$H$24</f>
        <v>2876.57877401</v>
      </c>
      <c r="V114" s="36">
        <f>SUMIFS(СВЦЭМ!$D$39:$D$782,СВЦЭМ!$A$39:$A$782,$A114,СВЦЭМ!$B$39:$B$782,V$83)+'СЕТ СН'!$H$14+СВЦЭМ!$D$10+'СЕТ СН'!$H$5-'СЕТ СН'!$H$24</f>
        <v>2895.80723739</v>
      </c>
      <c r="W114" s="36">
        <f>SUMIFS(СВЦЭМ!$D$39:$D$782,СВЦЭМ!$A$39:$A$782,$A114,СВЦЭМ!$B$39:$B$782,W$83)+'СЕТ СН'!$H$14+СВЦЭМ!$D$10+'СЕТ СН'!$H$5-'СЕТ СН'!$H$24</f>
        <v>2890.64858327</v>
      </c>
      <c r="X114" s="36">
        <f>SUMIFS(СВЦЭМ!$D$39:$D$782,СВЦЭМ!$A$39:$A$782,$A114,СВЦЭМ!$B$39:$B$782,X$83)+'СЕТ СН'!$H$14+СВЦЭМ!$D$10+'СЕТ СН'!$H$5-'СЕТ СН'!$H$24</f>
        <v>2854.9471052199997</v>
      </c>
      <c r="Y114" s="36">
        <f>SUMIFS(СВЦЭМ!$D$39:$D$782,СВЦЭМ!$A$39:$A$782,$A114,СВЦЭМ!$B$39:$B$782,Y$83)+'СЕТ СН'!$H$14+СВЦЭМ!$D$10+'СЕТ СН'!$H$5-'СЕТ СН'!$H$24</f>
        <v>2837.0298108799998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01.08.2022</v>
      </c>
      <c r="B120" s="36">
        <f>SUMIFS(СВЦЭМ!$D$39:$D$782,СВЦЭМ!$A$39:$A$782,$A120,СВЦЭМ!$B$39:$B$782,B$119)+'СЕТ СН'!$I$14+СВЦЭМ!$D$10+'СЕТ СН'!$I$5-'СЕТ СН'!$I$24</f>
        <v>3473.8080941600001</v>
      </c>
      <c r="C120" s="36">
        <f>SUMIFS(СВЦЭМ!$D$39:$D$782,СВЦЭМ!$A$39:$A$782,$A120,СВЦЭМ!$B$39:$B$782,C$119)+'СЕТ СН'!$I$14+СВЦЭМ!$D$10+'СЕТ СН'!$I$5-'СЕТ СН'!$I$24</f>
        <v>3512.0319489100002</v>
      </c>
      <c r="D120" s="36">
        <f>SUMIFS(СВЦЭМ!$D$39:$D$782,СВЦЭМ!$A$39:$A$782,$A120,СВЦЭМ!$B$39:$B$782,D$119)+'СЕТ СН'!$I$14+СВЦЭМ!$D$10+'СЕТ СН'!$I$5-'СЕТ СН'!$I$24</f>
        <v>3523.6422418100001</v>
      </c>
      <c r="E120" s="36">
        <f>SUMIFS(СВЦЭМ!$D$39:$D$782,СВЦЭМ!$A$39:$A$782,$A120,СВЦЭМ!$B$39:$B$782,E$119)+'СЕТ СН'!$I$14+СВЦЭМ!$D$10+'СЕТ СН'!$I$5-'СЕТ СН'!$I$24</f>
        <v>3555.1150176800002</v>
      </c>
      <c r="F120" s="36">
        <f>SUMIFS(СВЦЭМ!$D$39:$D$782,СВЦЭМ!$A$39:$A$782,$A120,СВЦЭМ!$B$39:$B$782,F$119)+'СЕТ СН'!$I$14+СВЦЭМ!$D$10+'СЕТ СН'!$I$5-'СЕТ СН'!$I$24</f>
        <v>3520.8935972999998</v>
      </c>
      <c r="G120" s="36">
        <f>SUMIFS(СВЦЭМ!$D$39:$D$782,СВЦЭМ!$A$39:$A$782,$A120,СВЦЭМ!$B$39:$B$782,G$119)+'СЕТ СН'!$I$14+СВЦЭМ!$D$10+'СЕТ СН'!$I$5-'СЕТ СН'!$I$24</f>
        <v>3509.4949471899999</v>
      </c>
      <c r="H120" s="36">
        <f>SUMIFS(СВЦЭМ!$D$39:$D$782,СВЦЭМ!$A$39:$A$782,$A120,СВЦЭМ!$B$39:$B$782,H$119)+'СЕТ СН'!$I$14+СВЦЭМ!$D$10+'СЕТ СН'!$I$5-'СЕТ СН'!$I$24</f>
        <v>3552.5179211700001</v>
      </c>
      <c r="I120" s="36">
        <f>SUMIFS(СВЦЭМ!$D$39:$D$782,СВЦЭМ!$A$39:$A$782,$A120,СВЦЭМ!$B$39:$B$782,I$119)+'СЕТ СН'!$I$14+СВЦЭМ!$D$10+'СЕТ СН'!$I$5-'СЕТ СН'!$I$24</f>
        <v>3593.9159033200003</v>
      </c>
      <c r="J120" s="36">
        <f>SUMIFS(СВЦЭМ!$D$39:$D$782,СВЦЭМ!$A$39:$A$782,$A120,СВЦЭМ!$B$39:$B$782,J$119)+'СЕТ СН'!$I$14+СВЦЭМ!$D$10+'СЕТ СН'!$I$5-'СЕТ СН'!$I$24</f>
        <v>3519.0389355799998</v>
      </c>
      <c r="K120" s="36">
        <f>SUMIFS(СВЦЭМ!$D$39:$D$782,СВЦЭМ!$A$39:$A$782,$A120,СВЦЭМ!$B$39:$B$782,K$119)+'СЕТ СН'!$I$14+СВЦЭМ!$D$10+'СЕТ СН'!$I$5-'СЕТ СН'!$I$24</f>
        <v>3466.0546088199999</v>
      </c>
      <c r="L120" s="36">
        <f>SUMIFS(СВЦЭМ!$D$39:$D$782,СВЦЭМ!$A$39:$A$782,$A120,СВЦЭМ!$B$39:$B$782,L$119)+'СЕТ СН'!$I$14+СВЦЭМ!$D$10+'СЕТ СН'!$I$5-'СЕТ СН'!$I$24</f>
        <v>3440.3971108300002</v>
      </c>
      <c r="M120" s="36">
        <f>SUMIFS(СВЦЭМ!$D$39:$D$782,СВЦЭМ!$A$39:$A$782,$A120,СВЦЭМ!$B$39:$B$782,M$119)+'СЕТ СН'!$I$14+СВЦЭМ!$D$10+'СЕТ СН'!$I$5-'СЕТ СН'!$I$24</f>
        <v>3405.6117495500002</v>
      </c>
      <c r="N120" s="36">
        <f>SUMIFS(СВЦЭМ!$D$39:$D$782,СВЦЭМ!$A$39:$A$782,$A120,СВЦЭМ!$B$39:$B$782,N$119)+'СЕТ СН'!$I$14+СВЦЭМ!$D$10+'СЕТ СН'!$I$5-'СЕТ СН'!$I$24</f>
        <v>3415.7649722900001</v>
      </c>
      <c r="O120" s="36">
        <f>SUMIFS(СВЦЭМ!$D$39:$D$782,СВЦЭМ!$A$39:$A$782,$A120,СВЦЭМ!$B$39:$B$782,O$119)+'СЕТ СН'!$I$14+СВЦЭМ!$D$10+'СЕТ СН'!$I$5-'СЕТ СН'!$I$24</f>
        <v>3417.4705885399999</v>
      </c>
      <c r="P120" s="36">
        <f>SUMIFS(СВЦЭМ!$D$39:$D$782,СВЦЭМ!$A$39:$A$782,$A120,СВЦЭМ!$B$39:$B$782,P$119)+'СЕТ СН'!$I$14+СВЦЭМ!$D$10+'СЕТ СН'!$I$5-'СЕТ СН'!$I$24</f>
        <v>3421.0373126900004</v>
      </c>
      <c r="Q120" s="36">
        <f>SUMIFS(СВЦЭМ!$D$39:$D$782,СВЦЭМ!$A$39:$A$782,$A120,СВЦЭМ!$B$39:$B$782,Q$119)+'СЕТ СН'!$I$14+СВЦЭМ!$D$10+'СЕТ СН'!$I$5-'СЕТ СН'!$I$24</f>
        <v>3423.3369026999999</v>
      </c>
      <c r="R120" s="36">
        <f>SUMIFS(СВЦЭМ!$D$39:$D$782,СВЦЭМ!$A$39:$A$782,$A120,СВЦЭМ!$B$39:$B$782,R$119)+'СЕТ СН'!$I$14+СВЦЭМ!$D$10+'СЕТ СН'!$I$5-'СЕТ СН'!$I$24</f>
        <v>3442.5043050900003</v>
      </c>
      <c r="S120" s="36">
        <f>SUMIFS(СВЦЭМ!$D$39:$D$782,СВЦЭМ!$A$39:$A$782,$A120,СВЦЭМ!$B$39:$B$782,S$119)+'СЕТ СН'!$I$14+СВЦЭМ!$D$10+'СЕТ СН'!$I$5-'СЕТ СН'!$I$24</f>
        <v>3446.5560921400001</v>
      </c>
      <c r="T120" s="36">
        <f>SUMIFS(СВЦЭМ!$D$39:$D$782,СВЦЭМ!$A$39:$A$782,$A120,СВЦЭМ!$B$39:$B$782,T$119)+'СЕТ СН'!$I$14+СВЦЭМ!$D$10+'СЕТ СН'!$I$5-'СЕТ СН'!$I$24</f>
        <v>3447.2326806700003</v>
      </c>
      <c r="U120" s="36">
        <f>SUMIFS(СВЦЭМ!$D$39:$D$782,СВЦЭМ!$A$39:$A$782,$A120,СВЦЭМ!$B$39:$B$782,U$119)+'СЕТ СН'!$I$14+СВЦЭМ!$D$10+'СЕТ СН'!$I$5-'СЕТ СН'!$I$24</f>
        <v>3449.4836955000001</v>
      </c>
      <c r="V120" s="36">
        <f>SUMIFS(СВЦЭМ!$D$39:$D$782,СВЦЭМ!$A$39:$A$782,$A120,СВЦЭМ!$B$39:$B$782,V$119)+'СЕТ СН'!$I$14+СВЦЭМ!$D$10+'СЕТ СН'!$I$5-'СЕТ СН'!$I$24</f>
        <v>3446.5038439300001</v>
      </c>
      <c r="W120" s="36">
        <f>SUMIFS(СВЦЭМ!$D$39:$D$782,СВЦЭМ!$A$39:$A$782,$A120,СВЦЭМ!$B$39:$B$782,W$119)+'СЕТ СН'!$I$14+СВЦЭМ!$D$10+'СЕТ СН'!$I$5-'СЕТ СН'!$I$24</f>
        <v>3434.61655316</v>
      </c>
      <c r="X120" s="36">
        <f>SUMIFS(СВЦЭМ!$D$39:$D$782,СВЦЭМ!$A$39:$A$782,$A120,СВЦЭМ!$B$39:$B$782,X$119)+'СЕТ СН'!$I$14+СВЦЭМ!$D$10+'СЕТ СН'!$I$5-'СЕТ СН'!$I$24</f>
        <v>3420.7182296800001</v>
      </c>
      <c r="Y120" s="36">
        <f>SUMIFS(СВЦЭМ!$D$39:$D$782,СВЦЭМ!$A$39:$A$782,$A120,СВЦЭМ!$B$39:$B$782,Y$119)+'СЕТ СН'!$I$14+СВЦЭМ!$D$10+'СЕТ СН'!$I$5-'СЕТ СН'!$I$24</f>
        <v>3404.6244505</v>
      </c>
      <c r="AA120" s="45"/>
    </row>
    <row r="121" spans="1:27" ht="15.75" x14ac:dyDescent="0.2">
      <c r="A121" s="35">
        <f>A120+1</f>
        <v>44775</v>
      </c>
      <c r="B121" s="36">
        <f>SUMIFS(СВЦЭМ!$D$39:$D$782,СВЦЭМ!$A$39:$A$782,$A121,СВЦЭМ!$B$39:$B$782,B$119)+'СЕТ СН'!$I$14+СВЦЭМ!$D$10+'СЕТ СН'!$I$5-'СЕТ СН'!$I$24</f>
        <v>3513.3674368000002</v>
      </c>
      <c r="C121" s="36">
        <f>SUMIFS(СВЦЭМ!$D$39:$D$782,СВЦЭМ!$A$39:$A$782,$A121,СВЦЭМ!$B$39:$B$782,C$119)+'СЕТ СН'!$I$14+СВЦЭМ!$D$10+'СЕТ СН'!$I$5-'СЕТ СН'!$I$24</f>
        <v>3563.2163708500002</v>
      </c>
      <c r="D121" s="36">
        <f>SUMIFS(СВЦЭМ!$D$39:$D$782,СВЦЭМ!$A$39:$A$782,$A121,СВЦЭМ!$B$39:$B$782,D$119)+'СЕТ СН'!$I$14+СВЦЭМ!$D$10+'СЕТ СН'!$I$5-'СЕТ СН'!$I$24</f>
        <v>3551.2639227300001</v>
      </c>
      <c r="E121" s="36">
        <f>SUMIFS(СВЦЭМ!$D$39:$D$782,СВЦЭМ!$A$39:$A$782,$A121,СВЦЭМ!$B$39:$B$782,E$119)+'СЕТ СН'!$I$14+СВЦЭМ!$D$10+'СЕТ СН'!$I$5-'СЕТ СН'!$I$24</f>
        <v>3580.8286903200001</v>
      </c>
      <c r="F121" s="36">
        <f>SUMIFS(СВЦЭМ!$D$39:$D$782,СВЦЭМ!$A$39:$A$782,$A121,СВЦЭМ!$B$39:$B$782,F$119)+'СЕТ СН'!$I$14+СВЦЭМ!$D$10+'СЕТ СН'!$I$5-'СЕТ СН'!$I$24</f>
        <v>3576.3704135899998</v>
      </c>
      <c r="G121" s="36">
        <f>SUMIFS(СВЦЭМ!$D$39:$D$782,СВЦЭМ!$A$39:$A$782,$A121,СВЦЭМ!$B$39:$B$782,G$119)+'СЕТ СН'!$I$14+СВЦЭМ!$D$10+'СЕТ СН'!$I$5-'СЕТ СН'!$I$24</f>
        <v>3585.7212576500001</v>
      </c>
      <c r="H121" s="36">
        <f>SUMIFS(СВЦЭМ!$D$39:$D$782,СВЦЭМ!$A$39:$A$782,$A121,СВЦЭМ!$B$39:$B$782,H$119)+'СЕТ СН'!$I$14+СВЦЭМ!$D$10+'СЕТ СН'!$I$5-'СЕТ СН'!$I$24</f>
        <v>3565.5214332800001</v>
      </c>
      <c r="I121" s="36">
        <f>SUMIFS(СВЦЭМ!$D$39:$D$782,СВЦЭМ!$A$39:$A$782,$A121,СВЦЭМ!$B$39:$B$782,I$119)+'СЕТ СН'!$I$14+СВЦЭМ!$D$10+'СЕТ СН'!$I$5-'СЕТ СН'!$I$24</f>
        <v>3695.4098425399998</v>
      </c>
      <c r="J121" s="36">
        <f>SUMIFS(СВЦЭМ!$D$39:$D$782,СВЦЭМ!$A$39:$A$782,$A121,СВЦЭМ!$B$39:$B$782,J$119)+'СЕТ СН'!$I$14+СВЦЭМ!$D$10+'СЕТ СН'!$I$5-'СЕТ СН'!$I$24</f>
        <v>3588.1732886</v>
      </c>
      <c r="K121" s="36">
        <f>SUMIFS(СВЦЭМ!$D$39:$D$782,СВЦЭМ!$A$39:$A$782,$A121,СВЦЭМ!$B$39:$B$782,K$119)+'СЕТ СН'!$I$14+СВЦЭМ!$D$10+'СЕТ СН'!$I$5-'СЕТ СН'!$I$24</f>
        <v>3481.19554801</v>
      </c>
      <c r="L121" s="36">
        <f>SUMIFS(СВЦЭМ!$D$39:$D$782,СВЦЭМ!$A$39:$A$782,$A121,СВЦЭМ!$B$39:$B$782,L$119)+'СЕТ СН'!$I$14+СВЦЭМ!$D$10+'СЕТ СН'!$I$5-'СЕТ СН'!$I$24</f>
        <v>3469.9328266399998</v>
      </c>
      <c r="M121" s="36">
        <f>SUMIFS(СВЦЭМ!$D$39:$D$782,СВЦЭМ!$A$39:$A$782,$A121,СВЦЭМ!$B$39:$B$782,M$119)+'СЕТ СН'!$I$14+СВЦЭМ!$D$10+'СЕТ СН'!$I$5-'СЕТ СН'!$I$24</f>
        <v>3459.88183123</v>
      </c>
      <c r="N121" s="36">
        <f>SUMIFS(СВЦЭМ!$D$39:$D$782,СВЦЭМ!$A$39:$A$782,$A121,СВЦЭМ!$B$39:$B$782,N$119)+'СЕТ СН'!$I$14+СВЦЭМ!$D$10+'СЕТ СН'!$I$5-'СЕТ СН'!$I$24</f>
        <v>3450.9586776400001</v>
      </c>
      <c r="O121" s="36">
        <f>SUMIFS(СВЦЭМ!$D$39:$D$782,СВЦЭМ!$A$39:$A$782,$A121,СВЦЭМ!$B$39:$B$782,O$119)+'СЕТ СН'!$I$14+СВЦЭМ!$D$10+'СЕТ СН'!$I$5-'СЕТ СН'!$I$24</f>
        <v>3458.5692195199999</v>
      </c>
      <c r="P121" s="36">
        <f>SUMIFS(СВЦЭМ!$D$39:$D$782,СВЦЭМ!$A$39:$A$782,$A121,СВЦЭМ!$B$39:$B$782,P$119)+'СЕТ СН'!$I$14+СВЦЭМ!$D$10+'СЕТ СН'!$I$5-'СЕТ СН'!$I$24</f>
        <v>3473.6527062200003</v>
      </c>
      <c r="Q121" s="36">
        <f>SUMIFS(СВЦЭМ!$D$39:$D$782,СВЦЭМ!$A$39:$A$782,$A121,СВЦЭМ!$B$39:$B$782,Q$119)+'СЕТ СН'!$I$14+СВЦЭМ!$D$10+'СЕТ СН'!$I$5-'СЕТ СН'!$I$24</f>
        <v>3469.0486542600001</v>
      </c>
      <c r="R121" s="36">
        <f>SUMIFS(СВЦЭМ!$D$39:$D$782,СВЦЭМ!$A$39:$A$782,$A121,СВЦЭМ!$B$39:$B$782,R$119)+'СЕТ СН'!$I$14+СВЦЭМ!$D$10+'СЕТ СН'!$I$5-'СЕТ СН'!$I$24</f>
        <v>3463.1632199400001</v>
      </c>
      <c r="S121" s="36">
        <f>SUMIFS(СВЦЭМ!$D$39:$D$782,СВЦЭМ!$A$39:$A$782,$A121,СВЦЭМ!$B$39:$B$782,S$119)+'СЕТ СН'!$I$14+СВЦЭМ!$D$10+'СЕТ СН'!$I$5-'СЕТ СН'!$I$24</f>
        <v>3465.48294966</v>
      </c>
      <c r="T121" s="36">
        <f>SUMIFS(СВЦЭМ!$D$39:$D$782,СВЦЭМ!$A$39:$A$782,$A121,СВЦЭМ!$B$39:$B$782,T$119)+'СЕТ СН'!$I$14+СВЦЭМ!$D$10+'СЕТ СН'!$I$5-'СЕТ СН'!$I$24</f>
        <v>3494.97749071</v>
      </c>
      <c r="U121" s="36">
        <f>SUMIFS(СВЦЭМ!$D$39:$D$782,СВЦЭМ!$A$39:$A$782,$A121,СВЦЭМ!$B$39:$B$782,U$119)+'СЕТ СН'!$I$14+СВЦЭМ!$D$10+'СЕТ СН'!$I$5-'СЕТ СН'!$I$24</f>
        <v>3491.1554962199998</v>
      </c>
      <c r="V121" s="36">
        <f>SUMIFS(СВЦЭМ!$D$39:$D$782,СВЦЭМ!$A$39:$A$782,$A121,СВЦЭМ!$B$39:$B$782,V$119)+'СЕТ СН'!$I$14+СВЦЭМ!$D$10+'СЕТ СН'!$I$5-'СЕТ СН'!$I$24</f>
        <v>3497.0975910699999</v>
      </c>
      <c r="W121" s="36">
        <f>SUMIFS(СВЦЭМ!$D$39:$D$782,СВЦЭМ!$A$39:$A$782,$A121,СВЦЭМ!$B$39:$B$782,W$119)+'СЕТ СН'!$I$14+СВЦЭМ!$D$10+'СЕТ СН'!$I$5-'СЕТ СН'!$I$24</f>
        <v>3478.5630240199998</v>
      </c>
      <c r="X121" s="36">
        <f>SUMIFS(СВЦЭМ!$D$39:$D$782,СВЦЭМ!$A$39:$A$782,$A121,СВЦЭМ!$B$39:$B$782,X$119)+'СЕТ СН'!$I$14+СВЦЭМ!$D$10+'СЕТ СН'!$I$5-'СЕТ СН'!$I$24</f>
        <v>3500.47324359</v>
      </c>
      <c r="Y121" s="36">
        <f>SUMIFS(СВЦЭМ!$D$39:$D$782,СВЦЭМ!$A$39:$A$782,$A121,СВЦЭМ!$B$39:$B$782,Y$119)+'СЕТ СН'!$I$14+СВЦЭМ!$D$10+'СЕТ СН'!$I$5-'СЕТ СН'!$I$24</f>
        <v>3603.6568957300001</v>
      </c>
    </row>
    <row r="122" spans="1:27" ht="15.75" x14ac:dyDescent="0.2">
      <c r="A122" s="35">
        <f t="shared" ref="A122:A150" si="3">A121+1</f>
        <v>44776</v>
      </c>
      <c r="B122" s="36">
        <f>SUMIFS(СВЦЭМ!$D$39:$D$782,СВЦЭМ!$A$39:$A$782,$A122,СВЦЭМ!$B$39:$B$782,B$119)+'СЕТ СН'!$I$14+СВЦЭМ!$D$10+'СЕТ СН'!$I$5-'СЕТ СН'!$I$24</f>
        <v>3634.5341836400003</v>
      </c>
      <c r="C122" s="36">
        <f>SUMIFS(СВЦЭМ!$D$39:$D$782,СВЦЭМ!$A$39:$A$782,$A122,СВЦЭМ!$B$39:$B$782,C$119)+'СЕТ СН'!$I$14+СВЦЭМ!$D$10+'СЕТ СН'!$I$5-'СЕТ СН'!$I$24</f>
        <v>3716.4118900100002</v>
      </c>
      <c r="D122" s="36">
        <f>SUMIFS(СВЦЭМ!$D$39:$D$782,СВЦЭМ!$A$39:$A$782,$A122,СВЦЭМ!$B$39:$B$782,D$119)+'СЕТ СН'!$I$14+СВЦЭМ!$D$10+'СЕТ СН'!$I$5-'СЕТ СН'!$I$24</f>
        <v>3769.7267781300002</v>
      </c>
      <c r="E122" s="36">
        <f>SUMIFS(СВЦЭМ!$D$39:$D$782,СВЦЭМ!$A$39:$A$782,$A122,СВЦЭМ!$B$39:$B$782,E$119)+'СЕТ СН'!$I$14+СВЦЭМ!$D$10+'СЕТ СН'!$I$5-'СЕТ СН'!$I$24</f>
        <v>3778.6215825899999</v>
      </c>
      <c r="F122" s="36">
        <f>SUMIFS(СВЦЭМ!$D$39:$D$782,СВЦЭМ!$A$39:$A$782,$A122,СВЦЭМ!$B$39:$B$782,F$119)+'СЕТ СН'!$I$14+СВЦЭМ!$D$10+'СЕТ СН'!$I$5-'СЕТ СН'!$I$24</f>
        <v>3622.4686406000001</v>
      </c>
      <c r="G122" s="36">
        <f>SUMIFS(СВЦЭМ!$D$39:$D$782,СВЦЭМ!$A$39:$A$782,$A122,СВЦЭМ!$B$39:$B$782,G$119)+'СЕТ СН'!$I$14+СВЦЭМ!$D$10+'СЕТ СН'!$I$5-'СЕТ СН'!$I$24</f>
        <v>3626.0912359499998</v>
      </c>
      <c r="H122" s="36">
        <f>SUMIFS(СВЦЭМ!$D$39:$D$782,СВЦЭМ!$A$39:$A$782,$A122,СВЦЭМ!$B$39:$B$782,H$119)+'СЕТ СН'!$I$14+СВЦЭМ!$D$10+'СЕТ СН'!$I$5-'СЕТ СН'!$I$24</f>
        <v>3614.9006511699999</v>
      </c>
      <c r="I122" s="36">
        <f>SUMIFS(СВЦЭМ!$D$39:$D$782,СВЦЭМ!$A$39:$A$782,$A122,СВЦЭМ!$B$39:$B$782,I$119)+'СЕТ СН'!$I$14+СВЦЭМ!$D$10+'СЕТ СН'!$I$5-'СЕТ СН'!$I$24</f>
        <v>3548.4274150900001</v>
      </c>
      <c r="J122" s="36">
        <f>SUMIFS(СВЦЭМ!$D$39:$D$782,СВЦЭМ!$A$39:$A$782,$A122,СВЦЭМ!$B$39:$B$782,J$119)+'СЕТ СН'!$I$14+СВЦЭМ!$D$10+'СЕТ СН'!$I$5-'СЕТ СН'!$I$24</f>
        <v>3506.8776677000001</v>
      </c>
      <c r="K122" s="36">
        <f>SUMIFS(СВЦЭМ!$D$39:$D$782,СВЦЭМ!$A$39:$A$782,$A122,СВЦЭМ!$B$39:$B$782,K$119)+'СЕТ СН'!$I$14+СВЦЭМ!$D$10+'СЕТ СН'!$I$5-'СЕТ СН'!$I$24</f>
        <v>3539.5615707500001</v>
      </c>
      <c r="L122" s="36">
        <f>SUMIFS(СВЦЭМ!$D$39:$D$782,СВЦЭМ!$A$39:$A$782,$A122,СВЦЭМ!$B$39:$B$782,L$119)+'СЕТ СН'!$I$14+СВЦЭМ!$D$10+'СЕТ СН'!$I$5-'СЕТ СН'!$I$24</f>
        <v>3493.35752366</v>
      </c>
      <c r="M122" s="36">
        <f>SUMIFS(СВЦЭМ!$D$39:$D$782,СВЦЭМ!$A$39:$A$782,$A122,СВЦЭМ!$B$39:$B$782,M$119)+'СЕТ СН'!$I$14+СВЦЭМ!$D$10+'СЕТ СН'!$I$5-'СЕТ СН'!$I$24</f>
        <v>3471.7856739500003</v>
      </c>
      <c r="N122" s="36">
        <f>SUMIFS(СВЦЭМ!$D$39:$D$782,СВЦЭМ!$A$39:$A$782,$A122,СВЦЭМ!$B$39:$B$782,N$119)+'СЕТ СН'!$I$14+СВЦЭМ!$D$10+'СЕТ СН'!$I$5-'СЕТ СН'!$I$24</f>
        <v>3467.9217508700003</v>
      </c>
      <c r="O122" s="36">
        <f>SUMIFS(СВЦЭМ!$D$39:$D$782,СВЦЭМ!$A$39:$A$782,$A122,СВЦЭМ!$B$39:$B$782,O$119)+'СЕТ СН'!$I$14+СВЦЭМ!$D$10+'СЕТ СН'!$I$5-'СЕТ СН'!$I$24</f>
        <v>3461.5473555200001</v>
      </c>
      <c r="P122" s="36">
        <f>SUMIFS(СВЦЭМ!$D$39:$D$782,СВЦЭМ!$A$39:$A$782,$A122,СВЦЭМ!$B$39:$B$782,P$119)+'СЕТ СН'!$I$14+СВЦЭМ!$D$10+'СЕТ СН'!$I$5-'СЕТ СН'!$I$24</f>
        <v>3470.0689128200002</v>
      </c>
      <c r="Q122" s="36">
        <f>SUMIFS(СВЦЭМ!$D$39:$D$782,СВЦЭМ!$A$39:$A$782,$A122,СВЦЭМ!$B$39:$B$782,Q$119)+'СЕТ СН'!$I$14+СВЦЭМ!$D$10+'СЕТ СН'!$I$5-'СЕТ СН'!$I$24</f>
        <v>3491.34985504</v>
      </c>
      <c r="R122" s="36">
        <f>SUMIFS(СВЦЭМ!$D$39:$D$782,СВЦЭМ!$A$39:$A$782,$A122,СВЦЭМ!$B$39:$B$782,R$119)+'СЕТ СН'!$I$14+СВЦЭМ!$D$10+'СЕТ СН'!$I$5-'СЕТ СН'!$I$24</f>
        <v>3510.3814180899999</v>
      </c>
      <c r="S122" s="36">
        <f>SUMIFS(СВЦЭМ!$D$39:$D$782,СВЦЭМ!$A$39:$A$782,$A122,СВЦЭМ!$B$39:$B$782,S$119)+'СЕТ СН'!$I$14+СВЦЭМ!$D$10+'СЕТ СН'!$I$5-'СЕТ СН'!$I$24</f>
        <v>3506.5761298799998</v>
      </c>
      <c r="T122" s="36">
        <f>SUMIFS(СВЦЭМ!$D$39:$D$782,СВЦЭМ!$A$39:$A$782,$A122,СВЦЭМ!$B$39:$B$782,T$119)+'СЕТ СН'!$I$14+СВЦЭМ!$D$10+'СЕТ СН'!$I$5-'СЕТ СН'!$I$24</f>
        <v>3492.654884</v>
      </c>
      <c r="U122" s="36">
        <f>SUMIFS(СВЦЭМ!$D$39:$D$782,СВЦЭМ!$A$39:$A$782,$A122,СВЦЭМ!$B$39:$B$782,U$119)+'СЕТ СН'!$I$14+СВЦЭМ!$D$10+'СЕТ СН'!$I$5-'СЕТ СН'!$I$24</f>
        <v>3495.1035666600001</v>
      </c>
      <c r="V122" s="36">
        <f>SUMIFS(СВЦЭМ!$D$39:$D$782,СВЦЭМ!$A$39:$A$782,$A122,СВЦЭМ!$B$39:$B$782,V$119)+'СЕТ СН'!$I$14+СВЦЭМ!$D$10+'СЕТ СН'!$I$5-'СЕТ СН'!$I$24</f>
        <v>3469.3418924000002</v>
      </c>
      <c r="W122" s="36">
        <f>SUMIFS(СВЦЭМ!$D$39:$D$782,СВЦЭМ!$A$39:$A$782,$A122,СВЦЭМ!$B$39:$B$782,W$119)+'СЕТ СН'!$I$14+СВЦЭМ!$D$10+'СЕТ СН'!$I$5-'СЕТ СН'!$I$24</f>
        <v>3465.8987746100001</v>
      </c>
      <c r="X122" s="36">
        <f>SUMIFS(СВЦЭМ!$D$39:$D$782,СВЦЭМ!$A$39:$A$782,$A122,СВЦЭМ!$B$39:$B$782,X$119)+'СЕТ СН'!$I$14+СВЦЭМ!$D$10+'СЕТ СН'!$I$5-'СЕТ СН'!$I$24</f>
        <v>3500.46693977</v>
      </c>
      <c r="Y122" s="36">
        <f>SUMIFS(СВЦЭМ!$D$39:$D$782,СВЦЭМ!$A$39:$A$782,$A122,СВЦЭМ!$B$39:$B$782,Y$119)+'СЕТ СН'!$I$14+СВЦЭМ!$D$10+'СЕТ СН'!$I$5-'СЕТ СН'!$I$24</f>
        <v>3500.6854795300001</v>
      </c>
    </row>
    <row r="123" spans="1:27" ht="15.75" x14ac:dyDescent="0.2">
      <c r="A123" s="35">
        <f t="shared" si="3"/>
        <v>44777</v>
      </c>
      <c r="B123" s="36">
        <f>SUMIFS(СВЦЭМ!$D$39:$D$782,СВЦЭМ!$A$39:$A$782,$A123,СВЦЭМ!$B$39:$B$782,B$119)+'СЕТ СН'!$I$14+СВЦЭМ!$D$10+'СЕТ СН'!$I$5-'СЕТ СН'!$I$24</f>
        <v>3562.6653583500001</v>
      </c>
      <c r="C123" s="36">
        <f>SUMIFS(СВЦЭМ!$D$39:$D$782,СВЦЭМ!$A$39:$A$782,$A123,СВЦЭМ!$B$39:$B$782,C$119)+'СЕТ СН'!$I$14+СВЦЭМ!$D$10+'СЕТ СН'!$I$5-'СЕТ СН'!$I$24</f>
        <v>3632.1443911699998</v>
      </c>
      <c r="D123" s="36">
        <f>SUMIFS(СВЦЭМ!$D$39:$D$782,СВЦЭМ!$A$39:$A$782,$A123,СВЦЭМ!$B$39:$B$782,D$119)+'СЕТ СН'!$I$14+СВЦЭМ!$D$10+'СЕТ СН'!$I$5-'СЕТ СН'!$I$24</f>
        <v>3622.5754292500001</v>
      </c>
      <c r="E123" s="36">
        <f>SUMIFS(СВЦЭМ!$D$39:$D$782,СВЦЭМ!$A$39:$A$782,$A123,СВЦЭМ!$B$39:$B$782,E$119)+'СЕТ СН'!$I$14+СВЦЭМ!$D$10+'СЕТ СН'!$I$5-'СЕТ СН'!$I$24</f>
        <v>3696.2377333000004</v>
      </c>
      <c r="F123" s="36">
        <f>SUMIFS(СВЦЭМ!$D$39:$D$782,СВЦЭМ!$A$39:$A$782,$A123,СВЦЭМ!$B$39:$B$782,F$119)+'СЕТ СН'!$I$14+СВЦЭМ!$D$10+'СЕТ СН'!$I$5-'СЕТ СН'!$I$24</f>
        <v>3704.6099887400001</v>
      </c>
      <c r="G123" s="36">
        <f>SUMIFS(СВЦЭМ!$D$39:$D$782,СВЦЭМ!$A$39:$A$782,$A123,СВЦЭМ!$B$39:$B$782,G$119)+'СЕТ СН'!$I$14+СВЦЭМ!$D$10+'СЕТ СН'!$I$5-'СЕТ СН'!$I$24</f>
        <v>3708.7916034300001</v>
      </c>
      <c r="H123" s="36">
        <f>SUMIFS(СВЦЭМ!$D$39:$D$782,СВЦЭМ!$A$39:$A$782,$A123,СВЦЭМ!$B$39:$B$782,H$119)+'СЕТ СН'!$I$14+СВЦЭМ!$D$10+'СЕТ СН'!$I$5-'СЕТ СН'!$I$24</f>
        <v>3647.5976025600003</v>
      </c>
      <c r="I123" s="36">
        <f>SUMIFS(СВЦЭМ!$D$39:$D$782,СВЦЭМ!$A$39:$A$782,$A123,СВЦЭМ!$B$39:$B$782,I$119)+'СЕТ СН'!$I$14+СВЦЭМ!$D$10+'СЕТ СН'!$I$5-'СЕТ СН'!$I$24</f>
        <v>3584.6643368100003</v>
      </c>
      <c r="J123" s="36">
        <f>SUMIFS(СВЦЭМ!$D$39:$D$782,СВЦЭМ!$A$39:$A$782,$A123,СВЦЭМ!$B$39:$B$782,J$119)+'СЕТ СН'!$I$14+СВЦЭМ!$D$10+'СЕТ СН'!$I$5-'СЕТ СН'!$I$24</f>
        <v>3500.9529096900001</v>
      </c>
      <c r="K123" s="36">
        <f>SUMIFS(СВЦЭМ!$D$39:$D$782,СВЦЭМ!$A$39:$A$782,$A123,СВЦЭМ!$B$39:$B$782,K$119)+'СЕТ СН'!$I$14+СВЦЭМ!$D$10+'СЕТ СН'!$I$5-'СЕТ СН'!$I$24</f>
        <v>3470.25609807</v>
      </c>
      <c r="L123" s="36">
        <f>SUMIFS(СВЦЭМ!$D$39:$D$782,СВЦЭМ!$A$39:$A$782,$A123,СВЦЭМ!$B$39:$B$782,L$119)+'СЕТ СН'!$I$14+СВЦЭМ!$D$10+'СЕТ СН'!$I$5-'СЕТ СН'!$I$24</f>
        <v>3480.99455197</v>
      </c>
      <c r="M123" s="36">
        <f>SUMIFS(СВЦЭМ!$D$39:$D$782,СВЦЭМ!$A$39:$A$782,$A123,СВЦЭМ!$B$39:$B$782,M$119)+'СЕТ СН'!$I$14+СВЦЭМ!$D$10+'СЕТ СН'!$I$5-'СЕТ СН'!$I$24</f>
        <v>3463.7350393199999</v>
      </c>
      <c r="N123" s="36">
        <f>SUMIFS(СВЦЭМ!$D$39:$D$782,СВЦЭМ!$A$39:$A$782,$A123,СВЦЭМ!$B$39:$B$782,N$119)+'СЕТ СН'!$I$14+СВЦЭМ!$D$10+'СЕТ СН'!$I$5-'СЕТ СН'!$I$24</f>
        <v>3456.9292450200001</v>
      </c>
      <c r="O123" s="36">
        <f>SUMIFS(СВЦЭМ!$D$39:$D$782,СВЦЭМ!$A$39:$A$782,$A123,СВЦЭМ!$B$39:$B$782,O$119)+'СЕТ СН'!$I$14+СВЦЭМ!$D$10+'СЕТ СН'!$I$5-'СЕТ СН'!$I$24</f>
        <v>3465.7210757800003</v>
      </c>
      <c r="P123" s="36">
        <f>SUMIFS(СВЦЭМ!$D$39:$D$782,СВЦЭМ!$A$39:$A$782,$A123,СВЦЭМ!$B$39:$B$782,P$119)+'СЕТ СН'!$I$14+СВЦЭМ!$D$10+'СЕТ СН'!$I$5-'СЕТ СН'!$I$24</f>
        <v>3495.70779193</v>
      </c>
      <c r="Q123" s="36">
        <f>SUMIFS(СВЦЭМ!$D$39:$D$782,СВЦЭМ!$A$39:$A$782,$A123,СВЦЭМ!$B$39:$B$782,Q$119)+'СЕТ СН'!$I$14+СВЦЭМ!$D$10+'СЕТ СН'!$I$5-'СЕТ СН'!$I$24</f>
        <v>3493.28840777</v>
      </c>
      <c r="R123" s="36">
        <f>SUMIFS(СВЦЭМ!$D$39:$D$782,СВЦЭМ!$A$39:$A$782,$A123,СВЦЭМ!$B$39:$B$782,R$119)+'СЕТ СН'!$I$14+СВЦЭМ!$D$10+'СЕТ СН'!$I$5-'СЕТ СН'!$I$24</f>
        <v>3485.3357786900001</v>
      </c>
      <c r="S123" s="36">
        <f>SUMIFS(СВЦЭМ!$D$39:$D$782,СВЦЭМ!$A$39:$A$782,$A123,СВЦЭМ!$B$39:$B$782,S$119)+'СЕТ СН'!$I$14+СВЦЭМ!$D$10+'СЕТ СН'!$I$5-'СЕТ СН'!$I$24</f>
        <v>3486.82378565</v>
      </c>
      <c r="T123" s="36">
        <f>SUMIFS(СВЦЭМ!$D$39:$D$782,СВЦЭМ!$A$39:$A$782,$A123,СВЦЭМ!$B$39:$B$782,T$119)+'СЕТ СН'!$I$14+СВЦЭМ!$D$10+'СЕТ СН'!$I$5-'СЕТ СН'!$I$24</f>
        <v>3486.1644779799999</v>
      </c>
      <c r="U123" s="36">
        <f>SUMIFS(СВЦЭМ!$D$39:$D$782,СВЦЭМ!$A$39:$A$782,$A123,СВЦЭМ!$B$39:$B$782,U$119)+'СЕТ СН'!$I$14+СВЦЭМ!$D$10+'СЕТ СН'!$I$5-'СЕТ СН'!$I$24</f>
        <v>3497.7709111300001</v>
      </c>
      <c r="V123" s="36">
        <f>SUMIFS(СВЦЭМ!$D$39:$D$782,СВЦЭМ!$A$39:$A$782,$A123,СВЦЭМ!$B$39:$B$782,V$119)+'СЕТ СН'!$I$14+СВЦЭМ!$D$10+'СЕТ СН'!$I$5-'СЕТ СН'!$I$24</f>
        <v>3492.9226872099998</v>
      </c>
      <c r="W123" s="36">
        <f>SUMIFS(СВЦЭМ!$D$39:$D$782,СВЦЭМ!$A$39:$A$782,$A123,СВЦЭМ!$B$39:$B$782,W$119)+'СЕТ СН'!$I$14+СВЦЭМ!$D$10+'СЕТ СН'!$I$5-'СЕТ СН'!$I$24</f>
        <v>3487.8321268300001</v>
      </c>
      <c r="X123" s="36">
        <f>SUMIFS(СВЦЭМ!$D$39:$D$782,СВЦЭМ!$A$39:$A$782,$A123,СВЦЭМ!$B$39:$B$782,X$119)+'СЕТ СН'!$I$14+СВЦЭМ!$D$10+'СЕТ СН'!$I$5-'СЕТ СН'!$I$24</f>
        <v>3501.0767153300003</v>
      </c>
      <c r="Y123" s="36">
        <f>SUMIFS(СВЦЭМ!$D$39:$D$782,СВЦЭМ!$A$39:$A$782,$A123,СВЦЭМ!$B$39:$B$782,Y$119)+'СЕТ СН'!$I$14+СВЦЭМ!$D$10+'СЕТ СН'!$I$5-'СЕТ СН'!$I$24</f>
        <v>3559.1524831200004</v>
      </c>
    </row>
    <row r="124" spans="1:27" ht="15.75" x14ac:dyDescent="0.2">
      <c r="A124" s="35">
        <f t="shared" si="3"/>
        <v>44778</v>
      </c>
      <c r="B124" s="36">
        <f>SUMIFS(СВЦЭМ!$D$39:$D$782,СВЦЭМ!$A$39:$A$782,$A124,СВЦЭМ!$B$39:$B$782,B$119)+'СЕТ СН'!$I$14+СВЦЭМ!$D$10+'СЕТ СН'!$I$5-'СЕТ СН'!$I$24</f>
        <v>3613.7146803000001</v>
      </c>
      <c r="C124" s="36">
        <f>SUMIFS(СВЦЭМ!$D$39:$D$782,СВЦЭМ!$A$39:$A$782,$A124,СВЦЭМ!$B$39:$B$782,C$119)+'СЕТ СН'!$I$14+СВЦЭМ!$D$10+'СЕТ СН'!$I$5-'СЕТ СН'!$I$24</f>
        <v>3605.7013557300002</v>
      </c>
      <c r="D124" s="36">
        <f>SUMIFS(СВЦЭМ!$D$39:$D$782,СВЦЭМ!$A$39:$A$782,$A124,СВЦЭМ!$B$39:$B$782,D$119)+'СЕТ СН'!$I$14+СВЦЭМ!$D$10+'СЕТ СН'!$I$5-'СЕТ СН'!$I$24</f>
        <v>3626.7495722100002</v>
      </c>
      <c r="E124" s="36">
        <f>SUMIFS(СВЦЭМ!$D$39:$D$782,СВЦЭМ!$A$39:$A$782,$A124,СВЦЭМ!$B$39:$B$782,E$119)+'СЕТ СН'!$I$14+СВЦЭМ!$D$10+'СЕТ СН'!$I$5-'СЕТ СН'!$I$24</f>
        <v>3634.3626734099998</v>
      </c>
      <c r="F124" s="36">
        <f>SUMIFS(СВЦЭМ!$D$39:$D$782,СВЦЭМ!$A$39:$A$782,$A124,СВЦЭМ!$B$39:$B$782,F$119)+'СЕТ СН'!$I$14+СВЦЭМ!$D$10+'СЕТ СН'!$I$5-'СЕТ СН'!$I$24</f>
        <v>3623.2177472000003</v>
      </c>
      <c r="G124" s="36">
        <f>SUMIFS(СВЦЭМ!$D$39:$D$782,СВЦЭМ!$A$39:$A$782,$A124,СВЦЭМ!$B$39:$B$782,G$119)+'СЕТ СН'!$I$14+СВЦЭМ!$D$10+'СЕТ СН'!$I$5-'СЕТ СН'!$I$24</f>
        <v>3621.6620372500001</v>
      </c>
      <c r="H124" s="36">
        <f>SUMIFS(СВЦЭМ!$D$39:$D$782,СВЦЭМ!$A$39:$A$782,$A124,СВЦЭМ!$B$39:$B$782,H$119)+'СЕТ СН'!$I$14+СВЦЭМ!$D$10+'СЕТ СН'!$I$5-'СЕТ СН'!$I$24</f>
        <v>3595.9570285199998</v>
      </c>
      <c r="I124" s="36">
        <f>SUMIFS(СВЦЭМ!$D$39:$D$782,СВЦЭМ!$A$39:$A$782,$A124,СВЦЭМ!$B$39:$B$782,I$119)+'СЕТ СН'!$I$14+СВЦЭМ!$D$10+'СЕТ СН'!$I$5-'СЕТ СН'!$I$24</f>
        <v>3624.7119715999997</v>
      </c>
      <c r="J124" s="36">
        <f>SUMIFS(СВЦЭМ!$D$39:$D$782,СВЦЭМ!$A$39:$A$782,$A124,СВЦЭМ!$B$39:$B$782,J$119)+'СЕТ СН'!$I$14+СВЦЭМ!$D$10+'СЕТ СН'!$I$5-'СЕТ СН'!$I$24</f>
        <v>3501.9724599400001</v>
      </c>
      <c r="K124" s="36">
        <f>SUMIFS(СВЦЭМ!$D$39:$D$782,СВЦЭМ!$A$39:$A$782,$A124,СВЦЭМ!$B$39:$B$782,K$119)+'СЕТ СН'!$I$14+СВЦЭМ!$D$10+'СЕТ СН'!$I$5-'СЕТ СН'!$I$24</f>
        <v>3483.0745297100002</v>
      </c>
      <c r="L124" s="36">
        <f>SUMIFS(СВЦЭМ!$D$39:$D$782,СВЦЭМ!$A$39:$A$782,$A124,СВЦЭМ!$B$39:$B$782,L$119)+'СЕТ СН'!$I$14+СВЦЭМ!$D$10+'СЕТ СН'!$I$5-'СЕТ СН'!$I$24</f>
        <v>3475.7784740100001</v>
      </c>
      <c r="M124" s="36">
        <f>SUMIFS(СВЦЭМ!$D$39:$D$782,СВЦЭМ!$A$39:$A$782,$A124,СВЦЭМ!$B$39:$B$782,M$119)+'СЕТ СН'!$I$14+СВЦЭМ!$D$10+'СЕТ СН'!$I$5-'СЕТ СН'!$I$24</f>
        <v>3470.2058682000002</v>
      </c>
      <c r="N124" s="36">
        <f>SUMIFS(СВЦЭМ!$D$39:$D$782,СВЦЭМ!$A$39:$A$782,$A124,СВЦЭМ!$B$39:$B$782,N$119)+'СЕТ СН'!$I$14+СВЦЭМ!$D$10+'СЕТ СН'!$I$5-'СЕТ СН'!$I$24</f>
        <v>3461.98201767</v>
      </c>
      <c r="O124" s="36">
        <f>SUMIFS(СВЦЭМ!$D$39:$D$782,СВЦЭМ!$A$39:$A$782,$A124,СВЦЭМ!$B$39:$B$782,O$119)+'СЕТ СН'!$I$14+СВЦЭМ!$D$10+'СЕТ СН'!$I$5-'СЕТ СН'!$I$24</f>
        <v>3466.5172554999999</v>
      </c>
      <c r="P124" s="36">
        <f>SUMIFS(СВЦЭМ!$D$39:$D$782,СВЦЭМ!$A$39:$A$782,$A124,СВЦЭМ!$B$39:$B$782,P$119)+'СЕТ СН'!$I$14+СВЦЭМ!$D$10+'СЕТ СН'!$I$5-'СЕТ СН'!$I$24</f>
        <v>3489.9545085700001</v>
      </c>
      <c r="Q124" s="36">
        <f>SUMIFS(СВЦЭМ!$D$39:$D$782,СВЦЭМ!$A$39:$A$782,$A124,СВЦЭМ!$B$39:$B$782,Q$119)+'СЕТ СН'!$I$14+СВЦЭМ!$D$10+'СЕТ СН'!$I$5-'СЕТ СН'!$I$24</f>
        <v>3488.2371834300002</v>
      </c>
      <c r="R124" s="36">
        <f>SUMIFS(СВЦЭМ!$D$39:$D$782,СВЦЭМ!$A$39:$A$782,$A124,СВЦЭМ!$B$39:$B$782,R$119)+'СЕТ СН'!$I$14+СВЦЭМ!$D$10+'СЕТ СН'!$I$5-'СЕТ СН'!$I$24</f>
        <v>3482.90793927</v>
      </c>
      <c r="S124" s="36">
        <f>SUMIFS(СВЦЭМ!$D$39:$D$782,СВЦЭМ!$A$39:$A$782,$A124,СВЦЭМ!$B$39:$B$782,S$119)+'СЕТ СН'!$I$14+СВЦЭМ!$D$10+'СЕТ СН'!$I$5-'СЕТ СН'!$I$24</f>
        <v>3481.0953055200002</v>
      </c>
      <c r="T124" s="36">
        <f>SUMIFS(СВЦЭМ!$D$39:$D$782,СВЦЭМ!$A$39:$A$782,$A124,СВЦЭМ!$B$39:$B$782,T$119)+'СЕТ СН'!$I$14+СВЦЭМ!$D$10+'СЕТ СН'!$I$5-'СЕТ СН'!$I$24</f>
        <v>3466.7961263900002</v>
      </c>
      <c r="U124" s="36">
        <f>SUMIFS(СВЦЭМ!$D$39:$D$782,СВЦЭМ!$A$39:$A$782,$A124,СВЦЭМ!$B$39:$B$782,U$119)+'СЕТ СН'!$I$14+СВЦЭМ!$D$10+'СЕТ СН'!$I$5-'СЕТ СН'!$I$24</f>
        <v>3475.0235922700003</v>
      </c>
      <c r="V124" s="36">
        <f>SUMIFS(СВЦЭМ!$D$39:$D$782,СВЦЭМ!$A$39:$A$782,$A124,СВЦЭМ!$B$39:$B$782,V$119)+'СЕТ СН'!$I$14+СВЦЭМ!$D$10+'СЕТ СН'!$I$5-'СЕТ СН'!$I$24</f>
        <v>3483.8051580800002</v>
      </c>
      <c r="W124" s="36">
        <f>SUMIFS(СВЦЭМ!$D$39:$D$782,СВЦЭМ!$A$39:$A$782,$A124,СВЦЭМ!$B$39:$B$782,W$119)+'СЕТ СН'!$I$14+СВЦЭМ!$D$10+'СЕТ СН'!$I$5-'СЕТ СН'!$I$24</f>
        <v>3492.4845126700002</v>
      </c>
      <c r="X124" s="36">
        <f>SUMIFS(СВЦЭМ!$D$39:$D$782,СВЦЭМ!$A$39:$A$782,$A124,СВЦЭМ!$B$39:$B$782,X$119)+'СЕТ СН'!$I$14+СВЦЭМ!$D$10+'СЕТ СН'!$I$5-'СЕТ СН'!$I$24</f>
        <v>3477.1020781400002</v>
      </c>
      <c r="Y124" s="36">
        <f>SUMIFS(СВЦЭМ!$D$39:$D$782,СВЦЭМ!$A$39:$A$782,$A124,СВЦЭМ!$B$39:$B$782,Y$119)+'СЕТ СН'!$I$14+СВЦЭМ!$D$10+'СЕТ СН'!$I$5-'СЕТ СН'!$I$24</f>
        <v>3593.8633260400002</v>
      </c>
    </row>
    <row r="125" spans="1:27" ht="15.75" x14ac:dyDescent="0.2">
      <c r="A125" s="35">
        <f t="shared" si="3"/>
        <v>44779</v>
      </c>
      <c r="B125" s="36">
        <f>SUMIFS(СВЦЭМ!$D$39:$D$782,СВЦЭМ!$A$39:$A$782,$A125,СВЦЭМ!$B$39:$B$782,B$119)+'СЕТ СН'!$I$14+СВЦЭМ!$D$10+'СЕТ СН'!$I$5-'СЕТ СН'!$I$24</f>
        <v>3538.2193961600001</v>
      </c>
      <c r="C125" s="36">
        <f>SUMIFS(СВЦЭМ!$D$39:$D$782,СВЦЭМ!$A$39:$A$782,$A125,СВЦЭМ!$B$39:$B$782,C$119)+'СЕТ СН'!$I$14+СВЦЭМ!$D$10+'СЕТ СН'!$I$5-'СЕТ СН'!$I$24</f>
        <v>3602.8067816299999</v>
      </c>
      <c r="D125" s="36">
        <f>SUMIFS(СВЦЭМ!$D$39:$D$782,СВЦЭМ!$A$39:$A$782,$A125,СВЦЭМ!$B$39:$B$782,D$119)+'СЕТ СН'!$I$14+СВЦЭМ!$D$10+'СЕТ СН'!$I$5-'СЕТ СН'!$I$24</f>
        <v>3649.6713137900001</v>
      </c>
      <c r="E125" s="36">
        <f>SUMIFS(СВЦЭМ!$D$39:$D$782,СВЦЭМ!$A$39:$A$782,$A125,СВЦЭМ!$B$39:$B$782,E$119)+'СЕТ СН'!$I$14+СВЦЭМ!$D$10+'СЕТ СН'!$I$5-'СЕТ СН'!$I$24</f>
        <v>3674.3239493199999</v>
      </c>
      <c r="F125" s="36">
        <f>SUMIFS(СВЦЭМ!$D$39:$D$782,СВЦЭМ!$A$39:$A$782,$A125,СВЦЭМ!$B$39:$B$782,F$119)+'СЕТ СН'!$I$14+СВЦЭМ!$D$10+'СЕТ СН'!$I$5-'СЕТ СН'!$I$24</f>
        <v>3683.2268573199999</v>
      </c>
      <c r="G125" s="36">
        <f>SUMIFS(СВЦЭМ!$D$39:$D$782,СВЦЭМ!$A$39:$A$782,$A125,СВЦЭМ!$B$39:$B$782,G$119)+'СЕТ СН'!$I$14+СВЦЭМ!$D$10+'СЕТ СН'!$I$5-'СЕТ СН'!$I$24</f>
        <v>3699.7992515699998</v>
      </c>
      <c r="H125" s="36">
        <f>SUMIFS(СВЦЭМ!$D$39:$D$782,СВЦЭМ!$A$39:$A$782,$A125,СВЦЭМ!$B$39:$B$782,H$119)+'СЕТ СН'!$I$14+СВЦЭМ!$D$10+'СЕТ СН'!$I$5-'СЕТ СН'!$I$24</f>
        <v>3680.7027763400001</v>
      </c>
      <c r="I125" s="36">
        <f>SUMIFS(СВЦЭМ!$D$39:$D$782,СВЦЭМ!$A$39:$A$782,$A125,СВЦЭМ!$B$39:$B$782,I$119)+'СЕТ СН'!$I$14+СВЦЭМ!$D$10+'СЕТ СН'!$I$5-'СЕТ СН'!$I$24</f>
        <v>3646.9912924800001</v>
      </c>
      <c r="J125" s="36">
        <f>SUMIFS(СВЦЭМ!$D$39:$D$782,СВЦЭМ!$A$39:$A$782,$A125,СВЦЭМ!$B$39:$B$782,J$119)+'СЕТ СН'!$I$14+СВЦЭМ!$D$10+'СЕТ СН'!$I$5-'СЕТ СН'!$I$24</f>
        <v>3564.2541160700002</v>
      </c>
      <c r="K125" s="36">
        <f>SUMIFS(СВЦЭМ!$D$39:$D$782,СВЦЭМ!$A$39:$A$782,$A125,СВЦЭМ!$B$39:$B$782,K$119)+'СЕТ СН'!$I$14+СВЦЭМ!$D$10+'СЕТ СН'!$I$5-'СЕТ СН'!$I$24</f>
        <v>3456.1112915200001</v>
      </c>
      <c r="L125" s="36">
        <f>SUMIFS(СВЦЭМ!$D$39:$D$782,СВЦЭМ!$A$39:$A$782,$A125,СВЦЭМ!$B$39:$B$782,L$119)+'СЕТ СН'!$I$14+СВЦЭМ!$D$10+'СЕТ СН'!$I$5-'СЕТ СН'!$I$24</f>
        <v>3437.99133205</v>
      </c>
      <c r="M125" s="36">
        <f>SUMIFS(СВЦЭМ!$D$39:$D$782,СВЦЭМ!$A$39:$A$782,$A125,СВЦЭМ!$B$39:$B$782,M$119)+'СЕТ СН'!$I$14+СВЦЭМ!$D$10+'СЕТ СН'!$I$5-'СЕТ СН'!$I$24</f>
        <v>3404.11928743</v>
      </c>
      <c r="N125" s="36">
        <f>SUMIFS(СВЦЭМ!$D$39:$D$782,СВЦЭМ!$A$39:$A$782,$A125,СВЦЭМ!$B$39:$B$782,N$119)+'СЕТ СН'!$I$14+СВЦЭМ!$D$10+'СЕТ СН'!$I$5-'СЕТ СН'!$I$24</f>
        <v>3391.86873178</v>
      </c>
      <c r="O125" s="36">
        <f>SUMIFS(СВЦЭМ!$D$39:$D$782,СВЦЭМ!$A$39:$A$782,$A125,СВЦЭМ!$B$39:$B$782,O$119)+'СЕТ СН'!$I$14+СВЦЭМ!$D$10+'СЕТ СН'!$I$5-'СЕТ СН'!$I$24</f>
        <v>3399.05770145</v>
      </c>
      <c r="P125" s="36">
        <f>SUMIFS(СВЦЭМ!$D$39:$D$782,СВЦЭМ!$A$39:$A$782,$A125,СВЦЭМ!$B$39:$B$782,P$119)+'СЕТ СН'!$I$14+СВЦЭМ!$D$10+'СЕТ СН'!$I$5-'СЕТ СН'!$I$24</f>
        <v>3393.4242377099999</v>
      </c>
      <c r="Q125" s="36">
        <f>SUMIFS(СВЦЭМ!$D$39:$D$782,СВЦЭМ!$A$39:$A$782,$A125,СВЦЭМ!$B$39:$B$782,Q$119)+'СЕТ СН'!$I$14+СВЦЭМ!$D$10+'СЕТ СН'!$I$5-'СЕТ СН'!$I$24</f>
        <v>3395.1263825300002</v>
      </c>
      <c r="R125" s="36">
        <f>SUMIFS(СВЦЭМ!$D$39:$D$782,СВЦЭМ!$A$39:$A$782,$A125,СВЦЭМ!$B$39:$B$782,R$119)+'СЕТ СН'!$I$14+СВЦЭМ!$D$10+'СЕТ СН'!$I$5-'СЕТ СН'!$I$24</f>
        <v>3431.17161429</v>
      </c>
      <c r="S125" s="36">
        <f>SUMIFS(СВЦЭМ!$D$39:$D$782,СВЦЭМ!$A$39:$A$782,$A125,СВЦЭМ!$B$39:$B$782,S$119)+'СЕТ СН'!$I$14+СВЦЭМ!$D$10+'СЕТ СН'!$I$5-'СЕТ СН'!$I$24</f>
        <v>3434.5942517900003</v>
      </c>
      <c r="T125" s="36">
        <f>SUMIFS(СВЦЭМ!$D$39:$D$782,СВЦЭМ!$A$39:$A$782,$A125,СВЦЭМ!$B$39:$B$782,T$119)+'СЕТ СН'!$I$14+СВЦЭМ!$D$10+'СЕТ СН'!$I$5-'СЕТ СН'!$I$24</f>
        <v>3429.8105205900001</v>
      </c>
      <c r="U125" s="36">
        <f>SUMIFS(СВЦЭМ!$D$39:$D$782,СВЦЭМ!$A$39:$A$782,$A125,СВЦЭМ!$B$39:$B$782,U$119)+'СЕТ СН'!$I$14+СВЦЭМ!$D$10+'СЕТ СН'!$I$5-'СЕТ СН'!$I$24</f>
        <v>3437.0179375799999</v>
      </c>
      <c r="V125" s="36">
        <f>SUMIFS(СВЦЭМ!$D$39:$D$782,СВЦЭМ!$A$39:$A$782,$A125,СВЦЭМ!$B$39:$B$782,V$119)+'СЕТ СН'!$I$14+СВЦЭМ!$D$10+'СЕТ СН'!$I$5-'СЕТ СН'!$I$24</f>
        <v>3428.0183090099999</v>
      </c>
      <c r="W125" s="36">
        <f>SUMIFS(СВЦЭМ!$D$39:$D$782,СВЦЭМ!$A$39:$A$782,$A125,СВЦЭМ!$B$39:$B$782,W$119)+'СЕТ СН'!$I$14+СВЦЭМ!$D$10+'СЕТ СН'!$I$5-'СЕТ СН'!$I$24</f>
        <v>3409.4230080000002</v>
      </c>
      <c r="X125" s="36">
        <f>SUMIFS(СВЦЭМ!$D$39:$D$782,СВЦЭМ!$A$39:$A$782,$A125,СВЦЭМ!$B$39:$B$782,X$119)+'СЕТ СН'!$I$14+СВЦЭМ!$D$10+'СЕТ СН'!$I$5-'СЕТ СН'!$I$24</f>
        <v>3449.6860068200003</v>
      </c>
      <c r="Y125" s="36">
        <f>SUMIFS(СВЦЭМ!$D$39:$D$782,СВЦЭМ!$A$39:$A$782,$A125,СВЦЭМ!$B$39:$B$782,Y$119)+'СЕТ СН'!$I$14+СВЦЭМ!$D$10+'СЕТ СН'!$I$5-'СЕТ СН'!$I$24</f>
        <v>3526.7640749100001</v>
      </c>
    </row>
    <row r="126" spans="1:27" ht="15.75" x14ac:dyDescent="0.2">
      <c r="A126" s="35">
        <f t="shared" si="3"/>
        <v>44780</v>
      </c>
      <c r="B126" s="36">
        <f>SUMIFS(СВЦЭМ!$D$39:$D$782,СВЦЭМ!$A$39:$A$782,$A126,СВЦЭМ!$B$39:$B$782,B$119)+'СЕТ СН'!$I$14+СВЦЭМ!$D$10+'СЕТ СН'!$I$5-'СЕТ СН'!$I$24</f>
        <v>3608.3524422099999</v>
      </c>
      <c r="C126" s="36">
        <f>SUMIFS(СВЦЭМ!$D$39:$D$782,СВЦЭМ!$A$39:$A$782,$A126,СВЦЭМ!$B$39:$B$782,C$119)+'СЕТ СН'!$I$14+СВЦЭМ!$D$10+'СЕТ СН'!$I$5-'СЕТ СН'!$I$24</f>
        <v>3619.7841247699998</v>
      </c>
      <c r="D126" s="36">
        <f>SUMIFS(СВЦЭМ!$D$39:$D$782,СВЦЭМ!$A$39:$A$782,$A126,СВЦЭМ!$B$39:$B$782,D$119)+'СЕТ СН'!$I$14+СВЦЭМ!$D$10+'СЕТ СН'!$I$5-'СЕТ СН'!$I$24</f>
        <v>3555.7741816400003</v>
      </c>
      <c r="E126" s="36">
        <f>SUMIFS(СВЦЭМ!$D$39:$D$782,СВЦЭМ!$A$39:$A$782,$A126,СВЦЭМ!$B$39:$B$782,E$119)+'СЕТ СН'!$I$14+СВЦЭМ!$D$10+'СЕТ СН'!$I$5-'СЕТ СН'!$I$24</f>
        <v>3570.8455428900002</v>
      </c>
      <c r="F126" s="36">
        <f>SUMIFS(СВЦЭМ!$D$39:$D$782,СВЦЭМ!$A$39:$A$782,$A126,СВЦЭМ!$B$39:$B$782,F$119)+'СЕТ СН'!$I$14+СВЦЭМ!$D$10+'СЕТ СН'!$I$5-'СЕТ СН'!$I$24</f>
        <v>3567.3835031200001</v>
      </c>
      <c r="G126" s="36">
        <f>SUMIFS(СВЦЭМ!$D$39:$D$782,СВЦЭМ!$A$39:$A$782,$A126,СВЦЭМ!$B$39:$B$782,G$119)+'СЕТ СН'!$I$14+СВЦЭМ!$D$10+'СЕТ СН'!$I$5-'СЕТ СН'!$I$24</f>
        <v>3564.1508116499999</v>
      </c>
      <c r="H126" s="36">
        <f>SUMIFS(СВЦЭМ!$D$39:$D$782,СВЦЭМ!$A$39:$A$782,$A126,СВЦЭМ!$B$39:$B$782,H$119)+'СЕТ СН'!$I$14+СВЦЭМ!$D$10+'СЕТ СН'!$I$5-'СЕТ СН'!$I$24</f>
        <v>3573.4890341099999</v>
      </c>
      <c r="I126" s="36">
        <f>SUMIFS(СВЦЭМ!$D$39:$D$782,СВЦЭМ!$A$39:$A$782,$A126,СВЦЭМ!$B$39:$B$782,I$119)+'СЕТ СН'!$I$14+СВЦЭМ!$D$10+'СЕТ СН'!$I$5-'СЕТ СН'!$I$24</f>
        <v>3533.3815960800002</v>
      </c>
      <c r="J126" s="36">
        <f>SUMIFS(СВЦЭМ!$D$39:$D$782,СВЦЭМ!$A$39:$A$782,$A126,СВЦЭМ!$B$39:$B$782,J$119)+'СЕТ СН'!$I$14+СВЦЭМ!$D$10+'СЕТ СН'!$I$5-'СЕТ СН'!$I$24</f>
        <v>3465.30871441</v>
      </c>
      <c r="K126" s="36">
        <f>SUMIFS(СВЦЭМ!$D$39:$D$782,СВЦЭМ!$A$39:$A$782,$A126,СВЦЭМ!$B$39:$B$782,K$119)+'СЕТ СН'!$I$14+СВЦЭМ!$D$10+'СЕТ СН'!$I$5-'СЕТ СН'!$I$24</f>
        <v>3411.5024351000002</v>
      </c>
      <c r="L126" s="36">
        <f>SUMIFS(СВЦЭМ!$D$39:$D$782,СВЦЭМ!$A$39:$A$782,$A126,СВЦЭМ!$B$39:$B$782,L$119)+'СЕТ СН'!$I$14+СВЦЭМ!$D$10+'СЕТ СН'!$I$5-'СЕТ СН'!$I$24</f>
        <v>3394.9018560300001</v>
      </c>
      <c r="M126" s="36">
        <f>SUMIFS(СВЦЭМ!$D$39:$D$782,СВЦЭМ!$A$39:$A$782,$A126,СВЦЭМ!$B$39:$B$782,M$119)+'СЕТ СН'!$I$14+СВЦЭМ!$D$10+'СЕТ СН'!$I$5-'СЕТ СН'!$I$24</f>
        <v>3407.7428822700003</v>
      </c>
      <c r="N126" s="36">
        <f>SUMIFS(СВЦЭМ!$D$39:$D$782,СВЦЭМ!$A$39:$A$782,$A126,СВЦЭМ!$B$39:$B$782,N$119)+'СЕТ СН'!$I$14+СВЦЭМ!$D$10+'СЕТ СН'!$I$5-'СЕТ СН'!$I$24</f>
        <v>3408.7492921100002</v>
      </c>
      <c r="O126" s="36">
        <f>SUMIFS(СВЦЭМ!$D$39:$D$782,СВЦЭМ!$A$39:$A$782,$A126,СВЦЭМ!$B$39:$B$782,O$119)+'СЕТ СН'!$I$14+СВЦЭМ!$D$10+'СЕТ СН'!$I$5-'СЕТ СН'!$I$24</f>
        <v>3409.3638623000002</v>
      </c>
      <c r="P126" s="36">
        <f>SUMIFS(СВЦЭМ!$D$39:$D$782,СВЦЭМ!$A$39:$A$782,$A126,СВЦЭМ!$B$39:$B$782,P$119)+'СЕТ СН'!$I$14+СВЦЭМ!$D$10+'СЕТ СН'!$I$5-'СЕТ СН'!$I$24</f>
        <v>3426.9850326300002</v>
      </c>
      <c r="Q126" s="36">
        <f>SUMIFS(СВЦЭМ!$D$39:$D$782,СВЦЭМ!$A$39:$A$782,$A126,СВЦЭМ!$B$39:$B$782,Q$119)+'СЕТ СН'!$I$14+СВЦЭМ!$D$10+'СЕТ СН'!$I$5-'СЕТ СН'!$I$24</f>
        <v>3445.0360126800001</v>
      </c>
      <c r="R126" s="36">
        <f>SUMIFS(СВЦЭМ!$D$39:$D$782,СВЦЭМ!$A$39:$A$782,$A126,СВЦЭМ!$B$39:$B$782,R$119)+'СЕТ СН'!$I$14+СВЦЭМ!$D$10+'СЕТ СН'!$I$5-'СЕТ СН'!$I$24</f>
        <v>3458.4365412400002</v>
      </c>
      <c r="S126" s="36">
        <f>SUMIFS(СВЦЭМ!$D$39:$D$782,СВЦЭМ!$A$39:$A$782,$A126,СВЦЭМ!$B$39:$B$782,S$119)+'СЕТ СН'!$I$14+СВЦЭМ!$D$10+'СЕТ СН'!$I$5-'СЕТ СН'!$I$24</f>
        <v>3462.5171059700001</v>
      </c>
      <c r="T126" s="36">
        <f>SUMIFS(СВЦЭМ!$D$39:$D$782,СВЦЭМ!$A$39:$A$782,$A126,СВЦЭМ!$B$39:$B$782,T$119)+'СЕТ СН'!$I$14+СВЦЭМ!$D$10+'СЕТ СН'!$I$5-'СЕТ СН'!$I$24</f>
        <v>3449.3067440700001</v>
      </c>
      <c r="U126" s="36">
        <f>SUMIFS(СВЦЭМ!$D$39:$D$782,СВЦЭМ!$A$39:$A$782,$A126,СВЦЭМ!$B$39:$B$782,U$119)+'СЕТ СН'!$I$14+СВЦЭМ!$D$10+'СЕТ СН'!$I$5-'СЕТ СН'!$I$24</f>
        <v>3440.3410515800001</v>
      </c>
      <c r="V126" s="36">
        <f>SUMIFS(СВЦЭМ!$D$39:$D$782,СВЦЭМ!$A$39:$A$782,$A126,СВЦЭМ!$B$39:$B$782,V$119)+'СЕТ СН'!$I$14+СВЦЭМ!$D$10+'СЕТ СН'!$I$5-'СЕТ СН'!$I$24</f>
        <v>3429.35648339</v>
      </c>
      <c r="W126" s="36">
        <f>SUMIFS(СВЦЭМ!$D$39:$D$782,СВЦЭМ!$A$39:$A$782,$A126,СВЦЭМ!$B$39:$B$782,W$119)+'СЕТ СН'!$I$14+СВЦЭМ!$D$10+'СЕТ СН'!$I$5-'СЕТ СН'!$I$24</f>
        <v>3440.2446515299998</v>
      </c>
      <c r="X126" s="36">
        <f>SUMIFS(СВЦЭМ!$D$39:$D$782,СВЦЭМ!$A$39:$A$782,$A126,СВЦЭМ!$B$39:$B$782,X$119)+'СЕТ СН'!$I$14+СВЦЭМ!$D$10+'СЕТ СН'!$I$5-'СЕТ СН'!$I$24</f>
        <v>3487.2095624900003</v>
      </c>
      <c r="Y126" s="36">
        <f>SUMIFS(СВЦЭМ!$D$39:$D$782,СВЦЭМ!$A$39:$A$782,$A126,СВЦЭМ!$B$39:$B$782,Y$119)+'СЕТ СН'!$I$14+СВЦЭМ!$D$10+'СЕТ СН'!$I$5-'СЕТ СН'!$I$24</f>
        <v>3544.08022635</v>
      </c>
    </row>
    <row r="127" spans="1:27" ht="15.75" x14ac:dyDescent="0.2">
      <c r="A127" s="35">
        <f t="shared" si="3"/>
        <v>44781</v>
      </c>
      <c r="B127" s="36">
        <f>SUMIFS(СВЦЭМ!$D$39:$D$782,СВЦЭМ!$A$39:$A$782,$A127,СВЦЭМ!$B$39:$B$782,B$119)+'СЕТ СН'!$I$14+СВЦЭМ!$D$10+'СЕТ СН'!$I$5-'СЕТ СН'!$I$24</f>
        <v>3559.0044305199999</v>
      </c>
      <c r="C127" s="36">
        <f>SUMIFS(СВЦЭМ!$D$39:$D$782,СВЦЭМ!$A$39:$A$782,$A127,СВЦЭМ!$B$39:$B$782,C$119)+'СЕТ СН'!$I$14+СВЦЭМ!$D$10+'СЕТ СН'!$I$5-'СЕТ СН'!$I$24</f>
        <v>3569.9689402200001</v>
      </c>
      <c r="D127" s="36">
        <f>SUMIFS(СВЦЭМ!$D$39:$D$782,СВЦЭМ!$A$39:$A$782,$A127,СВЦЭМ!$B$39:$B$782,D$119)+'СЕТ СН'!$I$14+СВЦЭМ!$D$10+'СЕТ СН'!$I$5-'СЕТ СН'!$I$24</f>
        <v>3610.6565477499998</v>
      </c>
      <c r="E127" s="36">
        <f>SUMIFS(СВЦЭМ!$D$39:$D$782,СВЦЭМ!$A$39:$A$782,$A127,СВЦЭМ!$B$39:$B$782,E$119)+'СЕТ СН'!$I$14+СВЦЭМ!$D$10+'СЕТ СН'!$I$5-'СЕТ СН'!$I$24</f>
        <v>3596.1595654299999</v>
      </c>
      <c r="F127" s="36">
        <f>SUMIFS(СВЦЭМ!$D$39:$D$782,СВЦЭМ!$A$39:$A$782,$A127,СВЦЭМ!$B$39:$B$782,F$119)+'СЕТ СН'!$I$14+СВЦЭМ!$D$10+'СЕТ СН'!$I$5-'СЕТ СН'!$I$24</f>
        <v>3621.1911228600002</v>
      </c>
      <c r="G127" s="36">
        <f>SUMIFS(СВЦЭМ!$D$39:$D$782,СВЦЭМ!$A$39:$A$782,$A127,СВЦЭМ!$B$39:$B$782,G$119)+'СЕТ СН'!$I$14+СВЦЭМ!$D$10+'СЕТ СН'!$I$5-'СЕТ СН'!$I$24</f>
        <v>3601.0914635999998</v>
      </c>
      <c r="H127" s="36">
        <f>SUMIFS(СВЦЭМ!$D$39:$D$782,СВЦЭМ!$A$39:$A$782,$A127,СВЦЭМ!$B$39:$B$782,H$119)+'СЕТ СН'!$I$14+СВЦЭМ!$D$10+'СЕТ СН'!$I$5-'СЕТ СН'!$I$24</f>
        <v>3516.5924246599998</v>
      </c>
      <c r="I127" s="36">
        <f>SUMIFS(СВЦЭМ!$D$39:$D$782,СВЦЭМ!$A$39:$A$782,$A127,СВЦЭМ!$B$39:$B$782,I$119)+'СЕТ СН'!$I$14+СВЦЭМ!$D$10+'СЕТ СН'!$I$5-'СЕТ СН'!$I$24</f>
        <v>3508.8357660800002</v>
      </c>
      <c r="J127" s="36">
        <f>SUMIFS(СВЦЭМ!$D$39:$D$782,СВЦЭМ!$A$39:$A$782,$A127,СВЦЭМ!$B$39:$B$782,J$119)+'СЕТ СН'!$I$14+СВЦЭМ!$D$10+'СЕТ СН'!$I$5-'СЕТ СН'!$I$24</f>
        <v>3469.7487568900001</v>
      </c>
      <c r="K127" s="36">
        <f>SUMIFS(СВЦЭМ!$D$39:$D$782,СВЦЭМ!$A$39:$A$782,$A127,СВЦЭМ!$B$39:$B$782,K$119)+'СЕТ СН'!$I$14+СВЦЭМ!$D$10+'СЕТ СН'!$I$5-'СЕТ СН'!$I$24</f>
        <v>3490.70416221</v>
      </c>
      <c r="L127" s="36">
        <f>SUMIFS(СВЦЭМ!$D$39:$D$782,СВЦЭМ!$A$39:$A$782,$A127,СВЦЭМ!$B$39:$B$782,L$119)+'СЕТ СН'!$I$14+СВЦЭМ!$D$10+'СЕТ СН'!$I$5-'СЕТ СН'!$I$24</f>
        <v>3484.4408178900003</v>
      </c>
      <c r="M127" s="36">
        <f>SUMIFS(СВЦЭМ!$D$39:$D$782,СВЦЭМ!$A$39:$A$782,$A127,СВЦЭМ!$B$39:$B$782,M$119)+'СЕТ СН'!$I$14+СВЦЭМ!$D$10+'СЕТ СН'!$I$5-'СЕТ СН'!$I$24</f>
        <v>3455.81068095</v>
      </c>
      <c r="N127" s="36">
        <f>SUMIFS(СВЦЭМ!$D$39:$D$782,СВЦЭМ!$A$39:$A$782,$A127,СВЦЭМ!$B$39:$B$782,N$119)+'СЕТ СН'!$I$14+СВЦЭМ!$D$10+'СЕТ СН'!$I$5-'СЕТ СН'!$I$24</f>
        <v>3459.45878752</v>
      </c>
      <c r="O127" s="36">
        <f>SUMIFS(СВЦЭМ!$D$39:$D$782,СВЦЭМ!$A$39:$A$782,$A127,СВЦЭМ!$B$39:$B$782,O$119)+'СЕТ СН'!$I$14+СВЦЭМ!$D$10+'СЕТ СН'!$I$5-'СЕТ СН'!$I$24</f>
        <v>3461.0514581900002</v>
      </c>
      <c r="P127" s="36">
        <f>SUMIFS(СВЦЭМ!$D$39:$D$782,СВЦЭМ!$A$39:$A$782,$A127,СВЦЭМ!$B$39:$B$782,P$119)+'СЕТ СН'!$I$14+СВЦЭМ!$D$10+'СЕТ СН'!$I$5-'СЕТ СН'!$I$24</f>
        <v>3483.3319059400001</v>
      </c>
      <c r="Q127" s="36">
        <f>SUMIFS(СВЦЭМ!$D$39:$D$782,СВЦЭМ!$A$39:$A$782,$A127,СВЦЭМ!$B$39:$B$782,Q$119)+'СЕТ СН'!$I$14+СВЦЭМ!$D$10+'СЕТ СН'!$I$5-'СЕТ СН'!$I$24</f>
        <v>3492.1857030300002</v>
      </c>
      <c r="R127" s="36">
        <f>SUMIFS(СВЦЭМ!$D$39:$D$782,СВЦЭМ!$A$39:$A$782,$A127,СВЦЭМ!$B$39:$B$782,R$119)+'СЕТ СН'!$I$14+СВЦЭМ!$D$10+'СЕТ СН'!$I$5-'СЕТ СН'!$I$24</f>
        <v>3518.2938458099998</v>
      </c>
      <c r="S127" s="36">
        <f>SUMIFS(СВЦЭМ!$D$39:$D$782,СВЦЭМ!$A$39:$A$782,$A127,СВЦЭМ!$B$39:$B$782,S$119)+'СЕТ СН'!$I$14+СВЦЭМ!$D$10+'СЕТ СН'!$I$5-'СЕТ СН'!$I$24</f>
        <v>3534.54472678</v>
      </c>
      <c r="T127" s="36">
        <f>SUMIFS(СВЦЭМ!$D$39:$D$782,СВЦЭМ!$A$39:$A$782,$A127,СВЦЭМ!$B$39:$B$782,T$119)+'СЕТ СН'!$I$14+СВЦЭМ!$D$10+'СЕТ СН'!$I$5-'СЕТ СН'!$I$24</f>
        <v>3514.6507416599998</v>
      </c>
      <c r="U127" s="36">
        <f>SUMIFS(СВЦЭМ!$D$39:$D$782,СВЦЭМ!$A$39:$A$782,$A127,СВЦЭМ!$B$39:$B$782,U$119)+'СЕТ СН'!$I$14+СВЦЭМ!$D$10+'СЕТ СН'!$I$5-'СЕТ СН'!$I$24</f>
        <v>3524.0538572100004</v>
      </c>
      <c r="V127" s="36">
        <f>SUMIFS(СВЦЭМ!$D$39:$D$782,СВЦЭМ!$A$39:$A$782,$A127,СВЦЭМ!$B$39:$B$782,V$119)+'СЕТ СН'!$I$14+СВЦЭМ!$D$10+'СЕТ СН'!$I$5-'СЕТ СН'!$I$24</f>
        <v>3532.8303162900002</v>
      </c>
      <c r="W127" s="36">
        <f>SUMIFS(СВЦЭМ!$D$39:$D$782,СВЦЭМ!$A$39:$A$782,$A127,СВЦЭМ!$B$39:$B$782,W$119)+'СЕТ СН'!$I$14+СВЦЭМ!$D$10+'СЕТ СН'!$I$5-'СЕТ СН'!$I$24</f>
        <v>3514.6364434799998</v>
      </c>
      <c r="X127" s="36">
        <f>SUMIFS(СВЦЭМ!$D$39:$D$782,СВЦЭМ!$A$39:$A$782,$A127,СВЦЭМ!$B$39:$B$782,X$119)+'СЕТ СН'!$I$14+СВЦЭМ!$D$10+'СЕТ СН'!$I$5-'СЕТ СН'!$I$24</f>
        <v>3612.4394056000001</v>
      </c>
      <c r="Y127" s="36">
        <f>SUMIFS(СВЦЭМ!$D$39:$D$782,СВЦЭМ!$A$39:$A$782,$A127,СВЦЭМ!$B$39:$B$782,Y$119)+'СЕТ СН'!$I$14+СВЦЭМ!$D$10+'СЕТ СН'!$I$5-'СЕТ СН'!$I$24</f>
        <v>3686.2219295700002</v>
      </c>
    </row>
    <row r="128" spans="1:27" ht="15.75" x14ac:dyDescent="0.2">
      <c r="A128" s="35">
        <f t="shared" si="3"/>
        <v>44782</v>
      </c>
      <c r="B128" s="36">
        <f>SUMIFS(СВЦЭМ!$D$39:$D$782,СВЦЭМ!$A$39:$A$782,$A128,СВЦЭМ!$B$39:$B$782,B$119)+'СЕТ СН'!$I$14+СВЦЭМ!$D$10+'СЕТ СН'!$I$5-'СЕТ СН'!$I$24</f>
        <v>3720.9506380100001</v>
      </c>
      <c r="C128" s="36">
        <f>SUMIFS(СВЦЭМ!$D$39:$D$782,СВЦЭМ!$A$39:$A$782,$A128,СВЦЭМ!$B$39:$B$782,C$119)+'СЕТ СН'!$I$14+СВЦЭМ!$D$10+'СЕТ СН'!$I$5-'СЕТ СН'!$I$24</f>
        <v>3697.6360192700004</v>
      </c>
      <c r="D128" s="36">
        <f>SUMIFS(СВЦЭМ!$D$39:$D$782,СВЦЭМ!$A$39:$A$782,$A128,СВЦЭМ!$B$39:$B$782,D$119)+'СЕТ СН'!$I$14+СВЦЭМ!$D$10+'СЕТ СН'!$I$5-'СЕТ СН'!$I$24</f>
        <v>3706.47316559</v>
      </c>
      <c r="E128" s="36">
        <f>SUMIFS(СВЦЭМ!$D$39:$D$782,СВЦЭМ!$A$39:$A$782,$A128,СВЦЭМ!$B$39:$B$782,E$119)+'СЕТ СН'!$I$14+СВЦЭМ!$D$10+'СЕТ СН'!$I$5-'СЕТ СН'!$I$24</f>
        <v>3716.4227599400001</v>
      </c>
      <c r="F128" s="36">
        <f>SUMIFS(СВЦЭМ!$D$39:$D$782,СВЦЭМ!$A$39:$A$782,$A128,СВЦЭМ!$B$39:$B$782,F$119)+'СЕТ СН'!$I$14+СВЦЭМ!$D$10+'СЕТ СН'!$I$5-'СЕТ СН'!$I$24</f>
        <v>3711.8068766900001</v>
      </c>
      <c r="G128" s="36">
        <f>SUMIFS(СВЦЭМ!$D$39:$D$782,СВЦЭМ!$A$39:$A$782,$A128,СВЦЭМ!$B$39:$B$782,G$119)+'СЕТ СН'!$I$14+СВЦЭМ!$D$10+'СЕТ СН'!$I$5-'СЕТ СН'!$I$24</f>
        <v>3720.8996849800001</v>
      </c>
      <c r="H128" s="36">
        <f>SUMIFS(СВЦЭМ!$D$39:$D$782,СВЦЭМ!$A$39:$A$782,$A128,СВЦЭМ!$B$39:$B$782,H$119)+'СЕТ СН'!$I$14+СВЦЭМ!$D$10+'СЕТ СН'!$I$5-'СЕТ СН'!$I$24</f>
        <v>3756.0069980899998</v>
      </c>
      <c r="I128" s="36">
        <f>SUMIFS(СВЦЭМ!$D$39:$D$782,СВЦЭМ!$A$39:$A$782,$A128,СВЦЭМ!$B$39:$B$782,I$119)+'СЕТ СН'!$I$14+СВЦЭМ!$D$10+'СЕТ СН'!$I$5-'СЕТ СН'!$I$24</f>
        <v>3677.21739179</v>
      </c>
      <c r="J128" s="36">
        <f>SUMIFS(СВЦЭМ!$D$39:$D$782,СВЦЭМ!$A$39:$A$782,$A128,СВЦЭМ!$B$39:$B$782,J$119)+'СЕТ СН'!$I$14+СВЦЭМ!$D$10+'СЕТ СН'!$I$5-'СЕТ СН'!$I$24</f>
        <v>3657.66711149</v>
      </c>
      <c r="K128" s="36">
        <f>SUMIFS(СВЦЭМ!$D$39:$D$782,СВЦЭМ!$A$39:$A$782,$A128,СВЦЭМ!$B$39:$B$782,K$119)+'СЕТ СН'!$I$14+СВЦЭМ!$D$10+'СЕТ СН'!$I$5-'СЕТ СН'!$I$24</f>
        <v>3592.9983139800001</v>
      </c>
      <c r="L128" s="36">
        <f>SUMIFS(СВЦЭМ!$D$39:$D$782,СВЦЭМ!$A$39:$A$782,$A128,СВЦЭМ!$B$39:$B$782,L$119)+'СЕТ СН'!$I$14+СВЦЭМ!$D$10+'СЕТ СН'!$I$5-'СЕТ СН'!$I$24</f>
        <v>3575.5015094600003</v>
      </c>
      <c r="M128" s="36">
        <f>SUMIFS(СВЦЭМ!$D$39:$D$782,СВЦЭМ!$A$39:$A$782,$A128,СВЦЭМ!$B$39:$B$782,M$119)+'СЕТ СН'!$I$14+СВЦЭМ!$D$10+'СЕТ СН'!$I$5-'СЕТ СН'!$I$24</f>
        <v>3552.6091179599998</v>
      </c>
      <c r="N128" s="36">
        <f>SUMIFS(СВЦЭМ!$D$39:$D$782,СВЦЭМ!$A$39:$A$782,$A128,СВЦЭМ!$B$39:$B$782,N$119)+'СЕТ СН'!$I$14+СВЦЭМ!$D$10+'СЕТ СН'!$I$5-'СЕТ СН'!$I$24</f>
        <v>3538.9629070800002</v>
      </c>
      <c r="O128" s="36">
        <f>SUMIFS(СВЦЭМ!$D$39:$D$782,СВЦЭМ!$A$39:$A$782,$A128,СВЦЭМ!$B$39:$B$782,O$119)+'СЕТ СН'!$I$14+СВЦЭМ!$D$10+'СЕТ СН'!$I$5-'СЕТ СН'!$I$24</f>
        <v>3541.4158146600003</v>
      </c>
      <c r="P128" s="36">
        <f>SUMIFS(СВЦЭМ!$D$39:$D$782,СВЦЭМ!$A$39:$A$782,$A128,СВЦЭМ!$B$39:$B$782,P$119)+'СЕТ СН'!$I$14+СВЦЭМ!$D$10+'СЕТ СН'!$I$5-'СЕТ СН'!$I$24</f>
        <v>3552.4262078900001</v>
      </c>
      <c r="Q128" s="36">
        <f>SUMIFS(СВЦЭМ!$D$39:$D$782,СВЦЭМ!$A$39:$A$782,$A128,СВЦЭМ!$B$39:$B$782,Q$119)+'СЕТ СН'!$I$14+СВЦЭМ!$D$10+'СЕТ СН'!$I$5-'СЕТ СН'!$I$24</f>
        <v>3565.6953384200001</v>
      </c>
      <c r="R128" s="36">
        <f>SUMIFS(СВЦЭМ!$D$39:$D$782,СВЦЭМ!$A$39:$A$782,$A128,СВЦЭМ!$B$39:$B$782,R$119)+'СЕТ СН'!$I$14+СВЦЭМ!$D$10+'СЕТ СН'!$I$5-'СЕТ СН'!$I$24</f>
        <v>3577.5605999300001</v>
      </c>
      <c r="S128" s="36">
        <f>SUMIFS(СВЦЭМ!$D$39:$D$782,СВЦЭМ!$A$39:$A$782,$A128,СВЦЭМ!$B$39:$B$782,S$119)+'СЕТ СН'!$I$14+СВЦЭМ!$D$10+'СЕТ СН'!$I$5-'СЕТ СН'!$I$24</f>
        <v>3582.4136082</v>
      </c>
      <c r="T128" s="36">
        <f>SUMIFS(СВЦЭМ!$D$39:$D$782,СВЦЭМ!$A$39:$A$782,$A128,СВЦЭМ!$B$39:$B$782,T$119)+'СЕТ СН'!$I$14+СВЦЭМ!$D$10+'СЕТ СН'!$I$5-'СЕТ СН'!$I$24</f>
        <v>3585.0460015099998</v>
      </c>
      <c r="U128" s="36">
        <f>SUMIFS(СВЦЭМ!$D$39:$D$782,СВЦЭМ!$A$39:$A$782,$A128,СВЦЭМ!$B$39:$B$782,U$119)+'СЕТ СН'!$I$14+СВЦЭМ!$D$10+'СЕТ СН'!$I$5-'СЕТ СН'!$I$24</f>
        <v>3594.1581577000002</v>
      </c>
      <c r="V128" s="36">
        <f>SUMIFS(СВЦЭМ!$D$39:$D$782,СВЦЭМ!$A$39:$A$782,$A128,СВЦЭМ!$B$39:$B$782,V$119)+'СЕТ СН'!$I$14+СВЦЭМ!$D$10+'СЕТ СН'!$I$5-'СЕТ СН'!$I$24</f>
        <v>3564.9842969700003</v>
      </c>
      <c r="W128" s="36">
        <f>SUMIFS(СВЦЭМ!$D$39:$D$782,СВЦЭМ!$A$39:$A$782,$A128,СВЦЭМ!$B$39:$B$782,W$119)+'СЕТ СН'!$I$14+СВЦЭМ!$D$10+'СЕТ СН'!$I$5-'СЕТ СН'!$I$24</f>
        <v>3566.4189348700002</v>
      </c>
      <c r="X128" s="36">
        <f>SUMIFS(СВЦЭМ!$D$39:$D$782,СВЦЭМ!$A$39:$A$782,$A128,СВЦЭМ!$B$39:$B$782,X$119)+'СЕТ СН'!$I$14+СВЦЭМ!$D$10+'СЕТ СН'!$I$5-'СЕТ СН'!$I$24</f>
        <v>3616.5073817900002</v>
      </c>
      <c r="Y128" s="36">
        <f>SUMIFS(СВЦЭМ!$D$39:$D$782,СВЦЭМ!$A$39:$A$782,$A128,СВЦЭМ!$B$39:$B$782,Y$119)+'СЕТ СН'!$I$14+СВЦЭМ!$D$10+'СЕТ СН'!$I$5-'СЕТ СН'!$I$24</f>
        <v>3639.5773633500003</v>
      </c>
    </row>
    <row r="129" spans="1:25" ht="15.75" x14ac:dyDescent="0.2">
      <c r="A129" s="35">
        <f t="shared" si="3"/>
        <v>44783</v>
      </c>
      <c r="B129" s="36">
        <f>SUMIFS(СВЦЭМ!$D$39:$D$782,СВЦЭМ!$A$39:$A$782,$A129,СВЦЭМ!$B$39:$B$782,B$119)+'СЕТ СН'!$I$14+СВЦЭМ!$D$10+'СЕТ СН'!$I$5-'СЕТ СН'!$I$24</f>
        <v>3588.7831968199998</v>
      </c>
      <c r="C129" s="36">
        <f>SUMIFS(СВЦЭМ!$D$39:$D$782,СВЦЭМ!$A$39:$A$782,$A129,СВЦЭМ!$B$39:$B$782,C$119)+'СЕТ СН'!$I$14+СВЦЭМ!$D$10+'СЕТ СН'!$I$5-'СЕТ СН'!$I$24</f>
        <v>3629.5423157499999</v>
      </c>
      <c r="D129" s="36">
        <f>SUMIFS(СВЦЭМ!$D$39:$D$782,СВЦЭМ!$A$39:$A$782,$A129,СВЦЭМ!$B$39:$B$782,D$119)+'СЕТ СН'!$I$14+СВЦЭМ!$D$10+'СЕТ СН'!$I$5-'СЕТ СН'!$I$24</f>
        <v>3511.3887119800002</v>
      </c>
      <c r="E129" s="36">
        <f>SUMIFS(СВЦЭМ!$D$39:$D$782,СВЦЭМ!$A$39:$A$782,$A129,СВЦЭМ!$B$39:$B$782,E$119)+'СЕТ СН'!$I$14+СВЦЭМ!$D$10+'СЕТ СН'!$I$5-'СЕТ СН'!$I$24</f>
        <v>3494.82360036</v>
      </c>
      <c r="F129" s="36">
        <f>SUMIFS(СВЦЭМ!$D$39:$D$782,СВЦЭМ!$A$39:$A$782,$A129,СВЦЭМ!$B$39:$B$782,F$119)+'СЕТ СН'!$I$14+СВЦЭМ!$D$10+'СЕТ СН'!$I$5-'СЕТ СН'!$I$24</f>
        <v>3495.0996966500002</v>
      </c>
      <c r="G129" s="36">
        <f>SUMIFS(СВЦЭМ!$D$39:$D$782,СВЦЭМ!$A$39:$A$782,$A129,СВЦЭМ!$B$39:$B$782,G$119)+'СЕТ СН'!$I$14+СВЦЭМ!$D$10+'СЕТ СН'!$I$5-'СЕТ СН'!$I$24</f>
        <v>3482.88235519</v>
      </c>
      <c r="H129" s="36">
        <f>SUMIFS(СВЦЭМ!$D$39:$D$782,СВЦЭМ!$A$39:$A$782,$A129,СВЦЭМ!$B$39:$B$782,H$119)+'СЕТ СН'!$I$14+СВЦЭМ!$D$10+'СЕТ СН'!$I$5-'СЕТ СН'!$I$24</f>
        <v>3459.7474856200001</v>
      </c>
      <c r="I129" s="36">
        <f>SUMIFS(СВЦЭМ!$D$39:$D$782,СВЦЭМ!$A$39:$A$782,$A129,СВЦЭМ!$B$39:$B$782,I$119)+'СЕТ СН'!$I$14+СВЦЭМ!$D$10+'СЕТ СН'!$I$5-'СЕТ СН'!$I$24</f>
        <v>3413.8877832900002</v>
      </c>
      <c r="J129" s="36">
        <f>SUMIFS(СВЦЭМ!$D$39:$D$782,СВЦЭМ!$A$39:$A$782,$A129,СВЦЭМ!$B$39:$B$782,J$119)+'СЕТ СН'!$I$14+СВЦЭМ!$D$10+'СЕТ СН'!$I$5-'СЕТ СН'!$I$24</f>
        <v>3478.7643883300002</v>
      </c>
      <c r="K129" s="36">
        <f>SUMIFS(СВЦЭМ!$D$39:$D$782,СВЦЭМ!$A$39:$A$782,$A129,СВЦЭМ!$B$39:$B$782,K$119)+'СЕТ СН'!$I$14+СВЦЭМ!$D$10+'СЕТ СН'!$I$5-'СЕТ СН'!$I$24</f>
        <v>3428.4270789500001</v>
      </c>
      <c r="L129" s="36">
        <f>SUMIFS(СВЦЭМ!$D$39:$D$782,СВЦЭМ!$A$39:$A$782,$A129,СВЦЭМ!$B$39:$B$782,L$119)+'СЕТ СН'!$I$14+СВЦЭМ!$D$10+'СЕТ СН'!$I$5-'СЕТ СН'!$I$24</f>
        <v>3420.6416503300002</v>
      </c>
      <c r="M129" s="36">
        <f>SUMIFS(СВЦЭМ!$D$39:$D$782,СВЦЭМ!$A$39:$A$782,$A129,СВЦЭМ!$B$39:$B$782,M$119)+'СЕТ СН'!$I$14+СВЦЭМ!$D$10+'СЕТ СН'!$I$5-'СЕТ СН'!$I$24</f>
        <v>3424.03667387</v>
      </c>
      <c r="N129" s="36">
        <f>SUMIFS(СВЦЭМ!$D$39:$D$782,СВЦЭМ!$A$39:$A$782,$A129,СВЦЭМ!$B$39:$B$782,N$119)+'СЕТ СН'!$I$14+СВЦЭМ!$D$10+'СЕТ СН'!$I$5-'СЕТ СН'!$I$24</f>
        <v>3431.0193196600003</v>
      </c>
      <c r="O129" s="36">
        <f>SUMIFS(СВЦЭМ!$D$39:$D$782,СВЦЭМ!$A$39:$A$782,$A129,СВЦЭМ!$B$39:$B$782,O$119)+'СЕТ СН'!$I$14+СВЦЭМ!$D$10+'СЕТ СН'!$I$5-'СЕТ СН'!$I$24</f>
        <v>3411.72749264</v>
      </c>
      <c r="P129" s="36">
        <f>SUMIFS(СВЦЭМ!$D$39:$D$782,СВЦЭМ!$A$39:$A$782,$A129,СВЦЭМ!$B$39:$B$782,P$119)+'СЕТ СН'!$I$14+СВЦЭМ!$D$10+'СЕТ СН'!$I$5-'СЕТ СН'!$I$24</f>
        <v>3418.3159068499999</v>
      </c>
      <c r="Q129" s="36">
        <f>SUMIFS(СВЦЭМ!$D$39:$D$782,СВЦЭМ!$A$39:$A$782,$A129,СВЦЭМ!$B$39:$B$782,Q$119)+'СЕТ СН'!$I$14+СВЦЭМ!$D$10+'СЕТ СН'!$I$5-'СЕТ СН'!$I$24</f>
        <v>3422.0397333300002</v>
      </c>
      <c r="R129" s="36">
        <f>SUMIFS(СВЦЭМ!$D$39:$D$782,СВЦЭМ!$A$39:$A$782,$A129,СВЦЭМ!$B$39:$B$782,R$119)+'СЕТ СН'!$I$14+СВЦЭМ!$D$10+'СЕТ СН'!$I$5-'СЕТ СН'!$I$24</f>
        <v>3436.6653481799999</v>
      </c>
      <c r="S129" s="36">
        <f>SUMIFS(СВЦЭМ!$D$39:$D$782,СВЦЭМ!$A$39:$A$782,$A129,СВЦЭМ!$B$39:$B$782,S$119)+'СЕТ СН'!$I$14+СВЦЭМ!$D$10+'СЕТ СН'!$I$5-'СЕТ СН'!$I$24</f>
        <v>3441.8974591599999</v>
      </c>
      <c r="T129" s="36">
        <f>SUMIFS(СВЦЭМ!$D$39:$D$782,СВЦЭМ!$A$39:$A$782,$A129,СВЦЭМ!$B$39:$B$782,T$119)+'СЕТ СН'!$I$14+СВЦЭМ!$D$10+'СЕТ СН'!$I$5-'СЕТ СН'!$I$24</f>
        <v>3435.88217846</v>
      </c>
      <c r="U129" s="36">
        <f>SUMIFS(СВЦЭМ!$D$39:$D$782,СВЦЭМ!$A$39:$A$782,$A129,СВЦЭМ!$B$39:$B$782,U$119)+'СЕТ СН'!$I$14+СВЦЭМ!$D$10+'СЕТ СН'!$I$5-'СЕТ СН'!$I$24</f>
        <v>3459.7703772</v>
      </c>
      <c r="V129" s="36">
        <f>SUMIFS(СВЦЭМ!$D$39:$D$782,СВЦЭМ!$A$39:$A$782,$A129,СВЦЭМ!$B$39:$B$782,V$119)+'СЕТ СН'!$I$14+СВЦЭМ!$D$10+'СЕТ СН'!$I$5-'СЕТ СН'!$I$24</f>
        <v>3439.4795749</v>
      </c>
      <c r="W129" s="36">
        <f>SUMIFS(СВЦЭМ!$D$39:$D$782,СВЦЭМ!$A$39:$A$782,$A129,СВЦЭМ!$B$39:$B$782,W$119)+'СЕТ СН'!$I$14+СВЦЭМ!$D$10+'СЕТ СН'!$I$5-'СЕТ СН'!$I$24</f>
        <v>3447.3167640800002</v>
      </c>
      <c r="X129" s="36">
        <f>SUMIFS(СВЦЭМ!$D$39:$D$782,СВЦЭМ!$A$39:$A$782,$A129,СВЦЭМ!$B$39:$B$782,X$119)+'СЕТ СН'!$I$14+СВЦЭМ!$D$10+'СЕТ СН'!$I$5-'СЕТ СН'!$I$24</f>
        <v>3471.4801103300001</v>
      </c>
      <c r="Y129" s="36">
        <f>SUMIFS(СВЦЭМ!$D$39:$D$782,СВЦЭМ!$A$39:$A$782,$A129,СВЦЭМ!$B$39:$B$782,Y$119)+'СЕТ СН'!$I$14+СВЦЭМ!$D$10+'СЕТ СН'!$I$5-'СЕТ СН'!$I$24</f>
        <v>3570.10267393</v>
      </c>
    </row>
    <row r="130" spans="1:25" ht="15.75" x14ac:dyDescent="0.2">
      <c r="A130" s="35">
        <f t="shared" si="3"/>
        <v>44784</v>
      </c>
      <c r="B130" s="36">
        <f>SUMIFS(СВЦЭМ!$D$39:$D$782,СВЦЭМ!$A$39:$A$782,$A130,СВЦЭМ!$B$39:$B$782,B$119)+'СЕТ СН'!$I$14+СВЦЭМ!$D$10+'СЕТ СН'!$I$5-'СЕТ СН'!$I$24</f>
        <v>3449.0308939900001</v>
      </c>
      <c r="C130" s="36">
        <f>SUMIFS(СВЦЭМ!$D$39:$D$782,СВЦЭМ!$A$39:$A$782,$A130,СВЦЭМ!$B$39:$B$782,C$119)+'СЕТ СН'!$I$14+СВЦЭМ!$D$10+'СЕТ СН'!$I$5-'СЕТ СН'!$I$24</f>
        <v>3503.4128896900002</v>
      </c>
      <c r="D130" s="36">
        <f>SUMIFS(СВЦЭМ!$D$39:$D$782,СВЦЭМ!$A$39:$A$782,$A130,СВЦЭМ!$B$39:$B$782,D$119)+'СЕТ СН'!$I$14+СВЦЭМ!$D$10+'СЕТ СН'!$I$5-'СЕТ СН'!$I$24</f>
        <v>3555.6638540900003</v>
      </c>
      <c r="E130" s="36">
        <f>SUMIFS(СВЦЭМ!$D$39:$D$782,СВЦЭМ!$A$39:$A$782,$A130,СВЦЭМ!$B$39:$B$782,E$119)+'СЕТ СН'!$I$14+СВЦЭМ!$D$10+'СЕТ СН'!$I$5-'СЕТ СН'!$I$24</f>
        <v>3572.61342264</v>
      </c>
      <c r="F130" s="36">
        <f>SUMIFS(СВЦЭМ!$D$39:$D$782,СВЦЭМ!$A$39:$A$782,$A130,СВЦЭМ!$B$39:$B$782,F$119)+'СЕТ СН'!$I$14+СВЦЭМ!$D$10+'СЕТ СН'!$I$5-'СЕТ СН'!$I$24</f>
        <v>3580.0619860799998</v>
      </c>
      <c r="G130" s="36">
        <f>SUMIFS(СВЦЭМ!$D$39:$D$782,СВЦЭМ!$A$39:$A$782,$A130,СВЦЭМ!$B$39:$B$782,G$119)+'СЕТ СН'!$I$14+СВЦЭМ!$D$10+'СЕТ СН'!$I$5-'СЕТ СН'!$I$24</f>
        <v>3577.6906882000003</v>
      </c>
      <c r="H130" s="36">
        <f>SUMIFS(СВЦЭМ!$D$39:$D$782,СВЦЭМ!$A$39:$A$782,$A130,СВЦЭМ!$B$39:$B$782,H$119)+'СЕТ СН'!$I$14+СВЦЭМ!$D$10+'СЕТ СН'!$I$5-'СЕТ СН'!$I$24</f>
        <v>3522.6727934800001</v>
      </c>
      <c r="I130" s="36">
        <f>SUMIFS(СВЦЭМ!$D$39:$D$782,СВЦЭМ!$A$39:$A$782,$A130,СВЦЭМ!$B$39:$B$782,I$119)+'СЕТ СН'!$I$14+СВЦЭМ!$D$10+'СЕТ СН'!$I$5-'СЕТ СН'!$I$24</f>
        <v>3436.5190744000001</v>
      </c>
      <c r="J130" s="36">
        <f>SUMIFS(СВЦЭМ!$D$39:$D$782,СВЦЭМ!$A$39:$A$782,$A130,СВЦЭМ!$B$39:$B$782,J$119)+'СЕТ СН'!$I$14+СВЦЭМ!$D$10+'СЕТ СН'!$I$5-'СЕТ СН'!$I$24</f>
        <v>3372.4003601300001</v>
      </c>
      <c r="K130" s="36">
        <f>SUMIFS(СВЦЭМ!$D$39:$D$782,СВЦЭМ!$A$39:$A$782,$A130,СВЦЭМ!$B$39:$B$782,K$119)+'СЕТ СН'!$I$14+СВЦЭМ!$D$10+'СЕТ СН'!$I$5-'СЕТ СН'!$I$24</f>
        <v>3385.5255165200001</v>
      </c>
      <c r="L130" s="36">
        <f>SUMIFS(СВЦЭМ!$D$39:$D$782,СВЦЭМ!$A$39:$A$782,$A130,СВЦЭМ!$B$39:$B$782,L$119)+'СЕТ СН'!$I$14+СВЦЭМ!$D$10+'СЕТ СН'!$I$5-'СЕТ СН'!$I$24</f>
        <v>3410.1714828900003</v>
      </c>
      <c r="M130" s="36">
        <f>SUMIFS(СВЦЭМ!$D$39:$D$782,СВЦЭМ!$A$39:$A$782,$A130,СВЦЭМ!$B$39:$B$782,M$119)+'СЕТ СН'!$I$14+СВЦЭМ!$D$10+'СЕТ СН'!$I$5-'СЕТ СН'!$I$24</f>
        <v>3406.9871027600002</v>
      </c>
      <c r="N130" s="36">
        <f>SUMIFS(СВЦЭМ!$D$39:$D$782,СВЦЭМ!$A$39:$A$782,$A130,СВЦЭМ!$B$39:$B$782,N$119)+'СЕТ СН'!$I$14+СВЦЭМ!$D$10+'СЕТ СН'!$I$5-'СЕТ СН'!$I$24</f>
        <v>3397.7635770500001</v>
      </c>
      <c r="O130" s="36">
        <f>SUMIFS(СВЦЭМ!$D$39:$D$782,СВЦЭМ!$A$39:$A$782,$A130,СВЦЭМ!$B$39:$B$782,O$119)+'СЕТ СН'!$I$14+СВЦЭМ!$D$10+'СЕТ СН'!$I$5-'СЕТ СН'!$I$24</f>
        <v>3405.6898786299998</v>
      </c>
      <c r="P130" s="36">
        <f>SUMIFS(СВЦЭМ!$D$39:$D$782,СВЦЭМ!$A$39:$A$782,$A130,СВЦЭМ!$B$39:$B$782,P$119)+'СЕТ СН'!$I$14+СВЦЭМ!$D$10+'СЕТ СН'!$I$5-'СЕТ СН'!$I$24</f>
        <v>3408.47414127</v>
      </c>
      <c r="Q130" s="36">
        <f>SUMIFS(СВЦЭМ!$D$39:$D$782,СВЦЭМ!$A$39:$A$782,$A130,СВЦЭМ!$B$39:$B$782,Q$119)+'СЕТ СН'!$I$14+СВЦЭМ!$D$10+'СЕТ СН'!$I$5-'СЕТ СН'!$I$24</f>
        <v>3398.6931262600001</v>
      </c>
      <c r="R130" s="36">
        <f>SUMIFS(СВЦЭМ!$D$39:$D$782,СВЦЭМ!$A$39:$A$782,$A130,СВЦЭМ!$B$39:$B$782,R$119)+'СЕТ СН'!$I$14+СВЦЭМ!$D$10+'СЕТ СН'!$I$5-'СЕТ СН'!$I$24</f>
        <v>3402.2424811999999</v>
      </c>
      <c r="S130" s="36">
        <f>SUMIFS(СВЦЭМ!$D$39:$D$782,СВЦЭМ!$A$39:$A$782,$A130,СВЦЭМ!$B$39:$B$782,S$119)+'СЕТ СН'!$I$14+СВЦЭМ!$D$10+'СЕТ СН'!$I$5-'СЕТ СН'!$I$24</f>
        <v>3396.2063483299999</v>
      </c>
      <c r="T130" s="36">
        <f>SUMIFS(СВЦЭМ!$D$39:$D$782,СВЦЭМ!$A$39:$A$782,$A130,СВЦЭМ!$B$39:$B$782,T$119)+'СЕТ СН'!$I$14+СВЦЭМ!$D$10+'СЕТ СН'!$I$5-'СЕТ СН'!$I$24</f>
        <v>3266.0779634</v>
      </c>
      <c r="U130" s="36">
        <f>SUMIFS(СВЦЭМ!$D$39:$D$782,СВЦЭМ!$A$39:$A$782,$A130,СВЦЭМ!$B$39:$B$782,U$119)+'СЕТ СН'!$I$14+СВЦЭМ!$D$10+'СЕТ СН'!$I$5-'СЕТ СН'!$I$24</f>
        <v>3271.7274854900002</v>
      </c>
      <c r="V130" s="36">
        <f>SUMIFS(СВЦЭМ!$D$39:$D$782,СВЦЭМ!$A$39:$A$782,$A130,СВЦЭМ!$B$39:$B$782,V$119)+'СЕТ СН'!$I$14+СВЦЭМ!$D$10+'СЕТ СН'!$I$5-'СЕТ СН'!$I$24</f>
        <v>3269.6206793700003</v>
      </c>
      <c r="W130" s="36">
        <f>SUMIFS(СВЦЭМ!$D$39:$D$782,СВЦЭМ!$A$39:$A$782,$A130,СВЦЭМ!$B$39:$B$782,W$119)+'СЕТ СН'!$I$14+СВЦЭМ!$D$10+'СЕТ СН'!$I$5-'СЕТ СН'!$I$24</f>
        <v>3255.5514307500002</v>
      </c>
      <c r="X130" s="36">
        <f>SUMIFS(СВЦЭМ!$D$39:$D$782,СВЦЭМ!$A$39:$A$782,$A130,СВЦЭМ!$B$39:$B$782,X$119)+'СЕТ СН'!$I$14+СВЦЭМ!$D$10+'СЕТ СН'!$I$5-'СЕТ СН'!$I$24</f>
        <v>3269.6403398699999</v>
      </c>
      <c r="Y130" s="36">
        <f>SUMIFS(СВЦЭМ!$D$39:$D$782,СВЦЭМ!$A$39:$A$782,$A130,СВЦЭМ!$B$39:$B$782,Y$119)+'СЕТ СН'!$I$14+СВЦЭМ!$D$10+'СЕТ СН'!$I$5-'СЕТ СН'!$I$24</f>
        <v>3289.8058053100003</v>
      </c>
    </row>
    <row r="131" spans="1:25" ht="15.75" x14ac:dyDescent="0.2">
      <c r="A131" s="35">
        <f t="shared" si="3"/>
        <v>44785</v>
      </c>
      <c r="B131" s="36">
        <f>SUMIFS(СВЦЭМ!$D$39:$D$782,СВЦЭМ!$A$39:$A$782,$A131,СВЦЭМ!$B$39:$B$782,B$119)+'СЕТ СН'!$I$14+СВЦЭМ!$D$10+'СЕТ СН'!$I$5-'СЕТ СН'!$I$24</f>
        <v>3447.7833394099998</v>
      </c>
      <c r="C131" s="36">
        <f>SUMIFS(СВЦЭМ!$D$39:$D$782,СВЦЭМ!$A$39:$A$782,$A131,СВЦЭМ!$B$39:$B$782,C$119)+'СЕТ СН'!$I$14+СВЦЭМ!$D$10+'СЕТ СН'!$I$5-'СЕТ СН'!$I$24</f>
        <v>3496.1793554000001</v>
      </c>
      <c r="D131" s="36">
        <f>SUMIFS(СВЦЭМ!$D$39:$D$782,СВЦЭМ!$A$39:$A$782,$A131,СВЦЭМ!$B$39:$B$782,D$119)+'СЕТ СН'!$I$14+СВЦЭМ!$D$10+'СЕТ СН'!$I$5-'СЕТ СН'!$I$24</f>
        <v>3550.5510019700005</v>
      </c>
      <c r="E131" s="36">
        <f>SUMIFS(СВЦЭМ!$D$39:$D$782,СВЦЭМ!$A$39:$A$782,$A131,СВЦЭМ!$B$39:$B$782,E$119)+'СЕТ СН'!$I$14+СВЦЭМ!$D$10+'СЕТ СН'!$I$5-'СЕТ СН'!$I$24</f>
        <v>3570.4401763599999</v>
      </c>
      <c r="F131" s="36">
        <f>SUMIFS(СВЦЭМ!$D$39:$D$782,СВЦЭМ!$A$39:$A$782,$A131,СВЦЭМ!$B$39:$B$782,F$119)+'СЕТ СН'!$I$14+СВЦЭМ!$D$10+'СЕТ СН'!$I$5-'СЕТ СН'!$I$24</f>
        <v>3563.57526203</v>
      </c>
      <c r="G131" s="36">
        <f>SUMIFS(СВЦЭМ!$D$39:$D$782,СВЦЭМ!$A$39:$A$782,$A131,СВЦЭМ!$B$39:$B$782,G$119)+'СЕТ СН'!$I$14+СВЦЭМ!$D$10+'СЕТ СН'!$I$5-'СЕТ СН'!$I$24</f>
        <v>3573.0784679400003</v>
      </c>
      <c r="H131" s="36">
        <f>SUMIFS(СВЦЭМ!$D$39:$D$782,СВЦЭМ!$A$39:$A$782,$A131,СВЦЭМ!$B$39:$B$782,H$119)+'СЕТ СН'!$I$14+СВЦЭМ!$D$10+'СЕТ СН'!$I$5-'СЕТ СН'!$I$24</f>
        <v>3465.0497948900002</v>
      </c>
      <c r="I131" s="36">
        <f>SUMIFS(СВЦЭМ!$D$39:$D$782,СВЦЭМ!$A$39:$A$782,$A131,СВЦЭМ!$B$39:$B$782,I$119)+'СЕТ СН'!$I$14+СВЦЭМ!$D$10+'СЕТ СН'!$I$5-'СЕТ СН'!$I$24</f>
        <v>3461.7016457700001</v>
      </c>
      <c r="J131" s="36">
        <f>SUMIFS(СВЦЭМ!$D$39:$D$782,СВЦЭМ!$A$39:$A$782,$A131,СВЦЭМ!$B$39:$B$782,J$119)+'СЕТ СН'!$I$14+СВЦЭМ!$D$10+'СЕТ СН'!$I$5-'СЕТ СН'!$I$24</f>
        <v>3407.15136394</v>
      </c>
      <c r="K131" s="36">
        <f>SUMIFS(СВЦЭМ!$D$39:$D$782,СВЦЭМ!$A$39:$A$782,$A131,СВЦЭМ!$B$39:$B$782,K$119)+'СЕТ СН'!$I$14+СВЦЭМ!$D$10+'СЕТ СН'!$I$5-'СЕТ СН'!$I$24</f>
        <v>3386.2496335999999</v>
      </c>
      <c r="L131" s="36">
        <f>SUMIFS(СВЦЭМ!$D$39:$D$782,СВЦЭМ!$A$39:$A$782,$A131,СВЦЭМ!$B$39:$B$782,L$119)+'СЕТ СН'!$I$14+СВЦЭМ!$D$10+'СЕТ СН'!$I$5-'СЕТ СН'!$I$24</f>
        <v>3353.68311898</v>
      </c>
      <c r="M131" s="36">
        <f>SUMIFS(СВЦЭМ!$D$39:$D$782,СВЦЭМ!$A$39:$A$782,$A131,СВЦЭМ!$B$39:$B$782,M$119)+'СЕТ СН'!$I$14+СВЦЭМ!$D$10+'СЕТ СН'!$I$5-'СЕТ СН'!$I$24</f>
        <v>3328.5848770500002</v>
      </c>
      <c r="N131" s="36">
        <f>SUMIFS(СВЦЭМ!$D$39:$D$782,СВЦЭМ!$A$39:$A$782,$A131,СВЦЭМ!$B$39:$B$782,N$119)+'СЕТ СН'!$I$14+СВЦЭМ!$D$10+'СЕТ СН'!$I$5-'СЕТ СН'!$I$24</f>
        <v>3329.3892159000002</v>
      </c>
      <c r="O131" s="36">
        <f>SUMIFS(СВЦЭМ!$D$39:$D$782,СВЦЭМ!$A$39:$A$782,$A131,СВЦЭМ!$B$39:$B$782,O$119)+'СЕТ СН'!$I$14+СВЦЭМ!$D$10+'СЕТ СН'!$I$5-'СЕТ СН'!$I$24</f>
        <v>3334.2219687100001</v>
      </c>
      <c r="P131" s="36">
        <f>SUMIFS(СВЦЭМ!$D$39:$D$782,СВЦЭМ!$A$39:$A$782,$A131,СВЦЭМ!$B$39:$B$782,P$119)+'СЕТ СН'!$I$14+СВЦЭМ!$D$10+'СЕТ СН'!$I$5-'СЕТ СН'!$I$24</f>
        <v>3343.87103028</v>
      </c>
      <c r="Q131" s="36">
        <f>SUMIFS(СВЦЭМ!$D$39:$D$782,СВЦЭМ!$A$39:$A$782,$A131,СВЦЭМ!$B$39:$B$782,Q$119)+'СЕТ СН'!$I$14+СВЦЭМ!$D$10+'СЕТ СН'!$I$5-'СЕТ СН'!$I$24</f>
        <v>3344.1506783499999</v>
      </c>
      <c r="R131" s="36">
        <f>SUMIFS(СВЦЭМ!$D$39:$D$782,СВЦЭМ!$A$39:$A$782,$A131,СВЦЭМ!$B$39:$B$782,R$119)+'СЕТ СН'!$I$14+СВЦЭМ!$D$10+'СЕТ СН'!$I$5-'СЕТ СН'!$I$24</f>
        <v>3362.4953171799998</v>
      </c>
      <c r="S131" s="36">
        <f>SUMIFS(СВЦЭМ!$D$39:$D$782,СВЦЭМ!$A$39:$A$782,$A131,СВЦЭМ!$B$39:$B$782,S$119)+'СЕТ СН'!$I$14+СВЦЭМ!$D$10+'СЕТ СН'!$I$5-'СЕТ СН'!$I$24</f>
        <v>3360.2087224800002</v>
      </c>
      <c r="T131" s="36">
        <f>SUMIFS(СВЦЭМ!$D$39:$D$782,СВЦЭМ!$A$39:$A$782,$A131,СВЦЭМ!$B$39:$B$782,T$119)+'СЕТ СН'!$I$14+СВЦЭМ!$D$10+'СЕТ СН'!$I$5-'СЕТ СН'!$I$24</f>
        <v>3356.3631508600001</v>
      </c>
      <c r="U131" s="36">
        <f>SUMIFS(СВЦЭМ!$D$39:$D$782,СВЦЭМ!$A$39:$A$782,$A131,СВЦЭМ!$B$39:$B$782,U$119)+'СЕТ СН'!$I$14+СВЦЭМ!$D$10+'СЕТ СН'!$I$5-'СЕТ СН'!$I$24</f>
        <v>3358.1105407800001</v>
      </c>
      <c r="V131" s="36">
        <f>SUMIFS(СВЦЭМ!$D$39:$D$782,СВЦЭМ!$A$39:$A$782,$A131,СВЦЭМ!$B$39:$B$782,V$119)+'СЕТ СН'!$I$14+СВЦЭМ!$D$10+'СЕТ СН'!$I$5-'СЕТ СН'!$I$24</f>
        <v>3357.5556349400003</v>
      </c>
      <c r="W131" s="36">
        <f>SUMIFS(СВЦЭМ!$D$39:$D$782,СВЦЭМ!$A$39:$A$782,$A131,СВЦЭМ!$B$39:$B$782,W$119)+'СЕТ СН'!$I$14+СВЦЭМ!$D$10+'СЕТ СН'!$I$5-'СЕТ СН'!$I$24</f>
        <v>3340.4692838199999</v>
      </c>
      <c r="X131" s="36">
        <f>SUMIFS(СВЦЭМ!$D$39:$D$782,СВЦЭМ!$A$39:$A$782,$A131,СВЦЭМ!$B$39:$B$782,X$119)+'СЕТ СН'!$I$14+СВЦЭМ!$D$10+'СЕТ СН'!$I$5-'СЕТ СН'!$I$24</f>
        <v>3384.2914866700003</v>
      </c>
      <c r="Y131" s="36">
        <f>SUMIFS(СВЦЭМ!$D$39:$D$782,СВЦЭМ!$A$39:$A$782,$A131,СВЦЭМ!$B$39:$B$782,Y$119)+'СЕТ СН'!$I$14+СВЦЭМ!$D$10+'СЕТ СН'!$I$5-'СЕТ СН'!$I$24</f>
        <v>3431.5288594900003</v>
      </c>
    </row>
    <row r="132" spans="1:25" ht="15.75" x14ac:dyDescent="0.2">
      <c r="A132" s="35">
        <f t="shared" si="3"/>
        <v>44786</v>
      </c>
      <c r="B132" s="36">
        <f>SUMIFS(СВЦЭМ!$D$39:$D$782,СВЦЭМ!$A$39:$A$782,$A132,СВЦЭМ!$B$39:$B$782,B$119)+'СЕТ СН'!$I$14+СВЦЭМ!$D$10+'СЕТ СН'!$I$5-'СЕТ СН'!$I$24</f>
        <v>3459.2168821599998</v>
      </c>
      <c r="C132" s="36">
        <f>SUMIFS(СВЦЭМ!$D$39:$D$782,СВЦЭМ!$A$39:$A$782,$A132,СВЦЭМ!$B$39:$B$782,C$119)+'СЕТ СН'!$I$14+СВЦЭМ!$D$10+'СЕТ СН'!$I$5-'СЕТ СН'!$I$24</f>
        <v>3492.64950327</v>
      </c>
      <c r="D132" s="36">
        <f>SUMIFS(СВЦЭМ!$D$39:$D$782,СВЦЭМ!$A$39:$A$782,$A132,СВЦЭМ!$B$39:$B$782,D$119)+'СЕТ СН'!$I$14+СВЦЭМ!$D$10+'СЕТ СН'!$I$5-'СЕТ СН'!$I$24</f>
        <v>3513.6133509600004</v>
      </c>
      <c r="E132" s="36">
        <f>SUMIFS(СВЦЭМ!$D$39:$D$782,СВЦЭМ!$A$39:$A$782,$A132,СВЦЭМ!$B$39:$B$782,E$119)+'СЕТ СН'!$I$14+СВЦЭМ!$D$10+'СЕТ СН'!$I$5-'СЕТ СН'!$I$24</f>
        <v>3584.83258793</v>
      </c>
      <c r="F132" s="36">
        <f>SUMIFS(СВЦЭМ!$D$39:$D$782,СВЦЭМ!$A$39:$A$782,$A132,СВЦЭМ!$B$39:$B$782,F$119)+'СЕТ СН'!$I$14+СВЦЭМ!$D$10+'СЕТ СН'!$I$5-'СЕТ СН'!$I$24</f>
        <v>3561.3457339400002</v>
      </c>
      <c r="G132" s="36">
        <f>SUMIFS(СВЦЭМ!$D$39:$D$782,СВЦЭМ!$A$39:$A$782,$A132,СВЦЭМ!$B$39:$B$782,G$119)+'СЕТ СН'!$I$14+СВЦЭМ!$D$10+'СЕТ СН'!$I$5-'СЕТ СН'!$I$24</f>
        <v>3535.6645267100002</v>
      </c>
      <c r="H132" s="36">
        <f>SUMIFS(СВЦЭМ!$D$39:$D$782,СВЦЭМ!$A$39:$A$782,$A132,СВЦЭМ!$B$39:$B$782,H$119)+'СЕТ СН'!$I$14+СВЦЭМ!$D$10+'СЕТ СН'!$I$5-'СЕТ СН'!$I$24</f>
        <v>3504.6875806600001</v>
      </c>
      <c r="I132" s="36">
        <f>SUMIFS(СВЦЭМ!$D$39:$D$782,СВЦЭМ!$A$39:$A$782,$A132,СВЦЭМ!$B$39:$B$782,I$119)+'СЕТ СН'!$I$14+СВЦЭМ!$D$10+'СЕТ СН'!$I$5-'СЕТ СН'!$I$24</f>
        <v>3447.4836562300002</v>
      </c>
      <c r="J132" s="36">
        <f>SUMIFS(СВЦЭМ!$D$39:$D$782,СВЦЭМ!$A$39:$A$782,$A132,СВЦЭМ!$B$39:$B$782,J$119)+'СЕТ СН'!$I$14+СВЦЭМ!$D$10+'СЕТ СН'!$I$5-'СЕТ СН'!$I$24</f>
        <v>3427.63402937</v>
      </c>
      <c r="K132" s="36">
        <f>SUMIFS(СВЦЭМ!$D$39:$D$782,СВЦЭМ!$A$39:$A$782,$A132,СВЦЭМ!$B$39:$B$782,K$119)+'СЕТ СН'!$I$14+СВЦЭМ!$D$10+'СЕТ СН'!$I$5-'СЕТ СН'!$I$24</f>
        <v>3355.2433406800001</v>
      </c>
      <c r="L132" s="36">
        <f>SUMIFS(СВЦЭМ!$D$39:$D$782,СВЦЭМ!$A$39:$A$782,$A132,СВЦЭМ!$B$39:$B$782,L$119)+'СЕТ СН'!$I$14+СВЦЭМ!$D$10+'СЕТ СН'!$I$5-'СЕТ СН'!$I$24</f>
        <v>3343.0868579100002</v>
      </c>
      <c r="M132" s="36">
        <f>SUMIFS(СВЦЭМ!$D$39:$D$782,СВЦЭМ!$A$39:$A$782,$A132,СВЦЭМ!$B$39:$B$782,M$119)+'СЕТ СН'!$I$14+СВЦЭМ!$D$10+'СЕТ СН'!$I$5-'СЕТ СН'!$I$24</f>
        <v>3346.9068465400001</v>
      </c>
      <c r="N132" s="36">
        <f>SUMIFS(СВЦЭМ!$D$39:$D$782,СВЦЭМ!$A$39:$A$782,$A132,СВЦЭМ!$B$39:$B$782,N$119)+'СЕТ СН'!$I$14+СВЦЭМ!$D$10+'СЕТ СН'!$I$5-'СЕТ СН'!$I$24</f>
        <v>3342.3494761299999</v>
      </c>
      <c r="O132" s="36">
        <f>SUMIFS(СВЦЭМ!$D$39:$D$782,СВЦЭМ!$A$39:$A$782,$A132,СВЦЭМ!$B$39:$B$782,O$119)+'СЕТ СН'!$I$14+СВЦЭМ!$D$10+'СЕТ СН'!$I$5-'СЕТ СН'!$I$24</f>
        <v>3339.0045037099999</v>
      </c>
      <c r="P132" s="36">
        <f>SUMIFS(СВЦЭМ!$D$39:$D$782,СВЦЭМ!$A$39:$A$782,$A132,СВЦЭМ!$B$39:$B$782,P$119)+'СЕТ СН'!$I$14+СВЦЭМ!$D$10+'СЕТ СН'!$I$5-'СЕТ СН'!$I$24</f>
        <v>3344.2937414500002</v>
      </c>
      <c r="Q132" s="36">
        <f>SUMIFS(СВЦЭМ!$D$39:$D$782,СВЦЭМ!$A$39:$A$782,$A132,СВЦЭМ!$B$39:$B$782,Q$119)+'СЕТ СН'!$I$14+СВЦЭМ!$D$10+'СЕТ СН'!$I$5-'СЕТ СН'!$I$24</f>
        <v>3343.8048230600002</v>
      </c>
      <c r="R132" s="36">
        <f>SUMIFS(СВЦЭМ!$D$39:$D$782,СВЦЭМ!$A$39:$A$782,$A132,СВЦЭМ!$B$39:$B$782,R$119)+'СЕТ СН'!$I$14+СВЦЭМ!$D$10+'СЕТ СН'!$I$5-'СЕТ СН'!$I$24</f>
        <v>3350.2773277200004</v>
      </c>
      <c r="S132" s="36">
        <f>SUMIFS(СВЦЭМ!$D$39:$D$782,СВЦЭМ!$A$39:$A$782,$A132,СВЦЭМ!$B$39:$B$782,S$119)+'СЕТ СН'!$I$14+СВЦЭМ!$D$10+'СЕТ СН'!$I$5-'СЕТ СН'!$I$24</f>
        <v>3353.2266666599999</v>
      </c>
      <c r="T132" s="36">
        <f>SUMIFS(СВЦЭМ!$D$39:$D$782,СВЦЭМ!$A$39:$A$782,$A132,СВЦЭМ!$B$39:$B$782,T$119)+'СЕТ СН'!$I$14+СВЦЭМ!$D$10+'СЕТ СН'!$I$5-'СЕТ СН'!$I$24</f>
        <v>3350.8296862799998</v>
      </c>
      <c r="U132" s="36">
        <f>SUMIFS(СВЦЭМ!$D$39:$D$782,СВЦЭМ!$A$39:$A$782,$A132,СВЦЭМ!$B$39:$B$782,U$119)+'СЕТ СН'!$I$14+СВЦЭМ!$D$10+'СЕТ СН'!$I$5-'СЕТ СН'!$I$24</f>
        <v>3355.0798958800001</v>
      </c>
      <c r="V132" s="36">
        <f>SUMIFS(СВЦЭМ!$D$39:$D$782,СВЦЭМ!$A$39:$A$782,$A132,СВЦЭМ!$B$39:$B$782,V$119)+'СЕТ СН'!$I$14+СВЦЭМ!$D$10+'СЕТ СН'!$I$5-'СЕТ СН'!$I$24</f>
        <v>3345.9879168000002</v>
      </c>
      <c r="W132" s="36">
        <f>SUMIFS(СВЦЭМ!$D$39:$D$782,СВЦЭМ!$A$39:$A$782,$A132,СВЦЭМ!$B$39:$B$782,W$119)+'СЕТ СН'!$I$14+СВЦЭМ!$D$10+'СЕТ СН'!$I$5-'СЕТ СН'!$I$24</f>
        <v>3341.0799665600002</v>
      </c>
      <c r="X132" s="36">
        <f>SUMIFS(СВЦЭМ!$D$39:$D$782,СВЦЭМ!$A$39:$A$782,$A132,СВЦЭМ!$B$39:$B$782,X$119)+'СЕТ СН'!$I$14+СВЦЭМ!$D$10+'СЕТ СН'!$I$5-'СЕТ СН'!$I$24</f>
        <v>3368.1007199599999</v>
      </c>
      <c r="Y132" s="36">
        <f>SUMIFS(СВЦЭМ!$D$39:$D$782,СВЦЭМ!$A$39:$A$782,$A132,СВЦЭМ!$B$39:$B$782,Y$119)+'СЕТ СН'!$I$14+СВЦЭМ!$D$10+'СЕТ СН'!$I$5-'СЕТ СН'!$I$24</f>
        <v>3463.4441487499998</v>
      </c>
    </row>
    <row r="133" spans="1:25" ht="15.75" x14ac:dyDescent="0.2">
      <c r="A133" s="35">
        <f t="shared" si="3"/>
        <v>44787</v>
      </c>
      <c r="B133" s="36">
        <f>SUMIFS(СВЦЭМ!$D$39:$D$782,СВЦЭМ!$A$39:$A$782,$A133,СВЦЭМ!$B$39:$B$782,B$119)+'СЕТ СН'!$I$14+СВЦЭМ!$D$10+'СЕТ СН'!$I$5-'СЕТ СН'!$I$24</f>
        <v>3508.8022778800005</v>
      </c>
      <c r="C133" s="36">
        <f>SUMIFS(СВЦЭМ!$D$39:$D$782,СВЦЭМ!$A$39:$A$782,$A133,СВЦЭМ!$B$39:$B$782,C$119)+'СЕТ СН'!$I$14+СВЦЭМ!$D$10+'СЕТ СН'!$I$5-'СЕТ СН'!$I$24</f>
        <v>3496.7932051299999</v>
      </c>
      <c r="D133" s="36">
        <f>SUMIFS(СВЦЭМ!$D$39:$D$782,СВЦЭМ!$A$39:$A$782,$A133,СВЦЭМ!$B$39:$B$782,D$119)+'СЕТ СН'!$I$14+СВЦЭМ!$D$10+'СЕТ СН'!$I$5-'СЕТ СН'!$I$24</f>
        <v>3460.2978239399999</v>
      </c>
      <c r="E133" s="36">
        <f>SUMIFS(СВЦЭМ!$D$39:$D$782,СВЦЭМ!$A$39:$A$782,$A133,СВЦЭМ!$B$39:$B$782,E$119)+'СЕТ СН'!$I$14+СВЦЭМ!$D$10+'СЕТ СН'!$I$5-'СЕТ СН'!$I$24</f>
        <v>3469.67722422</v>
      </c>
      <c r="F133" s="36">
        <f>SUMIFS(СВЦЭМ!$D$39:$D$782,СВЦЭМ!$A$39:$A$782,$A133,СВЦЭМ!$B$39:$B$782,F$119)+'СЕТ СН'!$I$14+СВЦЭМ!$D$10+'СЕТ СН'!$I$5-'СЕТ СН'!$I$24</f>
        <v>3474.9037607199998</v>
      </c>
      <c r="G133" s="36">
        <f>SUMIFS(СВЦЭМ!$D$39:$D$782,СВЦЭМ!$A$39:$A$782,$A133,СВЦЭМ!$B$39:$B$782,G$119)+'СЕТ СН'!$I$14+СВЦЭМ!$D$10+'СЕТ СН'!$I$5-'СЕТ СН'!$I$24</f>
        <v>3472.8201265500002</v>
      </c>
      <c r="H133" s="36">
        <f>SUMIFS(СВЦЭМ!$D$39:$D$782,СВЦЭМ!$A$39:$A$782,$A133,СВЦЭМ!$B$39:$B$782,H$119)+'СЕТ СН'!$I$14+СВЦЭМ!$D$10+'СЕТ СН'!$I$5-'СЕТ СН'!$I$24</f>
        <v>3539.8758688600001</v>
      </c>
      <c r="I133" s="36">
        <f>SUMIFS(СВЦЭМ!$D$39:$D$782,СВЦЭМ!$A$39:$A$782,$A133,СВЦЭМ!$B$39:$B$782,I$119)+'СЕТ СН'!$I$14+СВЦЭМ!$D$10+'СЕТ СН'!$I$5-'СЕТ СН'!$I$24</f>
        <v>3503.7921619400004</v>
      </c>
      <c r="J133" s="36">
        <f>SUMIFS(СВЦЭМ!$D$39:$D$782,СВЦЭМ!$A$39:$A$782,$A133,СВЦЭМ!$B$39:$B$782,J$119)+'СЕТ СН'!$I$14+СВЦЭМ!$D$10+'СЕТ СН'!$I$5-'СЕТ СН'!$I$24</f>
        <v>3453.03680515</v>
      </c>
      <c r="K133" s="36">
        <f>SUMIFS(СВЦЭМ!$D$39:$D$782,СВЦЭМ!$A$39:$A$782,$A133,СВЦЭМ!$B$39:$B$782,K$119)+'СЕТ СН'!$I$14+СВЦЭМ!$D$10+'СЕТ СН'!$I$5-'СЕТ СН'!$I$24</f>
        <v>3379.46147896</v>
      </c>
      <c r="L133" s="36">
        <f>SUMIFS(СВЦЭМ!$D$39:$D$782,СВЦЭМ!$A$39:$A$782,$A133,СВЦЭМ!$B$39:$B$782,L$119)+'СЕТ СН'!$I$14+СВЦЭМ!$D$10+'СЕТ СН'!$I$5-'СЕТ СН'!$I$24</f>
        <v>3343.22492908</v>
      </c>
      <c r="M133" s="36">
        <f>SUMIFS(СВЦЭМ!$D$39:$D$782,СВЦЭМ!$A$39:$A$782,$A133,СВЦЭМ!$B$39:$B$782,M$119)+'СЕТ СН'!$I$14+СВЦЭМ!$D$10+'СЕТ СН'!$I$5-'СЕТ СН'!$I$24</f>
        <v>3329.6645870400002</v>
      </c>
      <c r="N133" s="36">
        <f>SUMIFS(СВЦЭМ!$D$39:$D$782,СВЦЭМ!$A$39:$A$782,$A133,СВЦЭМ!$B$39:$B$782,N$119)+'СЕТ СН'!$I$14+СВЦЭМ!$D$10+'СЕТ СН'!$I$5-'СЕТ СН'!$I$24</f>
        <v>3342.3360815800002</v>
      </c>
      <c r="O133" s="36">
        <f>SUMIFS(СВЦЭМ!$D$39:$D$782,СВЦЭМ!$A$39:$A$782,$A133,СВЦЭМ!$B$39:$B$782,O$119)+'СЕТ СН'!$I$14+СВЦЭМ!$D$10+'СЕТ СН'!$I$5-'СЕТ СН'!$I$24</f>
        <v>3347.3374126600002</v>
      </c>
      <c r="P133" s="36">
        <f>SUMIFS(СВЦЭМ!$D$39:$D$782,СВЦЭМ!$A$39:$A$782,$A133,СВЦЭМ!$B$39:$B$782,P$119)+'СЕТ СН'!$I$14+СВЦЭМ!$D$10+'СЕТ СН'!$I$5-'СЕТ СН'!$I$24</f>
        <v>3356.8503199000002</v>
      </c>
      <c r="Q133" s="36">
        <f>SUMIFS(СВЦЭМ!$D$39:$D$782,СВЦЭМ!$A$39:$A$782,$A133,СВЦЭМ!$B$39:$B$782,Q$119)+'СЕТ СН'!$I$14+СВЦЭМ!$D$10+'СЕТ СН'!$I$5-'СЕТ СН'!$I$24</f>
        <v>3363.4455326900002</v>
      </c>
      <c r="R133" s="36">
        <f>SUMIFS(СВЦЭМ!$D$39:$D$782,СВЦЭМ!$A$39:$A$782,$A133,СВЦЭМ!$B$39:$B$782,R$119)+'СЕТ СН'!$I$14+СВЦЭМ!$D$10+'СЕТ СН'!$I$5-'СЕТ СН'!$I$24</f>
        <v>3375.14295958</v>
      </c>
      <c r="S133" s="36">
        <f>SUMIFS(СВЦЭМ!$D$39:$D$782,СВЦЭМ!$A$39:$A$782,$A133,СВЦЭМ!$B$39:$B$782,S$119)+'СЕТ СН'!$I$14+СВЦЭМ!$D$10+'СЕТ СН'!$I$5-'СЕТ СН'!$I$24</f>
        <v>3359.6538912000001</v>
      </c>
      <c r="T133" s="36">
        <f>SUMIFS(СВЦЭМ!$D$39:$D$782,СВЦЭМ!$A$39:$A$782,$A133,СВЦЭМ!$B$39:$B$782,T$119)+'СЕТ СН'!$I$14+СВЦЭМ!$D$10+'СЕТ СН'!$I$5-'СЕТ СН'!$I$24</f>
        <v>3368.4576534799999</v>
      </c>
      <c r="U133" s="36">
        <f>SUMIFS(СВЦЭМ!$D$39:$D$782,СВЦЭМ!$A$39:$A$782,$A133,СВЦЭМ!$B$39:$B$782,U$119)+'СЕТ СН'!$I$14+СВЦЭМ!$D$10+'СЕТ СН'!$I$5-'СЕТ СН'!$I$24</f>
        <v>3372.6404251399999</v>
      </c>
      <c r="V133" s="36">
        <f>SUMIFS(СВЦЭМ!$D$39:$D$782,СВЦЭМ!$A$39:$A$782,$A133,СВЦЭМ!$B$39:$B$782,V$119)+'СЕТ СН'!$I$14+СВЦЭМ!$D$10+'СЕТ СН'!$I$5-'СЕТ СН'!$I$24</f>
        <v>3378.3964243099999</v>
      </c>
      <c r="W133" s="36">
        <f>SUMIFS(СВЦЭМ!$D$39:$D$782,СВЦЭМ!$A$39:$A$782,$A133,СВЦЭМ!$B$39:$B$782,W$119)+'СЕТ СН'!$I$14+СВЦЭМ!$D$10+'СЕТ СН'!$I$5-'СЕТ СН'!$I$24</f>
        <v>3375.40112056</v>
      </c>
      <c r="X133" s="36">
        <f>SUMIFS(СВЦЭМ!$D$39:$D$782,СВЦЭМ!$A$39:$A$782,$A133,СВЦЭМ!$B$39:$B$782,X$119)+'СЕТ СН'!$I$14+СВЦЭМ!$D$10+'СЕТ СН'!$I$5-'СЕТ СН'!$I$24</f>
        <v>3376.9909702100003</v>
      </c>
      <c r="Y133" s="36">
        <f>SUMIFS(СВЦЭМ!$D$39:$D$782,СВЦЭМ!$A$39:$A$782,$A133,СВЦЭМ!$B$39:$B$782,Y$119)+'СЕТ СН'!$I$14+СВЦЭМ!$D$10+'СЕТ СН'!$I$5-'СЕТ СН'!$I$24</f>
        <v>3432.41969887</v>
      </c>
    </row>
    <row r="134" spans="1:25" ht="15.75" x14ac:dyDescent="0.2">
      <c r="A134" s="35">
        <f t="shared" si="3"/>
        <v>44788</v>
      </c>
      <c r="B134" s="36">
        <f>SUMIFS(СВЦЭМ!$D$39:$D$782,СВЦЭМ!$A$39:$A$782,$A134,СВЦЭМ!$B$39:$B$782,B$119)+'СЕТ СН'!$I$14+СВЦЭМ!$D$10+'СЕТ СН'!$I$5-'СЕТ СН'!$I$24</f>
        <v>3389.7227537500003</v>
      </c>
      <c r="C134" s="36">
        <f>SUMIFS(СВЦЭМ!$D$39:$D$782,СВЦЭМ!$A$39:$A$782,$A134,СВЦЭМ!$B$39:$B$782,C$119)+'СЕТ СН'!$I$14+СВЦЭМ!$D$10+'СЕТ СН'!$I$5-'СЕТ СН'!$I$24</f>
        <v>3414.3880399200002</v>
      </c>
      <c r="D134" s="36">
        <f>SUMIFS(СВЦЭМ!$D$39:$D$782,СВЦЭМ!$A$39:$A$782,$A134,СВЦЭМ!$B$39:$B$782,D$119)+'СЕТ СН'!$I$14+СВЦЭМ!$D$10+'СЕТ СН'!$I$5-'СЕТ СН'!$I$24</f>
        <v>3447.6038189300002</v>
      </c>
      <c r="E134" s="36">
        <f>SUMIFS(СВЦЭМ!$D$39:$D$782,СВЦЭМ!$A$39:$A$782,$A134,СВЦЭМ!$B$39:$B$782,E$119)+'СЕТ СН'!$I$14+СВЦЭМ!$D$10+'СЕТ СН'!$I$5-'СЕТ СН'!$I$24</f>
        <v>3459.9490152600001</v>
      </c>
      <c r="F134" s="36">
        <f>SUMIFS(СВЦЭМ!$D$39:$D$782,СВЦЭМ!$A$39:$A$782,$A134,СВЦЭМ!$B$39:$B$782,F$119)+'СЕТ СН'!$I$14+СВЦЭМ!$D$10+'СЕТ СН'!$I$5-'СЕТ СН'!$I$24</f>
        <v>3471.0251142799998</v>
      </c>
      <c r="G134" s="36">
        <f>SUMIFS(СВЦЭМ!$D$39:$D$782,СВЦЭМ!$A$39:$A$782,$A134,СВЦЭМ!$B$39:$B$782,G$119)+'СЕТ СН'!$I$14+СВЦЭМ!$D$10+'СЕТ СН'!$I$5-'СЕТ СН'!$I$24</f>
        <v>3465.86023049</v>
      </c>
      <c r="H134" s="36">
        <f>SUMIFS(СВЦЭМ!$D$39:$D$782,СВЦЭМ!$A$39:$A$782,$A134,СВЦЭМ!$B$39:$B$782,H$119)+'СЕТ СН'!$I$14+СВЦЭМ!$D$10+'СЕТ СН'!$I$5-'СЕТ СН'!$I$24</f>
        <v>3434.88880608</v>
      </c>
      <c r="I134" s="36">
        <f>SUMIFS(СВЦЭМ!$D$39:$D$782,СВЦЭМ!$A$39:$A$782,$A134,СВЦЭМ!$B$39:$B$782,I$119)+'СЕТ СН'!$I$14+СВЦЭМ!$D$10+'СЕТ СН'!$I$5-'СЕТ СН'!$I$24</f>
        <v>3377.9953861700001</v>
      </c>
      <c r="J134" s="36">
        <f>SUMIFS(СВЦЭМ!$D$39:$D$782,СВЦЭМ!$A$39:$A$782,$A134,СВЦЭМ!$B$39:$B$782,J$119)+'СЕТ СН'!$I$14+СВЦЭМ!$D$10+'СЕТ СН'!$I$5-'СЕТ СН'!$I$24</f>
        <v>3443.5587507</v>
      </c>
      <c r="K134" s="36">
        <f>SUMIFS(СВЦЭМ!$D$39:$D$782,СВЦЭМ!$A$39:$A$782,$A134,СВЦЭМ!$B$39:$B$782,K$119)+'СЕТ СН'!$I$14+СВЦЭМ!$D$10+'СЕТ СН'!$I$5-'СЕТ СН'!$I$24</f>
        <v>3418.2839111500002</v>
      </c>
      <c r="L134" s="36">
        <f>SUMIFS(СВЦЭМ!$D$39:$D$782,СВЦЭМ!$A$39:$A$782,$A134,СВЦЭМ!$B$39:$B$782,L$119)+'СЕТ СН'!$I$14+СВЦЭМ!$D$10+'СЕТ СН'!$I$5-'СЕТ СН'!$I$24</f>
        <v>3406.5012444200001</v>
      </c>
      <c r="M134" s="36">
        <f>SUMIFS(СВЦЭМ!$D$39:$D$782,СВЦЭМ!$A$39:$A$782,$A134,СВЦЭМ!$B$39:$B$782,M$119)+'СЕТ СН'!$I$14+СВЦЭМ!$D$10+'СЕТ СН'!$I$5-'СЕТ СН'!$I$24</f>
        <v>3409.9929778400001</v>
      </c>
      <c r="N134" s="36">
        <f>SUMIFS(СВЦЭМ!$D$39:$D$782,СВЦЭМ!$A$39:$A$782,$A134,СВЦЭМ!$B$39:$B$782,N$119)+'СЕТ СН'!$I$14+СВЦЭМ!$D$10+'СЕТ СН'!$I$5-'СЕТ СН'!$I$24</f>
        <v>3408.2705658200002</v>
      </c>
      <c r="O134" s="36">
        <f>SUMIFS(СВЦЭМ!$D$39:$D$782,СВЦЭМ!$A$39:$A$782,$A134,СВЦЭМ!$B$39:$B$782,O$119)+'СЕТ СН'!$I$14+СВЦЭМ!$D$10+'СЕТ СН'!$I$5-'СЕТ СН'!$I$24</f>
        <v>3408.9613780899999</v>
      </c>
      <c r="P134" s="36">
        <f>SUMIFS(СВЦЭМ!$D$39:$D$782,СВЦЭМ!$A$39:$A$782,$A134,СВЦЭМ!$B$39:$B$782,P$119)+'СЕТ СН'!$I$14+СВЦЭМ!$D$10+'СЕТ СН'!$I$5-'СЕТ СН'!$I$24</f>
        <v>3405.4220421600003</v>
      </c>
      <c r="Q134" s="36">
        <f>SUMIFS(СВЦЭМ!$D$39:$D$782,СВЦЭМ!$A$39:$A$782,$A134,СВЦЭМ!$B$39:$B$782,Q$119)+'СЕТ СН'!$I$14+СВЦЭМ!$D$10+'СЕТ СН'!$I$5-'СЕТ СН'!$I$24</f>
        <v>3403.0894272400001</v>
      </c>
      <c r="R134" s="36">
        <f>SUMIFS(СВЦЭМ!$D$39:$D$782,СВЦЭМ!$A$39:$A$782,$A134,СВЦЭМ!$B$39:$B$782,R$119)+'СЕТ СН'!$I$14+СВЦЭМ!$D$10+'СЕТ СН'!$I$5-'СЕТ СН'!$I$24</f>
        <v>3392.9455865600003</v>
      </c>
      <c r="S134" s="36">
        <f>SUMIFS(СВЦЭМ!$D$39:$D$782,СВЦЭМ!$A$39:$A$782,$A134,СВЦЭМ!$B$39:$B$782,S$119)+'СЕТ СН'!$I$14+СВЦЭМ!$D$10+'СЕТ СН'!$I$5-'СЕТ СН'!$I$24</f>
        <v>3396.6043140199999</v>
      </c>
      <c r="T134" s="36">
        <f>SUMIFS(СВЦЭМ!$D$39:$D$782,СВЦЭМ!$A$39:$A$782,$A134,СВЦЭМ!$B$39:$B$782,T$119)+'СЕТ СН'!$I$14+СВЦЭМ!$D$10+'СЕТ СН'!$I$5-'СЕТ СН'!$I$24</f>
        <v>3398.3137804799999</v>
      </c>
      <c r="U134" s="36">
        <f>SUMIFS(СВЦЭМ!$D$39:$D$782,СВЦЭМ!$A$39:$A$782,$A134,СВЦЭМ!$B$39:$B$782,U$119)+'СЕТ СН'!$I$14+СВЦЭМ!$D$10+'СЕТ СН'!$I$5-'СЕТ СН'!$I$24</f>
        <v>3393.9835056900001</v>
      </c>
      <c r="V134" s="36">
        <f>SUMIFS(СВЦЭМ!$D$39:$D$782,СВЦЭМ!$A$39:$A$782,$A134,СВЦЭМ!$B$39:$B$782,V$119)+'СЕТ СН'!$I$14+СВЦЭМ!$D$10+'СЕТ СН'!$I$5-'СЕТ СН'!$I$24</f>
        <v>3397.2416139100001</v>
      </c>
      <c r="W134" s="36">
        <f>SUMIFS(СВЦЭМ!$D$39:$D$782,СВЦЭМ!$A$39:$A$782,$A134,СВЦЭМ!$B$39:$B$782,W$119)+'СЕТ СН'!$I$14+СВЦЭМ!$D$10+'СЕТ СН'!$I$5-'СЕТ СН'!$I$24</f>
        <v>3405.3923807800002</v>
      </c>
      <c r="X134" s="36">
        <f>SUMIFS(СВЦЭМ!$D$39:$D$782,СВЦЭМ!$A$39:$A$782,$A134,СВЦЭМ!$B$39:$B$782,X$119)+'СЕТ СН'!$I$14+СВЦЭМ!$D$10+'СЕТ СН'!$I$5-'СЕТ СН'!$I$24</f>
        <v>3369.2443419000001</v>
      </c>
      <c r="Y134" s="36">
        <f>SUMIFS(СВЦЭМ!$D$39:$D$782,СВЦЭМ!$A$39:$A$782,$A134,СВЦЭМ!$B$39:$B$782,Y$119)+'СЕТ СН'!$I$14+СВЦЭМ!$D$10+'СЕТ СН'!$I$5-'СЕТ СН'!$I$24</f>
        <v>3429.6090859699998</v>
      </c>
    </row>
    <row r="135" spans="1:25" ht="15.75" x14ac:dyDescent="0.2">
      <c r="A135" s="35">
        <f t="shared" si="3"/>
        <v>44789</v>
      </c>
      <c r="B135" s="36">
        <f>SUMIFS(СВЦЭМ!$D$39:$D$782,СВЦЭМ!$A$39:$A$782,$A135,СВЦЭМ!$B$39:$B$782,B$119)+'СЕТ СН'!$I$14+СВЦЭМ!$D$10+'СЕТ СН'!$I$5-'СЕТ СН'!$I$24</f>
        <v>3358.1451663799999</v>
      </c>
      <c r="C135" s="36">
        <f>SUMIFS(СВЦЭМ!$D$39:$D$782,СВЦЭМ!$A$39:$A$782,$A135,СВЦЭМ!$B$39:$B$782,C$119)+'СЕТ СН'!$I$14+СВЦЭМ!$D$10+'СЕТ СН'!$I$5-'СЕТ СН'!$I$24</f>
        <v>3407.1997585500003</v>
      </c>
      <c r="D135" s="36">
        <f>SUMIFS(СВЦЭМ!$D$39:$D$782,СВЦЭМ!$A$39:$A$782,$A135,СВЦЭМ!$B$39:$B$782,D$119)+'СЕТ СН'!$I$14+СВЦЭМ!$D$10+'СЕТ СН'!$I$5-'СЕТ СН'!$I$24</f>
        <v>3445.70175526</v>
      </c>
      <c r="E135" s="36">
        <f>SUMIFS(СВЦЭМ!$D$39:$D$782,СВЦЭМ!$A$39:$A$782,$A135,СВЦЭМ!$B$39:$B$782,E$119)+'СЕТ СН'!$I$14+СВЦЭМ!$D$10+'СЕТ СН'!$I$5-'СЕТ СН'!$I$24</f>
        <v>3459.6402137200002</v>
      </c>
      <c r="F135" s="36">
        <f>SUMIFS(СВЦЭМ!$D$39:$D$782,СВЦЭМ!$A$39:$A$782,$A135,СВЦЭМ!$B$39:$B$782,F$119)+'СЕТ СН'!$I$14+СВЦЭМ!$D$10+'СЕТ СН'!$I$5-'СЕТ СН'!$I$24</f>
        <v>3469.2318221</v>
      </c>
      <c r="G135" s="36">
        <f>SUMIFS(СВЦЭМ!$D$39:$D$782,СВЦЭМ!$A$39:$A$782,$A135,СВЦЭМ!$B$39:$B$782,G$119)+'СЕТ СН'!$I$14+СВЦЭМ!$D$10+'СЕТ СН'!$I$5-'СЕТ СН'!$I$24</f>
        <v>3462.7171219900001</v>
      </c>
      <c r="H135" s="36">
        <f>SUMIFS(СВЦЭМ!$D$39:$D$782,СВЦЭМ!$A$39:$A$782,$A135,СВЦЭМ!$B$39:$B$782,H$119)+'СЕТ СН'!$I$14+СВЦЭМ!$D$10+'СЕТ СН'!$I$5-'СЕТ СН'!$I$24</f>
        <v>3406.3688081499999</v>
      </c>
      <c r="I135" s="36">
        <f>SUMIFS(СВЦЭМ!$D$39:$D$782,СВЦЭМ!$A$39:$A$782,$A135,СВЦЭМ!$B$39:$B$782,I$119)+'СЕТ СН'!$I$14+СВЦЭМ!$D$10+'СЕТ СН'!$I$5-'СЕТ СН'!$I$24</f>
        <v>3337.9474746800001</v>
      </c>
      <c r="J135" s="36">
        <f>SUMIFS(СВЦЭМ!$D$39:$D$782,СВЦЭМ!$A$39:$A$782,$A135,СВЦЭМ!$B$39:$B$782,J$119)+'СЕТ СН'!$I$14+СВЦЭМ!$D$10+'СЕТ СН'!$I$5-'СЕТ СН'!$I$24</f>
        <v>3422.6774440700001</v>
      </c>
      <c r="K135" s="36">
        <f>SUMIFS(СВЦЭМ!$D$39:$D$782,СВЦЭМ!$A$39:$A$782,$A135,СВЦЭМ!$B$39:$B$782,K$119)+'СЕТ СН'!$I$14+СВЦЭМ!$D$10+'СЕТ СН'!$I$5-'СЕТ СН'!$I$24</f>
        <v>3418.3718740700001</v>
      </c>
      <c r="L135" s="36">
        <f>SUMIFS(СВЦЭМ!$D$39:$D$782,СВЦЭМ!$A$39:$A$782,$A135,СВЦЭМ!$B$39:$B$782,L$119)+'СЕТ СН'!$I$14+СВЦЭМ!$D$10+'СЕТ СН'!$I$5-'СЕТ СН'!$I$24</f>
        <v>3399.83307233</v>
      </c>
      <c r="M135" s="36">
        <f>SUMIFS(СВЦЭМ!$D$39:$D$782,СВЦЭМ!$A$39:$A$782,$A135,СВЦЭМ!$B$39:$B$782,M$119)+'СЕТ СН'!$I$14+СВЦЭМ!$D$10+'СЕТ СН'!$I$5-'СЕТ СН'!$I$24</f>
        <v>3390.4485968700001</v>
      </c>
      <c r="N135" s="36">
        <f>SUMIFS(СВЦЭМ!$D$39:$D$782,СВЦЭМ!$A$39:$A$782,$A135,СВЦЭМ!$B$39:$B$782,N$119)+'СЕТ СН'!$I$14+СВЦЭМ!$D$10+'СЕТ СН'!$I$5-'СЕТ СН'!$I$24</f>
        <v>3386.34260842</v>
      </c>
      <c r="O135" s="36">
        <f>SUMIFS(СВЦЭМ!$D$39:$D$782,СВЦЭМ!$A$39:$A$782,$A135,СВЦЭМ!$B$39:$B$782,O$119)+'СЕТ СН'!$I$14+СВЦЭМ!$D$10+'СЕТ СН'!$I$5-'СЕТ СН'!$I$24</f>
        <v>3383.0095148099999</v>
      </c>
      <c r="P135" s="36">
        <f>SUMIFS(СВЦЭМ!$D$39:$D$782,СВЦЭМ!$A$39:$A$782,$A135,СВЦЭМ!$B$39:$B$782,P$119)+'СЕТ СН'!$I$14+СВЦЭМ!$D$10+'СЕТ СН'!$I$5-'СЕТ СН'!$I$24</f>
        <v>3394.4317146000003</v>
      </c>
      <c r="Q135" s="36">
        <f>SUMIFS(СВЦЭМ!$D$39:$D$782,СВЦЭМ!$A$39:$A$782,$A135,СВЦЭМ!$B$39:$B$782,Q$119)+'СЕТ СН'!$I$14+СВЦЭМ!$D$10+'СЕТ СН'!$I$5-'СЕТ СН'!$I$24</f>
        <v>3393.6321652000001</v>
      </c>
      <c r="R135" s="36">
        <f>SUMIFS(СВЦЭМ!$D$39:$D$782,СВЦЭМ!$A$39:$A$782,$A135,СВЦЭМ!$B$39:$B$782,R$119)+'СЕТ СН'!$I$14+СВЦЭМ!$D$10+'СЕТ СН'!$I$5-'СЕТ СН'!$I$24</f>
        <v>3394.7440336500003</v>
      </c>
      <c r="S135" s="36">
        <f>SUMIFS(СВЦЭМ!$D$39:$D$782,СВЦЭМ!$A$39:$A$782,$A135,СВЦЭМ!$B$39:$B$782,S$119)+'СЕТ СН'!$I$14+СВЦЭМ!$D$10+'СЕТ СН'!$I$5-'СЕТ СН'!$I$24</f>
        <v>3397.5366662699998</v>
      </c>
      <c r="T135" s="36">
        <f>SUMIFS(СВЦЭМ!$D$39:$D$782,СВЦЭМ!$A$39:$A$782,$A135,СВЦЭМ!$B$39:$B$782,T$119)+'СЕТ СН'!$I$14+СВЦЭМ!$D$10+'СЕТ СН'!$I$5-'СЕТ СН'!$I$24</f>
        <v>3392.1163568700003</v>
      </c>
      <c r="U135" s="36">
        <f>SUMIFS(СВЦЭМ!$D$39:$D$782,СВЦЭМ!$A$39:$A$782,$A135,СВЦЭМ!$B$39:$B$782,U$119)+'СЕТ СН'!$I$14+СВЦЭМ!$D$10+'СЕТ СН'!$I$5-'СЕТ СН'!$I$24</f>
        <v>3394.3660052</v>
      </c>
      <c r="V135" s="36">
        <f>SUMIFS(СВЦЭМ!$D$39:$D$782,СВЦЭМ!$A$39:$A$782,$A135,СВЦЭМ!$B$39:$B$782,V$119)+'СЕТ СН'!$I$14+СВЦЭМ!$D$10+'СЕТ СН'!$I$5-'СЕТ СН'!$I$24</f>
        <v>3405.7399825500001</v>
      </c>
      <c r="W135" s="36">
        <f>SUMIFS(СВЦЭМ!$D$39:$D$782,СВЦЭМ!$A$39:$A$782,$A135,СВЦЭМ!$B$39:$B$782,W$119)+'СЕТ СН'!$I$14+СВЦЭМ!$D$10+'СЕТ СН'!$I$5-'СЕТ СН'!$I$24</f>
        <v>3405.5556285100001</v>
      </c>
      <c r="X135" s="36">
        <f>SUMIFS(СВЦЭМ!$D$39:$D$782,СВЦЭМ!$A$39:$A$782,$A135,СВЦЭМ!$B$39:$B$782,X$119)+'СЕТ СН'!$I$14+СВЦЭМ!$D$10+'СЕТ СН'!$I$5-'СЕТ СН'!$I$24</f>
        <v>3393.1383695600002</v>
      </c>
      <c r="Y135" s="36">
        <f>SUMIFS(СВЦЭМ!$D$39:$D$782,СВЦЭМ!$A$39:$A$782,$A135,СВЦЭМ!$B$39:$B$782,Y$119)+'СЕТ СН'!$I$14+СВЦЭМ!$D$10+'СЕТ СН'!$I$5-'СЕТ СН'!$I$24</f>
        <v>3408.3687913100002</v>
      </c>
    </row>
    <row r="136" spans="1:25" ht="15.75" x14ac:dyDescent="0.2">
      <c r="A136" s="35">
        <f t="shared" si="3"/>
        <v>44790</v>
      </c>
      <c r="B136" s="36">
        <f>SUMIFS(СВЦЭМ!$D$39:$D$782,СВЦЭМ!$A$39:$A$782,$A136,СВЦЭМ!$B$39:$B$782,B$119)+'СЕТ СН'!$I$14+СВЦЭМ!$D$10+'СЕТ СН'!$I$5-'СЕТ СН'!$I$24</f>
        <v>3348.7196750600001</v>
      </c>
      <c r="C136" s="36">
        <f>SUMIFS(СВЦЭМ!$D$39:$D$782,СВЦЭМ!$A$39:$A$782,$A136,СВЦЭМ!$B$39:$B$782,C$119)+'СЕТ СН'!$I$14+СВЦЭМ!$D$10+'СЕТ СН'!$I$5-'СЕТ СН'!$I$24</f>
        <v>3333.7455716900004</v>
      </c>
      <c r="D136" s="36">
        <f>SUMIFS(СВЦЭМ!$D$39:$D$782,СВЦЭМ!$A$39:$A$782,$A136,СВЦЭМ!$B$39:$B$782,D$119)+'СЕТ СН'!$I$14+СВЦЭМ!$D$10+'СЕТ СН'!$I$5-'СЕТ СН'!$I$24</f>
        <v>3330.0430856399998</v>
      </c>
      <c r="E136" s="36">
        <f>SUMIFS(СВЦЭМ!$D$39:$D$782,СВЦЭМ!$A$39:$A$782,$A136,СВЦЭМ!$B$39:$B$782,E$119)+'СЕТ СН'!$I$14+СВЦЭМ!$D$10+'СЕТ СН'!$I$5-'СЕТ СН'!$I$24</f>
        <v>3348.3043161599999</v>
      </c>
      <c r="F136" s="36">
        <f>SUMIFS(СВЦЭМ!$D$39:$D$782,СВЦЭМ!$A$39:$A$782,$A136,СВЦЭМ!$B$39:$B$782,F$119)+'СЕТ СН'!$I$14+СВЦЭМ!$D$10+'СЕТ СН'!$I$5-'СЕТ СН'!$I$24</f>
        <v>3368.2168357300002</v>
      </c>
      <c r="G136" s="36">
        <f>SUMIFS(СВЦЭМ!$D$39:$D$782,СВЦЭМ!$A$39:$A$782,$A136,СВЦЭМ!$B$39:$B$782,G$119)+'СЕТ СН'!$I$14+СВЦЭМ!$D$10+'СЕТ СН'!$I$5-'СЕТ СН'!$I$24</f>
        <v>3418.1225035000002</v>
      </c>
      <c r="H136" s="36">
        <f>SUMIFS(СВЦЭМ!$D$39:$D$782,СВЦЭМ!$A$39:$A$782,$A136,СВЦЭМ!$B$39:$B$782,H$119)+'СЕТ СН'!$I$14+СВЦЭМ!$D$10+'СЕТ СН'!$I$5-'СЕТ СН'!$I$24</f>
        <v>3391.6823156400001</v>
      </c>
      <c r="I136" s="36">
        <f>SUMIFS(СВЦЭМ!$D$39:$D$782,СВЦЭМ!$A$39:$A$782,$A136,СВЦЭМ!$B$39:$B$782,I$119)+'СЕТ СН'!$I$14+СВЦЭМ!$D$10+'СЕТ СН'!$I$5-'СЕТ СН'!$I$24</f>
        <v>3418.6397873999999</v>
      </c>
      <c r="J136" s="36">
        <f>SUMIFS(СВЦЭМ!$D$39:$D$782,СВЦЭМ!$A$39:$A$782,$A136,СВЦЭМ!$B$39:$B$782,J$119)+'СЕТ СН'!$I$14+СВЦЭМ!$D$10+'СЕТ СН'!$I$5-'СЕТ СН'!$I$24</f>
        <v>3455.9113936200001</v>
      </c>
      <c r="K136" s="36">
        <f>SUMIFS(СВЦЭМ!$D$39:$D$782,СВЦЭМ!$A$39:$A$782,$A136,СВЦЭМ!$B$39:$B$782,K$119)+'СЕТ СН'!$I$14+СВЦЭМ!$D$10+'СЕТ СН'!$I$5-'СЕТ СН'!$I$24</f>
        <v>3446.67252379</v>
      </c>
      <c r="L136" s="36">
        <f>SUMIFS(СВЦЭМ!$D$39:$D$782,СВЦЭМ!$A$39:$A$782,$A136,СВЦЭМ!$B$39:$B$782,L$119)+'СЕТ СН'!$I$14+СВЦЭМ!$D$10+'СЕТ СН'!$I$5-'СЕТ СН'!$I$24</f>
        <v>3426.9039773700001</v>
      </c>
      <c r="M136" s="36">
        <f>SUMIFS(СВЦЭМ!$D$39:$D$782,СВЦЭМ!$A$39:$A$782,$A136,СВЦЭМ!$B$39:$B$782,M$119)+'СЕТ СН'!$I$14+СВЦЭМ!$D$10+'СЕТ СН'!$I$5-'СЕТ СН'!$I$24</f>
        <v>3400.8993788600001</v>
      </c>
      <c r="N136" s="36">
        <f>SUMIFS(СВЦЭМ!$D$39:$D$782,СВЦЭМ!$A$39:$A$782,$A136,СВЦЭМ!$B$39:$B$782,N$119)+'СЕТ СН'!$I$14+СВЦЭМ!$D$10+'СЕТ СН'!$I$5-'СЕТ СН'!$I$24</f>
        <v>3417.1858644200001</v>
      </c>
      <c r="O136" s="36">
        <f>SUMIFS(СВЦЭМ!$D$39:$D$782,СВЦЭМ!$A$39:$A$782,$A136,СВЦЭМ!$B$39:$B$782,O$119)+'СЕТ СН'!$I$14+СВЦЭМ!$D$10+'СЕТ СН'!$I$5-'СЕТ СН'!$I$24</f>
        <v>3410.9924599200003</v>
      </c>
      <c r="P136" s="36">
        <f>SUMIFS(СВЦЭМ!$D$39:$D$782,СВЦЭМ!$A$39:$A$782,$A136,СВЦЭМ!$B$39:$B$782,P$119)+'СЕТ СН'!$I$14+СВЦЭМ!$D$10+'СЕТ СН'!$I$5-'СЕТ СН'!$I$24</f>
        <v>3426.83168239</v>
      </c>
      <c r="Q136" s="36">
        <f>SUMIFS(СВЦЭМ!$D$39:$D$782,СВЦЭМ!$A$39:$A$782,$A136,СВЦЭМ!$B$39:$B$782,Q$119)+'СЕТ СН'!$I$14+СВЦЭМ!$D$10+'СЕТ СН'!$I$5-'СЕТ СН'!$I$24</f>
        <v>3437.29800166</v>
      </c>
      <c r="R136" s="36">
        <f>SUMIFS(СВЦЭМ!$D$39:$D$782,СВЦЭМ!$A$39:$A$782,$A136,СВЦЭМ!$B$39:$B$782,R$119)+'СЕТ СН'!$I$14+СВЦЭМ!$D$10+'СЕТ СН'!$I$5-'СЕТ СН'!$I$24</f>
        <v>3436.4997894900002</v>
      </c>
      <c r="S136" s="36">
        <f>SUMIFS(СВЦЭМ!$D$39:$D$782,СВЦЭМ!$A$39:$A$782,$A136,СВЦЭМ!$B$39:$B$782,S$119)+'СЕТ СН'!$I$14+СВЦЭМ!$D$10+'СЕТ СН'!$I$5-'СЕТ СН'!$I$24</f>
        <v>3434.8865446099999</v>
      </c>
      <c r="T136" s="36">
        <f>SUMIFS(СВЦЭМ!$D$39:$D$782,СВЦЭМ!$A$39:$A$782,$A136,СВЦЭМ!$B$39:$B$782,T$119)+'СЕТ СН'!$I$14+СВЦЭМ!$D$10+'СЕТ СН'!$I$5-'СЕТ СН'!$I$24</f>
        <v>3428.0075064800003</v>
      </c>
      <c r="U136" s="36">
        <f>SUMIFS(СВЦЭМ!$D$39:$D$782,СВЦЭМ!$A$39:$A$782,$A136,СВЦЭМ!$B$39:$B$782,U$119)+'СЕТ СН'!$I$14+СВЦЭМ!$D$10+'СЕТ СН'!$I$5-'СЕТ СН'!$I$24</f>
        <v>3446.84166207</v>
      </c>
      <c r="V136" s="36">
        <f>SUMIFS(СВЦЭМ!$D$39:$D$782,СВЦЭМ!$A$39:$A$782,$A136,СВЦЭМ!$B$39:$B$782,V$119)+'СЕТ СН'!$I$14+СВЦЭМ!$D$10+'СЕТ СН'!$I$5-'СЕТ СН'!$I$24</f>
        <v>3425.8177759700002</v>
      </c>
      <c r="W136" s="36">
        <f>SUMIFS(СВЦЭМ!$D$39:$D$782,СВЦЭМ!$A$39:$A$782,$A136,СВЦЭМ!$B$39:$B$782,W$119)+'СЕТ СН'!$I$14+СВЦЭМ!$D$10+'СЕТ СН'!$I$5-'СЕТ СН'!$I$24</f>
        <v>3447.0792307199999</v>
      </c>
      <c r="X136" s="36">
        <f>SUMIFS(СВЦЭМ!$D$39:$D$782,СВЦЭМ!$A$39:$A$782,$A136,СВЦЭМ!$B$39:$B$782,X$119)+'СЕТ СН'!$I$14+СВЦЭМ!$D$10+'СЕТ СН'!$I$5-'СЕТ СН'!$I$24</f>
        <v>3414.9287217999999</v>
      </c>
      <c r="Y136" s="36">
        <f>SUMIFS(СВЦЭМ!$D$39:$D$782,СВЦЭМ!$A$39:$A$782,$A136,СВЦЭМ!$B$39:$B$782,Y$119)+'СЕТ СН'!$I$14+СВЦЭМ!$D$10+'СЕТ СН'!$I$5-'СЕТ СН'!$I$24</f>
        <v>3351.9727944000001</v>
      </c>
    </row>
    <row r="137" spans="1:25" ht="15.75" x14ac:dyDescent="0.2">
      <c r="A137" s="35">
        <f t="shared" si="3"/>
        <v>44791</v>
      </c>
      <c r="B137" s="36">
        <f>SUMIFS(СВЦЭМ!$D$39:$D$782,СВЦЭМ!$A$39:$A$782,$A137,СВЦЭМ!$B$39:$B$782,B$119)+'СЕТ СН'!$I$14+СВЦЭМ!$D$10+'СЕТ СН'!$I$5-'СЕТ СН'!$I$24</f>
        <v>3393.5337801200003</v>
      </c>
      <c r="C137" s="36">
        <f>SUMIFS(СВЦЭМ!$D$39:$D$782,СВЦЭМ!$A$39:$A$782,$A137,СВЦЭМ!$B$39:$B$782,C$119)+'СЕТ СН'!$I$14+СВЦЭМ!$D$10+'СЕТ СН'!$I$5-'СЕТ СН'!$I$24</f>
        <v>3441.28247655</v>
      </c>
      <c r="D137" s="36">
        <f>SUMIFS(СВЦЭМ!$D$39:$D$782,СВЦЭМ!$A$39:$A$782,$A137,СВЦЭМ!$B$39:$B$782,D$119)+'СЕТ СН'!$I$14+СВЦЭМ!$D$10+'СЕТ СН'!$I$5-'СЕТ СН'!$I$24</f>
        <v>3453.64059937</v>
      </c>
      <c r="E137" s="36">
        <f>SUMIFS(СВЦЭМ!$D$39:$D$782,СВЦЭМ!$A$39:$A$782,$A137,СВЦЭМ!$B$39:$B$782,E$119)+'СЕТ СН'!$I$14+СВЦЭМ!$D$10+'СЕТ СН'!$I$5-'СЕТ СН'!$I$24</f>
        <v>3454.3738700200001</v>
      </c>
      <c r="F137" s="36">
        <f>SUMIFS(СВЦЭМ!$D$39:$D$782,СВЦЭМ!$A$39:$A$782,$A137,СВЦЭМ!$B$39:$B$782,F$119)+'СЕТ СН'!$I$14+СВЦЭМ!$D$10+'СЕТ СН'!$I$5-'СЕТ СН'!$I$24</f>
        <v>3451.3595474700001</v>
      </c>
      <c r="G137" s="36">
        <f>SUMIFS(СВЦЭМ!$D$39:$D$782,СВЦЭМ!$A$39:$A$782,$A137,СВЦЭМ!$B$39:$B$782,G$119)+'СЕТ СН'!$I$14+СВЦЭМ!$D$10+'СЕТ СН'!$I$5-'СЕТ СН'!$I$24</f>
        <v>3459.1269629100002</v>
      </c>
      <c r="H137" s="36">
        <f>SUMIFS(СВЦЭМ!$D$39:$D$782,СВЦЭМ!$A$39:$A$782,$A137,СВЦЭМ!$B$39:$B$782,H$119)+'СЕТ СН'!$I$14+СВЦЭМ!$D$10+'СЕТ СН'!$I$5-'СЕТ СН'!$I$24</f>
        <v>3398.7003317399999</v>
      </c>
      <c r="I137" s="36">
        <f>SUMIFS(СВЦЭМ!$D$39:$D$782,СВЦЭМ!$A$39:$A$782,$A137,СВЦЭМ!$B$39:$B$782,I$119)+'СЕТ СН'!$I$14+СВЦЭМ!$D$10+'СЕТ СН'!$I$5-'СЕТ СН'!$I$24</f>
        <v>3350.7295124699999</v>
      </c>
      <c r="J137" s="36">
        <f>SUMIFS(СВЦЭМ!$D$39:$D$782,СВЦЭМ!$A$39:$A$782,$A137,СВЦЭМ!$B$39:$B$782,J$119)+'СЕТ СН'!$I$14+СВЦЭМ!$D$10+'СЕТ СН'!$I$5-'СЕТ СН'!$I$24</f>
        <v>3529.9153495500004</v>
      </c>
      <c r="K137" s="36">
        <f>SUMIFS(СВЦЭМ!$D$39:$D$782,СВЦЭМ!$A$39:$A$782,$A137,СВЦЭМ!$B$39:$B$782,K$119)+'СЕТ СН'!$I$14+СВЦЭМ!$D$10+'СЕТ СН'!$I$5-'СЕТ СН'!$I$24</f>
        <v>3535.5890774</v>
      </c>
      <c r="L137" s="36">
        <f>SUMIFS(СВЦЭМ!$D$39:$D$782,СВЦЭМ!$A$39:$A$782,$A137,СВЦЭМ!$B$39:$B$782,L$119)+'СЕТ СН'!$I$14+СВЦЭМ!$D$10+'СЕТ СН'!$I$5-'СЕТ СН'!$I$24</f>
        <v>3536.1714123600004</v>
      </c>
      <c r="M137" s="36">
        <f>SUMIFS(СВЦЭМ!$D$39:$D$782,СВЦЭМ!$A$39:$A$782,$A137,СВЦЭМ!$B$39:$B$782,M$119)+'СЕТ СН'!$I$14+СВЦЭМ!$D$10+'СЕТ СН'!$I$5-'СЕТ СН'!$I$24</f>
        <v>3524.8628456900001</v>
      </c>
      <c r="N137" s="36">
        <f>SUMIFS(СВЦЭМ!$D$39:$D$782,СВЦЭМ!$A$39:$A$782,$A137,СВЦЭМ!$B$39:$B$782,N$119)+'СЕТ СН'!$I$14+СВЦЭМ!$D$10+'СЕТ СН'!$I$5-'СЕТ СН'!$I$24</f>
        <v>3524.0647724299997</v>
      </c>
      <c r="O137" s="36">
        <f>SUMIFS(СВЦЭМ!$D$39:$D$782,СВЦЭМ!$A$39:$A$782,$A137,СВЦЭМ!$B$39:$B$782,O$119)+'СЕТ СН'!$I$14+СВЦЭМ!$D$10+'СЕТ СН'!$I$5-'СЕТ СН'!$I$24</f>
        <v>3525.5427144699997</v>
      </c>
      <c r="P137" s="36">
        <f>SUMIFS(СВЦЭМ!$D$39:$D$782,СВЦЭМ!$A$39:$A$782,$A137,СВЦЭМ!$B$39:$B$782,P$119)+'СЕТ СН'!$I$14+СВЦЭМ!$D$10+'СЕТ СН'!$I$5-'СЕТ СН'!$I$24</f>
        <v>3469.8005300100003</v>
      </c>
      <c r="Q137" s="36">
        <f>SUMIFS(СВЦЭМ!$D$39:$D$782,СВЦЭМ!$A$39:$A$782,$A137,СВЦЭМ!$B$39:$B$782,Q$119)+'СЕТ СН'!$I$14+СВЦЭМ!$D$10+'СЕТ СН'!$I$5-'СЕТ СН'!$I$24</f>
        <v>3458.2664221700002</v>
      </c>
      <c r="R137" s="36">
        <f>SUMIFS(СВЦЭМ!$D$39:$D$782,СВЦЭМ!$A$39:$A$782,$A137,СВЦЭМ!$B$39:$B$782,R$119)+'СЕТ СН'!$I$14+СВЦЭМ!$D$10+'СЕТ СН'!$I$5-'СЕТ СН'!$I$24</f>
        <v>3456.5169162400002</v>
      </c>
      <c r="S137" s="36">
        <f>SUMIFS(СВЦЭМ!$D$39:$D$782,СВЦЭМ!$A$39:$A$782,$A137,СВЦЭМ!$B$39:$B$782,S$119)+'СЕТ СН'!$I$14+СВЦЭМ!$D$10+'СЕТ СН'!$I$5-'СЕТ СН'!$I$24</f>
        <v>3458.17839314</v>
      </c>
      <c r="T137" s="36">
        <f>SUMIFS(СВЦЭМ!$D$39:$D$782,СВЦЭМ!$A$39:$A$782,$A137,СВЦЭМ!$B$39:$B$782,T$119)+'СЕТ СН'!$I$14+СВЦЭМ!$D$10+'СЕТ СН'!$I$5-'СЕТ СН'!$I$24</f>
        <v>3460.91288085</v>
      </c>
      <c r="U137" s="36">
        <f>SUMIFS(СВЦЭМ!$D$39:$D$782,СВЦЭМ!$A$39:$A$782,$A137,СВЦЭМ!$B$39:$B$782,U$119)+'СЕТ СН'!$I$14+СВЦЭМ!$D$10+'СЕТ СН'!$I$5-'СЕТ СН'!$I$24</f>
        <v>3460.1370650700001</v>
      </c>
      <c r="V137" s="36">
        <f>SUMIFS(СВЦЭМ!$D$39:$D$782,СВЦЭМ!$A$39:$A$782,$A137,СВЦЭМ!$B$39:$B$782,V$119)+'СЕТ СН'!$I$14+СВЦЭМ!$D$10+'СЕТ СН'!$I$5-'СЕТ СН'!$I$24</f>
        <v>3422.3259793799998</v>
      </c>
      <c r="W137" s="36">
        <f>SUMIFS(СВЦЭМ!$D$39:$D$782,СВЦЭМ!$A$39:$A$782,$A137,СВЦЭМ!$B$39:$B$782,W$119)+'СЕТ СН'!$I$14+СВЦЭМ!$D$10+'СЕТ СН'!$I$5-'СЕТ СН'!$I$24</f>
        <v>3469.2221927800001</v>
      </c>
      <c r="X137" s="36">
        <f>SUMIFS(СВЦЭМ!$D$39:$D$782,СВЦЭМ!$A$39:$A$782,$A137,СВЦЭМ!$B$39:$B$782,X$119)+'СЕТ СН'!$I$14+СВЦЭМ!$D$10+'СЕТ СН'!$I$5-'СЕТ СН'!$I$24</f>
        <v>3459.78192975</v>
      </c>
      <c r="Y137" s="36">
        <f>SUMIFS(СВЦЭМ!$D$39:$D$782,СВЦЭМ!$A$39:$A$782,$A137,СВЦЭМ!$B$39:$B$782,Y$119)+'СЕТ СН'!$I$14+СВЦЭМ!$D$10+'СЕТ СН'!$I$5-'СЕТ СН'!$I$24</f>
        <v>3360.6350533700002</v>
      </c>
    </row>
    <row r="138" spans="1:25" ht="15.75" x14ac:dyDescent="0.2">
      <c r="A138" s="35">
        <f t="shared" si="3"/>
        <v>44792</v>
      </c>
      <c r="B138" s="36">
        <f>SUMIFS(СВЦЭМ!$D$39:$D$782,СВЦЭМ!$A$39:$A$782,$A138,СВЦЭМ!$B$39:$B$782,B$119)+'СЕТ СН'!$I$14+СВЦЭМ!$D$10+'СЕТ СН'!$I$5-'СЕТ СН'!$I$24</f>
        <v>3513.8412262900001</v>
      </c>
      <c r="C138" s="36">
        <f>SUMIFS(СВЦЭМ!$D$39:$D$782,СВЦЭМ!$A$39:$A$782,$A138,СВЦЭМ!$B$39:$B$782,C$119)+'СЕТ СН'!$I$14+СВЦЭМ!$D$10+'СЕТ СН'!$I$5-'СЕТ СН'!$I$24</f>
        <v>3530.1544546200003</v>
      </c>
      <c r="D138" s="36">
        <f>SUMIFS(СВЦЭМ!$D$39:$D$782,СВЦЭМ!$A$39:$A$782,$A138,СВЦЭМ!$B$39:$B$782,D$119)+'СЕТ СН'!$I$14+СВЦЭМ!$D$10+'СЕТ СН'!$I$5-'СЕТ СН'!$I$24</f>
        <v>3562.32503116</v>
      </c>
      <c r="E138" s="36">
        <f>SUMIFS(СВЦЭМ!$D$39:$D$782,СВЦЭМ!$A$39:$A$782,$A138,СВЦЭМ!$B$39:$B$782,E$119)+'СЕТ СН'!$I$14+СВЦЭМ!$D$10+'СЕТ СН'!$I$5-'СЕТ СН'!$I$24</f>
        <v>3562.5682006799998</v>
      </c>
      <c r="F138" s="36">
        <f>SUMIFS(СВЦЭМ!$D$39:$D$782,СВЦЭМ!$A$39:$A$782,$A138,СВЦЭМ!$B$39:$B$782,F$119)+'СЕТ СН'!$I$14+СВЦЭМ!$D$10+'СЕТ СН'!$I$5-'СЕТ СН'!$I$24</f>
        <v>3557.19395519</v>
      </c>
      <c r="G138" s="36">
        <f>SUMIFS(СВЦЭМ!$D$39:$D$782,СВЦЭМ!$A$39:$A$782,$A138,СВЦЭМ!$B$39:$B$782,G$119)+'СЕТ СН'!$I$14+СВЦЭМ!$D$10+'СЕТ СН'!$I$5-'СЕТ СН'!$I$24</f>
        <v>3467.88433076</v>
      </c>
      <c r="H138" s="36">
        <f>SUMIFS(СВЦЭМ!$D$39:$D$782,СВЦЭМ!$A$39:$A$782,$A138,СВЦЭМ!$B$39:$B$782,H$119)+'СЕТ СН'!$I$14+СВЦЭМ!$D$10+'СЕТ СН'!$I$5-'СЕТ СН'!$I$24</f>
        <v>3452.86884126</v>
      </c>
      <c r="I138" s="36">
        <f>SUMIFS(СВЦЭМ!$D$39:$D$782,СВЦЭМ!$A$39:$A$782,$A138,СВЦЭМ!$B$39:$B$782,I$119)+'СЕТ СН'!$I$14+СВЦЭМ!$D$10+'СЕТ СН'!$I$5-'СЕТ СН'!$I$24</f>
        <v>3422.6175125700001</v>
      </c>
      <c r="J138" s="36">
        <f>SUMIFS(СВЦЭМ!$D$39:$D$782,СВЦЭМ!$A$39:$A$782,$A138,СВЦЭМ!$B$39:$B$782,J$119)+'СЕТ СН'!$I$14+СВЦЭМ!$D$10+'СЕТ СН'!$I$5-'СЕТ СН'!$I$24</f>
        <v>3376.1649644899999</v>
      </c>
      <c r="K138" s="36">
        <f>SUMIFS(СВЦЭМ!$D$39:$D$782,СВЦЭМ!$A$39:$A$782,$A138,СВЦЭМ!$B$39:$B$782,K$119)+'СЕТ СН'!$I$14+СВЦЭМ!$D$10+'СЕТ СН'!$I$5-'СЕТ СН'!$I$24</f>
        <v>3369.5484058000002</v>
      </c>
      <c r="L138" s="36">
        <f>SUMIFS(СВЦЭМ!$D$39:$D$782,СВЦЭМ!$A$39:$A$782,$A138,СВЦЭМ!$B$39:$B$782,L$119)+'СЕТ СН'!$I$14+СВЦЭМ!$D$10+'СЕТ СН'!$I$5-'СЕТ СН'!$I$24</f>
        <v>3408.4919398299999</v>
      </c>
      <c r="M138" s="36">
        <f>SUMIFS(СВЦЭМ!$D$39:$D$782,СВЦЭМ!$A$39:$A$782,$A138,СВЦЭМ!$B$39:$B$782,M$119)+'СЕТ СН'!$I$14+СВЦЭМ!$D$10+'СЕТ СН'!$I$5-'СЕТ СН'!$I$24</f>
        <v>3394.3336858000002</v>
      </c>
      <c r="N138" s="36">
        <f>SUMIFS(СВЦЭМ!$D$39:$D$782,СВЦЭМ!$A$39:$A$782,$A138,СВЦЭМ!$B$39:$B$782,N$119)+'СЕТ СН'!$I$14+СВЦЭМ!$D$10+'СЕТ СН'!$I$5-'СЕТ СН'!$I$24</f>
        <v>3397.85840439</v>
      </c>
      <c r="O138" s="36">
        <f>SUMIFS(СВЦЭМ!$D$39:$D$782,СВЦЭМ!$A$39:$A$782,$A138,СВЦЭМ!$B$39:$B$782,O$119)+'СЕТ СН'!$I$14+СВЦЭМ!$D$10+'СЕТ СН'!$I$5-'СЕТ СН'!$I$24</f>
        <v>3399.1978705700003</v>
      </c>
      <c r="P138" s="36">
        <f>SUMIFS(СВЦЭМ!$D$39:$D$782,СВЦЭМ!$A$39:$A$782,$A138,СВЦЭМ!$B$39:$B$782,P$119)+'СЕТ СН'!$I$14+СВЦЭМ!$D$10+'СЕТ СН'!$I$5-'СЕТ СН'!$I$24</f>
        <v>3428.0918540800003</v>
      </c>
      <c r="Q138" s="36">
        <f>SUMIFS(СВЦЭМ!$D$39:$D$782,СВЦЭМ!$A$39:$A$782,$A138,СВЦЭМ!$B$39:$B$782,Q$119)+'СЕТ СН'!$I$14+СВЦЭМ!$D$10+'СЕТ СН'!$I$5-'СЕТ СН'!$I$24</f>
        <v>3436.4968238500001</v>
      </c>
      <c r="R138" s="36">
        <f>SUMIFS(СВЦЭМ!$D$39:$D$782,СВЦЭМ!$A$39:$A$782,$A138,СВЦЭМ!$B$39:$B$782,R$119)+'СЕТ СН'!$I$14+СВЦЭМ!$D$10+'СЕТ СН'!$I$5-'СЕТ СН'!$I$24</f>
        <v>3434.4163299400002</v>
      </c>
      <c r="S138" s="36">
        <f>SUMIFS(СВЦЭМ!$D$39:$D$782,СВЦЭМ!$A$39:$A$782,$A138,СВЦЭМ!$B$39:$B$782,S$119)+'СЕТ СН'!$I$14+СВЦЭМ!$D$10+'СЕТ СН'!$I$5-'СЕТ СН'!$I$24</f>
        <v>3420.0300481499999</v>
      </c>
      <c r="T138" s="36">
        <f>SUMIFS(СВЦЭМ!$D$39:$D$782,СВЦЭМ!$A$39:$A$782,$A138,СВЦЭМ!$B$39:$B$782,T$119)+'СЕТ СН'!$I$14+СВЦЭМ!$D$10+'СЕТ СН'!$I$5-'СЕТ СН'!$I$24</f>
        <v>3406.23500302</v>
      </c>
      <c r="U138" s="36">
        <f>SUMIFS(СВЦЭМ!$D$39:$D$782,СВЦЭМ!$A$39:$A$782,$A138,СВЦЭМ!$B$39:$B$782,U$119)+'СЕТ СН'!$I$14+СВЦЭМ!$D$10+'СЕТ СН'!$I$5-'СЕТ СН'!$I$24</f>
        <v>3416.85893072</v>
      </c>
      <c r="V138" s="36">
        <f>SUMIFS(СВЦЭМ!$D$39:$D$782,СВЦЭМ!$A$39:$A$782,$A138,СВЦЭМ!$B$39:$B$782,V$119)+'СЕТ СН'!$I$14+СВЦЭМ!$D$10+'СЕТ СН'!$I$5-'СЕТ СН'!$I$24</f>
        <v>3410.6398186300003</v>
      </c>
      <c r="W138" s="36">
        <f>SUMIFS(СВЦЭМ!$D$39:$D$782,СВЦЭМ!$A$39:$A$782,$A138,СВЦЭМ!$B$39:$B$782,W$119)+'СЕТ СН'!$I$14+СВЦЭМ!$D$10+'СЕТ СН'!$I$5-'СЕТ СН'!$I$24</f>
        <v>3449.1426077400001</v>
      </c>
      <c r="X138" s="36">
        <f>SUMIFS(СВЦЭМ!$D$39:$D$782,СВЦЭМ!$A$39:$A$782,$A138,СВЦЭМ!$B$39:$B$782,X$119)+'СЕТ СН'!$I$14+СВЦЭМ!$D$10+'СЕТ СН'!$I$5-'СЕТ СН'!$I$24</f>
        <v>3466.0863630100002</v>
      </c>
      <c r="Y138" s="36">
        <f>SUMIFS(СВЦЭМ!$D$39:$D$782,СВЦЭМ!$A$39:$A$782,$A138,СВЦЭМ!$B$39:$B$782,Y$119)+'СЕТ СН'!$I$14+СВЦЭМ!$D$10+'СЕТ СН'!$I$5-'СЕТ СН'!$I$24</f>
        <v>3493.2113971200001</v>
      </c>
    </row>
    <row r="139" spans="1:25" ht="15.75" x14ac:dyDescent="0.2">
      <c r="A139" s="35">
        <f t="shared" si="3"/>
        <v>44793</v>
      </c>
      <c r="B139" s="36">
        <f>SUMIFS(СВЦЭМ!$D$39:$D$782,СВЦЭМ!$A$39:$A$782,$A139,СВЦЭМ!$B$39:$B$782,B$119)+'СЕТ СН'!$I$14+СВЦЭМ!$D$10+'СЕТ СН'!$I$5-'СЕТ СН'!$I$24</f>
        <v>3366.5988865500003</v>
      </c>
      <c r="C139" s="36">
        <f>SUMIFS(СВЦЭМ!$D$39:$D$782,СВЦЭМ!$A$39:$A$782,$A139,СВЦЭМ!$B$39:$B$782,C$119)+'СЕТ СН'!$I$14+СВЦЭМ!$D$10+'СЕТ СН'!$I$5-'СЕТ СН'!$I$24</f>
        <v>3423.0794945799998</v>
      </c>
      <c r="D139" s="36">
        <f>SUMIFS(СВЦЭМ!$D$39:$D$782,СВЦЭМ!$A$39:$A$782,$A139,СВЦЭМ!$B$39:$B$782,D$119)+'СЕТ СН'!$I$14+СВЦЭМ!$D$10+'СЕТ СН'!$I$5-'СЕТ СН'!$I$24</f>
        <v>3461.4398629500001</v>
      </c>
      <c r="E139" s="36">
        <f>SUMIFS(СВЦЭМ!$D$39:$D$782,СВЦЭМ!$A$39:$A$782,$A139,СВЦЭМ!$B$39:$B$782,E$119)+'СЕТ СН'!$I$14+СВЦЭМ!$D$10+'СЕТ СН'!$I$5-'СЕТ СН'!$I$24</f>
        <v>3466.7320571400001</v>
      </c>
      <c r="F139" s="36">
        <f>SUMIFS(СВЦЭМ!$D$39:$D$782,СВЦЭМ!$A$39:$A$782,$A139,СВЦЭМ!$B$39:$B$782,F$119)+'СЕТ СН'!$I$14+СВЦЭМ!$D$10+'СЕТ СН'!$I$5-'СЕТ СН'!$I$24</f>
        <v>3470.3393440500004</v>
      </c>
      <c r="G139" s="36">
        <f>SUMIFS(СВЦЭМ!$D$39:$D$782,СВЦЭМ!$A$39:$A$782,$A139,СВЦЭМ!$B$39:$B$782,G$119)+'СЕТ СН'!$I$14+СВЦЭМ!$D$10+'СЕТ СН'!$I$5-'СЕТ СН'!$I$24</f>
        <v>3462.5822489900002</v>
      </c>
      <c r="H139" s="36">
        <f>SUMIFS(СВЦЭМ!$D$39:$D$782,СВЦЭМ!$A$39:$A$782,$A139,СВЦЭМ!$B$39:$B$782,H$119)+'СЕТ СН'!$I$14+СВЦЭМ!$D$10+'СЕТ СН'!$I$5-'СЕТ СН'!$I$24</f>
        <v>3435.7142477699999</v>
      </c>
      <c r="I139" s="36">
        <f>SUMIFS(СВЦЭМ!$D$39:$D$782,СВЦЭМ!$A$39:$A$782,$A139,СВЦЭМ!$B$39:$B$782,I$119)+'СЕТ СН'!$I$14+СВЦЭМ!$D$10+'СЕТ СН'!$I$5-'СЕТ СН'!$I$24</f>
        <v>3404.8167137600003</v>
      </c>
      <c r="J139" s="36">
        <f>SUMIFS(СВЦЭМ!$D$39:$D$782,СВЦЭМ!$A$39:$A$782,$A139,СВЦЭМ!$B$39:$B$782,J$119)+'СЕТ СН'!$I$14+СВЦЭМ!$D$10+'СЕТ СН'!$I$5-'СЕТ СН'!$I$24</f>
        <v>3337.7180844300001</v>
      </c>
      <c r="K139" s="36">
        <f>SUMIFS(СВЦЭМ!$D$39:$D$782,СВЦЭМ!$A$39:$A$782,$A139,СВЦЭМ!$B$39:$B$782,K$119)+'СЕТ СН'!$I$14+СВЦЭМ!$D$10+'СЕТ СН'!$I$5-'СЕТ СН'!$I$24</f>
        <v>3299.16121462</v>
      </c>
      <c r="L139" s="36">
        <f>SUMIFS(СВЦЭМ!$D$39:$D$782,СВЦЭМ!$A$39:$A$782,$A139,СВЦЭМ!$B$39:$B$782,L$119)+'СЕТ СН'!$I$14+СВЦЭМ!$D$10+'СЕТ СН'!$I$5-'СЕТ СН'!$I$24</f>
        <v>3302.4573759</v>
      </c>
      <c r="M139" s="36">
        <f>SUMIFS(СВЦЭМ!$D$39:$D$782,СВЦЭМ!$A$39:$A$782,$A139,СВЦЭМ!$B$39:$B$782,M$119)+'СЕТ СН'!$I$14+СВЦЭМ!$D$10+'СЕТ СН'!$I$5-'СЕТ СН'!$I$24</f>
        <v>3306.4502748700002</v>
      </c>
      <c r="N139" s="36">
        <f>SUMIFS(СВЦЭМ!$D$39:$D$782,СВЦЭМ!$A$39:$A$782,$A139,СВЦЭМ!$B$39:$B$782,N$119)+'СЕТ СН'!$I$14+СВЦЭМ!$D$10+'СЕТ СН'!$I$5-'СЕТ СН'!$I$24</f>
        <v>3317.2605945300002</v>
      </c>
      <c r="O139" s="36">
        <f>SUMIFS(СВЦЭМ!$D$39:$D$782,СВЦЭМ!$A$39:$A$782,$A139,СВЦЭМ!$B$39:$B$782,O$119)+'СЕТ СН'!$I$14+СВЦЭМ!$D$10+'СЕТ СН'!$I$5-'СЕТ СН'!$I$24</f>
        <v>3313.49028877</v>
      </c>
      <c r="P139" s="36">
        <f>SUMIFS(СВЦЭМ!$D$39:$D$782,СВЦЭМ!$A$39:$A$782,$A139,СВЦЭМ!$B$39:$B$782,P$119)+'СЕТ СН'!$I$14+СВЦЭМ!$D$10+'СЕТ СН'!$I$5-'СЕТ СН'!$I$24</f>
        <v>3308.6485039200002</v>
      </c>
      <c r="Q139" s="36">
        <f>SUMIFS(СВЦЭМ!$D$39:$D$782,СВЦЭМ!$A$39:$A$782,$A139,СВЦЭМ!$B$39:$B$782,Q$119)+'СЕТ СН'!$I$14+СВЦЭМ!$D$10+'СЕТ СН'!$I$5-'СЕТ СН'!$I$24</f>
        <v>3312.7909255899999</v>
      </c>
      <c r="R139" s="36">
        <f>SUMIFS(СВЦЭМ!$D$39:$D$782,СВЦЭМ!$A$39:$A$782,$A139,СВЦЭМ!$B$39:$B$782,R$119)+'СЕТ СН'!$I$14+СВЦЭМ!$D$10+'СЕТ СН'!$I$5-'СЕТ СН'!$I$24</f>
        <v>3319.0571360399999</v>
      </c>
      <c r="S139" s="36">
        <f>SUMIFS(СВЦЭМ!$D$39:$D$782,СВЦЭМ!$A$39:$A$782,$A139,СВЦЭМ!$B$39:$B$782,S$119)+'СЕТ СН'!$I$14+СВЦЭМ!$D$10+'СЕТ СН'!$I$5-'СЕТ СН'!$I$24</f>
        <v>3309.8465211000002</v>
      </c>
      <c r="T139" s="36">
        <f>SUMIFS(СВЦЭМ!$D$39:$D$782,СВЦЭМ!$A$39:$A$782,$A139,СВЦЭМ!$B$39:$B$782,T$119)+'СЕТ СН'!$I$14+СВЦЭМ!$D$10+'СЕТ СН'!$I$5-'СЕТ СН'!$I$24</f>
        <v>3309.5031212100002</v>
      </c>
      <c r="U139" s="36">
        <f>SUMIFS(СВЦЭМ!$D$39:$D$782,СВЦЭМ!$A$39:$A$782,$A139,СВЦЭМ!$B$39:$B$782,U$119)+'СЕТ СН'!$I$14+СВЦЭМ!$D$10+'СЕТ СН'!$I$5-'СЕТ СН'!$I$24</f>
        <v>3310.3295940100002</v>
      </c>
      <c r="V139" s="36">
        <f>SUMIFS(СВЦЭМ!$D$39:$D$782,СВЦЭМ!$A$39:$A$782,$A139,СВЦЭМ!$B$39:$B$782,V$119)+'СЕТ СН'!$I$14+СВЦЭМ!$D$10+'СЕТ СН'!$I$5-'СЕТ СН'!$I$24</f>
        <v>3292.9089800299998</v>
      </c>
      <c r="W139" s="36">
        <f>SUMIFS(СВЦЭМ!$D$39:$D$782,СВЦЭМ!$A$39:$A$782,$A139,СВЦЭМ!$B$39:$B$782,W$119)+'СЕТ СН'!$I$14+СВЦЭМ!$D$10+'СЕТ СН'!$I$5-'СЕТ СН'!$I$24</f>
        <v>3282.14065772</v>
      </c>
      <c r="X139" s="36">
        <f>SUMIFS(СВЦЭМ!$D$39:$D$782,СВЦЭМ!$A$39:$A$782,$A139,СВЦЭМ!$B$39:$B$782,X$119)+'СЕТ СН'!$I$14+СВЦЭМ!$D$10+'СЕТ СН'!$I$5-'СЕТ СН'!$I$24</f>
        <v>3297.2848901799998</v>
      </c>
      <c r="Y139" s="36">
        <f>SUMIFS(СВЦЭМ!$D$39:$D$782,СВЦЭМ!$A$39:$A$782,$A139,СВЦЭМ!$B$39:$B$782,Y$119)+'СЕТ СН'!$I$14+СВЦЭМ!$D$10+'СЕТ СН'!$I$5-'СЕТ СН'!$I$24</f>
        <v>3324.5006796000002</v>
      </c>
    </row>
    <row r="140" spans="1:25" ht="15.75" x14ac:dyDescent="0.2">
      <c r="A140" s="35">
        <f t="shared" si="3"/>
        <v>44794</v>
      </c>
      <c r="B140" s="36">
        <f>SUMIFS(СВЦЭМ!$D$39:$D$782,СВЦЭМ!$A$39:$A$782,$A140,СВЦЭМ!$B$39:$B$782,B$119)+'СЕТ СН'!$I$14+СВЦЭМ!$D$10+'СЕТ СН'!$I$5-'СЕТ СН'!$I$24</f>
        <v>3418.6422916700003</v>
      </c>
      <c r="C140" s="36">
        <f>SUMIFS(СВЦЭМ!$D$39:$D$782,СВЦЭМ!$A$39:$A$782,$A140,СВЦЭМ!$B$39:$B$782,C$119)+'СЕТ СН'!$I$14+СВЦЭМ!$D$10+'СЕТ СН'!$I$5-'СЕТ СН'!$I$24</f>
        <v>3428.88226691</v>
      </c>
      <c r="D140" s="36">
        <f>SUMIFS(СВЦЭМ!$D$39:$D$782,СВЦЭМ!$A$39:$A$782,$A140,СВЦЭМ!$B$39:$B$782,D$119)+'СЕТ СН'!$I$14+СВЦЭМ!$D$10+'СЕТ СН'!$I$5-'СЕТ СН'!$I$24</f>
        <v>3470.8329580200002</v>
      </c>
      <c r="E140" s="36">
        <f>SUMIFS(СВЦЭМ!$D$39:$D$782,СВЦЭМ!$A$39:$A$782,$A140,СВЦЭМ!$B$39:$B$782,E$119)+'СЕТ СН'!$I$14+СВЦЭМ!$D$10+'СЕТ СН'!$I$5-'СЕТ СН'!$I$24</f>
        <v>3501.5871992400002</v>
      </c>
      <c r="F140" s="36">
        <f>SUMIFS(СВЦЭМ!$D$39:$D$782,СВЦЭМ!$A$39:$A$782,$A140,СВЦЭМ!$B$39:$B$782,F$119)+'СЕТ СН'!$I$14+СВЦЭМ!$D$10+'СЕТ СН'!$I$5-'СЕТ СН'!$I$24</f>
        <v>3506.2558191600001</v>
      </c>
      <c r="G140" s="36">
        <f>SUMIFS(СВЦЭМ!$D$39:$D$782,СВЦЭМ!$A$39:$A$782,$A140,СВЦЭМ!$B$39:$B$782,G$119)+'СЕТ СН'!$I$14+СВЦЭМ!$D$10+'СЕТ СН'!$I$5-'СЕТ СН'!$I$24</f>
        <v>3500.6800626600002</v>
      </c>
      <c r="H140" s="36">
        <f>SUMIFS(СВЦЭМ!$D$39:$D$782,СВЦЭМ!$A$39:$A$782,$A140,СВЦЭМ!$B$39:$B$782,H$119)+'СЕТ СН'!$I$14+СВЦЭМ!$D$10+'СЕТ СН'!$I$5-'СЕТ СН'!$I$24</f>
        <v>3480.59860561</v>
      </c>
      <c r="I140" s="36">
        <f>SUMIFS(СВЦЭМ!$D$39:$D$782,СВЦЭМ!$A$39:$A$782,$A140,СВЦЭМ!$B$39:$B$782,I$119)+'СЕТ СН'!$I$14+СВЦЭМ!$D$10+'СЕТ СН'!$I$5-'СЕТ СН'!$I$24</f>
        <v>3419.8830161400001</v>
      </c>
      <c r="J140" s="36">
        <f>SUMIFS(СВЦЭМ!$D$39:$D$782,СВЦЭМ!$A$39:$A$782,$A140,СВЦЭМ!$B$39:$B$782,J$119)+'СЕТ СН'!$I$14+СВЦЭМ!$D$10+'СЕТ СН'!$I$5-'СЕТ СН'!$I$24</f>
        <v>3358.9932004000002</v>
      </c>
      <c r="K140" s="36">
        <f>SUMIFS(СВЦЭМ!$D$39:$D$782,СВЦЭМ!$A$39:$A$782,$A140,СВЦЭМ!$B$39:$B$782,K$119)+'СЕТ СН'!$I$14+СВЦЭМ!$D$10+'СЕТ СН'!$I$5-'СЕТ СН'!$I$24</f>
        <v>3408.67915266</v>
      </c>
      <c r="L140" s="36">
        <f>SUMIFS(СВЦЭМ!$D$39:$D$782,СВЦЭМ!$A$39:$A$782,$A140,СВЦЭМ!$B$39:$B$782,L$119)+'СЕТ СН'!$I$14+СВЦЭМ!$D$10+'СЕТ СН'!$I$5-'СЕТ СН'!$I$24</f>
        <v>3445.9810798200001</v>
      </c>
      <c r="M140" s="36">
        <f>SUMIFS(СВЦЭМ!$D$39:$D$782,СВЦЭМ!$A$39:$A$782,$A140,СВЦЭМ!$B$39:$B$782,M$119)+'СЕТ СН'!$I$14+СВЦЭМ!$D$10+'СЕТ СН'!$I$5-'СЕТ СН'!$I$24</f>
        <v>3456.19923655</v>
      </c>
      <c r="N140" s="36">
        <f>SUMIFS(СВЦЭМ!$D$39:$D$782,СВЦЭМ!$A$39:$A$782,$A140,СВЦЭМ!$B$39:$B$782,N$119)+'СЕТ СН'!$I$14+СВЦЭМ!$D$10+'СЕТ СН'!$I$5-'СЕТ СН'!$I$24</f>
        <v>3461.5131690200001</v>
      </c>
      <c r="O140" s="36">
        <f>SUMIFS(СВЦЭМ!$D$39:$D$782,СВЦЭМ!$A$39:$A$782,$A140,СВЦЭМ!$B$39:$B$782,O$119)+'СЕТ СН'!$I$14+СВЦЭМ!$D$10+'СЕТ СН'!$I$5-'СЕТ СН'!$I$24</f>
        <v>3452.0621947700001</v>
      </c>
      <c r="P140" s="36">
        <f>SUMIFS(СВЦЭМ!$D$39:$D$782,СВЦЭМ!$A$39:$A$782,$A140,СВЦЭМ!$B$39:$B$782,P$119)+'СЕТ СН'!$I$14+СВЦЭМ!$D$10+'СЕТ СН'!$I$5-'СЕТ СН'!$I$24</f>
        <v>3449.1546469</v>
      </c>
      <c r="Q140" s="36">
        <f>SUMIFS(СВЦЭМ!$D$39:$D$782,СВЦЭМ!$A$39:$A$782,$A140,СВЦЭМ!$B$39:$B$782,Q$119)+'СЕТ СН'!$I$14+СВЦЭМ!$D$10+'СЕТ СН'!$I$5-'СЕТ СН'!$I$24</f>
        <v>3447.41772537</v>
      </c>
      <c r="R140" s="36">
        <f>SUMIFS(СВЦЭМ!$D$39:$D$782,СВЦЭМ!$A$39:$A$782,$A140,СВЦЭМ!$B$39:$B$782,R$119)+'СЕТ СН'!$I$14+СВЦЭМ!$D$10+'СЕТ СН'!$I$5-'СЕТ СН'!$I$24</f>
        <v>3448.7696476700003</v>
      </c>
      <c r="S140" s="36">
        <f>SUMIFS(СВЦЭМ!$D$39:$D$782,СВЦЭМ!$A$39:$A$782,$A140,СВЦЭМ!$B$39:$B$782,S$119)+'СЕТ СН'!$I$14+СВЦЭМ!$D$10+'СЕТ СН'!$I$5-'СЕТ СН'!$I$24</f>
        <v>3450.1598289600001</v>
      </c>
      <c r="T140" s="36">
        <f>SUMIFS(СВЦЭМ!$D$39:$D$782,СВЦЭМ!$A$39:$A$782,$A140,СВЦЭМ!$B$39:$B$782,T$119)+'СЕТ СН'!$I$14+СВЦЭМ!$D$10+'СЕТ СН'!$I$5-'СЕТ СН'!$I$24</f>
        <v>3446.8456037599999</v>
      </c>
      <c r="U140" s="36">
        <f>SUMIFS(СВЦЭМ!$D$39:$D$782,СВЦЭМ!$A$39:$A$782,$A140,СВЦЭМ!$B$39:$B$782,U$119)+'СЕТ СН'!$I$14+СВЦЭМ!$D$10+'СЕТ СН'!$I$5-'СЕТ СН'!$I$24</f>
        <v>3448.6792111200002</v>
      </c>
      <c r="V140" s="36">
        <f>SUMIFS(СВЦЭМ!$D$39:$D$782,СВЦЭМ!$A$39:$A$782,$A140,СВЦЭМ!$B$39:$B$782,V$119)+'СЕТ СН'!$I$14+СВЦЭМ!$D$10+'СЕТ СН'!$I$5-'СЕТ СН'!$I$24</f>
        <v>3462.34471596</v>
      </c>
      <c r="W140" s="36">
        <f>SUMIFS(СВЦЭМ!$D$39:$D$782,СВЦЭМ!$A$39:$A$782,$A140,СВЦЭМ!$B$39:$B$782,W$119)+'СЕТ СН'!$I$14+СВЦЭМ!$D$10+'СЕТ СН'!$I$5-'СЕТ СН'!$I$24</f>
        <v>3465.0393969300003</v>
      </c>
      <c r="X140" s="36">
        <f>SUMIFS(СВЦЭМ!$D$39:$D$782,СВЦЭМ!$A$39:$A$782,$A140,СВЦЭМ!$B$39:$B$782,X$119)+'СЕТ СН'!$I$14+СВЦЭМ!$D$10+'СЕТ СН'!$I$5-'СЕТ СН'!$I$24</f>
        <v>3427.5620258600002</v>
      </c>
      <c r="Y140" s="36">
        <f>SUMIFS(СВЦЭМ!$D$39:$D$782,СВЦЭМ!$A$39:$A$782,$A140,СВЦЭМ!$B$39:$B$782,Y$119)+'СЕТ СН'!$I$14+СВЦЭМ!$D$10+'СЕТ СН'!$I$5-'СЕТ СН'!$I$24</f>
        <v>3400.1463811200001</v>
      </c>
    </row>
    <row r="141" spans="1:25" ht="15.75" x14ac:dyDescent="0.2">
      <c r="A141" s="35">
        <f t="shared" si="3"/>
        <v>44795</v>
      </c>
      <c r="B141" s="36">
        <f>SUMIFS(СВЦЭМ!$D$39:$D$782,СВЦЭМ!$A$39:$A$782,$A141,СВЦЭМ!$B$39:$B$782,B$119)+'СЕТ СН'!$I$14+СВЦЭМ!$D$10+'СЕТ СН'!$I$5-'СЕТ СН'!$I$24</f>
        <v>3333.2247312</v>
      </c>
      <c r="C141" s="36">
        <f>SUMIFS(СВЦЭМ!$D$39:$D$782,СВЦЭМ!$A$39:$A$782,$A141,СВЦЭМ!$B$39:$B$782,C$119)+'СЕТ СН'!$I$14+СВЦЭМ!$D$10+'СЕТ СН'!$I$5-'СЕТ СН'!$I$24</f>
        <v>3401.0694695800003</v>
      </c>
      <c r="D141" s="36">
        <f>SUMIFS(СВЦЭМ!$D$39:$D$782,СВЦЭМ!$A$39:$A$782,$A141,СВЦЭМ!$B$39:$B$782,D$119)+'СЕТ СН'!$I$14+СВЦЭМ!$D$10+'СЕТ СН'!$I$5-'СЕТ СН'!$I$24</f>
        <v>3447.3816644100002</v>
      </c>
      <c r="E141" s="36">
        <f>SUMIFS(СВЦЭМ!$D$39:$D$782,СВЦЭМ!$A$39:$A$782,$A141,СВЦЭМ!$B$39:$B$782,E$119)+'СЕТ СН'!$I$14+СВЦЭМ!$D$10+'СЕТ СН'!$I$5-'СЕТ СН'!$I$24</f>
        <v>3468.8913124999999</v>
      </c>
      <c r="F141" s="36">
        <f>SUMIFS(СВЦЭМ!$D$39:$D$782,СВЦЭМ!$A$39:$A$782,$A141,СВЦЭМ!$B$39:$B$782,F$119)+'СЕТ СН'!$I$14+СВЦЭМ!$D$10+'СЕТ СН'!$I$5-'СЕТ СН'!$I$24</f>
        <v>3470.6605243900003</v>
      </c>
      <c r="G141" s="36">
        <f>SUMIFS(СВЦЭМ!$D$39:$D$782,СВЦЭМ!$A$39:$A$782,$A141,СВЦЭМ!$B$39:$B$782,G$119)+'СЕТ СН'!$I$14+СВЦЭМ!$D$10+'СЕТ СН'!$I$5-'СЕТ СН'!$I$24</f>
        <v>3460.1285988300001</v>
      </c>
      <c r="H141" s="36">
        <f>SUMIFS(СВЦЭМ!$D$39:$D$782,СВЦЭМ!$A$39:$A$782,$A141,СВЦЭМ!$B$39:$B$782,H$119)+'СЕТ СН'!$I$14+СВЦЭМ!$D$10+'СЕТ СН'!$I$5-'СЕТ СН'!$I$24</f>
        <v>3401.2106488700001</v>
      </c>
      <c r="I141" s="36">
        <f>SUMIFS(СВЦЭМ!$D$39:$D$782,СВЦЭМ!$A$39:$A$782,$A141,СВЦЭМ!$B$39:$B$782,I$119)+'СЕТ СН'!$I$14+СВЦЭМ!$D$10+'СЕТ СН'!$I$5-'СЕТ СН'!$I$24</f>
        <v>3333.2017471500003</v>
      </c>
      <c r="J141" s="36">
        <f>SUMIFS(СВЦЭМ!$D$39:$D$782,СВЦЭМ!$A$39:$A$782,$A141,СВЦЭМ!$B$39:$B$782,J$119)+'СЕТ СН'!$I$14+СВЦЭМ!$D$10+'СЕТ СН'!$I$5-'СЕТ СН'!$I$24</f>
        <v>3381.44468125</v>
      </c>
      <c r="K141" s="36">
        <f>SUMIFS(СВЦЭМ!$D$39:$D$782,СВЦЭМ!$A$39:$A$782,$A141,СВЦЭМ!$B$39:$B$782,K$119)+'СЕТ СН'!$I$14+СВЦЭМ!$D$10+'СЕТ СН'!$I$5-'СЕТ СН'!$I$24</f>
        <v>3428.18570198</v>
      </c>
      <c r="L141" s="36">
        <f>SUMIFS(СВЦЭМ!$D$39:$D$782,СВЦЭМ!$A$39:$A$782,$A141,СВЦЭМ!$B$39:$B$782,L$119)+'СЕТ СН'!$I$14+СВЦЭМ!$D$10+'СЕТ СН'!$I$5-'СЕТ СН'!$I$24</f>
        <v>3423.4301062100003</v>
      </c>
      <c r="M141" s="36">
        <f>SUMIFS(СВЦЭМ!$D$39:$D$782,СВЦЭМ!$A$39:$A$782,$A141,СВЦЭМ!$B$39:$B$782,M$119)+'СЕТ СН'!$I$14+СВЦЭМ!$D$10+'СЕТ СН'!$I$5-'СЕТ СН'!$I$24</f>
        <v>3430.3241690200002</v>
      </c>
      <c r="N141" s="36">
        <f>SUMIFS(СВЦЭМ!$D$39:$D$782,СВЦЭМ!$A$39:$A$782,$A141,СВЦЭМ!$B$39:$B$782,N$119)+'СЕТ СН'!$I$14+СВЦЭМ!$D$10+'СЕТ СН'!$I$5-'СЕТ СН'!$I$24</f>
        <v>3432.6723088600002</v>
      </c>
      <c r="O141" s="36">
        <f>SUMIFS(СВЦЭМ!$D$39:$D$782,СВЦЭМ!$A$39:$A$782,$A141,СВЦЭМ!$B$39:$B$782,O$119)+'СЕТ СН'!$I$14+СВЦЭМ!$D$10+'СЕТ СН'!$I$5-'СЕТ СН'!$I$24</f>
        <v>3421.3496433700002</v>
      </c>
      <c r="P141" s="36">
        <f>SUMIFS(СВЦЭМ!$D$39:$D$782,СВЦЭМ!$A$39:$A$782,$A141,СВЦЭМ!$B$39:$B$782,P$119)+'СЕТ СН'!$I$14+СВЦЭМ!$D$10+'СЕТ СН'!$I$5-'СЕТ СН'!$I$24</f>
        <v>3425.3708766200002</v>
      </c>
      <c r="Q141" s="36">
        <f>SUMIFS(СВЦЭМ!$D$39:$D$782,СВЦЭМ!$A$39:$A$782,$A141,СВЦЭМ!$B$39:$B$782,Q$119)+'СЕТ СН'!$I$14+СВЦЭМ!$D$10+'СЕТ СН'!$I$5-'СЕТ СН'!$I$24</f>
        <v>3425.6256679500002</v>
      </c>
      <c r="R141" s="36">
        <f>SUMIFS(СВЦЭМ!$D$39:$D$782,СВЦЭМ!$A$39:$A$782,$A141,СВЦЭМ!$B$39:$B$782,R$119)+'СЕТ СН'!$I$14+СВЦЭМ!$D$10+'СЕТ СН'!$I$5-'СЕТ СН'!$I$24</f>
        <v>3424.8073417599999</v>
      </c>
      <c r="S141" s="36">
        <f>SUMIFS(СВЦЭМ!$D$39:$D$782,СВЦЭМ!$A$39:$A$782,$A141,СВЦЭМ!$B$39:$B$782,S$119)+'СЕТ СН'!$I$14+СВЦЭМ!$D$10+'СЕТ СН'!$I$5-'СЕТ СН'!$I$24</f>
        <v>3418.7720879600001</v>
      </c>
      <c r="T141" s="36">
        <f>SUMIFS(СВЦЭМ!$D$39:$D$782,СВЦЭМ!$A$39:$A$782,$A141,СВЦЭМ!$B$39:$B$782,T$119)+'СЕТ СН'!$I$14+СВЦЭМ!$D$10+'СЕТ СН'!$I$5-'СЕТ СН'!$I$24</f>
        <v>3428.94415415</v>
      </c>
      <c r="U141" s="36">
        <f>SUMIFS(СВЦЭМ!$D$39:$D$782,СВЦЭМ!$A$39:$A$782,$A141,СВЦЭМ!$B$39:$B$782,U$119)+'СЕТ СН'!$I$14+СВЦЭМ!$D$10+'СЕТ СН'!$I$5-'СЕТ СН'!$I$24</f>
        <v>3420.8029808000001</v>
      </c>
      <c r="V141" s="36">
        <f>SUMIFS(СВЦЭМ!$D$39:$D$782,СВЦЭМ!$A$39:$A$782,$A141,СВЦЭМ!$B$39:$B$782,V$119)+'СЕТ СН'!$I$14+СВЦЭМ!$D$10+'СЕТ СН'!$I$5-'СЕТ СН'!$I$24</f>
        <v>3430.4316277200001</v>
      </c>
      <c r="W141" s="36">
        <f>SUMIFS(СВЦЭМ!$D$39:$D$782,СВЦЭМ!$A$39:$A$782,$A141,СВЦЭМ!$B$39:$B$782,W$119)+'СЕТ СН'!$I$14+СВЦЭМ!$D$10+'СЕТ СН'!$I$5-'СЕТ СН'!$I$24</f>
        <v>3438.0211997599999</v>
      </c>
      <c r="X141" s="36">
        <f>SUMIFS(СВЦЭМ!$D$39:$D$782,СВЦЭМ!$A$39:$A$782,$A141,СВЦЭМ!$B$39:$B$782,X$119)+'СЕТ СН'!$I$14+СВЦЭМ!$D$10+'СЕТ СН'!$I$5-'СЕТ СН'!$I$24</f>
        <v>3410.8964193100001</v>
      </c>
      <c r="Y141" s="36">
        <f>SUMIFS(СВЦЭМ!$D$39:$D$782,СВЦЭМ!$A$39:$A$782,$A141,СВЦЭМ!$B$39:$B$782,Y$119)+'СЕТ СН'!$I$14+СВЦЭМ!$D$10+'СЕТ СН'!$I$5-'СЕТ СН'!$I$24</f>
        <v>3321.0563625899999</v>
      </c>
    </row>
    <row r="142" spans="1:25" ht="15.75" x14ac:dyDescent="0.2">
      <c r="A142" s="35">
        <f t="shared" si="3"/>
        <v>44796</v>
      </c>
      <c r="B142" s="36">
        <f>SUMIFS(СВЦЭМ!$D$39:$D$782,СВЦЭМ!$A$39:$A$782,$A142,СВЦЭМ!$B$39:$B$782,B$119)+'СЕТ СН'!$I$14+СВЦЭМ!$D$10+'СЕТ СН'!$I$5-'СЕТ СН'!$I$24</f>
        <v>3384.6102355399998</v>
      </c>
      <c r="C142" s="36">
        <f>SUMIFS(СВЦЭМ!$D$39:$D$782,СВЦЭМ!$A$39:$A$782,$A142,СВЦЭМ!$B$39:$B$782,C$119)+'СЕТ СН'!$I$14+СВЦЭМ!$D$10+'СЕТ СН'!$I$5-'СЕТ СН'!$I$24</f>
        <v>3447.9641115900004</v>
      </c>
      <c r="D142" s="36">
        <f>SUMIFS(СВЦЭМ!$D$39:$D$782,СВЦЭМ!$A$39:$A$782,$A142,СВЦЭМ!$B$39:$B$782,D$119)+'СЕТ СН'!$I$14+СВЦЭМ!$D$10+'СЕТ СН'!$I$5-'СЕТ СН'!$I$24</f>
        <v>3487.7009235099999</v>
      </c>
      <c r="E142" s="36">
        <f>SUMIFS(СВЦЭМ!$D$39:$D$782,СВЦЭМ!$A$39:$A$782,$A142,СВЦЭМ!$B$39:$B$782,E$119)+'СЕТ СН'!$I$14+СВЦЭМ!$D$10+'СЕТ СН'!$I$5-'СЕТ СН'!$I$24</f>
        <v>3501.0728957900001</v>
      </c>
      <c r="F142" s="36">
        <f>SUMIFS(СВЦЭМ!$D$39:$D$782,СВЦЭМ!$A$39:$A$782,$A142,СВЦЭМ!$B$39:$B$782,F$119)+'СЕТ СН'!$I$14+СВЦЭМ!$D$10+'СЕТ СН'!$I$5-'СЕТ СН'!$I$24</f>
        <v>3468.4385774000002</v>
      </c>
      <c r="G142" s="36">
        <f>SUMIFS(СВЦЭМ!$D$39:$D$782,СВЦЭМ!$A$39:$A$782,$A142,СВЦЭМ!$B$39:$B$782,G$119)+'СЕТ СН'!$I$14+СВЦЭМ!$D$10+'СЕТ СН'!$I$5-'СЕТ СН'!$I$24</f>
        <v>3444.0864784400001</v>
      </c>
      <c r="H142" s="36">
        <f>SUMIFS(СВЦЭМ!$D$39:$D$782,СВЦЭМ!$A$39:$A$782,$A142,СВЦЭМ!$B$39:$B$782,H$119)+'СЕТ СН'!$I$14+СВЦЭМ!$D$10+'СЕТ СН'!$I$5-'СЕТ СН'!$I$24</f>
        <v>3396.3231282500001</v>
      </c>
      <c r="I142" s="36">
        <f>SUMIFS(СВЦЭМ!$D$39:$D$782,СВЦЭМ!$A$39:$A$782,$A142,СВЦЭМ!$B$39:$B$782,I$119)+'СЕТ СН'!$I$14+СВЦЭМ!$D$10+'СЕТ СН'!$I$5-'СЕТ СН'!$I$24</f>
        <v>3329.3382144900002</v>
      </c>
      <c r="J142" s="36">
        <f>SUMIFS(СВЦЭМ!$D$39:$D$782,СВЦЭМ!$A$39:$A$782,$A142,СВЦЭМ!$B$39:$B$782,J$119)+'СЕТ СН'!$I$14+СВЦЭМ!$D$10+'СЕТ СН'!$I$5-'СЕТ СН'!$I$24</f>
        <v>3322.1720960600001</v>
      </c>
      <c r="K142" s="36">
        <f>SUMIFS(СВЦЭМ!$D$39:$D$782,СВЦЭМ!$A$39:$A$782,$A142,СВЦЭМ!$B$39:$B$782,K$119)+'СЕТ СН'!$I$14+СВЦЭМ!$D$10+'СЕТ СН'!$I$5-'СЕТ СН'!$I$24</f>
        <v>3393.29982139</v>
      </c>
      <c r="L142" s="36">
        <f>SUMIFS(СВЦЭМ!$D$39:$D$782,СВЦЭМ!$A$39:$A$782,$A142,СВЦЭМ!$B$39:$B$782,L$119)+'СЕТ СН'!$I$14+СВЦЭМ!$D$10+'СЕТ СН'!$I$5-'СЕТ СН'!$I$24</f>
        <v>3357.8181518700003</v>
      </c>
      <c r="M142" s="36">
        <f>SUMIFS(СВЦЭМ!$D$39:$D$782,СВЦЭМ!$A$39:$A$782,$A142,СВЦЭМ!$B$39:$B$782,M$119)+'СЕТ СН'!$I$14+СВЦЭМ!$D$10+'СЕТ СН'!$I$5-'СЕТ СН'!$I$24</f>
        <v>3350.27119141</v>
      </c>
      <c r="N142" s="36">
        <f>SUMIFS(СВЦЭМ!$D$39:$D$782,СВЦЭМ!$A$39:$A$782,$A142,СВЦЭМ!$B$39:$B$782,N$119)+'СЕТ СН'!$I$14+СВЦЭМ!$D$10+'СЕТ СН'!$I$5-'СЕТ СН'!$I$24</f>
        <v>3343.9696832899999</v>
      </c>
      <c r="O142" s="36">
        <f>SUMIFS(СВЦЭМ!$D$39:$D$782,СВЦЭМ!$A$39:$A$782,$A142,СВЦЭМ!$B$39:$B$782,O$119)+'СЕТ СН'!$I$14+СВЦЭМ!$D$10+'СЕТ СН'!$I$5-'СЕТ СН'!$I$24</f>
        <v>3337.5170726699998</v>
      </c>
      <c r="P142" s="36">
        <f>SUMIFS(СВЦЭМ!$D$39:$D$782,СВЦЭМ!$A$39:$A$782,$A142,СВЦЭМ!$B$39:$B$782,P$119)+'СЕТ СН'!$I$14+СВЦЭМ!$D$10+'СЕТ СН'!$I$5-'СЕТ СН'!$I$24</f>
        <v>3349.76766821</v>
      </c>
      <c r="Q142" s="36">
        <f>SUMIFS(СВЦЭМ!$D$39:$D$782,СВЦЭМ!$A$39:$A$782,$A142,СВЦЭМ!$B$39:$B$782,Q$119)+'СЕТ СН'!$I$14+СВЦЭМ!$D$10+'СЕТ СН'!$I$5-'СЕТ СН'!$I$24</f>
        <v>3357.0326729200001</v>
      </c>
      <c r="R142" s="36">
        <f>SUMIFS(СВЦЭМ!$D$39:$D$782,СВЦЭМ!$A$39:$A$782,$A142,СВЦЭМ!$B$39:$B$782,R$119)+'СЕТ СН'!$I$14+СВЦЭМ!$D$10+'СЕТ СН'!$I$5-'СЕТ СН'!$I$24</f>
        <v>3350.91099528</v>
      </c>
      <c r="S142" s="36">
        <f>SUMIFS(СВЦЭМ!$D$39:$D$782,СВЦЭМ!$A$39:$A$782,$A142,СВЦЭМ!$B$39:$B$782,S$119)+'СЕТ СН'!$I$14+СВЦЭМ!$D$10+'СЕТ СН'!$I$5-'СЕТ СН'!$I$24</f>
        <v>3363.5719902999999</v>
      </c>
      <c r="T142" s="36">
        <f>SUMIFS(СВЦЭМ!$D$39:$D$782,СВЦЭМ!$A$39:$A$782,$A142,СВЦЭМ!$B$39:$B$782,T$119)+'СЕТ СН'!$I$14+СВЦЭМ!$D$10+'СЕТ СН'!$I$5-'СЕТ СН'!$I$24</f>
        <v>3370.4681322800002</v>
      </c>
      <c r="U142" s="36">
        <f>SUMIFS(СВЦЭМ!$D$39:$D$782,СВЦЭМ!$A$39:$A$782,$A142,СВЦЭМ!$B$39:$B$782,U$119)+'СЕТ СН'!$I$14+СВЦЭМ!$D$10+'СЕТ СН'!$I$5-'СЕТ СН'!$I$24</f>
        <v>3359.3299110799999</v>
      </c>
      <c r="V142" s="36">
        <f>SUMIFS(СВЦЭМ!$D$39:$D$782,СВЦЭМ!$A$39:$A$782,$A142,СВЦЭМ!$B$39:$B$782,V$119)+'СЕТ СН'!$I$14+СВЦЭМ!$D$10+'СЕТ СН'!$I$5-'СЕТ СН'!$I$24</f>
        <v>3376.3020490500003</v>
      </c>
      <c r="W142" s="36">
        <f>SUMIFS(СВЦЭМ!$D$39:$D$782,СВЦЭМ!$A$39:$A$782,$A142,СВЦЭМ!$B$39:$B$782,W$119)+'СЕТ СН'!$I$14+СВЦЭМ!$D$10+'СЕТ СН'!$I$5-'СЕТ СН'!$I$24</f>
        <v>3374.9756880899999</v>
      </c>
      <c r="X142" s="36">
        <f>SUMIFS(СВЦЭМ!$D$39:$D$782,СВЦЭМ!$A$39:$A$782,$A142,СВЦЭМ!$B$39:$B$782,X$119)+'СЕТ СН'!$I$14+СВЦЭМ!$D$10+'СЕТ СН'!$I$5-'СЕТ СН'!$I$24</f>
        <v>3356.9282664900002</v>
      </c>
      <c r="Y142" s="36">
        <f>SUMIFS(СВЦЭМ!$D$39:$D$782,СВЦЭМ!$A$39:$A$782,$A142,СВЦЭМ!$B$39:$B$782,Y$119)+'СЕТ СН'!$I$14+СВЦЭМ!$D$10+'СЕТ СН'!$I$5-'СЕТ СН'!$I$24</f>
        <v>3323.24183567</v>
      </c>
    </row>
    <row r="143" spans="1:25" ht="15.75" x14ac:dyDescent="0.2">
      <c r="A143" s="35">
        <f t="shared" si="3"/>
        <v>44797</v>
      </c>
      <c r="B143" s="36">
        <f>SUMIFS(СВЦЭМ!$D$39:$D$782,СВЦЭМ!$A$39:$A$782,$A143,СВЦЭМ!$B$39:$B$782,B$119)+'СЕТ СН'!$I$14+СВЦЭМ!$D$10+'СЕТ СН'!$I$5-'СЕТ СН'!$I$24</f>
        <v>3361.2371633800003</v>
      </c>
      <c r="C143" s="36">
        <f>SUMIFS(СВЦЭМ!$D$39:$D$782,СВЦЭМ!$A$39:$A$782,$A143,СВЦЭМ!$B$39:$B$782,C$119)+'СЕТ СН'!$I$14+СВЦЭМ!$D$10+'СЕТ СН'!$I$5-'СЕТ СН'!$I$24</f>
        <v>3402.0603363300002</v>
      </c>
      <c r="D143" s="36">
        <f>SUMIFS(СВЦЭМ!$D$39:$D$782,СВЦЭМ!$A$39:$A$782,$A143,СВЦЭМ!$B$39:$B$782,D$119)+'СЕТ СН'!$I$14+СВЦЭМ!$D$10+'СЕТ СН'!$I$5-'СЕТ СН'!$I$24</f>
        <v>3431.67132034</v>
      </c>
      <c r="E143" s="36">
        <f>SUMIFS(СВЦЭМ!$D$39:$D$782,СВЦЭМ!$A$39:$A$782,$A143,СВЦЭМ!$B$39:$B$782,E$119)+'СЕТ СН'!$I$14+СВЦЭМ!$D$10+'СЕТ СН'!$I$5-'СЕТ СН'!$I$24</f>
        <v>3441.5584805100002</v>
      </c>
      <c r="F143" s="36">
        <f>SUMIFS(СВЦЭМ!$D$39:$D$782,СВЦЭМ!$A$39:$A$782,$A143,СВЦЭМ!$B$39:$B$782,F$119)+'СЕТ СН'!$I$14+СВЦЭМ!$D$10+'СЕТ СН'!$I$5-'СЕТ СН'!$I$24</f>
        <v>3442.9642931400003</v>
      </c>
      <c r="G143" s="36">
        <f>SUMIFS(СВЦЭМ!$D$39:$D$782,СВЦЭМ!$A$39:$A$782,$A143,СВЦЭМ!$B$39:$B$782,G$119)+'СЕТ СН'!$I$14+СВЦЭМ!$D$10+'СЕТ СН'!$I$5-'СЕТ СН'!$I$24</f>
        <v>3428.5787752699998</v>
      </c>
      <c r="H143" s="36">
        <f>SUMIFS(СВЦЭМ!$D$39:$D$782,СВЦЭМ!$A$39:$A$782,$A143,СВЦЭМ!$B$39:$B$782,H$119)+'СЕТ СН'!$I$14+СВЦЭМ!$D$10+'СЕТ СН'!$I$5-'СЕТ СН'!$I$24</f>
        <v>3388.5080044699998</v>
      </c>
      <c r="I143" s="36">
        <f>SUMIFS(СВЦЭМ!$D$39:$D$782,СВЦЭМ!$A$39:$A$782,$A143,СВЦЭМ!$B$39:$B$782,I$119)+'СЕТ СН'!$I$14+СВЦЭМ!$D$10+'СЕТ СН'!$I$5-'СЕТ СН'!$I$24</f>
        <v>3339.4930306000001</v>
      </c>
      <c r="J143" s="36">
        <f>SUMIFS(СВЦЭМ!$D$39:$D$782,СВЦЭМ!$A$39:$A$782,$A143,СВЦЭМ!$B$39:$B$782,J$119)+'СЕТ СН'!$I$14+СВЦЭМ!$D$10+'СЕТ СН'!$I$5-'СЕТ СН'!$I$24</f>
        <v>3374.44737743</v>
      </c>
      <c r="K143" s="36">
        <f>SUMIFS(СВЦЭМ!$D$39:$D$782,СВЦЭМ!$A$39:$A$782,$A143,СВЦЭМ!$B$39:$B$782,K$119)+'СЕТ СН'!$I$14+СВЦЭМ!$D$10+'СЕТ СН'!$I$5-'СЕТ СН'!$I$24</f>
        <v>3487.8799583300001</v>
      </c>
      <c r="L143" s="36">
        <f>SUMIFS(СВЦЭМ!$D$39:$D$782,СВЦЭМ!$A$39:$A$782,$A143,СВЦЭМ!$B$39:$B$782,L$119)+'СЕТ СН'!$I$14+СВЦЭМ!$D$10+'СЕТ СН'!$I$5-'СЕТ СН'!$I$24</f>
        <v>3447.1804078700002</v>
      </c>
      <c r="M143" s="36">
        <f>SUMIFS(СВЦЭМ!$D$39:$D$782,СВЦЭМ!$A$39:$A$782,$A143,СВЦЭМ!$B$39:$B$782,M$119)+'СЕТ СН'!$I$14+СВЦЭМ!$D$10+'СЕТ СН'!$I$5-'СЕТ СН'!$I$24</f>
        <v>3441.5737516500003</v>
      </c>
      <c r="N143" s="36">
        <f>SUMIFS(СВЦЭМ!$D$39:$D$782,СВЦЭМ!$A$39:$A$782,$A143,СВЦЭМ!$B$39:$B$782,N$119)+'СЕТ СН'!$I$14+СВЦЭМ!$D$10+'СЕТ СН'!$I$5-'СЕТ СН'!$I$24</f>
        <v>3436.8862467399999</v>
      </c>
      <c r="O143" s="36">
        <f>SUMIFS(СВЦЭМ!$D$39:$D$782,СВЦЭМ!$A$39:$A$782,$A143,СВЦЭМ!$B$39:$B$782,O$119)+'СЕТ СН'!$I$14+СВЦЭМ!$D$10+'СЕТ СН'!$I$5-'СЕТ СН'!$I$24</f>
        <v>3430.8288174300001</v>
      </c>
      <c r="P143" s="36">
        <f>SUMIFS(СВЦЭМ!$D$39:$D$782,СВЦЭМ!$A$39:$A$782,$A143,СВЦЭМ!$B$39:$B$782,P$119)+'СЕТ СН'!$I$14+СВЦЭМ!$D$10+'СЕТ СН'!$I$5-'СЕТ СН'!$I$24</f>
        <v>3437.2804685400001</v>
      </c>
      <c r="Q143" s="36">
        <f>SUMIFS(СВЦЭМ!$D$39:$D$782,СВЦЭМ!$A$39:$A$782,$A143,СВЦЭМ!$B$39:$B$782,Q$119)+'СЕТ СН'!$I$14+СВЦЭМ!$D$10+'СЕТ СН'!$I$5-'СЕТ СН'!$I$24</f>
        <v>3438.24172327</v>
      </c>
      <c r="R143" s="36">
        <f>SUMIFS(СВЦЭМ!$D$39:$D$782,СВЦЭМ!$A$39:$A$782,$A143,СВЦЭМ!$B$39:$B$782,R$119)+'СЕТ СН'!$I$14+СВЦЭМ!$D$10+'СЕТ СН'!$I$5-'СЕТ СН'!$I$24</f>
        <v>3427.5271462800001</v>
      </c>
      <c r="S143" s="36">
        <f>SUMIFS(СВЦЭМ!$D$39:$D$782,СВЦЭМ!$A$39:$A$782,$A143,СВЦЭМ!$B$39:$B$782,S$119)+'СЕТ СН'!$I$14+СВЦЭМ!$D$10+'СЕТ СН'!$I$5-'СЕТ СН'!$I$24</f>
        <v>3436.3654145199998</v>
      </c>
      <c r="T143" s="36">
        <f>SUMIFS(СВЦЭМ!$D$39:$D$782,СВЦЭМ!$A$39:$A$782,$A143,СВЦЭМ!$B$39:$B$782,T$119)+'СЕТ СН'!$I$14+СВЦЭМ!$D$10+'СЕТ СН'!$I$5-'СЕТ СН'!$I$24</f>
        <v>3443.0436585799998</v>
      </c>
      <c r="U143" s="36">
        <f>SUMIFS(СВЦЭМ!$D$39:$D$782,СВЦЭМ!$A$39:$A$782,$A143,СВЦЭМ!$B$39:$B$782,U$119)+'СЕТ СН'!$I$14+СВЦЭМ!$D$10+'СЕТ СН'!$I$5-'СЕТ СН'!$I$24</f>
        <v>3438.6315003700001</v>
      </c>
      <c r="V143" s="36">
        <f>SUMIFS(СВЦЭМ!$D$39:$D$782,СВЦЭМ!$A$39:$A$782,$A143,СВЦЭМ!$B$39:$B$782,V$119)+'СЕТ СН'!$I$14+СВЦЭМ!$D$10+'СЕТ СН'!$I$5-'СЕТ СН'!$I$24</f>
        <v>3456.9922732700002</v>
      </c>
      <c r="W143" s="36">
        <f>SUMIFS(СВЦЭМ!$D$39:$D$782,СВЦЭМ!$A$39:$A$782,$A143,СВЦЭМ!$B$39:$B$782,W$119)+'СЕТ СН'!$I$14+СВЦЭМ!$D$10+'СЕТ СН'!$I$5-'СЕТ СН'!$I$24</f>
        <v>3464.0695768700002</v>
      </c>
      <c r="X143" s="36">
        <f>SUMIFS(СВЦЭМ!$D$39:$D$782,СВЦЭМ!$A$39:$A$782,$A143,СВЦЭМ!$B$39:$B$782,X$119)+'СЕТ СН'!$I$14+СВЦЭМ!$D$10+'СЕТ СН'!$I$5-'СЕТ СН'!$I$24</f>
        <v>3403.83989931</v>
      </c>
      <c r="Y143" s="36">
        <f>SUMIFS(СВЦЭМ!$D$39:$D$782,СВЦЭМ!$A$39:$A$782,$A143,СВЦЭМ!$B$39:$B$782,Y$119)+'СЕТ СН'!$I$14+СВЦЭМ!$D$10+'СЕТ СН'!$I$5-'СЕТ СН'!$I$24</f>
        <v>3365.0006199999998</v>
      </c>
    </row>
    <row r="144" spans="1:25" ht="15.75" x14ac:dyDescent="0.2">
      <c r="A144" s="35">
        <f t="shared" si="3"/>
        <v>44798</v>
      </c>
      <c r="B144" s="36">
        <f>SUMIFS(СВЦЭМ!$D$39:$D$782,СВЦЭМ!$A$39:$A$782,$A144,СВЦЭМ!$B$39:$B$782,B$119)+'СЕТ СН'!$I$14+СВЦЭМ!$D$10+'СЕТ СН'!$I$5-'СЕТ СН'!$I$24</f>
        <v>3361.3430441300002</v>
      </c>
      <c r="C144" s="36">
        <f>SUMIFS(СВЦЭМ!$D$39:$D$782,СВЦЭМ!$A$39:$A$782,$A144,СВЦЭМ!$B$39:$B$782,C$119)+'СЕТ СН'!$I$14+СВЦЭМ!$D$10+'СЕТ СН'!$I$5-'СЕТ СН'!$I$24</f>
        <v>3398.39392103</v>
      </c>
      <c r="D144" s="36">
        <f>SUMIFS(СВЦЭМ!$D$39:$D$782,СВЦЭМ!$A$39:$A$782,$A144,СВЦЭМ!$B$39:$B$782,D$119)+'СЕТ СН'!$I$14+СВЦЭМ!$D$10+'СЕТ СН'!$I$5-'СЕТ СН'!$I$24</f>
        <v>3436.2087202800003</v>
      </c>
      <c r="E144" s="36">
        <f>SUMIFS(СВЦЭМ!$D$39:$D$782,СВЦЭМ!$A$39:$A$782,$A144,СВЦЭМ!$B$39:$B$782,E$119)+'СЕТ СН'!$I$14+СВЦЭМ!$D$10+'СЕТ СН'!$I$5-'СЕТ СН'!$I$24</f>
        <v>3447.5180846000003</v>
      </c>
      <c r="F144" s="36">
        <f>SUMIFS(СВЦЭМ!$D$39:$D$782,СВЦЭМ!$A$39:$A$782,$A144,СВЦЭМ!$B$39:$B$782,F$119)+'СЕТ СН'!$I$14+СВЦЭМ!$D$10+'СЕТ СН'!$I$5-'СЕТ СН'!$I$24</f>
        <v>3450.9677244200002</v>
      </c>
      <c r="G144" s="36">
        <f>SUMIFS(СВЦЭМ!$D$39:$D$782,СВЦЭМ!$A$39:$A$782,$A144,СВЦЭМ!$B$39:$B$782,G$119)+'СЕТ СН'!$I$14+СВЦЭМ!$D$10+'СЕТ СН'!$I$5-'СЕТ СН'!$I$24</f>
        <v>3434.57144737</v>
      </c>
      <c r="H144" s="36">
        <f>SUMIFS(СВЦЭМ!$D$39:$D$782,СВЦЭМ!$A$39:$A$782,$A144,СВЦЭМ!$B$39:$B$782,H$119)+'СЕТ СН'!$I$14+СВЦЭМ!$D$10+'СЕТ СН'!$I$5-'СЕТ СН'!$I$24</f>
        <v>3385.9475472499998</v>
      </c>
      <c r="I144" s="36">
        <f>SUMIFS(СВЦЭМ!$D$39:$D$782,СВЦЭМ!$A$39:$A$782,$A144,СВЦЭМ!$B$39:$B$782,I$119)+'СЕТ СН'!$I$14+СВЦЭМ!$D$10+'СЕТ СН'!$I$5-'СЕТ СН'!$I$24</f>
        <v>3310.9676169700001</v>
      </c>
      <c r="J144" s="36">
        <f>SUMIFS(СВЦЭМ!$D$39:$D$782,СВЦЭМ!$A$39:$A$782,$A144,СВЦЭМ!$B$39:$B$782,J$119)+'СЕТ СН'!$I$14+СВЦЭМ!$D$10+'СЕТ СН'!$I$5-'СЕТ СН'!$I$24</f>
        <v>3382.3752910000003</v>
      </c>
      <c r="K144" s="36">
        <f>SUMIFS(СВЦЭМ!$D$39:$D$782,СВЦЭМ!$A$39:$A$782,$A144,СВЦЭМ!$B$39:$B$782,K$119)+'СЕТ СН'!$I$14+СВЦЭМ!$D$10+'СЕТ СН'!$I$5-'СЕТ СН'!$I$24</f>
        <v>3443.2160566699999</v>
      </c>
      <c r="L144" s="36">
        <f>SUMIFS(СВЦЭМ!$D$39:$D$782,СВЦЭМ!$A$39:$A$782,$A144,СВЦЭМ!$B$39:$B$782,L$119)+'СЕТ СН'!$I$14+СВЦЭМ!$D$10+'СЕТ СН'!$I$5-'СЕТ СН'!$I$24</f>
        <v>3411.99502863</v>
      </c>
      <c r="M144" s="36">
        <f>SUMIFS(СВЦЭМ!$D$39:$D$782,СВЦЭМ!$A$39:$A$782,$A144,СВЦЭМ!$B$39:$B$782,M$119)+'СЕТ СН'!$I$14+СВЦЭМ!$D$10+'СЕТ СН'!$I$5-'СЕТ СН'!$I$24</f>
        <v>3408.4093298400003</v>
      </c>
      <c r="N144" s="36">
        <f>SUMIFS(СВЦЭМ!$D$39:$D$782,СВЦЭМ!$A$39:$A$782,$A144,СВЦЭМ!$B$39:$B$782,N$119)+'СЕТ СН'!$I$14+СВЦЭМ!$D$10+'СЕТ СН'!$I$5-'СЕТ СН'!$I$24</f>
        <v>3408.0505504399998</v>
      </c>
      <c r="O144" s="36">
        <f>SUMIFS(СВЦЭМ!$D$39:$D$782,СВЦЭМ!$A$39:$A$782,$A144,СВЦЭМ!$B$39:$B$782,O$119)+'СЕТ СН'!$I$14+СВЦЭМ!$D$10+'СЕТ СН'!$I$5-'СЕТ СН'!$I$24</f>
        <v>3325.4842091800001</v>
      </c>
      <c r="P144" s="36">
        <f>SUMIFS(СВЦЭМ!$D$39:$D$782,СВЦЭМ!$A$39:$A$782,$A144,СВЦЭМ!$B$39:$B$782,P$119)+'СЕТ СН'!$I$14+СВЦЭМ!$D$10+'СЕТ СН'!$I$5-'СЕТ СН'!$I$24</f>
        <v>3234.5584013400003</v>
      </c>
      <c r="Q144" s="36">
        <f>SUMIFS(СВЦЭМ!$D$39:$D$782,СВЦЭМ!$A$39:$A$782,$A144,СВЦЭМ!$B$39:$B$782,Q$119)+'СЕТ СН'!$I$14+СВЦЭМ!$D$10+'СЕТ СН'!$I$5-'СЕТ СН'!$I$24</f>
        <v>3172.4499788200001</v>
      </c>
      <c r="R144" s="36">
        <f>SUMIFS(СВЦЭМ!$D$39:$D$782,СВЦЭМ!$A$39:$A$782,$A144,СВЦЭМ!$B$39:$B$782,R$119)+'СЕТ СН'!$I$14+СВЦЭМ!$D$10+'СЕТ СН'!$I$5-'СЕТ СН'!$I$24</f>
        <v>3167.2208438299999</v>
      </c>
      <c r="S144" s="36">
        <f>SUMIFS(СВЦЭМ!$D$39:$D$782,СВЦЭМ!$A$39:$A$782,$A144,СВЦЭМ!$B$39:$B$782,S$119)+'СЕТ СН'!$I$14+СВЦЭМ!$D$10+'СЕТ СН'!$I$5-'СЕТ СН'!$I$24</f>
        <v>3237.5980140199999</v>
      </c>
      <c r="T144" s="36">
        <f>SUMIFS(СВЦЭМ!$D$39:$D$782,СВЦЭМ!$A$39:$A$782,$A144,СВЦЭМ!$B$39:$B$782,T$119)+'СЕТ СН'!$I$14+СВЦЭМ!$D$10+'СЕТ СН'!$I$5-'СЕТ СН'!$I$24</f>
        <v>3313.40982076</v>
      </c>
      <c r="U144" s="36">
        <f>SUMIFS(СВЦЭМ!$D$39:$D$782,СВЦЭМ!$A$39:$A$782,$A144,СВЦЭМ!$B$39:$B$782,U$119)+'СЕТ СН'!$I$14+СВЦЭМ!$D$10+'СЕТ СН'!$I$5-'СЕТ СН'!$I$24</f>
        <v>3403.9489473399999</v>
      </c>
      <c r="V144" s="36">
        <f>SUMIFS(СВЦЭМ!$D$39:$D$782,СВЦЭМ!$A$39:$A$782,$A144,СВЦЭМ!$B$39:$B$782,V$119)+'СЕТ СН'!$I$14+СВЦЭМ!$D$10+'СЕТ СН'!$I$5-'СЕТ СН'!$I$24</f>
        <v>3427.2836061100002</v>
      </c>
      <c r="W144" s="36">
        <f>SUMIFS(СВЦЭМ!$D$39:$D$782,СВЦЭМ!$A$39:$A$782,$A144,СВЦЭМ!$B$39:$B$782,W$119)+'СЕТ СН'!$I$14+СВЦЭМ!$D$10+'СЕТ СН'!$I$5-'СЕТ СН'!$I$24</f>
        <v>3435.27644564</v>
      </c>
      <c r="X144" s="36">
        <f>SUMIFS(СВЦЭМ!$D$39:$D$782,СВЦЭМ!$A$39:$A$782,$A144,СВЦЭМ!$B$39:$B$782,X$119)+'СЕТ СН'!$I$14+СВЦЭМ!$D$10+'СЕТ СН'!$I$5-'СЕТ СН'!$I$24</f>
        <v>3419.02399375</v>
      </c>
      <c r="Y144" s="36">
        <f>SUMIFS(СВЦЭМ!$D$39:$D$782,СВЦЭМ!$A$39:$A$782,$A144,СВЦЭМ!$B$39:$B$782,Y$119)+'СЕТ СН'!$I$14+СВЦЭМ!$D$10+'СЕТ СН'!$I$5-'СЕТ СН'!$I$24</f>
        <v>3425.7869911900002</v>
      </c>
    </row>
    <row r="145" spans="1:27" ht="15.75" x14ac:dyDescent="0.2">
      <c r="A145" s="35">
        <f t="shared" si="3"/>
        <v>44799</v>
      </c>
      <c r="B145" s="36">
        <f>SUMIFS(СВЦЭМ!$D$39:$D$782,СВЦЭМ!$A$39:$A$782,$A145,СВЦЭМ!$B$39:$B$782,B$119)+'СЕТ СН'!$I$14+СВЦЭМ!$D$10+'СЕТ СН'!$I$5-'СЕТ СН'!$I$24</f>
        <v>3417.0753157200002</v>
      </c>
      <c r="C145" s="36">
        <f>SUMIFS(СВЦЭМ!$D$39:$D$782,СВЦЭМ!$A$39:$A$782,$A145,СВЦЭМ!$B$39:$B$782,C$119)+'СЕТ СН'!$I$14+СВЦЭМ!$D$10+'СЕТ СН'!$I$5-'СЕТ СН'!$I$24</f>
        <v>3462.2456740400003</v>
      </c>
      <c r="D145" s="36">
        <f>SUMIFS(СВЦЭМ!$D$39:$D$782,СВЦЭМ!$A$39:$A$782,$A145,СВЦЭМ!$B$39:$B$782,D$119)+'СЕТ СН'!$I$14+СВЦЭМ!$D$10+'СЕТ СН'!$I$5-'СЕТ СН'!$I$24</f>
        <v>3476.4375950900003</v>
      </c>
      <c r="E145" s="36">
        <f>SUMIFS(СВЦЭМ!$D$39:$D$782,СВЦЭМ!$A$39:$A$782,$A145,СВЦЭМ!$B$39:$B$782,E$119)+'СЕТ СН'!$I$14+СВЦЭМ!$D$10+'СЕТ СН'!$I$5-'СЕТ СН'!$I$24</f>
        <v>3456.65528632</v>
      </c>
      <c r="F145" s="36">
        <f>SUMIFS(СВЦЭМ!$D$39:$D$782,СВЦЭМ!$A$39:$A$782,$A145,СВЦЭМ!$B$39:$B$782,F$119)+'СЕТ СН'!$I$14+СВЦЭМ!$D$10+'СЕТ СН'!$I$5-'СЕТ СН'!$I$24</f>
        <v>3465.0580780199998</v>
      </c>
      <c r="G145" s="36">
        <f>SUMIFS(СВЦЭМ!$D$39:$D$782,СВЦЭМ!$A$39:$A$782,$A145,СВЦЭМ!$B$39:$B$782,G$119)+'СЕТ СН'!$I$14+СВЦЭМ!$D$10+'СЕТ СН'!$I$5-'СЕТ СН'!$I$24</f>
        <v>3457.1863205500003</v>
      </c>
      <c r="H145" s="36">
        <f>SUMIFS(СВЦЭМ!$D$39:$D$782,СВЦЭМ!$A$39:$A$782,$A145,СВЦЭМ!$B$39:$B$782,H$119)+'СЕТ СН'!$I$14+СВЦЭМ!$D$10+'СЕТ СН'!$I$5-'СЕТ СН'!$I$24</f>
        <v>3385.3456963500003</v>
      </c>
      <c r="I145" s="36">
        <f>SUMIFS(СВЦЭМ!$D$39:$D$782,СВЦЭМ!$A$39:$A$782,$A145,СВЦЭМ!$B$39:$B$782,I$119)+'СЕТ СН'!$I$14+СВЦЭМ!$D$10+'СЕТ СН'!$I$5-'СЕТ СН'!$I$24</f>
        <v>3373.3370353300002</v>
      </c>
      <c r="J145" s="36">
        <f>SUMIFS(СВЦЭМ!$D$39:$D$782,СВЦЭМ!$A$39:$A$782,$A145,СВЦЭМ!$B$39:$B$782,J$119)+'СЕТ СН'!$I$14+СВЦЭМ!$D$10+'СЕТ СН'!$I$5-'СЕТ СН'!$I$24</f>
        <v>3376.2169384200001</v>
      </c>
      <c r="K145" s="36">
        <f>SUMIFS(СВЦЭМ!$D$39:$D$782,СВЦЭМ!$A$39:$A$782,$A145,СВЦЭМ!$B$39:$B$782,K$119)+'СЕТ СН'!$I$14+СВЦЭМ!$D$10+'СЕТ СН'!$I$5-'СЕТ СН'!$I$24</f>
        <v>3436.7559946700003</v>
      </c>
      <c r="L145" s="36">
        <f>SUMIFS(СВЦЭМ!$D$39:$D$782,СВЦЭМ!$A$39:$A$782,$A145,СВЦЭМ!$B$39:$B$782,L$119)+'СЕТ СН'!$I$14+СВЦЭМ!$D$10+'СЕТ СН'!$I$5-'СЕТ СН'!$I$24</f>
        <v>3415.4567743600001</v>
      </c>
      <c r="M145" s="36">
        <f>SUMIFS(СВЦЭМ!$D$39:$D$782,СВЦЭМ!$A$39:$A$782,$A145,СВЦЭМ!$B$39:$B$782,M$119)+'СЕТ СН'!$I$14+СВЦЭМ!$D$10+'СЕТ СН'!$I$5-'СЕТ СН'!$I$24</f>
        <v>3404.4461317300002</v>
      </c>
      <c r="N145" s="36">
        <f>SUMIFS(СВЦЭМ!$D$39:$D$782,СВЦЭМ!$A$39:$A$782,$A145,СВЦЭМ!$B$39:$B$782,N$119)+'СЕТ СН'!$I$14+СВЦЭМ!$D$10+'СЕТ СН'!$I$5-'СЕТ СН'!$I$24</f>
        <v>3396.9657189</v>
      </c>
      <c r="O145" s="36">
        <f>SUMIFS(СВЦЭМ!$D$39:$D$782,СВЦЭМ!$A$39:$A$782,$A145,СВЦЭМ!$B$39:$B$782,O$119)+'СЕТ СН'!$I$14+СВЦЭМ!$D$10+'СЕТ СН'!$I$5-'СЕТ СН'!$I$24</f>
        <v>3391.10496216</v>
      </c>
      <c r="P145" s="36">
        <f>SUMIFS(СВЦЭМ!$D$39:$D$782,СВЦЭМ!$A$39:$A$782,$A145,СВЦЭМ!$B$39:$B$782,P$119)+'СЕТ СН'!$I$14+СВЦЭМ!$D$10+'СЕТ СН'!$I$5-'СЕТ СН'!$I$24</f>
        <v>3398.65745449</v>
      </c>
      <c r="Q145" s="36">
        <f>SUMIFS(СВЦЭМ!$D$39:$D$782,СВЦЭМ!$A$39:$A$782,$A145,СВЦЭМ!$B$39:$B$782,Q$119)+'СЕТ СН'!$I$14+СВЦЭМ!$D$10+'СЕТ СН'!$I$5-'СЕТ СН'!$I$24</f>
        <v>3397.6978555200003</v>
      </c>
      <c r="R145" s="36">
        <f>SUMIFS(СВЦЭМ!$D$39:$D$782,СВЦЭМ!$A$39:$A$782,$A145,СВЦЭМ!$B$39:$B$782,R$119)+'СЕТ СН'!$I$14+СВЦЭМ!$D$10+'СЕТ СН'!$I$5-'СЕТ СН'!$I$24</f>
        <v>3391.2435488199999</v>
      </c>
      <c r="S145" s="36">
        <f>SUMIFS(СВЦЭМ!$D$39:$D$782,СВЦЭМ!$A$39:$A$782,$A145,СВЦЭМ!$B$39:$B$782,S$119)+'СЕТ СН'!$I$14+СВЦЭМ!$D$10+'СЕТ СН'!$I$5-'СЕТ СН'!$I$24</f>
        <v>3388.8142015600001</v>
      </c>
      <c r="T145" s="36">
        <f>SUMIFS(СВЦЭМ!$D$39:$D$782,СВЦЭМ!$A$39:$A$782,$A145,СВЦЭМ!$B$39:$B$782,T$119)+'СЕТ СН'!$I$14+СВЦЭМ!$D$10+'СЕТ СН'!$I$5-'СЕТ СН'!$I$24</f>
        <v>3396.39117115</v>
      </c>
      <c r="U145" s="36">
        <f>SUMIFS(СВЦЭМ!$D$39:$D$782,СВЦЭМ!$A$39:$A$782,$A145,СВЦЭМ!$B$39:$B$782,U$119)+'СЕТ СН'!$I$14+СВЦЭМ!$D$10+'СЕТ СН'!$I$5-'СЕТ СН'!$I$24</f>
        <v>3389.0682336700002</v>
      </c>
      <c r="V145" s="36">
        <f>SUMIFS(СВЦЭМ!$D$39:$D$782,СВЦЭМ!$A$39:$A$782,$A145,СВЦЭМ!$B$39:$B$782,V$119)+'СЕТ СН'!$I$14+СВЦЭМ!$D$10+'СЕТ СН'!$I$5-'СЕТ СН'!$I$24</f>
        <v>3407.5022609600001</v>
      </c>
      <c r="W145" s="36">
        <f>SUMIFS(СВЦЭМ!$D$39:$D$782,СВЦЭМ!$A$39:$A$782,$A145,СВЦЭМ!$B$39:$B$782,W$119)+'СЕТ СН'!$I$14+СВЦЭМ!$D$10+'СЕТ СН'!$I$5-'СЕТ СН'!$I$24</f>
        <v>3410.0687571899998</v>
      </c>
      <c r="X145" s="36">
        <f>SUMIFS(СВЦЭМ!$D$39:$D$782,СВЦЭМ!$A$39:$A$782,$A145,СВЦЭМ!$B$39:$B$782,X$119)+'СЕТ СН'!$I$14+СВЦЭМ!$D$10+'СЕТ СН'!$I$5-'СЕТ СН'!$I$24</f>
        <v>3379.9355593700002</v>
      </c>
      <c r="Y145" s="36">
        <f>SUMIFS(СВЦЭМ!$D$39:$D$782,СВЦЭМ!$A$39:$A$782,$A145,СВЦЭМ!$B$39:$B$782,Y$119)+'СЕТ СН'!$I$14+СВЦЭМ!$D$10+'СЕТ СН'!$I$5-'СЕТ СН'!$I$24</f>
        <v>3402.8471063100001</v>
      </c>
    </row>
    <row r="146" spans="1:27" ht="15.75" x14ac:dyDescent="0.2">
      <c r="A146" s="35">
        <f t="shared" si="3"/>
        <v>44800</v>
      </c>
      <c r="B146" s="36">
        <f>SUMIFS(СВЦЭМ!$D$39:$D$782,СВЦЭМ!$A$39:$A$782,$A146,СВЦЭМ!$B$39:$B$782,B$119)+'СЕТ СН'!$I$14+СВЦЭМ!$D$10+'СЕТ СН'!$I$5-'СЕТ СН'!$I$24</f>
        <v>3407.4040788699999</v>
      </c>
      <c r="C146" s="36">
        <f>SUMIFS(СВЦЭМ!$D$39:$D$782,СВЦЭМ!$A$39:$A$782,$A146,СВЦЭМ!$B$39:$B$782,C$119)+'СЕТ СН'!$I$14+СВЦЭМ!$D$10+'СЕТ СН'!$I$5-'СЕТ СН'!$I$24</f>
        <v>3402.58086495</v>
      </c>
      <c r="D146" s="36">
        <f>SUMIFS(СВЦЭМ!$D$39:$D$782,СВЦЭМ!$A$39:$A$782,$A146,СВЦЭМ!$B$39:$B$782,D$119)+'СЕТ СН'!$I$14+СВЦЭМ!$D$10+'СЕТ СН'!$I$5-'СЕТ СН'!$I$24</f>
        <v>3444.3780872900002</v>
      </c>
      <c r="E146" s="36">
        <f>SUMIFS(СВЦЭМ!$D$39:$D$782,СВЦЭМ!$A$39:$A$782,$A146,СВЦЭМ!$B$39:$B$782,E$119)+'СЕТ СН'!$I$14+СВЦЭМ!$D$10+'СЕТ СН'!$I$5-'СЕТ СН'!$I$24</f>
        <v>3410.4758307299999</v>
      </c>
      <c r="F146" s="36">
        <f>SUMIFS(СВЦЭМ!$D$39:$D$782,СВЦЭМ!$A$39:$A$782,$A146,СВЦЭМ!$B$39:$B$782,F$119)+'СЕТ СН'!$I$14+СВЦЭМ!$D$10+'СЕТ СН'!$I$5-'СЕТ СН'!$I$24</f>
        <v>3406.75028754</v>
      </c>
      <c r="G146" s="36">
        <f>SUMIFS(СВЦЭМ!$D$39:$D$782,СВЦЭМ!$A$39:$A$782,$A146,СВЦЭМ!$B$39:$B$782,G$119)+'СЕТ СН'!$I$14+СВЦЭМ!$D$10+'СЕТ СН'!$I$5-'СЕТ СН'!$I$24</f>
        <v>3415.9003947700003</v>
      </c>
      <c r="H146" s="36">
        <f>SUMIFS(СВЦЭМ!$D$39:$D$782,СВЦЭМ!$A$39:$A$782,$A146,СВЦЭМ!$B$39:$B$782,H$119)+'СЕТ СН'!$I$14+СВЦЭМ!$D$10+'СЕТ СН'!$I$5-'СЕТ СН'!$I$24</f>
        <v>3400.80281225</v>
      </c>
      <c r="I146" s="36">
        <f>SUMIFS(СВЦЭМ!$D$39:$D$782,СВЦЭМ!$A$39:$A$782,$A146,СВЦЭМ!$B$39:$B$782,I$119)+'СЕТ СН'!$I$14+СВЦЭМ!$D$10+'СЕТ СН'!$I$5-'СЕТ СН'!$I$24</f>
        <v>3367.4961214100003</v>
      </c>
      <c r="J146" s="36">
        <f>SUMIFS(СВЦЭМ!$D$39:$D$782,СВЦЭМ!$A$39:$A$782,$A146,СВЦЭМ!$B$39:$B$782,J$119)+'СЕТ СН'!$I$14+СВЦЭМ!$D$10+'СЕТ СН'!$I$5-'СЕТ СН'!$I$24</f>
        <v>3308.6219455199998</v>
      </c>
      <c r="K146" s="36">
        <f>SUMIFS(СВЦЭМ!$D$39:$D$782,СВЦЭМ!$A$39:$A$782,$A146,СВЦЭМ!$B$39:$B$782,K$119)+'СЕТ СН'!$I$14+СВЦЭМ!$D$10+'СЕТ СН'!$I$5-'СЕТ СН'!$I$24</f>
        <v>3380.4441515500002</v>
      </c>
      <c r="L146" s="36">
        <f>SUMIFS(СВЦЭМ!$D$39:$D$782,СВЦЭМ!$A$39:$A$782,$A146,СВЦЭМ!$B$39:$B$782,L$119)+'СЕТ СН'!$I$14+СВЦЭМ!$D$10+'СЕТ СН'!$I$5-'СЕТ СН'!$I$24</f>
        <v>3377.18307607</v>
      </c>
      <c r="M146" s="36">
        <f>SUMIFS(СВЦЭМ!$D$39:$D$782,СВЦЭМ!$A$39:$A$782,$A146,СВЦЭМ!$B$39:$B$782,M$119)+'СЕТ СН'!$I$14+СВЦЭМ!$D$10+'СЕТ СН'!$I$5-'СЕТ СН'!$I$24</f>
        <v>3379.9691900299999</v>
      </c>
      <c r="N146" s="36">
        <f>SUMIFS(СВЦЭМ!$D$39:$D$782,СВЦЭМ!$A$39:$A$782,$A146,СВЦЭМ!$B$39:$B$782,N$119)+'СЕТ СН'!$I$14+СВЦЭМ!$D$10+'СЕТ СН'!$I$5-'СЕТ СН'!$I$24</f>
        <v>3381.2187054599999</v>
      </c>
      <c r="O146" s="36">
        <f>SUMIFS(СВЦЭМ!$D$39:$D$782,СВЦЭМ!$A$39:$A$782,$A146,СВЦЭМ!$B$39:$B$782,O$119)+'СЕТ СН'!$I$14+СВЦЭМ!$D$10+'СЕТ СН'!$I$5-'СЕТ СН'!$I$24</f>
        <v>3372.7291210500002</v>
      </c>
      <c r="P146" s="36">
        <f>SUMIFS(СВЦЭМ!$D$39:$D$782,СВЦЭМ!$A$39:$A$782,$A146,СВЦЭМ!$B$39:$B$782,P$119)+'СЕТ СН'!$I$14+СВЦЭМ!$D$10+'СЕТ СН'!$I$5-'СЕТ СН'!$I$24</f>
        <v>3369.3916833800004</v>
      </c>
      <c r="Q146" s="36">
        <f>SUMIFS(СВЦЭМ!$D$39:$D$782,СВЦЭМ!$A$39:$A$782,$A146,СВЦЭМ!$B$39:$B$782,Q$119)+'СЕТ СН'!$I$14+СВЦЭМ!$D$10+'СЕТ СН'!$I$5-'СЕТ СН'!$I$24</f>
        <v>3367.6878365800003</v>
      </c>
      <c r="R146" s="36">
        <f>SUMIFS(СВЦЭМ!$D$39:$D$782,СВЦЭМ!$A$39:$A$782,$A146,СВЦЭМ!$B$39:$B$782,R$119)+'СЕТ СН'!$I$14+СВЦЭМ!$D$10+'СЕТ СН'!$I$5-'СЕТ СН'!$I$24</f>
        <v>3365.1413659899999</v>
      </c>
      <c r="S146" s="36">
        <f>SUMIFS(СВЦЭМ!$D$39:$D$782,СВЦЭМ!$A$39:$A$782,$A146,СВЦЭМ!$B$39:$B$782,S$119)+'СЕТ СН'!$I$14+СВЦЭМ!$D$10+'СЕТ СН'!$I$5-'СЕТ СН'!$I$24</f>
        <v>3372.5631185500001</v>
      </c>
      <c r="T146" s="36">
        <f>SUMIFS(СВЦЭМ!$D$39:$D$782,СВЦЭМ!$A$39:$A$782,$A146,СВЦЭМ!$B$39:$B$782,T$119)+'СЕТ СН'!$I$14+СВЦЭМ!$D$10+'СЕТ СН'!$I$5-'СЕТ СН'!$I$24</f>
        <v>3372.4153834899998</v>
      </c>
      <c r="U146" s="36">
        <f>SUMIFS(СВЦЭМ!$D$39:$D$782,СВЦЭМ!$A$39:$A$782,$A146,СВЦЭМ!$B$39:$B$782,U$119)+'СЕТ СН'!$I$14+СВЦЭМ!$D$10+'СЕТ СН'!$I$5-'СЕТ СН'!$I$24</f>
        <v>3372.2353125899999</v>
      </c>
      <c r="V146" s="36">
        <f>SUMIFS(СВЦЭМ!$D$39:$D$782,СВЦЭМ!$A$39:$A$782,$A146,СВЦЭМ!$B$39:$B$782,V$119)+'СЕТ СН'!$I$14+СВЦЭМ!$D$10+'СЕТ СН'!$I$5-'СЕТ СН'!$I$24</f>
        <v>3387.4261427599999</v>
      </c>
      <c r="W146" s="36">
        <f>SUMIFS(СВЦЭМ!$D$39:$D$782,СВЦЭМ!$A$39:$A$782,$A146,СВЦЭМ!$B$39:$B$782,W$119)+'СЕТ СН'!$I$14+СВЦЭМ!$D$10+'СЕТ СН'!$I$5-'СЕТ СН'!$I$24</f>
        <v>3386.02081228</v>
      </c>
      <c r="X146" s="36">
        <f>SUMIFS(СВЦЭМ!$D$39:$D$782,СВЦЭМ!$A$39:$A$782,$A146,СВЦЭМ!$B$39:$B$782,X$119)+'СЕТ СН'!$I$14+СВЦЭМ!$D$10+'СЕТ СН'!$I$5-'СЕТ СН'!$I$24</f>
        <v>3370.2031465800001</v>
      </c>
      <c r="Y146" s="36">
        <f>SUMIFS(СВЦЭМ!$D$39:$D$782,СВЦЭМ!$A$39:$A$782,$A146,СВЦЭМ!$B$39:$B$782,Y$119)+'СЕТ СН'!$I$14+СВЦЭМ!$D$10+'СЕТ СН'!$I$5-'СЕТ СН'!$I$24</f>
        <v>3351.0049996299999</v>
      </c>
    </row>
    <row r="147" spans="1:27" ht="15.75" x14ac:dyDescent="0.2">
      <c r="A147" s="35">
        <f t="shared" si="3"/>
        <v>44801</v>
      </c>
      <c r="B147" s="36">
        <f>SUMIFS(СВЦЭМ!$D$39:$D$782,СВЦЭМ!$A$39:$A$782,$A147,СВЦЭМ!$B$39:$B$782,B$119)+'СЕТ СН'!$I$14+СВЦЭМ!$D$10+'СЕТ СН'!$I$5-'СЕТ СН'!$I$24</f>
        <v>3350.3300571200002</v>
      </c>
      <c r="C147" s="36">
        <f>SUMIFS(СВЦЭМ!$D$39:$D$782,СВЦЭМ!$A$39:$A$782,$A147,СВЦЭМ!$B$39:$B$782,C$119)+'СЕТ СН'!$I$14+СВЦЭМ!$D$10+'СЕТ СН'!$I$5-'СЕТ СН'!$I$24</f>
        <v>3385.7263896300001</v>
      </c>
      <c r="D147" s="36">
        <f>SUMIFS(СВЦЭМ!$D$39:$D$782,СВЦЭМ!$A$39:$A$782,$A147,СВЦЭМ!$B$39:$B$782,D$119)+'СЕТ СН'!$I$14+СВЦЭМ!$D$10+'СЕТ СН'!$I$5-'СЕТ СН'!$I$24</f>
        <v>3427.1739452700003</v>
      </c>
      <c r="E147" s="36">
        <f>SUMIFS(СВЦЭМ!$D$39:$D$782,СВЦЭМ!$A$39:$A$782,$A147,СВЦЭМ!$B$39:$B$782,E$119)+'СЕТ СН'!$I$14+СВЦЭМ!$D$10+'СЕТ СН'!$I$5-'СЕТ СН'!$I$24</f>
        <v>3441.2464433300001</v>
      </c>
      <c r="F147" s="36">
        <f>SUMIFS(СВЦЭМ!$D$39:$D$782,СВЦЭМ!$A$39:$A$782,$A147,СВЦЭМ!$B$39:$B$782,F$119)+'СЕТ СН'!$I$14+СВЦЭМ!$D$10+'СЕТ СН'!$I$5-'СЕТ СН'!$I$24</f>
        <v>3440.5011663599998</v>
      </c>
      <c r="G147" s="36">
        <f>SUMIFS(СВЦЭМ!$D$39:$D$782,СВЦЭМ!$A$39:$A$782,$A147,СВЦЭМ!$B$39:$B$782,G$119)+'СЕТ СН'!$I$14+СВЦЭМ!$D$10+'СЕТ СН'!$I$5-'СЕТ СН'!$I$24</f>
        <v>3444.9921112900001</v>
      </c>
      <c r="H147" s="36">
        <f>SUMIFS(СВЦЭМ!$D$39:$D$782,СВЦЭМ!$A$39:$A$782,$A147,СВЦЭМ!$B$39:$B$782,H$119)+'СЕТ СН'!$I$14+СВЦЭМ!$D$10+'СЕТ СН'!$I$5-'СЕТ СН'!$I$24</f>
        <v>3415.8175571299998</v>
      </c>
      <c r="I147" s="36">
        <f>SUMIFS(СВЦЭМ!$D$39:$D$782,СВЦЭМ!$A$39:$A$782,$A147,СВЦЭМ!$B$39:$B$782,I$119)+'СЕТ СН'!$I$14+СВЦЭМ!$D$10+'СЕТ СН'!$I$5-'СЕТ СН'!$I$24</f>
        <v>3379.7543734300002</v>
      </c>
      <c r="J147" s="36">
        <f>SUMIFS(СВЦЭМ!$D$39:$D$782,СВЦЭМ!$A$39:$A$782,$A147,СВЦЭМ!$B$39:$B$782,J$119)+'СЕТ СН'!$I$14+СВЦЭМ!$D$10+'СЕТ СН'!$I$5-'СЕТ СН'!$I$24</f>
        <v>3310.4803413500003</v>
      </c>
      <c r="K147" s="36">
        <f>SUMIFS(СВЦЭМ!$D$39:$D$782,СВЦЭМ!$A$39:$A$782,$A147,СВЦЭМ!$B$39:$B$782,K$119)+'СЕТ СН'!$I$14+СВЦЭМ!$D$10+'СЕТ СН'!$I$5-'СЕТ СН'!$I$24</f>
        <v>3375.0827936300002</v>
      </c>
      <c r="L147" s="36">
        <f>SUMIFS(СВЦЭМ!$D$39:$D$782,СВЦЭМ!$A$39:$A$782,$A147,СВЦЭМ!$B$39:$B$782,L$119)+'СЕТ СН'!$I$14+СВЦЭМ!$D$10+'СЕТ СН'!$I$5-'СЕТ СН'!$I$24</f>
        <v>3378.3710679700002</v>
      </c>
      <c r="M147" s="36">
        <f>SUMIFS(СВЦЭМ!$D$39:$D$782,СВЦЭМ!$A$39:$A$782,$A147,СВЦЭМ!$B$39:$B$782,M$119)+'СЕТ СН'!$I$14+СВЦЭМ!$D$10+'СЕТ СН'!$I$5-'СЕТ СН'!$I$24</f>
        <v>3385.3598916000001</v>
      </c>
      <c r="N147" s="36">
        <f>SUMIFS(СВЦЭМ!$D$39:$D$782,СВЦЭМ!$A$39:$A$782,$A147,СВЦЭМ!$B$39:$B$782,N$119)+'СЕТ СН'!$I$14+СВЦЭМ!$D$10+'СЕТ СН'!$I$5-'СЕТ СН'!$I$24</f>
        <v>3388.79835035</v>
      </c>
      <c r="O147" s="36">
        <f>SUMIFS(СВЦЭМ!$D$39:$D$782,СВЦЭМ!$A$39:$A$782,$A147,СВЦЭМ!$B$39:$B$782,O$119)+'СЕТ СН'!$I$14+СВЦЭМ!$D$10+'СЕТ СН'!$I$5-'СЕТ СН'!$I$24</f>
        <v>3379.5042447300002</v>
      </c>
      <c r="P147" s="36">
        <f>SUMIFS(СВЦЭМ!$D$39:$D$782,СВЦЭМ!$A$39:$A$782,$A147,СВЦЭМ!$B$39:$B$782,P$119)+'СЕТ СН'!$I$14+СВЦЭМ!$D$10+'СЕТ СН'!$I$5-'СЕТ СН'!$I$24</f>
        <v>3375.7497313499998</v>
      </c>
      <c r="Q147" s="36">
        <f>SUMIFS(СВЦЭМ!$D$39:$D$782,СВЦЭМ!$A$39:$A$782,$A147,СВЦЭМ!$B$39:$B$782,Q$119)+'СЕТ СН'!$I$14+СВЦЭМ!$D$10+'СЕТ СН'!$I$5-'СЕТ СН'!$I$24</f>
        <v>3374.4962260299999</v>
      </c>
      <c r="R147" s="36">
        <f>SUMIFS(СВЦЭМ!$D$39:$D$782,СВЦЭМ!$A$39:$A$782,$A147,СВЦЭМ!$B$39:$B$782,R$119)+'СЕТ СН'!$I$14+СВЦЭМ!$D$10+'СЕТ СН'!$I$5-'СЕТ СН'!$I$24</f>
        <v>3367.87062952</v>
      </c>
      <c r="S147" s="36">
        <f>SUMIFS(СВЦЭМ!$D$39:$D$782,СВЦЭМ!$A$39:$A$782,$A147,СВЦЭМ!$B$39:$B$782,S$119)+'СЕТ СН'!$I$14+СВЦЭМ!$D$10+'СЕТ СН'!$I$5-'СЕТ СН'!$I$24</f>
        <v>3373.2109846900003</v>
      </c>
      <c r="T147" s="36">
        <f>SUMIFS(СВЦЭМ!$D$39:$D$782,СВЦЭМ!$A$39:$A$782,$A147,СВЦЭМ!$B$39:$B$782,T$119)+'СЕТ СН'!$I$14+СВЦЭМ!$D$10+'СЕТ СН'!$I$5-'СЕТ СН'!$I$24</f>
        <v>3376.8631853900001</v>
      </c>
      <c r="U147" s="36">
        <f>SUMIFS(СВЦЭМ!$D$39:$D$782,СВЦЭМ!$A$39:$A$782,$A147,СВЦЭМ!$B$39:$B$782,U$119)+'СЕТ СН'!$I$14+СВЦЭМ!$D$10+'СЕТ СН'!$I$5-'СЕТ СН'!$I$24</f>
        <v>3374.6667464800003</v>
      </c>
      <c r="V147" s="36">
        <f>SUMIFS(СВЦЭМ!$D$39:$D$782,СВЦЭМ!$A$39:$A$782,$A147,СВЦЭМ!$B$39:$B$782,V$119)+'СЕТ СН'!$I$14+СВЦЭМ!$D$10+'СЕТ СН'!$I$5-'СЕТ СН'!$I$24</f>
        <v>3388.8973747099999</v>
      </c>
      <c r="W147" s="36">
        <f>SUMIFS(СВЦЭМ!$D$39:$D$782,СВЦЭМ!$A$39:$A$782,$A147,СВЦЭМ!$B$39:$B$782,W$119)+'СЕТ СН'!$I$14+СВЦЭМ!$D$10+'СЕТ СН'!$I$5-'СЕТ СН'!$I$24</f>
        <v>3398.9927581500001</v>
      </c>
      <c r="X147" s="36">
        <f>SUMIFS(СВЦЭМ!$D$39:$D$782,СВЦЭМ!$A$39:$A$782,$A147,СВЦЭМ!$B$39:$B$782,X$119)+'СЕТ СН'!$I$14+СВЦЭМ!$D$10+'СЕТ СН'!$I$5-'СЕТ СН'!$I$24</f>
        <v>3405.7854503899998</v>
      </c>
      <c r="Y147" s="36">
        <f>SUMIFS(СВЦЭМ!$D$39:$D$782,СВЦЭМ!$A$39:$A$782,$A147,СВЦЭМ!$B$39:$B$782,Y$119)+'СЕТ СН'!$I$14+СВЦЭМ!$D$10+'СЕТ СН'!$I$5-'СЕТ СН'!$I$24</f>
        <v>3380.299227</v>
      </c>
    </row>
    <row r="148" spans="1:27" ht="15.75" x14ac:dyDescent="0.2">
      <c r="A148" s="35">
        <f t="shared" si="3"/>
        <v>44802</v>
      </c>
      <c r="B148" s="36">
        <f>SUMIFS(СВЦЭМ!$D$39:$D$782,СВЦЭМ!$A$39:$A$782,$A148,СВЦЭМ!$B$39:$B$782,B$119)+'СЕТ СН'!$I$14+СВЦЭМ!$D$10+'СЕТ СН'!$I$5-'СЕТ СН'!$I$24</f>
        <v>3395.6926636200001</v>
      </c>
      <c r="C148" s="36">
        <f>SUMIFS(СВЦЭМ!$D$39:$D$782,СВЦЭМ!$A$39:$A$782,$A148,СВЦЭМ!$B$39:$B$782,C$119)+'СЕТ СН'!$I$14+СВЦЭМ!$D$10+'СЕТ СН'!$I$5-'СЕТ СН'!$I$24</f>
        <v>3465.2858734000001</v>
      </c>
      <c r="D148" s="36">
        <f>SUMIFS(СВЦЭМ!$D$39:$D$782,СВЦЭМ!$A$39:$A$782,$A148,СВЦЭМ!$B$39:$B$782,D$119)+'СЕТ СН'!$I$14+СВЦЭМ!$D$10+'СЕТ СН'!$I$5-'СЕТ СН'!$I$24</f>
        <v>3496.89488613</v>
      </c>
      <c r="E148" s="36">
        <f>SUMIFS(СВЦЭМ!$D$39:$D$782,СВЦЭМ!$A$39:$A$782,$A148,СВЦЭМ!$B$39:$B$782,E$119)+'СЕТ СН'!$I$14+СВЦЭМ!$D$10+'СЕТ СН'!$I$5-'СЕТ СН'!$I$24</f>
        <v>3506.5530924600002</v>
      </c>
      <c r="F148" s="36">
        <f>SUMIFS(СВЦЭМ!$D$39:$D$782,СВЦЭМ!$A$39:$A$782,$A148,СВЦЭМ!$B$39:$B$782,F$119)+'СЕТ СН'!$I$14+СВЦЭМ!$D$10+'СЕТ СН'!$I$5-'СЕТ СН'!$I$24</f>
        <v>3515.6014359299998</v>
      </c>
      <c r="G148" s="36">
        <f>SUMIFS(СВЦЭМ!$D$39:$D$782,СВЦЭМ!$A$39:$A$782,$A148,СВЦЭМ!$B$39:$B$782,G$119)+'СЕТ СН'!$I$14+СВЦЭМ!$D$10+'СЕТ СН'!$I$5-'СЕТ СН'!$I$24</f>
        <v>3498.8780334200001</v>
      </c>
      <c r="H148" s="36">
        <f>SUMIFS(СВЦЭМ!$D$39:$D$782,СВЦЭМ!$A$39:$A$782,$A148,СВЦЭМ!$B$39:$B$782,H$119)+'СЕТ СН'!$I$14+СВЦЭМ!$D$10+'СЕТ СН'!$I$5-'СЕТ СН'!$I$24</f>
        <v>3446.3692877500002</v>
      </c>
      <c r="I148" s="36">
        <f>SUMIFS(СВЦЭМ!$D$39:$D$782,СВЦЭМ!$A$39:$A$782,$A148,СВЦЭМ!$B$39:$B$782,I$119)+'СЕТ СН'!$I$14+СВЦЭМ!$D$10+'СЕТ СН'!$I$5-'СЕТ СН'!$I$24</f>
        <v>3400.0656330299998</v>
      </c>
      <c r="J148" s="36">
        <f>SUMIFS(СВЦЭМ!$D$39:$D$782,СВЦЭМ!$A$39:$A$782,$A148,СВЦЭМ!$B$39:$B$782,J$119)+'СЕТ СН'!$I$14+СВЦЭМ!$D$10+'СЕТ СН'!$I$5-'СЕТ СН'!$I$24</f>
        <v>3359.8918718800001</v>
      </c>
      <c r="K148" s="36">
        <f>SUMIFS(СВЦЭМ!$D$39:$D$782,СВЦЭМ!$A$39:$A$782,$A148,СВЦЭМ!$B$39:$B$782,K$119)+'СЕТ СН'!$I$14+СВЦЭМ!$D$10+'СЕТ СН'!$I$5-'СЕТ СН'!$I$24</f>
        <v>3383.3107333200001</v>
      </c>
      <c r="L148" s="36">
        <f>SUMIFS(СВЦЭМ!$D$39:$D$782,СВЦЭМ!$A$39:$A$782,$A148,СВЦЭМ!$B$39:$B$782,L$119)+'СЕТ СН'!$I$14+СВЦЭМ!$D$10+'СЕТ СН'!$I$5-'СЕТ СН'!$I$24</f>
        <v>3361.2029720099999</v>
      </c>
      <c r="M148" s="36">
        <f>SUMIFS(СВЦЭМ!$D$39:$D$782,СВЦЭМ!$A$39:$A$782,$A148,СВЦЭМ!$B$39:$B$782,M$119)+'СЕТ СН'!$I$14+СВЦЭМ!$D$10+'СЕТ СН'!$I$5-'СЕТ СН'!$I$24</f>
        <v>3361.9401940600001</v>
      </c>
      <c r="N148" s="36">
        <f>SUMIFS(СВЦЭМ!$D$39:$D$782,СВЦЭМ!$A$39:$A$782,$A148,СВЦЭМ!$B$39:$B$782,N$119)+'СЕТ СН'!$I$14+СВЦЭМ!$D$10+'СЕТ СН'!$I$5-'СЕТ СН'!$I$24</f>
        <v>3364.0681596900004</v>
      </c>
      <c r="O148" s="36">
        <f>SUMIFS(СВЦЭМ!$D$39:$D$782,СВЦЭМ!$A$39:$A$782,$A148,СВЦЭМ!$B$39:$B$782,O$119)+'СЕТ СН'!$I$14+СВЦЭМ!$D$10+'СЕТ СН'!$I$5-'СЕТ СН'!$I$24</f>
        <v>3360.3523730300003</v>
      </c>
      <c r="P148" s="36">
        <f>SUMIFS(СВЦЭМ!$D$39:$D$782,СВЦЭМ!$A$39:$A$782,$A148,СВЦЭМ!$B$39:$B$782,P$119)+'СЕТ СН'!$I$14+СВЦЭМ!$D$10+'СЕТ СН'!$I$5-'СЕТ СН'!$I$24</f>
        <v>3360.36209723</v>
      </c>
      <c r="Q148" s="36">
        <f>SUMIFS(СВЦЭМ!$D$39:$D$782,СВЦЭМ!$A$39:$A$782,$A148,СВЦЭМ!$B$39:$B$782,Q$119)+'СЕТ СН'!$I$14+СВЦЭМ!$D$10+'СЕТ СН'!$I$5-'СЕТ СН'!$I$24</f>
        <v>3359.75448719</v>
      </c>
      <c r="R148" s="36">
        <f>SUMIFS(СВЦЭМ!$D$39:$D$782,СВЦЭМ!$A$39:$A$782,$A148,СВЦЭМ!$B$39:$B$782,R$119)+'СЕТ СН'!$I$14+СВЦЭМ!$D$10+'СЕТ СН'!$I$5-'СЕТ СН'!$I$24</f>
        <v>3362.0487694900003</v>
      </c>
      <c r="S148" s="36">
        <f>SUMIFS(СВЦЭМ!$D$39:$D$782,СВЦЭМ!$A$39:$A$782,$A148,СВЦЭМ!$B$39:$B$782,S$119)+'СЕТ СН'!$I$14+СВЦЭМ!$D$10+'СЕТ СН'!$I$5-'СЕТ СН'!$I$24</f>
        <v>3363.6719604</v>
      </c>
      <c r="T148" s="36">
        <f>SUMIFS(СВЦЭМ!$D$39:$D$782,СВЦЭМ!$A$39:$A$782,$A148,СВЦЭМ!$B$39:$B$782,T$119)+'СЕТ СН'!$I$14+СВЦЭМ!$D$10+'СЕТ СН'!$I$5-'СЕТ СН'!$I$24</f>
        <v>3346.5910431100001</v>
      </c>
      <c r="U148" s="36">
        <f>SUMIFS(СВЦЭМ!$D$39:$D$782,СВЦЭМ!$A$39:$A$782,$A148,СВЦЭМ!$B$39:$B$782,U$119)+'СЕТ СН'!$I$14+СВЦЭМ!$D$10+'СЕТ СН'!$I$5-'СЕТ СН'!$I$24</f>
        <v>3340.9260562899999</v>
      </c>
      <c r="V148" s="36">
        <f>SUMIFS(СВЦЭМ!$D$39:$D$782,СВЦЭМ!$A$39:$A$782,$A148,СВЦЭМ!$B$39:$B$782,V$119)+'СЕТ СН'!$I$14+СВЦЭМ!$D$10+'СЕТ СН'!$I$5-'СЕТ СН'!$I$24</f>
        <v>3335.7918501100003</v>
      </c>
      <c r="W148" s="36">
        <f>SUMIFS(СВЦЭМ!$D$39:$D$782,СВЦЭМ!$A$39:$A$782,$A148,СВЦЭМ!$B$39:$B$782,W$119)+'СЕТ СН'!$I$14+СВЦЭМ!$D$10+'СЕТ СН'!$I$5-'СЕТ СН'!$I$24</f>
        <v>3333.91187636</v>
      </c>
      <c r="X148" s="36">
        <f>SUMIFS(СВЦЭМ!$D$39:$D$782,СВЦЭМ!$A$39:$A$782,$A148,СВЦЭМ!$B$39:$B$782,X$119)+'СЕТ СН'!$I$14+СВЦЭМ!$D$10+'СЕТ СН'!$I$5-'СЕТ СН'!$I$24</f>
        <v>3357.0958609600002</v>
      </c>
      <c r="Y148" s="36">
        <f>SUMIFS(СВЦЭМ!$D$39:$D$782,СВЦЭМ!$A$39:$A$782,$A148,СВЦЭМ!$B$39:$B$782,Y$119)+'СЕТ СН'!$I$14+СВЦЭМ!$D$10+'СЕТ СН'!$I$5-'СЕТ СН'!$I$24</f>
        <v>3404.2301171099998</v>
      </c>
    </row>
    <row r="149" spans="1:27" ht="15.75" x14ac:dyDescent="0.2">
      <c r="A149" s="35">
        <f t="shared" si="3"/>
        <v>44803</v>
      </c>
      <c r="B149" s="36">
        <f>SUMIFS(СВЦЭМ!$D$39:$D$782,СВЦЭМ!$A$39:$A$782,$A149,СВЦЭМ!$B$39:$B$782,B$119)+'СЕТ СН'!$I$14+СВЦЭМ!$D$10+'СЕТ СН'!$I$5-'СЕТ СН'!$I$24</f>
        <v>3364.9969958800002</v>
      </c>
      <c r="C149" s="36">
        <f>SUMIFS(СВЦЭМ!$D$39:$D$782,СВЦЭМ!$A$39:$A$782,$A149,СВЦЭМ!$B$39:$B$782,C$119)+'СЕТ СН'!$I$14+СВЦЭМ!$D$10+'СЕТ СН'!$I$5-'СЕТ СН'!$I$24</f>
        <v>3397.7326854200001</v>
      </c>
      <c r="D149" s="36">
        <f>SUMIFS(СВЦЭМ!$D$39:$D$782,СВЦЭМ!$A$39:$A$782,$A149,СВЦЭМ!$B$39:$B$782,D$119)+'СЕТ СН'!$I$14+СВЦЭМ!$D$10+'СЕТ СН'!$I$5-'СЕТ СН'!$I$24</f>
        <v>3431.6278753400002</v>
      </c>
      <c r="E149" s="36">
        <f>SUMIFS(СВЦЭМ!$D$39:$D$782,СВЦЭМ!$A$39:$A$782,$A149,СВЦЭМ!$B$39:$B$782,E$119)+'СЕТ СН'!$I$14+СВЦЭМ!$D$10+'СЕТ СН'!$I$5-'СЕТ СН'!$I$24</f>
        <v>3443.6294615500001</v>
      </c>
      <c r="F149" s="36">
        <f>SUMIFS(СВЦЭМ!$D$39:$D$782,СВЦЭМ!$A$39:$A$782,$A149,СВЦЭМ!$B$39:$B$782,F$119)+'СЕТ СН'!$I$14+СВЦЭМ!$D$10+'СЕТ СН'!$I$5-'СЕТ СН'!$I$24</f>
        <v>3448.8412753800003</v>
      </c>
      <c r="G149" s="36">
        <f>SUMIFS(СВЦЭМ!$D$39:$D$782,СВЦЭМ!$A$39:$A$782,$A149,СВЦЭМ!$B$39:$B$782,G$119)+'СЕТ СН'!$I$14+СВЦЭМ!$D$10+'СЕТ СН'!$I$5-'СЕТ СН'!$I$24</f>
        <v>3444.1527541700002</v>
      </c>
      <c r="H149" s="36">
        <f>SUMIFS(СВЦЭМ!$D$39:$D$782,СВЦЭМ!$A$39:$A$782,$A149,СВЦЭМ!$B$39:$B$782,H$119)+'СЕТ СН'!$I$14+СВЦЭМ!$D$10+'СЕТ СН'!$I$5-'СЕТ СН'!$I$24</f>
        <v>3388.2737478700001</v>
      </c>
      <c r="I149" s="36">
        <f>SUMIFS(СВЦЭМ!$D$39:$D$782,СВЦЭМ!$A$39:$A$782,$A149,СВЦЭМ!$B$39:$B$782,I$119)+'СЕТ СН'!$I$14+СВЦЭМ!$D$10+'СЕТ СН'!$I$5-'СЕТ СН'!$I$24</f>
        <v>3315.91729093</v>
      </c>
      <c r="J149" s="36">
        <f>SUMIFS(СВЦЭМ!$D$39:$D$782,СВЦЭМ!$A$39:$A$782,$A149,СВЦЭМ!$B$39:$B$782,J$119)+'СЕТ СН'!$I$14+СВЦЭМ!$D$10+'СЕТ СН'!$I$5-'СЕТ СН'!$I$24</f>
        <v>3315.9819251200001</v>
      </c>
      <c r="K149" s="36">
        <f>SUMIFS(СВЦЭМ!$D$39:$D$782,СВЦЭМ!$A$39:$A$782,$A149,СВЦЭМ!$B$39:$B$782,K$119)+'СЕТ СН'!$I$14+СВЦЭМ!$D$10+'СЕТ СН'!$I$5-'СЕТ СН'!$I$24</f>
        <v>3377.5531593800001</v>
      </c>
      <c r="L149" s="36">
        <f>SUMIFS(СВЦЭМ!$D$39:$D$782,СВЦЭМ!$A$39:$A$782,$A149,СВЦЭМ!$B$39:$B$782,L$119)+'СЕТ СН'!$I$14+СВЦЭМ!$D$10+'СЕТ СН'!$I$5-'СЕТ СН'!$I$24</f>
        <v>3373.52530961</v>
      </c>
      <c r="M149" s="36">
        <f>SUMIFS(СВЦЭМ!$D$39:$D$782,СВЦЭМ!$A$39:$A$782,$A149,СВЦЭМ!$B$39:$B$782,M$119)+'СЕТ СН'!$I$14+СВЦЭМ!$D$10+'СЕТ СН'!$I$5-'СЕТ СН'!$I$24</f>
        <v>3371.4567429600002</v>
      </c>
      <c r="N149" s="36">
        <f>SUMIFS(СВЦЭМ!$D$39:$D$782,СВЦЭМ!$A$39:$A$782,$A149,СВЦЭМ!$B$39:$B$782,N$119)+'СЕТ СН'!$I$14+СВЦЭМ!$D$10+'СЕТ СН'!$I$5-'СЕТ СН'!$I$24</f>
        <v>3373.32347927</v>
      </c>
      <c r="O149" s="36">
        <f>SUMIFS(СВЦЭМ!$D$39:$D$782,СВЦЭМ!$A$39:$A$782,$A149,СВЦЭМ!$B$39:$B$782,O$119)+'СЕТ СН'!$I$14+СВЦЭМ!$D$10+'СЕТ СН'!$I$5-'СЕТ СН'!$I$24</f>
        <v>3370.7878877600001</v>
      </c>
      <c r="P149" s="36">
        <f>SUMIFS(СВЦЭМ!$D$39:$D$782,СВЦЭМ!$A$39:$A$782,$A149,СВЦЭМ!$B$39:$B$782,P$119)+'СЕТ СН'!$I$14+СВЦЭМ!$D$10+'СЕТ СН'!$I$5-'СЕТ СН'!$I$24</f>
        <v>3379.6162098200002</v>
      </c>
      <c r="Q149" s="36">
        <f>SUMIFS(СВЦЭМ!$D$39:$D$782,СВЦЭМ!$A$39:$A$782,$A149,СВЦЭМ!$B$39:$B$782,Q$119)+'СЕТ СН'!$I$14+СВЦЭМ!$D$10+'СЕТ СН'!$I$5-'СЕТ СН'!$I$24</f>
        <v>3366.7493667700001</v>
      </c>
      <c r="R149" s="36">
        <f>SUMIFS(СВЦЭМ!$D$39:$D$782,СВЦЭМ!$A$39:$A$782,$A149,СВЦЭМ!$B$39:$B$782,R$119)+'СЕТ СН'!$I$14+СВЦЭМ!$D$10+'СЕТ СН'!$I$5-'СЕТ СН'!$I$24</f>
        <v>3357.0617885500001</v>
      </c>
      <c r="S149" s="36">
        <f>SUMIFS(СВЦЭМ!$D$39:$D$782,СВЦЭМ!$A$39:$A$782,$A149,СВЦЭМ!$B$39:$B$782,S$119)+'СЕТ СН'!$I$14+СВЦЭМ!$D$10+'СЕТ СН'!$I$5-'СЕТ СН'!$I$24</f>
        <v>3367.90097431</v>
      </c>
      <c r="T149" s="36">
        <f>SUMIFS(СВЦЭМ!$D$39:$D$782,СВЦЭМ!$A$39:$A$782,$A149,СВЦЭМ!$B$39:$B$782,T$119)+'СЕТ СН'!$I$14+СВЦЭМ!$D$10+'СЕТ СН'!$I$5-'СЕТ СН'!$I$24</f>
        <v>3382.4845144000001</v>
      </c>
      <c r="U149" s="36">
        <f>SUMIFS(СВЦЭМ!$D$39:$D$782,СВЦЭМ!$A$39:$A$782,$A149,СВЦЭМ!$B$39:$B$782,U$119)+'СЕТ СН'!$I$14+СВЦЭМ!$D$10+'СЕТ СН'!$I$5-'СЕТ СН'!$I$24</f>
        <v>3365.4683859900001</v>
      </c>
      <c r="V149" s="36">
        <f>SUMIFS(СВЦЭМ!$D$39:$D$782,СВЦЭМ!$A$39:$A$782,$A149,СВЦЭМ!$B$39:$B$782,V$119)+'СЕТ СН'!$I$14+СВЦЭМ!$D$10+'СЕТ СН'!$I$5-'СЕТ СН'!$I$24</f>
        <v>3390.2293297900001</v>
      </c>
      <c r="W149" s="36">
        <f>SUMIFS(СВЦЭМ!$D$39:$D$782,СВЦЭМ!$A$39:$A$782,$A149,СВЦЭМ!$B$39:$B$782,W$119)+'СЕТ СН'!$I$14+СВЦЭМ!$D$10+'СЕТ СН'!$I$5-'СЕТ СН'!$I$24</f>
        <v>3394.0557563400002</v>
      </c>
      <c r="X149" s="36">
        <f>SUMIFS(СВЦЭМ!$D$39:$D$782,СВЦЭМ!$A$39:$A$782,$A149,СВЦЭМ!$B$39:$B$782,X$119)+'СЕТ СН'!$I$14+СВЦЭМ!$D$10+'СЕТ СН'!$I$5-'СЕТ СН'!$I$24</f>
        <v>3340.218515</v>
      </c>
      <c r="Y149" s="36">
        <f>SUMIFS(СВЦЭМ!$D$39:$D$782,СВЦЭМ!$A$39:$A$782,$A149,СВЦЭМ!$B$39:$B$782,Y$119)+'СЕТ СН'!$I$14+СВЦЭМ!$D$10+'СЕТ СН'!$I$5-'СЕТ СН'!$I$24</f>
        <v>3302.33373411</v>
      </c>
    </row>
    <row r="150" spans="1:27" ht="15.75" x14ac:dyDescent="0.2">
      <c r="A150" s="35">
        <f t="shared" si="3"/>
        <v>44804</v>
      </c>
      <c r="B150" s="36">
        <f>SUMIFS(СВЦЭМ!$D$39:$D$782,СВЦЭМ!$A$39:$A$782,$A150,СВЦЭМ!$B$39:$B$782,B$119)+'СЕТ СН'!$I$14+СВЦЭМ!$D$10+'СЕТ СН'!$I$5-'СЕТ СН'!$I$24</f>
        <v>3395.57773378</v>
      </c>
      <c r="C150" s="36">
        <f>SUMIFS(СВЦЭМ!$D$39:$D$782,СВЦЭМ!$A$39:$A$782,$A150,СВЦЭМ!$B$39:$B$782,C$119)+'СЕТ СН'!$I$14+СВЦЭМ!$D$10+'СЕТ СН'!$I$5-'СЕТ СН'!$I$24</f>
        <v>3431.2131900700001</v>
      </c>
      <c r="D150" s="36">
        <f>SUMIFS(СВЦЭМ!$D$39:$D$782,СВЦЭМ!$A$39:$A$782,$A150,СВЦЭМ!$B$39:$B$782,D$119)+'СЕТ СН'!$I$14+СВЦЭМ!$D$10+'СЕТ СН'!$I$5-'СЕТ СН'!$I$24</f>
        <v>3447.2256703900002</v>
      </c>
      <c r="E150" s="36">
        <f>SUMIFS(СВЦЭМ!$D$39:$D$782,СВЦЭМ!$A$39:$A$782,$A150,СВЦЭМ!$B$39:$B$782,E$119)+'СЕТ СН'!$I$14+СВЦЭМ!$D$10+'СЕТ СН'!$I$5-'СЕТ СН'!$I$24</f>
        <v>3460.9951944100003</v>
      </c>
      <c r="F150" s="36">
        <f>SUMIFS(СВЦЭМ!$D$39:$D$782,СВЦЭМ!$A$39:$A$782,$A150,СВЦЭМ!$B$39:$B$782,F$119)+'СЕТ СН'!$I$14+СВЦЭМ!$D$10+'СЕТ СН'!$I$5-'СЕТ СН'!$I$24</f>
        <v>3447.95860627</v>
      </c>
      <c r="G150" s="36">
        <f>SUMIFS(СВЦЭМ!$D$39:$D$782,СВЦЭМ!$A$39:$A$782,$A150,СВЦЭМ!$B$39:$B$782,G$119)+'СЕТ СН'!$I$14+СВЦЭМ!$D$10+'СЕТ СН'!$I$5-'СЕТ СН'!$I$24</f>
        <v>3425.3403965100001</v>
      </c>
      <c r="H150" s="36">
        <f>SUMIFS(СВЦЭМ!$D$39:$D$782,СВЦЭМ!$A$39:$A$782,$A150,СВЦЭМ!$B$39:$B$782,H$119)+'СЕТ СН'!$I$14+СВЦЭМ!$D$10+'СЕТ СН'!$I$5-'СЕТ СН'!$I$24</f>
        <v>3364.4571252300002</v>
      </c>
      <c r="I150" s="36">
        <f>SUMIFS(СВЦЭМ!$D$39:$D$782,СВЦЭМ!$A$39:$A$782,$A150,СВЦЭМ!$B$39:$B$782,I$119)+'СЕТ СН'!$I$14+СВЦЭМ!$D$10+'СЕТ СН'!$I$5-'СЕТ СН'!$I$24</f>
        <v>3307.65205165</v>
      </c>
      <c r="J150" s="36">
        <f>SUMIFS(СВЦЭМ!$D$39:$D$782,СВЦЭМ!$A$39:$A$782,$A150,СВЦЭМ!$B$39:$B$782,J$119)+'СЕТ СН'!$I$14+СВЦЭМ!$D$10+'СЕТ СН'!$I$5-'СЕТ СН'!$I$24</f>
        <v>3377.73132601</v>
      </c>
      <c r="K150" s="36">
        <f>SUMIFS(СВЦЭМ!$D$39:$D$782,СВЦЭМ!$A$39:$A$782,$A150,СВЦЭМ!$B$39:$B$782,K$119)+'СЕТ СН'!$I$14+СВЦЭМ!$D$10+'СЕТ СН'!$I$5-'СЕТ СН'!$I$24</f>
        <v>3403.5975330800002</v>
      </c>
      <c r="L150" s="36">
        <f>SUMIFS(СВЦЭМ!$D$39:$D$782,СВЦЭМ!$A$39:$A$782,$A150,СВЦЭМ!$B$39:$B$782,L$119)+'СЕТ СН'!$I$14+СВЦЭМ!$D$10+'СЕТ СН'!$I$5-'СЕТ СН'!$I$24</f>
        <v>3400.16774037</v>
      </c>
      <c r="M150" s="36">
        <f>SUMIFS(СВЦЭМ!$D$39:$D$782,СВЦЭМ!$A$39:$A$782,$A150,СВЦЭМ!$B$39:$B$782,M$119)+'СЕТ СН'!$I$14+СВЦЭМ!$D$10+'СЕТ СН'!$I$5-'СЕТ СН'!$I$24</f>
        <v>3391.8562723700002</v>
      </c>
      <c r="N150" s="36">
        <f>SUMIFS(СВЦЭМ!$D$39:$D$782,СВЦЭМ!$A$39:$A$782,$A150,СВЦЭМ!$B$39:$B$782,N$119)+'СЕТ СН'!$I$14+СВЦЭМ!$D$10+'СЕТ СН'!$I$5-'СЕТ СН'!$I$24</f>
        <v>3388.70308286</v>
      </c>
      <c r="O150" s="36">
        <f>SUMIFS(СВЦЭМ!$D$39:$D$782,СВЦЭМ!$A$39:$A$782,$A150,СВЦЭМ!$B$39:$B$782,O$119)+'СЕТ СН'!$I$14+СВЦЭМ!$D$10+'СЕТ СН'!$I$5-'СЕТ СН'!$I$24</f>
        <v>3387.7526336700003</v>
      </c>
      <c r="P150" s="36">
        <f>SUMIFS(СВЦЭМ!$D$39:$D$782,СВЦЭМ!$A$39:$A$782,$A150,СВЦЭМ!$B$39:$B$782,P$119)+'СЕТ СН'!$I$14+СВЦЭМ!$D$10+'СЕТ СН'!$I$5-'СЕТ СН'!$I$24</f>
        <v>3385.3336578200001</v>
      </c>
      <c r="Q150" s="36">
        <f>SUMIFS(СВЦЭМ!$D$39:$D$782,СВЦЭМ!$A$39:$A$782,$A150,СВЦЭМ!$B$39:$B$782,Q$119)+'СЕТ СН'!$I$14+СВЦЭМ!$D$10+'СЕТ СН'!$I$5-'СЕТ СН'!$I$24</f>
        <v>3376.3827811300002</v>
      </c>
      <c r="R150" s="36">
        <f>SUMIFS(СВЦЭМ!$D$39:$D$782,СВЦЭМ!$A$39:$A$782,$A150,СВЦЭМ!$B$39:$B$782,R$119)+'СЕТ СН'!$I$14+СВЦЭМ!$D$10+'СЕТ СН'!$I$5-'СЕТ СН'!$I$24</f>
        <v>3366.6636263199998</v>
      </c>
      <c r="S150" s="36">
        <f>SUMIFS(СВЦЭМ!$D$39:$D$782,СВЦЭМ!$A$39:$A$782,$A150,СВЦЭМ!$B$39:$B$782,S$119)+'СЕТ СН'!$I$14+СВЦЭМ!$D$10+'СЕТ СН'!$I$5-'СЕТ СН'!$I$24</f>
        <v>3371.9588631199999</v>
      </c>
      <c r="T150" s="36">
        <f>SUMIFS(СВЦЭМ!$D$39:$D$782,СВЦЭМ!$A$39:$A$782,$A150,СВЦЭМ!$B$39:$B$782,T$119)+'СЕТ СН'!$I$14+СВЦЭМ!$D$10+'СЕТ СН'!$I$5-'СЕТ СН'!$I$24</f>
        <v>3367.3036308800001</v>
      </c>
      <c r="U150" s="36">
        <f>SUMIFS(СВЦЭМ!$D$39:$D$782,СВЦЭМ!$A$39:$A$782,$A150,СВЦЭМ!$B$39:$B$782,U$119)+'СЕТ СН'!$I$14+СВЦЭМ!$D$10+'СЕТ СН'!$I$5-'СЕТ СН'!$I$24</f>
        <v>3380.6187740099999</v>
      </c>
      <c r="V150" s="36">
        <f>SUMIFS(СВЦЭМ!$D$39:$D$782,СВЦЭМ!$A$39:$A$782,$A150,СВЦЭМ!$B$39:$B$782,V$119)+'СЕТ СН'!$I$14+СВЦЭМ!$D$10+'СЕТ СН'!$I$5-'СЕТ СН'!$I$24</f>
        <v>3399.8472373899999</v>
      </c>
      <c r="W150" s="36">
        <f>SUMIFS(СВЦЭМ!$D$39:$D$782,СВЦЭМ!$A$39:$A$782,$A150,СВЦЭМ!$B$39:$B$782,W$119)+'СЕТ СН'!$I$14+СВЦЭМ!$D$10+'СЕТ СН'!$I$5-'СЕТ СН'!$I$24</f>
        <v>3394.68858327</v>
      </c>
      <c r="X150" s="36">
        <f>SUMIFS(СВЦЭМ!$D$39:$D$782,СВЦЭМ!$A$39:$A$782,$A150,СВЦЭМ!$B$39:$B$782,X$119)+'СЕТ СН'!$I$14+СВЦЭМ!$D$10+'СЕТ СН'!$I$5-'СЕТ СН'!$I$24</f>
        <v>3358.9871052200001</v>
      </c>
      <c r="Y150" s="36">
        <f>SUMIFS(СВЦЭМ!$D$39:$D$782,СВЦЭМ!$A$39:$A$782,$A150,СВЦЭМ!$B$39:$B$782,Y$119)+'СЕТ СН'!$I$14+СВЦЭМ!$D$10+'СЕТ СН'!$I$5-'СЕТ СН'!$I$24</f>
        <v>3341.0698108800002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01.08.2022</v>
      </c>
      <c r="B156" s="36">
        <f>SUMIFS(СВЦЭМ!$E$39:$E$782,СВЦЭМ!$A$39:$A$782,$A156,СВЦЭМ!$B$39:$B$782,B$155)+'СЕТ СН'!$F$15</f>
        <v>142.88995044999999</v>
      </c>
      <c r="C156" s="36">
        <f>SUMIFS(СВЦЭМ!$E$39:$E$782,СВЦЭМ!$A$39:$A$782,$A156,СВЦЭМ!$B$39:$B$782,C$155)+'СЕТ СН'!$F$15</f>
        <v>148.69278488</v>
      </c>
      <c r="D156" s="36">
        <f>SUMIFS(СВЦЭМ!$E$39:$E$782,СВЦЭМ!$A$39:$A$782,$A156,СВЦЭМ!$B$39:$B$782,D$155)+'СЕТ СН'!$F$15</f>
        <v>150.45536501999999</v>
      </c>
      <c r="E156" s="36">
        <f>SUMIFS(СВЦЭМ!$E$39:$E$782,СВЦЭМ!$A$39:$A$782,$A156,СВЦЭМ!$B$39:$B$782,E$155)+'СЕТ СН'!$F$15</f>
        <v>155.23330562000001</v>
      </c>
      <c r="F156" s="36">
        <f>SUMIFS(СВЦЭМ!$E$39:$E$782,СВЦЭМ!$A$39:$A$782,$A156,СВЦЭМ!$B$39:$B$782,F$155)+'СЕТ СН'!$F$15</f>
        <v>150.03808819</v>
      </c>
      <c r="G156" s="36">
        <f>SUMIFS(СВЦЭМ!$E$39:$E$782,СВЦЭМ!$A$39:$A$782,$A156,СВЦЭМ!$B$39:$B$782,G$155)+'СЕТ СН'!$F$15</f>
        <v>148.30763793</v>
      </c>
      <c r="H156" s="36">
        <f>SUMIFS(СВЦЭМ!$E$39:$E$782,СВЦЭМ!$A$39:$A$782,$A156,СВЦЭМ!$B$39:$B$782,H$155)+'СЕТ СН'!$F$15</f>
        <v>154.83903556999999</v>
      </c>
      <c r="I156" s="36">
        <f>SUMIFS(СВЦЭМ!$E$39:$E$782,СВЦЭМ!$A$39:$A$782,$A156,СВЦЭМ!$B$39:$B$782,I$155)+'СЕТ СН'!$F$15</f>
        <v>161.12374018</v>
      </c>
      <c r="J156" s="36">
        <f>SUMIFS(СВЦЭМ!$E$39:$E$782,СВЦЭМ!$A$39:$A$782,$A156,СВЦЭМ!$B$39:$B$782,J$155)+'СЕТ СН'!$F$15</f>
        <v>149.75652855000001</v>
      </c>
      <c r="K156" s="36">
        <f>SUMIFS(СВЦЭМ!$E$39:$E$782,СВЦЭМ!$A$39:$A$782,$A156,СВЦЭМ!$B$39:$B$782,K$155)+'СЕТ СН'!$F$15</f>
        <v>141.71287942999999</v>
      </c>
      <c r="L156" s="36">
        <f>SUMIFS(СВЦЭМ!$E$39:$E$782,СВЦЭМ!$A$39:$A$782,$A156,СВЦЭМ!$B$39:$B$782,L$155)+'СЕТ СН'!$F$15</f>
        <v>137.81776697999999</v>
      </c>
      <c r="M156" s="36">
        <f>SUMIFS(СВЦЭМ!$E$39:$E$782,СВЦЭМ!$A$39:$A$782,$A156,СВЦЭМ!$B$39:$B$782,M$155)+'СЕТ СН'!$F$15</f>
        <v>132.53693663999999</v>
      </c>
      <c r="N156" s="36">
        <f>SUMIFS(СВЦЭМ!$E$39:$E$782,СВЦЭМ!$A$39:$A$782,$A156,СВЦЭМ!$B$39:$B$782,N$155)+'СЕТ СН'!$F$15</f>
        <v>134.07831625</v>
      </c>
      <c r="O156" s="36">
        <f>SUMIFS(СВЦЭМ!$E$39:$E$782,СВЦЭМ!$A$39:$A$782,$A156,СВЦЭМ!$B$39:$B$782,O$155)+'СЕТ СН'!$F$15</f>
        <v>134.33724902</v>
      </c>
      <c r="P156" s="36">
        <f>SUMIFS(СВЦЭМ!$E$39:$E$782,СВЦЭМ!$A$39:$A$782,$A156,СВЦЭМ!$B$39:$B$782,P$155)+'СЕТ СН'!$F$15</f>
        <v>134.87872005</v>
      </c>
      <c r="Q156" s="36">
        <f>SUMIFS(СВЦЭМ!$E$39:$E$782,СВЦЭМ!$A$39:$A$782,$A156,СВЦЭМ!$B$39:$B$782,Q$155)+'СЕТ СН'!$F$15</f>
        <v>135.22782508</v>
      </c>
      <c r="R156" s="36">
        <f>SUMIFS(СВЦЭМ!$E$39:$E$782,СВЦЭМ!$A$39:$A$782,$A156,СВЦЭМ!$B$39:$B$782,R$155)+'СЕТ СН'!$F$15</f>
        <v>138.13766405999999</v>
      </c>
      <c r="S156" s="36">
        <f>SUMIFS(СВЦЭМ!$E$39:$E$782,СВЦЭМ!$A$39:$A$782,$A156,СВЦЭМ!$B$39:$B$782,S$155)+'СЕТ СН'!$F$15</f>
        <v>138.75277338000001</v>
      </c>
      <c r="T156" s="36">
        <f>SUMIFS(СВЦЭМ!$E$39:$E$782,СВЦЭМ!$A$39:$A$782,$A156,СВЦЭМ!$B$39:$B$782,T$155)+'СЕТ СН'!$F$15</f>
        <v>138.85548754000001</v>
      </c>
      <c r="U156" s="36">
        <f>SUMIFS(СВЦЭМ!$E$39:$E$782,СВЦЭМ!$A$39:$A$782,$A156,СВЦЭМ!$B$39:$B$782,U$155)+'СЕТ СН'!$F$15</f>
        <v>139.19721829</v>
      </c>
      <c r="V156" s="36">
        <f>SUMIFS(СВЦЭМ!$E$39:$E$782,СВЦЭМ!$A$39:$A$782,$A156,СВЦЭМ!$B$39:$B$782,V$155)+'СЕТ СН'!$F$15</f>
        <v>138.74484147999999</v>
      </c>
      <c r="W156" s="36">
        <f>SUMIFS(СВЦЭМ!$E$39:$E$782,СВЦЭМ!$A$39:$A$782,$A156,СВЦЭМ!$B$39:$B$782,W$155)+'СЕТ СН'!$F$15</f>
        <v>136.94020978</v>
      </c>
      <c r="X156" s="36">
        <f>SUMIFS(СВЦЭМ!$E$39:$E$782,СВЦЭМ!$A$39:$A$782,$A156,СВЦЭМ!$B$39:$B$782,X$155)+'СЕТ СН'!$F$15</f>
        <v>134.83027946000001</v>
      </c>
      <c r="Y156" s="36">
        <f>SUMIFS(СВЦЭМ!$E$39:$E$782,СВЦЭМ!$A$39:$A$782,$A156,СВЦЭМ!$B$39:$B$782,Y$155)+'СЕТ СН'!$F$15</f>
        <v>132.38705293999999</v>
      </c>
      <c r="AA156" s="45"/>
    </row>
    <row r="157" spans="1:27" ht="15.75" x14ac:dyDescent="0.2">
      <c r="A157" s="35">
        <f>A156+1</f>
        <v>44775</v>
      </c>
      <c r="B157" s="36">
        <f>SUMIFS(СВЦЭМ!$E$39:$E$782,СВЦЭМ!$A$39:$A$782,$A157,СВЦЭМ!$B$39:$B$782,B$155)+'СЕТ СН'!$F$15</f>
        <v>148.89552778000001</v>
      </c>
      <c r="C157" s="36">
        <f>SUMIFS(СВЦЭМ!$E$39:$E$782,СВЦЭМ!$A$39:$A$782,$A157,СВЦЭМ!$B$39:$B$782,C$155)+'СЕТ СН'!$F$15</f>
        <v>156.4631871</v>
      </c>
      <c r="D157" s="36">
        <f>SUMIFS(СВЦЭМ!$E$39:$E$782,СВЦЭМ!$A$39:$A$782,$A157,СВЦЭМ!$B$39:$B$782,D$155)+'СЕТ СН'!$F$15</f>
        <v>154.64866373999999</v>
      </c>
      <c r="E157" s="36">
        <f>SUMIFS(СВЦЭМ!$E$39:$E$782,СВЦЭМ!$A$39:$A$782,$A157,СВЦЭМ!$B$39:$B$782,E$155)+'СЕТ СН'!$F$15</f>
        <v>159.13694605000001</v>
      </c>
      <c r="F157" s="36">
        <f>SUMIFS(СВЦЭМ!$E$39:$E$782,СВЦЭМ!$A$39:$A$782,$A157,СВЦЭМ!$B$39:$B$782,F$155)+'СЕТ СН'!$F$15</f>
        <v>158.46012676999999</v>
      </c>
      <c r="G157" s="36">
        <f>SUMIFS(СВЦЭМ!$E$39:$E$782,СВЦЭМ!$A$39:$A$782,$A157,СВЦЭМ!$B$39:$B$782,G$155)+'СЕТ СН'!$F$15</f>
        <v>159.87969579</v>
      </c>
      <c r="H157" s="36">
        <f>SUMIFS(СВЦЭМ!$E$39:$E$782,СВЦЭМ!$A$39:$A$782,$A157,СВЦЭМ!$B$39:$B$782,H$155)+'СЕТ СН'!$F$15</f>
        <v>156.81312291</v>
      </c>
      <c r="I157" s="36">
        <f>SUMIFS(СВЦЭМ!$E$39:$E$782,СВЦЭМ!$A$39:$A$782,$A157,СВЦЭМ!$B$39:$B$782,I$155)+'СЕТ СН'!$F$15</f>
        <v>176.53172370999999</v>
      </c>
      <c r="J157" s="36">
        <f>SUMIFS(СВЦЭМ!$E$39:$E$782,СВЦЭМ!$A$39:$A$782,$A157,СВЦЭМ!$B$39:$B$782,J$155)+'СЕТ СН'!$F$15</f>
        <v>160.25194316</v>
      </c>
      <c r="K157" s="36">
        <f>SUMIFS(СВЦЭМ!$E$39:$E$782,СВЦЭМ!$A$39:$A$782,$A157,СВЦЭМ!$B$39:$B$782,K$155)+'СЕТ СН'!$F$15</f>
        <v>144.01145355</v>
      </c>
      <c r="L157" s="36">
        <f>SUMIFS(СВЦЭМ!$E$39:$E$782,СВЦЭМ!$A$39:$A$782,$A157,СВЦЭМ!$B$39:$B$782,L$155)+'СЕТ СН'!$F$15</f>
        <v>142.30163888999999</v>
      </c>
      <c r="M157" s="36">
        <f>SUMIFS(СВЦЭМ!$E$39:$E$782,СВЦЭМ!$A$39:$A$782,$A157,СВЦЭМ!$B$39:$B$782,M$155)+'СЕТ СН'!$F$15</f>
        <v>140.7757786</v>
      </c>
      <c r="N157" s="36">
        <f>SUMIFS(СВЦЭМ!$E$39:$E$782,СВЦЭМ!$A$39:$A$782,$A157,СВЦЭМ!$B$39:$B$782,N$155)+'СЕТ СН'!$F$15</f>
        <v>139.42113807000001</v>
      </c>
      <c r="O157" s="36">
        <f>SUMIFS(СВЦЭМ!$E$39:$E$782,СВЦЭМ!$A$39:$A$782,$A157,СВЦЭМ!$B$39:$B$782,O$155)+'СЕТ СН'!$F$15</f>
        <v>140.57650856999999</v>
      </c>
      <c r="P157" s="36">
        <f>SUMIFS(СВЦЭМ!$E$39:$E$782,СВЦЭМ!$A$39:$A$782,$A157,СВЦЭМ!$B$39:$B$782,P$155)+'СЕТ СН'!$F$15</f>
        <v>142.86636071999999</v>
      </c>
      <c r="Q157" s="36">
        <f>SUMIFS(СВЦЭМ!$E$39:$E$782,СВЦЭМ!$A$39:$A$782,$A157,СВЦЭМ!$B$39:$B$782,Q$155)+'СЕТ СН'!$F$15</f>
        <v>142.16741103999999</v>
      </c>
      <c r="R157" s="36">
        <f>SUMIFS(СВЦЭМ!$E$39:$E$782,СВЦЭМ!$A$39:$A$782,$A157,СВЦЭМ!$B$39:$B$782,R$155)+'СЕТ СН'!$F$15</f>
        <v>141.27393230999999</v>
      </c>
      <c r="S157" s="36">
        <f>SUMIFS(СВЦЭМ!$E$39:$E$782,СВЦЭМ!$A$39:$A$782,$A157,СВЦЭМ!$B$39:$B$782,S$155)+'СЕТ СН'!$F$15</f>
        <v>141.62609479</v>
      </c>
      <c r="T157" s="36">
        <f>SUMIFS(СВЦЭМ!$E$39:$E$782,СВЦЭМ!$A$39:$A$782,$A157,СВЦЭМ!$B$39:$B$782,T$155)+'СЕТ СН'!$F$15</f>
        <v>146.10371588999999</v>
      </c>
      <c r="U157" s="36">
        <f>SUMIFS(СВЦЭМ!$E$39:$E$782,СВЦЭМ!$A$39:$A$782,$A157,СВЦЭМ!$B$39:$B$782,U$155)+'СЕТ СН'!$F$15</f>
        <v>145.52349179999999</v>
      </c>
      <c r="V157" s="36">
        <f>SUMIFS(СВЦЭМ!$E$39:$E$782,СВЦЭМ!$A$39:$A$782,$A157,СВЦЭМ!$B$39:$B$782,V$155)+'СЕТ СН'!$F$15</f>
        <v>146.42557226</v>
      </c>
      <c r="W157" s="36">
        <f>SUMIFS(СВЦЭМ!$E$39:$E$782,СВЦЭМ!$A$39:$A$782,$A157,СВЦЭМ!$B$39:$B$782,W$155)+'СЕТ СН'!$F$15</f>
        <v>143.61180519000001</v>
      </c>
      <c r="X157" s="36">
        <f>SUMIFS(СВЦЭМ!$E$39:$E$782,СВЦЭМ!$A$39:$A$782,$A157,СВЦЭМ!$B$39:$B$782,X$155)+'СЕТ СН'!$F$15</f>
        <v>146.93803634</v>
      </c>
      <c r="Y157" s="36">
        <f>SUMIFS(СВЦЭМ!$E$39:$E$782,СВЦЭМ!$A$39:$A$782,$A157,СВЦЭМ!$B$39:$B$782,Y$155)+'СЕТ СН'!$F$15</f>
        <v>162.60253834</v>
      </c>
    </row>
    <row r="158" spans="1:27" ht="15.75" x14ac:dyDescent="0.2">
      <c r="A158" s="35">
        <f t="shared" ref="A158:A186" si="4">A157+1</f>
        <v>44776</v>
      </c>
      <c r="B158" s="36">
        <f>SUMIFS(СВЦЭМ!$E$39:$E$782,СВЦЭМ!$A$39:$A$782,$A158,СВЦЭМ!$B$39:$B$782,B$155)+'СЕТ СН'!$F$15</f>
        <v>167.29007680000001</v>
      </c>
      <c r="C158" s="36">
        <f>SUMIFS(СВЦЭМ!$E$39:$E$782,СВЦЭМ!$A$39:$A$782,$A158,СВЦЭМ!$B$39:$B$782,C$155)+'СЕТ СН'!$F$15</f>
        <v>179.72008357000001</v>
      </c>
      <c r="D158" s="36">
        <f>SUMIFS(СВЦЭМ!$E$39:$E$782,СВЦЭМ!$A$39:$A$782,$A158,СВЦЭМ!$B$39:$B$782,D$155)+'СЕТ СН'!$F$15</f>
        <v>187.81391581</v>
      </c>
      <c r="E158" s="36">
        <f>SUMIFS(СВЦЭМ!$E$39:$E$782,СВЦЭМ!$A$39:$A$782,$A158,СВЦЭМ!$B$39:$B$782,E$155)+'СЕТ СН'!$F$15</f>
        <v>189.16425261000001</v>
      </c>
      <c r="F158" s="36">
        <f>SUMIFS(СВЦЭМ!$E$39:$E$782,СВЦЭМ!$A$39:$A$782,$A158,СВЦЭМ!$B$39:$B$782,F$155)+'СЕТ СН'!$F$15</f>
        <v>165.45838429</v>
      </c>
      <c r="G158" s="36">
        <f>SUMIFS(СВЦЭМ!$E$39:$E$782,СВЦЭМ!$A$39:$A$782,$A158,СВЦЭМ!$B$39:$B$782,G$155)+'СЕТ СН'!$F$15</f>
        <v>166.00833721999999</v>
      </c>
      <c r="H158" s="36">
        <f>SUMIFS(СВЦЭМ!$E$39:$E$782,СВЦЭМ!$A$39:$A$782,$A158,СВЦЭМ!$B$39:$B$782,H$155)+'СЕТ СН'!$F$15</f>
        <v>164.30947375</v>
      </c>
      <c r="I158" s="36">
        <f>SUMIFS(СВЦЭМ!$E$39:$E$782,СВЦЭМ!$A$39:$A$782,$A158,СВЦЭМ!$B$39:$B$782,I$155)+'СЕТ СН'!$F$15</f>
        <v>154.21804824</v>
      </c>
      <c r="J158" s="36">
        <f>SUMIFS(СВЦЭМ!$E$39:$E$782,СВЦЭМ!$A$39:$A$782,$A158,СВЦЭМ!$B$39:$B$782,J$155)+'СЕТ СН'!$F$15</f>
        <v>147.91030387000001</v>
      </c>
      <c r="K158" s="36">
        <f>SUMIFS(СВЦЭМ!$E$39:$E$782,СВЦЭМ!$A$39:$A$782,$A158,СВЦЭМ!$B$39:$B$782,K$155)+'СЕТ СН'!$F$15</f>
        <v>152.87210793</v>
      </c>
      <c r="L158" s="36">
        <f>SUMIFS(СВЦЭМ!$E$39:$E$782,СВЦЭМ!$A$39:$A$782,$A158,СВЦЭМ!$B$39:$B$782,L$155)+'СЕТ СН'!$F$15</f>
        <v>145.85778568000001</v>
      </c>
      <c r="M158" s="36">
        <f>SUMIFS(СВЦЭМ!$E$39:$E$782,СВЦЭМ!$A$39:$A$782,$A158,СВЦЭМ!$B$39:$B$782,M$155)+'СЕТ СН'!$F$15</f>
        <v>142.58292308</v>
      </c>
      <c r="N158" s="36">
        <f>SUMIFS(СВЦЭМ!$E$39:$E$782,СВЦЭМ!$A$39:$A$782,$A158,СВЦЭМ!$B$39:$B$782,N$155)+'СЕТ СН'!$F$15</f>
        <v>141.99633374000001</v>
      </c>
      <c r="O158" s="36">
        <f>SUMIFS(СВЦЭМ!$E$39:$E$782,СВЦЭМ!$A$39:$A$782,$A158,СВЦЭМ!$B$39:$B$782,O$155)+'СЕТ СН'!$F$15</f>
        <v>141.02862493000001</v>
      </c>
      <c r="P158" s="36">
        <f>SUMIFS(СВЦЭМ!$E$39:$E$782,СВЦЭМ!$A$39:$A$782,$A158,СВЦЭМ!$B$39:$B$782,P$155)+'СЕТ СН'!$F$15</f>
        <v>142.32229838000001</v>
      </c>
      <c r="Q158" s="36">
        <f>SUMIFS(СВЦЭМ!$E$39:$E$782,СВЦЭМ!$A$39:$A$782,$A158,СВЦЭМ!$B$39:$B$782,Q$155)+'СЕТ СН'!$F$15</f>
        <v>145.55299776999999</v>
      </c>
      <c r="R158" s="36">
        <f>SUMIFS(СВЦЭМ!$E$39:$E$782,СВЦЭМ!$A$39:$A$782,$A158,СВЦЭМ!$B$39:$B$782,R$155)+'СЕТ СН'!$F$15</f>
        <v>148.44221472999999</v>
      </c>
      <c r="S158" s="36">
        <f>SUMIFS(СВЦЭМ!$E$39:$E$782,СВЦЭМ!$A$39:$A$782,$A158,СВЦЭМ!$B$39:$B$782,S$155)+'СЕТ СН'!$F$15</f>
        <v>147.86452685</v>
      </c>
      <c r="T158" s="36">
        <f>SUMIFS(СВЦЭМ!$E$39:$E$782,СВЦЭМ!$A$39:$A$782,$A158,СВЦЭМ!$B$39:$B$782,T$155)+'СЕТ СН'!$F$15</f>
        <v>145.75111663999999</v>
      </c>
      <c r="U158" s="36">
        <f>SUMIFS(СВЦЭМ!$E$39:$E$782,СВЦЭМ!$A$39:$A$782,$A158,СВЦЭМ!$B$39:$B$782,U$155)+'СЕТ СН'!$F$15</f>
        <v>146.12285571000001</v>
      </c>
      <c r="V158" s="36">
        <f>SUMIFS(СВЦЭМ!$E$39:$E$782,СВЦЭМ!$A$39:$A$782,$A158,СВЦЭМ!$B$39:$B$782,V$155)+'СЕТ СН'!$F$15</f>
        <v>142.21192805999999</v>
      </c>
      <c r="W158" s="36">
        <f>SUMIFS(СВЦЭМ!$E$39:$E$782,СВЦЭМ!$A$39:$A$782,$A158,СВЦЭМ!$B$39:$B$782,W$155)+'СЕТ СН'!$F$15</f>
        <v>141.68922194999999</v>
      </c>
      <c r="X158" s="36">
        <f>SUMIFS(СВЦЭМ!$E$39:$E$782,СВЦЭМ!$A$39:$A$782,$A158,СВЦЭМ!$B$39:$B$782,X$155)+'СЕТ СН'!$F$15</f>
        <v>146.93707935</v>
      </c>
      <c r="Y158" s="36">
        <f>SUMIFS(СВЦЭМ!$E$39:$E$782,СВЦЭМ!$A$39:$A$782,$A158,СВЦЭМ!$B$39:$B$782,Y$155)+'СЕТ СН'!$F$15</f>
        <v>146.97025628</v>
      </c>
    </row>
    <row r="159" spans="1:27" ht="15.75" x14ac:dyDescent="0.2">
      <c r="A159" s="35">
        <f t="shared" si="4"/>
        <v>44777</v>
      </c>
      <c r="B159" s="36">
        <f>SUMIFS(СВЦЭМ!$E$39:$E$782,СВЦЭМ!$A$39:$A$782,$A159,СВЦЭМ!$B$39:$B$782,B$155)+'СЕТ СН'!$F$15</f>
        <v>156.37953687000001</v>
      </c>
      <c r="C159" s="36">
        <f>SUMIFS(СВЦЭМ!$E$39:$E$782,СВЦЭМ!$A$39:$A$782,$A159,СВЦЭМ!$B$39:$B$782,C$155)+'СЕТ СН'!$F$15</f>
        <v>166.92727796</v>
      </c>
      <c r="D159" s="36">
        <f>SUMIFS(СВЦЭМ!$E$39:$E$782,СВЦЭМ!$A$39:$A$782,$A159,СВЦЭМ!$B$39:$B$782,D$155)+'СЕТ СН'!$F$15</f>
        <v>165.47459606999999</v>
      </c>
      <c r="E159" s="36">
        <f>SUMIFS(СВЦЭМ!$E$39:$E$782,СВЦЭМ!$A$39:$A$782,$A159,СВЦЭМ!$B$39:$B$782,E$155)+'СЕТ СН'!$F$15</f>
        <v>176.65740733999999</v>
      </c>
      <c r="F159" s="36">
        <f>SUMIFS(СВЦЭМ!$E$39:$E$782,СВЦЭМ!$A$39:$A$782,$A159,СВЦЭМ!$B$39:$B$782,F$155)+'СЕТ СН'!$F$15</f>
        <v>177.928415</v>
      </c>
      <c r="G159" s="36">
        <f>SUMIFS(СВЦЭМ!$E$39:$E$782,СВЦЭМ!$A$39:$A$782,$A159,СВЦЭМ!$B$39:$B$782,G$155)+'СЕТ СН'!$F$15</f>
        <v>178.56323370000001</v>
      </c>
      <c r="H159" s="36">
        <f>SUMIFS(СВЦЭМ!$E$39:$E$782,СВЦЭМ!$A$39:$A$782,$A159,СВЦЭМ!$B$39:$B$782,H$155)+'СЕТ СН'!$F$15</f>
        <v>169.27325870000001</v>
      </c>
      <c r="I159" s="36">
        <f>SUMIFS(СВЦЭМ!$E$39:$E$782,СВЦЭМ!$A$39:$A$782,$A159,СВЦЭМ!$B$39:$B$782,I$155)+'СЕТ СН'!$F$15</f>
        <v>159.71924267</v>
      </c>
      <c r="J159" s="36">
        <f>SUMIFS(СВЦЭМ!$E$39:$E$782,СВЦЭМ!$A$39:$A$782,$A159,СВЦЭМ!$B$39:$B$782,J$155)+'СЕТ СН'!$F$15</f>
        <v>147.01085535000001</v>
      </c>
      <c r="K159" s="36">
        <f>SUMIFS(СВЦЭМ!$E$39:$E$782,СВЦЭМ!$A$39:$A$782,$A159,СВЦЭМ!$B$39:$B$782,K$155)+'СЕТ СН'!$F$15</f>
        <v>142.35071533000001</v>
      </c>
      <c r="L159" s="36">
        <f>SUMIFS(СВЦЭМ!$E$39:$E$782,СВЦЭМ!$A$39:$A$782,$A159,СВЦЭМ!$B$39:$B$782,L$155)+'СЕТ СН'!$F$15</f>
        <v>143.98093997000001</v>
      </c>
      <c r="M159" s="36">
        <f>SUMIFS(СВЦЭМ!$E$39:$E$782,СВЦЭМ!$A$39:$A$782,$A159,СВЦЭМ!$B$39:$B$782,M$155)+'СЕТ СН'!$F$15</f>
        <v>141.36074128000001</v>
      </c>
      <c r="N159" s="36">
        <f>SUMIFS(СВЦЭМ!$E$39:$E$782,СВЦЭМ!$A$39:$A$782,$A159,СВЦЭМ!$B$39:$B$782,N$155)+'СЕТ СН'!$F$15</f>
        <v>140.327541</v>
      </c>
      <c r="O159" s="36">
        <f>SUMIFS(СВЦЭМ!$E$39:$E$782,СВЦЭМ!$A$39:$A$782,$A159,СВЦЭМ!$B$39:$B$782,O$155)+'СЕТ СН'!$F$15</f>
        <v>141.66224516</v>
      </c>
      <c r="P159" s="36">
        <f>SUMIFS(СВЦЭМ!$E$39:$E$782,СВЦЭМ!$A$39:$A$782,$A159,СВЦЭМ!$B$39:$B$782,P$155)+'СЕТ СН'!$F$15</f>
        <v>146.21458426999999</v>
      </c>
      <c r="Q159" s="36">
        <f>SUMIFS(СВЦЭМ!$E$39:$E$782,СВЦЭМ!$A$39:$A$782,$A159,СВЦЭМ!$B$39:$B$782,Q$155)+'СЕТ СН'!$F$15</f>
        <v>145.84729307000001</v>
      </c>
      <c r="R159" s="36">
        <f>SUMIFS(СВЦЭМ!$E$39:$E$782,СВЦЭМ!$A$39:$A$782,$A159,СВЦЭМ!$B$39:$B$782,R$155)+'СЕТ СН'!$F$15</f>
        <v>144.63998967000001</v>
      </c>
      <c r="S159" s="36">
        <f>SUMIFS(СВЦЭМ!$E$39:$E$782,СВЦЭМ!$A$39:$A$782,$A159,СВЦЭМ!$B$39:$B$782,S$155)+'СЕТ СН'!$F$15</f>
        <v>144.86588677</v>
      </c>
      <c r="T159" s="36">
        <f>SUMIFS(СВЦЭМ!$E$39:$E$782,СВЦЭМ!$A$39:$A$782,$A159,СВЦЭМ!$B$39:$B$782,T$155)+'СЕТ СН'!$F$15</f>
        <v>144.76579604</v>
      </c>
      <c r="U159" s="36">
        <f>SUMIFS(СВЦЭМ!$E$39:$E$782,СВЦЭМ!$A$39:$A$782,$A159,СВЦЭМ!$B$39:$B$782,U$155)+'СЕТ СН'!$F$15</f>
        <v>146.52779022999999</v>
      </c>
      <c r="V159" s="36">
        <f>SUMIFS(СВЦЭМ!$E$39:$E$782,СВЦЭМ!$A$39:$A$782,$A159,СВЦЭМ!$B$39:$B$782,V$155)+'СЕТ СН'!$F$15</f>
        <v>145.79177235</v>
      </c>
      <c r="W159" s="36">
        <f>SUMIFS(СВЦЭМ!$E$39:$E$782,СВЦЭМ!$A$39:$A$782,$A159,СВЦЭМ!$B$39:$B$782,W$155)+'СЕТ СН'!$F$15</f>
        <v>145.01896492</v>
      </c>
      <c r="X159" s="36">
        <f>SUMIFS(СВЦЭМ!$E$39:$E$782,СВЦЭМ!$A$39:$A$782,$A159,СВЦЭМ!$B$39:$B$782,X$155)+'СЕТ СН'!$F$15</f>
        <v>147.02965051000001</v>
      </c>
      <c r="Y159" s="36">
        <f>SUMIFS(СВЦЭМ!$E$39:$E$782,СВЦЭМ!$A$39:$A$782,$A159,СВЦЭМ!$B$39:$B$782,Y$155)+'СЕТ СН'!$F$15</f>
        <v>155.84624074999999</v>
      </c>
    </row>
    <row r="160" spans="1:27" ht="15.75" x14ac:dyDescent="0.2">
      <c r="A160" s="35">
        <f t="shared" si="4"/>
        <v>44778</v>
      </c>
      <c r="B160" s="36">
        <f>SUMIFS(СВЦЭМ!$E$39:$E$782,СВЦЭМ!$A$39:$A$782,$A160,СВЦЭМ!$B$39:$B$782,B$155)+'СЕТ СН'!$F$15</f>
        <v>164.1294293</v>
      </c>
      <c r="C160" s="36">
        <f>SUMIFS(СВЦЭМ!$E$39:$E$782,СВЦЭМ!$A$39:$A$782,$A160,СВЦЭМ!$B$39:$B$782,C$155)+'СЕТ СН'!$F$15</f>
        <v>162.91291161000001</v>
      </c>
      <c r="D160" s="36">
        <f>SUMIFS(СВЦЭМ!$E$39:$E$782,СВЦЭМ!$A$39:$A$782,$A160,СВЦЭМ!$B$39:$B$782,D$155)+'СЕТ СН'!$F$15</f>
        <v>166.10828047000001</v>
      </c>
      <c r="E160" s="36">
        <f>SUMIFS(СВЦЭМ!$E$39:$E$782,СВЦЭМ!$A$39:$A$782,$A160,СВЦЭМ!$B$39:$B$782,E$155)+'СЕТ СН'!$F$15</f>
        <v>167.26403951</v>
      </c>
      <c r="F160" s="36">
        <f>SUMIFS(СВЦЭМ!$E$39:$E$782,СВЦЭМ!$A$39:$A$782,$A160,СВЦЭМ!$B$39:$B$782,F$155)+'СЕТ СН'!$F$15</f>
        <v>165.57210755</v>
      </c>
      <c r="G160" s="36">
        <f>SUMIFS(СВЦЭМ!$E$39:$E$782,СВЦЭМ!$A$39:$A$782,$A160,СВЦЭМ!$B$39:$B$782,G$155)+'СЕТ СН'!$F$15</f>
        <v>165.33593232999999</v>
      </c>
      <c r="H160" s="36">
        <f>SUMIFS(СВЦЭМ!$E$39:$E$782,СВЦЭМ!$A$39:$A$782,$A160,СВЦЭМ!$B$39:$B$782,H$155)+'СЕТ СН'!$F$15</f>
        <v>161.43360719</v>
      </c>
      <c r="I160" s="36">
        <f>SUMIFS(СВЦЭМ!$E$39:$E$782,СВЦЭМ!$A$39:$A$782,$A160,СВЦЭМ!$B$39:$B$782,I$155)+'СЕТ СН'!$F$15</f>
        <v>165.79894852999999</v>
      </c>
      <c r="J160" s="36">
        <f>SUMIFS(СВЦЭМ!$E$39:$E$782,СВЦЭМ!$A$39:$A$782,$A160,СВЦЭМ!$B$39:$B$782,J$155)+'СЕТ СН'!$F$15</f>
        <v>147.16563515999999</v>
      </c>
      <c r="K160" s="36">
        <f>SUMIFS(СВЦЭМ!$E$39:$E$782,СВЦЭМ!$A$39:$A$782,$A160,СВЦЭМ!$B$39:$B$782,K$155)+'СЕТ СН'!$F$15</f>
        <v>144.29670526000001</v>
      </c>
      <c r="L160" s="36">
        <f>SUMIFS(СВЦЭМ!$E$39:$E$782,СВЦЭМ!$A$39:$A$782,$A160,СВЦЭМ!$B$39:$B$782,L$155)+'СЕТ СН'!$F$15</f>
        <v>143.18907748000001</v>
      </c>
      <c r="M160" s="36">
        <f>SUMIFS(СВЦЭМ!$E$39:$E$782,СВЦЭМ!$A$39:$A$782,$A160,СВЦЭМ!$B$39:$B$782,M$155)+'СЕТ СН'!$F$15</f>
        <v>142.34308984</v>
      </c>
      <c r="N160" s="36">
        <f>SUMIFS(СВЦЭМ!$E$39:$E$782,СВЦЭМ!$A$39:$A$782,$A160,СВЦЭМ!$B$39:$B$782,N$155)+'СЕТ СН'!$F$15</f>
        <v>141.0946118</v>
      </c>
      <c r="O160" s="36">
        <f>SUMIFS(СВЦЭМ!$E$39:$E$782,СВЦЭМ!$A$39:$A$782,$A160,СВЦЭМ!$B$39:$B$782,O$155)+'СЕТ СН'!$F$15</f>
        <v>141.78311468999999</v>
      </c>
      <c r="P160" s="36">
        <f>SUMIFS(СВЦЭМ!$E$39:$E$782,СВЦЭМ!$A$39:$A$782,$A160,СВЦЭМ!$B$39:$B$782,P$155)+'СЕТ СН'!$F$15</f>
        <v>145.34116763</v>
      </c>
      <c r="Q160" s="36">
        <f>SUMIFS(СВЦЭМ!$E$39:$E$782,СВЦЭМ!$A$39:$A$782,$A160,СВЦЭМ!$B$39:$B$782,Q$155)+'СЕТ СН'!$F$15</f>
        <v>145.08045731000001</v>
      </c>
      <c r="R160" s="36">
        <f>SUMIFS(СВЦЭМ!$E$39:$E$782,СВЦЭМ!$A$39:$A$782,$A160,СВЦЭМ!$B$39:$B$782,R$155)+'СЕТ СН'!$F$15</f>
        <v>144.27141485000001</v>
      </c>
      <c r="S160" s="36">
        <f>SUMIFS(СВЦЭМ!$E$39:$E$782,СВЦЭМ!$A$39:$A$782,$A160,СВЦЭМ!$B$39:$B$782,S$155)+'СЕТ СН'!$F$15</f>
        <v>143.99623554999999</v>
      </c>
      <c r="T160" s="36">
        <f>SUMIFS(СВЦЭМ!$E$39:$E$782,СВЦЭМ!$A$39:$A$782,$A160,СВЦЭМ!$B$39:$B$782,T$155)+'СЕТ СН'!$F$15</f>
        <v>141.82545059</v>
      </c>
      <c r="U160" s="36">
        <f>SUMIFS(СВЦЭМ!$E$39:$E$782,СВЦЭМ!$A$39:$A$782,$A160,СВЦЭМ!$B$39:$B$782,U$155)+'СЕТ СН'!$F$15</f>
        <v>143.07447748000001</v>
      </c>
      <c r="V160" s="36">
        <f>SUMIFS(СВЦЭМ!$E$39:$E$782,СВЦЭМ!$A$39:$A$782,$A160,СВЦЭМ!$B$39:$B$782,V$155)+'СЕТ СН'!$F$15</f>
        <v>144.40762330999999</v>
      </c>
      <c r="W160" s="36">
        <f>SUMIFS(СВЦЭМ!$E$39:$E$782,СВЦЭМ!$A$39:$A$782,$A160,СВЦЭМ!$B$39:$B$782,W$155)+'СЕТ СН'!$F$15</f>
        <v>145.72525225999999</v>
      </c>
      <c r="X160" s="36">
        <f>SUMIFS(СВЦЭМ!$E$39:$E$782,СВЦЭМ!$A$39:$A$782,$A160,СВЦЭМ!$B$39:$B$782,X$155)+'СЕТ СН'!$F$15</f>
        <v>143.39001628</v>
      </c>
      <c r="Y160" s="36">
        <f>SUMIFS(СВЦЭМ!$E$39:$E$782,СВЦЭМ!$A$39:$A$782,$A160,СВЦЭМ!$B$39:$B$782,Y$155)+'СЕТ СН'!$F$15</f>
        <v>161.11575832</v>
      </c>
    </row>
    <row r="161" spans="1:25" ht="15.75" x14ac:dyDescent="0.2">
      <c r="A161" s="35">
        <f t="shared" si="4"/>
        <v>44779</v>
      </c>
      <c r="B161" s="36">
        <f>SUMIFS(СВЦЭМ!$E$39:$E$782,СВЦЭМ!$A$39:$A$782,$A161,СВЦЭМ!$B$39:$B$782,B$155)+'СЕТ СН'!$F$15</f>
        <v>152.66834990999999</v>
      </c>
      <c r="C161" s="36">
        <f>SUMIFS(СВЦЭМ!$E$39:$E$782,СВЦЭМ!$A$39:$A$782,$A161,СВЦЭМ!$B$39:$B$782,C$155)+'СЕТ СН'!$F$15</f>
        <v>162.47348092999999</v>
      </c>
      <c r="D161" s="36">
        <f>SUMIFS(СВЦЭМ!$E$39:$E$782,СВЦЭМ!$A$39:$A$782,$A161,СВЦЭМ!$B$39:$B$782,D$155)+'СЕТ СН'!$F$15</f>
        <v>169.58807265999999</v>
      </c>
      <c r="E161" s="36">
        <f>SUMIFS(СВЦЭМ!$E$39:$E$782,СВЦЭМ!$A$39:$A$782,$A161,СВЦЭМ!$B$39:$B$782,E$155)+'СЕТ СН'!$F$15</f>
        <v>173.33063507</v>
      </c>
      <c r="F161" s="36">
        <f>SUMIFS(СВЦЭМ!$E$39:$E$782,СВЦЭМ!$A$39:$A$782,$A161,СВЦЭМ!$B$39:$B$782,F$155)+'СЕТ СН'!$F$15</f>
        <v>174.68220208</v>
      </c>
      <c r="G161" s="36">
        <f>SUMIFS(СВЦЭМ!$E$39:$E$782,СВЦЭМ!$A$39:$A$782,$A161,СВЦЭМ!$B$39:$B$782,G$155)+'СЕТ СН'!$F$15</f>
        <v>177.19808805</v>
      </c>
      <c r="H161" s="36">
        <f>SUMIFS(СВЦЭМ!$E$39:$E$782,СВЦЭМ!$A$39:$A$782,$A161,СВЦЭМ!$B$39:$B$782,H$155)+'СЕТ СН'!$F$15</f>
        <v>174.29901666000001</v>
      </c>
      <c r="I161" s="36">
        <f>SUMIFS(СВЦЭМ!$E$39:$E$782,СВЦЭМ!$A$39:$A$782,$A161,СВЦЭМ!$B$39:$B$782,I$155)+'СЕТ СН'!$F$15</f>
        <v>169.18121364000001</v>
      </c>
      <c r="J161" s="36">
        <f>SUMIFS(СВЦЭМ!$E$39:$E$782,СВЦЭМ!$A$39:$A$782,$A161,СВЦЭМ!$B$39:$B$782,J$155)+'СЕТ СН'!$F$15</f>
        <v>156.62072913</v>
      </c>
      <c r="K161" s="36">
        <f>SUMIFS(СВЦЭМ!$E$39:$E$782,СВЦЭМ!$A$39:$A$782,$A161,СВЦЭМ!$B$39:$B$782,K$155)+'СЕТ СН'!$F$15</f>
        <v>140.20336596000001</v>
      </c>
      <c r="L161" s="36">
        <f>SUMIFS(СВЦЭМ!$E$39:$E$782,СВЦЭМ!$A$39:$A$782,$A161,СВЦЭМ!$B$39:$B$782,L$155)+'СЕТ СН'!$F$15</f>
        <v>137.45254123000001</v>
      </c>
      <c r="M161" s="36">
        <f>SUMIFS(СВЦЭМ!$E$39:$E$782,СВЦЭМ!$A$39:$A$782,$A161,СВЦЭМ!$B$39:$B$782,M$155)+'СЕТ СН'!$F$15</f>
        <v>132.31036319</v>
      </c>
      <c r="N161" s="36">
        <f>SUMIFS(СВЦЭМ!$E$39:$E$782,СВЦЭМ!$A$39:$A$782,$A161,СВЦЭМ!$B$39:$B$782,N$155)+'СЕТ СН'!$F$15</f>
        <v>130.45058356999999</v>
      </c>
      <c r="O161" s="36">
        <f>SUMIFS(СВЦЭМ!$E$39:$E$782,СВЦЭМ!$A$39:$A$782,$A161,СВЦЭМ!$B$39:$B$782,O$155)+'СЕТ СН'!$F$15</f>
        <v>131.54195442</v>
      </c>
      <c r="P161" s="36">
        <f>SUMIFS(СВЦЭМ!$E$39:$E$782,СВЦЭМ!$A$39:$A$782,$A161,СВЦЭМ!$B$39:$B$782,P$155)+'СЕТ СН'!$F$15</f>
        <v>130.68672781999999</v>
      </c>
      <c r="Q161" s="36">
        <f>SUMIFS(СВЦЭМ!$E$39:$E$782,СВЦЭМ!$A$39:$A$782,$A161,СВЦЭМ!$B$39:$B$782,Q$155)+'СЕТ СН'!$F$15</f>
        <v>130.94513359000001</v>
      </c>
      <c r="R161" s="36">
        <f>SUMIFS(СВЦЭМ!$E$39:$E$782,СВЦЭМ!$A$39:$A$782,$A161,СВЦЭМ!$B$39:$B$782,R$155)+'СЕТ СН'!$F$15</f>
        <v>136.41722720999999</v>
      </c>
      <c r="S161" s="36">
        <f>SUMIFS(СВЦЭМ!$E$39:$E$782,СВЦЭМ!$A$39:$A$782,$A161,СВЦЭМ!$B$39:$B$782,S$155)+'СЕТ СН'!$F$15</f>
        <v>136.93682416999999</v>
      </c>
      <c r="T161" s="36">
        <f>SUMIFS(СВЦЭМ!$E$39:$E$782,СВЦЭМ!$A$39:$A$782,$A161,СВЦЭМ!$B$39:$B$782,T$155)+'СЕТ СН'!$F$15</f>
        <v>136.21059704000001</v>
      </c>
      <c r="U161" s="36">
        <f>SUMIFS(СВЦЭМ!$E$39:$E$782,СВЦЭМ!$A$39:$A$782,$A161,СВЦЭМ!$B$39:$B$782,U$155)+'СЕТ СН'!$F$15</f>
        <v>137.30476841000001</v>
      </c>
      <c r="V161" s="36">
        <f>SUMIFS(СВЦЭМ!$E$39:$E$782,СВЦЭМ!$A$39:$A$782,$A161,СВЦЭМ!$B$39:$B$782,V$155)+'СЕТ СН'!$F$15</f>
        <v>135.93851806999999</v>
      </c>
      <c r="W161" s="36">
        <f>SUMIFS(СВЦЭМ!$E$39:$E$782,СВЦЭМ!$A$39:$A$782,$A161,СВЦЭМ!$B$39:$B$782,W$155)+'СЕТ СН'!$F$15</f>
        <v>133.11553086999999</v>
      </c>
      <c r="X161" s="36">
        <f>SUMIFS(СВЦЭМ!$E$39:$E$782,СВЦЭМ!$A$39:$A$782,$A161,СВЦЭМ!$B$39:$B$782,X$155)+'СЕТ СН'!$F$15</f>
        <v>139.22793153999999</v>
      </c>
      <c r="Y161" s="36">
        <f>SUMIFS(СВЦЭМ!$E$39:$E$782,СВЦЭМ!$A$39:$A$782,$A161,СВЦЭМ!$B$39:$B$782,Y$155)+'СЕТ СН'!$F$15</f>
        <v>150.92929631000001</v>
      </c>
    </row>
    <row r="162" spans="1:25" ht="15.75" x14ac:dyDescent="0.2">
      <c r="A162" s="35">
        <f t="shared" si="4"/>
        <v>44780</v>
      </c>
      <c r="B162" s="36">
        <f>SUMIFS(СВЦЭМ!$E$39:$E$782,СВЦЭМ!$A$39:$A$782,$A162,СВЦЭМ!$B$39:$B$782,B$155)+'СЕТ СН'!$F$15</f>
        <v>163.31537796999999</v>
      </c>
      <c r="C162" s="36">
        <f>SUMIFS(СВЦЭМ!$E$39:$E$782,СВЦЭМ!$A$39:$A$782,$A162,СВЦЭМ!$B$39:$B$782,C$155)+'СЕТ СН'!$F$15</f>
        <v>165.05084295</v>
      </c>
      <c r="D162" s="36">
        <f>SUMIFS(СВЦЭМ!$E$39:$E$782,СВЦЭМ!$A$39:$A$782,$A162,СВЦЭМ!$B$39:$B$782,D$155)+'СЕТ СН'!$F$15</f>
        <v>155.33337452000001</v>
      </c>
      <c r="E162" s="36">
        <f>SUMIFS(СВЦЭМ!$E$39:$E$782,СВЦЭМ!$A$39:$A$782,$A162,СВЦЭМ!$B$39:$B$782,E$155)+'СЕТ СН'!$F$15</f>
        <v>157.62138587999999</v>
      </c>
      <c r="F162" s="36">
        <f>SUMIFS(СВЦЭМ!$E$39:$E$782,СВЦЭМ!$A$39:$A$782,$A162,СВЦЭМ!$B$39:$B$782,F$155)+'СЕТ СН'!$F$15</f>
        <v>157.09580718999999</v>
      </c>
      <c r="G162" s="36">
        <f>SUMIFS(СВЦЭМ!$E$39:$E$782,СВЦЭМ!$A$39:$A$782,$A162,СВЦЭМ!$B$39:$B$782,G$155)+'СЕТ СН'!$F$15</f>
        <v>156.60504628999999</v>
      </c>
      <c r="H162" s="36">
        <f>SUMIFS(СВЦЭМ!$E$39:$E$782,СВЦЭМ!$A$39:$A$782,$A162,СВЦЭМ!$B$39:$B$782,H$155)+'СЕТ СН'!$F$15</f>
        <v>158.02269920000001</v>
      </c>
      <c r="I162" s="36">
        <f>SUMIFS(СВЦЭМ!$E$39:$E$782,СВЦЭМ!$A$39:$A$782,$A162,СВЦЭМ!$B$39:$B$782,I$155)+'СЕТ СН'!$F$15</f>
        <v>151.93391449000001</v>
      </c>
      <c r="J162" s="36">
        <f>SUMIFS(СВЦЭМ!$E$39:$E$782,СВЦЭМ!$A$39:$A$782,$A162,СВЦЭМ!$B$39:$B$782,J$155)+'СЕТ СН'!$F$15</f>
        <v>141.59964382000001</v>
      </c>
      <c r="K162" s="36">
        <f>SUMIFS(СВЦЭМ!$E$39:$E$782,СВЦЭМ!$A$39:$A$782,$A162,СВЦЭМ!$B$39:$B$782,K$155)+'СЕТ СН'!$F$15</f>
        <v>133.43121256000001</v>
      </c>
      <c r="L162" s="36">
        <f>SUMIFS(СВЦЭМ!$E$39:$E$782,СВЦЭМ!$A$39:$A$782,$A162,СВЦЭМ!$B$39:$B$782,L$155)+'СЕТ СН'!$F$15</f>
        <v>130.91104780000001</v>
      </c>
      <c r="M162" s="36">
        <f>SUMIFS(СВЦЭМ!$E$39:$E$782,СВЦЭМ!$A$39:$A$782,$A162,СВЦЭМ!$B$39:$B$782,M$155)+'СЕТ СН'!$F$15</f>
        <v>132.86046786</v>
      </c>
      <c r="N162" s="36">
        <f>SUMIFS(СВЦЭМ!$E$39:$E$782,СВЦЭМ!$A$39:$A$782,$A162,СВЦЭМ!$B$39:$B$782,N$155)+'СЕТ СН'!$F$15</f>
        <v>133.01325281000001</v>
      </c>
      <c r="O162" s="36">
        <f>SUMIFS(СВЦЭМ!$E$39:$E$782,СВЦЭМ!$A$39:$A$782,$A162,СВЦЭМ!$B$39:$B$782,O$155)+'СЕТ СН'!$F$15</f>
        <v>133.10655184999999</v>
      </c>
      <c r="P162" s="36">
        <f>SUMIFS(СВЦЭМ!$E$39:$E$782,СВЦЭМ!$A$39:$A$782,$A162,СВЦЭМ!$B$39:$B$782,P$155)+'СЕТ СН'!$F$15</f>
        <v>135.78165446</v>
      </c>
      <c r="Q162" s="36">
        <f>SUMIFS(СВЦЭМ!$E$39:$E$782,СВЦЭМ!$A$39:$A$782,$A162,СВЦЭМ!$B$39:$B$782,Q$155)+'СЕТ СН'!$F$15</f>
        <v>138.52200729</v>
      </c>
      <c r="R162" s="36">
        <f>SUMIFS(СВЦЭМ!$E$39:$E$782,СВЦЭМ!$A$39:$A$782,$A162,СВЦЭМ!$B$39:$B$782,R$155)+'СЕТ СН'!$F$15</f>
        <v>140.55636644000001</v>
      </c>
      <c r="S162" s="36">
        <f>SUMIFS(СВЦЭМ!$E$39:$E$782,СВЦЭМ!$A$39:$A$782,$A162,СВЦЭМ!$B$39:$B$782,S$155)+'СЕТ СН'!$F$15</f>
        <v>141.17584454999999</v>
      </c>
      <c r="T162" s="36">
        <f>SUMIFS(СВЦЭМ!$E$39:$E$782,СВЦЭМ!$A$39:$A$782,$A162,СВЦЭМ!$B$39:$B$782,T$155)+'СЕТ СН'!$F$15</f>
        <v>139.17035496</v>
      </c>
      <c r="U162" s="36">
        <f>SUMIFS(СВЦЭМ!$E$39:$E$782,СВЦЭМ!$A$39:$A$782,$A162,СВЦЭМ!$B$39:$B$782,U$155)+'СЕТ СН'!$F$15</f>
        <v>137.80925651999999</v>
      </c>
      <c r="V162" s="36">
        <f>SUMIFS(СВЦЭМ!$E$39:$E$782,СВЦЭМ!$A$39:$A$782,$A162,СВЦЭМ!$B$39:$B$782,V$155)+'СЕТ СН'!$F$15</f>
        <v>136.14166881</v>
      </c>
      <c r="W162" s="36">
        <f>SUMIFS(СВЦЭМ!$E$39:$E$782,СВЦЭМ!$A$39:$A$782,$A162,СВЦЭМ!$B$39:$B$782,W$155)+'СЕТ СН'!$F$15</f>
        <v>137.79462185</v>
      </c>
      <c r="X162" s="36">
        <f>SUMIFS(СВЦЭМ!$E$39:$E$782,СВЦЭМ!$A$39:$A$782,$A162,СВЦЭМ!$B$39:$B$782,X$155)+'СЕТ СН'!$F$15</f>
        <v>144.92445226999999</v>
      </c>
      <c r="Y162" s="36">
        <f>SUMIFS(СВЦЭМ!$E$39:$E$782,СВЦЭМ!$A$39:$A$782,$A162,СВЦЭМ!$B$39:$B$782,Y$155)+'СЕТ СН'!$F$15</f>
        <v>153.55809343999999</v>
      </c>
    </row>
    <row r="163" spans="1:25" ht="15.75" x14ac:dyDescent="0.2">
      <c r="A163" s="35">
        <f t="shared" si="4"/>
        <v>44781</v>
      </c>
      <c r="B163" s="36">
        <f>SUMIFS(СВЦЭМ!$E$39:$E$782,СВЦЭМ!$A$39:$A$782,$A163,СВЦЭМ!$B$39:$B$782,B$155)+'СЕТ СН'!$F$15</f>
        <v>155.82376461000001</v>
      </c>
      <c r="C163" s="36">
        <f>SUMIFS(СВЦЭМ!$E$39:$E$782,СВЦЭМ!$A$39:$A$782,$A163,СВЦЭМ!$B$39:$B$782,C$155)+'СЕТ СН'!$F$15</f>
        <v>157.48830720000001</v>
      </c>
      <c r="D163" s="36">
        <f>SUMIFS(СВЦЭМ!$E$39:$E$782,СВЦЭМ!$A$39:$A$782,$A163,СВЦЭМ!$B$39:$B$782,D$155)+'СЕТ СН'!$F$15</f>
        <v>163.66516852000001</v>
      </c>
      <c r="E163" s="36">
        <f>SUMIFS(СВЦЭМ!$E$39:$E$782,СВЦЭМ!$A$39:$A$782,$A163,СВЦЭМ!$B$39:$B$782,E$155)+'СЕТ СН'!$F$15</f>
        <v>161.46435468999999</v>
      </c>
      <c r="F163" s="36">
        <f>SUMIFS(СВЦЭМ!$E$39:$E$782,СВЦЭМ!$A$39:$A$782,$A163,СВЦЭМ!$B$39:$B$782,F$155)+'СЕТ СН'!$F$15</f>
        <v>165.26444194000001</v>
      </c>
      <c r="G163" s="36">
        <f>SUMIFS(СВЦЭМ!$E$39:$E$782,СВЦЭМ!$A$39:$A$782,$A163,СВЦЭМ!$B$39:$B$782,G$155)+'СЕТ СН'!$F$15</f>
        <v>162.21307532</v>
      </c>
      <c r="H163" s="36">
        <f>SUMIFS(СВЦЭМ!$E$39:$E$782,СВЦЭМ!$A$39:$A$782,$A163,СВЦЭМ!$B$39:$B$782,H$155)+'СЕТ СН'!$F$15</f>
        <v>149.38511918</v>
      </c>
      <c r="I163" s="36">
        <f>SUMIFS(СВЦЭМ!$E$39:$E$782,СВЦЭМ!$A$39:$A$782,$A163,СВЦЭМ!$B$39:$B$782,I$155)+'СЕТ СН'!$F$15</f>
        <v>148.20756642000001</v>
      </c>
      <c r="J163" s="36">
        <f>SUMIFS(СВЦЭМ!$E$39:$E$782,СВЦЭМ!$A$39:$A$782,$A163,СВЦЭМ!$B$39:$B$782,J$155)+'СЕТ СН'!$F$15</f>
        <v>142.27369492</v>
      </c>
      <c r="K163" s="36">
        <f>SUMIFS(СВЦЭМ!$E$39:$E$782,СВЦЭМ!$A$39:$A$782,$A163,СВЦЭМ!$B$39:$B$782,K$155)+'СЕТ СН'!$F$15</f>
        <v>145.45497394</v>
      </c>
      <c r="L163" s="36">
        <f>SUMIFS(СВЦЭМ!$E$39:$E$782,СВЦЭМ!$A$39:$A$782,$A163,СВЦЭМ!$B$39:$B$782,L$155)+'СЕТ СН'!$F$15</f>
        <v>144.50412399999999</v>
      </c>
      <c r="M163" s="36">
        <f>SUMIFS(СВЦЭМ!$E$39:$E$782,СВЦЭМ!$A$39:$A$782,$A163,СВЦЭМ!$B$39:$B$782,M$155)+'СЕТ СН'!$F$15</f>
        <v>140.15772971000001</v>
      </c>
      <c r="N163" s="36">
        <f>SUMIFS(СВЦЭМ!$E$39:$E$782,СВЦЭМ!$A$39:$A$782,$A163,СВЦЭМ!$B$39:$B$782,N$155)+'СЕТ СН'!$F$15</f>
        <v>140.71155554000001</v>
      </c>
      <c r="O163" s="36">
        <f>SUMIFS(СВЦЭМ!$E$39:$E$782,СВЦЭМ!$A$39:$A$782,$A163,СВЦЭМ!$B$39:$B$782,O$155)+'СЕТ СН'!$F$15</f>
        <v>140.95334184000001</v>
      </c>
      <c r="P163" s="36">
        <f>SUMIFS(СВЦЭМ!$E$39:$E$782,СВЦЭМ!$A$39:$A$782,$A163,СВЦЭМ!$B$39:$B$782,P$155)+'СЕТ СН'!$F$15</f>
        <v>144.33577801999999</v>
      </c>
      <c r="Q163" s="36">
        <f>SUMIFS(СВЦЭМ!$E$39:$E$782,СВЦЭМ!$A$39:$A$782,$A163,СВЦЭМ!$B$39:$B$782,Q$155)+'СЕТ СН'!$F$15</f>
        <v>145.67988940999999</v>
      </c>
      <c r="R163" s="36">
        <f>SUMIFS(СВЦЭМ!$E$39:$E$782,СВЦЭМ!$A$39:$A$782,$A163,СВЦЭМ!$B$39:$B$782,R$155)+'СЕТ СН'!$F$15</f>
        <v>149.64341508999999</v>
      </c>
      <c r="S163" s="36">
        <f>SUMIFS(СВЦЭМ!$E$39:$E$782,СВЦЭМ!$A$39:$A$782,$A163,СВЦЭМ!$B$39:$B$782,S$155)+'СЕТ СН'!$F$15</f>
        <v>152.11049152999999</v>
      </c>
      <c r="T163" s="36">
        <f>SUMIFS(СВЦЭМ!$E$39:$E$782,СВЦЭМ!$A$39:$A$782,$A163,СВЦЭМ!$B$39:$B$782,T$155)+'СЕТ СН'!$F$15</f>
        <v>149.09034867</v>
      </c>
      <c r="U163" s="36">
        <f>SUMIFS(СВЦЭМ!$E$39:$E$782,СВЦЭМ!$A$39:$A$782,$A163,СВЦЭМ!$B$39:$B$782,U$155)+'СЕТ СН'!$F$15</f>
        <v>150.51785312000001</v>
      </c>
      <c r="V163" s="36">
        <f>SUMIFS(СВЦЭМ!$E$39:$E$782,СВЦЭМ!$A$39:$A$782,$A163,СВЦЭМ!$B$39:$B$782,V$155)+'СЕТ СН'!$F$15</f>
        <v>151.85022368</v>
      </c>
      <c r="W163" s="36">
        <f>SUMIFS(СВЦЭМ!$E$39:$E$782,СВЦЭМ!$A$39:$A$782,$A163,СВЦЭМ!$B$39:$B$782,W$155)+'СЕТ СН'!$F$15</f>
        <v>149.08817804</v>
      </c>
      <c r="X163" s="36">
        <f>SUMIFS(СВЦЭМ!$E$39:$E$782,СВЦЭМ!$A$39:$A$782,$A163,СВЦЭМ!$B$39:$B$782,X$155)+'СЕТ СН'!$F$15</f>
        <v>163.93582748</v>
      </c>
      <c r="Y163" s="36">
        <f>SUMIFS(СВЦЭМ!$E$39:$E$782,СВЦЭМ!$A$39:$A$782,$A163,СВЦЭМ!$B$39:$B$782,Y$155)+'СЕТ СН'!$F$15</f>
        <v>175.13688956999999</v>
      </c>
    </row>
    <row r="164" spans="1:25" ht="15.75" x14ac:dyDescent="0.2">
      <c r="A164" s="35">
        <f t="shared" si="4"/>
        <v>44782</v>
      </c>
      <c r="B164" s="36">
        <f>SUMIFS(СВЦЭМ!$E$39:$E$782,СВЦЭМ!$A$39:$A$782,$A164,СВЦЭМ!$B$39:$B$782,B$155)+'СЕТ СН'!$F$15</f>
        <v>180.40911933999999</v>
      </c>
      <c r="C164" s="36">
        <f>SUMIFS(СВЦЭМ!$E$39:$E$782,СВЦЭМ!$A$39:$A$782,$A164,СВЦЭМ!$B$39:$B$782,C$155)+'СЕТ СН'!$F$15</f>
        <v>176.86968374</v>
      </c>
      <c r="D164" s="36">
        <f>SUMIFS(СВЦЭМ!$E$39:$E$782,СВЦЭМ!$A$39:$A$782,$A164,СВЦЭМ!$B$39:$B$782,D$155)+'СЕТ СН'!$F$15</f>
        <v>178.21126734000001</v>
      </c>
      <c r="E164" s="36">
        <f>SUMIFS(СВЦЭМ!$E$39:$E$782,СВЦЭМ!$A$39:$A$782,$A164,СВЦЭМ!$B$39:$B$782,E$155)+'СЕТ СН'!$F$15</f>
        <v>179.72173375</v>
      </c>
      <c r="F164" s="36">
        <f>SUMIFS(СВЦЭМ!$E$39:$E$782,СВЦЭМ!$A$39:$A$782,$A164,СВЦЭМ!$B$39:$B$782,F$155)+'СЕТ СН'!$F$15</f>
        <v>179.02098794</v>
      </c>
      <c r="G164" s="36">
        <f>SUMIFS(СВЦЭМ!$E$39:$E$782,СВЦЭМ!$A$39:$A$782,$A164,СВЦЭМ!$B$39:$B$782,G$155)+'СЕТ СН'!$F$15</f>
        <v>180.40138406</v>
      </c>
      <c r="H164" s="36">
        <f>SUMIFS(СВЦЭМ!$E$39:$E$782,СВЦЭМ!$A$39:$A$782,$A164,СВЦЭМ!$B$39:$B$782,H$155)+'СЕТ СН'!$F$15</f>
        <v>185.73109051</v>
      </c>
      <c r="I164" s="36">
        <f>SUMIFS(СВЦЭМ!$E$39:$E$782,СВЦЭМ!$A$39:$A$782,$A164,СВЦЭМ!$B$39:$B$782,I$155)+'СЕТ СН'!$F$15</f>
        <v>173.76989395000001</v>
      </c>
      <c r="J164" s="36">
        <f>SUMIFS(СВЦЭМ!$E$39:$E$782,СВЦЭМ!$A$39:$A$782,$A164,СВЦЭМ!$B$39:$B$782,J$155)+'СЕТ СН'!$F$15</f>
        <v>170.80192957</v>
      </c>
      <c r="K164" s="36">
        <f>SUMIFS(СВЦЭМ!$E$39:$E$782,СВЦЭМ!$A$39:$A$782,$A164,СВЦЭМ!$B$39:$B$782,K$155)+'СЕТ СН'!$F$15</f>
        <v>160.98443922999999</v>
      </c>
      <c r="L164" s="36">
        <f>SUMIFS(СВЦЭМ!$E$39:$E$782,СВЦЭМ!$A$39:$A$782,$A164,СВЦЭМ!$B$39:$B$782,L$155)+'СЕТ СН'!$F$15</f>
        <v>158.32821681999999</v>
      </c>
      <c r="M164" s="36">
        <f>SUMIFS(СВЦЭМ!$E$39:$E$782,СВЦЭМ!$A$39:$A$782,$A164,СВЦЭМ!$B$39:$B$782,M$155)+'СЕТ СН'!$F$15</f>
        <v>154.85288032</v>
      </c>
      <c r="N164" s="36">
        <f>SUMIFS(СВЦЭМ!$E$39:$E$782,СВЦЭМ!$A$39:$A$782,$A164,СВЦЭМ!$B$39:$B$782,N$155)+'СЕТ СН'!$F$15</f>
        <v>152.78122368999999</v>
      </c>
      <c r="O164" s="36">
        <f>SUMIFS(СВЦЭМ!$E$39:$E$782,СВЦЭМ!$A$39:$A$782,$A164,СВЦЭМ!$B$39:$B$782,O$155)+'СЕТ СН'!$F$15</f>
        <v>153.15360415000001</v>
      </c>
      <c r="P164" s="36">
        <f>SUMIFS(СВЦЭМ!$E$39:$E$782,СВЦЭМ!$A$39:$A$782,$A164,СВЦЭМ!$B$39:$B$782,P$155)+'СЕТ СН'!$F$15</f>
        <v>154.82511241</v>
      </c>
      <c r="Q164" s="36">
        <f>SUMIFS(СВЦЭМ!$E$39:$E$782,СВЦЭМ!$A$39:$A$782,$A164,СВЦЭМ!$B$39:$B$782,Q$155)+'СЕТ СН'!$F$15</f>
        <v>156.83952377</v>
      </c>
      <c r="R164" s="36">
        <f>SUMIFS(СВЦЭМ!$E$39:$E$782,СВЦЭМ!$A$39:$A$782,$A164,СВЦЭМ!$B$39:$B$782,R$155)+'СЕТ СН'!$F$15</f>
        <v>158.64081117000001</v>
      </c>
      <c r="S164" s="36">
        <f>SUMIFS(СВЦЭМ!$E$39:$E$782,СВЦЭМ!$A$39:$A$782,$A164,СВЦЭМ!$B$39:$B$782,S$155)+'СЕТ СН'!$F$15</f>
        <v>159.37755537999999</v>
      </c>
      <c r="T164" s="36">
        <f>SUMIFS(СВЦЭМ!$E$39:$E$782,СВЦЭМ!$A$39:$A$782,$A164,СВЦЭМ!$B$39:$B$782,T$155)+'СЕТ СН'!$F$15</f>
        <v>159.77718390000001</v>
      </c>
      <c r="U164" s="36">
        <f>SUMIFS(СВЦЭМ!$E$39:$E$782,СВЦЭМ!$A$39:$A$782,$A164,СВЦЭМ!$B$39:$B$782,U$155)+'СЕТ СН'!$F$15</f>
        <v>161.16051726000001</v>
      </c>
      <c r="V164" s="36">
        <f>SUMIFS(СВЦЭМ!$E$39:$E$782,СВЦЭМ!$A$39:$A$782,$A164,СВЦЭМ!$B$39:$B$782,V$155)+'СЕТ СН'!$F$15</f>
        <v>156.73157925000001</v>
      </c>
      <c r="W164" s="36">
        <f>SUMIFS(СВЦЭМ!$E$39:$E$782,СВЦЭМ!$A$39:$A$782,$A164,СВЦЭМ!$B$39:$B$782,W$155)+'СЕТ СН'!$F$15</f>
        <v>156.94937429000001</v>
      </c>
      <c r="X164" s="36">
        <f>SUMIFS(СВЦЭМ!$E$39:$E$782,СВЦЭМ!$A$39:$A$782,$A164,СВЦЭМ!$B$39:$B$782,X$155)+'СЕТ СН'!$F$15</f>
        <v>164.55339451</v>
      </c>
      <c r="Y164" s="36">
        <f>SUMIFS(СВЦЭМ!$E$39:$E$782,СВЦЭМ!$A$39:$A$782,$A164,СВЦЭМ!$B$39:$B$782,Y$155)+'СЕТ СН'!$F$15</f>
        <v>168.05569127999999</v>
      </c>
    </row>
    <row r="165" spans="1:25" ht="15.75" x14ac:dyDescent="0.2">
      <c r="A165" s="35">
        <f t="shared" si="4"/>
        <v>44783</v>
      </c>
      <c r="B165" s="36">
        <f>SUMIFS(СВЦЭМ!$E$39:$E$782,СВЦЭМ!$A$39:$A$782,$A165,СВЦЭМ!$B$39:$B$782,B$155)+'СЕТ СН'!$F$15</f>
        <v>160.34453446000001</v>
      </c>
      <c r="C165" s="36">
        <f>SUMIFS(СВЦЭМ!$E$39:$E$782,СВЦЭМ!$A$39:$A$782,$A165,СВЦЭМ!$B$39:$B$782,C$155)+'СЕТ СН'!$F$15</f>
        <v>166.53225205999999</v>
      </c>
      <c r="D165" s="36">
        <f>SUMIFS(СВЦЭМ!$E$39:$E$782,СВЦЭМ!$A$39:$A$782,$A165,СВЦЭМ!$B$39:$B$782,D$155)+'СЕТ СН'!$F$15</f>
        <v>148.59513389</v>
      </c>
      <c r="E165" s="36">
        <f>SUMIFS(СВЦЭМ!$E$39:$E$782,СВЦЭМ!$A$39:$A$782,$A165,СВЦЭМ!$B$39:$B$782,E$155)+'СЕТ СН'!$F$15</f>
        <v>146.08035351000001</v>
      </c>
      <c r="F165" s="36">
        <f>SUMIFS(СВЦЭМ!$E$39:$E$782,СВЦЭМ!$A$39:$A$782,$A165,СВЦЭМ!$B$39:$B$782,F$155)+'СЕТ СН'!$F$15</f>
        <v>146.12226820000001</v>
      </c>
      <c r="G165" s="36">
        <f>SUMIFS(СВЦЭМ!$E$39:$E$782,СВЦЭМ!$A$39:$A$782,$A165,СВЦЭМ!$B$39:$B$782,G$155)+'СЕТ СН'!$F$15</f>
        <v>144.26753088000001</v>
      </c>
      <c r="H165" s="36">
        <f>SUMIFS(СВЦЭМ!$E$39:$E$782,СВЦЭМ!$A$39:$A$782,$A165,СВЦЭМ!$B$39:$B$782,H$155)+'СЕТ СН'!$F$15</f>
        <v>140.75538334000001</v>
      </c>
      <c r="I165" s="36">
        <f>SUMIFS(СВЦЭМ!$E$39:$E$782,СВЦЭМ!$A$39:$A$782,$A165,СВЦЭМ!$B$39:$B$782,I$155)+'СЕТ СН'!$F$15</f>
        <v>133.7933367</v>
      </c>
      <c r="J165" s="36">
        <f>SUMIFS(СВЦЭМ!$E$39:$E$782,СВЦЭМ!$A$39:$A$782,$A165,СВЦЭМ!$B$39:$B$782,J$155)+'СЕТ СН'!$F$15</f>
        <v>143.64237467999999</v>
      </c>
      <c r="K165" s="36">
        <f>SUMIFS(СВЦЭМ!$E$39:$E$782,СВЦЭМ!$A$39:$A$782,$A165,СВЦЭМ!$B$39:$B$782,K$155)+'СЕТ СН'!$F$15</f>
        <v>136.00057419999999</v>
      </c>
      <c r="L165" s="36">
        <f>SUMIFS(СВЦЭМ!$E$39:$E$782,СВЦЭМ!$A$39:$A$782,$A165,СВЦЭМ!$B$39:$B$782,L$155)+'СЕТ СН'!$F$15</f>
        <v>134.81865381</v>
      </c>
      <c r="M165" s="36">
        <f>SUMIFS(СВЦЭМ!$E$39:$E$782,СВЦЭМ!$A$39:$A$782,$A165,СВЦЭМ!$B$39:$B$782,M$155)+'СЕТ СН'!$F$15</f>
        <v>135.33405863999999</v>
      </c>
      <c r="N165" s="36">
        <f>SUMIFS(СВЦЭМ!$E$39:$E$782,СВЦЭМ!$A$39:$A$782,$A165,СВЦЭМ!$B$39:$B$782,N$155)+'СЕТ СН'!$F$15</f>
        <v>136.39410708</v>
      </c>
      <c r="O165" s="36">
        <f>SUMIFS(СВЦЭМ!$E$39:$E$782,СВЦЭМ!$A$39:$A$782,$A165,СВЦЭМ!$B$39:$B$782,O$155)+'СЕТ СН'!$F$15</f>
        <v>133.46537896000001</v>
      </c>
      <c r="P165" s="36">
        <f>SUMIFS(СВЦЭМ!$E$39:$E$782,СВЦЭМ!$A$39:$A$782,$A165,СВЦЭМ!$B$39:$B$782,P$155)+'СЕТ СН'!$F$15</f>
        <v>134.46557837</v>
      </c>
      <c r="Q165" s="36">
        <f>SUMIFS(СВЦЭМ!$E$39:$E$782,СВЦЭМ!$A$39:$A$782,$A165,СВЦЭМ!$B$39:$B$782,Q$155)+'СЕТ СН'!$F$15</f>
        <v>135.03089939</v>
      </c>
      <c r="R165" s="36">
        <f>SUMIFS(СВЦЭМ!$E$39:$E$782,СВЦЭМ!$A$39:$A$782,$A165,СВЦЭМ!$B$39:$B$782,R$155)+'СЕТ СН'!$F$15</f>
        <v>137.25124116000001</v>
      </c>
      <c r="S165" s="36">
        <f>SUMIFS(СВЦЭМ!$E$39:$E$782,СВЦЭМ!$A$39:$A$782,$A165,СВЦЭМ!$B$39:$B$782,S$155)+'СЕТ СН'!$F$15</f>
        <v>138.04553765</v>
      </c>
      <c r="T165" s="36">
        <f>SUMIFS(СВЦЭМ!$E$39:$E$782,СВЦЭМ!$A$39:$A$782,$A165,СВЦЭМ!$B$39:$B$782,T$155)+'СЕТ СН'!$F$15</f>
        <v>137.13234671000001</v>
      </c>
      <c r="U165" s="36">
        <f>SUMIFS(СВЦЭМ!$E$39:$E$782,СВЦЭМ!$A$39:$A$782,$A165,СВЦЭМ!$B$39:$B$782,U$155)+'СЕТ СН'!$F$15</f>
        <v>140.75885855000001</v>
      </c>
      <c r="V165" s="36">
        <f>SUMIFS(СВЦЭМ!$E$39:$E$782,СВЦЭМ!$A$39:$A$782,$A165,СВЦЭМ!$B$39:$B$782,V$155)+'СЕТ СН'!$F$15</f>
        <v>137.67847415</v>
      </c>
      <c r="W165" s="36">
        <f>SUMIFS(СВЦЭМ!$E$39:$E$782,СВЦЭМ!$A$39:$A$782,$A165,СВЦЭМ!$B$39:$B$782,W$155)+'СЕТ СН'!$F$15</f>
        <v>138.86825239999999</v>
      </c>
      <c r="X165" s="36">
        <f>SUMIFS(СВЦЭМ!$E$39:$E$782,СВЦЭМ!$A$39:$A$782,$A165,СВЦЭМ!$B$39:$B$782,X$155)+'СЕТ СН'!$F$15</f>
        <v>142.53653489999999</v>
      </c>
      <c r="Y165" s="36">
        <f>SUMIFS(СВЦЭМ!$E$39:$E$782,СВЦЭМ!$A$39:$A$782,$A165,СВЦЭМ!$B$39:$B$782,Y$155)+'СЕТ СН'!$F$15</f>
        <v>157.50860957</v>
      </c>
    </row>
    <row r="166" spans="1:25" ht="15.75" x14ac:dyDescent="0.2">
      <c r="A166" s="35">
        <f t="shared" si="4"/>
        <v>44784</v>
      </c>
      <c r="B166" s="36">
        <f>SUMIFS(СВЦЭМ!$E$39:$E$782,СВЦЭМ!$A$39:$A$782,$A166,СВЦЭМ!$B$39:$B$782,B$155)+'СЕТ СН'!$F$15</f>
        <v>139.12847765000001</v>
      </c>
      <c r="C166" s="36">
        <f>SUMIFS(СВЦЭМ!$E$39:$E$782,СВЦЭМ!$A$39:$A$782,$A166,СВЦЭМ!$B$39:$B$782,C$155)+'СЕТ СН'!$F$15</f>
        <v>147.38430948000001</v>
      </c>
      <c r="D166" s="36">
        <f>SUMIFS(СВЦЭМ!$E$39:$E$782,СВЦЭМ!$A$39:$A$782,$A166,СВЦЭМ!$B$39:$B$782,D$155)+'СЕТ СН'!$F$15</f>
        <v>155.31662549000001</v>
      </c>
      <c r="E166" s="36">
        <f>SUMIFS(СВЦЭМ!$E$39:$E$782,СВЦЭМ!$A$39:$A$782,$A166,СВЦЭМ!$B$39:$B$782,E$155)+'СЕТ СН'!$F$15</f>
        <v>157.88977098999999</v>
      </c>
      <c r="F166" s="36">
        <f>SUMIFS(СВЦЭМ!$E$39:$E$782,СВЦЭМ!$A$39:$A$782,$A166,СВЦЭМ!$B$39:$B$782,F$155)+'СЕТ СН'!$F$15</f>
        <v>159.02055125000001</v>
      </c>
      <c r="G166" s="36">
        <f>SUMIFS(СВЦЭМ!$E$39:$E$782,СВЦЭМ!$A$39:$A$782,$A166,СВЦЭМ!$B$39:$B$782,G$155)+'СЕТ СН'!$F$15</f>
        <v>158.66056011000001</v>
      </c>
      <c r="H166" s="36">
        <f>SUMIFS(СВЦЭМ!$E$39:$E$782,СВЦЭМ!$A$39:$A$782,$A166,СВЦЭМ!$B$39:$B$782,H$155)+'СЕТ СН'!$F$15</f>
        <v>150.30819127000001</v>
      </c>
      <c r="I166" s="36">
        <f>SUMIFS(СВЦЭМ!$E$39:$E$782,СВЦЭМ!$A$39:$A$782,$A166,СВЦЭМ!$B$39:$B$782,I$155)+'СЕТ СН'!$F$15</f>
        <v>137.22903506</v>
      </c>
      <c r="J166" s="36">
        <f>SUMIFS(СВЦЭМ!$E$39:$E$782,СВЦЭМ!$A$39:$A$782,$A166,СВЦЭМ!$B$39:$B$782,J$155)+'СЕТ СН'!$F$15</f>
        <v>127.49505388999999</v>
      </c>
      <c r="K166" s="36">
        <f>SUMIFS(СВЦЭМ!$E$39:$E$782,СВЦЭМ!$A$39:$A$782,$A166,СВЦЭМ!$B$39:$B$782,K$155)+'СЕТ СН'!$F$15</f>
        <v>129.48760827000001</v>
      </c>
      <c r="L166" s="36">
        <f>SUMIFS(СВЦЭМ!$E$39:$E$782,СВЦЭМ!$A$39:$A$782,$A166,СВЦЭМ!$B$39:$B$782,L$155)+'СЕТ СН'!$F$15</f>
        <v>133.22915823</v>
      </c>
      <c r="M166" s="36">
        <f>SUMIFS(СВЦЭМ!$E$39:$E$782,СВЦЭМ!$A$39:$A$782,$A166,СВЦЭМ!$B$39:$B$782,M$155)+'СЕТ СН'!$F$15</f>
        <v>132.74573157</v>
      </c>
      <c r="N166" s="36">
        <f>SUMIFS(СВЦЭМ!$E$39:$E$782,СВЦЭМ!$A$39:$A$782,$A166,СВЦЭМ!$B$39:$B$782,N$155)+'СЕТ СН'!$F$15</f>
        <v>131.34549099</v>
      </c>
      <c r="O166" s="36">
        <f>SUMIFS(СВЦЭМ!$E$39:$E$782,СВЦЭМ!$A$39:$A$782,$A166,СВЦЭМ!$B$39:$B$782,O$155)+'СЕТ СН'!$F$15</f>
        <v>132.54879756</v>
      </c>
      <c r="P166" s="36">
        <f>SUMIFS(СВЦЭМ!$E$39:$E$782,СВЦЭМ!$A$39:$A$782,$A166,СВЦЭМ!$B$39:$B$782,P$155)+'СЕТ СН'!$F$15</f>
        <v>132.97148164999999</v>
      </c>
      <c r="Q166" s="36">
        <f>SUMIFS(СВЦЭМ!$E$39:$E$782,СВЦЭМ!$A$39:$A$782,$A166,СВЦЭМ!$B$39:$B$782,Q$155)+'СЕТ СН'!$F$15</f>
        <v>131.48660758</v>
      </c>
      <c r="R166" s="36">
        <f>SUMIFS(СВЦЭМ!$E$39:$E$782,СВЦЭМ!$A$39:$A$782,$A166,СВЦЭМ!$B$39:$B$782,R$155)+'СЕТ СН'!$F$15</f>
        <v>132.02544175</v>
      </c>
      <c r="S166" s="36">
        <f>SUMIFS(СВЦЭМ!$E$39:$E$782,СВЦЭМ!$A$39:$A$782,$A166,СВЦЭМ!$B$39:$B$782,S$155)+'СЕТ СН'!$F$15</f>
        <v>131.10908520000001</v>
      </c>
      <c r="T166" s="36">
        <f>SUMIFS(СВЦЭМ!$E$39:$E$782,СВЦЭМ!$A$39:$A$782,$A166,СВЦЭМ!$B$39:$B$782,T$155)+'СЕТ СН'!$F$15</f>
        <v>111.35405325000001</v>
      </c>
      <c r="U166" s="36">
        <f>SUMIFS(СВЦЭМ!$E$39:$E$782,СВЦЭМ!$A$39:$A$782,$A166,СВЦЭМ!$B$39:$B$782,U$155)+'СЕТ СН'!$F$15</f>
        <v>112.21171769999999</v>
      </c>
      <c r="V166" s="36">
        <f>SUMIFS(СВЦЭМ!$E$39:$E$782,СВЦЭМ!$A$39:$A$782,$A166,СВЦЭМ!$B$39:$B$782,V$155)+'СЕТ СН'!$F$15</f>
        <v>111.89187954000001</v>
      </c>
      <c r="W166" s="36">
        <f>SUMIFS(СВЦЭМ!$E$39:$E$782,СВЦЭМ!$A$39:$A$782,$A166,СВЦЭМ!$B$39:$B$782,W$155)+'СЕТ СН'!$F$15</f>
        <v>109.75600076000001</v>
      </c>
      <c r="X166" s="36">
        <f>SUMIFS(СВЦЭМ!$E$39:$E$782,СВЦЭМ!$A$39:$A$782,$A166,СВЦЭМ!$B$39:$B$782,X$155)+'СЕТ СН'!$F$15</f>
        <v>111.89486424</v>
      </c>
      <c r="Y166" s="36">
        <f>SUMIFS(СВЦЭМ!$E$39:$E$782,СВЦЭМ!$A$39:$A$782,$A166,СВЦЭМ!$B$39:$B$782,Y$155)+'СЕТ СН'!$F$15</f>
        <v>114.95622102999999</v>
      </c>
    </row>
    <row r="167" spans="1:25" ht="15.75" x14ac:dyDescent="0.2">
      <c r="A167" s="35">
        <f t="shared" si="4"/>
        <v>44785</v>
      </c>
      <c r="B167" s="36">
        <f>SUMIFS(СВЦЭМ!$E$39:$E$782,СВЦЭМ!$A$39:$A$782,$A167,СВЦЭМ!$B$39:$B$782,B$155)+'СЕТ СН'!$F$15</f>
        <v>138.93908407000001</v>
      </c>
      <c r="C167" s="36">
        <f>SUMIFS(СВЦЭМ!$E$39:$E$782,СВЦЭМ!$A$39:$A$782,$A167,СВЦЭМ!$B$39:$B$782,C$155)+'СЕТ СН'!$F$15</f>
        <v>146.28617320000001</v>
      </c>
      <c r="D167" s="36">
        <f>SUMIFS(СВЦЭМ!$E$39:$E$782,СВЦЭМ!$A$39:$A$782,$A167,СВЦЭМ!$B$39:$B$782,D$155)+'СЕТ СН'!$F$15</f>
        <v>154.54043390999999</v>
      </c>
      <c r="E167" s="36">
        <f>SUMIFS(СВЦЭМ!$E$39:$E$782,СВЦЭМ!$A$39:$A$782,$A167,СВЦЭМ!$B$39:$B$782,E$155)+'СЕТ СН'!$F$15</f>
        <v>157.55984644</v>
      </c>
      <c r="F167" s="36">
        <f>SUMIFS(СВЦЭМ!$E$39:$E$782,СВЦЭМ!$A$39:$A$782,$A167,СВЦЭМ!$B$39:$B$782,F$155)+'СЕТ СН'!$F$15</f>
        <v>156.51767103</v>
      </c>
      <c r="G167" s="36">
        <f>SUMIFS(СВЦЭМ!$E$39:$E$782,СВЦЭМ!$A$39:$A$782,$A167,СВЦЭМ!$B$39:$B$782,G$155)+'СЕТ СН'!$F$15</f>
        <v>157.96037039000001</v>
      </c>
      <c r="H167" s="36">
        <f>SUMIFS(СВЦЭМ!$E$39:$E$782,СВЦЭМ!$A$39:$A$782,$A167,СВЦЭМ!$B$39:$B$782,H$155)+'СЕТ СН'!$F$15</f>
        <v>141.56033676000001</v>
      </c>
      <c r="I167" s="36">
        <f>SUMIFS(СВЦЭМ!$E$39:$E$782,СВЦЭМ!$A$39:$A$782,$A167,СВЦЭМ!$B$39:$B$782,I$155)+'СЕТ СН'!$F$15</f>
        <v>141.05204802</v>
      </c>
      <c r="J167" s="36">
        <f>SUMIFS(СВЦЭМ!$E$39:$E$782,СВЦЭМ!$A$39:$A$782,$A167,СВЦЭМ!$B$39:$B$782,J$155)+'СЕТ СН'!$F$15</f>
        <v>132.77066836</v>
      </c>
      <c r="K167" s="36">
        <f>SUMIFS(СВЦЭМ!$E$39:$E$782,СВЦЭМ!$A$39:$A$782,$A167,СВЦЭМ!$B$39:$B$782,K$155)+'СЕТ СН'!$F$15</f>
        <v>129.59753782999999</v>
      </c>
      <c r="L167" s="36">
        <f>SUMIFS(СВЦЭМ!$E$39:$E$782,СВЦЭМ!$A$39:$A$782,$A167,СВЦЭМ!$B$39:$B$782,L$155)+'СЕТ СН'!$F$15</f>
        <v>124.65355473</v>
      </c>
      <c r="M167" s="36">
        <f>SUMIFS(СВЦЭМ!$E$39:$E$782,СВЦЭМ!$A$39:$A$782,$A167,СВЦЭМ!$B$39:$B$782,M$155)+'СЕТ СН'!$F$15</f>
        <v>120.84334397000001</v>
      </c>
      <c r="N167" s="36">
        <f>SUMIFS(СВЦЭМ!$E$39:$E$782,СВЦЭМ!$A$39:$A$782,$A167,СВЦЭМ!$B$39:$B$782,N$155)+'СЕТ СН'!$F$15</f>
        <v>120.96545215</v>
      </c>
      <c r="O167" s="36">
        <f>SUMIFS(СВЦЭМ!$E$39:$E$782,СВЦЭМ!$A$39:$A$782,$A167,СВЦЭМ!$B$39:$B$782,O$155)+'СЕТ СН'!$F$15</f>
        <v>121.69912134</v>
      </c>
      <c r="P167" s="36">
        <f>SUMIFS(СВЦЭМ!$E$39:$E$782,СВЦЭМ!$A$39:$A$782,$A167,СВЦЭМ!$B$39:$B$782,P$155)+'СЕТ СН'!$F$15</f>
        <v>123.16396330000001</v>
      </c>
      <c r="Q167" s="36">
        <f>SUMIFS(СВЦЭМ!$E$39:$E$782,СВЦЭМ!$A$39:$A$782,$A167,СВЦЭМ!$B$39:$B$782,Q$155)+'СЕТ СН'!$F$15</f>
        <v>123.2064172</v>
      </c>
      <c r="R167" s="36">
        <f>SUMIFS(СВЦЭМ!$E$39:$E$782,СВЦЭМ!$A$39:$A$782,$A167,СВЦЭМ!$B$39:$B$782,R$155)+'СЕТ СН'!$F$15</f>
        <v>125.99135090999999</v>
      </c>
      <c r="S167" s="36">
        <f>SUMIFS(СВЦЭМ!$E$39:$E$782,СВЦЭМ!$A$39:$A$782,$A167,СВЦЭМ!$B$39:$B$782,S$155)+'СЕТ СН'!$F$15</f>
        <v>125.64421872</v>
      </c>
      <c r="T167" s="36">
        <f>SUMIFS(СВЦЭМ!$E$39:$E$782,СВЦЭМ!$A$39:$A$782,$A167,СВЦЭМ!$B$39:$B$782,T$155)+'СЕТ СН'!$F$15</f>
        <v>125.06041535</v>
      </c>
      <c r="U167" s="36">
        <f>SUMIFS(СВЦЭМ!$E$39:$E$782,СВЦЭМ!$A$39:$A$782,$A167,СВЦЭМ!$B$39:$B$782,U$155)+'СЕТ СН'!$F$15</f>
        <v>125.32568986</v>
      </c>
      <c r="V167" s="36">
        <f>SUMIFS(СВЦЭМ!$E$39:$E$782,СВЦЭМ!$A$39:$A$782,$A167,СВЦЭМ!$B$39:$B$782,V$155)+'СЕТ СН'!$F$15</f>
        <v>125.24144857</v>
      </c>
      <c r="W167" s="36">
        <f>SUMIFS(СВЦЭМ!$E$39:$E$782,СВЦЭМ!$A$39:$A$782,$A167,СВЦЭМ!$B$39:$B$782,W$155)+'СЕТ СН'!$F$15</f>
        <v>122.64753785000001</v>
      </c>
      <c r="X167" s="36">
        <f>SUMIFS(СВЦЭМ!$E$39:$E$782,СВЦЭМ!$A$39:$A$782,$A167,СВЦЭМ!$B$39:$B$782,X$155)+'СЕТ СН'!$F$15</f>
        <v>129.30026791</v>
      </c>
      <c r="Y167" s="36">
        <f>SUMIFS(СВЦЭМ!$E$39:$E$782,СВЦЭМ!$A$39:$A$782,$A167,СВЦЭМ!$B$39:$B$782,Y$155)+'СЕТ СН'!$F$15</f>
        <v>136.47146126000001</v>
      </c>
    </row>
    <row r="168" spans="1:25" ht="15.75" x14ac:dyDescent="0.2">
      <c r="A168" s="35">
        <f t="shared" si="4"/>
        <v>44786</v>
      </c>
      <c r="B168" s="36">
        <f>SUMIFS(СВЦЭМ!$E$39:$E$782,СВЦЭМ!$A$39:$A$782,$A168,СВЦЭМ!$B$39:$B$782,B$155)+'СЕТ СН'!$F$15</f>
        <v>140.67483143999999</v>
      </c>
      <c r="C168" s="36">
        <f>SUMIFS(СВЦЭМ!$E$39:$E$782,СВЦЭМ!$A$39:$A$782,$A168,СВЦЭМ!$B$39:$B$782,C$155)+'СЕТ СН'!$F$15</f>
        <v>145.75029979000001</v>
      </c>
      <c r="D168" s="36">
        <f>SUMIFS(СВЦЭМ!$E$39:$E$782,СВЦЭМ!$A$39:$A$782,$A168,СВЦЭМ!$B$39:$B$782,D$155)+'СЕТ СН'!$F$15</f>
        <v>148.93286046</v>
      </c>
      <c r="E168" s="36">
        <f>SUMIFS(СВЦЭМ!$E$39:$E$782,СВЦЭМ!$A$39:$A$782,$A168,СВЦЭМ!$B$39:$B$782,E$155)+'СЕТ СН'!$F$15</f>
        <v>159.74478518999999</v>
      </c>
      <c r="F168" s="36">
        <f>SUMIFS(СВЦЭМ!$E$39:$E$782,СВЦЭМ!$A$39:$A$782,$A168,СВЦЭМ!$B$39:$B$782,F$155)+'СЕТ СН'!$F$15</f>
        <v>156.17920222999999</v>
      </c>
      <c r="G168" s="36">
        <f>SUMIFS(СВЦЭМ!$E$39:$E$782,СВЦЭМ!$A$39:$A$782,$A168,СВЦЭМ!$B$39:$B$782,G$155)+'СЕТ СН'!$F$15</f>
        <v>152.28049043999999</v>
      </c>
      <c r="H168" s="36">
        <f>SUMIFS(СВЦЭМ!$E$39:$E$782,СВЦЭМ!$A$39:$A$782,$A168,СВЦЭМ!$B$39:$B$782,H$155)+'СЕТ СН'!$F$15</f>
        <v>147.57782269</v>
      </c>
      <c r="I168" s="36">
        <f>SUMIFS(СВЦЭМ!$E$39:$E$782,СВЦЭМ!$A$39:$A$782,$A168,СВЦЭМ!$B$39:$B$782,I$155)+'СЕТ СН'!$F$15</f>
        <v>138.89358860999999</v>
      </c>
      <c r="J168" s="36">
        <f>SUMIFS(СВЦЭМ!$E$39:$E$782,СВЦЭМ!$A$39:$A$782,$A168,СВЦЭМ!$B$39:$B$782,J$155)+'СЕТ СН'!$F$15</f>
        <v>135.88017987000001</v>
      </c>
      <c r="K168" s="36">
        <f>SUMIFS(СВЦЭМ!$E$39:$E$782,СВЦЭМ!$A$39:$A$782,$A168,СВЦЭМ!$B$39:$B$782,K$155)+'СЕТ СН'!$F$15</f>
        <v>124.89041487999999</v>
      </c>
      <c r="L168" s="36">
        <f>SUMIFS(СВЦЭМ!$E$39:$E$782,СВЦЭМ!$A$39:$A$782,$A168,СВЦЭМ!$B$39:$B$782,L$155)+'СЕТ СН'!$F$15</f>
        <v>123.04491664</v>
      </c>
      <c r="M168" s="36">
        <f>SUMIFS(СВЦЭМ!$E$39:$E$782,СВЦЭМ!$A$39:$A$782,$A168,СВЦЭМ!$B$39:$B$782,M$155)+'СЕТ СН'!$F$15</f>
        <v>123.62483621</v>
      </c>
      <c r="N168" s="36">
        <f>SUMIFS(СВЦЭМ!$E$39:$E$782,СВЦЭМ!$A$39:$A$782,$A168,СВЦЭМ!$B$39:$B$782,N$155)+'СЕТ СН'!$F$15</f>
        <v>122.93297334</v>
      </c>
      <c r="O168" s="36">
        <f>SUMIFS(СВЦЭМ!$E$39:$E$782,СВЦЭМ!$A$39:$A$782,$A168,СВЦЭМ!$B$39:$B$782,O$155)+'СЕТ СН'!$F$15</f>
        <v>122.42516686</v>
      </c>
      <c r="P168" s="36">
        <f>SUMIFS(СВЦЭМ!$E$39:$E$782,СВЦЭМ!$A$39:$A$782,$A168,СВЦЭМ!$B$39:$B$782,P$155)+'СЕТ СН'!$F$15</f>
        <v>123.22813587</v>
      </c>
      <c r="Q168" s="36">
        <f>SUMIFS(СВЦЭМ!$E$39:$E$782,СВЦЭМ!$A$39:$A$782,$A168,СВЦЭМ!$B$39:$B$782,Q$155)+'СЕТ СН'!$F$15</f>
        <v>123.15391226</v>
      </c>
      <c r="R168" s="36">
        <f>SUMIFS(СВЦЭМ!$E$39:$E$782,СВЦЭМ!$A$39:$A$782,$A168,СВЦЭМ!$B$39:$B$782,R$155)+'СЕТ СН'!$F$15</f>
        <v>124.13651523</v>
      </c>
      <c r="S168" s="36">
        <f>SUMIFS(СВЦЭМ!$E$39:$E$782,СВЦЭМ!$A$39:$A$782,$A168,СВЦЭМ!$B$39:$B$782,S$155)+'СЕТ СН'!$F$15</f>
        <v>124.58425985</v>
      </c>
      <c r="T168" s="36">
        <f>SUMIFS(СВЦЭМ!$E$39:$E$782,СВЦЭМ!$A$39:$A$782,$A168,СВЦЭМ!$B$39:$B$782,T$155)+'СЕТ СН'!$F$15</f>
        <v>124.2203698</v>
      </c>
      <c r="U168" s="36">
        <f>SUMIFS(СВЦЭМ!$E$39:$E$782,СВЦЭМ!$A$39:$A$782,$A168,СВЦЭМ!$B$39:$B$782,U$155)+'СЕТ СН'!$F$15</f>
        <v>124.86560202</v>
      </c>
      <c r="V168" s="36">
        <f>SUMIFS(СВЦЭМ!$E$39:$E$782,СВЦЭМ!$A$39:$A$782,$A168,СВЦЭМ!$B$39:$B$782,V$155)+'СЕТ СН'!$F$15</f>
        <v>123.48533178</v>
      </c>
      <c r="W168" s="36">
        <f>SUMIFS(СВЦЭМ!$E$39:$E$782,СВЦЭМ!$A$39:$A$782,$A168,СВЦЭМ!$B$39:$B$782,W$155)+'СЕТ СН'!$F$15</f>
        <v>122.74024673</v>
      </c>
      <c r="X168" s="36">
        <f>SUMIFS(СВЦЭМ!$E$39:$E$782,СВЦЭМ!$A$39:$A$782,$A168,СВЦЭМ!$B$39:$B$782,X$155)+'СЕТ СН'!$F$15</f>
        <v>126.84231751999999</v>
      </c>
      <c r="Y168" s="36">
        <f>SUMIFS(СВЦЭМ!$E$39:$E$782,СВЦЭМ!$A$39:$A$782,$A168,СВЦЭМ!$B$39:$B$782,Y$155)+'СЕТ СН'!$F$15</f>
        <v>141.31658064000001</v>
      </c>
    </row>
    <row r="169" spans="1:25" ht="15.75" x14ac:dyDescent="0.2">
      <c r="A169" s="35">
        <f t="shared" si="4"/>
        <v>44787</v>
      </c>
      <c r="B169" s="36">
        <f>SUMIFS(СВЦЭМ!$E$39:$E$782,СВЦЭМ!$A$39:$A$782,$A169,СВЦЭМ!$B$39:$B$782,B$155)+'СЕТ СН'!$F$15</f>
        <v>148.20248251999999</v>
      </c>
      <c r="C169" s="36">
        <f>SUMIFS(СВЦЭМ!$E$39:$E$782,СВЦЭМ!$A$39:$A$782,$A169,СВЦЭМ!$B$39:$B$782,C$155)+'СЕТ СН'!$F$15</f>
        <v>146.37936286999999</v>
      </c>
      <c r="D169" s="36">
        <f>SUMIFS(СВЦЭМ!$E$39:$E$782,СВЦЭМ!$A$39:$A$782,$A169,СВЦЭМ!$B$39:$B$782,D$155)+'СЕТ СН'!$F$15</f>
        <v>140.83893122000001</v>
      </c>
      <c r="E169" s="36">
        <f>SUMIFS(СВЦЭМ!$E$39:$E$782,СВЦЭМ!$A$39:$A$782,$A169,СВЦЭМ!$B$39:$B$782,E$155)+'СЕТ СН'!$F$15</f>
        <v>142.26283541000001</v>
      </c>
      <c r="F169" s="36">
        <f>SUMIFS(СВЦЭМ!$E$39:$E$782,СВЦЭМ!$A$39:$A$782,$A169,СВЦЭМ!$B$39:$B$782,F$155)+'СЕТ СН'!$F$15</f>
        <v>143.05628562999999</v>
      </c>
      <c r="G169" s="36">
        <f>SUMIFS(СВЦЭМ!$E$39:$E$782,СВЦЭМ!$A$39:$A$782,$A169,СВЦЭМ!$B$39:$B$782,G$155)+'СЕТ СН'!$F$15</f>
        <v>142.73996525000001</v>
      </c>
      <c r="H169" s="36">
        <f>SUMIFS(СВЦЭМ!$E$39:$E$782,СВЦЭМ!$A$39:$A$782,$A169,СВЦЭМ!$B$39:$B$782,H$155)+'СЕТ СН'!$F$15</f>
        <v>152.91982211000001</v>
      </c>
      <c r="I169" s="36">
        <f>SUMIFS(СВЦЭМ!$E$39:$E$782,СВЦЭМ!$A$39:$A$782,$A169,СВЦЭМ!$B$39:$B$782,I$155)+'СЕТ СН'!$F$15</f>
        <v>147.44188750999999</v>
      </c>
      <c r="J169" s="36">
        <f>SUMIFS(СВЦЭМ!$E$39:$E$782,СВЦЭМ!$A$39:$A$782,$A169,СВЦЭМ!$B$39:$B$782,J$155)+'СЕТ СН'!$F$15</f>
        <v>139.73662246999999</v>
      </c>
      <c r="K169" s="36">
        <f>SUMIFS(СВЦЭМ!$E$39:$E$782,СВЦЭМ!$A$39:$A$782,$A169,СВЦЭМ!$B$39:$B$782,K$155)+'СЕТ СН'!$F$15</f>
        <v>128.56701545999999</v>
      </c>
      <c r="L169" s="36">
        <f>SUMIFS(СВЦЭМ!$E$39:$E$782,СВЦЭМ!$A$39:$A$782,$A169,СВЦЭМ!$B$39:$B$782,L$155)+'СЕТ СН'!$F$15</f>
        <v>123.06587748</v>
      </c>
      <c r="M169" s="36">
        <f>SUMIFS(СВЦЭМ!$E$39:$E$782,СВЦЭМ!$A$39:$A$782,$A169,СВЦЭМ!$B$39:$B$782,M$155)+'СЕТ СН'!$F$15</f>
        <v>121.00725675</v>
      </c>
      <c r="N169" s="36">
        <f>SUMIFS(СВЦЭМ!$E$39:$E$782,СВЦЭМ!$A$39:$A$782,$A169,СВЦЭМ!$B$39:$B$782,N$155)+'СЕТ СН'!$F$15</f>
        <v>122.93093989</v>
      </c>
      <c r="O169" s="36">
        <f>SUMIFS(СВЦЭМ!$E$39:$E$782,СВЦЭМ!$A$39:$A$782,$A169,СВЦЭМ!$B$39:$B$782,O$155)+'СЕТ СН'!$F$15</f>
        <v>123.69020125999999</v>
      </c>
      <c r="P169" s="36">
        <f>SUMIFS(СВЦЭМ!$E$39:$E$782,СВЦЭМ!$A$39:$A$782,$A169,СВЦЭМ!$B$39:$B$782,P$155)+'СЕТ СН'!$F$15</f>
        <v>125.13437338</v>
      </c>
      <c r="Q169" s="36">
        <f>SUMIFS(СВЦЭМ!$E$39:$E$782,СВЦЭМ!$A$39:$A$782,$A169,СВЦЭМ!$B$39:$B$782,Q$155)+'СЕТ СН'!$F$15</f>
        <v>126.13560489</v>
      </c>
      <c r="R169" s="36">
        <f>SUMIFS(СВЦЭМ!$E$39:$E$782,СВЦЭМ!$A$39:$A$782,$A169,СВЦЭМ!$B$39:$B$782,R$155)+'СЕТ СН'!$F$15</f>
        <v>127.91141301</v>
      </c>
      <c r="S169" s="36">
        <f>SUMIFS(СВЦЭМ!$E$39:$E$782,СВЦЭМ!$A$39:$A$782,$A169,СВЦЭМ!$B$39:$B$782,S$155)+'СЕТ СН'!$F$15</f>
        <v>125.55998875</v>
      </c>
      <c r="T169" s="36">
        <f>SUMIFS(СВЦЭМ!$E$39:$E$782,СВЦЭМ!$A$39:$A$782,$A169,СВЦЭМ!$B$39:$B$782,T$155)+'СЕТ СН'!$F$15</f>
        <v>126.89650426999999</v>
      </c>
      <c r="U169" s="36">
        <f>SUMIFS(СВЦЭМ!$E$39:$E$782,СВЦЭМ!$A$39:$A$782,$A169,СВЦЭМ!$B$39:$B$782,U$155)+'СЕТ СН'!$F$15</f>
        <v>127.53149860000001</v>
      </c>
      <c r="V169" s="36">
        <f>SUMIFS(СВЦЭМ!$E$39:$E$782,СВЦЭМ!$A$39:$A$782,$A169,СВЦЭМ!$B$39:$B$782,V$155)+'СЕТ СН'!$F$15</f>
        <v>128.40532754</v>
      </c>
      <c r="W169" s="36">
        <f>SUMIFS(СВЦЭМ!$E$39:$E$782,СВЦЭМ!$A$39:$A$782,$A169,СВЦЭМ!$B$39:$B$782,W$155)+'СЕТ СН'!$F$15</f>
        <v>127.95060491</v>
      </c>
      <c r="X169" s="36">
        <f>SUMIFS(СВЦЭМ!$E$39:$E$782,СВЦЭМ!$A$39:$A$782,$A169,СВЦЭМ!$B$39:$B$782,X$155)+'СЕТ СН'!$F$15</f>
        <v>128.19196294</v>
      </c>
      <c r="Y169" s="36">
        <f>SUMIFS(СВЦЭМ!$E$39:$E$782,СВЦЭМ!$A$39:$A$782,$A169,СВЦЭМ!$B$39:$B$782,Y$155)+'СЕТ СН'!$F$15</f>
        <v>136.60670124999999</v>
      </c>
    </row>
    <row r="170" spans="1:25" ht="15.75" x14ac:dyDescent="0.2">
      <c r="A170" s="35">
        <f t="shared" si="4"/>
        <v>44788</v>
      </c>
      <c r="B170" s="36">
        <f>SUMIFS(СВЦЭМ!$E$39:$E$782,СВЦЭМ!$A$39:$A$782,$A170,СВЦЭМ!$B$39:$B$782,B$155)+'СЕТ СН'!$F$15</f>
        <v>130.12479866000001</v>
      </c>
      <c r="C170" s="36">
        <f>SUMIFS(СВЦЭМ!$E$39:$E$782,СВЦЭМ!$A$39:$A$782,$A170,СВЦЭМ!$B$39:$B$782,C$155)+'СЕТ СН'!$F$15</f>
        <v>133.86928159000001</v>
      </c>
      <c r="D170" s="36">
        <f>SUMIFS(СВЦЭМ!$E$39:$E$782,СВЦЭМ!$A$39:$A$782,$A170,СВЦЭМ!$B$39:$B$782,D$155)+'СЕТ СН'!$F$15</f>
        <v>138.91183072999999</v>
      </c>
      <c r="E170" s="36">
        <f>SUMIFS(СВЦЭМ!$E$39:$E$782,СВЦЭМ!$A$39:$A$782,$A170,СВЦЭМ!$B$39:$B$782,E$155)+'СЕТ СН'!$F$15</f>
        <v>140.78597793</v>
      </c>
      <c r="F170" s="36">
        <f>SUMIFS(СВЦЭМ!$E$39:$E$782,СВЦЭМ!$A$39:$A$782,$A170,СВЦЭМ!$B$39:$B$782,F$155)+'СЕТ СН'!$F$15</f>
        <v>142.46746110999999</v>
      </c>
      <c r="G170" s="36">
        <f>SUMIFS(СВЦЭМ!$E$39:$E$782,СВЦЭМ!$A$39:$A$782,$A170,СВЦЭМ!$B$39:$B$782,G$155)+'СЕТ СН'!$F$15</f>
        <v>141.6833705</v>
      </c>
      <c r="H170" s="36">
        <f>SUMIFS(СВЦЭМ!$E$39:$E$782,СВЦЭМ!$A$39:$A$782,$A170,СВЦЭМ!$B$39:$B$782,H$155)+'СЕТ СН'!$F$15</f>
        <v>136.98154099999999</v>
      </c>
      <c r="I170" s="36">
        <f>SUMIFS(СВЦЭМ!$E$39:$E$782,СВЦЭМ!$A$39:$A$782,$A170,СВЦЭМ!$B$39:$B$782,I$155)+'СЕТ СН'!$F$15</f>
        <v>128.34444518999999</v>
      </c>
      <c r="J170" s="36">
        <f>SUMIFS(СВЦЭМ!$E$39:$E$782,СВЦЭМ!$A$39:$A$782,$A170,СВЦЭМ!$B$39:$B$782,J$155)+'СЕТ СН'!$F$15</f>
        <v>138.29774140999999</v>
      </c>
      <c r="K170" s="36">
        <f>SUMIFS(СВЦЭМ!$E$39:$E$782,СВЦЭМ!$A$39:$A$782,$A170,СВЦЭМ!$B$39:$B$782,K$155)+'СЕТ СН'!$F$15</f>
        <v>134.46072104000001</v>
      </c>
      <c r="L170" s="36">
        <f>SUMIFS(СВЦЭМ!$E$39:$E$782,СВЦЭМ!$A$39:$A$782,$A170,СВЦЭМ!$B$39:$B$782,L$155)+'СЕТ СН'!$F$15</f>
        <v>132.67197250999999</v>
      </c>
      <c r="M170" s="36">
        <f>SUMIFS(СВЦЭМ!$E$39:$E$782,СВЦЭМ!$A$39:$A$782,$A170,СВЦЭМ!$B$39:$B$782,M$155)+'СЕТ СН'!$F$15</f>
        <v>133.20205905</v>
      </c>
      <c r="N170" s="36">
        <f>SUMIFS(СВЦЭМ!$E$39:$E$782,СВЦЭМ!$A$39:$A$782,$A170,СВЦЭМ!$B$39:$B$782,N$155)+'СЕТ СН'!$F$15</f>
        <v>132.94057648</v>
      </c>
      <c r="O170" s="36">
        <f>SUMIFS(СВЦЭМ!$E$39:$E$782,СВЦЭМ!$A$39:$A$782,$A170,СВЦЭМ!$B$39:$B$782,O$155)+'СЕТ СН'!$F$15</f>
        <v>133.04544996999999</v>
      </c>
      <c r="P170" s="36">
        <f>SUMIFS(СВЦЭМ!$E$39:$E$782,СВЦЭМ!$A$39:$A$782,$A170,СВЦЭМ!$B$39:$B$782,P$155)+'СЕТ СН'!$F$15</f>
        <v>132.50813681</v>
      </c>
      <c r="Q170" s="36">
        <f>SUMIFS(СВЦЭМ!$E$39:$E$782,СВЦЭМ!$A$39:$A$782,$A170,СВЦЭМ!$B$39:$B$782,Q$155)+'СЕТ СН'!$F$15</f>
        <v>132.1540182</v>
      </c>
      <c r="R170" s="36">
        <f>SUMIFS(СВЦЭМ!$E$39:$E$782,СВЦЭМ!$A$39:$A$782,$A170,СВЦЭМ!$B$39:$B$782,R$155)+'СЕТ СН'!$F$15</f>
        <v>130.61406289999999</v>
      </c>
      <c r="S170" s="36">
        <f>SUMIFS(СВЦЭМ!$E$39:$E$782,СВЦЭМ!$A$39:$A$782,$A170,СВЦЭМ!$B$39:$B$782,S$155)+'СЕТ СН'!$F$15</f>
        <v>131.16950111</v>
      </c>
      <c r="T170" s="36">
        <f>SUMIFS(СВЦЭМ!$E$39:$E$782,СВЦЭМ!$A$39:$A$782,$A170,СВЦЭМ!$B$39:$B$782,T$155)+'СЕТ СН'!$F$15</f>
        <v>131.42901839000001</v>
      </c>
      <c r="U170" s="36">
        <f>SUMIFS(СВЦЭМ!$E$39:$E$782,СВЦЭМ!$A$39:$A$782,$A170,СВЦЭМ!$B$39:$B$782,U$155)+'СЕТ СН'!$F$15</f>
        <v>130.77163132999999</v>
      </c>
      <c r="V170" s="36">
        <f>SUMIFS(СВЦЭМ!$E$39:$E$782,СВЦЭМ!$A$39:$A$782,$A170,СВЦЭМ!$B$39:$B$782,V$155)+'СЕТ СН'!$F$15</f>
        <v>131.26625078999999</v>
      </c>
      <c r="W170" s="36">
        <f>SUMIFS(СВЦЭМ!$E$39:$E$782,СВЦЭМ!$A$39:$A$782,$A170,СВЦЭМ!$B$39:$B$782,W$155)+'СЕТ СН'!$F$15</f>
        <v>132.50363386000001</v>
      </c>
      <c r="X170" s="36">
        <f>SUMIFS(СВЦЭМ!$E$39:$E$782,СВЦЭМ!$A$39:$A$782,$A170,СВЦЭМ!$B$39:$B$782,X$155)+'СЕТ СН'!$F$15</f>
        <v>127.0159329</v>
      </c>
      <c r="Y170" s="36">
        <f>SUMIFS(СВЦЭМ!$E$39:$E$782,СВЦЭМ!$A$39:$A$782,$A170,СВЦЭМ!$B$39:$B$782,Y$155)+'СЕТ СН'!$F$15</f>
        <v>136.18001688000001</v>
      </c>
    </row>
    <row r="171" spans="1:25" ht="15.75" x14ac:dyDescent="0.2">
      <c r="A171" s="35">
        <f t="shared" si="4"/>
        <v>44789</v>
      </c>
      <c r="B171" s="36">
        <f>SUMIFS(СВЦЭМ!$E$39:$E$782,СВЦЭМ!$A$39:$A$782,$A171,СВЦЭМ!$B$39:$B$782,B$155)+'СЕТ СН'!$F$15</f>
        <v>125.33094643</v>
      </c>
      <c r="C171" s="36">
        <f>SUMIFS(СВЦЭМ!$E$39:$E$782,СВЦЭМ!$A$39:$A$782,$A171,СВЦЭМ!$B$39:$B$782,C$155)+'СЕТ СН'!$F$15</f>
        <v>132.77801524</v>
      </c>
      <c r="D171" s="36">
        <f>SUMIFS(СВЦЭМ!$E$39:$E$782,СВЦЭМ!$A$39:$A$782,$A171,СВЦЭМ!$B$39:$B$782,D$155)+'СЕТ СН'!$F$15</f>
        <v>138.62307491000001</v>
      </c>
      <c r="E171" s="36">
        <f>SUMIFS(СВЦЭМ!$E$39:$E$782,СВЦЭМ!$A$39:$A$782,$A171,СВЦЭМ!$B$39:$B$782,E$155)+'СЕТ СН'!$F$15</f>
        <v>140.73909818999999</v>
      </c>
      <c r="F171" s="36">
        <f>SUMIFS(СВЦЭМ!$E$39:$E$782,СВЦЭМ!$A$39:$A$782,$A171,СВЦЭМ!$B$39:$B$782,F$155)+'СЕТ СН'!$F$15</f>
        <v>142.19521809</v>
      </c>
      <c r="G171" s="36">
        <f>SUMIFS(СВЦЭМ!$E$39:$E$782,СВЦЭМ!$A$39:$A$782,$A171,СВЦЭМ!$B$39:$B$782,G$155)+'СЕТ СН'!$F$15</f>
        <v>141.20620936</v>
      </c>
      <c r="H171" s="36">
        <f>SUMIFS(СВЦЭМ!$E$39:$E$782,СВЦЭМ!$A$39:$A$782,$A171,СВЦЭМ!$B$39:$B$782,H$155)+'СЕТ СН'!$F$15</f>
        <v>132.65186711000001</v>
      </c>
      <c r="I171" s="36">
        <f>SUMIFS(СВЦЭМ!$E$39:$E$782,СВЦЭМ!$A$39:$A$782,$A171,СВЦЭМ!$B$39:$B$782,I$155)+'СЕТ СН'!$F$15</f>
        <v>122.26469732</v>
      </c>
      <c r="J171" s="36">
        <f>SUMIFS(СВЦЭМ!$E$39:$E$782,СВЦЭМ!$A$39:$A$782,$A171,СВЦЭМ!$B$39:$B$782,J$155)+'СЕТ СН'!$F$15</f>
        <v>135.12771144000001</v>
      </c>
      <c r="K171" s="36">
        <f>SUMIFS(СВЦЭМ!$E$39:$E$782,СВЦЭМ!$A$39:$A$782,$A171,СВЦЭМ!$B$39:$B$782,K$155)+'СЕТ СН'!$F$15</f>
        <v>134.47407486</v>
      </c>
      <c r="L171" s="36">
        <f>SUMIFS(СВЦЭМ!$E$39:$E$782,СВЦЭМ!$A$39:$A$782,$A171,СВЦЭМ!$B$39:$B$782,L$155)+'СЕТ СН'!$F$15</f>
        <v>131.65966491</v>
      </c>
      <c r="M171" s="36">
        <f>SUMIFS(СВЦЭМ!$E$39:$E$782,СВЦЭМ!$A$39:$A$782,$A171,СВЦЭМ!$B$39:$B$782,M$155)+'СЕТ СН'!$F$15</f>
        <v>130.23499025000001</v>
      </c>
      <c r="N171" s="36">
        <f>SUMIFS(СВЦЭМ!$E$39:$E$782,СВЦЭМ!$A$39:$A$782,$A171,СВЦЭМ!$B$39:$B$782,N$155)+'СЕТ СН'!$F$15</f>
        <v>129.61165251</v>
      </c>
      <c r="O171" s="36">
        <f>SUMIFS(СВЦЭМ!$E$39:$E$782,СВЦЭМ!$A$39:$A$782,$A171,СВЦЭМ!$B$39:$B$782,O$155)+'СЕТ СН'!$F$15</f>
        <v>129.10564937999999</v>
      </c>
      <c r="P171" s="36">
        <f>SUMIFS(СВЦЭМ!$E$39:$E$782,СВЦЭМ!$A$39:$A$782,$A171,СВЦЭМ!$B$39:$B$782,P$155)+'СЕТ СН'!$F$15</f>
        <v>130.83967476000001</v>
      </c>
      <c r="Q171" s="36">
        <f>SUMIFS(СВЦЭМ!$E$39:$E$782,СВЦЭМ!$A$39:$A$782,$A171,СВЦЭМ!$B$39:$B$782,Q$155)+'СЕТ СН'!$F$15</f>
        <v>130.71829367999999</v>
      </c>
      <c r="R171" s="36">
        <f>SUMIFS(СВЦЭМ!$E$39:$E$782,СВЦЭМ!$A$39:$A$782,$A171,СВЦЭМ!$B$39:$B$782,R$155)+'СЕТ СН'!$F$15</f>
        <v>130.88708849</v>
      </c>
      <c r="S171" s="36">
        <f>SUMIFS(СВЦЭМ!$E$39:$E$782,СВЦЭМ!$A$39:$A$782,$A171,СВЦЭМ!$B$39:$B$782,S$155)+'СЕТ СН'!$F$15</f>
        <v>131.31104324</v>
      </c>
      <c r="T171" s="36">
        <f>SUMIFS(СВЦЭМ!$E$39:$E$782,СВЦЭМ!$A$39:$A$782,$A171,СВЦЭМ!$B$39:$B$782,T$155)+'СЕТ СН'!$F$15</f>
        <v>130.48817600000001</v>
      </c>
      <c r="U171" s="36">
        <f>SUMIFS(СВЦЭМ!$E$39:$E$782,СВЦЭМ!$A$39:$A$782,$A171,СВЦЭМ!$B$39:$B$782,U$155)+'СЕТ СН'!$F$15</f>
        <v>130.82969929000001</v>
      </c>
      <c r="V171" s="36">
        <f>SUMIFS(СВЦЭМ!$E$39:$E$782,СВЦЭМ!$A$39:$A$782,$A171,СВЦЭМ!$B$39:$B$782,V$155)+'СЕТ СН'!$F$15</f>
        <v>132.55640392999999</v>
      </c>
      <c r="W171" s="36">
        <f>SUMIFS(СВЦЭМ!$E$39:$E$782,СВЦЭМ!$A$39:$A$782,$A171,СВЦЭМ!$B$39:$B$782,W$155)+'СЕТ СН'!$F$15</f>
        <v>132.5284168</v>
      </c>
      <c r="X171" s="36">
        <f>SUMIFS(СВЦЭМ!$E$39:$E$782,СВЦЭМ!$A$39:$A$782,$A171,СВЦЭМ!$B$39:$B$782,X$155)+'СЕТ СН'!$F$15</f>
        <v>130.64332963999999</v>
      </c>
      <c r="Y171" s="36">
        <f>SUMIFS(СВЦЭМ!$E$39:$E$782,СВЦЭМ!$A$39:$A$782,$A171,СВЦЭМ!$B$39:$B$782,Y$155)+'СЕТ СН'!$F$15</f>
        <v>132.95548826999999</v>
      </c>
    </row>
    <row r="172" spans="1:25" ht="15.75" x14ac:dyDescent="0.2">
      <c r="A172" s="35">
        <f t="shared" si="4"/>
        <v>44790</v>
      </c>
      <c r="B172" s="36">
        <f>SUMIFS(СВЦЭМ!$E$39:$E$782,СВЦЭМ!$A$39:$A$782,$A172,СВЦЭМ!$B$39:$B$782,B$155)+'СЕТ СН'!$F$15</f>
        <v>123.90004508</v>
      </c>
      <c r="C172" s="36">
        <f>SUMIFS(СВЦЭМ!$E$39:$E$782,СВЦЭМ!$A$39:$A$782,$A172,СВЦЭМ!$B$39:$B$782,C$155)+'СЕТ СН'!$F$15</f>
        <v>121.62679862</v>
      </c>
      <c r="D172" s="36">
        <f>SUMIFS(СВЦЭМ!$E$39:$E$782,СВЦЭМ!$A$39:$A$782,$A172,СВЦЭМ!$B$39:$B$782,D$155)+'СЕТ СН'!$F$15</f>
        <v>121.06471732999999</v>
      </c>
      <c r="E172" s="36">
        <f>SUMIFS(СВЦЭМ!$E$39:$E$782,СВЦЭМ!$A$39:$A$782,$A172,СВЦЭМ!$B$39:$B$782,E$155)+'СЕТ СН'!$F$15</f>
        <v>123.83698867</v>
      </c>
      <c r="F172" s="36">
        <f>SUMIFS(СВЦЭМ!$E$39:$E$782,СВЦЭМ!$A$39:$A$782,$A172,СВЦЭМ!$B$39:$B$782,F$155)+'СЕТ СН'!$F$15</f>
        <v>126.85994528000001</v>
      </c>
      <c r="G172" s="36">
        <f>SUMIFS(СВЦЭМ!$E$39:$E$782,СВЦЭМ!$A$39:$A$782,$A172,СВЦЭМ!$B$39:$B$782,G$155)+'СЕТ СН'!$F$15</f>
        <v>134.43621744999999</v>
      </c>
      <c r="H172" s="36">
        <f>SUMIFS(СВЦЭМ!$E$39:$E$782,СВЦЭМ!$A$39:$A$782,$A172,СВЦЭМ!$B$39:$B$782,H$155)+'СЕТ СН'!$F$15</f>
        <v>130.42228338999999</v>
      </c>
      <c r="I172" s="36">
        <f>SUMIFS(СВЦЭМ!$E$39:$E$782,СВЦЭМ!$A$39:$A$782,$A172,СВЦЭМ!$B$39:$B$782,I$155)+'СЕТ СН'!$F$15</f>
        <v>134.51474727999999</v>
      </c>
      <c r="J172" s="36">
        <f>SUMIFS(СВЦЭМ!$E$39:$E$782,СВЦЭМ!$A$39:$A$782,$A172,СВЦЭМ!$B$39:$B$782,J$155)+'СЕТ СН'!$F$15</f>
        <v>140.17301907999999</v>
      </c>
      <c r="K172" s="36">
        <f>SUMIFS(СВЦЭМ!$E$39:$E$782,СВЦЭМ!$A$39:$A$782,$A172,СВЦЭМ!$B$39:$B$782,K$155)+'СЕТ СН'!$F$15</f>
        <v>138.77044909</v>
      </c>
      <c r="L172" s="36">
        <f>SUMIFS(СВЦЭМ!$E$39:$E$782,СВЦЭМ!$A$39:$A$782,$A172,СВЦЭМ!$B$39:$B$782,L$155)+'СЕТ СН'!$F$15</f>
        <v>135.76934931</v>
      </c>
      <c r="M172" s="36">
        <f>SUMIFS(СВЦЭМ!$E$39:$E$782,СВЦЭМ!$A$39:$A$782,$A172,СВЦЭМ!$B$39:$B$782,M$155)+'СЕТ СН'!$F$15</f>
        <v>131.82154288999999</v>
      </c>
      <c r="N172" s="36">
        <f>SUMIFS(СВЦЭМ!$E$39:$E$782,СВЦЭМ!$A$39:$A$782,$A172,СВЦЭМ!$B$39:$B$782,N$155)+'СЕТ СН'!$F$15</f>
        <v>134.29402453</v>
      </c>
      <c r="O172" s="36">
        <f>SUMIFS(СВЦЭМ!$E$39:$E$782,СВЦЭМ!$A$39:$A$782,$A172,СВЦЭМ!$B$39:$B$782,O$155)+'СЕТ СН'!$F$15</f>
        <v>133.35379227999999</v>
      </c>
      <c r="P172" s="36">
        <f>SUMIFS(СВЦЭМ!$E$39:$E$782,СВЦЭМ!$A$39:$A$782,$A172,СВЦЭМ!$B$39:$B$782,P$155)+'СЕТ СН'!$F$15</f>
        <v>135.75837408000001</v>
      </c>
      <c r="Q172" s="36">
        <f>SUMIFS(СВЦЭМ!$E$39:$E$782,СВЦЭМ!$A$39:$A$782,$A172,СВЦЭМ!$B$39:$B$782,Q$155)+'СЕТ СН'!$F$15</f>
        <v>137.34728545999999</v>
      </c>
      <c r="R172" s="36">
        <f>SUMIFS(СВЦЭМ!$E$39:$E$782,СВЦЭМ!$A$39:$A$782,$A172,СВЦЭМ!$B$39:$B$782,R$155)+'СЕТ СН'!$F$15</f>
        <v>137.22610739000001</v>
      </c>
      <c r="S172" s="36">
        <f>SUMIFS(СВЦЭМ!$E$39:$E$782,СВЦЭМ!$A$39:$A$782,$A172,СВЦЭМ!$B$39:$B$782,S$155)+'СЕТ СН'!$F$15</f>
        <v>136.98119768000001</v>
      </c>
      <c r="T172" s="36">
        <f>SUMIFS(СВЦЭМ!$E$39:$E$782,СВЦЭМ!$A$39:$A$782,$A172,СВЦЭМ!$B$39:$B$782,T$155)+'СЕТ СН'!$F$15</f>
        <v>135.93687811999999</v>
      </c>
      <c r="U172" s="36">
        <f>SUMIFS(СВЦЭМ!$E$39:$E$782,СВЦЭМ!$A$39:$A$782,$A172,СВЦЭМ!$B$39:$B$782,U$155)+'СЕТ СН'!$F$15</f>
        <v>138.79612628000001</v>
      </c>
      <c r="V172" s="36">
        <f>SUMIFS(СВЦЭМ!$E$39:$E$782,СВЦЭМ!$A$39:$A$782,$A172,СВЦЭМ!$B$39:$B$782,V$155)+'СЕТ СН'!$F$15</f>
        <v>135.60445106</v>
      </c>
      <c r="W172" s="36">
        <f>SUMIFS(СВЦЭМ!$E$39:$E$782,СВЦЭМ!$A$39:$A$782,$A172,СВЦЭМ!$B$39:$B$782,W$155)+'СЕТ СН'!$F$15</f>
        <v>138.83219202000001</v>
      </c>
      <c r="X172" s="36">
        <f>SUMIFS(СВЦЭМ!$E$39:$E$782,СВЦЭМ!$A$39:$A$782,$A172,СВЦЭМ!$B$39:$B$782,X$155)+'СЕТ СН'!$F$15</f>
        <v>133.95136350999999</v>
      </c>
      <c r="Y172" s="36">
        <f>SUMIFS(СВЦЭМ!$E$39:$E$782,СВЦЭМ!$A$39:$A$782,$A172,СВЦЭМ!$B$39:$B$782,Y$155)+'СЕТ СН'!$F$15</f>
        <v>124.39390717000001</v>
      </c>
    </row>
    <row r="173" spans="1:25" ht="15.75" x14ac:dyDescent="0.2">
      <c r="A173" s="35">
        <f t="shared" si="4"/>
        <v>44791</v>
      </c>
      <c r="B173" s="36">
        <f>SUMIFS(СВЦЭМ!$E$39:$E$782,СВЦЭМ!$A$39:$A$782,$A173,СВЦЭМ!$B$39:$B$782,B$155)+'СЕТ СН'!$F$15</f>
        <v>130.70335764999999</v>
      </c>
      <c r="C173" s="36">
        <f>SUMIFS(СВЦЭМ!$E$39:$E$782,СВЦЭМ!$A$39:$A$782,$A173,СВЦЭМ!$B$39:$B$782,C$155)+'СЕТ СН'!$F$15</f>
        <v>137.95217600000001</v>
      </c>
      <c r="D173" s="36">
        <f>SUMIFS(СВЦЭМ!$E$39:$E$782,СВЦЭМ!$A$39:$A$782,$A173,СВЦЭМ!$B$39:$B$782,D$155)+'СЕТ СН'!$F$15</f>
        <v>139.82828559000001</v>
      </c>
      <c r="E173" s="36">
        <f>SUMIFS(СВЦЭМ!$E$39:$E$782,СВЦЭМ!$A$39:$A$782,$A173,СВЦЭМ!$B$39:$B$782,E$155)+'СЕТ СН'!$F$15</f>
        <v>139.93960476999999</v>
      </c>
      <c r="F173" s="36">
        <f>SUMIFS(СВЦЭМ!$E$39:$E$782,СВЦЭМ!$A$39:$A$782,$A173,СВЦЭМ!$B$39:$B$782,F$155)+'СЕТ СН'!$F$15</f>
        <v>139.48199485999999</v>
      </c>
      <c r="G173" s="36">
        <f>SUMIFS(СВЦЭМ!$E$39:$E$782,СВЦЭМ!$A$39:$A$782,$A173,СВЦЭМ!$B$39:$B$782,G$155)+'СЕТ СН'!$F$15</f>
        <v>140.66118062999999</v>
      </c>
      <c r="H173" s="36">
        <f>SUMIFS(СВЦЭМ!$E$39:$E$782,СВЦЭМ!$A$39:$A$782,$A173,СВЦЭМ!$B$39:$B$782,H$155)+'СЕТ СН'!$F$15</f>
        <v>131.48770146000001</v>
      </c>
      <c r="I173" s="36">
        <f>SUMIFS(СВЦЭМ!$E$39:$E$782,СВЦЭМ!$A$39:$A$782,$A173,СВЦЭМ!$B$39:$B$782,I$155)+'СЕТ СН'!$F$15</f>
        <v>124.20516223</v>
      </c>
      <c r="J173" s="36">
        <f>SUMIFS(СВЦЭМ!$E$39:$E$782,СВЦЭМ!$A$39:$A$782,$A173,СВЦЭМ!$B$39:$B$782,J$155)+'СЕТ СН'!$F$15</f>
        <v>151.40769717000001</v>
      </c>
      <c r="K173" s="36">
        <f>SUMIFS(СВЦЭМ!$E$39:$E$782,СВЦЭМ!$A$39:$A$782,$A173,СВЦЭМ!$B$39:$B$782,K$155)+'СЕТ СН'!$F$15</f>
        <v>152.26903634000001</v>
      </c>
      <c r="L173" s="36">
        <f>SUMIFS(СВЦЭМ!$E$39:$E$782,СВЦЭМ!$A$39:$A$782,$A173,СВЦЭМ!$B$39:$B$782,L$155)+'СЕТ СН'!$F$15</f>
        <v>152.35744169</v>
      </c>
      <c r="M173" s="36">
        <f>SUMIFS(СВЦЭМ!$E$39:$E$782,СВЦЭМ!$A$39:$A$782,$A173,СВЦЭМ!$B$39:$B$782,M$155)+'СЕТ СН'!$F$15</f>
        <v>150.64066717</v>
      </c>
      <c r="N173" s="36">
        <f>SUMIFS(СВЦЭМ!$E$39:$E$782,СВЦЭМ!$A$39:$A$782,$A173,СВЦЭМ!$B$39:$B$782,N$155)+'СЕТ СН'!$F$15</f>
        <v>150.51951018</v>
      </c>
      <c r="O173" s="36">
        <f>SUMIFS(СВЦЭМ!$E$39:$E$782,СВЦЭМ!$A$39:$A$782,$A173,СВЦЭМ!$B$39:$B$782,O$155)+'СЕТ СН'!$F$15</f>
        <v>150.74387931000001</v>
      </c>
      <c r="P173" s="36">
        <f>SUMIFS(СВЦЭМ!$E$39:$E$782,СВЦЭМ!$A$39:$A$782,$A173,СВЦЭМ!$B$39:$B$782,P$155)+'СЕТ СН'!$F$15</f>
        <v>142.28155469000001</v>
      </c>
      <c r="Q173" s="36">
        <f>SUMIFS(СВЦЭМ!$E$39:$E$782,СВЦЭМ!$A$39:$A$782,$A173,СВЦЭМ!$B$39:$B$782,Q$155)+'СЕТ СН'!$F$15</f>
        <v>140.53054035</v>
      </c>
      <c r="R173" s="36">
        <f>SUMIFS(СВЦЭМ!$E$39:$E$782,СВЦЭМ!$A$39:$A$782,$A173,СВЦЭМ!$B$39:$B$782,R$155)+'СЕТ СН'!$F$15</f>
        <v>140.26494460000001</v>
      </c>
      <c r="S173" s="36">
        <f>SUMIFS(СВЦЭМ!$E$39:$E$782,СВЦЭМ!$A$39:$A$782,$A173,СВЦЭМ!$B$39:$B$782,S$155)+'СЕТ СН'!$F$15</f>
        <v>140.51717649</v>
      </c>
      <c r="T173" s="36">
        <f>SUMIFS(СВЦЭМ!$E$39:$E$782,СВЦЭМ!$A$39:$A$782,$A173,СВЦЭМ!$B$39:$B$782,T$155)+'СЕТ СН'!$F$15</f>
        <v>140.93230416</v>
      </c>
      <c r="U173" s="36">
        <f>SUMIFS(СВЦЭМ!$E$39:$E$782,СВЦЭМ!$A$39:$A$782,$A173,СВЦЭМ!$B$39:$B$782,U$155)+'СЕТ СН'!$F$15</f>
        <v>140.81452612000001</v>
      </c>
      <c r="V173" s="36">
        <f>SUMIFS(СВЦЭМ!$E$39:$E$782,СВЦЭМ!$A$39:$A$782,$A173,СВЦЭМ!$B$39:$B$782,V$155)+'СЕТ СН'!$F$15</f>
        <v>135.07435493</v>
      </c>
      <c r="W173" s="36">
        <f>SUMIFS(СВЦЭМ!$E$39:$E$782,СВЦЭМ!$A$39:$A$782,$A173,СВЦЭМ!$B$39:$B$782,W$155)+'СЕТ СН'!$F$15</f>
        <v>142.19375624</v>
      </c>
      <c r="X173" s="36">
        <f>SUMIFS(СВЦЭМ!$E$39:$E$782,СВЦЭМ!$A$39:$A$782,$A173,СВЦЭМ!$B$39:$B$782,X$155)+'СЕТ СН'!$F$15</f>
        <v>140.76061236999999</v>
      </c>
      <c r="Y173" s="36">
        <f>SUMIFS(СВЦЭМ!$E$39:$E$782,СВЦЭМ!$A$39:$A$782,$A173,СВЦЭМ!$B$39:$B$782,Y$155)+'СЕТ СН'!$F$15</f>
        <v>125.70894081</v>
      </c>
    </row>
    <row r="174" spans="1:25" ht="15.75" x14ac:dyDescent="0.2">
      <c r="A174" s="35">
        <f t="shared" si="4"/>
        <v>44792</v>
      </c>
      <c r="B174" s="36">
        <f>SUMIFS(СВЦЭМ!$E$39:$E$782,СВЦЭМ!$A$39:$A$782,$A174,СВЦЭМ!$B$39:$B$782,B$155)+'СЕТ СН'!$F$15</f>
        <v>148.96745464</v>
      </c>
      <c r="C174" s="36">
        <f>SUMIFS(СВЦЭМ!$E$39:$E$782,СВЦЭМ!$A$39:$A$782,$A174,СВЦЭМ!$B$39:$B$782,C$155)+'СЕТ СН'!$F$15</f>
        <v>151.44399615</v>
      </c>
      <c r="D174" s="36">
        <f>SUMIFS(СВЦЭМ!$E$39:$E$782,СВЦЭМ!$A$39:$A$782,$A174,СВЦЭМ!$B$39:$B$782,D$155)+'СЕТ СН'!$F$15</f>
        <v>156.32787116</v>
      </c>
      <c r="E174" s="36">
        <f>SUMIFS(СВЦЭМ!$E$39:$E$782,СВЦЭМ!$A$39:$A$782,$A174,СВЦЭМ!$B$39:$B$782,E$155)+'СЕТ СН'!$F$15</f>
        <v>156.36478718000001</v>
      </c>
      <c r="F174" s="36">
        <f>SUMIFS(СВЦЭМ!$E$39:$E$782,СВЦЭМ!$A$39:$A$782,$A174,СВЦЭМ!$B$39:$B$782,F$155)+'СЕТ СН'!$F$15</f>
        <v>155.54891298000001</v>
      </c>
      <c r="G174" s="36">
        <f>SUMIFS(СВЦЭМ!$E$39:$E$782,СВЦЭМ!$A$39:$A$782,$A174,СВЦЭМ!$B$39:$B$782,G$155)+'СЕТ СН'!$F$15</f>
        <v>141.99065292</v>
      </c>
      <c r="H174" s="36">
        <f>SUMIFS(СВЦЭМ!$E$39:$E$782,СВЦЭМ!$A$39:$A$782,$A174,СВЦЭМ!$B$39:$B$782,H$155)+'СЕТ СН'!$F$15</f>
        <v>139.71112356</v>
      </c>
      <c r="I174" s="36">
        <f>SUMIFS(СВЦЭМ!$E$39:$E$782,СВЦЭМ!$A$39:$A$782,$A174,СВЦЭМ!$B$39:$B$782,I$155)+'СЕТ СН'!$F$15</f>
        <v>135.11861313</v>
      </c>
      <c r="J174" s="36">
        <f>SUMIFS(СВЦЭМ!$E$39:$E$782,СВЦЭМ!$A$39:$A$782,$A174,СВЦЭМ!$B$39:$B$782,J$155)+'СЕТ СН'!$F$15</f>
        <v>128.06656547</v>
      </c>
      <c r="K174" s="36">
        <f>SUMIFS(СВЦЭМ!$E$39:$E$782,СВЦЭМ!$A$39:$A$782,$A174,СВЦЭМ!$B$39:$B$782,K$155)+'СЕТ СН'!$F$15</f>
        <v>127.06209339999999</v>
      </c>
      <c r="L174" s="36">
        <f>SUMIFS(СВЦЭМ!$E$39:$E$782,СВЦЭМ!$A$39:$A$782,$A174,СВЦЭМ!$B$39:$B$782,L$155)+'СЕТ СН'!$F$15</f>
        <v>132.97418368000001</v>
      </c>
      <c r="M174" s="36">
        <f>SUMIFS(СВЦЭМ!$E$39:$E$782,СВЦЭМ!$A$39:$A$782,$A174,СВЦЭМ!$B$39:$B$782,M$155)+'СЕТ СН'!$F$15</f>
        <v>130.82479282</v>
      </c>
      <c r="N174" s="36">
        <f>SUMIFS(СВЦЭМ!$E$39:$E$782,СВЦЭМ!$A$39:$A$782,$A174,СВЦЭМ!$B$39:$B$782,N$155)+'СЕТ СН'!$F$15</f>
        <v>131.35988689999999</v>
      </c>
      <c r="O174" s="36">
        <f>SUMIFS(СВЦЭМ!$E$39:$E$782,СВЦЭМ!$A$39:$A$782,$A174,СВЦЭМ!$B$39:$B$782,O$155)+'СЕТ СН'!$F$15</f>
        <v>131.56323374999999</v>
      </c>
      <c r="P174" s="36">
        <f>SUMIFS(СВЦЭМ!$E$39:$E$782,СВЦЭМ!$A$39:$A$782,$A174,СВЦЭМ!$B$39:$B$782,P$155)+'СЕТ СН'!$F$15</f>
        <v>135.94968309000001</v>
      </c>
      <c r="Q174" s="36">
        <f>SUMIFS(СВЦЭМ!$E$39:$E$782,СВЦЭМ!$A$39:$A$782,$A174,СВЦЭМ!$B$39:$B$782,Q$155)+'СЕТ СН'!$F$15</f>
        <v>137.22565717000001</v>
      </c>
      <c r="R174" s="36">
        <f>SUMIFS(СВЦЭМ!$E$39:$E$782,СВЦЭМ!$A$39:$A$782,$A174,СВЦЭМ!$B$39:$B$782,R$155)+'СЕТ СН'!$F$15</f>
        <v>136.90981352</v>
      </c>
      <c r="S174" s="36">
        <f>SUMIFS(СВЦЭМ!$E$39:$E$782,СВЦЭМ!$A$39:$A$782,$A174,СВЦЭМ!$B$39:$B$782,S$155)+'СЕТ СН'!$F$15</f>
        <v>134.72580533999999</v>
      </c>
      <c r="T174" s="36">
        <f>SUMIFS(СВЦЭМ!$E$39:$E$782,СВЦЭМ!$A$39:$A$782,$A174,СВЦЭМ!$B$39:$B$782,T$155)+'СЕТ СН'!$F$15</f>
        <v>132.63155391000001</v>
      </c>
      <c r="U174" s="36">
        <f>SUMIFS(СВЦЭМ!$E$39:$E$782,СВЦЭМ!$A$39:$A$782,$A174,СВЦЭМ!$B$39:$B$782,U$155)+'СЕТ СН'!$F$15</f>
        <v>134.24439211000001</v>
      </c>
      <c r="V174" s="36">
        <f>SUMIFS(СВЦЭМ!$E$39:$E$782,СВЦЭМ!$A$39:$A$782,$A174,СВЦЭМ!$B$39:$B$782,V$155)+'СЕТ СН'!$F$15</f>
        <v>133.30025714999999</v>
      </c>
      <c r="W174" s="36">
        <f>SUMIFS(СВЦЭМ!$E$39:$E$782,СВЦЭМ!$A$39:$A$782,$A174,СВЦЭМ!$B$39:$B$782,W$155)+'СЕТ СН'!$F$15</f>
        <v>139.14543712</v>
      </c>
      <c r="X174" s="36">
        <f>SUMIFS(СВЦЭМ!$E$39:$E$782,СВЦЭМ!$A$39:$A$782,$A174,СВЦЭМ!$B$39:$B$782,X$155)+'СЕТ СН'!$F$15</f>
        <v>141.7177001</v>
      </c>
      <c r="Y174" s="36">
        <f>SUMIFS(СВЦЭМ!$E$39:$E$782,СВЦЭМ!$A$39:$A$782,$A174,СВЦЭМ!$B$39:$B$782,Y$155)+'СЕТ СН'!$F$15</f>
        <v>145.83560194</v>
      </c>
    </row>
    <row r="175" spans="1:25" ht="15.75" x14ac:dyDescent="0.2">
      <c r="A175" s="35">
        <f t="shared" si="4"/>
        <v>44793</v>
      </c>
      <c r="B175" s="36">
        <f>SUMIFS(СВЦЭМ!$E$39:$E$782,СВЦЭМ!$A$39:$A$782,$A175,СВЦЭМ!$B$39:$B$782,B$155)+'СЕТ СН'!$F$15</f>
        <v>126.61432139999999</v>
      </c>
      <c r="C175" s="36">
        <f>SUMIFS(СВЦЭМ!$E$39:$E$782,СВЦЭМ!$A$39:$A$782,$A175,СВЦЭМ!$B$39:$B$782,C$155)+'СЕТ СН'!$F$15</f>
        <v>135.18874747000001</v>
      </c>
      <c r="D175" s="36">
        <f>SUMIFS(СВЦЭМ!$E$39:$E$782,СВЦЭМ!$A$39:$A$782,$A175,СВЦЭМ!$B$39:$B$782,D$155)+'СЕТ СН'!$F$15</f>
        <v>141.01230629</v>
      </c>
      <c r="E175" s="36">
        <f>SUMIFS(СВЦЭМ!$E$39:$E$782,СВЦЭМ!$A$39:$A$782,$A175,СВЦЭМ!$B$39:$B$782,E$155)+'СЕТ СН'!$F$15</f>
        <v>141.81572412</v>
      </c>
      <c r="F175" s="36">
        <f>SUMIFS(СВЦЭМ!$E$39:$E$782,СВЦЭМ!$A$39:$A$782,$A175,СВЦЭМ!$B$39:$B$782,F$155)+'СЕТ СН'!$F$15</f>
        <v>142.36335305</v>
      </c>
      <c r="G175" s="36">
        <f>SUMIFS(СВЦЭМ!$E$39:$E$782,СВЦЭМ!$A$39:$A$782,$A175,СВЦЭМ!$B$39:$B$782,G$155)+'СЕТ СН'!$F$15</f>
        <v>141.18573404</v>
      </c>
      <c r="H175" s="36">
        <f>SUMIFS(СВЦЭМ!$E$39:$E$782,СВЦЭМ!$A$39:$A$782,$A175,СВЦЭМ!$B$39:$B$782,H$155)+'СЕТ СН'!$F$15</f>
        <v>137.10685283999999</v>
      </c>
      <c r="I175" s="36">
        <f>SUMIFS(СВЦЭМ!$E$39:$E$782,СВЦЭМ!$A$39:$A$782,$A175,СВЦЭМ!$B$39:$B$782,I$155)+'СЕТ СН'!$F$15</f>
        <v>132.41624078000001</v>
      </c>
      <c r="J175" s="36">
        <f>SUMIFS(СВЦЭМ!$E$39:$E$782,СВЦЭМ!$A$39:$A$782,$A175,СВЦЭМ!$B$39:$B$782,J$155)+'СЕТ СН'!$F$15</f>
        <v>122.22987316</v>
      </c>
      <c r="K175" s="36">
        <f>SUMIFS(СВЦЭМ!$E$39:$E$782,СВЦЭМ!$A$39:$A$782,$A175,СВЦЭМ!$B$39:$B$782,K$155)+'СЕТ СН'!$F$15</f>
        <v>116.3764831</v>
      </c>
      <c r="L175" s="36">
        <f>SUMIFS(СВЦЭМ!$E$39:$E$782,СВЦЭМ!$A$39:$A$782,$A175,СВЦЭМ!$B$39:$B$782,L$155)+'СЕТ СН'!$F$15</f>
        <v>116.87687947000001</v>
      </c>
      <c r="M175" s="36">
        <f>SUMIFS(СВЦЭМ!$E$39:$E$782,СВЦЭМ!$A$39:$A$782,$A175,СВЦЭМ!$B$39:$B$782,M$155)+'СЕТ СН'!$F$15</f>
        <v>117.48304888</v>
      </c>
      <c r="N175" s="36">
        <f>SUMIFS(СВЦЭМ!$E$39:$E$782,СВЦЭМ!$A$39:$A$782,$A175,СВЦЭМ!$B$39:$B$782,N$155)+'СЕТ СН'!$F$15</f>
        <v>119.12418359999999</v>
      </c>
      <c r="O175" s="36">
        <f>SUMIFS(СВЦЭМ!$E$39:$E$782,СВЦЭМ!$A$39:$A$782,$A175,СВЦЭМ!$B$39:$B$782,O$155)+'СЕТ СН'!$F$15</f>
        <v>118.55180648</v>
      </c>
      <c r="P175" s="36">
        <f>SUMIFS(СВЦЭМ!$E$39:$E$782,СВЦЭМ!$A$39:$A$782,$A175,СВЦЭМ!$B$39:$B$782,P$155)+'СЕТ СН'!$F$15</f>
        <v>117.81676612</v>
      </c>
      <c r="Q175" s="36">
        <f>SUMIFS(СВЦЭМ!$E$39:$E$782,СВЦЭМ!$A$39:$A$782,$A175,СВЦЭМ!$B$39:$B$782,Q$155)+'СЕТ СН'!$F$15</f>
        <v>118.44563485</v>
      </c>
      <c r="R175" s="36">
        <f>SUMIFS(СВЦЭМ!$E$39:$E$782,СВЦЭМ!$A$39:$A$782,$A175,СВЦЭМ!$B$39:$B$782,R$155)+'СЕТ СН'!$F$15</f>
        <v>119.39691990999999</v>
      </c>
      <c r="S175" s="36">
        <f>SUMIFS(СВЦЭМ!$E$39:$E$782,СВЦЭМ!$A$39:$A$782,$A175,СВЦЭМ!$B$39:$B$782,S$155)+'СЕТ СН'!$F$15</f>
        <v>117.99863933</v>
      </c>
      <c r="T175" s="36">
        <f>SUMIFS(СВЦЭМ!$E$39:$E$782,СВЦЭМ!$A$39:$A$782,$A175,СВЦЭМ!$B$39:$B$782,T$155)+'СЕТ СН'!$F$15</f>
        <v>117.94650716</v>
      </c>
      <c r="U175" s="36">
        <f>SUMIFS(СВЦЭМ!$E$39:$E$782,СВЦЭМ!$A$39:$A$782,$A175,СВЦЭМ!$B$39:$B$782,U$155)+'СЕТ СН'!$F$15</f>
        <v>118.07197553</v>
      </c>
      <c r="V175" s="36">
        <f>SUMIFS(СВЦЭМ!$E$39:$E$782,СВЦЭМ!$A$39:$A$782,$A175,СВЦЭМ!$B$39:$B$782,V$155)+'СЕТ СН'!$F$15</f>
        <v>115.42731975</v>
      </c>
      <c r="W175" s="36">
        <f>SUMIFS(СВЦЭМ!$E$39:$E$782,СВЦЭМ!$A$39:$A$782,$A175,СВЦЭМ!$B$39:$B$782,W$155)+'СЕТ СН'!$F$15</f>
        <v>113.79256072</v>
      </c>
      <c r="X175" s="36">
        <f>SUMIFS(СВЦЭМ!$E$39:$E$782,СВЦЭМ!$A$39:$A$782,$A175,СВЦЭМ!$B$39:$B$782,X$155)+'СЕТ СН'!$F$15</f>
        <v>116.09163479999999</v>
      </c>
      <c r="Y175" s="36">
        <f>SUMIFS(СВЦЭМ!$E$39:$E$782,СВЦЭМ!$A$39:$A$782,$A175,СВЦЭМ!$B$39:$B$782,Y$155)+'СЕТ СН'!$F$15</f>
        <v>120.22331437</v>
      </c>
    </row>
    <row r="176" spans="1:25" ht="15.75" x14ac:dyDescent="0.2">
      <c r="A176" s="35">
        <f t="shared" si="4"/>
        <v>44794</v>
      </c>
      <c r="B176" s="36">
        <f>SUMIFS(СВЦЭМ!$E$39:$E$782,СВЦЭМ!$A$39:$A$782,$A176,СВЦЭМ!$B$39:$B$782,B$155)+'СЕТ СН'!$F$15</f>
        <v>134.51512744999999</v>
      </c>
      <c r="C176" s="36">
        <f>SUMIFS(СВЦЭМ!$E$39:$E$782,СВЦЭМ!$A$39:$A$782,$A176,СВЦЭМ!$B$39:$B$782,C$155)+'СЕТ СН'!$F$15</f>
        <v>136.06967713</v>
      </c>
      <c r="D176" s="36">
        <f>SUMIFS(СВЦЭМ!$E$39:$E$782,СВЦЭМ!$A$39:$A$782,$A176,СВЦЭМ!$B$39:$B$782,D$155)+'СЕТ СН'!$F$15</f>
        <v>142.43828951</v>
      </c>
      <c r="E176" s="36">
        <f>SUMIFS(СВЦЭМ!$E$39:$E$782,СВЦЭМ!$A$39:$A$782,$A176,СВЦЭМ!$B$39:$B$782,E$155)+'СЕТ СН'!$F$15</f>
        <v>147.10714802000001</v>
      </c>
      <c r="F176" s="36">
        <f>SUMIFS(СВЦЭМ!$E$39:$E$782,СВЦЭМ!$A$39:$A$782,$A176,СВЦЭМ!$B$39:$B$782,F$155)+'СЕТ СН'!$F$15</f>
        <v>147.81589989</v>
      </c>
      <c r="G176" s="36">
        <f>SUMIFS(СВЦЭМ!$E$39:$E$782,СВЦЭМ!$A$39:$A$782,$A176,СВЦЭМ!$B$39:$B$782,G$155)+'СЕТ СН'!$F$15</f>
        <v>146.96943393000001</v>
      </c>
      <c r="H176" s="36">
        <f>SUMIFS(СВЦЭМ!$E$39:$E$782,СВЦЭМ!$A$39:$A$782,$A176,СВЦЭМ!$B$39:$B$782,H$155)+'СЕТ СН'!$F$15</f>
        <v>143.92083062</v>
      </c>
      <c r="I176" s="36">
        <f>SUMIFS(СВЦЭМ!$E$39:$E$782,СВЦЭМ!$A$39:$A$782,$A176,СВЦЭМ!$B$39:$B$782,I$155)+'СЕТ СН'!$F$15</f>
        <v>134.70348414</v>
      </c>
      <c r="J176" s="36">
        <f>SUMIFS(СВЦЭМ!$E$39:$E$782,СВЦЭМ!$A$39:$A$782,$A176,СВЦЭМ!$B$39:$B$782,J$155)+'СЕТ СН'!$F$15</f>
        <v>125.45968805</v>
      </c>
      <c r="K176" s="36">
        <f>SUMIFS(СВЦЭМ!$E$39:$E$782,СВЦЭМ!$A$39:$A$782,$A176,СВЦЭМ!$B$39:$B$782,K$155)+'СЕТ СН'!$F$15</f>
        <v>133.00260481000001</v>
      </c>
      <c r="L176" s="36">
        <f>SUMIFS(СВЦЭМ!$E$39:$E$782,СВЦЭМ!$A$39:$A$782,$A176,СВЦЭМ!$B$39:$B$782,L$155)+'СЕТ СН'!$F$15</f>
        <v>138.66547969000001</v>
      </c>
      <c r="M176" s="36">
        <f>SUMIFS(СВЦЭМ!$E$39:$E$782,СВЦЭМ!$A$39:$A$782,$A176,СВЦЭМ!$B$39:$B$782,M$155)+'СЕТ СН'!$F$15</f>
        <v>140.21671705</v>
      </c>
      <c r="N176" s="36">
        <f>SUMIFS(СВЦЭМ!$E$39:$E$782,СВЦЭМ!$A$39:$A$782,$A176,СВЦЭМ!$B$39:$B$782,N$155)+'СЕТ СН'!$F$15</f>
        <v>141.02343501999999</v>
      </c>
      <c r="O176" s="36">
        <f>SUMIFS(СВЦЭМ!$E$39:$E$782,СВЦЭМ!$A$39:$A$782,$A176,СВЦЭМ!$B$39:$B$782,O$155)+'СЕТ СН'!$F$15</f>
        <v>139.58866505</v>
      </c>
      <c r="P176" s="36">
        <f>SUMIFS(СВЦЭМ!$E$39:$E$782,СВЦЭМ!$A$39:$A$782,$A176,СВЦЭМ!$B$39:$B$782,P$155)+'СЕТ СН'!$F$15</f>
        <v>139.14726481</v>
      </c>
      <c r="Q176" s="36">
        <f>SUMIFS(СВЦЭМ!$E$39:$E$782,СВЦЭМ!$A$39:$A$782,$A176,СВЦЭМ!$B$39:$B$782,Q$155)+'СЕТ СН'!$F$15</f>
        <v>138.88357952000001</v>
      </c>
      <c r="R176" s="36">
        <f>SUMIFS(СВЦЭМ!$E$39:$E$782,СВЦЭМ!$A$39:$A$782,$A176,СВЦЭМ!$B$39:$B$782,R$155)+'СЕТ СН'!$F$15</f>
        <v>139.08881736000001</v>
      </c>
      <c r="S176" s="36">
        <f>SUMIFS(СВЦЭМ!$E$39:$E$782,СВЦЭМ!$A$39:$A$782,$A176,СВЦЭМ!$B$39:$B$782,S$155)+'СЕТ СН'!$F$15</f>
        <v>139.29986335999999</v>
      </c>
      <c r="T176" s="36">
        <f>SUMIFS(СВЦЭМ!$E$39:$E$782,СВЦЭМ!$A$39:$A$782,$A176,СВЦЭМ!$B$39:$B$782,T$155)+'СЕТ СН'!$F$15</f>
        <v>138.79672468000001</v>
      </c>
      <c r="U176" s="36">
        <f>SUMIFS(СВЦЭМ!$E$39:$E$782,СВЦЭМ!$A$39:$A$782,$A176,СВЦЭМ!$B$39:$B$782,U$155)+'СЕТ СН'!$F$15</f>
        <v>139.07508802000001</v>
      </c>
      <c r="V176" s="36">
        <f>SUMIFS(СВЦЭМ!$E$39:$E$782,СВЦЭМ!$A$39:$A$782,$A176,СВЦЭМ!$B$39:$B$782,V$155)+'СЕТ СН'!$F$15</f>
        <v>141.14967369999999</v>
      </c>
      <c r="W176" s="36">
        <f>SUMIFS(СВЦЭМ!$E$39:$E$782,СВЦЭМ!$A$39:$A$782,$A176,СВЦЭМ!$B$39:$B$782,W$155)+'СЕТ СН'!$F$15</f>
        <v>141.55875823</v>
      </c>
      <c r="X176" s="36">
        <f>SUMIFS(СВЦЭМ!$E$39:$E$782,СВЦЭМ!$A$39:$A$782,$A176,СВЦЭМ!$B$39:$B$782,X$155)+'СЕТ СН'!$F$15</f>
        <v>135.86924887999999</v>
      </c>
      <c r="Y176" s="36">
        <f>SUMIFS(СВЦЭМ!$E$39:$E$782,СВЦЭМ!$A$39:$A$782,$A176,СВЦЭМ!$B$39:$B$782,Y$155)+'СЕТ СН'!$F$15</f>
        <v>131.70722889999999</v>
      </c>
    </row>
    <row r="177" spans="1:27" ht="15.75" x14ac:dyDescent="0.2">
      <c r="A177" s="35">
        <f t="shared" si="4"/>
        <v>44795</v>
      </c>
      <c r="B177" s="36">
        <f>SUMIFS(СВЦЭМ!$E$39:$E$782,СВЦЭМ!$A$39:$A$782,$A177,СВЦЭМ!$B$39:$B$782,B$155)+'СЕТ СН'!$F$15</f>
        <v>121.54772886000001</v>
      </c>
      <c r="C177" s="36">
        <f>SUMIFS(СВЦЭМ!$E$39:$E$782,СВЦЭМ!$A$39:$A$782,$A177,СВЦЭМ!$B$39:$B$782,C$155)+'СЕТ СН'!$F$15</f>
        <v>131.84736468</v>
      </c>
      <c r="D177" s="36">
        <f>SUMIFS(СВЦЭМ!$E$39:$E$782,СВЦЭМ!$A$39:$A$782,$A177,СВЦЭМ!$B$39:$B$782,D$155)+'СЕТ СН'!$F$15</f>
        <v>138.87810504000001</v>
      </c>
      <c r="E177" s="36">
        <f>SUMIFS(СВЦЭМ!$E$39:$E$782,СВЦЭМ!$A$39:$A$782,$A177,СВЦЭМ!$B$39:$B$782,E$155)+'СЕТ СН'!$F$15</f>
        <v>142.14352468999999</v>
      </c>
      <c r="F177" s="36">
        <f>SUMIFS(СВЦЭМ!$E$39:$E$782,СВЦЭМ!$A$39:$A$782,$A177,СВЦЭМ!$B$39:$B$782,F$155)+'СЕТ СН'!$F$15</f>
        <v>142.41211204000001</v>
      </c>
      <c r="G177" s="36">
        <f>SUMIFS(СВЦЭМ!$E$39:$E$782,СВЦЭМ!$A$39:$A$782,$A177,СВЦЭМ!$B$39:$B$782,G$155)+'СЕТ СН'!$F$15</f>
        <v>140.81324083999999</v>
      </c>
      <c r="H177" s="36">
        <f>SUMIFS(СВЦЭМ!$E$39:$E$782,СВЦЭМ!$A$39:$A$782,$A177,СВЦЭМ!$B$39:$B$782,H$155)+'СЕТ СН'!$F$15</f>
        <v>131.86879737000001</v>
      </c>
      <c r="I177" s="36">
        <f>SUMIFS(СВЦЭМ!$E$39:$E$782,СВЦЭМ!$A$39:$A$782,$A177,СВЦЭМ!$B$39:$B$782,I$155)+'СЕТ СН'!$F$15</f>
        <v>121.5442396</v>
      </c>
      <c r="J177" s="36">
        <f>SUMIFS(СВЦЭМ!$E$39:$E$782,СВЦЭМ!$A$39:$A$782,$A177,СВЦЭМ!$B$39:$B$782,J$155)+'СЕТ СН'!$F$15</f>
        <v>128.86808909000001</v>
      </c>
      <c r="K177" s="36">
        <f>SUMIFS(СВЦЭМ!$E$39:$E$782,СВЦЭМ!$A$39:$A$782,$A177,СВЦЭМ!$B$39:$B$782,K$155)+'СЕТ СН'!$F$15</f>
        <v>135.96393030999999</v>
      </c>
      <c r="L177" s="36">
        <f>SUMIFS(СВЦЭМ!$E$39:$E$782,СВЦЭМ!$A$39:$A$782,$A177,СВЦЭМ!$B$39:$B$782,L$155)+'СЕТ СН'!$F$15</f>
        <v>135.24197448000001</v>
      </c>
      <c r="M177" s="36">
        <f>SUMIFS(СВЦЭМ!$E$39:$E$782,СВЦЭМ!$A$39:$A$782,$A177,СВЦЭМ!$B$39:$B$782,M$155)+'СЕТ СН'!$F$15</f>
        <v>136.28857497000001</v>
      </c>
      <c r="N177" s="36">
        <f>SUMIFS(СВЦЭМ!$E$39:$E$782,СВЦЭМ!$A$39:$A$782,$A177,СВЦЭМ!$B$39:$B$782,N$155)+'СЕТ СН'!$F$15</f>
        <v>136.64505044000001</v>
      </c>
      <c r="O177" s="36">
        <f>SUMIFS(СВЦЭМ!$E$39:$E$782,СВЦЭМ!$A$39:$A$782,$A177,СВЦЭМ!$B$39:$B$782,O$155)+'СЕТ СН'!$F$15</f>
        <v>134.92613555</v>
      </c>
      <c r="P177" s="36">
        <f>SUMIFS(СВЦЭМ!$E$39:$E$782,СВЦЭМ!$A$39:$A$782,$A177,СВЦЭМ!$B$39:$B$782,P$155)+'СЕТ СН'!$F$15</f>
        <v>135.53660644000001</v>
      </c>
      <c r="Q177" s="36">
        <f>SUMIFS(СВЦЭМ!$E$39:$E$782,СВЦЭМ!$A$39:$A$782,$A177,СВЦЭМ!$B$39:$B$782,Q$155)+'СЕТ СН'!$F$15</f>
        <v>135.57528679000001</v>
      </c>
      <c r="R177" s="36">
        <f>SUMIFS(СВЦЭМ!$E$39:$E$782,СВЦЭМ!$A$39:$A$782,$A177,СВЦЭМ!$B$39:$B$782,R$155)+'СЕТ СН'!$F$15</f>
        <v>135.45105516999999</v>
      </c>
      <c r="S177" s="36">
        <f>SUMIFS(СВЦЭМ!$E$39:$E$782,СВЦЭМ!$A$39:$A$782,$A177,СВЦЭМ!$B$39:$B$782,S$155)+'СЕТ СН'!$F$15</f>
        <v>134.53483206999999</v>
      </c>
      <c r="T177" s="36">
        <f>SUMIFS(СВЦЭМ!$E$39:$E$782,СВЦЭМ!$A$39:$A$782,$A177,СВЦЭМ!$B$39:$B$782,T$155)+'СЕТ СН'!$F$15</f>
        <v>136.07907234000001</v>
      </c>
      <c r="U177" s="36">
        <f>SUMIFS(СВЦЭМ!$E$39:$E$782,СВЦЭМ!$A$39:$A$782,$A177,СВЦЭМ!$B$39:$B$782,U$155)+'СЕТ СН'!$F$15</f>
        <v>134.84314569</v>
      </c>
      <c r="V177" s="36">
        <f>SUMIFS(СВЦЭМ!$E$39:$E$782,СВЦЭМ!$A$39:$A$782,$A177,СВЦЭМ!$B$39:$B$782,V$155)+'СЕТ СН'!$F$15</f>
        <v>136.30488847000001</v>
      </c>
      <c r="W177" s="36">
        <f>SUMIFS(СВЦЭМ!$E$39:$E$782,СВЦЭМ!$A$39:$A$782,$A177,СВЦЭМ!$B$39:$B$782,W$155)+'СЕТ СН'!$F$15</f>
        <v>137.45707551000001</v>
      </c>
      <c r="X177" s="36">
        <f>SUMIFS(СВЦЭМ!$E$39:$E$782,СВЦЭМ!$A$39:$A$782,$A177,СВЦЭМ!$B$39:$B$782,X$155)+'СЕТ СН'!$F$15</f>
        <v>133.33921218</v>
      </c>
      <c r="Y177" s="36">
        <f>SUMIFS(СВЦЭМ!$E$39:$E$782,СВЦЭМ!$A$39:$A$782,$A177,СВЦЭМ!$B$39:$B$782,Y$155)+'СЕТ СН'!$F$15</f>
        <v>119.7004262</v>
      </c>
    </row>
    <row r="178" spans="1:27" ht="15.75" x14ac:dyDescent="0.2">
      <c r="A178" s="35">
        <f t="shared" si="4"/>
        <v>44796</v>
      </c>
      <c r="B178" s="36">
        <f>SUMIFS(СВЦЭМ!$E$39:$E$782,СВЦЭМ!$A$39:$A$782,$A178,СВЦЭМ!$B$39:$B$782,B$155)+'СЕТ СН'!$F$15</f>
        <v>129.34865776999999</v>
      </c>
      <c r="C178" s="36">
        <f>SUMIFS(СВЦЭМ!$E$39:$E$782,СВЦЭМ!$A$39:$A$782,$A178,СВЦЭМ!$B$39:$B$782,C$155)+'СЕТ СН'!$F$15</f>
        <v>138.96652743000001</v>
      </c>
      <c r="D178" s="36">
        <f>SUMIFS(СВЦЭМ!$E$39:$E$782,СВЦЭМ!$A$39:$A$782,$A178,СВЦЭМ!$B$39:$B$782,D$155)+'СЕТ СН'!$F$15</f>
        <v>144.99904670000001</v>
      </c>
      <c r="E178" s="36">
        <f>SUMIFS(СВЦЭМ!$E$39:$E$782,СВЦЭМ!$A$39:$A$782,$A178,СВЦЭМ!$B$39:$B$782,E$155)+'СЕТ СН'!$F$15</f>
        <v>147.02907066</v>
      </c>
      <c r="F178" s="36">
        <f>SUMIFS(СВЦЭМ!$E$39:$E$782,СВЦЭМ!$A$39:$A$782,$A178,СВЦЭМ!$B$39:$B$782,F$155)+'СЕТ СН'!$F$15</f>
        <v>142.07479412999999</v>
      </c>
      <c r="G178" s="36">
        <f>SUMIFS(СВЦЭМ!$E$39:$E$782,СВЦЭМ!$A$39:$A$782,$A178,СВЦЭМ!$B$39:$B$782,G$155)+'СЕТ СН'!$F$15</f>
        <v>138.37785672999999</v>
      </c>
      <c r="H178" s="36">
        <f>SUMIFS(СВЦЭМ!$E$39:$E$782,СВЦЭМ!$A$39:$A$782,$A178,СВЦЭМ!$B$39:$B$782,H$155)+'СЕТ СН'!$F$15</f>
        <v>131.12681377999999</v>
      </c>
      <c r="I178" s="36">
        <f>SUMIFS(СВЦЭМ!$E$39:$E$782,СВЦЭМ!$A$39:$A$782,$A178,СВЦЭМ!$B$39:$B$782,I$155)+'СЕТ СН'!$F$15</f>
        <v>120.95770953</v>
      </c>
      <c r="J178" s="36">
        <f>SUMIFS(СВЦЭМ!$E$39:$E$782,СВЦЭМ!$A$39:$A$782,$A178,СВЦЭМ!$B$39:$B$782,J$155)+'СЕТ СН'!$F$15</f>
        <v>119.86980776999999</v>
      </c>
      <c r="K178" s="36">
        <f>SUMIFS(СВЦЭМ!$E$39:$E$782,СВЦЭМ!$A$39:$A$782,$A178,СВЦЭМ!$B$39:$B$782,K$155)+'СЕТ СН'!$F$15</f>
        <v>130.66783993999999</v>
      </c>
      <c r="L178" s="36">
        <f>SUMIFS(СВЦЭМ!$E$39:$E$782,СВЦЭМ!$A$39:$A$782,$A178,СВЦЭМ!$B$39:$B$782,L$155)+'СЕТ СН'!$F$15</f>
        <v>125.28130175</v>
      </c>
      <c r="M178" s="36">
        <f>SUMIFS(СВЦЭМ!$E$39:$E$782,СВЦЭМ!$A$39:$A$782,$A178,СВЦЭМ!$B$39:$B$782,M$155)+'СЕТ СН'!$F$15</f>
        <v>124.13558365999999</v>
      </c>
      <c r="N178" s="36">
        <f>SUMIFS(СВЦЭМ!$E$39:$E$782,СВЦЭМ!$A$39:$A$782,$A178,СВЦЭМ!$B$39:$B$782,N$155)+'СЕТ СН'!$F$15</f>
        <v>123.17894</v>
      </c>
      <c r="O178" s="36">
        <f>SUMIFS(СВЦЭМ!$E$39:$E$782,СВЦЭМ!$A$39:$A$782,$A178,СВЦЭМ!$B$39:$B$782,O$155)+'СЕТ СН'!$F$15</f>
        <v>122.19935719</v>
      </c>
      <c r="P178" s="36">
        <f>SUMIFS(СВЦЭМ!$E$39:$E$782,СВЦЭМ!$A$39:$A$782,$A178,СВЦЭМ!$B$39:$B$782,P$155)+'СЕТ СН'!$F$15</f>
        <v>124.05914287</v>
      </c>
      <c r="Q178" s="36">
        <f>SUMIFS(СВЦЭМ!$E$39:$E$782,СВЦЭМ!$A$39:$A$782,$A178,СВЦЭМ!$B$39:$B$782,Q$155)+'СЕТ СН'!$F$15</f>
        <v>125.16205673</v>
      </c>
      <c r="R178" s="36">
        <f>SUMIFS(СВЦЭМ!$E$39:$E$782,СВЦЭМ!$A$39:$A$782,$A178,СВЦЭМ!$B$39:$B$782,R$155)+'СЕТ СН'!$F$15</f>
        <v>124.23271348</v>
      </c>
      <c r="S178" s="36">
        <f>SUMIFS(СВЦЭМ!$E$39:$E$782,СВЦЭМ!$A$39:$A$782,$A178,СВЦЭМ!$B$39:$B$782,S$155)+'СЕТ СН'!$F$15</f>
        <v>126.15480266</v>
      </c>
      <c r="T178" s="36">
        <f>SUMIFS(СВЦЭМ!$E$39:$E$782,СВЦЭМ!$A$39:$A$782,$A178,СВЦЭМ!$B$39:$B$782,T$155)+'СЕТ СН'!$F$15</f>
        <v>127.20171879</v>
      </c>
      <c r="U178" s="36">
        <f>SUMIFS(СВЦЭМ!$E$39:$E$782,СВЦЭМ!$A$39:$A$782,$A178,СВЦЭМ!$B$39:$B$782,U$155)+'СЕТ СН'!$F$15</f>
        <v>125.51080473</v>
      </c>
      <c r="V178" s="36">
        <f>SUMIFS(СВЦЭМ!$E$39:$E$782,СВЦЭМ!$A$39:$A$782,$A178,СВЦЭМ!$B$39:$B$782,V$155)+'СЕТ СН'!$F$15</f>
        <v>128.08737654000001</v>
      </c>
      <c r="W178" s="36">
        <f>SUMIFS(СВЦЭМ!$E$39:$E$782,СВЦЭМ!$A$39:$A$782,$A178,СВЦЭМ!$B$39:$B$782,W$155)+'СЕТ СН'!$F$15</f>
        <v>127.88601921</v>
      </c>
      <c r="X178" s="36">
        <f>SUMIFS(СВЦЭМ!$E$39:$E$782,СВЦЭМ!$A$39:$A$782,$A178,СВЦЭМ!$B$39:$B$782,X$155)+'СЕТ СН'!$F$15</f>
        <v>125.1462066</v>
      </c>
      <c r="Y178" s="36">
        <f>SUMIFS(СВЦЭМ!$E$39:$E$782,СВЦЭМ!$A$39:$A$782,$A178,СВЦЭМ!$B$39:$B$782,Y$155)+'СЕТ СН'!$F$15</f>
        <v>120.03220693</v>
      </c>
    </row>
    <row r="179" spans="1:27" ht="15.75" x14ac:dyDescent="0.2">
      <c r="A179" s="35">
        <f t="shared" si="4"/>
        <v>44797</v>
      </c>
      <c r="B179" s="36">
        <f>SUMIFS(СВЦЭМ!$E$39:$E$782,СВЦЭМ!$A$39:$A$782,$A179,СВЦЭМ!$B$39:$B$782,B$155)+'СЕТ СН'!$F$15</f>
        <v>125.80034824000001</v>
      </c>
      <c r="C179" s="36">
        <f>SUMIFS(СВЦЭМ!$E$39:$E$782,СВЦЭМ!$A$39:$A$782,$A179,СВЦЭМ!$B$39:$B$782,C$155)+'СЕТ СН'!$F$15</f>
        <v>131.99779000000001</v>
      </c>
      <c r="D179" s="36">
        <f>SUMIFS(СВЦЭМ!$E$39:$E$782,СВЦЭМ!$A$39:$A$782,$A179,СВЦЭМ!$B$39:$B$782,D$155)+'СЕТ СН'!$F$15</f>
        <v>136.49308851000001</v>
      </c>
      <c r="E179" s="36">
        <f>SUMIFS(СВЦЭМ!$E$39:$E$782,СВЦЭМ!$A$39:$A$782,$A179,СВЦЭМ!$B$39:$B$782,E$155)+'СЕТ СН'!$F$15</f>
        <v>137.99407667</v>
      </c>
      <c r="F179" s="36">
        <f>SUMIFS(СВЦЭМ!$E$39:$E$782,СВЦЭМ!$A$39:$A$782,$A179,СВЦЭМ!$B$39:$B$782,F$155)+'СЕТ СН'!$F$15</f>
        <v>138.20749570000001</v>
      </c>
      <c r="G179" s="36">
        <f>SUMIFS(СВЦЭМ!$E$39:$E$782,СВЦЭМ!$A$39:$A$782,$A179,СВЦЭМ!$B$39:$B$782,G$155)+'СЕТ СН'!$F$15</f>
        <v>136.02360350000001</v>
      </c>
      <c r="H179" s="36">
        <f>SUMIFS(СВЦЭМ!$E$39:$E$782,СВЦЭМ!$A$39:$A$782,$A179,СВЦЭМ!$B$39:$B$782,H$155)+'СЕТ СН'!$F$15</f>
        <v>129.94038531000001</v>
      </c>
      <c r="I179" s="36">
        <f>SUMIFS(СВЦЭМ!$E$39:$E$782,СВЦЭМ!$A$39:$A$782,$A179,СВЦЭМ!$B$39:$B$782,I$155)+'СЕТ СН'!$F$15</f>
        <v>122.49933104</v>
      </c>
      <c r="J179" s="36">
        <f>SUMIFS(СВЦЭМ!$E$39:$E$782,СВЦЭМ!$A$39:$A$782,$A179,СВЦЭМ!$B$39:$B$782,J$155)+'СЕТ СН'!$F$15</f>
        <v>127.80581539000001</v>
      </c>
      <c r="K179" s="36">
        <f>SUMIFS(СВЦЭМ!$E$39:$E$782,СВЦЭМ!$A$39:$A$782,$A179,СВЦЭМ!$B$39:$B$782,K$155)+'СЕТ СН'!$F$15</f>
        <v>145.02622629999999</v>
      </c>
      <c r="L179" s="36">
        <f>SUMIFS(СВЦЭМ!$E$39:$E$782,СВЦЭМ!$A$39:$A$782,$A179,СВЦЭМ!$B$39:$B$782,L$155)+'СЕТ СН'!$F$15</f>
        <v>138.84755190999999</v>
      </c>
      <c r="M179" s="36">
        <f>SUMIFS(СВЦЭМ!$E$39:$E$782,СВЦЭМ!$A$39:$A$782,$A179,СВЦЭМ!$B$39:$B$782,M$155)+'СЕТ СН'!$F$15</f>
        <v>137.99639500999999</v>
      </c>
      <c r="N179" s="36">
        <f>SUMIFS(СВЦЭМ!$E$39:$E$782,СВЦЭМ!$A$39:$A$782,$A179,СВЦЭМ!$B$39:$B$782,N$155)+'СЕТ СН'!$F$15</f>
        <v>137.28477617999999</v>
      </c>
      <c r="O179" s="36">
        <f>SUMIFS(СВЦЭМ!$E$39:$E$782,СВЦЭМ!$A$39:$A$782,$A179,СВЦЭМ!$B$39:$B$782,O$155)+'СЕТ СН'!$F$15</f>
        <v>136.36518658</v>
      </c>
      <c r="P179" s="36">
        <f>SUMIFS(СВЦЭМ!$E$39:$E$782,СВЦЭМ!$A$39:$A$782,$A179,СВЦЭМ!$B$39:$B$782,P$155)+'СЕТ СН'!$F$15</f>
        <v>137.34462371999999</v>
      </c>
      <c r="Q179" s="36">
        <f>SUMIFS(СВЦЭМ!$E$39:$E$782,СВЦЭМ!$A$39:$A$782,$A179,СВЦЭМ!$B$39:$B$782,Q$155)+'СЕТ СН'!$F$15</f>
        <v>137.49055358999999</v>
      </c>
      <c r="R179" s="36">
        <f>SUMIFS(СВЦЭМ!$E$39:$E$782,СВЦЭМ!$A$39:$A$782,$A179,СВЦЭМ!$B$39:$B$782,R$155)+'СЕТ СН'!$F$15</f>
        <v>135.86395375000001</v>
      </c>
      <c r="S179" s="36">
        <f>SUMIFS(СВЦЭМ!$E$39:$E$782,СВЦЭМ!$A$39:$A$782,$A179,СВЦЭМ!$B$39:$B$782,S$155)+'СЕТ СН'!$F$15</f>
        <v>137.20570767000001</v>
      </c>
      <c r="T179" s="36">
        <f>SUMIFS(СВЦЭМ!$E$39:$E$782,СВЦЭМ!$A$39:$A$782,$A179,СВЦЭМ!$B$39:$B$782,T$155)+'СЕТ СН'!$F$15</f>
        <v>138.21954431</v>
      </c>
      <c r="U179" s="36">
        <f>SUMIFS(СВЦЭМ!$E$39:$E$782,СВЦЭМ!$A$39:$A$782,$A179,СВЦЭМ!$B$39:$B$782,U$155)+'СЕТ СН'!$F$15</f>
        <v>137.54972638000001</v>
      </c>
      <c r="V179" s="36">
        <f>SUMIFS(СВЦЭМ!$E$39:$E$782,СВЦЭМ!$A$39:$A$782,$A179,СВЦЭМ!$B$39:$B$782,V$155)+'СЕТ СН'!$F$15</f>
        <v>140.33710943</v>
      </c>
      <c r="W179" s="36">
        <f>SUMIFS(СВЦЭМ!$E$39:$E$782,СВЦЭМ!$A$39:$A$782,$A179,СВЦЭМ!$B$39:$B$782,W$155)+'СЕТ СН'!$F$15</f>
        <v>141.41152804000001</v>
      </c>
      <c r="X179" s="36">
        <f>SUMIFS(СВЦЭМ!$E$39:$E$782,СВЦЭМ!$A$39:$A$782,$A179,СВЦЭМ!$B$39:$B$782,X$155)+'СЕТ СН'!$F$15</f>
        <v>132.26794876</v>
      </c>
      <c r="Y179" s="36">
        <f>SUMIFS(СВЦЭМ!$E$39:$E$782,СВЦЭМ!$A$39:$A$782,$A179,СВЦЭМ!$B$39:$B$782,Y$155)+'СЕТ СН'!$F$15</f>
        <v>126.37168559</v>
      </c>
    </row>
    <row r="180" spans="1:27" ht="15.75" x14ac:dyDescent="0.2">
      <c r="A180" s="35">
        <f t="shared" si="4"/>
        <v>44798</v>
      </c>
      <c r="B180" s="36">
        <f>SUMIFS(СВЦЭМ!$E$39:$E$782,СВЦЭМ!$A$39:$A$782,$A180,СВЦЭМ!$B$39:$B$782,B$155)+'СЕТ СН'!$F$15</f>
        <v>125.81642220000001</v>
      </c>
      <c r="C180" s="36">
        <f>SUMIFS(СВЦЭМ!$E$39:$E$782,СВЦЭМ!$A$39:$A$782,$A180,СВЦЭМ!$B$39:$B$782,C$155)+'СЕТ СН'!$F$15</f>
        <v>131.44118467999999</v>
      </c>
      <c r="D180" s="36">
        <f>SUMIFS(СВЦЭМ!$E$39:$E$782,СВЦЭМ!$A$39:$A$782,$A180,СВЦЭМ!$B$39:$B$782,D$155)+'СЕТ СН'!$F$15</f>
        <v>137.18191963000001</v>
      </c>
      <c r="E180" s="36">
        <f>SUMIFS(СВЦЭМ!$E$39:$E$782,СВЦЭМ!$A$39:$A$782,$A180,СВЦЭМ!$B$39:$B$782,E$155)+'СЕТ СН'!$F$15</f>
        <v>138.89881524</v>
      </c>
      <c r="F180" s="36">
        <f>SUMIFS(СВЦЭМ!$E$39:$E$782,СВЦЭМ!$A$39:$A$782,$A180,СВЦЭМ!$B$39:$B$782,F$155)+'СЕТ СН'!$F$15</f>
        <v>139.42251148</v>
      </c>
      <c r="G180" s="36">
        <f>SUMIFS(СВЦЭМ!$E$39:$E$782,СВЦЭМ!$A$39:$A$782,$A180,СВЦЭМ!$B$39:$B$782,G$155)+'СЕТ СН'!$F$15</f>
        <v>136.93336217999999</v>
      </c>
      <c r="H180" s="36">
        <f>SUMIFS(СВЦЭМ!$E$39:$E$782,СВЦЭМ!$A$39:$A$782,$A180,СВЦЭМ!$B$39:$B$782,H$155)+'СЕТ СН'!$F$15</f>
        <v>129.55167753999999</v>
      </c>
      <c r="I180" s="36">
        <f>SUMIFS(СВЦЭМ!$E$39:$E$782,СВЦЭМ!$A$39:$A$782,$A180,СВЦЭМ!$B$39:$B$782,I$155)+'СЕТ СН'!$F$15</f>
        <v>118.16883498</v>
      </c>
      <c r="J180" s="36">
        <f>SUMIFS(СВЦЭМ!$E$39:$E$782,СВЦЭМ!$A$39:$A$782,$A180,СВЦЭМ!$B$39:$B$782,J$155)+'СЕТ СН'!$F$15</f>
        <v>129.00936668</v>
      </c>
      <c r="K180" s="36">
        <f>SUMIFS(СВЦЭМ!$E$39:$E$782,СВЦЭМ!$A$39:$A$782,$A180,СВЦЭМ!$B$39:$B$782,K$155)+'СЕТ СН'!$F$15</f>
        <v>138.24571639000001</v>
      </c>
      <c r="L180" s="36">
        <f>SUMIFS(СВЦЭМ!$E$39:$E$782,СВЦЭМ!$A$39:$A$782,$A180,СВЦЭМ!$B$39:$B$782,L$155)+'СЕТ СН'!$F$15</f>
        <v>133.50599410000001</v>
      </c>
      <c r="M180" s="36">
        <f>SUMIFS(СВЦЭМ!$E$39:$E$782,СВЦЭМ!$A$39:$A$782,$A180,СВЦЭМ!$B$39:$B$782,M$155)+'СЕТ СН'!$F$15</f>
        <v>132.96164250000001</v>
      </c>
      <c r="N180" s="36">
        <f>SUMIFS(СВЦЭМ!$E$39:$E$782,СВЦЭМ!$A$39:$A$782,$A180,СВЦЭМ!$B$39:$B$782,N$155)+'СЕТ СН'!$F$15</f>
        <v>132.90717552999999</v>
      </c>
      <c r="O180" s="36">
        <f>SUMIFS(СВЦЭМ!$E$39:$E$782,СВЦЭМ!$A$39:$A$782,$A180,СВЦЭМ!$B$39:$B$782,O$155)+'СЕТ СН'!$F$15</f>
        <v>120.37262582</v>
      </c>
      <c r="P180" s="36">
        <f>SUMIFS(СВЦЭМ!$E$39:$E$782,СВЦЭМ!$A$39:$A$782,$A180,СВЦЭМ!$B$39:$B$782,P$155)+'СЕТ СН'!$F$15</f>
        <v>106.56900994999999</v>
      </c>
      <c r="Q180" s="36">
        <f>SUMIFS(СВЦЭМ!$E$39:$E$782,СВЦЭМ!$A$39:$A$782,$A180,СВЦЭМ!$B$39:$B$782,Q$155)+'СЕТ СН'!$F$15</f>
        <v>97.140214909999997</v>
      </c>
      <c r="R180" s="36">
        <f>SUMIFS(СВЦЭМ!$E$39:$E$782,СВЦЭМ!$A$39:$A$782,$A180,СВЦЭМ!$B$39:$B$782,R$155)+'СЕТ СН'!$F$15</f>
        <v>96.346370210000003</v>
      </c>
      <c r="S180" s="36">
        <f>SUMIFS(СВЦЭМ!$E$39:$E$782,СВЦЭМ!$A$39:$A$782,$A180,СВЦЭМ!$B$39:$B$782,S$155)+'СЕТ СН'!$F$15</f>
        <v>107.0304592</v>
      </c>
      <c r="T180" s="36">
        <f>SUMIFS(СВЦЭМ!$E$39:$E$782,СВЦЭМ!$A$39:$A$782,$A180,СВЦЭМ!$B$39:$B$782,T$155)+'СЕТ СН'!$F$15</f>
        <v>118.53959048</v>
      </c>
      <c r="U180" s="36">
        <f>SUMIFS(СВЦЭМ!$E$39:$E$782,СВЦЭМ!$A$39:$A$782,$A180,СВЦЭМ!$B$39:$B$782,U$155)+'СЕТ СН'!$F$15</f>
        <v>132.28450355000001</v>
      </c>
      <c r="V180" s="36">
        <f>SUMIFS(СВЦЭМ!$E$39:$E$782,СВЦЭМ!$A$39:$A$782,$A180,СВЦЭМ!$B$39:$B$782,V$155)+'СЕТ СН'!$F$15</f>
        <v>135.82698146000001</v>
      </c>
      <c r="W180" s="36">
        <f>SUMIFS(СВЦЭМ!$E$39:$E$782,СВЦЭМ!$A$39:$A$782,$A180,СВЦЭМ!$B$39:$B$782,W$155)+'СЕТ СН'!$F$15</f>
        <v>137.04038928</v>
      </c>
      <c r="X180" s="36">
        <f>SUMIFS(СВЦЭМ!$E$39:$E$782,СВЦЭМ!$A$39:$A$782,$A180,СВЦЭМ!$B$39:$B$782,X$155)+'СЕТ СН'!$F$15</f>
        <v>134.57307435999999</v>
      </c>
      <c r="Y180" s="36">
        <f>SUMIFS(СВЦЭМ!$E$39:$E$782,СВЦЭМ!$A$39:$A$782,$A180,СВЦЭМ!$B$39:$B$782,Y$155)+'СЕТ СН'!$F$15</f>
        <v>135.59977756999999</v>
      </c>
    </row>
    <row r="181" spans="1:27" ht="15.75" x14ac:dyDescent="0.2">
      <c r="A181" s="35">
        <f t="shared" si="4"/>
        <v>44799</v>
      </c>
      <c r="B181" s="36">
        <f>SUMIFS(СВЦЭМ!$E$39:$E$782,СВЦЭМ!$A$39:$A$782,$A181,СВЦЭМ!$B$39:$B$782,B$155)+'СЕТ СН'!$F$15</f>
        <v>134.27724191999999</v>
      </c>
      <c r="C181" s="36">
        <f>SUMIFS(СВЦЭМ!$E$39:$E$782,СВЦЭМ!$A$39:$A$782,$A181,СВЦЭМ!$B$39:$B$782,C$155)+'СЕТ СН'!$F$15</f>
        <v>141.13463797</v>
      </c>
      <c r="D181" s="36">
        <f>SUMIFS(СВЦЭМ!$E$39:$E$782,СВЦЭМ!$A$39:$A$782,$A181,СВЦЭМ!$B$39:$B$782,D$155)+'СЕТ СН'!$F$15</f>
        <v>143.28913987999999</v>
      </c>
      <c r="E181" s="36">
        <f>SUMIFS(СВЦЭМ!$E$39:$E$782,СВЦЭМ!$A$39:$A$782,$A181,СВЦЭМ!$B$39:$B$782,E$155)+'СЕТ СН'!$F$15</f>
        <v>140.28595082000001</v>
      </c>
      <c r="F181" s="36">
        <f>SUMIFS(СВЦЭМ!$E$39:$E$782,СВЦЭМ!$A$39:$A$782,$A181,СВЦЭМ!$B$39:$B$782,F$155)+'СЕТ СН'!$F$15</f>
        <v>141.56159424000001</v>
      </c>
      <c r="G181" s="36">
        <f>SUMIFS(СВЦЭМ!$E$39:$E$782,СВЦЭМ!$A$39:$A$782,$A181,СВЦЭМ!$B$39:$B$782,G$155)+'СЕТ СН'!$F$15</f>
        <v>140.36656811</v>
      </c>
      <c r="H181" s="36">
        <f>SUMIFS(СВЦЭМ!$E$39:$E$782,СВЦЭМ!$A$39:$A$782,$A181,СВЦЭМ!$B$39:$B$782,H$155)+'СЕТ СН'!$F$15</f>
        <v>129.46030944</v>
      </c>
      <c r="I181" s="36">
        <f>SUMIFS(СВЦЭМ!$E$39:$E$782,СВЦЭМ!$A$39:$A$782,$A181,СВЦЭМ!$B$39:$B$782,I$155)+'СЕТ СН'!$F$15</f>
        <v>127.63725229000001</v>
      </c>
      <c r="J181" s="36">
        <f>SUMIFS(СВЦЭМ!$E$39:$E$782,СВЦЭМ!$A$39:$A$782,$A181,СВЦЭМ!$B$39:$B$782,J$155)+'СЕТ СН'!$F$15</f>
        <v>128.07445573000001</v>
      </c>
      <c r="K181" s="36">
        <f>SUMIFS(СВЦЭМ!$E$39:$E$782,СВЦЭМ!$A$39:$A$782,$A181,СВЦЭМ!$B$39:$B$782,K$155)+'СЕТ СН'!$F$15</f>
        <v>137.26500236999999</v>
      </c>
      <c r="L181" s="36">
        <f>SUMIFS(СВЦЭМ!$E$39:$E$782,СВЦЭМ!$A$39:$A$782,$A181,СВЦЭМ!$B$39:$B$782,L$155)+'СЕТ СН'!$F$15</f>
        <v>134.03152815000001</v>
      </c>
      <c r="M181" s="36">
        <f>SUMIFS(СВЦЭМ!$E$39:$E$782,СВЦЭМ!$A$39:$A$782,$A181,СВЦЭМ!$B$39:$B$782,M$155)+'СЕТ СН'!$F$15</f>
        <v>132.35998203</v>
      </c>
      <c r="N181" s="36">
        <f>SUMIFS(СВЦЭМ!$E$39:$E$782,СВЦЭМ!$A$39:$A$782,$A181,СВЦЭМ!$B$39:$B$782,N$155)+'СЕТ СН'!$F$15</f>
        <v>131.22436665999999</v>
      </c>
      <c r="O181" s="36">
        <f>SUMIFS(СВЦЭМ!$E$39:$E$782,СВЦЭМ!$A$39:$A$782,$A181,СВЦЭМ!$B$39:$B$782,O$155)+'СЕТ СН'!$F$15</f>
        <v>130.33463429</v>
      </c>
      <c r="P181" s="36">
        <f>SUMIFS(СВЦЭМ!$E$39:$E$782,СВЦЭМ!$A$39:$A$782,$A181,СВЦЭМ!$B$39:$B$782,P$155)+'СЕТ СН'!$F$15</f>
        <v>131.48119217999999</v>
      </c>
      <c r="Q181" s="36">
        <f>SUMIFS(СВЦЭМ!$E$39:$E$782,СВЦЭМ!$A$39:$A$782,$A181,СВЦЭМ!$B$39:$B$782,Q$155)+'СЕТ СН'!$F$15</f>
        <v>131.33551367999999</v>
      </c>
      <c r="R181" s="36">
        <f>SUMIFS(СВЦЭМ!$E$39:$E$782,СВЦЭМ!$A$39:$A$782,$A181,СВЦЭМ!$B$39:$B$782,R$155)+'СЕТ СН'!$F$15</f>
        <v>130.35567338000001</v>
      </c>
      <c r="S181" s="36">
        <f>SUMIFS(СВЦЭМ!$E$39:$E$782,СВЦЭМ!$A$39:$A$782,$A181,СВЦЭМ!$B$39:$B$782,S$155)+'СЕТ СН'!$F$15</f>
        <v>129.98686966</v>
      </c>
      <c r="T181" s="36">
        <f>SUMIFS(СВЦЭМ!$E$39:$E$782,СВЦЭМ!$A$39:$A$782,$A181,СВЦЭМ!$B$39:$B$782,T$155)+'СЕТ СН'!$F$15</f>
        <v>131.13714350000001</v>
      </c>
      <c r="U181" s="36">
        <f>SUMIFS(СВЦЭМ!$E$39:$E$782,СВЦЭМ!$A$39:$A$782,$A181,СВЦЭМ!$B$39:$B$782,U$155)+'СЕТ СН'!$F$15</f>
        <v>130.02543474999999</v>
      </c>
      <c r="V181" s="36">
        <f>SUMIFS(СВЦЭМ!$E$39:$E$782,СВЦЭМ!$A$39:$A$782,$A181,СВЦЭМ!$B$39:$B$782,V$155)+'СЕТ СН'!$F$15</f>
        <v>132.82393869000001</v>
      </c>
      <c r="W181" s="36">
        <f>SUMIFS(СВЦЭМ!$E$39:$E$782,СВЦЭМ!$A$39:$A$782,$A181,СВЦЭМ!$B$39:$B$782,W$155)+'СЕТ СН'!$F$15</f>
        <v>133.21356324999999</v>
      </c>
      <c r="X181" s="36">
        <f>SUMIFS(СВЦЭМ!$E$39:$E$782,СВЦЭМ!$A$39:$A$782,$A181,СВЦЭМ!$B$39:$B$782,X$155)+'СЕТ СН'!$F$15</f>
        <v>128.63898649000001</v>
      </c>
      <c r="Y181" s="36">
        <f>SUMIFS(СВЦЭМ!$E$39:$E$782,СВЦЭМ!$A$39:$A$782,$A181,СВЦЭМ!$B$39:$B$782,Y$155)+'СЕТ СН'!$F$15</f>
        <v>132.11723101000001</v>
      </c>
    </row>
    <row r="182" spans="1:27" ht="15.75" x14ac:dyDescent="0.2">
      <c r="A182" s="35">
        <f t="shared" si="4"/>
        <v>44800</v>
      </c>
      <c r="B182" s="36">
        <f>SUMIFS(СВЦЭМ!$E$39:$E$782,СВЦЭМ!$A$39:$A$782,$A182,СВЦЭМ!$B$39:$B$782,B$155)+'СЕТ СН'!$F$15</f>
        <v>132.80903348000001</v>
      </c>
      <c r="C182" s="36">
        <f>SUMIFS(СВЦЭМ!$E$39:$E$782,СВЦЭМ!$A$39:$A$782,$A182,СВЦЭМ!$B$39:$B$782,C$155)+'СЕТ СН'!$F$15</f>
        <v>132.07681242000001</v>
      </c>
      <c r="D182" s="36">
        <f>SUMIFS(СВЦЭМ!$E$39:$E$782,СВЦЭМ!$A$39:$A$782,$A182,СВЦЭМ!$B$39:$B$782,D$155)+'СЕТ СН'!$F$15</f>
        <v>138.42212642000001</v>
      </c>
      <c r="E182" s="36">
        <f>SUMIFS(СВЦЭМ!$E$39:$E$782,СВЦЭМ!$A$39:$A$782,$A182,СВЦЭМ!$B$39:$B$782,E$155)+'СЕТ СН'!$F$15</f>
        <v>133.27536183999999</v>
      </c>
      <c r="F182" s="36">
        <f>SUMIFS(СВЦЭМ!$E$39:$E$782,СВЦЭМ!$A$39:$A$782,$A182,СВЦЭМ!$B$39:$B$782,F$155)+'СЕТ СН'!$F$15</f>
        <v>132.70978020999999</v>
      </c>
      <c r="G182" s="36">
        <f>SUMIFS(СВЦЭМ!$E$39:$E$782,СВЦЭМ!$A$39:$A$782,$A182,СВЦЭМ!$B$39:$B$782,G$155)+'СЕТ СН'!$F$15</f>
        <v>134.09887499000001</v>
      </c>
      <c r="H182" s="36">
        <f>SUMIFS(СВЦЭМ!$E$39:$E$782,СВЦЭМ!$A$39:$A$782,$A182,СВЦЭМ!$B$39:$B$782,H$155)+'СЕТ СН'!$F$15</f>
        <v>131.80688293</v>
      </c>
      <c r="I182" s="36">
        <f>SUMIFS(СВЦЭМ!$E$39:$E$782,СВЦЭМ!$A$39:$A$782,$A182,СВЦЭМ!$B$39:$B$782,I$155)+'СЕТ СН'!$F$15</f>
        <v>126.7505323</v>
      </c>
      <c r="J182" s="36">
        <f>SUMIFS(СВЦЭМ!$E$39:$E$782,СВЦЭМ!$A$39:$A$782,$A182,СВЦЭМ!$B$39:$B$782,J$155)+'СЕТ СН'!$F$15</f>
        <v>117.81273424</v>
      </c>
      <c r="K182" s="36">
        <f>SUMIFS(СВЦЭМ!$E$39:$E$782,СВЦЭМ!$A$39:$A$782,$A182,СВЦЭМ!$B$39:$B$782,K$155)+'СЕТ СН'!$F$15</f>
        <v>128.71619681000001</v>
      </c>
      <c r="L182" s="36">
        <f>SUMIFS(СВЦЭМ!$E$39:$E$782,СВЦЭМ!$A$39:$A$782,$A182,СВЦЭМ!$B$39:$B$782,L$155)+'СЕТ СН'!$F$15</f>
        <v>128.22112688000001</v>
      </c>
      <c r="M182" s="36">
        <f>SUMIFS(СВЦЭМ!$E$39:$E$782,СВЦЭМ!$A$39:$A$782,$A182,СВЦЭМ!$B$39:$B$782,M$155)+'СЕТ СН'!$F$15</f>
        <v>128.64409201999999</v>
      </c>
      <c r="N182" s="36">
        <f>SUMIFS(СВЦЭМ!$E$39:$E$782,СВЦЭМ!$A$39:$A$782,$A182,СВЦЭМ!$B$39:$B$782,N$155)+'СЕТ СН'!$F$15</f>
        <v>128.83378328000001</v>
      </c>
      <c r="O182" s="36">
        <f>SUMIFS(СВЦЭМ!$E$39:$E$782,СВЦЭМ!$A$39:$A$782,$A182,СВЦЭМ!$B$39:$B$782,O$155)+'СЕТ СН'!$F$15</f>
        <v>127.5449637</v>
      </c>
      <c r="P182" s="36">
        <f>SUMIFS(СВЦЭМ!$E$39:$E$782,СВЦЭМ!$A$39:$A$782,$A182,СВЦЭМ!$B$39:$B$782,P$155)+'СЕТ СН'!$F$15</f>
        <v>127.03830108</v>
      </c>
      <c r="Q182" s="36">
        <f>SUMIFS(СВЦЭМ!$E$39:$E$782,СВЦЭМ!$A$39:$A$782,$A182,СВЦЭМ!$B$39:$B$782,Q$155)+'СЕТ СН'!$F$15</f>
        <v>126.77963693</v>
      </c>
      <c r="R182" s="36">
        <f>SUMIFS(СВЦЭМ!$E$39:$E$782,СВЦЭМ!$A$39:$A$782,$A182,СВЦЭМ!$B$39:$B$782,R$155)+'СЕТ СН'!$F$15</f>
        <v>126.3930525</v>
      </c>
      <c r="S182" s="36">
        <f>SUMIFS(СВЦЭМ!$E$39:$E$782,СВЦЭМ!$A$39:$A$782,$A182,СВЦЭМ!$B$39:$B$782,S$155)+'СЕТ СН'!$F$15</f>
        <v>127.51976255</v>
      </c>
      <c r="T182" s="36">
        <f>SUMIFS(СВЦЭМ!$E$39:$E$782,СВЦЭМ!$A$39:$A$782,$A182,СВЦЭМ!$B$39:$B$782,T$155)+'СЕТ СН'!$F$15</f>
        <v>127.49733461</v>
      </c>
      <c r="U182" s="36">
        <f>SUMIFS(СВЦЭМ!$E$39:$E$782,СВЦЭМ!$A$39:$A$782,$A182,СВЦЭМ!$B$39:$B$782,U$155)+'СЕТ СН'!$F$15</f>
        <v>127.46999771999999</v>
      </c>
      <c r="V182" s="36">
        <f>SUMIFS(СВЦЭМ!$E$39:$E$782,СВЦЭМ!$A$39:$A$782,$A182,СВЦЭМ!$B$39:$B$782,V$155)+'СЕТ СН'!$F$15</f>
        <v>129.77614588</v>
      </c>
      <c r="W182" s="36">
        <f>SUMIFS(СВЦЭМ!$E$39:$E$782,СВЦЭМ!$A$39:$A$782,$A182,СВЦЭМ!$B$39:$B$782,W$155)+'СЕТ СН'!$F$15</f>
        <v>129.56280004000001</v>
      </c>
      <c r="X182" s="36">
        <f>SUMIFS(СВЦЭМ!$E$39:$E$782,СВЦЭМ!$A$39:$A$782,$A182,СВЦЭМ!$B$39:$B$782,X$155)+'СЕТ СН'!$F$15</f>
        <v>127.16149082</v>
      </c>
      <c r="Y182" s="36">
        <f>SUMIFS(СВЦЭМ!$E$39:$E$782,СВЦЭМ!$A$39:$A$782,$A182,СВЦЭМ!$B$39:$B$782,Y$155)+'СЕТ СН'!$F$15</f>
        <v>124.24698445</v>
      </c>
    </row>
    <row r="183" spans="1:27" ht="15.75" x14ac:dyDescent="0.2">
      <c r="A183" s="35">
        <f t="shared" si="4"/>
        <v>44801</v>
      </c>
      <c r="B183" s="36">
        <f>SUMIFS(СВЦЭМ!$E$39:$E$782,СВЦЭМ!$A$39:$A$782,$A183,СВЦЭМ!$B$39:$B$782,B$155)+'СЕТ СН'!$F$15</f>
        <v>124.14452017000001</v>
      </c>
      <c r="C183" s="36">
        <f>SUMIFS(СВЦЭМ!$E$39:$E$782,СВЦЭМ!$A$39:$A$782,$A183,СВЦЭМ!$B$39:$B$782,C$155)+'СЕТ СН'!$F$15</f>
        <v>129.51810319000001</v>
      </c>
      <c r="D183" s="36">
        <f>SUMIFS(СВЦЭМ!$E$39:$E$782,СВЦЭМ!$A$39:$A$782,$A183,СВЦЭМ!$B$39:$B$782,D$155)+'СЕТ СН'!$F$15</f>
        <v>135.81033364000001</v>
      </c>
      <c r="E183" s="36">
        <f>SUMIFS(СВЦЭМ!$E$39:$E$782,СВЦЭМ!$A$39:$A$782,$A183,СВЦЭМ!$B$39:$B$782,E$155)+'СЕТ СН'!$F$15</f>
        <v>137.94670572999999</v>
      </c>
      <c r="F183" s="36">
        <f>SUMIFS(СВЦЭМ!$E$39:$E$782,СВЦЭМ!$A$39:$A$782,$A183,СВЦЭМ!$B$39:$B$782,F$155)+'СЕТ СН'!$F$15</f>
        <v>137.83356384000001</v>
      </c>
      <c r="G183" s="36">
        <f>SUMIFS(СВЦЭМ!$E$39:$E$782,СВЦЭМ!$A$39:$A$782,$A183,СВЦЭМ!$B$39:$B$782,G$155)+'СЕТ СН'!$F$15</f>
        <v>138.51534254000001</v>
      </c>
      <c r="H183" s="36">
        <f>SUMIFS(СВЦЭМ!$E$39:$E$782,СВЦЭМ!$A$39:$A$782,$A183,СВЦЭМ!$B$39:$B$782,H$155)+'СЕТ СН'!$F$15</f>
        <v>134.08629925</v>
      </c>
      <c r="I183" s="36">
        <f>SUMIFS(СВЦЭМ!$E$39:$E$782,СВЦЭМ!$A$39:$A$782,$A183,СВЦЭМ!$B$39:$B$782,I$155)+'СЕТ СН'!$F$15</f>
        <v>128.61148032</v>
      </c>
      <c r="J183" s="36">
        <f>SUMIFS(СВЦЭМ!$E$39:$E$782,СВЦЭМ!$A$39:$A$782,$A183,СВЦЭМ!$B$39:$B$782,J$155)+'СЕТ СН'!$F$15</f>
        <v>118.09486076</v>
      </c>
      <c r="K183" s="36">
        <f>SUMIFS(СВЦЭМ!$E$39:$E$782,СВЦЭМ!$A$39:$A$782,$A183,СВЦЭМ!$B$39:$B$782,K$155)+'СЕТ СН'!$F$15</f>
        <v>127.9022791</v>
      </c>
      <c r="L183" s="36">
        <f>SUMIFS(СВЦЭМ!$E$39:$E$782,СВЦЭМ!$A$39:$A$782,$A183,СВЦЭМ!$B$39:$B$782,L$155)+'СЕТ СН'!$F$15</f>
        <v>128.40147813999999</v>
      </c>
      <c r="M183" s="36">
        <f>SUMIFS(СВЦЭМ!$E$39:$E$782,СВЦЭМ!$A$39:$A$782,$A183,СВЦЭМ!$B$39:$B$782,M$155)+'СЕТ СН'!$F$15</f>
        <v>129.46246445</v>
      </c>
      <c r="N183" s="36">
        <f>SUMIFS(СВЦЭМ!$E$39:$E$782,СВЦЭМ!$A$39:$A$782,$A183,СВЦЭМ!$B$39:$B$782,N$155)+'СЕТ СН'!$F$15</f>
        <v>129.98446326000001</v>
      </c>
      <c r="O183" s="36">
        <f>SUMIFS(СВЦЭМ!$E$39:$E$782,СВЦЭМ!$A$39:$A$782,$A183,СВЦЭМ!$B$39:$B$782,O$155)+'СЕТ СН'!$F$15</f>
        <v>128.57350781</v>
      </c>
      <c r="P183" s="36">
        <f>SUMIFS(СВЦЭМ!$E$39:$E$782,СВЦЭМ!$A$39:$A$782,$A183,СВЦЭМ!$B$39:$B$782,P$155)+'СЕТ СН'!$F$15</f>
        <v>128.00352816</v>
      </c>
      <c r="Q183" s="36">
        <f>SUMIFS(СВЦЭМ!$E$39:$E$782,СВЦЭМ!$A$39:$A$782,$A183,СВЦЭМ!$B$39:$B$782,Q$155)+'СЕТ СН'!$F$15</f>
        <v>127.81323119</v>
      </c>
      <c r="R183" s="36">
        <f>SUMIFS(СВЦЭМ!$E$39:$E$782,СВЦЭМ!$A$39:$A$782,$A183,СВЦЭМ!$B$39:$B$782,R$155)+'СЕТ СН'!$F$15</f>
        <v>126.80738707</v>
      </c>
      <c r="S183" s="36">
        <f>SUMIFS(СВЦЭМ!$E$39:$E$782,СВЦЭМ!$A$39:$A$782,$A183,СВЦЭМ!$B$39:$B$782,S$155)+'СЕТ СН'!$F$15</f>
        <v>127.61811631</v>
      </c>
      <c r="T183" s="36">
        <f>SUMIFS(СВЦЭМ!$E$39:$E$782,СВЦЭМ!$A$39:$A$782,$A183,СВЦЭМ!$B$39:$B$782,T$155)+'СЕТ СН'!$F$15</f>
        <v>128.17256369</v>
      </c>
      <c r="U183" s="36">
        <f>SUMIFS(СВЦЭМ!$E$39:$E$782,СВЦЭМ!$A$39:$A$782,$A183,СВЦЭМ!$B$39:$B$782,U$155)+'СЕТ СН'!$F$15</f>
        <v>127.83911821</v>
      </c>
      <c r="V183" s="36">
        <f>SUMIFS(СВЦЭМ!$E$39:$E$782,СВЦЭМ!$A$39:$A$782,$A183,СВЦЭМ!$B$39:$B$782,V$155)+'СЕТ СН'!$F$15</f>
        <v>129.99949633</v>
      </c>
      <c r="W183" s="36">
        <f>SUMIFS(СВЦЭМ!$E$39:$E$782,СВЦЭМ!$A$39:$A$782,$A183,СВЦЭМ!$B$39:$B$782,W$155)+'СЕТ СН'!$F$15</f>
        <v>131.53209525</v>
      </c>
      <c r="X183" s="36">
        <f>SUMIFS(СВЦЭМ!$E$39:$E$782,СВЦЭМ!$A$39:$A$782,$A183,СВЦЭМ!$B$39:$B$782,X$155)+'СЕТ СН'!$F$15</f>
        <v>132.56330649</v>
      </c>
      <c r="Y183" s="36">
        <f>SUMIFS(СВЦЭМ!$E$39:$E$782,СВЦЭМ!$A$39:$A$782,$A183,СВЦЭМ!$B$39:$B$782,Y$155)+'СЕТ СН'!$F$15</f>
        <v>128.69419554999999</v>
      </c>
    </row>
    <row r="184" spans="1:27" ht="15.75" x14ac:dyDescent="0.2">
      <c r="A184" s="35">
        <f t="shared" si="4"/>
        <v>44802</v>
      </c>
      <c r="B184" s="36">
        <f>SUMIFS(СВЦЭМ!$E$39:$E$782,СВЦЭМ!$A$39:$A$782,$A184,СВЦЭМ!$B$39:$B$782,B$155)+'СЕТ СН'!$F$15</f>
        <v>131.03110176999999</v>
      </c>
      <c r="C184" s="36">
        <f>SUMIFS(СВЦЭМ!$E$39:$E$782,СВЦЭМ!$A$39:$A$782,$A184,СВЦЭМ!$B$39:$B$782,C$155)+'СЕТ СН'!$F$15</f>
        <v>141.59617628000001</v>
      </c>
      <c r="D184" s="36">
        <f>SUMIFS(СВЦЭМ!$E$39:$E$782,СВЦЭМ!$A$39:$A$782,$A184,СВЦЭМ!$B$39:$B$782,D$155)+'СЕТ СН'!$F$15</f>
        <v>146.39479925000001</v>
      </c>
      <c r="E184" s="36">
        <f>SUMIFS(СВЦЭМ!$E$39:$E$782,СВЦЭМ!$A$39:$A$782,$A184,СВЦЭМ!$B$39:$B$782,E$155)+'СЕТ СН'!$F$15</f>
        <v>147.8610295</v>
      </c>
      <c r="F184" s="36">
        <f>SUMIFS(СВЦЭМ!$E$39:$E$782,СВЦЭМ!$A$39:$A$782,$A184,СВЦЭМ!$B$39:$B$782,F$155)+'СЕТ СН'!$F$15</f>
        <v>149.23467534</v>
      </c>
      <c r="G184" s="36">
        <f>SUMIFS(СВЦЭМ!$E$39:$E$782,СВЦЭМ!$A$39:$A$782,$A184,СВЦЭМ!$B$39:$B$782,G$155)+'СЕТ СН'!$F$15</f>
        <v>146.69586451999999</v>
      </c>
      <c r="H184" s="36">
        <f>SUMIFS(СВЦЭМ!$E$39:$E$782,СВЦЭМ!$A$39:$A$782,$A184,СВЦЭМ!$B$39:$B$782,H$155)+'СЕТ СН'!$F$15</f>
        <v>138.72441426</v>
      </c>
      <c r="I184" s="36">
        <f>SUMIFS(СВЦЭМ!$E$39:$E$782,СВЦЭМ!$A$39:$A$782,$A184,СВЦЭМ!$B$39:$B$782,I$155)+'СЕТ СН'!$F$15</f>
        <v>131.69497038</v>
      </c>
      <c r="J184" s="36">
        <f>SUMIFS(СВЦЭМ!$E$39:$E$782,СВЦЭМ!$A$39:$A$782,$A184,СВЦЭМ!$B$39:$B$782,J$155)+'СЕТ СН'!$F$15</f>
        <v>125.59611704</v>
      </c>
      <c r="K184" s="36">
        <f>SUMIFS(СВЦЭМ!$E$39:$E$782,СВЦЭМ!$A$39:$A$782,$A184,СВЦЭМ!$B$39:$B$782,K$155)+'СЕТ СН'!$F$15</f>
        <v>129.15137791999999</v>
      </c>
      <c r="L184" s="36">
        <f>SUMIFS(СВЦЭМ!$E$39:$E$782,СВЦЭМ!$A$39:$A$782,$A184,СВЦЭМ!$B$39:$B$782,L$155)+'СЕТ СН'!$F$15</f>
        <v>125.79515759</v>
      </c>
      <c r="M184" s="36">
        <f>SUMIFS(СВЦЭМ!$E$39:$E$782,СВЦЭМ!$A$39:$A$782,$A184,СВЦЭМ!$B$39:$B$782,M$155)+'СЕТ СН'!$F$15</f>
        <v>125.90707664</v>
      </c>
      <c r="N184" s="36">
        <f>SUMIFS(СВЦЭМ!$E$39:$E$782,СВЦЭМ!$A$39:$A$782,$A184,СВЦЭМ!$B$39:$B$782,N$155)+'СЕТ СН'!$F$15</f>
        <v>126.23012706</v>
      </c>
      <c r="O184" s="36">
        <f>SUMIFS(СВЦЭМ!$E$39:$E$782,СВЦЭМ!$A$39:$A$782,$A184,СВЦЭМ!$B$39:$B$782,O$155)+'СЕТ СН'!$F$15</f>
        <v>125.66602657999999</v>
      </c>
      <c r="P184" s="36">
        <f>SUMIFS(СВЦЭМ!$E$39:$E$782,СВЦЭМ!$A$39:$A$782,$A184,СВЦЭМ!$B$39:$B$782,P$155)+'СЕТ СН'!$F$15</f>
        <v>125.66750283</v>
      </c>
      <c r="Q184" s="36">
        <f>SUMIFS(СВЦЭМ!$E$39:$E$782,СВЦЭМ!$A$39:$A$782,$A184,СВЦЭМ!$B$39:$B$782,Q$155)+'СЕТ СН'!$F$15</f>
        <v>125.57526042000001</v>
      </c>
      <c r="R184" s="36">
        <f>SUMIFS(СВЦЭМ!$E$39:$E$782,СВЦЭМ!$A$39:$A$782,$A184,СВЦЭМ!$B$39:$B$782,R$155)+'СЕТ СН'!$F$15</f>
        <v>125.92355968</v>
      </c>
      <c r="S184" s="36">
        <f>SUMIFS(СВЦЭМ!$E$39:$E$782,СВЦЭМ!$A$39:$A$782,$A184,СВЦЭМ!$B$39:$B$782,S$155)+'СЕТ СН'!$F$15</f>
        <v>126.16997931</v>
      </c>
      <c r="T184" s="36">
        <f>SUMIFS(СВЦЭМ!$E$39:$E$782,СВЦЭМ!$A$39:$A$782,$A184,СВЦЭМ!$B$39:$B$782,T$155)+'СЕТ СН'!$F$15</f>
        <v>123.57689351</v>
      </c>
      <c r="U184" s="36">
        <f>SUMIFS(СВЦЭМ!$E$39:$E$782,СВЦЭМ!$A$39:$A$782,$A184,СВЦЭМ!$B$39:$B$782,U$155)+'СЕТ СН'!$F$15</f>
        <v>122.71688133000001</v>
      </c>
      <c r="V184" s="36">
        <f>SUMIFS(СВЦЭМ!$E$39:$E$782,СВЦЭМ!$A$39:$A$782,$A184,СВЦЭМ!$B$39:$B$782,V$155)+'СЕТ СН'!$F$15</f>
        <v>121.93744795000001</v>
      </c>
      <c r="W184" s="36">
        <f>SUMIFS(СВЦЭМ!$E$39:$E$782,СВЦЭМ!$A$39:$A$782,$A184,СВЦЭМ!$B$39:$B$782,W$155)+'СЕТ СН'!$F$15</f>
        <v>121.65204564</v>
      </c>
      <c r="X184" s="36">
        <f>SUMIFS(СВЦЭМ!$E$39:$E$782,СВЦЭМ!$A$39:$A$782,$A184,СВЦЭМ!$B$39:$B$782,X$155)+'СЕТ СН'!$F$15</f>
        <v>125.17164943</v>
      </c>
      <c r="Y184" s="36">
        <f>SUMIFS(СВЦЭМ!$E$39:$E$782,СВЦЭМ!$A$39:$A$782,$A184,СВЦЭМ!$B$39:$B$782,Y$155)+'СЕТ СН'!$F$15</f>
        <v>132.32718844999999</v>
      </c>
    </row>
    <row r="185" spans="1:27" ht="15.75" x14ac:dyDescent="0.2">
      <c r="A185" s="35">
        <f t="shared" si="4"/>
        <v>44803</v>
      </c>
      <c r="B185" s="36">
        <f>SUMIFS(СВЦЭМ!$E$39:$E$782,СВЦЭМ!$A$39:$A$782,$A185,СВЦЭМ!$B$39:$B$782,B$155)+'СЕТ СН'!$F$15</f>
        <v>126.3711354</v>
      </c>
      <c r="C185" s="36">
        <f>SUMIFS(СВЦЭМ!$E$39:$E$782,СВЦЭМ!$A$39:$A$782,$A185,СВЦЭМ!$B$39:$B$782,C$155)+'СЕТ СН'!$F$15</f>
        <v>131.34080126999999</v>
      </c>
      <c r="D185" s="36">
        <f>SUMIFS(СВЦЭМ!$E$39:$E$782,СВЦЭМ!$A$39:$A$782,$A185,СВЦЭМ!$B$39:$B$782,D$155)+'СЕТ СН'!$F$15</f>
        <v>136.48649304</v>
      </c>
      <c r="E185" s="36">
        <f>SUMIFS(СВЦЭМ!$E$39:$E$782,СВЦЭМ!$A$39:$A$782,$A185,СВЦЭМ!$B$39:$B$782,E$155)+'СЕТ СН'!$F$15</f>
        <v>138.30847614999999</v>
      </c>
      <c r="F185" s="36">
        <f>SUMIFS(СВЦЭМ!$E$39:$E$782,СВЦЭМ!$A$39:$A$782,$A185,СВЦЭМ!$B$39:$B$782,F$155)+'СЕТ СН'!$F$15</f>
        <v>139.09969129000001</v>
      </c>
      <c r="G185" s="36">
        <f>SUMIFS(СВЦЭМ!$E$39:$E$782,СВЦЭМ!$A$39:$A$782,$A185,СВЦЭМ!$B$39:$B$782,G$155)+'СЕТ СН'!$F$15</f>
        <v>138.38791818000001</v>
      </c>
      <c r="H185" s="36">
        <f>SUMIFS(СВЦЭМ!$E$39:$E$782,СВЦЭМ!$A$39:$A$782,$A185,СВЦЭМ!$B$39:$B$782,H$155)+'СЕТ СН'!$F$15</f>
        <v>129.90482238000001</v>
      </c>
      <c r="I185" s="36">
        <f>SUMIFS(СВЦЭМ!$E$39:$E$782,СВЦЭМ!$A$39:$A$782,$A185,СВЦЭМ!$B$39:$B$782,I$155)+'СЕТ СН'!$F$15</f>
        <v>118.92025418</v>
      </c>
      <c r="J185" s="36">
        <f>SUMIFS(СВЦЭМ!$E$39:$E$782,СВЦЭМ!$A$39:$A$782,$A185,СВЦЭМ!$B$39:$B$782,J$155)+'СЕТ СН'!$F$15</f>
        <v>118.93006642</v>
      </c>
      <c r="K185" s="36">
        <f>SUMIFS(СВЦЭМ!$E$39:$E$782,СВЦЭМ!$A$39:$A$782,$A185,СВЦЭМ!$B$39:$B$782,K$155)+'СЕТ СН'!$F$15</f>
        <v>128.27730991999999</v>
      </c>
      <c r="L185" s="36">
        <f>SUMIFS(СВЦЭМ!$E$39:$E$782,СВЦЭМ!$A$39:$A$782,$A185,СВЦЭМ!$B$39:$B$782,L$155)+'СЕТ СН'!$F$15</f>
        <v>127.66583455999999</v>
      </c>
      <c r="M185" s="36">
        <f>SUMIFS(СВЦЭМ!$E$39:$E$782,СВЦЭМ!$A$39:$A$782,$A185,СВЦЭМ!$B$39:$B$782,M$155)+'СЕТ СН'!$F$15</f>
        <v>127.35180161</v>
      </c>
      <c r="N185" s="36">
        <f>SUMIFS(СВЦЭМ!$E$39:$E$782,СВЦЭМ!$A$39:$A$782,$A185,СВЦЭМ!$B$39:$B$782,N$155)+'СЕТ СН'!$F$15</f>
        <v>127.63519432</v>
      </c>
      <c r="O185" s="36">
        <f>SUMIFS(СВЦЭМ!$E$39:$E$782,СВЦЭМ!$A$39:$A$782,$A185,СВЦЭМ!$B$39:$B$782,O$155)+'СЕТ СН'!$F$15</f>
        <v>127.25026146</v>
      </c>
      <c r="P185" s="36">
        <f>SUMIFS(СВЦЭМ!$E$39:$E$782,СВЦЭМ!$A$39:$A$782,$A185,СВЦЭМ!$B$39:$B$782,P$155)+'СЕТ СН'!$F$15</f>
        <v>128.59050543999999</v>
      </c>
      <c r="Q185" s="36">
        <f>SUMIFS(СВЦЭМ!$E$39:$E$782,СВЦЭМ!$A$39:$A$782,$A185,СВЦЭМ!$B$39:$B$782,Q$155)+'СЕТ СН'!$F$15</f>
        <v>126.63716608999999</v>
      </c>
      <c r="R185" s="36">
        <f>SUMIFS(СВЦЭМ!$E$39:$E$782,СВЦЭМ!$A$39:$A$782,$A185,СВЦЭМ!$B$39:$B$782,R$155)+'СЕТ СН'!$F$15</f>
        <v>125.16647682999999</v>
      </c>
      <c r="S185" s="36">
        <f>SUMIFS(СВЦЭМ!$E$39:$E$782,СВЦЭМ!$A$39:$A$782,$A185,СВЦЭМ!$B$39:$B$782,S$155)+'СЕТ СН'!$F$15</f>
        <v>126.81199377</v>
      </c>
      <c r="T185" s="36">
        <f>SUMIFS(СВЦЭМ!$E$39:$E$782,СВЦЭМ!$A$39:$A$782,$A185,СВЦЭМ!$B$39:$B$782,T$155)+'СЕТ СН'!$F$15</f>
        <v>129.02594809000001</v>
      </c>
      <c r="U185" s="36">
        <f>SUMIFS(СВЦЭМ!$E$39:$E$782,СВЦЭМ!$A$39:$A$782,$A185,СВЦЭМ!$B$39:$B$782,U$155)+'СЕТ СН'!$F$15</f>
        <v>126.44269801</v>
      </c>
      <c r="V185" s="36">
        <f>SUMIFS(СВЦЭМ!$E$39:$E$782,СВЦЭМ!$A$39:$A$782,$A185,СВЦЭМ!$B$39:$B$782,V$155)+'СЕТ СН'!$F$15</f>
        <v>130.20170290999999</v>
      </c>
      <c r="W185" s="36">
        <f>SUMIFS(СВЦЭМ!$E$39:$E$782,СВЦЭМ!$A$39:$A$782,$A185,СВЦЭМ!$B$39:$B$782,W$155)+'СЕТ СН'!$F$15</f>
        <v>130.78259983000001</v>
      </c>
      <c r="X185" s="36">
        <f>SUMIFS(СВЦЭМ!$E$39:$E$782,СВЦЭМ!$A$39:$A$782,$A185,СВЦЭМ!$B$39:$B$782,X$155)+'СЕТ СН'!$F$15</f>
        <v>122.60946817</v>
      </c>
      <c r="Y185" s="36">
        <f>SUMIFS(СВЦЭМ!$E$39:$E$782,СВЦЭМ!$A$39:$A$782,$A185,СВЦЭМ!$B$39:$B$782,Y$155)+'СЕТ СН'!$F$15</f>
        <v>116.85810918</v>
      </c>
    </row>
    <row r="186" spans="1:27" ht="15.75" x14ac:dyDescent="0.2">
      <c r="A186" s="35">
        <f t="shared" si="4"/>
        <v>44804</v>
      </c>
      <c r="B186" s="36">
        <f>SUMIFS(СВЦЭМ!$E$39:$E$782,СВЦЭМ!$A$39:$A$782,$A186,СВЦЭМ!$B$39:$B$782,B$155)+'СЕТ СН'!$F$15</f>
        <v>131.01365405999999</v>
      </c>
      <c r="C186" s="36">
        <f>SUMIFS(СВЦЭМ!$E$39:$E$782,СВЦЭМ!$A$39:$A$782,$A186,СВЦЭМ!$B$39:$B$782,C$155)+'СЕТ СН'!$F$15</f>
        <v>136.42353890000001</v>
      </c>
      <c r="D186" s="36">
        <f>SUMIFS(СВЦЭМ!$E$39:$E$782,СВЦЭМ!$A$39:$A$782,$A186,СВЦЭМ!$B$39:$B$782,D$155)+'СЕТ СН'!$F$15</f>
        <v>138.85442330000001</v>
      </c>
      <c r="E186" s="36">
        <f>SUMIFS(СВЦЭМ!$E$39:$E$782,СВЦЭМ!$A$39:$A$782,$A186,СВЦЭМ!$B$39:$B$782,E$155)+'СЕТ СН'!$F$15</f>
        <v>140.94480032999999</v>
      </c>
      <c r="F186" s="36">
        <f>SUMIFS(СВЦЭМ!$E$39:$E$782,СВЦЭМ!$A$39:$A$782,$A186,СВЦЭМ!$B$39:$B$782,F$155)+'СЕТ СН'!$F$15</f>
        <v>138.96569166</v>
      </c>
      <c r="G186" s="36">
        <f>SUMIFS(СВЦЭМ!$E$39:$E$782,СВЦЭМ!$A$39:$A$782,$A186,СВЦЭМ!$B$39:$B$782,G$155)+'СЕТ СН'!$F$15</f>
        <v>135.53197919999999</v>
      </c>
      <c r="H186" s="36">
        <f>SUMIFS(СВЦЭМ!$E$39:$E$782,СВЦЭМ!$A$39:$A$782,$A186,СВЦЭМ!$B$39:$B$782,H$155)+'СЕТ СН'!$F$15</f>
        <v>126.28917663999999</v>
      </c>
      <c r="I186" s="36">
        <f>SUMIFS(СВЦЭМ!$E$39:$E$782,СВЦЭМ!$A$39:$A$782,$A186,СВЦЭМ!$B$39:$B$782,I$155)+'СЕТ СН'!$F$15</f>
        <v>117.66549285000001</v>
      </c>
      <c r="J186" s="36">
        <f>SUMIFS(СВЦЭМ!$E$39:$E$782,СВЦЭМ!$A$39:$A$782,$A186,СВЦЭМ!$B$39:$B$782,J$155)+'СЕТ СН'!$F$15</f>
        <v>128.30435772999999</v>
      </c>
      <c r="K186" s="36">
        <f>SUMIFS(СВЦЭМ!$E$39:$E$782,СВЦЭМ!$A$39:$A$782,$A186,СВЦЭМ!$B$39:$B$782,K$155)+'СЕТ СН'!$F$15</f>
        <v>132.23115469000001</v>
      </c>
      <c r="L186" s="36">
        <f>SUMIFS(СВЦЭМ!$E$39:$E$782,СВЦЭМ!$A$39:$A$782,$A186,СВЦЭМ!$B$39:$B$782,L$155)+'СЕТ СН'!$F$15</f>
        <v>131.71047149</v>
      </c>
      <c r="M186" s="36">
        <f>SUMIFS(СВЦЭМ!$E$39:$E$782,СВЦЭМ!$A$39:$A$782,$A186,СВЦЭМ!$B$39:$B$782,M$155)+'СЕТ СН'!$F$15</f>
        <v>130.44869208</v>
      </c>
      <c r="N186" s="36">
        <f>SUMIFS(СВЦЭМ!$E$39:$E$782,СВЦЭМ!$A$39:$A$782,$A186,СВЦЭМ!$B$39:$B$782,N$155)+'СЕТ СН'!$F$15</f>
        <v>129.97000052000001</v>
      </c>
      <c r="O186" s="36">
        <f>SUMIFS(СВЦЭМ!$E$39:$E$782,СВЦЭМ!$A$39:$A$782,$A186,СВЦЭМ!$B$39:$B$782,O$155)+'СЕТ СН'!$F$15</f>
        <v>129.82571107000001</v>
      </c>
      <c r="P186" s="36">
        <f>SUMIFS(СВЦЭМ!$E$39:$E$782,СВЦЭМ!$A$39:$A$782,$A186,СВЦЭМ!$B$39:$B$782,P$155)+'СЕТ СН'!$F$15</f>
        <v>129.45848185</v>
      </c>
      <c r="Q186" s="36">
        <f>SUMIFS(СВЦЭМ!$E$39:$E$782,СВЦЭМ!$A$39:$A$782,$A186,СВЦЭМ!$B$39:$B$782,Q$155)+'СЕТ СН'!$F$15</f>
        <v>128.09963261999999</v>
      </c>
      <c r="R186" s="36">
        <f>SUMIFS(СВЦЭМ!$E$39:$E$782,СВЦЭМ!$A$39:$A$782,$A186,СВЦЭМ!$B$39:$B$782,R$155)+'СЕТ СН'!$F$15</f>
        <v>126.62414966999999</v>
      </c>
      <c r="S186" s="36">
        <f>SUMIFS(СВЦЭМ!$E$39:$E$782,СВЦЭМ!$A$39:$A$782,$A186,СВЦЭМ!$B$39:$B$782,S$155)+'СЕТ СН'!$F$15</f>
        <v>127.42802940999999</v>
      </c>
      <c r="T186" s="36">
        <f>SUMIFS(СВЦЭМ!$E$39:$E$782,СВЦЭМ!$A$39:$A$782,$A186,СВЦЭМ!$B$39:$B$782,T$155)+'СЕТ СН'!$F$15</f>
        <v>126.72130995000001</v>
      </c>
      <c r="U186" s="36">
        <f>SUMIFS(СВЦЭМ!$E$39:$E$782,СВЦЭМ!$A$39:$A$782,$A186,СВЦЭМ!$B$39:$B$782,U$155)+'СЕТ СН'!$F$15</f>
        <v>128.74270657</v>
      </c>
      <c r="V186" s="36">
        <f>SUMIFS(СВЦЭМ!$E$39:$E$782,СВЦЭМ!$A$39:$A$782,$A186,СВЦЭМ!$B$39:$B$782,V$155)+'СЕТ СН'!$F$15</f>
        <v>131.66181533</v>
      </c>
      <c r="W186" s="36">
        <f>SUMIFS(СВЦЭМ!$E$39:$E$782,СВЦЭМ!$A$39:$A$782,$A186,СВЦЭМ!$B$39:$B$782,W$155)+'СЕТ СН'!$F$15</f>
        <v>130.87867047</v>
      </c>
      <c r="X186" s="36">
        <f>SUMIFS(СВЦЭМ!$E$39:$E$782,СВЦЭМ!$A$39:$A$782,$A186,СВЦЭМ!$B$39:$B$782,X$155)+'СЕТ СН'!$F$15</f>
        <v>125.45876273</v>
      </c>
      <c r="Y186" s="36">
        <f>SUMIFS(СВЦЭМ!$E$39:$E$782,СВЦЭМ!$A$39:$A$782,$A186,СВЦЭМ!$B$39:$B$782,Y$155)+'СЕТ СН'!$F$15</f>
        <v>122.73870497999999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7"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38"/>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01.08.2022</v>
      </c>
      <c r="B191" s="36">
        <f>SUMIFS(СВЦЭМ!$F$39:$F$782,СВЦЭМ!$A$39:$A$782,$A191,СВЦЭМ!$B$39:$B$782,B$190)+'СЕТ СН'!$F$15</f>
        <v>142.88995044999999</v>
      </c>
      <c r="C191" s="36">
        <f>SUMIFS(СВЦЭМ!$F$39:$F$782,СВЦЭМ!$A$39:$A$782,$A191,СВЦЭМ!$B$39:$B$782,C$190)+'СЕТ СН'!$F$15</f>
        <v>148.69278488</v>
      </c>
      <c r="D191" s="36">
        <f>SUMIFS(СВЦЭМ!$F$39:$F$782,СВЦЭМ!$A$39:$A$782,$A191,СВЦЭМ!$B$39:$B$782,D$190)+'СЕТ СН'!$F$15</f>
        <v>150.45536501999999</v>
      </c>
      <c r="E191" s="36">
        <f>SUMIFS(СВЦЭМ!$F$39:$F$782,СВЦЭМ!$A$39:$A$782,$A191,СВЦЭМ!$B$39:$B$782,E$190)+'СЕТ СН'!$F$15</f>
        <v>155.23330562000001</v>
      </c>
      <c r="F191" s="36">
        <f>SUMIFS(СВЦЭМ!$F$39:$F$782,СВЦЭМ!$A$39:$A$782,$A191,СВЦЭМ!$B$39:$B$782,F$190)+'СЕТ СН'!$F$15</f>
        <v>150.03808819</v>
      </c>
      <c r="G191" s="36">
        <f>SUMIFS(СВЦЭМ!$F$39:$F$782,СВЦЭМ!$A$39:$A$782,$A191,СВЦЭМ!$B$39:$B$782,G$190)+'СЕТ СН'!$F$15</f>
        <v>148.30763793</v>
      </c>
      <c r="H191" s="36">
        <f>SUMIFS(СВЦЭМ!$F$39:$F$782,СВЦЭМ!$A$39:$A$782,$A191,СВЦЭМ!$B$39:$B$782,H$190)+'СЕТ СН'!$F$15</f>
        <v>154.83903556999999</v>
      </c>
      <c r="I191" s="36">
        <f>SUMIFS(СВЦЭМ!$F$39:$F$782,СВЦЭМ!$A$39:$A$782,$A191,СВЦЭМ!$B$39:$B$782,I$190)+'СЕТ СН'!$F$15</f>
        <v>161.12374018</v>
      </c>
      <c r="J191" s="36">
        <f>SUMIFS(СВЦЭМ!$F$39:$F$782,СВЦЭМ!$A$39:$A$782,$A191,СВЦЭМ!$B$39:$B$782,J$190)+'СЕТ СН'!$F$15</f>
        <v>149.75652855000001</v>
      </c>
      <c r="K191" s="36">
        <f>SUMIFS(СВЦЭМ!$F$39:$F$782,СВЦЭМ!$A$39:$A$782,$A191,СВЦЭМ!$B$39:$B$782,K$190)+'СЕТ СН'!$F$15</f>
        <v>141.71287942999999</v>
      </c>
      <c r="L191" s="36">
        <f>SUMIFS(СВЦЭМ!$F$39:$F$782,СВЦЭМ!$A$39:$A$782,$A191,СВЦЭМ!$B$39:$B$782,L$190)+'СЕТ СН'!$F$15</f>
        <v>137.81776697999999</v>
      </c>
      <c r="M191" s="36">
        <f>SUMIFS(СВЦЭМ!$F$39:$F$782,СВЦЭМ!$A$39:$A$782,$A191,СВЦЭМ!$B$39:$B$782,M$190)+'СЕТ СН'!$F$15</f>
        <v>132.53693663999999</v>
      </c>
      <c r="N191" s="36">
        <f>SUMIFS(СВЦЭМ!$F$39:$F$782,СВЦЭМ!$A$39:$A$782,$A191,СВЦЭМ!$B$39:$B$782,N$190)+'СЕТ СН'!$F$15</f>
        <v>134.07831625</v>
      </c>
      <c r="O191" s="36">
        <f>SUMIFS(СВЦЭМ!$F$39:$F$782,СВЦЭМ!$A$39:$A$782,$A191,СВЦЭМ!$B$39:$B$782,O$190)+'СЕТ СН'!$F$15</f>
        <v>134.33724902</v>
      </c>
      <c r="P191" s="36">
        <f>SUMIFS(СВЦЭМ!$F$39:$F$782,СВЦЭМ!$A$39:$A$782,$A191,СВЦЭМ!$B$39:$B$782,P$190)+'СЕТ СН'!$F$15</f>
        <v>134.87872005</v>
      </c>
      <c r="Q191" s="36">
        <f>SUMIFS(СВЦЭМ!$F$39:$F$782,СВЦЭМ!$A$39:$A$782,$A191,СВЦЭМ!$B$39:$B$782,Q$190)+'СЕТ СН'!$F$15</f>
        <v>135.22782508</v>
      </c>
      <c r="R191" s="36">
        <f>SUMIFS(СВЦЭМ!$F$39:$F$782,СВЦЭМ!$A$39:$A$782,$A191,СВЦЭМ!$B$39:$B$782,R$190)+'СЕТ СН'!$F$15</f>
        <v>138.13766405999999</v>
      </c>
      <c r="S191" s="36">
        <f>SUMIFS(СВЦЭМ!$F$39:$F$782,СВЦЭМ!$A$39:$A$782,$A191,СВЦЭМ!$B$39:$B$782,S$190)+'СЕТ СН'!$F$15</f>
        <v>138.75277338000001</v>
      </c>
      <c r="T191" s="36">
        <f>SUMIFS(СВЦЭМ!$F$39:$F$782,СВЦЭМ!$A$39:$A$782,$A191,СВЦЭМ!$B$39:$B$782,T$190)+'СЕТ СН'!$F$15</f>
        <v>138.85548754000001</v>
      </c>
      <c r="U191" s="36">
        <f>SUMIFS(СВЦЭМ!$F$39:$F$782,СВЦЭМ!$A$39:$A$782,$A191,СВЦЭМ!$B$39:$B$782,U$190)+'СЕТ СН'!$F$15</f>
        <v>139.19721829</v>
      </c>
      <c r="V191" s="36">
        <f>SUMIFS(СВЦЭМ!$F$39:$F$782,СВЦЭМ!$A$39:$A$782,$A191,СВЦЭМ!$B$39:$B$782,V$190)+'СЕТ СН'!$F$15</f>
        <v>138.74484147999999</v>
      </c>
      <c r="W191" s="36">
        <f>SUMIFS(СВЦЭМ!$F$39:$F$782,СВЦЭМ!$A$39:$A$782,$A191,СВЦЭМ!$B$39:$B$782,W$190)+'СЕТ СН'!$F$15</f>
        <v>136.94020978</v>
      </c>
      <c r="X191" s="36">
        <f>SUMIFS(СВЦЭМ!$F$39:$F$782,СВЦЭМ!$A$39:$A$782,$A191,СВЦЭМ!$B$39:$B$782,X$190)+'СЕТ СН'!$F$15</f>
        <v>134.83027946000001</v>
      </c>
      <c r="Y191" s="36">
        <f>SUMIFS(СВЦЭМ!$F$39:$F$782,СВЦЭМ!$A$39:$A$782,$A191,СВЦЭМ!$B$39:$B$782,Y$190)+'СЕТ СН'!$F$15</f>
        <v>132.38705293999999</v>
      </c>
      <c r="AA191" s="45"/>
    </row>
    <row r="192" spans="1:27" ht="15.75" x14ac:dyDescent="0.2">
      <c r="A192" s="35">
        <f>A191+1</f>
        <v>44775</v>
      </c>
      <c r="B192" s="36">
        <f>SUMIFS(СВЦЭМ!$F$39:$F$782,СВЦЭМ!$A$39:$A$782,$A192,СВЦЭМ!$B$39:$B$782,B$190)+'СЕТ СН'!$F$15</f>
        <v>148.89552778000001</v>
      </c>
      <c r="C192" s="36">
        <f>SUMIFS(СВЦЭМ!$F$39:$F$782,СВЦЭМ!$A$39:$A$782,$A192,СВЦЭМ!$B$39:$B$782,C$190)+'СЕТ СН'!$F$15</f>
        <v>156.4631871</v>
      </c>
      <c r="D192" s="36">
        <f>SUMIFS(СВЦЭМ!$F$39:$F$782,СВЦЭМ!$A$39:$A$782,$A192,СВЦЭМ!$B$39:$B$782,D$190)+'СЕТ СН'!$F$15</f>
        <v>154.64866373999999</v>
      </c>
      <c r="E192" s="36">
        <f>SUMIFS(СВЦЭМ!$F$39:$F$782,СВЦЭМ!$A$39:$A$782,$A192,СВЦЭМ!$B$39:$B$782,E$190)+'СЕТ СН'!$F$15</f>
        <v>159.13694605000001</v>
      </c>
      <c r="F192" s="36">
        <f>SUMIFS(СВЦЭМ!$F$39:$F$782,СВЦЭМ!$A$39:$A$782,$A192,СВЦЭМ!$B$39:$B$782,F$190)+'СЕТ СН'!$F$15</f>
        <v>158.46012676999999</v>
      </c>
      <c r="G192" s="36">
        <f>SUMIFS(СВЦЭМ!$F$39:$F$782,СВЦЭМ!$A$39:$A$782,$A192,СВЦЭМ!$B$39:$B$782,G$190)+'СЕТ СН'!$F$15</f>
        <v>159.87969579</v>
      </c>
      <c r="H192" s="36">
        <f>SUMIFS(СВЦЭМ!$F$39:$F$782,СВЦЭМ!$A$39:$A$782,$A192,СВЦЭМ!$B$39:$B$782,H$190)+'СЕТ СН'!$F$15</f>
        <v>156.81312291</v>
      </c>
      <c r="I192" s="36">
        <f>SUMIFS(СВЦЭМ!$F$39:$F$782,СВЦЭМ!$A$39:$A$782,$A192,СВЦЭМ!$B$39:$B$782,I$190)+'СЕТ СН'!$F$15</f>
        <v>176.53172370999999</v>
      </c>
      <c r="J192" s="36">
        <f>SUMIFS(СВЦЭМ!$F$39:$F$782,СВЦЭМ!$A$39:$A$782,$A192,СВЦЭМ!$B$39:$B$782,J$190)+'СЕТ СН'!$F$15</f>
        <v>160.25194316</v>
      </c>
      <c r="K192" s="36">
        <f>SUMIFS(СВЦЭМ!$F$39:$F$782,СВЦЭМ!$A$39:$A$782,$A192,СВЦЭМ!$B$39:$B$782,K$190)+'СЕТ СН'!$F$15</f>
        <v>144.01145355</v>
      </c>
      <c r="L192" s="36">
        <f>SUMIFS(СВЦЭМ!$F$39:$F$782,СВЦЭМ!$A$39:$A$782,$A192,СВЦЭМ!$B$39:$B$782,L$190)+'СЕТ СН'!$F$15</f>
        <v>142.30163888999999</v>
      </c>
      <c r="M192" s="36">
        <f>SUMIFS(СВЦЭМ!$F$39:$F$782,СВЦЭМ!$A$39:$A$782,$A192,СВЦЭМ!$B$39:$B$782,M$190)+'СЕТ СН'!$F$15</f>
        <v>140.7757786</v>
      </c>
      <c r="N192" s="36">
        <f>SUMIFS(СВЦЭМ!$F$39:$F$782,СВЦЭМ!$A$39:$A$782,$A192,СВЦЭМ!$B$39:$B$782,N$190)+'СЕТ СН'!$F$15</f>
        <v>139.42113807000001</v>
      </c>
      <c r="O192" s="36">
        <f>SUMIFS(СВЦЭМ!$F$39:$F$782,СВЦЭМ!$A$39:$A$782,$A192,СВЦЭМ!$B$39:$B$782,O$190)+'СЕТ СН'!$F$15</f>
        <v>140.57650856999999</v>
      </c>
      <c r="P192" s="36">
        <f>SUMIFS(СВЦЭМ!$F$39:$F$782,СВЦЭМ!$A$39:$A$782,$A192,СВЦЭМ!$B$39:$B$782,P$190)+'СЕТ СН'!$F$15</f>
        <v>142.86636071999999</v>
      </c>
      <c r="Q192" s="36">
        <f>SUMIFS(СВЦЭМ!$F$39:$F$782,СВЦЭМ!$A$39:$A$782,$A192,СВЦЭМ!$B$39:$B$782,Q$190)+'СЕТ СН'!$F$15</f>
        <v>142.16741103999999</v>
      </c>
      <c r="R192" s="36">
        <f>SUMIFS(СВЦЭМ!$F$39:$F$782,СВЦЭМ!$A$39:$A$782,$A192,СВЦЭМ!$B$39:$B$782,R$190)+'СЕТ СН'!$F$15</f>
        <v>141.27393230999999</v>
      </c>
      <c r="S192" s="36">
        <f>SUMIFS(СВЦЭМ!$F$39:$F$782,СВЦЭМ!$A$39:$A$782,$A192,СВЦЭМ!$B$39:$B$782,S$190)+'СЕТ СН'!$F$15</f>
        <v>141.62609479</v>
      </c>
      <c r="T192" s="36">
        <f>SUMIFS(СВЦЭМ!$F$39:$F$782,СВЦЭМ!$A$39:$A$782,$A192,СВЦЭМ!$B$39:$B$782,T$190)+'СЕТ СН'!$F$15</f>
        <v>146.10371588999999</v>
      </c>
      <c r="U192" s="36">
        <f>SUMIFS(СВЦЭМ!$F$39:$F$782,СВЦЭМ!$A$39:$A$782,$A192,СВЦЭМ!$B$39:$B$782,U$190)+'СЕТ СН'!$F$15</f>
        <v>145.52349179999999</v>
      </c>
      <c r="V192" s="36">
        <f>SUMIFS(СВЦЭМ!$F$39:$F$782,СВЦЭМ!$A$39:$A$782,$A192,СВЦЭМ!$B$39:$B$782,V$190)+'СЕТ СН'!$F$15</f>
        <v>146.42557226</v>
      </c>
      <c r="W192" s="36">
        <f>SUMIFS(СВЦЭМ!$F$39:$F$782,СВЦЭМ!$A$39:$A$782,$A192,СВЦЭМ!$B$39:$B$782,W$190)+'СЕТ СН'!$F$15</f>
        <v>143.61180519000001</v>
      </c>
      <c r="X192" s="36">
        <f>SUMIFS(СВЦЭМ!$F$39:$F$782,СВЦЭМ!$A$39:$A$782,$A192,СВЦЭМ!$B$39:$B$782,X$190)+'СЕТ СН'!$F$15</f>
        <v>146.93803634</v>
      </c>
      <c r="Y192" s="36">
        <f>SUMIFS(СВЦЭМ!$F$39:$F$782,СВЦЭМ!$A$39:$A$782,$A192,СВЦЭМ!$B$39:$B$782,Y$190)+'СЕТ СН'!$F$15</f>
        <v>162.60253834</v>
      </c>
    </row>
    <row r="193" spans="1:25" ht="15.75" x14ac:dyDescent="0.2">
      <c r="A193" s="35">
        <f t="shared" ref="A193:A221" si="5">A192+1</f>
        <v>44776</v>
      </c>
      <c r="B193" s="36">
        <f>SUMIFS(СВЦЭМ!$F$39:$F$782,СВЦЭМ!$A$39:$A$782,$A193,СВЦЭМ!$B$39:$B$782,B$190)+'СЕТ СН'!$F$15</f>
        <v>167.29007680000001</v>
      </c>
      <c r="C193" s="36">
        <f>SUMIFS(СВЦЭМ!$F$39:$F$782,СВЦЭМ!$A$39:$A$782,$A193,СВЦЭМ!$B$39:$B$782,C$190)+'СЕТ СН'!$F$15</f>
        <v>179.72008357000001</v>
      </c>
      <c r="D193" s="36">
        <f>SUMIFS(СВЦЭМ!$F$39:$F$782,СВЦЭМ!$A$39:$A$782,$A193,СВЦЭМ!$B$39:$B$782,D$190)+'СЕТ СН'!$F$15</f>
        <v>187.81391581</v>
      </c>
      <c r="E193" s="36">
        <f>SUMIFS(СВЦЭМ!$F$39:$F$782,СВЦЭМ!$A$39:$A$782,$A193,СВЦЭМ!$B$39:$B$782,E$190)+'СЕТ СН'!$F$15</f>
        <v>189.16425261000001</v>
      </c>
      <c r="F193" s="36">
        <f>SUMIFS(СВЦЭМ!$F$39:$F$782,СВЦЭМ!$A$39:$A$782,$A193,СВЦЭМ!$B$39:$B$782,F$190)+'СЕТ СН'!$F$15</f>
        <v>165.45838429</v>
      </c>
      <c r="G193" s="36">
        <f>SUMIFS(СВЦЭМ!$F$39:$F$782,СВЦЭМ!$A$39:$A$782,$A193,СВЦЭМ!$B$39:$B$782,G$190)+'СЕТ СН'!$F$15</f>
        <v>166.00833721999999</v>
      </c>
      <c r="H193" s="36">
        <f>SUMIFS(СВЦЭМ!$F$39:$F$782,СВЦЭМ!$A$39:$A$782,$A193,СВЦЭМ!$B$39:$B$782,H$190)+'СЕТ СН'!$F$15</f>
        <v>164.30947375</v>
      </c>
      <c r="I193" s="36">
        <f>SUMIFS(СВЦЭМ!$F$39:$F$782,СВЦЭМ!$A$39:$A$782,$A193,СВЦЭМ!$B$39:$B$782,I$190)+'СЕТ СН'!$F$15</f>
        <v>154.21804824</v>
      </c>
      <c r="J193" s="36">
        <f>SUMIFS(СВЦЭМ!$F$39:$F$782,СВЦЭМ!$A$39:$A$782,$A193,СВЦЭМ!$B$39:$B$782,J$190)+'СЕТ СН'!$F$15</f>
        <v>147.91030387000001</v>
      </c>
      <c r="K193" s="36">
        <f>SUMIFS(СВЦЭМ!$F$39:$F$782,СВЦЭМ!$A$39:$A$782,$A193,СВЦЭМ!$B$39:$B$782,K$190)+'СЕТ СН'!$F$15</f>
        <v>152.87210793</v>
      </c>
      <c r="L193" s="36">
        <f>SUMIFS(СВЦЭМ!$F$39:$F$782,СВЦЭМ!$A$39:$A$782,$A193,СВЦЭМ!$B$39:$B$782,L$190)+'СЕТ СН'!$F$15</f>
        <v>145.85778568000001</v>
      </c>
      <c r="M193" s="36">
        <f>SUMIFS(СВЦЭМ!$F$39:$F$782,СВЦЭМ!$A$39:$A$782,$A193,СВЦЭМ!$B$39:$B$782,M$190)+'СЕТ СН'!$F$15</f>
        <v>142.58292308</v>
      </c>
      <c r="N193" s="36">
        <f>SUMIFS(СВЦЭМ!$F$39:$F$782,СВЦЭМ!$A$39:$A$782,$A193,СВЦЭМ!$B$39:$B$782,N$190)+'СЕТ СН'!$F$15</f>
        <v>141.99633374000001</v>
      </c>
      <c r="O193" s="36">
        <f>SUMIFS(СВЦЭМ!$F$39:$F$782,СВЦЭМ!$A$39:$A$782,$A193,СВЦЭМ!$B$39:$B$782,O$190)+'СЕТ СН'!$F$15</f>
        <v>141.02862493000001</v>
      </c>
      <c r="P193" s="36">
        <f>SUMIFS(СВЦЭМ!$F$39:$F$782,СВЦЭМ!$A$39:$A$782,$A193,СВЦЭМ!$B$39:$B$782,P$190)+'СЕТ СН'!$F$15</f>
        <v>142.32229838000001</v>
      </c>
      <c r="Q193" s="36">
        <f>SUMIFS(СВЦЭМ!$F$39:$F$782,СВЦЭМ!$A$39:$A$782,$A193,СВЦЭМ!$B$39:$B$782,Q$190)+'СЕТ СН'!$F$15</f>
        <v>145.55299776999999</v>
      </c>
      <c r="R193" s="36">
        <f>SUMIFS(СВЦЭМ!$F$39:$F$782,СВЦЭМ!$A$39:$A$782,$A193,СВЦЭМ!$B$39:$B$782,R$190)+'СЕТ СН'!$F$15</f>
        <v>148.44221472999999</v>
      </c>
      <c r="S193" s="36">
        <f>SUMIFS(СВЦЭМ!$F$39:$F$782,СВЦЭМ!$A$39:$A$782,$A193,СВЦЭМ!$B$39:$B$782,S$190)+'СЕТ СН'!$F$15</f>
        <v>147.86452685</v>
      </c>
      <c r="T193" s="36">
        <f>SUMIFS(СВЦЭМ!$F$39:$F$782,СВЦЭМ!$A$39:$A$782,$A193,СВЦЭМ!$B$39:$B$782,T$190)+'СЕТ СН'!$F$15</f>
        <v>145.75111663999999</v>
      </c>
      <c r="U193" s="36">
        <f>SUMIFS(СВЦЭМ!$F$39:$F$782,СВЦЭМ!$A$39:$A$782,$A193,СВЦЭМ!$B$39:$B$782,U$190)+'СЕТ СН'!$F$15</f>
        <v>146.12285571000001</v>
      </c>
      <c r="V193" s="36">
        <f>SUMIFS(СВЦЭМ!$F$39:$F$782,СВЦЭМ!$A$39:$A$782,$A193,СВЦЭМ!$B$39:$B$782,V$190)+'СЕТ СН'!$F$15</f>
        <v>142.21192805999999</v>
      </c>
      <c r="W193" s="36">
        <f>SUMIFS(СВЦЭМ!$F$39:$F$782,СВЦЭМ!$A$39:$A$782,$A193,СВЦЭМ!$B$39:$B$782,W$190)+'СЕТ СН'!$F$15</f>
        <v>141.68922194999999</v>
      </c>
      <c r="X193" s="36">
        <f>SUMIFS(СВЦЭМ!$F$39:$F$782,СВЦЭМ!$A$39:$A$782,$A193,СВЦЭМ!$B$39:$B$782,X$190)+'СЕТ СН'!$F$15</f>
        <v>146.93707935</v>
      </c>
      <c r="Y193" s="36">
        <f>SUMIFS(СВЦЭМ!$F$39:$F$782,СВЦЭМ!$A$39:$A$782,$A193,СВЦЭМ!$B$39:$B$782,Y$190)+'СЕТ СН'!$F$15</f>
        <v>146.97025628</v>
      </c>
    </row>
    <row r="194" spans="1:25" ht="15.75" x14ac:dyDescent="0.2">
      <c r="A194" s="35">
        <f t="shared" si="5"/>
        <v>44777</v>
      </c>
      <c r="B194" s="36">
        <f>SUMIFS(СВЦЭМ!$F$39:$F$782,СВЦЭМ!$A$39:$A$782,$A194,СВЦЭМ!$B$39:$B$782,B$190)+'СЕТ СН'!$F$15</f>
        <v>156.37953687000001</v>
      </c>
      <c r="C194" s="36">
        <f>SUMIFS(СВЦЭМ!$F$39:$F$782,СВЦЭМ!$A$39:$A$782,$A194,СВЦЭМ!$B$39:$B$782,C$190)+'СЕТ СН'!$F$15</f>
        <v>166.92727796</v>
      </c>
      <c r="D194" s="36">
        <f>SUMIFS(СВЦЭМ!$F$39:$F$782,СВЦЭМ!$A$39:$A$782,$A194,СВЦЭМ!$B$39:$B$782,D$190)+'СЕТ СН'!$F$15</f>
        <v>165.47459606999999</v>
      </c>
      <c r="E194" s="36">
        <f>SUMIFS(СВЦЭМ!$F$39:$F$782,СВЦЭМ!$A$39:$A$782,$A194,СВЦЭМ!$B$39:$B$782,E$190)+'СЕТ СН'!$F$15</f>
        <v>176.65740733999999</v>
      </c>
      <c r="F194" s="36">
        <f>SUMIFS(СВЦЭМ!$F$39:$F$782,СВЦЭМ!$A$39:$A$782,$A194,СВЦЭМ!$B$39:$B$782,F$190)+'СЕТ СН'!$F$15</f>
        <v>177.928415</v>
      </c>
      <c r="G194" s="36">
        <f>SUMIFS(СВЦЭМ!$F$39:$F$782,СВЦЭМ!$A$39:$A$782,$A194,СВЦЭМ!$B$39:$B$782,G$190)+'СЕТ СН'!$F$15</f>
        <v>178.56323370000001</v>
      </c>
      <c r="H194" s="36">
        <f>SUMIFS(СВЦЭМ!$F$39:$F$782,СВЦЭМ!$A$39:$A$782,$A194,СВЦЭМ!$B$39:$B$782,H$190)+'СЕТ СН'!$F$15</f>
        <v>169.27325870000001</v>
      </c>
      <c r="I194" s="36">
        <f>SUMIFS(СВЦЭМ!$F$39:$F$782,СВЦЭМ!$A$39:$A$782,$A194,СВЦЭМ!$B$39:$B$782,I$190)+'СЕТ СН'!$F$15</f>
        <v>159.71924267</v>
      </c>
      <c r="J194" s="36">
        <f>SUMIFS(СВЦЭМ!$F$39:$F$782,СВЦЭМ!$A$39:$A$782,$A194,СВЦЭМ!$B$39:$B$782,J$190)+'СЕТ СН'!$F$15</f>
        <v>147.01085535000001</v>
      </c>
      <c r="K194" s="36">
        <f>SUMIFS(СВЦЭМ!$F$39:$F$782,СВЦЭМ!$A$39:$A$782,$A194,СВЦЭМ!$B$39:$B$782,K$190)+'СЕТ СН'!$F$15</f>
        <v>142.35071533000001</v>
      </c>
      <c r="L194" s="36">
        <f>SUMIFS(СВЦЭМ!$F$39:$F$782,СВЦЭМ!$A$39:$A$782,$A194,СВЦЭМ!$B$39:$B$782,L$190)+'СЕТ СН'!$F$15</f>
        <v>143.98093997000001</v>
      </c>
      <c r="M194" s="36">
        <f>SUMIFS(СВЦЭМ!$F$39:$F$782,СВЦЭМ!$A$39:$A$782,$A194,СВЦЭМ!$B$39:$B$782,M$190)+'СЕТ СН'!$F$15</f>
        <v>141.36074128000001</v>
      </c>
      <c r="N194" s="36">
        <f>SUMIFS(СВЦЭМ!$F$39:$F$782,СВЦЭМ!$A$39:$A$782,$A194,СВЦЭМ!$B$39:$B$782,N$190)+'СЕТ СН'!$F$15</f>
        <v>140.327541</v>
      </c>
      <c r="O194" s="36">
        <f>SUMIFS(СВЦЭМ!$F$39:$F$782,СВЦЭМ!$A$39:$A$782,$A194,СВЦЭМ!$B$39:$B$782,O$190)+'СЕТ СН'!$F$15</f>
        <v>141.66224516</v>
      </c>
      <c r="P194" s="36">
        <f>SUMIFS(СВЦЭМ!$F$39:$F$782,СВЦЭМ!$A$39:$A$782,$A194,СВЦЭМ!$B$39:$B$782,P$190)+'СЕТ СН'!$F$15</f>
        <v>146.21458426999999</v>
      </c>
      <c r="Q194" s="36">
        <f>SUMIFS(СВЦЭМ!$F$39:$F$782,СВЦЭМ!$A$39:$A$782,$A194,СВЦЭМ!$B$39:$B$782,Q$190)+'СЕТ СН'!$F$15</f>
        <v>145.84729307000001</v>
      </c>
      <c r="R194" s="36">
        <f>SUMIFS(СВЦЭМ!$F$39:$F$782,СВЦЭМ!$A$39:$A$782,$A194,СВЦЭМ!$B$39:$B$782,R$190)+'СЕТ СН'!$F$15</f>
        <v>144.63998967000001</v>
      </c>
      <c r="S194" s="36">
        <f>SUMIFS(СВЦЭМ!$F$39:$F$782,СВЦЭМ!$A$39:$A$782,$A194,СВЦЭМ!$B$39:$B$782,S$190)+'СЕТ СН'!$F$15</f>
        <v>144.86588677</v>
      </c>
      <c r="T194" s="36">
        <f>SUMIFS(СВЦЭМ!$F$39:$F$782,СВЦЭМ!$A$39:$A$782,$A194,СВЦЭМ!$B$39:$B$782,T$190)+'СЕТ СН'!$F$15</f>
        <v>144.76579604</v>
      </c>
      <c r="U194" s="36">
        <f>SUMIFS(СВЦЭМ!$F$39:$F$782,СВЦЭМ!$A$39:$A$782,$A194,СВЦЭМ!$B$39:$B$782,U$190)+'СЕТ СН'!$F$15</f>
        <v>146.52779022999999</v>
      </c>
      <c r="V194" s="36">
        <f>SUMIFS(СВЦЭМ!$F$39:$F$782,СВЦЭМ!$A$39:$A$782,$A194,СВЦЭМ!$B$39:$B$782,V$190)+'СЕТ СН'!$F$15</f>
        <v>145.79177235</v>
      </c>
      <c r="W194" s="36">
        <f>SUMIFS(СВЦЭМ!$F$39:$F$782,СВЦЭМ!$A$39:$A$782,$A194,СВЦЭМ!$B$39:$B$782,W$190)+'СЕТ СН'!$F$15</f>
        <v>145.01896492</v>
      </c>
      <c r="X194" s="36">
        <f>SUMIFS(СВЦЭМ!$F$39:$F$782,СВЦЭМ!$A$39:$A$782,$A194,СВЦЭМ!$B$39:$B$782,X$190)+'СЕТ СН'!$F$15</f>
        <v>147.02965051000001</v>
      </c>
      <c r="Y194" s="36">
        <f>SUMIFS(СВЦЭМ!$F$39:$F$782,СВЦЭМ!$A$39:$A$782,$A194,СВЦЭМ!$B$39:$B$782,Y$190)+'СЕТ СН'!$F$15</f>
        <v>155.84624074999999</v>
      </c>
    </row>
    <row r="195" spans="1:25" ht="15.75" x14ac:dyDescent="0.2">
      <c r="A195" s="35">
        <f t="shared" si="5"/>
        <v>44778</v>
      </c>
      <c r="B195" s="36">
        <f>SUMIFS(СВЦЭМ!$F$39:$F$782,СВЦЭМ!$A$39:$A$782,$A195,СВЦЭМ!$B$39:$B$782,B$190)+'СЕТ СН'!$F$15</f>
        <v>164.1294293</v>
      </c>
      <c r="C195" s="36">
        <f>SUMIFS(СВЦЭМ!$F$39:$F$782,СВЦЭМ!$A$39:$A$782,$A195,СВЦЭМ!$B$39:$B$782,C$190)+'СЕТ СН'!$F$15</f>
        <v>162.91291161000001</v>
      </c>
      <c r="D195" s="36">
        <f>SUMIFS(СВЦЭМ!$F$39:$F$782,СВЦЭМ!$A$39:$A$782,$A195,СВЦЭМ!$B$39:$B$782,D$190)+'СЕТ СН'!$F$15</f>
        <v>166.10828047000001</v>
      </c>
      <c r="E195" s="36">
        <f>SUMIFS(СВЦЭМ!$F$39:$F$782,СВЦЭМ!$A$39:$A$782,$A195,СВЦЭМ!$B$39:$B$782,E$190)+'СЕТ СН'!$F$15</f>
        <v>167.26403951</v>
      </c>
      <c r="F195" s="36">
        <f>SUMIFS(СВЦЭМ!$F$39:$F$782,СВЦЭМ!$A$39:$A$782,$A195,СВЦЭМ!$B$39:$B$782,F$190)+'СЕТ СН'!$F$15</f>
        <v>165.57210755</v>
      </c>
      <c r="G195" s="36">
        <f>SUMIFS(СВЦЭМ!$F$39:$F$782,СВЦЭМ!$A$39:$A$782,$A195,СВЦЭМ!$B$39:$B$782,G$190)+'СЕТ СН'!$F$15</f>
        <v>165.33593232999999</v>
      </c>
      <c r="H195" s="36">
        <f>SUMIFS(СВЦЭМ!$F$39:$F$782,СВЦЭМ!$A$39:$A$782,$A195,СВЦЭМ!$B$39:$B$782,H$190)+'СЕТ СН'!$F$15</f>
        <v>161.43360719</v>
      </c>
      <c r="I195" s="36">
        <f>SUMIFS(СВЦЭМ!$F$39:$F$782,СВЦЭМ!$A$39:$A$782,$A195,СВЦЭМ!$B$39:$B$782,I$190)+'СЕТ СН'!$F$15</f>
        <v>165.79894852999999</v>
      </c>
      <c r="J195" s="36">
        <f>SUMIFS(СВЦЭМ!$F$39:$F$782,СВЦЭМ!$A$39:$A$782,$A195,СВЦЭМ!$B$39:$B$782,J$190)+'СЕТ СН'!$F$15</f>
        <v>147.16563515999999</v>
      </c>
      <c r="K195" s="36">
        <f>SUMIFS(СВЦЭМ!$F$39:$F$782,СВЦЭМ!$A$39:$A$782,$A195,СВЦЭМ!$B$39:$B$782,K$190)+'СЕТ СН'!$F$15</f>
        <v>144.29670526000001</v>
      </c>
      <c r="L195" s="36">
        <f>SUMIFS(СВЦЭМ!$F$39:$F$782,СВЦЭМ!$A$39:$A$782,$A195,СВЦЭМ!$B$39:$B$782,L$190)+'СЕТ СН'!$F$15</f>
        <v>143.18907748000001</v>
      </c>
      <c r="M195" s="36">
        <f>SUMIFS(СВЦЭМ!$F$39:$F$782,СВЦЭМ!$A$39:$A$782,$A195,СВЦЭМ!$B$39:$B$782,M$190)+'СЕТ СН'!$F$15</f>
        <v>142.34308984</v>
      </c>
      <c r="N195" s="36">
        <f>SUMIFS(СВЦЭМ!$F$39:$F$782,СВЦЭМ!$A$39:$A$782,$A195,СВЦЭМ!$B$39:$B$782,N$190)+'СЕТ СН'!$F$15</f>
        <v>141.0946118</v>
      </c>
      <c r="O195" s="36">
        <f>SUMIFS(СВЦЭМ!$F$39:$F$782,СВЦЭМ!$A$39:$A$782,$A195,СВЦЭМ!$B$39:$B$782,O$190)+'СЕТ СН'!$F$15</f>
        <v>141.78311468999999</v>
      </c>
      <c r="P195" s="36">
        <f>SUMIFS(СВЦЭМ!$F$39:$F$782,СВЦЭМ!$A$39:$A$782,$A195,СВЦЭМ!$B$39:$B$782,P$190)+'СЕТ СН'!$F$15</f>
        <v>145.34116763</v>
      </c>
      <c r="Q195" s="36">
        <f>SUMIFS(СВЦЭМ!$F$39:$F$782,СВЦЭМ!$A$39:$A$782,$A195,СВЦЭМ!$B$39:$B$782,Q$190)+'СЕТ СН'!$F$15</f>
        <v>145.08045731000001</v>
      </c>
      <c r="R195" s="36">
        <f>SUMIFS(СВЦЭМ!$F$39:$F$782,СВЦЭМ!$A$39:$A$782,$A195,СВЦЭМ!$B$39:$B$782,R$190)+'СЕТ СН'!$F$15</f>
        <v>144.27141485000001</v>
      </c>
      <c r="S195" s="36">
        <f>SUMIFS(СВЦЭМ!$F$39:$F$782,СВЦЭМ!$A$39:$A$782,$A195,СВЦЭМ!$B$39:$B$782,S$190)+'СЕТ СН'!$F$15</f>
        <v>143.99623554999999</v>
      </c>
      <c r="T195" s="36">
        <f>SUMIFS(СВЦЭМ!$F$39:$F$782,СВЦЭМ!$A$39:$A$782,$A195,СВЦЭМ!$B$39:$B$782,T$190)+'СЕТ СН'!$F$15</f>
        <v>141.82545059</v>
      </c>
      <c r="U195" s="36">
        <f>SUMIFS(СВЦЭМ!$F$39:$F$782,СВЦЭМ!$A$39:$A$782,$A195,СВЦЭМ!$B$39:$B$782,U$190)+'СЕТ СН'!$F$15</f>
        <v>143.07447748000001</v>
      </c>
      <c r="V195" s="36">
        <f>SUMIFS(СВЦЭМ!$F$39:$F$782,СВЦЭМ!$A$39:$A$782,$A195,СВЦЭМ!$B$39:$B$782,V$190)+'СЕТ СН'!$F$15</f>
        <v>144.40762330999999</v>
      </c>
      <c r="W195" s="36">
        <f>SUMIFS(СВЦЭМ!$F$39:$F$782,СВЦЭМ!$A$39:$A$782,$A195,СВЦЭМ!$B$39:$B$782,W$190)+'СЕТ СН'!$F$15</f>
        <v>145.72525225999999</v>
      </c>
      <c r="X195" s="36">
        <f>SUMIFS(СВЦЭМ!$F$39:$F$782,СВЦЭМ!$A$39:$A$782,$A195,СВЦЭМ!$B$39:$B$782,X$190)+'СЕТ СН'!$F$15</f>
        <v>143.39001628</v>
      </c>
      <c r="Y195" s="36">
        <f>SUMIFS(СВЦЭМ!$F$39:$F$782,СВЦЭМ!$A$39:$A$782,$A195,СВЦЭМ!$B$39:$B$782,Y$190)+'СЕТ СН'!$F$15</f>
        <v>161.11575832</v>
      </c>
    </row>
    <row r="196" spans="1:25" ht="15.75" x14ac:dyDescent="0.2">
      <c r="A196" s="35">
        <f t="shared" si="5"/>
        <v>44779</v>
      </c>
      <c r="B196" s="36">
        <f>SUMIFS(СВЦЭМ!$F$39:$F$782,СВЦЭМ!$A$39:$A$782,$A196,СВЦЭМ!$B$39:$B$782,B$190)+'СЕТ СН'!$F$15</f>
        <v>152.66834990999999</v>
      </c>
      <c r="C196" s="36">
        <f>SUMIFS(СВЦЭМ!$F$39:$F$782,СВЦЭМ!$A$39:$A$782,$A196,СВЦЭМ!$B$39:$B$782,C$190)+'СЕТ СН'!$F$15</f>
        <v>162.47348092999999</v>
      </c>
      <c r="D196" s="36">
        <f>SUMIFS(СВЦЭМ!$F$39:$F$782,СВЦЭМ!$A$39:$A$782,$A196,СВЦЭМ!$B$39:$B$782,D$190)+'СЕТ СН'!$F$15</f>
        <v>169.58807265999999</v>
      </c>
      <c r="E196" s="36">
        <f>SUMIFS(СВЦЭМ!$F$39:$F$782,СВЦЭМ!$A$39:$A$782,$A196,СВЦЭМ!$B$39:$B$782,E$190)+'СЕТ СН'!$F$15</f>
        <v>173.33063507</v>
      </c>
      <c r="F196" s="36">
        <f>SUMIFS(СВЦЭМ!$F$39:$F$782,СВЦЭМ!$A$39:$A$782,$A196,СВЦЭМ!$B$39:$B$782,F$190)+'СЕТ СН'!$F$15</f>
        <v>174.68220208</v>
      </c>
      <c r="G196" s="36">
        <f>SUMIFS(СВЦЭМ!$F$39:$F$782,СВЦЭМ!$A$39:$A$782,$A196,СВЦЭМ!$B$39:$B$782,G$190)+'СЕТ СН'!$F$15</f>
        <v>177.19808805</v>
      </c>
      <c r="H196" s="36">
        <f>SUMIFS(СВЦЭМ!$F$39:$F$782,СВЦЭМ!$A$39:$A$782,$A196,СВЦЭМ!$B$39:$B$782,H$190)+'СЕТ СН'!$F$15</f>
        <v>174.29901666000001</v>
      </c>
      <c r="I196" s="36">
        <f>SUMIFS(СВЦЭМ!$F$39:$F$782,СВЦЭМ!$A$39:$A$782,$A196,СВЦЭМ!$B$39:$B$782,I$190)+'СЕТ СН'!$F$15</f>
        <v>169.18121364000001</v>
      </c>
      <c r="J196" s="36">
        <f>SUMIFS(СВЦЭМ!$F$39:$F$782,СВЦЭМ!$A$39:$A$782,$A196,СВЦЭМ!$B$39:$B$782,J$190)+'СЕТ СН'!$F$15</f>
        <v>156.62072913</v>
      </c>
      <c r="K196" s="36">
        <f>SUMIFS(СВЦЭМ!$F$39:$F$782,СВЦЭМ!$A$39:$A$782,$A196,СВЦЭМ!$B$39:$B$782,K$190)+'СЕТ СН'!$F$15</f>
        <v>140.20336596000001</v>
      </c>
      <c r="L196" s="36">
        <f>SUMIFS(СВЦЭМ!$F$39:$F$782,СВЦЭМ!$A$39:$A$782,$A196,СВЦЭМ!$B$39:$B$782,L$190)+'СЕТ СН'!$F$15</f>
        <v>137.45254123000001</v>
      </c>
      <c r="M196" s="36">
        <f>SUMIFS(СВЦЭМ!$F$39:$F$782,СВЦЭМ!$A$39:$A$782,$A196,СВЦЭМ!$B$39:$B$782,M$190)+'СЕТ СН'!$F$15</f>
        <v>132.31036319</v>
      </c>
      <c r="N196" s="36">
        <f>SUMIFS(СВЦЭМ!$F$39:$F$782,СВЦЭМ!$A$39:$A$782,$A196,СВЦЭМ!$B$39:$B$782,N$190)+'СЕТ СН'!$F$15</f>
        <v>130.45058356999999</v>
      </c>
      <c r="O196" s="36">
        <f>SUMIFS(СВЦЭМ!$F$39:$F$782,СВЦЭМ!$A$39:$A$782,$A196,СВЦЭМ!$B$39:$B$782,O$190)+'СЕТ СН'!$F$15</f>
        <v>131.54195442</v>
      </c>
      <c r="P196" s="36">
        <f>SUMIFS(СВЦЭМ!$F$39:$F$782,СВЦЭМ!$A$39:$A$782,$A196,СВЦЭМ!$B$39:$B$782,P$190)+'СЕТ СН'!$F$15</f>
        <v>130.68672781999999</v>
      </c>
      <c r="Q196" s="36">
        <f>SUMIFS(СВЦЭМ!$F$39:$F$782,СВЦЭМ!$A$39:$A$782,$A196,СВЦЭМ!$B$39:$B$782,Q$190)+'СЕТ СН'!$F$15</f>
        <v>130.94513359000001</v>
      </c>
      <c r="R196" s="36">
        <f>SUMIFS(СВЦЭМ!$F$39:$F$782,СВЦЭМ!$A$39:$A$782,$A196,СВЦЭМ!$B$39:$B$782,R$190)+'СЕТ СН'!$F$15</f>
        <v>136.41722720999999</v>
      </c>
      <c r="S196" s="36">
        <f>SUMIFS(СВЦЭМ!$F$39:$F$782,СВЦЭМ!$A$39:$A$782,$A196,СВЦЭМ!$B$39:$B$782,S$190)+'СЕТ СН'!$F$15</f>
        <v>136.93682416999999</v>
      </c>
      <c r="T196" s="36">
        <f>SUMIFS(СВЦЭМ!$F$39:$F$782,СВЦЭМ!$A$39:$A$782,$A196,СВЦЭМ!$B$39:$B$782,T$190)+'СЕТ СН'!$F$15</f>
        <v>136.21059704000001</v>
      </c>
      <c r="U196" s="36">
        <f>SUMIFS(СВЦЭМ!$F$39:$F$782,СВЦЭМ!$A$39:$A$782,$A196,СВЦЭМ!$B$39:$B$782,U$190)+'СЕТ СН'!$F$15</f>
        <v>137.30476841000001</v>
      </c>
      <c r="V196" s="36">
        <f>SUMIFS(СВЦЭМ!$F$39:$F$782,СВЦЭМ!$A$39:$A$782,$A196,СВЦЭМ!$B$39:$B$782,V$190)+'СЕТ СН'!$F$15</f>
        <v>135.93851806999999</v>
      </c>
      <c r="W196" s="36">
        <f>SUMIFS(СВЦЭМ!$F$39:$F$782,СВЦЭМ!$A$39:$A$782,$A196,СВЦЭМ!$B$39:$B$782,W$190)+'СЕТ СН'!$F$15</f>
        <v>133.11553086999999</v>
      </c>
      <c r="X196" s="36">
        <f>SUMIFS(СВЦЭМ!$F$39:$F$782,СВЦЭМ!$A$39:$A$782,$A196,СВЦЭМ!$B$39:$B$782,X$190)+'СЕТ СН'!$F$15</f>
        <v>139.22793153999999</v>
      </c>
      <c r="Y196" s="36">
        <f>SUMIFS(СВЦЭМ!$F$39:$F$782,СВЦЭМ!$A$39:$A$782,$A196,СВЦЭМ!$B$39:$B$782,Y$190)+'СЕТ СН'!$F$15</f>
        <v>150.92929631000001</v>
      </c>
    </row>
    <row r="197" spans="1:25" ht="15.75" x14ac:dyDescent="0.2">
      <c r="A197" s="35">
        <f t="shared" si="5"/>
        <v>44780</v>
      </c>
      <c r="B197" s="36">
        <f>SUMIFS(СВЦЭМ!$F$39:$F$782,СВЦЭМ!$A$39:$A$782,$A197,СВЦЭМ!$B$39:$B$782,B$190)+'СЕТ СН'!$F$15</f>
        <v>163.31537796999999</v>
      </c>
      <c r="C197" s="36">
        <f>SUMIFS(СВЦЭМ!$F$39:$F$782,СВЦЭМ!$A$39:$A$782,$A197,СВЦЭМ!$B$39:$B$782,C$190)+'СЕТ СН'!$F$15</f>
        <v>165.05084295</v>
      </c>
      <c r="D197" s="36">
        <f>SUMIFS(СВЦЭМ!$F$39:$F$782,СВЦЭМ!$A$39:$A$782,$A197,СВЦЭМ!$B$39:$B$782,D$190)+'СЕТ СН'!$F$15</f>
        <v>155.33337452000001</v>
      </c>
      <c r="E197" s="36">
        <f>SUMIFS(СВЦЭМ!$F$39:$F$782,СВЦЭМ!$A$39:$A$782,$A197,СВЦЭМ!$B$39:$B$782,E$190)+'СЕТ СН'!$F$15</f>
        <v>157.62138587999999</v>
      </c>
      <c r="F197" s="36">
        <f>SUMIFS(СВЦЭМ!$F$39:$F$782,СВЦЭМ!$A$39:$A$782,$A197,СВЦЭМ!$B$39:$B$782,F$190)+'СЕТ СН'!$F$15</f>
        <v>157.09580718999999</v>
      </c>
      <c r="G197" s="36">
        <f>SUMIFS(СВЦЭМ!$F$39:$F$782,СВЦЭМ!$A$39:$A$782,$A197,СВЦЭМ!$B$39:$B$782,G$190)+'СЕТ СН'!$F$15</f>
        <v>156.60504628999999</v>
      </c>
      <c r="H197" s="36">
        <f>SUMIFS(СВЦЭМ!$F$39:$F$782,СВЦЭМ!$A$39:$A$782,$A197,СВЦЭМ!$B$39:$B$782,H$190)+'СЕТ СН'!$F$15</f>
        <v>158.02269920000001</v>
      </c>
      <c r="I197" s="36">
        <f>SUMIFS(СВЦЭМ!$F$39:$F$782,СВЦЭМ!$A$39:$A$782,$A197,СВЦЭМ!$B$39:$B$782,I$190)+'СЕТ СН'!$F$15</f>
        <v>151.93391449000001</v>
      </c>
      <c r="J197" s="36">
        <f>SUMIFS(СВЦЭМ!$F$39:$F$782,СВЦЭМ!$A$39:$A$782,$A197,СВЦЭМ!$B$39:$B$782,J$190)+'СЕТ СН'!$F$15</f>
        <v>141.59964382000001</v>
      </c>
      <c r="K197" s="36">
        <f>SUMIFS(СВЦЭМ!$F$39:$F$782,СВЦЭМ!$A$39:$A$782,$A197,СВЦЭМ!$B$39:$B$782,K$190)+'СЕТ СН'!$F$15</f>
        <v>133.43121256000001</v>
      </c>
      <c r="L197" s="36">
        <f>SUMIFS(СВЦЭМ!$F$39:$F$782,СВЦЭМ!$A$39:$A$782,$A197,СВЦЭМ!$B$39:$B$782,L$190)+'СЕТ СН'!$F$15</f>
        <v>130.91104780000001</v>
      </c>
      <c r="M197" s="36">
        <f>SUMIFS(СВЦЭМ!$F$39:$F$782,СВЦЭМ!$A$39:$A$782,$A197,СВЦЭМ!$B$39:$B$782,M$190)+'СЕТ СН'!$F$15</f>
        <v>132.86046786</v>
      </c>
      <c r="N197" s="36">
        <f>SUMIFS(СВЦЭМ!$F$39:$F$782,СВЦЭМ!$A$39:$A$782,$A197,СВЦЭМ!$B$39:$B$782,N$190)+'СЕТ СН'!$F$15</f>
        <v>133.01325281000001</v>
      </c>
      <c r="O197" s="36">
        <f>SUMIFS(СВЦЭМ!$F$39:$F$782,СВЦЭМ!$A$39:$A$782,$A197,СВЦЭМ!$B$39:$B$782,O$190)+'СЕТ СН'!$F$15</f>
        <v>133.10655184999999</v>
      </c>
      <c r="P197" s="36">
        <f>SUMIFS(СВЦЭМ!$F$39:$F$782,СВЦЭМ!$A$39:$A$782,$A197,СВЦЭМ!$B$39:$B$782,P$190)+'СЕТ СН'!$F$15</f>
        <v>135.78165446</v>
      </c>
      <c r="Q197" s="36">
        <f>SUMIFS(СВЦЭМ!$F$39:$F$782,СВЦЭМ!$A$39:$A$782,$A197,СВЦЭМ!$B$39:$B$782,Q$190)+'СЕТ СН'!$F$15</f>
        <v>138.52200729</v>
      </c>
      <c r="R197" s="36">
        <f>SUMIFS(СВЦЭМ!$F$39:$F$782,СВЦЭМ!$A$39:$A$782,$A197,СВЦЭМ!$B$39:$B$782,R$190)+'СЕТ СН'!$F$15</f>
        <v>140.55636644000001</v>
      </c>
      <c r="S197" s="36">
        <f>SUMIFS(СВЦЭМ!$F$39:$F$782,СВЦЭМ!$A$39:$A$782,$A197,СВЦЭМ!$B$39:$B$782,S$190)+'СЕТ СН'!$F$15</f>
        <v>141.17584454999999</v>
      </c>
      <c r="T197" s="36">
        <f>SUMIFS(СВЦЭМ!$F$39:$F$782,СВЦЭМ!$A$39:$A$782,$A197,СВЦЭМ!$B$39:$B$782,T$190)+'СЕТ СН'!$F$15</f>
        <v>139.17035496</v>
      </c>
      <c r="U197" s="36">
        <f>SUMIFS(СВЦЭМ!$F$39:$F$782,СВЦЭМ!$A$39:$A$782,$A197,СВЦЭМ!$B$39:$B$782,U$190)+'СЕТ СН'!$F$15</f>
        <v>137.80925651999999</v>
      </c>
      <c r="V197" s="36">
        <f>SUMIFS(СВЦЭМ!$F$39:$F$782,СВЦЭМ!$A$39:$A$782,$A197,СВЦЭМ!$B$39:$B$782,V$190)+'СЕТ СН'!$F$15</f>
        <v>136.14166881</v>
      </c>
      <c r="W197" s="36">
        <f>SUMIFS(СВЦЭМ!$F$39:$F$782,СВЦЭМ!$A$39:$A$782,$A197,СВЦЭМ!$B$39:$B$782,W$190)+'СЕТ СН'!$F$15</f>
        <v>137.79462185</v>
      </c>
      <c r="X197" s="36">
        <f>SUMIFS(СВЦЭМ!$F$39:$F$782,СВЦЭМ!$A$39:$A$782,$A197,СВЦЭМ!$B$39:$B$782,X$190)+'СЕТ СН'!$F$15</f>
        <v>144.92445226999999</v>
      </c>
      <c r="Y197" s="36">
        <f>SUMIFS(СВЦЭМ!$F$39:$F$782,СВЦЭМ!$A$39:$A$782,$A197,СВЦЭМ!$B$39:$B$782,Y$190)+'СЕТ СН'!$F$15</f>
        <v>153.55809343999999</v>
      </c>
    </row>
    <row r="198" spans="1:25" ht="15.75" x14ac:dyDescent="0.2">
      <c r="A198" s="35">
        <f t="shared" si="5"/>
        <v>44781</v>
      </c>
      <c r="B198" s="36">
        <f>SUMIFS(СВЦЭМ!$F$39:$F$782,СВЦЭМ!$A$39:$A$782,$A198,СВЦЭМ!$B$39:$B$782,B$190)+'СЕТ СН'!$F$15</f>
        <v>155.82376461000001</v>
      </c>
      <c r="C198" s="36">
        <f>SUMIFS(СВЦЭМ!$F$39:$F$782,СВЦЭМ!$A$39:$A$782,$A198,СВЦЭМ!$B$39:$B$782,C$190)+'СЕТ СН'!$F$15</f>
        <v>157.48830720000001</v>
      </c>
      <c r="D198" s="36">
        <f>SUMIFS(СВЦЭМ!$F$39:$F$782,СВЦЭМ!$A$39:$A$782,$A198,СВЦЭМ!$B$39:$B$782,D$190)+'СЕТ СН'!$F$15</f>
        <v>163.66516852000001</v>
      </c>
      <c r="E198" s="36">
        <f>SUMIFS(СВЦЭМ!$F$39:$F$782,СВЦЭМ!$A$39:$A$782,$A198,СВЦЭМ!$B$39:$B$782,E$190)+'СЕТ СН'!$F$15</f>
        <v>161.46435468999999</v>
      </c>
      <c r="F198" s="36">
        <f>SUMIFS(СВЦЭМ!$F$39:$F$782,СВЦЭМ!$A$39:$A$782,$A198,СВЦЭМ!$B$39:$B$782,F$190)+'СЕТ СН'!$F$15</f>
        <v>165.26444194000001</v>
      </c>
      <c r="G198" s="36">
        <f>SUMIFS(СВЦЭМ!$F$39:$F$782,СВЦЭМ!$A$39:$A$782,$A198,СВЦЭМ!$B$39:$B$782,G$190)+'СЕТ СН'!$F$15</f>
        <v>162.21307532</v>
      </c>
      <c r="H198" s="36">
        <f>SUMIFS(СВЦЭМ!$F$39:$F$782,СВЦЭМ!$A$39:$A$782,$A198,СВЦЭМ!$B$39:$B$782,H$190)+'СЕТ СН'!$F$15</f>
        <v>149.38511918</v>
      </c>
      <c r="I198" s="36">
        <f>SUMIFS(СВЦЭМ!$F$39:$F$782,СВЦЭМ!$A$39:$A$782,$A198,СВЦЭМ!$B$39:$B$782,I$190)+'СЕТ СН'!$F$15</f>
        <v>148.20756642000001</v>
      </c>
      <c r="J198" s="36">
        <f>SUMIFS(СВЦЭМ!$F$39:$F$782,СВЦЭМ!$A$39:$A$782,$A198,СВЦЭМ!$B$39:$B$782,J$190)+'СЕТ СН'!$F$15</f>
        <v>142.27369492</v>
      </c>
      <c r="K198" s="36">
        <f>SUMIFS(СВЦЭМ!$F$39:$F$782,СВЦЭМ!$A$39:$A$782,$A198,СВЦЭМ!$B$39:$B$782,K$190)+'СЕТ СН'!$F$15</f>
        <v>145.45497394</v>
      </c>
      <c r="L198" s="36">
        <f>SUMIFS(СВЦЭМ!$F$39:$F$782,СВЦЭМ!$A$39:$A$782,$A198,СВЦЭМ!$B$39:$B$782,L$190)+'СЕТ СН'!$F$15</f>
        <v>144.50412399999999</v>
      </c>
      <c r="M198" s="36">
        <f>SUMIFS(СВЦЭМ!$F$39:$F$782,СВЦЭМ!$A$39:$A$782,$A198,СВЦЭМ!$B$39:$B$782,M$190)+'СЕТ СН'!$F$15</f>
        <v>140.15772971000001</v>
      </c>
      <c r="N198" s="36">
        <f>SUMIFS(СВЦЭМ!$F$39:$F$782,СВЦЭМ!$A$39:$A$782,$A198,СВЦЭМ!$B$39:$B$782,N$190)+'СЕТ СН'!$F$15</f>
        <v>140.71155554000001</v>
      </c>
      <c r="O198" s="36">
        <f>SUMIFS(СВЦЭМ!$F$39:$F$782,СВЦЭМ!$A$39:$A$782,$A198,СВЦЭМ!$B$39:$B$782,O$190)+'СЕТ СН'!$F$15</f>
        <v>140.95334184000001</v>
      </c>
      <c r="P198" s="36">
        <f>SUMIFS(СВЦЭМ!$F$39:$F$782,СВЦЭМ!$A$39:$A$782,$A198,СВЦЭМ!$B$39:$B$782,P$190)+'СЕТ СН'!$F$15</f>
        <v>144.33577801999999</v>
      </c>
      <c r="Q198" s="36">
        <f>SUMIFS(СВЦЭМ!$F$39:$F$782,СВЦЭМ!$A$39:$A$782,$A198,СВЦЭМ!$B$39:$B$782,Q$190)+'СЕТ СН'!$F$15</f>
        <v>145.67988940999999</v>
      </c>
      <c r="R198" s="36">
        <f>SUMIFS(СВЦЭМ!$F$39:$F$782,СВЦЭМ!$A$39:$A$782,$A198,СВЦЭМ!$B$39:$B$782,R$190)+'СЕТ СН'!$F$15</f>
        <v>149.64341508999999</v>
      </c>
      <c r="S198" s="36">
        <f>SUMIFS(СВЦЭМ!$F$39:$F$782,СВЦЭМ!$A$39:$A$782,$A198,СВЦЭМ!$B$39:$B$782,S$190)+'СЕТ СН'!$F$15</f>
        <v>152.11049152999999</v>
      </c>
      <c r="T198" s="36">
        <f>SUMIFS(СВЦЭМ!$F$39:$F$782,СВЦЭМ!$A$39:$A$782,$A198,СВЦЭМ!$B$39:$B$782,T$190)+'СЕТ СН'!$F$15</f>
        <v>149.09034867</v>
      </c>
      <c r="U198" s="36">
        <f>SUMIFS(СВЦЭМ!$F$39:$F$782,СВЦЭМ!$A$39:$A$782,$A198,СВЦЭМ!$B$39:$B$782,U$190)+'СЕТ СН'!$F$15</f>
        <v>150.51785312000001</v>
      </c>
      <c r="V198" s="36">
        <f>SUMIFS(СВЦЭМ!$F$39:$F$782,СВЦЭМ!$A$39:$A$782,$A198,СВЦЭМ!$B$39:$B$782,V$190)+'СЕТ СН'!$F$15</f>
        <v>151.85022368</v>
      </c>
      <c r="W198" s="36">
        <f>SUMIFS(СВЦЭМ!$F$39:$F$782,СВЦЭМ!$A$39:$A$782,$A198,СВЦЭМ!$B$39:$B$782,W$190)+'СЕТ СН'!$F$15</f>
        <v>149.08817804</v>
      </c>
      <c r="X198" s="36">
        <f>SUMIFS(СВЦЭМ!$F$39:$F$782,СВЦЭМ!$A$39:$A$782,$A198,СВЦЭМ!$B$39:$B$782,X$190)+'СЕТ СН'!$F$15</f>
        <v>163.93582748</v>
      </c>
      <c r="Y198" s="36">
        <f>SUMIFS(СВЦЭМ!$F$39:$F$782,СВЦЭМ!$A$39:$A$782,$A198,СВЦЭМ!$B$39:$B$782,Y$190)+'СЕТ СН'!$F$15</f>
        <v>175.13688956999999</v>
      </c>
    </row>
    <row r="199" spans="1:25" ht="15.75" x14ac:dyDescent="0.2">
      <c r="A199" s="35">
        <f t="shared" si="5"/>
        <v>44782</v>
      </c>
      <c r="B199" s="36">
        <f>SUMIFS(СВЦЭМ!$F$39:$F$782,СВЦЭМ!$A$39:$A$782,$A199,СВЦЭМ!$B$39:$B$782,B$190)+'СЕТ СН'!$F$15</f>
        <v>180.40911933999999</v>
      </c>
      <c r="C199" s="36">
        <f>SUMIFS(СВЦЭМ!$F$39:$F$782,СВЦЭМ!$A$39:$A$782,$A199,СВЦЭМ!$B$39:$B$782,C$190)+'СЕТ СН'!$F$15</f>
        <v>176.86968374</v>
      </c>
      <c r="D199" s="36">
        <f>SUMIFS(СВЦЭМ!$F$39:$F$782,СВЦЭМ!$A$39:$A$782,$A199,СВЦЭМ!$B$39:$B$782,D$190)+'СЕТ СН'!$F$15</f>
        <v>178.21126734000001</v>
      </c>
      <c r="E199" s="36">
        <f>SUMIFS(СВЦЭМ!$F$39:$F$782,СВЦЭМ!$A$39:$A$782,$A199,СВЦЭМ!$B$39:$B$782,E$190)+'СЕТ СН'!$F$15</f>
        <v>179.72173375</v>
      </c>
      <c r="F199" s="36">
        <f>SUMIFS(СВЦЭМ!$F$39:$F$782,СВЦЭМ!$A$39:$A$782,$A199,СВЦЭМ!$B$39:$B$782,F$190)+'СЕТ СН'!$F$15</f>
        <v>179.02098794</v>
      </c>
      <c r="G199" s="36">
        <f>SUMIFS(СВЦЭМ!$F$39:$F$782,СВЦЭМ!$A$39:$A$782,$A199,СВЦЭМ!$B$39:$B$782,G$190)+'СЕТ СН'!$F$15</f>
        <v>180.40138406</v>
      </c>
      <c r="H199" s="36">
        <f>SUMIFS(СВЦЭМ!$F$39:$F$782,СВЦЭМ!$A$39:$A$782,$A199,СВЦЭМ!$B$39:$B$782,H$190)+'СЕТ СН'!$F$15</f>
        <v>185.73109051</v>
      </c>
      <c r="I199" s="36">
        <f>SUMIFS(СВЦЭМ!$F$39:$F$782,СВЦЭМ!$A$39:$A$782,$A199,СВЦЭМ!$B$39:$B$782,I$190)+'СЕТ СН'!$F$15</f>
        <v>173.76989395000001</v>
      </c>
      <c r="J199" s="36">
        <f>SUMIFS(СВЦЭМ!$F$39:$F$782,СВЦЭМ!$A$39:$A$782,$A199,СВЦЭМ!$B$39:$B$782,J$190)+'СЕТ СН'!$F$15</f>
        <v>170.80192957</v>
      </c>
      <c r="K199" s="36">
        <f>SUMIFS(СВЦЭМ!$F$39:$F$782,СВЦЭМ!$A$39:$A$782,$A199,СВЦЭМ!$B$39:$B$782,K$190)+'СЕТ СН'!$F$15</f>
        <v>160.98443922999999</v>
      </c>
      <c r="L199" s="36">
        <f>SUMIFS(СВЦЭМ!$F$39:$F$782,СВЦЭМ!$A$39:$A$782,$A199,СВЦЭМ!$B$39:$B$782,L$190)+'СЕТ СН'!$F$15</f>
        <v>158.32821681999999</v>
      </c>
      <c r="M199" s="36">
        <f>SUMIFS(СВЦЭМ!$F$39:$F$782,СВЦЭМ!$A$39:$A$782,$A199,СВЦЭМ!$B$39:$B$782,M$190)+'СЕТ СН'!$F$15</f>
        <v>154.85288032</v>
      </c>
      <c r="N199" s="36">
        <f>SUMIFS(СВЦЭМ!$F$39:$F$782,СВЦЭМ!$A$39:$A$782,$A199,СВЦЭМ!$B$39:$B$782,N$190)+'СЕТ СН'!$F$15</f>
        <v>152.78122368999999</v>
      </c>
      <c r="O199" s="36">
        <f>SUMIFS(СВЦЭМ!$F$39:$F$782,СВЦЭМ!$A$39:$A$782,$A199,СВЦЭМ!$B$39:$B$782,O$190)+'СЕТ СН'!$F$15</f>
        <v>153.15360415000001</v>
      </c>
      <c r="P199" s="36">
        <f>SUMIFS(СВЦЭМ!$F$39:$F$782,СВЦЭМ!$A$39:$A$782,$A199,СВЦЭМ!$B$39:$B$782,P$190)+'СЕТ СН'!$F$15</f>
        <v>154.82511241</v>
      </c>
      <c r="Q199" s="36">
        <f>SUMIFS(СВЦЭМ!$F$39:$F$782,СВЦЭМ!$A$39:$A$782,$A199,СВЦЭМ!$B$39:$B$782,Q$190)+'СЕТ СН'!$F$15</f>
        <v>156.83952377</v>
      </c>
      <c r="R199" s="36">
        <f>SUMIFS(СВЦЭМ!$F$39:$F$782,СВЦЭМ!$A$39:$A$782,$A199,СВЦЭМ!$B$39:$B$782,R$190)+'СЕТ СН'!$F$15</f>
        <v>158.64081117000001</v>
      </c>
      <c r="S199" s="36">
        <f>SUMIFS(СВЦЭМ!$F$39:$F$782,СВЦЭМ!$A$39:$A$782,$A199,СВЦЭМ!$B$39:$B$782,S$190)+'СЕТ СН'!$F$15</f>
        <v>159.37755537999999</v>
      </c>
      <c r="T199" s="36">
        <f>SUMIFS(СВЦЭМ!$F$39:$F$782,СВЦЭМ!$A$39:$A$782,$A199,СВЦЭМ!$B$39:$B$782,T$190)+'СЕТ СН'!$F$15</f>
        <v>159.77718390000001</v>
      </c>
      <c r="U199" s="36">
        <f>SUMIFS(СВЦЭМ!$F$39:$F$782,СВЦЭМ!$A$39:$A$782,$A199,СВЦЭМ!$B$39:$B$782,U$190)+'СЕТ СН'!$F$15</f>
        <v>161.16051726000001</v>
      </c>
      <c r="V199" s="36">
        <f>SUMIFS(СВЦЭМ!$F$39:$F$782,СВЦЭМ!$A$39:$A$782,$A199,СВЦЭМ!$B$39:$B$782,V$190)+'СЕТ СН'!$F$15</f>
        <v>156.73157925000001</v>
      </c>
      <c r="W199" s="36">
        <f>SUMIFS(СВЦЭМ!$F$39:$F$782,СВЦЭМ!$A$39:$A$782,$A199,СВЦЭМ!$B$39:$B$782,W$190)+'СЕТ СН'!$F$15</f>
        <v>156.94937429000001</v>
      </c>
      <c r="X199" s="36">
        <f>SUMIFS(СВЦЭМ!$F$39:$F$782,СВЦЭМ!$A$39:$A$782,$A199,СВЦЭМ!$B$39:$B$782,X$190)+'СЕТ СН'!$F$15</f>
        <v>164.55339451</v>
      </c>
      <c r="Y199" s="36">
        <f>SUMIFS(СВЦЭМ!$F$39:$F$782,СВЦЭМ!$A$39:$A$782,$A199,СВЦЭМ!$B$39:$B$782,Y$190)+'СЕТ СН'!$F$15</f>
        <v>168.05569127999999</v>
      </c>
    </row>
    <row r="200" spans="1:25" ht="15.75" x14ac:dyDescent="0.2">
      <c r="A200" s="35">
        <f t="shared" si="5"/>
        <v>44783</v>
      </c>
      <c r="B200" s="36">
        <f>SUMIFS(СВЦЭМ!$F$39:$F$782,СВЦЭМ!$A$39:$A$782,$A200,СВЦЭМ!$B$39:$B$782,B$190)+'СЕТ СН'!$F$15</f>
        <v>160.34453446000001</v>
      </c>
      <c r="C200" s="36">
        <f>SUMIFS(СВЦЭМ!$F$39:$F$782,СВЦЭМ!$A$39:$A$782,$A200,СВЦЭМ!$B$39:$B$782,C$190)+'СЕТ СН'!$F$15</f>
        <v>166.53225205999999</v>
      </c>
      <c r="D200" s="36">
        <f>SUMIFS(СВЦЭМ!$F$39:$F$782,СВЦЭМ!$A$39:$A$782,$A200,СВЦЭМ!$B$39:$B$782,D$190)+'СЕТ СН'!$F$15</f>
        <v>148.59513389</v>
      </c>
      <c r="E200" s="36">
        <f>SUMIFS(СВЦЭМ!$F$39:$F$782,СВЦЭМ!$A$39:$A$782,$A200,СВЦЭМ!$B$39:$B$782,E$190)+'СЕТ СН'!$F$15</f>
        <v>146.08035351000001</v>
      </c>
      <c r="F200" s="36">
        <f>SUMIFS(СВЦЭМ!$F$39:$F$782,СВЦЭМ!$A$39:$A$782,$A200,СВЦЭМ!$B$39:$B$782,F$190)+'СЕТ СН'!$F$15</f>
        <v>146.12226820000001</v>
      </c>
      <c r="G200" s="36">
        <f>SUMIFS(СВЦЭМ!$F$39:$F$782,СВЦЭМ!$A$39:$A$782,$A200,СВЦЭМ!$B$39:$B$782,G$190)+'СЕТ СН'!$F$15</f>
        <v>144.26753088000001</v>
      </c>
      <c r="H200" s="36">
        <f>SUMIFS(СВЦЭМ!$F$39:$F$782,СВЦЭМ!$A$39:$A$782,$A200,СВЦЭМ!$B$39:$B$782,H$190)+'СЕТ СН'!$F$15</f>
        <v>140.75538334000001</v>
      </c>
      <c r="I200" s="36">
        <f>SUMIFS(СВЦЭМ!$F$39:$F$782,СВЦЭМ!$A$39:$A$782,$A200,СВЦЭМ!$B$39:$B$782,I$190)+'СЕТ СН'!$F$15</f>
        <v>133.7933367</v>
      </c>
      <c r="J200" s="36">
        <f>SUMIFS(СВЦЭМ!$F$39:$F$782,СВЦЭМ!$A$39:$A$782,$A200,СВЦЭМ!$B$39:$B$782,J$190)+'СЕТ СН'!$F$15</f>
        <v>143.64237467999999</v>
      </c>
      <c r="K200" s="36">
        <f>SUMIFS(СВЦЭМ!$F$39:$F$782,СВЦЭМ!$A$39:$A$782,$A200,СВЦЭМ!$B$39:$B$782,K$190)+'СЕТ СН'!$F$15</f>
        <v>136.00057419999999</v>
      </c>
      <c r="L200" s="36">
        <f>SUMIFS(СВЦЭМ!$F$39:$F$782,СВЦЭМ!$A$39:$A$782,$A200,СВЦЭМ!$B$39:$B$782,L$190)+'СЕТ СН'!$F$15</f>
        <v>134.81865381</v>
      </c>
      <c r="M200" s="36">
        <f>SUMIFS(СВЦЭМ!$F$39:$F$782,СВЦЭМ!$A$39:$A$782,$A200,СВЦЭМ!$B$39:$B$782,M$190)+'СЕТ СН'!$F$15</f>
        <v>135.33405863999999</v>
      </c>
      <c r="N200" s="36">
        <f>SUMIFS(СВЦЭМ!$F$39:$F$782,СВЦЭМ!$A$39:$A$782,$A200,СВЦЭМ!$B$39:$B$782,N$190)+'СЕТ СН'!$F$15</f>
        <v>136.39410708</v>
      </c>
      <c r="O200" s="36">
        <f>SUMIFS(СВЦЭМ!$F$39:$F$782,СВЦЭМ!$A$39:$A$782,$A200,СВЦЭМ!$B$39:$B$782,O$190)+'СЕТ СН'!$F$15</f>
        <v>133.46537896000001</v>
      </c>
      <c r="P200" s="36">
        <f>SUMIFS(СВЦЭМ!$F$39:$F$782,СВЦЭМ!$A$39:$A$782,$A200,СВЦЭМ!$B$39:$B$782,P$190)+'СЕТ СН'!$F$15</f>
        <v>134.46557837</v>
      </c>
      <c r="Q200" s="36">
        <f>SUMIFS(СВЦЭМ!$F$39:$F$782,СВЦЭМ!$A$39:$A$782,$A200,СВЦЭМ!$B$39:$B$782,Q$190)+'СЕТ СН'!$F$15</f>
        <v>135.03089939</v>
      </c>
      <c r="R200" s="36">
        <f>SUMIFS(СВЦЭМ!$F$39:$F$782,СВЦЭМ!$A$39:$A$782,$A200,СВЦЭМ!$B$39:$B$782,R$190)+'СЕТ СН'!$F$15</f>
        <v>137.25124116000001</v>
      </c>
      <c r="S200" s="36">
        <f>SUMIFS(СВЦЭМ!$F$39:$F$782,СВЦЭМ!$A$39:$A$782,$A200,СВЦЭМ!$B$39:$B$782,S$190)+'СЕТ СН'!$F$15</f>
        <v>138.04553765</v>
      </c>
      <c r="T200" s="36">
        <f>SUMIFS(СВЦЭМ!$F$39:$F$782,СВЦЭМ!$A$39:$A$782,$A200,СВЦЭМ!$B$39:$B$782,T$190)+'СЕТ СН'!$F$15</f>
        <v>137.13234671000001</v>
      </c>
      <c r="U200" s="36">
        <f>SUMIFS(СВЦЭМ!$F$39:$F$782,СВЦЭМ!$A$39:$A$782,$A200,СВЦЭМ!$B$39:$B$782,U$190)+'СЕТ СН'!$F$15</f>
        <v>140.75885855000001</v>
      </c>
      <c r="V200" s="36">
        <f>SUMIFS(СВЦЭМ!$F$39:$F$782,СВЦЭМ!$A$39:$A$782,$A200,СВЦЭМ!$B$39:$B$782,V$190)+'СЕТ СН'!$F$15</f>
        <v>137.67847415</v>
      </c>
      <c r="W200" s="36">
        <f>SUMIFS(СВЦЭМ!$F$39:$F$782,СВЦЭМ!$A$39:$A$782,$A200,СВЦЭМ!$B$39:$B$782,W$190)+'СЕТ СН'!$F$15</f>
        <v>138.86825239999999</v>
      </c>
      <c r="X200" s="36">
        <f>SUMIFS(СВЦЭМ!$F$39:$F$782,СВЦЭМ!$A$39:$A$782,$A200,СВЦЭМ!$B$39:$B$782,X$190)+'СЕТ СН'!$F$15</f>
        <v>142.53653489999999</v>
      </c>
      <c r="Y200" s="36">
        <f>SUMIFS(СВЦЭМ!$F$39:$F$782,СВЦЭМ!$A$39:$A$782,$A200,СВЦЭМ!$B$39:$B$782,Y$190)+'СЕТ СН'!$F$15</f>
        <v>157.50860957</v>
      </c>
    </row>
    <row r="201" spans="1:25" ht="15.75" x14ac:dyDescent="0.2">
      <c r="A201" s="35">
        <f t="shared" si="5"/>
        <v>44784</v>
      </c>
      <c r="B201" s="36">
        <f>SUMIFS(СВЦЭМ!$F$39:$F$782,СВЦЭМ!$A$39:$A$782,$A201,СВЦЭМ!$B$39:$B$782,B$190)+'СЕТ СН'!$F$15</f>
        <v>139.12847765000001</v>
      </c>
      <c r="C201" s="36">
        <f>SUMIFS(СВЦЭМ!$F$39:$F$782,СВЦЭМ!$A$39:$A$782,$A201,СВЦЭМ!$B$39:$B$782,C$190)+'СЕТ СН'!$F$15</f>
        <v>147.38430948000001</v>
      </c>
      <c r="D201" s="36">
        <f>SUMIFS(СВЦЭМ!$F$39:$F$782,СВЦЭМ!$A$39:$A$782,$A201,СВЦЭМ!$B$39:$B$782,D$190)+'СЕТ СН'!$F$15</f>
        <v>155.31662549000001</v>
      </c>
      <c r="E201" s="36">
        <f>SUMIFS(СВЦЭМ!$F$39:$F$782,СВЦЭМ!$A$39:$A$782,$A201,СВЦЭМ!$B$39:$B$782,E$190)+'СЕТ СН'!$F$15</f>
        <v>157.88977098999999</v>
      </c>
      <c r="F201" s="36">
        <f>SUMIFS(СВЦЭМ!$F$39:$F$782,СВЦЭМ!$A$39:$A$782,$A201,СВЦЭМ!$B$39:$B$782,F$190)+'СЕТ СН'!$F$15</f>
        <v>159.02055125000001</v>
      </c>
      <c r="G201" s="36">
        <f>SUMIFS(СВЦЭМ!$F$39:$F$782,СВЦЭМ!$A$39:$A$782,$A201,СВЦЭМ!$B$39:$B$782,G$190)+'СЕТ СН'!$F$15</f>
        <v>158.66056011000001</v>
      </c>
      <c r="H201" s="36">
        <f>SUMIFS(СВЦЭМ!$F$39:$F$782,СВЦЭМ!$A$39:$A$782,$A201,СВЦЭМ!$B$39:$B$782,H$190)+'СЕТ СН'!$F$15</f>
        <v>150.30819127000001</v>
      </c>
      <c r="I201" s="36">
        <f>SUMIFS(СВЦЭМ!$F$39:$F$782,СВЦЭМ!$A$39:$A$782,$A201,СВЦЭМ!$B$39:$B$782,I$190)+'СЕТ СН'!$F$15</f>
        <v>137.22903506</v>
      </c>
      <c r="J201" s="36">
        <f>SUMIFS(СВЦЭМ!$F$39:$F$782,СВЦЭМ!$A$39:$A$782,$A201,СВЦЭМ!$B$39:$B$782,J$190)+'СЕТ СН'!$F$15</f>
        <v>127.49505388999999</v>
      </c>
      <c r="K201" s="36">
        <f>SUMIFS(СВЦЭМ!$F$39:$F$782,СВЦЭМ!$A$39:$A$782,$A201,СВЦЭМ!$B$39:$B$782,K$190)+'СЕТ СН'!$F$15</f>
        <v>129.48760827000001</v>
      </c>
      <c r="L201" s="36">
        <f>SUMIFS(СВЦЭМ!$F$39:$F$782,СВЦЭМ!$A$39:$A$782,$A201,СВЦЭМ!$B$39:$B$782,L$190)+'СЕТ СН'!$F$15</f>
        <v>133.22915823</v>
      </c>
      <c r="M201" s="36">
        <f>SUMIFS(СВЦЭМ!$F$39:$F$782,СВЦЭМ!$A$39:$A$782,$A201,СВЦЭМ!$B$39:$B$782,M$190)+'СЕТ СН'!$F$15</f>
        <v>132.74573157</v>
      </c>
      <c r="N201" s="36">
        <f>SUMIFS(СВЦЭМ!$F$39:$F$782,СВЦЭМ!$A$39:$A$782,$A201,СВЦЭМ!$B$39:$B$782,N$190)+'СЕТ СН'!$F$15</f>
        <v>131.34549099</v>
      </c>
      <c r="O201" s="36">
        <f>SUMIFS(СВЦЭМ!$F$39:$F$782,СВЦЭМ!$A$39:$A$782,$A201,СВЦЭМ!$B$39:$B$782,O$190)+'СЕТ СН'!$F$15</f>
        <v>132.54879756</v>
      </c>
      <c r="P201" s="36">
        <f>SUMIFS(СВЦЭМ!$F$39:$F$782,СВЦЭМ!$A$39:$A$782,$A201,СВЦЭМ!$B$39:$B$782,P$190)+'СЕТ СН'!$F$15</f>
        <v>132.97148164999999</v>
      </c>
      <c r="Q201" s="36">
        <f>SUMIFS(СВЦЭМ!$F$39:$F$782,СВЦЭМ!$A$39:$A$782,$A201,СВЦЭМ!$B$39:$B$782,Q$190)+'СЕТ СН'!$F$15</f>
        <v>131.48660758</v>
      </c>
      <c r="R201" s="36">
        <f>SUMIFS(СВЦЭМ!$F$39:$F$782,СВЦЭМ!$A$39:$A$782,$A201,СВЦЭМ!$B$39:$B$782,R$190)+'СЕТ СН'!$F$15</f>
        <v>132.02544175</v>
      </c>
      <c r="S201" s="36">
        <f>SUMIFS(СВЦЭМ!$F$39:$F$782,СВЦЭМ!$A$39:$A$782,$A201,СВЦЭМ!$B$39:$B$782,S$190)+'СЕТ СН'!$F$15</f>
        <v>131.10908520000001</v>
      </c>
      <c r="T201" s="36">
        <f>SUMIFS(СВЦЭМ!$F$39:$F$782,СВЦЭМ!$A$39:$A$782,$A201,СВЦЭМ!$B$39:$B$782,T$190)+'СЕТ СН'!$F$15</f>
        <v>111.35405325000001</v>
      </c>
      <c r="U201" s="36">
        <f>SUMIFS(СВЦЭМ!$F$39:$F$782,СВЦЭМ!$A$39:$A$782,$A201,СВЦЭМ!$B$39:$B$782,U$190)+'СЕТ СН'!$F$15</f>
        <v>112.21171769999999</v>
      </c>
      <c r="V201" s="36">
        <f>SUMIFS(СВЦЭМ!$F$39:$F$782,СВЦЭМ!$A$39:$A$782,$A201,СВЦЭМ!$B$39:$B$782,V$190)+'СЕТ СН'!$F$15</f>
        <v>111.89187954000001</v>
      </c>
      <c r="W201" s="36">
        <f>SUMIFS(СВЦЭМ!$F$39:$F$782,СВЦЭМ!$A$39:$A$782,$A201,СВЦЭМ!$B$39:$B$782,W$190)+'СЕТ СН'!$F$15</f>
        <v>109.75600076000001</v>
      </c>
      <c r="X201" s="36">
        <f>SUMIFS(СВЦЭМ!$F$39:$F$782,СВЦЭМ!$A$39:$A$782,$A201,СВЦЭМ!$B$39:$B$782,X$190)+'СЕТ СН'!$F$15</f>
        <v>111.89486424</v>
      </c>
      <c r="Y201" s="36">
        <f>SUMIFS(СВЦЭМ!$F$39:$F$782,СВЦЭМ!$A$39:$A$782,$A201,СВЦЭМ!$B$39:$B$782,Y$190)+'СЕТ СН'!$F$15</f>
        <v>114.95622102999999</v>
      </c>
    </row>
    <row r="202" spans="1:25" ht="15.75" x14ac:dyDescent="0.2">
      <c r="A202" s="35">
        <f t="shared" si="5"/>
        <v>44785</v>
      </c>
      <c r="B202" s="36">
        <f>SUMIFS(СВЦЭМ!$F$39:$F$782,СВЦЭМ!$A$39:$A$782,$A202,СВЦЭМ!$B$39:$B$782,B$190)+'СЕТ СН'!$F$15</f>
        <v>138.93908407000001</v>
      </c>
      <c r="C202" s="36">
        <f>SUMIFS(СВЦЭМ!$F$39:$F$782,СВЦЭМ!$A$39:$A$782,$A202,СВЦЭМ!$B$39:$B$782,C$190)+'СЕТ СН'!$F$15</f>
        <v>146.28617320000001</v>
      </c>
      <c r="D202" s="36">
        <f>SUMIFS(СВЦЭМ!$F$39:$F$782,СВЦЭМ!$A$39:$A$782,$A202,СВЦЭМ!$B$39:$B$782,D$190)+'СЕТ СН'!$F$15</f>
        <v>154.54043390999999</v>
      </c>
      <c r="E202" s="36">
        <f>SUMIFS(СВЦЭМ!$F$39:$F$782,СВЦЭМ!$A$39:$A$782,$A202,СВЦЭМ!$B$39:$B$782,E$190)+'СЕТ СН'!$F$15</f>
        <v>157.55984644</v>
      </c>
      <c r="F202" s="36">
        <f>SUMIFS(СВЦЭМ!$F$39:$F$782,СВЦЭМ!$A$39:$A$782,$A202,СВЦЭМ!$B$39:$B$782,F$190)+'СЕТ СН'!$F$15</f>
        <v>156.51767103</v>
      </c>
      <c r="G202" s="36">
        <f>SUMIFS(СВЦЭМ!$F$39:$F$782,СВЦЭМ!$A$39:$A$782,$A202,СВЦЭМ!$B$39:$B$782,G$190)+'СЕТ СН'!$F$15</f>
        <v>157.96037039000001</v>
      </c>
      <c r="H202" s="36">
        <f>SUMIFS(СВЦЭМ!$F$39:$F$782,СВЦЭМ!$A$39:$A$782,$A202,СВЦЭМ!$B$39:$B$782,H$190)+'СЕТ СН'!$F$15</f>
        <v>141.56033676000001</v>
      </c>
      <c r="I202" s="36">
        <f>SUMIFS(СВЦЭМ!$F$39:$F$782,СВЦЭМ!$A$39:$A$782,$A202,СВЦЭМ!$B$39:$B$782,I$190)+'СЕТ СН'!$F$15</f>
        <v>141.05204802</v>
      </c>
      <c r="J202" s="36">
        <f>SUMIFS(СВЦЭМ!$F$39:$F$782,СВЦЭМ!$A$39:$A$782,$A202,СВЦЭМ!$B$39:$B$782,J$190)+'СЕТ СН'!$F$15</f>
        <v>132.77066836</v>
      </c>
      <c r="K202" s="36">
        <f>SUMIFS(СВЦЭМ!$F$39:$F$782,СВЦЭМ!$A$39:$A$782,$A202,СВЦЭМ!$B$39:$B$782,K$190)+'СЕТ СН'!$F$15</f>
        <v>129.59753782999999</v>
      </c>
      <c r="L202" s="36">
        <f>SUMIFS(СВЦЭМ!$F$39:$F$782,СВЦЭМ!$A$39:$A$782,$A202,СВЦЭМ!$B$39:$B$782,L$190)+'СЕТ СН'!$F$15</f>
        <v>124.65355473</v>
      </c>
      <c r="M202" s="36">
        <f>SUMIFS(СВЦЭМ!$F$39:$F$782,СВЦЭМ!$A$39:$A$782,$A202,СВЦЭМ!$B$39:$B$782,M$190)+'СЕТ СН'!$F$15</f>
        <v>120.84334397000001</v>
      </c>
      <c r="N202" s="36">
        <f>SUMIFS(СВЦЭМ!$F$39:$F$782,СВЦЭМ!$A$39:$A$782,$A202,СВЦЭМ!$B$39:$B$782,N$190)+'СЕТ СН'!$F$15</f>
        <v>120.96545215</v>
      </c>
      <c r="O202" s="36">
        <f>SUMIFS(СВЦЭМ!$F$39:$F$782,СВЦЭМ!$A$39:$A$782,$A202,СВЦЭМ!$B$39:$B$782,O$190)+'СЕТ СН'!$F$15</f>
        <v>121.69912134</v>
      </c>
      <c r="P202" s="36">
        <f>SUMIFS(СВЦЭМ!$F$39:$F$782,СВЦЭМ!$A$39:$A$782,$A202,СВЦЭМ!$B$39:$B$782,P$190)+'СЕТ СН'!$F$15</f>
        <v>123.16396330000001</v>
      </c>
      <c r="Q202" s="36">
        <f>SUMIFS(СВЦЭМ!$F$39:$F$782,СВЦЭМ!$A$39:$A$782,$A202,СВЦЭМ!$B$39:$B$782,Q$190)+'СЕТ СН'!$F$15</f>
        <v>123.2064172</v>
      </c>
      <c r="R202" s="36">
        <f>SUMIFS(СВЦЭМ!$F$39:$F$782,СВЦЭМ!$A$39:$A$782,$A202,СВЦЭМ!$B$39:$B$782,R$190)+'СЕТ СН'!$F$15</f>
        <v>125.99135090999999</v>
      </c>
      <c r="S202" s="36">
        <f>SUMIFS(СВЦЭМ!$F$39:$F$782,СВЦЭМ!$A$39:$A$782,$A202,СВЦЭМ!$B$39:$B$782,S$190)+'СЕТ СН'!$F$15</f>
        <v>125.64421872</v>
      </c>
      <c r="T202" s="36">
        <f>SUMIFS(СВЦЭМ!$F$39:$F$782,СВЦЭМ!$A$39:$A$782,$A202,СВЦЭМ!$B$39:$B$782,T$190)+'СЕТ СН'!$F$15</f>
        <v>125.06041535</v>
      </c>
      <c r="U202" s="36">
        <f>SUMIFS(СВЦЭМ!$F$39:$F$782,СВЦЭМ!$A$39:$A$782,$A202,СВЦЭМ!$B$39:$B$782,U$190)+'СЕТ СН'!$F$15</f>
        <v>125.32568986</v>
      </c>
      <c r="V202" s="36">
        <f>SUMIFS(СВЦЭМ!$F$39:$F$782,СВЦЭМ!$A$39:$A$782,$A202,СВЦЭМ!$B$39:$B$782,V$190)+'СЕТ СН'!$F$15</f>
        <v>125.24144857</v>
      </c>
      <c r="W202" s="36">
        <f>SUMIFS(СВЦЭМ!$F$39:$F$782,СВЦЭМ!$A$39:$A$782,$A202,СВЦЭМ!$B$39:$B$782,W$190)+'СЕТ СН'!$F$15</f>
        <v>122.64753785000001</v>
      </c>
      <c r="X202" s="36">
        <f>SUMIFS(СВЦЭМ!$F$39:$F$782,СВЦЭМ!$A$39:$A$782,$A202,СВЦЭМ!$B$39:$B$782,X$190)+'СЕТ СН'!$F$15</f>
        <v>129.30026791</v>
      </c>
      <c r="Y202" s="36">
        <f>SUMIFS(СВЦЭМ!$F$39:$F$782,СВЦЭМ!$A$39:$A$782,$A202,СВЦЭМ!$B$39:$B$782,Y$190)+'СЕТ СН'!$F$15</f>
        <v>136.47146126000001</v>
      </c>
    </row>
    <row r="203" spans="1:25" ht="15.75" x14ac:dyDescent="0.2">
      <c r="A203" s="35">
        <f t="shared" si="5"/>
        <v>44786</v>
      </c>
      <c r="B203" s="36">
        <f>SUMIFS(СВЦЭМ!$F$39:$F$782,СВЦЭМ!$A$39:$A$782,$A203,СВЦЭМ!$B$39:$B$782,B$190)+'СЕТ СН'!$F$15</f>
        <v>140.67483143999999</v>
      </c>
      <c r="C203" s="36">
        <f>SUMIFS(СВЦЭМ!$F$39:$F$782,СВЦЭМ!$A$39:$A$782,$A203,СВЦЭМ!$B$39:$B$782,C$190)+'СЕТ СН'!$F$15</f>
        <v>145.75029979000001</v>
      </c>
      <c r="D203" s="36">
        <f>SUMIFS(СВЦЭМ!$F$39:$F$782,СВЦЭМ!$A$39:$A$782,$A203,СВЦЭМ!$B$39:$B$782,D$190)+'СЕТ СН'!$F$15</f>
        <v>148.93286046</v>
      </c>
      <c r="E203" s="36">
        <f>SUMIFS(СВЦЭМ!$F$39:$F$782,СВЦЭМ!$A$39:$A$782,$A203,СВЦЭМ!$B$39:$B$782,E$190)+'СЕТ СН'!$F$15</f>
        <v>159.74478518999999</v>
      </c>
      <c r="F203" s="36">
        <f>SUMIFS(СВЦЭМ!$F$39:$F$782,СВЦЭМ!$A$39:$A$782,$A203,СВЦЭМ!$B$39:$B$782,F$190)+'СЕТ СН'!$F$15</f>
        <v>156.17920222999999</v>
      </c>
      <c r="G203" s="36">
        <f>SUMIFS(СВЦЭМ!$F$39:$F$782,СВЦЭМ!$A$39:$A$782,$A203,СВЦЭМ!$B$39:$B$782,G$190)+'СЕТ СН'!$F$15</f>
        <v>152.28049043999999</v>
      </c>
      <c r="H203" s="36">
        <f>SUMIFS(СВЦЭМ!$F$39:$F$782,СВЦЭМ!$A$39:$A$782,$A203,СВЦЭМ!$B$39:$B$782,H$190)+'СЕТ СН'!$F$15</f>
        <v>147.57782269</v>
      </c>
      <c r="I203" s="36">
        <f>SUMIFS(СВЦЭМ!$F$39:$F$782,СВЦЭМ!$A$39:$A$782,$A203,СВЦЭМ!$B$39:$B$782,I$190)+'СЕТ СН'!$F$15</f>
        <v>138.89358860999999</v>
      </c>
      <c r="J203" s="36">
        <f>SUMIFS(СВЦЭМ!$F$39:$F$782,СВЦЭМ!$A$39:$A$782,$A203,СВЦЭМ!$B$39:$B$782,J$190)+'СЕТ СН'!$F$15</f>
        <v>135.88017987000001</v>
      </c>
      <c r="K203" s="36">
        <f>SUMIFS(СВЦЭМ!$F$39:$F$782,СВЦЭМ!$A$39:$A$782,$A203,СВЦЭМ!$B$39:$B$782,K$190)+'СЕТ СН'!$F$15</f>
        <v>124.89041487999999</v>
      </c>
      <c r="L203" s="36">
        <f>SUMIFS(СВЦЭМ!$F$39:$F$782,СВЦЭМ!$A$39:$A$782,$A203,СВЦЭМ!$B$39:$B$782,L$190)+'СЕТ СН'!$F$15</f>
        <v>123.04491664</v>
      </c>
      <c r="M203" s="36">
        <f>SUMIFS(СВЦЭМ!$F$39:$F$782,СВЦЭМ!$A$39:$A$782,$A203,СВЦЭМ!$B$39:$B$782,M$190)+'СЕТ СН'!$F$15</f>
        <v>123.62483621</v>
      </c>
      <c r="N203" s="36">
        <f>SUMIFS(СВЦЭМ!$F$39:$F$782,СВЦЭМ!$A$39:$A$782,$A203,СВЦЭМ!$B$39:$B$782,N$190)+'СЕТ СН'!$F$15</f>
        <v>122.93297334</v>
      </c>
      <c r="O203" s="36">
        <f>SUMIFS(СВЦЭМ!$F$39:$F$782,СВЦЭМ!$A$39:$A$782,$A203,СВЦЭМ!$B$39:$B$782,O$190)+'СЕТ СН'!$F$15</f>
        <v>122.42516686</v>
      </c>
      <c r="P203" s="36">
        <f>SUMIFS(СВЦЭМ!$F$39:$F$782,СВЦЭМ!$A$39:$A$782,$A203,СВЦЭМ!$B$39:$B$782,P$190)+'СЕТ СН'!$F$15</f>
        <v>123.22813587</v>
      </c>
      <c r="Q203" s="36">
        <f>SUMIFS(СВЦЭМ!$F$39:$F$782,СВЦЭМ!$A$39:$A$782,$A203,СВЦЭМ!$B$39:$B$782,Q$190)+'СЕТ СН'!$F$15</f>
        <v>123.15391226</v>
      </c>
      <c r="R203" s="36">
        <f>SUMIFS(СВЦЭМ!$F$39:$F$782,СВЦЭМ!$A$39:$A$782,$A203,СВЦЭМ!$B$39:$B$782,R$190)+'СЕТ СН'!$F$15</f>
        <v>124.13651523</v>
      </c>
      <c r="S203" s="36">
        <f>SUMIFS(СВЦЭМ!$F$39:$F$782,СВЦЭМ!$A$39:$A$782,$A203,СВЦЭМ!$B$39:$B$782,S$190)+'СЕТ СН'!$F$15</f>
        <v>124.58425985</v>
      </c>
      <c r="T203" s="36">
        <f>SUMIFS(СВЦЭМ!$F$39:$F$782,СВЦЭМ!$A$39:$A$782,$A203,СВЦЭМ!$B$39:$B$782,T$190)+'СЕТ СН'!$F$15</f>
        <v>124.2203698</v>
      </c>
      <c r="U203" s="36">
        <f>SUMIFS(СВЦЭМ!$F$39:$F$782,СВЦЭМ!$A$39:$A$782,$A203,СВЦЭМ!$B$39:$B$782,U$190)+'СЕТ СН'!$F$15</f>
        <v>124.86560202</v>
      </c>
      <c r="V203" s="36">
        <f>SUMIFS(СВЦЭМ!$F$39:$F$782,СВЦЭМ!$A$39:$A$782,$A203,СВЦЭМ!$B$39:$B$782,V$190)+'СЕТ СН'!$F$15</f>
        <v>123.48533178</v>
      </c>
      <c r="W203" s="36">
        <f>SUMIFS(СВЦЭМ!$F$39:$F$782,СВЦЭМ!$A$39:$A$782,$A203,СВЦЭМ!$B$39:$B$782,W$190)+'СЕТ СН'!$F$15</f>
        <v>122.74024673</v>
      </c>
      <c r="X203" s="36">
        <f>SUMIFS(СВЦЭМ!$F$39:$F$782,СВЦЭМ!$A$39:$A$782,$A203,СВЦЭМ!$B$39:$B$782,X$190)+'СЕТ СН'!$F$15</f>
        <v>126.84231751999999</v>
      </c>
      <c r="Y203" s="36">
        <f>SUMIFS(СВЦЭМ!$F$39:$F$782,СВЦЭМ!$A$39:$A$782,$A203,СВЦЭМ!$B$39:$B$782,Y$190)+'СЕТ СН'!$F$15</f>
        <v>141.31658064000001</v>
      </c>
    </row>
    <row r="204" spans="1:25" ht="15.75" x14ac:dyDescent="0.2">
      <c r="A204" s="35">
        <f t="shared" si="5"/>
        <v>44787</v>
      </c>
      <c r="B204" s="36">
        <f>SUMIFS(СВЦЭМ!$F$39:$F$782,СВЦЭМ!$A$39:$A$782,$A204,СВЦЭМ!$B$39:$B$782,B$190)+'СЕТ СН'!$F$15</f>
        <v>148.20248251999999</v>
      </c>
      <c r="C204" s="36">
        <f>SUMIFS(СВЦЭМ!$F$39:$F$782,СВЦЭМ!$A$39:$A$782,$A204,СВЦЭМ!$B$39:$B$782,C$190)+'СЕТ СН'!$F$15</f>
        <v>146.37936286999999</v>
      </c>
      <c r="D204" s="36">
        <f>SUMIFS(СВЦЭМ!$F$39:$F$782,СВЦЭМ!$A$39:$A$782,$A204,СВЦЭМ!$B$39:$B$782,D$190)+'СЕТ СН'!$F$15</f>
        <v>140.83893122000001</v>
      </c>
      <c r="E204" s="36">
        <f>SUMIFS(СВЦЭМ!$F$39:$F$782,СВЦЭМ!$A$39:$A$782,$A204,СВЦЭМ!$B$39:$B$782,E$190)+'СЕТ СН'!$F$15</f>
        <v>142.26283541000001</v>
      </c>
      <c r="F204" s="36">
        <f>SUMIFS(СВЦЭМ!$F$39:$F$782,СВЦЭМ!$A$39:$A$782,$A204,СВЦЭМ!$B$39:$B$782,F$190)+'СЕТ СН'!$F$15</f>
        <v>143.05628562999999</v>
      </c>
      <c r="G204" s="36">
        <f>SUMIFS(СВЦЭМ!$F$39:$F$782,СВЦЭМ!$A$39:$A$782,$A204,СВЦЭМ!$B$39:$B$782,G$190)+'СЕТ СН'!$F$15</f>
        <v>142.73996525000001</v>
      </c>
      <c r="H204" s="36">
        <f>SUMIFS(СВЦЭМ!$F$39:$F$782,СВЦЭМ!$A$39:$A$782,$A204,СВЦЭМ!$B$39:$B$782,H$190)+'СЕТ СН'!$F$15</f>
        <v>152.91982211000001</v>
      </c>
      <c r="I204" s="36">
        <f>SUMIFS(СВЦЭМ!$F$39:$F$782,СВЦЭМ!$A$39:$A$782,$A204,СВЦЭМ!$B$39:$B$782,I$190)+'СЕТ СН'!$F$15</f>
        <v>147.44188750999999</v>
      </c>
      <c r="J204" s="36">
        <f>SUMIFS(СВЦЭМ!$F$39:$F$782,СВЦЭМ!$A$39:$A$782,$A204,СВЦЭМ!$B$39:$B$782,J$190)+'СЕТ СН'!$F$15</f>
        <v>139.73662246999999</v>
      </c>
      <c r="K204" s="36">
        <f>SUMIFS(СВЦЭМ!$F$39:$F$782,СВЦЭМ!$A$39:$A$782,$A204,СВЦЭМ!$B$39:$B$782,K$190)+'СЕТ СН'!$F$15</f>
        <v>128.56701545999999</v>
      </c>
      <c r="L204" s="36">
        <f>SUMIFS(СВЦЭМ!$F$39:$F$782,СВЦЭМ!$A$39:$A$782,$A204,СВЦЭМ!$B$39:$B$782,L$190)+'СЕТ СН'!$F$15</f>
        <v>123.06587748</v>
      </c>
      <c r="M204" s="36">
        <f>SUMIFS(СВЦЭМ!$F$39:$F$782,СВЦЭМ!$A$39:$A$782,$A204,СВЦЭМ!$B$39:$B$782,M$190)+'СЕТ СН'!$F$15</f>
        <v>121.00725675</v>
      </c>
      <c r="N204" s="36">
        <f>SUMIFS(СВЦЭМ!$F$39:$F$782,СВЦЭМ!$A$39:$A$782,$A204,СВЦЭМ!$B$39:$B$782,N$190)+'СЕТ СН'!$F$15</f>
        <v>122.93093989</v>
      </c>
      <c r="O204" s="36">
        <f>SUMIFS(СВЦЭМ!$F$39:$F$782,СВЦЭМ!$A$39:$A$782,$A204,СВЦЭМ!$B$39:$B$782,O$190)+'СЕТ СН'!$F$15</f>
        <v>123.69020125999999</v>
      </c>
      <c r="P204" s="36">
        <f>SUMIFS(СВЦЭМ!$F$39:$F$782,СВЦЭМ!$A$39:$A$782,$A204,СВЦЭМ!$B$39:$B$782,P$190)+'СЕТ СН'!$F$15</f>
        <v>125.13437338</v>
      </c>
      <c r="Q204" s="36">
        <f>SUMIFS(СВЦЭМ!$F$39:$F$782,СВЦЭМ!$A$39:$A$782,$A204,СВЦЭМ!$B$39:$B$782,Q$190)+'СЕТ СН'!$F$15</f>
        <v>126.13560489</v>
      </c>
      <c r="R204" s="36">
        <f>SUMIFS(СВЦЭМ!$F$39:$F$782,СВЦЭМ!$A$39:$A$782,$A204,СВЦЭМ!$B$39:$B$782,R$190)+'СЕТ СН'!$F$15</f>
        <v>127.91141301</v>
      </c>
      <c r="S204" s="36">
        <f>SUMIFS(СВЦЭМ!$F$39:$F$782,СВЦЭМ!$A$39:$A$782,$A204,СВЦЭМ!$B$39:$B$782,S$190)+'СЕТ СН'!$F$15</f>
        <v>125.55998875</v>
      </c>
      <c r="T204" s="36">
        <f>SUMIFS(СВЦЭМ!$F$39:$F$782,СВЦЭМ!$A$39:$A$782,$A204,СВЦЭМ!$B$39:$B$782,T$190)+'СЕТ СН'!$F$15</f>
        <v>126.89650426999999</v>
      </c>
      <c r="U204" s="36">
        <f>SUMIFS(СВЦЭМ!$F$39:$F$782,СВЦЭМ!$A$39:$A$782,$A204,СВЦЭМ!$B$39:$B$782,U$190)+'СЕТ СН'!$F$15</f>
        <v>127.53149860000001</v>
      </c>
      <c r="V204" s="36">
        <f>SUMIFS(СВЦЭМ!$F$39:$F$782,СВЦЭМ!$A$39:$A$782,$A204,СВЦЭМ!$B$39:$B$782,V$190)+'СЕТ СН'!$F$15</f>
        <v>128.40532754</v>
      </c>
      <c r="W204" s="36">
        <f>SUMIFS(СВЦЭМ!$F$39:$F$782,СВЦЭМ!$A$39:$A$782,$A204,СВЦЭМ!$B$39:$B$782,W$190)+'СЕТ СН'!$F$15</f>
        <v>127.95060491</v>
      </c>
      <c r="X204" s="36">
        <f>SUMIFS(СВЦЭМ!$F$39:$F$782,СВЦЭМ!$A$39:$A$782,$A204,СВЦЭМ!$B$39:$B$782,X$190)+'СЕТ СН'!$F$15</f>
        <v>128.19196294</v>
      </c>
      <c r="Y204" s="36">
        <f>SUMIFS(СВЦЭМ!$F$39:$F$782,СВЦЭМ!$A$39:$A$782,$A204,СВЦЭМ!$B$39:$B$782,Y$190)+'СЕТ СН'!$F$15</f>
        <v>136.60670124999999</v>
      </c>
    </row>
    <row r="205" spans="1:25" ht="15.75" x14ac:dyDescent="0.2">
      <c r="A205" s="35">
        <f t="shared" si="5"/>
        <v>44788</v>
      </c>
      <c r="B205" s="36">
        <f>SUMIFS(СВЦЭМ!$F$39:$F$782,СВЦЭМ!$A$39:$A$782,$A205,СВЦЭМ!$B$39:$B$782,B$190)+'СЕТ СН'!$F$15</f>
        <v>130.12479866000001</v>
      </c>
      <c r="C205" s="36">
        <f>SUMIFS(СВЦЭМ!$F$39:$F$782,СВЦЭМ!$A$39:$A$782,$A205,СВЦЭМ!$B$39:$B$782,C$190)+'СЕТ СН'!$F$15</f>
        <v>133.86928159000001</v>
      </c>
      <c r="D205" s="36">
        <f>SUMIFS(СВЦЭМ!$F$39:$F$782,СВЦЭМ!$A$39:$A$782,$A205,СВЦЭМ!$B$39:$B$782,D$190)+'СЕТ СН'!$F$15</f>
        <v>138.91183072999999</v>
      </c>
      <c r="E205" s="36">
        <f>SUMIFS(СВЦЭМ!$F$39:$F$782,СВЦЭМ!$A$39:$A$782,$A205,СВЦЭМ!$B$39:$B$782,E$190)+'СЕТ СН'!$F$15</f>
        <v>140.78597793</v>
      </c>
      <c r="F205" s="36">
        <f>SUMIFS(СВЦЭМ!$F$39:$F$782,СВЦЭМ!$A$39:$A$782,$A205,СВЦЭМ!$B$39:$B$782,F$190)+'СЕТ СН'!$F$15</f>
        <v>142.46746110999999</v>
      </c>
      <c r="G205" s="36">
        <f>SUMIFS(СВЦЭМ!$F$39:$F$782,СВЦЭМ!$A$39:$A$782,$A205,СВЦЭМ!$B$39:$B$782,G$190)+'СЕТ СН'!$F$15</f>
        <v>141.6833705</v>
      </c>
      <c r="H205" s="36">
        <f>SUMIFS(СВЦЭМ!$F$39:$F$782,СВЦЭМ!$A$39:$A$782,$A205,СВЦЭМ!$B$39:$B$782,H$190)+'СЕТ СН'!$F$15</f>
        <v>136.98154099999999</v>
      </c>
      <c r="I205" s="36">
        <f>SUMIFS(СВЦЭМ!$F$39:$F$782,СВЦЭМ!$A$39:$A$782,$A205,СВЦЭМ!$B$39:$B$782,I$190)+'СЕТ СН'!$F$15</f>
        <v>128.34444518999999</v>
      </c>
      <c r="J205" s="36">
        <f>SUMIFS(СВЦЭМ!$F$39:$F$782,СВЦЭМ!$A$39:$A$782,$A205,СВЦЭМ!$B$39:$B$782,J$190)+'СЕТ СН'!$F$15</f>
        <v>138.29774140999999</v>
      </c>
      <c r="K205" s="36">
        <f>SUMIFS(СВЦЭМ!$F$39:$F$782,СВЦЭМ!$A$39:$A$782,$A205,СВЦЭМ!$B$39:$B$782,K$190)+'СЕТ СН'!$F$15</f>
        <v>134.46072104000001</v>
      </c>
      <c r="L205" s="36">
        <f>SUMIFS(СВЦЭМ!$F$39:$F$782,СВЦЭМ!$A$39:$A$782,$A205,СВЦЭМ!$B$39:$B$782,L$190)+'СЕТ СН'!$F$15</f>
        <v>132.67197250999999</v>
      </c>
      <c r="M205" s="36">
        <f>SUMIFS(СВЦЭМ!$F$39:$F$782,СВЦЭМ!$A$39:$A$782,$A205,СВЦЭМ!$B$39:$B$782,M$190)+'СЕТ СН'!$F$15</f>
        <v>133.20205905</v>
      </c>
      <c r="N205" s="36">
        <f>SUMIFS(СВЦЭМ!$F$39:$F$782,СВЦЭМ!$A$39:$A$782,$A205,СВЦЭМ!$B$39:$B$782,N$190)+'СЕТ СН'!$F$15</f>
        <v>132.94057648</v>
      </c>
      <c r="O205" s="36">
        <f>SUMIFS(СВЦЭМ!$F$39:$F$782,СВЦЭМ!$A$39:$A$782,$A205,СВЦЭМ!$B$39:$B$782,O$190)+'СЕТ СН'!$F$15</f>
        <v>133.04544996999999</v>
      </c>
      <c r="P205" s="36">
        <f>SUMIFS(СВЦЭМ!$F$39:$F$782,СВЦЭМ!$A$39:$A$782,$A205,СВЦЭМ!$B$39:$B$782,P$190)+'СЕТ СН'!$F$15</f>
        <v>132.50813681</v>
      </c>
      <c r="Q205" s="36">
        <f>SUMIFS(СВЦЭМ!$F$39:$F$782,СВЦЭМ!$A$39:$A$782,$A205,СВЦЭМ!$B$39:$B$782,Q$190)+'СЕТ СН'!$F$15</f>
        <v>132.1540182</v>
      </c>
      <c r="R205" s="36">
        <f>SUMIFS(СВЦЭМ!$F$39:$F$782,СВЦЭМ!$A$39:$A$782,$A205,СВЦЭМ!$B$39:$B$782,R$190)+'СЕТ СН'!$F$15</f>
        <v>130.61406289999999</v>
      </c>
      <c r="S205" s="36">
        <f>SUMIFS(СВЦЭМ!$F$39:$F$782,СВЦЭМ!$A$39:$A$782,$A205,СВЦЭМ!$B$39:$B$782,S$190)+'СЕТ СН'!$F$15</f>
        <v>131.16950111</v>
      </c>
      <c r="T205" s="36">
        <f>SUMIFS(СВЦЭМ!$F$39:$F$782,СВЦЭМ!$A$39:$A$782,$A205,СВЦЭМ!$B$39:$B$782,T$190)+'СЕТ СН'!$F$15</f>
        <v>131.42901839000001</v>
      </c>
      <c r="U205" s="36">
        <f>SUMIFS(СВЦЭМ!$F$39:$F$782,СВЦЭМ!$A$39:$A$782,$A205,СВЦЭМ!$B$39:$B$782,U$190)+'СЕТ СН'!$F$15</f>
        <v>130.77163132999999</v>
      </c>
      <c r="V205" s="36">
        <f>SUMIFS(СВЦЭМ!$F$39:$F$782,СВЦЭМ!$A$39:$A$782,$A205,СВЦЭМ!$B$39:$B$782,V$190)+'СЕТ СН'!$F$15</f>
        <v>131.26625078999999</v>
      </c>
      <c r="W205" s="36">
        <f>SUMIFS(СВЦЭМ!$F$39:$F$782,СВЦЭМ!$A$39:$A$782,$A205,СВЦЭМ!$B$39:$B$782,W$190)+'СЕТ СН'!$F$15</f>
        <v>132.50363386000001</v>
      </c>
      <c r="X205" s="36">
        <f>SUMIFS(СВЦЭМ!$F$39:$F$782,СВЦЭМ!$A$39:$A$782,$A205,СВЦЭМ!$B$39:$B$782,X$190)+'СЕТ СН'!$F$15</f>
        <v>127.0159329</v>
      </c>
      <c r="Y205" s="36">
        <f>SUMIFS(СВЦЭМ!$F$39:$F$782,СВЦЭМ!$A$39:$A$782,$A205,СВЦЭМ!$B$39:$B$782,Y$190)+'СЕТ СН'!$F$15</f>
        <v>136.18001688000001</v>
      </c>
    </row>
    <row r="206" spans="1:25" ht="15.75" x14ac:dyDescent="0.2">
      <c r="A206" s="35">
        <f t="shared" si="5"/>
        <v>44789</v>
      </c>
      <c r="B206" s="36">
        <f>SUMIFS(СВЦЭМ!$F$39:$F$782,СВЦЭМ!$A$39:$A$782,$A206,СВЦЭМ!$B$39:$B$782,B$190)+'СЕТ СН'!$F$15</f>
        <v>125.33094643</v>
      </c>
      <c r="C206" s="36">
        <f>SUMIFS(СВЦЭМ!$F$39:$F$782,СВЦЭМ!$A$39:$A$782,$A206,СВЦЭМ!$B$39:$B$782,C$190)+'СЕТ СН'!$F$15</f>
        <v>132.77801524</v>
      </c>
      <c r="D206" s="36">
        <f>SUMIFS(СВЦЭМ!$F$39:$F$782,СВЦЭМ!$A$39:$A$782,$A206,СВЦЭМ!$B$39:$B$782,D$190)+'СЕТ СН'!$F$15</f>
        <v>138.62307491000001</v>
      </c>
      <c r="E206" s="36">
        <f>SUMIFS(СВЦЭМ!$F$39:$F$782,СВЦЭМ!$A$39:$A$782,$A206,СВЦЭМ!$B$39:$B$782,E$190)+'СЕТ СН'!$F$15</f>
        <v>140.73909818999999</v>
      </c>
      <c r="F206" s="36">
        <f>SUMIFS(СВЦЭМ!$F$39:$F$782,СВЦЭМ!$A$39:$A$782,$A206,СВЦЭМ!$B$39:$B$782,F$190)+'СЕТ СН'!$F$15</f>
        <v>142.19521809</v>
      </c>
      <c r="G206" s="36">
        <f>SUMIFS(СВЦЭМ!$F$39:$F$782,СВЦЭМ!$A$39:$A$782,$A206,СВЦЭМ!$B$39:$B$782,G$190)+'СЕТ СН'!$F$15</f>
        <v>141.20620936</v>
      </c>
      <c r="H206" s="36">
        <f>SUMIFS(СВЦЭМ!$F$39:$F$782,СВЦЭМ!$A$39:$A$782,$A206,СВЦЭМ!$B$39:$B$782,H$190)+'СЕТ СН'!$F$15</f>
        <v>132.65186711000001</v>
      </c>
      <c r="I206" s="36">
        <f>SUMIFS(СВЦЭМ!$F$39:$F$782,СВЦЭМ!$A$39:$A$782,$A206,СВЦЭМ!$B$39:$B$782,I$190)+'СЕТ СН'!$F$15</f>
        <v>122.26469732</v>
      </c>
      <c r="J206" s="36">
        <f>SUMIFS(СВЦЭМ!$F$39:$F$782,СВЦЭМ!$A$39:$A$782,$A206,СВЦЭМ!$B$39:$B$782,J$190)+'СЕТ СН'!$F$15</f>
        <v>135.12771144000001</v>
      </c>
      <c r="K206" s="36">
        <f>SUMIFS(СВЦЭМ!$F$39:$F$782,СВЦЭМ!$A$39:$A$782,$A206,СВЦЭМ!$B$39:$B$782,K$190)+'СЕТ СН'!$F$15</f>
        <v>134.47407486</v>
      </c>
      <c r="L206" s="36">
        <f>SUMIFS(СВЦЭМ!$F$39:$F$782,СВЦЭМ!$A$39:$A$782,$A206,СВЦЭМ!$B$39:$B$782,L$190)+'СЕТ СН'!$F$15</f>
        <v>131.65966491</v>
      </c>
      <c r="M206" s="36">
        <f>SUMIFS(СВЦЭМ!$F$39:$F$782,СВЦЭМ!$A$39:$A$782,$A206,СВЦЭМ!$B$39:$B$782,M$190)+'СЕТ СН'!$F$15</f>
        <v>130.23499025000001</v>
      </c>
      <c r="N206" s="36">
        <f>SUMIFS(СВЦЭМ!$F$39:$F$782,СВЦЭМ!$A$39:$A$782,$A206,СВЦЭМ!$B$39:$B$782,N$190)+'СЕТ СН'!$F$15</f>
        <v>129.61165251</v>
      </c>
      <c r="O206" s="36">
        <f>SUMIFS(СВЦЭМ!$F$39:$F$782,СВЦЭМ!$A$39:$A$782,$A206,СВЦЭМ!$B$39:$B$782,O$190)+'СЕТ СН'!$F$15</f>
        <v>129.10564937999999</v>
      </c>
      <c r="P206" s="36">
        <f>SUMIFS(СВЦЭМ!$F$39:$F$782,СВЦЭМ!$A$39:$A$782,$A206,СВЦЭМ!$B$39:$B$782,P$190)+'СЕТ СН'!$F$15</f>
        <v>130.83967476000001</v>
      </c>
      <c r="Q206" s="36">
        <f>SUMIFS(СВЦЭМ!$F$39:$F$782,СВЦЭМ!$A$39:$A$782,$A206,СВЦЭМ!$B$39:$B$782,Q$190)+'СЕТ СН'!$F$15</f>
        <v>130.71829367999999</v>
      </c>
      <c r="R206" s="36">
        <f>SUMIFS(СВЦЭМ!$F$39:$F$782,СВЦЭМ!$A$39:$A$782,$A206,СВЦЭМ!$B$39:$B$782,R$190)+'СЕТ СН'!$F$15</f>
        <v>130.88708849</v>
      </c>
      <c r="S206" s="36">
        <f>SUMIFS(СВЦЭМ!$F$39:$F$782,СВЦЭМ!$A$39:$A$782,$A206,СВЦЭМ!$B$39:$B$782,S$190)+'СЕТ СН'!$F$15</f>
        <v>131.31104324</v>
      </c>
      <c r="T206" s="36">
        <f>SUMIFS(СВЦЭМ!$F$39:$F$782,СВЦЭМ!$A$39:$A$782,$A206,СВЦЭМ!$B$39:$B$782,T$190)+'СЕТ СН'!$F$15</f>
        <v>130.48817600000001</v>
      </c>
      <c r="U206" s="36">
        <f>SUMIFS(СВЦЭМ!$F$39:$F$782,СВЦЭМ!$A$39:$A$782,$A206,СВЦЭМ!$B$39:$B$782,U$190)+'СЕТ СН'!$F$15</f>
        <v>130.82969929000001</v>
      </c>
      <c r="V206" s="36">
        <f>SUMIFS(СВЦЭМ!$F$39:$F$782,СВЦЭМ!$A$39:$A$782,$A206,СВЦЭМ!$B$39:$B$782,V$190)+'СЕТ СН'!$F$15</f>
        <v>132.55640392999999</v>
      </c>
      <c r="W206" s="36">
        <f>SUMIFS(СВЦЭМ!$F$39:$F$782,СВЦЭМ!$A$39:$A$782,$A206,СВЦЭМ!$B$39:$B$782,W$190)+'СЕТ СН'!$F$15</f>
        <v>132.5284168</v>
      </c>
      <c r="X206" s="36">
        <f>SUMIFS(СВЦЭМ!$F$39:$F$782,СВЦЭМ!$A$39:$A$782,$A206,СВЦЭМ!$B$39:$B$782,X$190)+'СЕТ СН'!$F$15</f>
        <v>130.64332963999999</v>
      </c>
      <c r="Y206" s="36">
        <f>SUMIFS(СВЦЭМ!$F$39:$F$782,СВЦЭМ!$A$39:$A$782,$A206,СВЦЭМ!$B$39:$B$782,Y$190)+'СЕТ СН'!$F$15</f>
        <v>132.95548826999999</v>
      </c>
    </row>
    <row r="207" spans="1:25" ht="15.75" x14ac:dyDescent="0.2">
      <c r="A207" s="35">
        <f t="shared" si="5"/>
        <v>44790</v>
      </c>
      <c r="B207" s="36">
        <f>SUMIFS(СВЦЭМ!$F$39:$F$782,СВЦЭМ!$A$39:$A$782,$A207,СВЦЭМ!$B$39:$B$782,B$190)+'СЕТ СН'!$F$15</f>
        <v>123.90004508</v>
      </c>
      <c r="C207" s="36">
        <f>SUMIFS(СВЦЭМ!$F$39:$F$782,СВЦЭМ!$A$39:$A$782,$A207,СВЦЭМ!$B$39:$B$782,C$190)+'СЕТ СН'!$F$15</f>
        <v>121.62679862</v>
      </c>
      <c r="D207" s="36">
        <f>SUMIFS(СВЦЭМ!$F$39:$F$782,СВЦЭМ!$A$39:$A$782,$A207,СВЦЭМ!$B$39:$B$782,D$190)+'СЕТ СН'!$F$15</f>
        <v>121.06471732999999</v>
      </c>
      <c r="E207" s="36">
        <f>SUMIFS(СВЦЭМ!$F$39:$F$782,СВЦЭМ!$A$39:$A$782,$A207,СВЦЭМ!$B$39:$B$782,E$190)+'СЕТ СН'!$F$15</f>
        <v>123.83698867</v>
      </c>
      <c r="F207" s="36">
        <f>SUMIFS(СВЦЭМ!$F$39:$F$782,СВЦЭМ!$A$39:$A$782,$A207,СВЦЭМ!$B$39:$B$782,F$190)+'СЕТ СН'!$F$15</f>
        <v>126.85994528000001</v>
      </c>
      <c r="G207" s="36">
        <f>SUMIFS(СВЦЭМ!$F$39:$F$782,СВЦЭМ!$A$39:$A$782,$A207,СВЦЭМ!$B$39:$B$782,G$190)+'СЕТ СН'!$F$15</f>
        <v>134.43621744999999</v>
      </c>
      <c r="H207" s="36">
        <f>SUMIFS(СВЦЭМ!$F$39:$F$782,СВЦЭМ!$A$39:$A$782,$A207,СВЦЭМ!$B$39:$B$782,H$190)+'СЕТ СН'!$F$15</f>
        <v>130.42228338999999</v>
      </c>
      <c r="I207" s="36">
        <f>SUMIFS(СВЦЭМ!$F$39:$F$782,СВЦЭМ!$A$39:$A$782,$A207,СВЦЭМ!$B$39:$B$782,I$190)+'СЕТ СН'!$F$15</f>
        <v>134.51474727999999</v>
      </c>
      <c r="J207" s="36">
        <f>SUMIFS(СВЦЭМ!$F$39:$F$782,СВЦЭМ!$A$39:$A$782,$A207,СВЦЭМ!$B$39:$B$782,J$190)+'СЕТ СН'!$F$15</f>
        <v>140.17301907999999</v>
      </c>
      <c r="K207" s="36">
        <f>SUMIFS(СВЦЭМ!$F$39:$F$782,СВЦЭМ!$A$39:$A$782,$A207,СВЦЭМ!$B$39:$B$782,K$190)+'СЕТ СН'!$F$15</f>
        <v>138.77044909</v>
      </c>
      <c r="L207" s="36">
        <f>SUMIFS(СВЦЭМ!$F$39:$F$782,СВЦЭМ!$A$39:$A$782,$A207,СВЦЭМ!$B$39:$B$782,L$190)+'СЕТ СН'!$F$15</f>
        <v>135.76934931</v>
      </c>
      <c r="M207" s="36">
        <f>SUMIFS(СВЦЭМ!$F$39:$F$782,СВЦЭМ!$A$39:$A$782,$A207,СВЦЭМ!$B$39:$B$782,M$190)+'СЕТ СН'!$F$15</f>
        <v>131.82154288999999</v>
      </c>
      <c r="N207" s="36">
        <f>SUMIFS(СВЦЭМ!$F$39:$F$782,СВЦЭМ!$A$39:$A$782,$A207,СВЦЭМ!$B$39:$B$782,N$190)+'СЕТ СН'!$F$15</f>
        <v>134.29402453</v>
      </c>
      <c r="O207" s="36">
        <f>SUMIFS(СВЦЭМ!$F$39:$F$782,СВЦЭМ!$A$39:$A$782,$A207,СВЦЭМ!$B$39:$B$782,O$190)+'СЕТ СН'!$F$15</f>
        <v>133.35379227999999</v>
      </c>
      <c r="P207" s="36">
        <f>SUMIFS(СВЦЭМ!$F$39:$F$782,СВЦЭМ!$A$39:$A$782,$A207,СВЦЭМ!$B$39:$B$782,P$190)+'СЕТ СН'!$F$15</f>
        <v>135.75837408000001</v>
      </c>
      <c r="Q207" s="36">
        <f>SUMIFS(СВЦЭМ!$F$39:$F$782,СВЦЭМ!$A$39:$A$782,$A207,СВЦЭМ!$B$39:$B$782,Q$190)+'СЕТ СН'!$F$15</f>
        <v>137.34728545999999</v>
      </c>
      <c r="R207" s="36">
        <f>SUMIFS(СВЦЭМ!$F$39:$F$782,СВЦЭМ!$A$39:$A$782,$A207,СВЦЭМ!$B$39:$B$782,R$190)+'СЕТ СН'!$F$15</f>
        <v>137.22610739000001</v>
      </c>
      <c r="S207" s="36">
        <f>SUMIFS(СВЦЭМ!$F$39:$F$782,СВЦЭМ!$A$39:$A$782,$A207,СВЦЭМ!$B$39:$B$782,S$190)+'СЕТ СН'!$F$15</f>
        <v>136.98119768000001</v>
      </c>
      <c r="T207" s="36">
        <f>SUMIFS(СВЦЭМ!$F$39:$F$782,СВЦЭМ!$A$39:$A$782,$A207,СВЦЭМ!$B$39:$B$782,T$190)+'СЕТ СН'!$F$15</f>
        <v>135.93687811999999</v>
      </c>
      <c r="U207" s="36">
        <f>SUMIFS(СВЦЭМ!$F$39:$F$782,СВЦЭМ!$A$39:$A$782,$A207,СВЦЭМ!$B$39:$B$782,U$190)+'СЕТ СН'!$F$15</f>
        <v>138.79612628000001</v>
      </c>
      <c r="V207" s="36">
        <f>SUMIFS(СВЦЭМ!$F$39:$F$782,СВЦЭМ!$A$39:$A$782,$A207,СВЦЭМ!$B$39:$B$782,V$190)+'СЕТ СН'!$F$15</f>
        <v>135.60445106</v>
      </c>
      <c r="W207" s="36">
        <f>SUMIFS(СВЦЭМ!$F$39:$F$782,СВЦЭМ!$A$39:$A$782,$A207,СВЦЭМ!$B$39:$B$782,W$190)+'СЕТ СН'!$F$15</f>
        <v>138.83219202000001</v>
      </c>
      <c r="X207" s="36">
        <f>SUMIFS(СВЦЭМ!$F$39:$F$782,СВЦЭМ!$A$39:$A$782,$A207,СВЦЭМ!$B$39:$B$782,X$190)+'СЕТ СН'!$F$15</f>
        <v>133.95136350999999</v>
      </c>
      <c r="Y207" s="36">
        <f>SUMIFS(СВЦЭМ!$F$39:$F$782,СВЦЭМ!$A$39:$A$782,$A207,СВЦЭМ!$B$39:$B$782,Y$190)+'СЕТ СН'!$F$15</f>
        <v>124.39390717000001</v>
      </c>
    </row>
    <row r="208" spans="1:25" ht="15.75" x14ac:dyDescent="0.2">
      <c r="A208" s="35">
        <f t="shared" si="5"/>
        <v>44791</v>
      </c>
      <c r="B208" s="36">
        <f>SUMIFS(СВЦЭМ!$F$39:$F$782,СВЦЭМ!$A$39:$A$782,$A208,СВЦЭМ!$B$39:$B$782,B$190)+'СЕТ СН'!$F$15</f>
        <v>130.70335764999999</v>
      </c>
      <c r="C208" s="36">
        <f>SUMIFS(СВЦЭМ!$F$39:$F$782,СВЦЭМ!$A$39:$A$782,$A208,СВЦЭМ!$B$39:$B$782,C$190)+'СЕТ СН'!$F$15</f>
        <v>137.95217600000001</v>
      </c>
      <c r="D208" s="36">
        <f>SUMIFS(СВЦЭМ!$F$39:$F$782,СВЦЭМ!$A$39:$A$782,$A208,СВЦЭМ!$B$39:$B$782,D$190)+'СЕТ СН'!$F$15</f>
        <v>139.82828559000001</v>
      </c>
      <c r="E208" s="36">
        <f>SUMIFS(СВЦЭМ!$F$39:$F$782,СВЦЭМ!$A$39:$A$782,$A208,СВЦЭМ!$B$39:$B$782,E$190)+'СЕТ СН'!$F$15</f>
        <v>139.93960476999999</v>
      </c>
      <c r="F208" s="36">
        <f>SUMIFS(СВЦЭМ!$F$39:$F$782,СВЦЭМ!$A$39:$A$782,$A208,СВЦЭМ!$B$39:$B$782,F$190)+'СЕТ СН'!$F$15</f>
        <v>139.48199485999999</v>
      </c>
      <c r="G208" s="36">
        <f>SUMIFS(СВЦЭМ!$F$39:$F$782,СВЦЭМ!$A$39:$A$782,$A208,СВЦЭМ!$B$39:$B$782,G$190)+'СЕТ СН'!$F$15</f>
        <v>140.66118062999999</v>
      </c>
      <c r="H208" s="36">
        <f>SUMIFS(СВЦЭМ!$F$39:$F$782,СВЦЭМ!$A$39:$A$782,$A208,СВЦЭМ!$B$39:$B$782,H$190)+'СЕТ СН'!$F$15</f>
        <v>131.48770146000001</v>
      </c>
      <c r="I208" s="36">
        <f>SUMIFS(СВЦЭМ!$F$39:$F$782,СВЦЭМ!$A$39:$A$782,$A208,СВЦЭМ!$B$39:$B$782,I$190)+'СЕТ СН'!$F$15</f>
        <v>124.20516223</v>
      </c>
      <c r="J208" s="36">
        <f>SUMIFS(СВЦЭМ!$F$39:$F$782,СВЦЭМ!$A$39:$A$782,$A208,СВЦЭМ!$B$39:$B$782,J$190)+'СЕТ СН'!$F$15</f>
        <v>151.40769717000001</v>
      </c>
      <c r="K208" s="36">
        <f>SUMIFS(СВЦЭМ!$F$39:$F$782,СВЦЭМ!$A$39:$A$782,$A208,СВЦЭМ!$B$39:$B$782,K$190)+'СЕТ СН'!$F$15</f>
        <v>152.26903634000001</v>
      </c>
      <c r="L208" s="36">
        <f>SUMIFS(СВЦЭМ!$F$39:$F$782,СВЦЭМ!$A$39:$A$782,$A208,СВЦЭМ!$B$39:$B$782,L$190)+'СЕТ СН'!$F$15</f>
        <v>152.35744169</v>
      </c>
      <c r="M208" s="36">
        <f>SUMIFS(СВЦЭМ!$F$39:$F$782,СВЦЭМ!$A$39:$A$782,$A208,СВЦЭМ!$B$39:$B$782,M$190)+'СЕТ СН'!$F$15</f>
        <v>150.64066717</v>
      </c>
      <c r="N208" s="36">
        <f>SUMIFS(СВЦЭМ!$F$39:$F$782,СВЦЭМ!$A$39:$A$782,$A208,СВЦЭМ!$B$39:$B$782,N$190)+'СЕТ СН'!$F$15</f>
        <v>150.51951018</v>
      </c>
      <c r="O208" s="36">
        <f>SUMIFS(СВЦЭМ!$F$39:$F$782,СВЦЭМ!$A$39:$A$782,$A208,СВЦЭМ!$B$39:$B$782,O$190)+'СЕТ СН'!$F$15</f>
        <v>150.74387931000001</v>
      </c>
      <c r="P208" s="36">
        <f>SUMIFS(СВЦЭМ!$F$39:$F$782,СВЦЭМ!$A$39:$A$782,$A208,СВЦЭМ!$B$39:$B$782,P$190)+'СЕТ СН'!$F$15</f>
        <v>142.28155469000001</v>
      </c>
      <c r="Q208" s="36">
        <f>SUMIFS(СВЦЭМ!$F$39:$F$782,СВЦЭМ!$A$39:$A$782,$A208,СВЦЭМ!$B$39:$B$782,Q$190)+'СЕТ СН'!$F$15</f>
        <v>140.53054035</v>
      </c>
      <c r="R208" s="36">
        <f>SUMIFS(СВЦЭМ!$F$39:$F$782,СВЦЭМ!$A$39:$A$782,$A208,СВЦЭМ!$B$39:$B$782,R$190)+'СЕТ СН'!$F$15</f>
        <v>140.26494460000001</v>
      </c>
      <c r="S208" s="36">
        <f>SUMIFS(СВЦЭМ!$F$39:$F$782,СВЦЭМ!$A$39:$A$782,$A208,СВЦЭМ!$B$39:$B$782,S$190)+'СЕТ СН'!$F$15</f>
        <v>140.51717649</v>
      </c>
      <c r="T208" s="36">
        <f>SUMIFS(СВЦЭМ!$F$39:$F$782,СВЦЭМ!$A$39:$A$782,$A208,СВЦЭМ!$B$39:$B$782,T$190)+'СЕТ СН'!$F$15</f>
        <v>140.93230416</v>
      </c>
      <c r="U208" s="36">
        <f>SUMIFS(СВЦЭМ!$F$39:$F$782,СВЦЭМ!$A$39:$A$782,$A208,СВЦЭМ!$B$39:$B$782,U$190)+'СЕТ СН'!$F$15</f>
        <v>140.81452612000001</v>
      </c>
      <c r="V208" s="36">
        <f>SUMIFS(СВЦЭМ!$F$39:$F$782,СВЦЭМ!$A$39:$A$782,$A208,СВЦЭМ!$B$39:$B$782,V$190)+'СЕТ СН'!$F$15</f>
        <v>135.07435493</v>
      </c>
      <c r="W208" s="36">
        <f>SUMIFS(СВЦЭМ!$F$39:$F$782,СВЦЭМ!$A$39:$A$782,$A208,СВЦЭМ!$B$39:$B$782,W$190)+'СЕТ СН'!$F$15</f>
        <v>142.19375624</v>
      </c>
      <c r="X208" s="36">
        <f>SUMIFS(СВЦЭМ!$F$39:$F$782,СВЦЭМ!$A$39:$A$782,$A208,СВЦЭМ!$B$39:$B$782,X$190)+'СЕТ СН'!$F$15</f>
        <v>140.76061236999999</v>
      </c>
      <c r="Y208" s="36">
        <f>SUMIFS(СВЦЭМ!$F$39:$F$782,СВЦЭМ!$A$39:$A$782,$A208,СВЦЭМ!$B$39:$B$782,Y$190)+'СЕТ СН'!$F$15</f>
        <v>125.70894081</v>
      </c>
    </row>
    <row r="209" spans="1:25" ht="15.75" x14ac:dyDescent="0.2">
      <c r="A209" s="35">
        <f t="shared" si="5"/>
        <v>44792</v>
      </c>
      <c r="B209" s="36">
        <f>SUMIFS(СВЦЭМ!$F$39:$F$782,СВЦЭМ!$A$39:$A$782,$A209,СВЦЭМ!$B$39:$B$782,B$190)+'СЕТ СН'!$F$15</f>
        <v>148.96745464</v>
      </c>
      <c r="C209" s="36">
        <f>SUMIFS(СВЦЭМ!$F$39:$F$782,СВЦЭМ!$A$39:$A$782,$A209,СВЦЭМ!$B$39:$B$782,C$190)+'СЕТ СН'!$F$15</f>
        <v>151.44399615</v>
      </c>
      <c r="D209" s="36">
        <f>SUMIFS(СВЦЭМ!$F$39:$F$782,СВЦЭМ!$A$39:$A$782,$A209,СВЦЭМ!$B$39:$B$782,D$190)+'СЕТ СН'!$F$15</f>
        <v>156.32787116</v>
      </c>
      <c r="E209" s="36">
        <f>SUMIFS(СВЦЭМ!$F$39:$F$782,СВЦЭМ!$A$39:$A$782,$A209,СВЦЭМ!$B$39:$B$782,E$190)+'СЕТ СН'!$F$15</f>
        <v>156.36478718000001</v>
      </c>
      <c r="F209" s="36">
        <f>SUMIFS(СВЦЭМ!$F$39:$F$782,СВЦЭМ!$A$39:$A$782,$A209,СВЦЭМ!$B$39:$B$782,F$190)+'СЕТ СН'!$F$15</f>
        <v>155.54891298000001</v>
      </c>
      <c r="G209" s="36">
        <f>SUMIFS(СВЦЭМ!$F$39:$F$782,СВЦЭМ!$A$39:$A$782,$A209,СВЦЭМ!$B$39:$B$782,G$190)+'СЕТ СН'!$F$15</f>
        <v>141.99065292</v>
      </c>
      <c r="H209" s="36">
        <f>SUMIFS(СВЦЭМ!$F$39:$F$782,СВЦЭМ!$A$39:$A$782,$A209,СВЦЭМ!$B$39:$B$782,H$190)+'СЕТ СН'!$F$15</f>
        <v>139.71112356</v>
      </c>
      <c r="I209" s="36">
        <f>SUMIFS(СВЦЭМ!$F$39:$F$782,СВЦЭМ!$A$39:$A$782,$A209,СВЦЭМ!$B$39:$B$782,I$190)+'СЕТ СН'!$F$15</f>
        <v>135.11861313</v>
      </c>
      <c r="J209" s="36">
        <f>SUMIFS(СВЦЭМ!$F$39:$F$782,СВЦЭМ!$A$39:$A$782,$A209,СВЦЭМ!$B$39:$B$782,J$190)+'СЕТ СН'!$F$15</f>
        <v>128.06656547</v>
      </c>
      <c r="K209" s="36">
        <f>SUMIFS(СВЦЭМ!$F$39:$F$782,СВЦЭМ!$A$39:$A$782,$A209,СВЦЭМ!$B$39:$B$782,K$190)+'СЕТ СН'!$F$15</f>
        <v>127.06209339999999</v>
      </c>
      <c r="L209" s="36">
        <f>SUMIFS(СВЦЭМ!$F$39:$F$782,СВЦЭМ!$A$39:$A$782,$A209,СВЦЭМ!$B$39:$B$782,L$190)+'СЕТ СН'!$F$15</f>
        <v>132.97418368000001</v>
      </c>
      <c r="M209" s="36">
        <f>SUMIFS(СВЦЭМ!$F$39:$F$782,СВЦЭМ!$A$39:$A$782,$A209,СВЦЭМ!$B$39:$B$782,M$190)+'СЕТ СН'!$F$15</f>
        <v>130.82479282</v>
      </c>
      <c r="N209" s="36">
        <f>SUMIFS(СВЦЭМ!$F$39:$F$782,СВЦЭМ!$A$39:$A$782,$A209,СВЦЭМ!$B$39:$B$782,N$190)+'СЕТ СН'!$F$15</f>
        <v>131.35988689999999</v>
      </c>
      <c r="O209" s="36">
        <f>SUMIFS(СВЦЭМ!$F$39:$F$782,СВЦЭМ!$A$39:$A$782,$A209,СВЦЭМ!$B$39:$B$782,O$190)+'СЕТ СН'!$F$15</f>
        <v>131.56323374999999</v>
      </c>
      <c r="P209" s="36">
        <f>SUMIFS(СВЦЭМ!$F$39:$F$782,СВЦЭМ!$A$39:$A$782,$A209,СВЦЭМ!$B$39:$B$782,P$190)+'СЕТ СН'!$F$15</f>
        <v>135.94968309000001</v>
      </c>
      <c r="Q209" s="36">
        <f>SUMIFS(СВЦЭМ!$F$39:$F$782,СВЦЭМ!$A$39:$A$782,$A209,СВЦЭМ!$B$39:$B$782,Q$190)+'СЕТ СН'!$F$15</f>
        <v>137.22565717000001</v>
      </c>
      <c r="R209" s="36">
        <f>SUMIFS(СВЦЭМ!$F$39:$F$782,СВЦЭМ!$A$39:$A$782,$A209,СВЦЭМ!$B$39:$B$782,R$190)+'СЕТ СН'!$F$15</f>
        <v>136.90981352</v>
      </c>
      <c r="S209" s="36">
        <f>SUMIFS(СВЦЭМ!$F$39:$F$782,СВЦЭМ!$A$39:$A$782,$A209,СВЦЭМ!$B$39:$B$782,S$190)+'СЕТ СН'!$F$15</f>
        <v>134.72580533999999</v>
      </c>
      <c r="T209" s="36">
        <f>SUMIFS(СВЦЭМ!$F$39:$F$782,СВЦЭМ!$A$39:$A$782,$A209,СВЦЭМ!$B$39:$B$782,T$190)+'СЕТ СН'!$F$15</f>
        <v>132.63155391000001</v>
      </c>
      <c r="U209" s="36">
        <f>SUMIFS(СВЦЭМ!$F$39:$F$782,СВЦЭМ!$A$39:$A$782,$A209,СВЦЭМ!$B$39:$B$782,U$190)+'СЕТ СН'!$F$15</f>
        <v>134.24439211000001</v>
      </c>
      <c r="V209" s="36">
        <f>SUMIFS(СВЦЭМ!$F$39:$F$782,СВЦЭМ!$A$39:$A$782,$A209,СВЦЭМ!$B$39:$B$782,V$190)+'СЕТ СН'!$F$15</f>
        <v>133.30025714999999</v>
      </c>
      <c r="W209" s="36">
        <f>SUMIFS(СВЦЭМ!$F$39:$F$782,СВЦЭМ!$A$39:$A$782,$A209,СВЦЭМ!$B$39:$B$782,W$190)+'СЕТ СН'!$F$15</f>
        <v>139.14543712</v>
      </c>
      <c r="X209" s="36">
        <f>SUMIFS(СВЦЭМ!$F$39:$F$782,СВЦЭМ!$A$39:$A$782,$A209,СВЦЭМ!$B$39:$B$782,X$190)+'СЕТ СН'!$F$15</f>
        <v>141.7177001</v>
      </c>
      <c r="Y209" s="36">
        <f>SUMIFS(СВЦЭМ!$F$39:$F$782,СВЦЭМ!$A$39:$A$782,$A209,СВЦЭМ!$B$39:$B$782,Y$190)+'СЕТ СН'!$F$15</f>
        <v>145.83560194</v>
      </c>
    </row>
    <row r="210" spans="1:25" ht="15.75" x14ac:dyDescent="0.2">
      <c r="A210" s="35">
        <f t="shared" si="5"/>
        <v>44793</v>
      </c>
      <c r="B210" s="36">
        <f>SUMIFS(СВЦЭМ!$F$39:$F$782,СВЦЭМ!$A$39:$A$782,$A210,СВЦЭМ!$B$39:$B$782,B$190)+'СЕТ СН'!$F$15</f>
        <v>126.61432139999999</v>
      </c>
      <c r="C210" s="36">
        <f>SUMIFS(СВЦЭМ!$F$39:$F$782,СВЦЭМ!$A$39:$A$782,$A210,СВЦЭМ!$B$39:$B$782,C$190)+'СЕТ СН'!$F$15</f>
        <v>135.18874747000001</v>
      </c>
      <c r="D210" s="36">
        <f>SUMIFS(СВЦЭМ!$F$39:$F$782,СВЦЭМ!$A$39:$A$782,$A210,СВЦЭМ!$B$39:$B$782,D$190)+'СЕТ СН'!$F$15</f>
        <v>141.01230629</v>
      </c>
      <c r="E210" s="36">
        <f>SUMIFS(СВЦЭМ!$F$39:$F$782,СВЦЭМ!$A$39:$A$782,$A210,СВЦЭМ!$B$39:$B$782,E$190)+'СЕТ СН'!$F$15</f>
        <v>141.81572412</v>
      </c>
      <c r="F210" s="36">
        <f>SUMIFS(СВЦЭМ!$F$39:$F$782,СВЦЭМ!$A$39:$A$782,$A210,СВЦЭМ!$B$39:$B$782,F$190)+'СЕТ СН'!$F$15</f>
        <v>142.36335305</v>
      </c>
      <c r="G210" s="36">
        <f>SUMIFS(СВЦЭМ!$F$39:$F$782,СВЦЭМ!$A$39:$A$782,$A210,СВЦЭМ!$B$39:$B$782,G$190)+'СЕТ СН'!$F$15</f>
        <v>141.18573404</v>
      </c>
      <c r="H210" s="36">
        <f>SUMIFS(СВЦЭМ!$F$39:$F$782,СВЦЭМ!$A$39:$A$782,$A210,СВЦЭМ!$B$39:$B$782,H$190)+'СЕТ СН'!$F$15</f>
        <v>137.10685283999999</v>
      </c>
      <c r="I210" s="36">
        <f>SUMIFS(СВЦЭМ!$F$39:$F$782,СВЦЭМ!$A$39:$A$782,$A210,СВЦЭМ!$B$39:$B$782,I$190)+'СЕТ СН'!$F$15</f>
        <v>132.41624078000001</v>
      </c>
      <c r="J210" s="36">
        <f>SUMIFS(СВЦЭМ!$F$39:$F$782,СВЦЭМ!$A$39:$A$782,$A210,СВЦЭМ!$B$39:$B$782,J$190)+'СЕТ СН'!$F$15</f>
        <v>122.22987316</v>
      </c>
      <c r="K210" s="36">
        <f>SUMIFS(СВЦЭМ!$F$39:$F$782,СВЦЭМ!$A$39:$A$782,$A210,СВЦЭМ!$B$39:$B$782,K$190)+'СЕТ СН'!$F$15</f>
        <v>116.3764831</v>
      </c>
      <c r="L210" s="36">
        <f>SUMIFS(СВЦЭМ!$F$39:$F$782,СВЦЭМ!$A$39:$A$782,$A210,СВЦЭМ!$B$39:$B$782,L$190)+'СЕТ СН'!$F$15</f>
        <v>116.87687947000001</v>
      </c>
      <c r="M210" s="36">
        <f>SUMIFS(СВЦЭМ!$F$39:$F$782,СВЦЭМ!$A$39:$A$782,$A210,СВЦЭМ!$B$39:$B$782,M$190)+'СЕТ СН'!$F$15</f>
        <v>117.48304888</v>
      </c>
      <c r="N210" s="36">
        <f>SUMIFS(СВЦЭМ!$F$39:$F$782,СВЦЭМ!$A$39:$A$782,$A210,СВЦЭМ!$B$39:$B$782,N$190)+'СЕТ СН'!$F$15</f>
        <v>119.12418359999999</v>
      </c>
      <c r="O210" s="36">
        <f>SUMIFS(СВЦЭМ!$F$39:$F$782,СВЦЭМ!$A$39:$A$782,$A210,СВЦЭМ!$B$39:$B$782,O$190)+'СЕТ СН'!$F$15</f>
        <v>118.55180648</v>
      </c>
      <c r="P210" s="36">
        <f>SUMIFS(СВЦЭМ!$F$39:$F$782,СВЦЭМ!$A$39:$A$782,$A210,СВЦЭМ!$B$39:$B$782,P$190)+'СЕТ СН'!$F$15</f>
        <v>117.81676612</v>
      </c>
      <c r="Q210" s="36">
        <f>SUMIFS(СВЦЭМ!$F$39:$F$782,СВЦЭМ!$A$39:$A$782,$A210,СВЦЭМ!$B$39:$B$782,Q$190)+'СЕТ СН'!$F$15</f>
        <v>118.44563485</v>
      </c>
      <c r="R210" s="36">
        <f>SUMIFS(СВЦЭМ!$F$39:$F$782,СВЦЭМ!$A$39:$A$782,$A210,СВЦЭМ!$B$39:$B$782,R$190)+'СЕТ СН'!$F$15</f>
        <v>119.39691990999999</v>
      </c>
      <c r="S210" s="36">
        <f>SUMIFS(СВЦЭМ!$F$39:$F$782,СВЦЭМ!$A$39:$A$782,$A210,СВЦЭМ!$B$39:$B$782,S$190)+'СЕТ СН'!$F$15</f>
        <v>117.99863933</v>
      </c>
      <c r="T210" s="36">
        <f>SUMIFS(СВЦЭМ!$F$39:$F$782,СВЦЭМ!$A$39:$A$782,$A210,СВЦЭМ!$B$39:$B$782,T$190)+'СЕТ СН'!$F$15</f>
        <v>117.94650716</v>
      </c>
      <c r="U210" s="36">
        <f>SUMIFS(СВЦЭМ!$F$39:$F$782,СВЦЭМ!$A$39:$A$782,$A210,СВЦЭМ!$B$39:$B$782,U$190)+'СЕТ СН'!$F$15</f>
        <v>118.07197553</v>
      </c>
      <c r="V210" s="36">
        <f>SUMIFS(СВЦЭМ!$F$39:$F$782,СВЦЭМ!$A$39:$A$782,$A210,СВЦЭМ!$B$39:$B$782,V$190)+'СЕТ СН'!$F$15</f>
        <v>115.42731975</v>
      </c>
      <c r="W210" s="36">
        <f>SUMIFS(СВЦЭМ!$F$39:$F$782,СВЦЭМ!$A$39:$A$782,$A210,СВЦЭМ!$B$39:$B$782,W$190)+'СЕТ СН'!$F$15</f>
        <v>113.79256072</v>
      </c>
      <c r="X210" s="36">
        <f>SUMIFS(СВЦЭМ!$F$39:$F$782,СВЦЭМ!$A$39:$A$782,$A210,СВЦЭМ!$B$39:$B$782,X$190)+'СЕТ СН'!$F$15</f>
        <v>116.09163479999999</v>
      </c>
      <c r="Y210" s="36">
        <f>SUMIFS(СВЦЭМ!$F$39:$F$782,СВЦЭМ!$A$39:$A$782,$A210,СВЦЭМ!$B$39:$B$782,Y$190)+'СЕТ СН'!$F$15</f>
        <v>120.22331437</v>
      </c>
    </row>
    <row r="211" spans="1:25" ht="15.75" x14ac:dyDescent="0.2">
      <c r="A211" s="35">
        <f t="shared" si="5"/>
        <v>44794</v>
      </c>
      <c r="B211" s="36">
        <f>SUMIFS(СВЦЭМ!$F$39:$F$782,СВЦЭМ!$A$39:$A$782,$A211,СВЦЭМ!$B$39:$B$782,B$190)+'СЕТ СН'!$F$15</f>
        <v>134.51512744999999</v>
      </c>
      <c r="C211" s="36">
        <f>SUMIFS(СВЦЭМ!$F$39:$F$782,СВЦЭМ!$A$39:$A$782,$A211,СВЦЭМ!$B$39:$B$782,C$190)+'СЕТ СН'!$F$15</f>
        <v>136.06967713</v>
      </c>
      <c r="D211" s="36">
        <f>SUMIFS(СВЦЭМ!$F$39:$F$782,СВЦЭМ!$A$39:$A$782,$A211,СВЦЭМ!$B$39:$B$782,D$190)+'СЕТ СН'!$F$15</f>
        <v>142.43828951</v>
      </c>
      <c r="E211" s="36">
        <f>SUMIFS(СВЦЭМ!$F$39:$F$782,СВЦЭМ!$A$39:$A$782,$A211,СВЦЭМ!$B$39:$B$782,E$190)+'СЕТ СН'!$F$15</f>
        <v>147.10714802000001</v>
      </c>
      <c r="F211" s="36">
        <f>SUMIFS(СВЦЭМ!$F$39:$F$782,СВЦЭМ!$A$39:$A$782,$A211,СВЦЭМ!$B$39:$B$782,F$190)+'СЕТ СН'!$F$15</f>
        <v>147.81589989</v>
      </c>
      <c r="G211" s="36">
        <f>SUMIFS(СВЦЭМ!$F$39:$F$782,СВЦЭМ!$A$39:$A$782,$A211,СВЦЭМ!$B$39:$B$782,G$190)+'СЕТ СН'!$F$15</f>
        <v>146.96943393000001</v>
      </c>
      <c r="H211" s="36">
        <f>SUMIFS(СВЦЭМ!$F$39:$F$782,СВЦЭМ!$A$39:$A$782,$A211,СВЦЭМ!$B$39:$B$782,H$190)+'СЕТ СН'!$F$15</f>
        <v>143.92083062</v>
      </c>
      <c r="I211" s="36">
        <f>SUMIFS(СВЦЭМ!$F$39:$F$782,СВЦЭМ!$A$39:$A$782,$A211,СВЦЭМ!$B$39:$B$782,I$190)+'СЕТ СН'!$F$15</f>
        <v>134.70348414</v>
      </c>
      <c r="J211" s="36">
        <f>SUMIFS(СВЦЭМ!$F$39:$F$782,СВЦЭМ!$A$39:$A$782,$A211,СВЦЭМ!$B$39:$B$782,J$190)+'СЕТ СН'!$F$15</f>
        <v>125.45968805</v>
      </c>
      <c r="K211" s="36">
        <f>SUMIFS(СВЦЭМ!$F$39:$F$782,СВЦЭМ!$A$39:$A$782,$A211,СВЦЭМ!$B$39:$B$782,K$190)+'СЕТ СН'!$F$15</f>
        <v>133.00260481000001</v>
      </c>
      <c r="L211" s="36">
        <f>SUMIFS(СВЦЭМ!$F$39:$F$782,СВЦЭМ!$A$39:$A$782,$A211,СВЦЭМ!$B$39:$B$782,L$190)+'СЕТ СН'!$F$15</f>
        <v>138.66547969000001</v>
      </c>
      <c r="M211" s="36">
        <f>SUMIFS(СВЦЭМ!$F$39:$F$782,СВЦЭМ!$A$39:$A$782,$A211,СВЦЭМ!$B$39:$B$782,M$190)+'СЕТ СН'!$F$15</f>
        <v>140.21671705</v>
      </c>
      <c r="N211" s="36">
        <f>SUMIFS(СВЦЭМ!$F$39:$F$782,СВЦЭМ!$A$39:$A$782,$A211,СВЦЭМ!$B$39:$B$782,N$190)+'СЕТ СН'!$F$15</f>
        <v>141.02343501999999</v>
      </c>
      <c r="O211" s="36">
        <f>SUMIFS(СВЦЭМ!$F$39:$F$782,СВЦЭМ!$A$39:$A$782,$A211,СВЦЭМ!$B$39:$B$782,O$190)+'СЕТ СН'!$F$15</f>
        <v>139.58866505</v>
      </c>
      <c r="P211" s="36">
        <f>SUMIFS(СВЦЭМ!$F$39:$F$782,СВЦЭМ!$A$39:$A$782,$A211,СВЦЭМ!$B$39:$B$782,P$190)+'СЕТ СН'!$F$15</f>
        <v>139.14726481</v>
      </c>
      <c r="Q211" s="36">
        <f>SUMIFS(СВЦЭМ!$F$39:$F$782,СВЦЭМ!$A$39:$A$782,$A211,СВЦЭМ!$B$39:$B$782,Q$190)+'СЕТ СН'!$F$15</f>
        <v>138.88357952000001</v>
      </c>
      <c r="R211" s="36">
        <f>SUMIFS(СВЦЭМ!$F$39:$F$782,СВЦЭМ!$A$39:$A$782,$A211,СВЦЭМ!$B$39:$B$782,R$190)+'СЕТ СН'!$F$15</f>
        <v>139.08881736000001</v>
      </c>
      <c r="S211" s="36">
        <f>SUMIFS(СВЦЭМ!$F$39:$F$782,СВЦЭМ!$A$39:$A$782,$A211,СВЦЭМ!$B$39:$B$782,S$190)+'СЕТ СН'!$F$15</f>
        <v>139.29986335999999</v>
      </c>
      <c r="T211" s="36">
        <f>SUMIFS(СВЦЭМ!$F$39:$F$782,СВЦЭМ!$A$39:$A$782,$A211,СВЦЭМ!$B$39:$B$782,T$190)+'СЕТ СН'!$F$15</f>
        <v>138.79672468000001</v>
      </c>
      <c r="U211" s="36">
        <f>SUMIFS(СВЦЭМ!$F$39:$F$782,СВЦЭМ!$A$39:$A$782,$A211,СВЦЭМ!$B$39:$B$782,U$190)+'СЕТ СН'!$F$15</f>
        <v>139.07508802000001</v>
      </c>
      <c r="V211" s="36">
        <f>SUMIFS(СВЦЭМ!$F$39:$F$782,СВЦЭМ!$A$39:$A$782,$A211,СВЦЭМ!$B$39:$B$782,V$190)+'СЕТ СН'!$F$15</f>
        <v>141.14967369999999</v>
      </c>
      <c r="W211" s="36">
        <f>SUMIFS(СВЦЭМ!$F$39:$F$782,СВЦЭМ!$A$39:$A$782,$A211,СВЦЭМ!$B$39:$B$782,W$190)+'СЕТ СН'!$F$15</f>
        <v>141.55875823</v>
      </c>
      <c r="X211" s="36">
        <f>SUMIFS(СВЦЭМ!$F$39:$F$782,СВЦЭМ!$A$39:$A$782,$A211,СВЦЭМ!$B$39:$B$782,X$190)+'СЕТ СН'!$F$15</f>
        <v>135.86924887999999</v>
      </c>
      <c r="Y211" s="36">
        <f>SUMIFS(СВЦЭМ!$F$39:$F$782,СВЦЭМ!$A$39:$A$782,$A211,СВЦЭМ!$B$39:$B$782,Y$190)+'СЕТ СН'!$F$15</f>
        <v>131.70722889999999</v>
      </c>
    </row>
    <row r="212" spans="1:25" ht="15.75" x14ac:dyDescent="0.2">
      <c r="A212" s="35">
        <f t="shared" si="5"/>
        <v>44795</v>
      </c>
      <c r="B212" s="36">
        <f>SUMIFS(СВЦЭМ!$F$39:$F$782,СВЦЭМ!$A$39:$A$782,$A212,СВЦЭМ!$B$39:$B$782,B$190)+'СЕТ СН'!$F$15</f>
        <v>121.54772886000001</v>
      </c>
      <c r="C212" s="36">
        <f>SUMIFS(СВЦЭМ!$F$39:$F$782,СВЦЭМ!$A$39:$A$782,$A212,СВЦЭМ!$B$39:$B$782,C$190)+'СЕТ СН'!$F$15</f>
        <v>131.84736468</v>
      </c>
      <c r="D212" s="36">
        <f>SUMIFS(СВЦЭМ!$F$39:$F$782,СВЦЭМ!$A$39:$A$782,$A212,СВЦЭМ!$B$39:$B$782,D$190)+'СЕТ СН'!$F$15</f>
        <v>138.87810504000001</v>
      </c>
      <c r="E212" s="36">
        <f>SUMIFS(СВЦЭМ!$F$39:$F$782,СВЦЭМ!$A$39:$A$782,$A212,СВЦЭМ!$B$39:$B$782,E$190)+'СЕТ СН'!$F$15</f>
        <v>142.14352468999999</v>
      </c>
      <c r="F212" s="36">
        <f>SUMIFS(СВЦЭМ!$F$39:$F$782,СВЦЭМ!$A$39:$A$782,$A212,СВЦЭМ!$B$39:$B$782,F$190)+'СЕТ СН'!$F$15</f>
        <v>142.41211204000001</v>
      </c>
      <c r="G212" s="36">
        <f>SUMIFS(СВЦЭМ!$F$39:$F$782,СВЦЭМ!$A$39:$A$782,$A212,СВЦЭМ!$B$39:$B$782,G$190)+'СЕТ СН'!$F$15</f>
        <v>140.81324083999999</v>
      </c>
      <c r="H212" s="36">
        <f>SUMIFS(СВЦЭМ!$F$39:$F$782,СВЦЭМ!$A$39:$A$782,$A212,СВЦЭМ!$B$39:$B$782,H$190)+'СЕТ СН'!$F$15</f>
        <v>131.86879737000001</v>
      </c>
      <c r="I212" s="36">
        <f>SUMIFS(СВЦЭМ!$F$39:$F$782,СВЦЭМ!$A$39:$A$782,$A212,СВЦЭМ!$B$39:$B$782,I$190)+'СЕТ СН'!$F$15</f>
        <v>121.5442396</v>
      </c>
      <c r="J212" s="36">
        <f>SUMIFS(СВЦЭМ!$F$39:$F$782,СВЦЭМ!$A$39:$A$782,$A212,СВЦЭМ!$B$39:$B$782,J$190)+'СЕТ СН'!$F$15</f>
        <v>128.86808909000001</v>
      </c>
      <c r="K212" s="36">
        <f>SUMIFS(СВЦЭМ!$F$39:$F$782,СВЦЭМ!$A$39:$A$782,$A212,СВЦЭМ!$B$39:$B$782,K$190)+'СЕТ СН'!$F$15</f>
        <v>135.96393030999999</v>
      </c>
      <c r="L212" s="36">
        <f>SUMIFS(СВЦЭМ!$F$39:$F$782,СВЦЭМ!$A$39:$A$782,$A212,СВЦЭМ!$B$39:$B$782,L$190)+'СЕТ СН'!$F$15</f>
        <v>135.24197448000001</v>
      </c>
      <c r="M212" s="36">
        <f>SUMIFS(СВЦЭМ!$F$39:$F$782,СВЦЭМ!$A$39:$A$782,$A212,СВЦЭМ!$B$39:$B$782,M$190)+'СЕТ СН'!$F$15</f>
        <v>136.28857497000001</v>
      </c>
      <c r="N212" s="36">
        <f>SUMIFS(СВЦЭМ!$F$39:$F$782,СВЦЭМ!$A$39:$A$782,$A212,СВЦЭМ!$B$39:$B$782,N$190)+'СЕТ СН'!$F$15</f>
        <v>136.64505044000001</v>
      </c>
      <c r="O212" s="36">
        <f>SUMIFS(СВЦЭМ!$F$39:$F$782,СВЦЭМ!$A$39:$A$782,$A212,СВЦЭМ!$B$39:$B$782,O$190)+'СЕТ СН'!$F$15</f>
        <v>134.92613555</v>
      </c>
      <c r="P212" s="36">
        <f>SUMIFS(СВЦЭМ!$F$39:$F$782,СВЦЭМ!$A$39:$A$782,$A212,СВЦЭМ!$B$39:$B$782,P$190)+'СЕТ СН'!$F$15</f>
        <v>135.53660644000001</v>
      </c>
      <c r="Q212" s="36">
        <f>SUMIFS(СВЦЭМ!$F$39:$F$782,СВЦЭМ!$A$39:$A$782,$A212,СВЦЭМ!$B$39:$B$782,Q$190)+'СЕТ СН'!$F$15</f>
        <v>135.57528679000001</v>
      </c>
      <c r="R212" s="36">
        <f>SUMIFS(СВЦЭМ!$F$39:$F$782,СВЦЭМ!$A$39:$A$782,$A212,СВЦЭМ!$B$39:$B$782,R$190)+'СЕТ СН'!$F$15</f>
        <v>135.45105516999999</v>
      </c>
      <c r="S212" s="36">
        <f>SUMIFS(СВЦЭМ!$F$39:$F$782,СВЦЭМ!$A$39:$A$782,$A212,СВЦЭМ!$B$39:$B$782,S$190)+'СЕТ СН'!$F$15</f>
        <v>134.53483206999999</v>
      </c>
      <c r="T212" s="36">
        <f>SUMIFS(СВЦЭМ!$F$39:$F$782,СВЦЭМ!$A$39:$A$782,$A212,СВЦЭМ!$B$39:$B$782,T$190)+'СЕТ СН'!$F$15</f>
        <v>136.07907234000001</v>
      </c>
      <c r="U212" s="36">
        <f>SUMIFS(СВЦЭМ!$F$39:$F$782,СВЦЭМ!$A$39:$A$782,$A212,СВЦЭМ!$B$39:$B$782,U$190)+'СЕТ СН'!$F$15</f>
        <v>134.84314569</v>
      </c>
      <c r="V212" s="36">
        <f>SUMIFS(СВЦЭМ!$F$39:$F$782,СВЦЭМ!$A$39:$A$782,$A212,СВЦЭМ!$B$39:$B$782,V$190)+'СЕТ СН'!$F$15</f>
        <v>136.30488847000001</v>
      </c>
      <c r="W212" s="36">
        <f>SUMIFS(СВЦЭМ!$F$39:$F$782,СВЦЭМ!$A$39:$A$782,$A212,СВЦЭМ!$B$39:$B$782,W$190)+'СЕТ СН'!$F$15</f>
        <v>137.45707551000001</v>
      </c>
      <c r="X212" s="36">
        <f>SUMIFS(СВЦЭМ!$F$39:$F$782,СВЦЭМ!$A$39:$A$782,$A212,СВЦЭМ!$B$39:$B$782,X$190)+'СЕТ СН'!$F$15</f>
        <v>133.33921218</v>
      </c>
      <c r="Y212" s="36">
        <f>SUMIFS(СВЦЭМ!$F$39:$F$782,СВЦЭМ!$A$39:$A$782,$A212,СВЦЭМ!$B$39:$B$782,Y$190)+'СЕТ СН'!$F$15</f>
        <v>119.7004262</v>
      </c>
    </row>
    <row r="213" spans="1:25" ht="15.75" x14ac:dyDescent="0.2">
      <c r="A213" s="35">
        <f t="shared" si="5"/>
        <v>44796</v>
      </c>
      <c r="B213" s="36">
        <f>SUMIFS(СВЦЭМ!$F$39:$F$782,СВЦЭМ!$A$39:$A$782,$A213,СВЦЭМ!$B$39:$B$782,B$190)+'СЕТ СН'!$F$15</f>
        <v>129.34865776999999</v>
      </c>
      <c r="C213" s="36">
        <f>SUMIFS(СВЦЭМ!$F$39:$F$782,СВЦЭМ!$A$39:$A$782,$A213,СВЦЭМ!$B$39:$B$782,C$190)+'СЕТ СН'!$F$15</f>
        <v>138.96652743000001</v>
      </c>
      <c r="D213" s="36">
        <f>SUMIFS(СВЦЭМ!$F$39:$F$782,СВЦЭМ!$A$39:$A$782,$A213,СВЦЭМ!$B$39:$B$782,D$190)+'СЕТ СН'!$F$15</f>
        <v>144.99904670000001</v>
      </c>
      <c r="E213" s="36">
        <f>SUMIFS(СВЦЭМ!$F$39:$F$782,СВЦЭМ!$A$39:$A$782,$A213,СВЦЭМ!$B$39:$B$782,E$190)+'СЕТ СН'!$F$15</f>
        <v>147.02907066</v>
      </c>
      <c r="F213" s="36">
        <f>SUMIFS(СВЦЭМ!$F$39:$F$782,СВЦЭМ!$A$39:$A$782,$A213,СВЦЭМ!$B$39:$B$782,F$190)+'СЕТ СН'!$F$15</f>
        <v>142.07479412999999</v>
      </c>
      <c r="G213" s="36">
        <f>SUMIFS(СВЦЭМ!$F$39:$F$782,СВЦЭМ!$A$39:$A$782,$A213,СВЦЭМ!$B$39:$B$782,G$190)+'СЕТ СН'!$F$15</f>
        <v>138.37785672999999</v>
      </c>
      <c r="H213" s="36">
        <f>SUMIFS(СВЦЭМ!$F$39:$F$782,СВЦЭМ!$A$39:$A$782,$A213,СВЦЭМ!$B$39:$B$782,H$190)+'СЕТ СН'!$F$15</f>
        <v>131.12681377999999</v>
      </c>
      <c r="I213" s="36">
        <f>SUMIFS(СВЦЭМ!$F$39:$F$782,СВЦЭМ!$A$39:$A$782,$A213,СВЦЭМ!$B$39:$B$782,I$190)+'СЕТ СН'!$F$15</f>
        <v>120.95770953</v>
      </c>
      <c r="J213" s="36">
        <f>SUMIFS(СВЦЭМ!$F$39:$F$782,СВЦЭМ!$A$39:$A$782,$A213,СВЦЭМ!$B$39:$B$782,J$190)+'СЕТ СН'!$F$15</f>
        <v>119.86980776999999</v>
      </c>
      <c r="K213" s="36">
        <f>SUMIFS(СВЦЭМ!$F$39:$F$782,СВЦЭМ!$A$39:$A$782,$A213,СВЦЭМ!$B$39:$B$782,K$190)+'СЕТ СН'!$F$15</f>
        <v>130.66783993999999</v>
      </c>
      <c r="L213" s="36">
        <f>SUMIFS(СВЦЭМ!$F$39:$F$782,СВЦЭМ!$A$39:$A$782,$A213,СВЦЭМ!$B$39:$B$782,L$190)+'СЕТ СН'!$F$15</f>
        <v>125.28130175</v>
      </c>
      <c r="M213" s="36">
        <f>SUMIFS(СВЦЭМ!$F$39:$F$782,СВЦЭМ!$A$39:$A$782,$A213,СВЦЭМ!$B$39:$B$782,M$190)+'СЕТ СН'!$F$15</f>
        <v>124.13558365999999</v>
      </c>
      <c r="N213" s="36">
        <f>SUMIFS(СВЦЭМ!$F$39:$F$782,СВЦЭМ!$A$39:$A$782,$A213,СВЦЭМ!$B$39:$B$782,N$190)+'СЕТ СН'!$F$15</f>
        <v>123.17894</v>
      </c>
      <c r="O213" s="36">
        <f>SUMIFS(СВЦЭМ!$F$39:$F$782,СВЦЭМ!$A$39:$A$782,$A213,СВЦЭМ!$B$39:$B$782,O$190)+'СЕТ СН'!$F$15</f>
        <v>122.19935719</v>
      </c>
      <c r="P213" s="36">
        <f>SUMIFS(СВЦЭМ!$F$39:$F$782,СВЦЭМ!$A$39:$A$782,$A213,СВЦЭМ!$B$39:$B$782,P$190)+'СЕТ СН'!$F$15</f>
        <v>124.05914287</v>
      </c>
      <c r="Q213" s="36">
        <f>SUMIFS(СВЦЭМ!$F$39:$F$782,СВЦЭМ!$A$39:$A$782,$A213,СВЦЭМ!$B$39:$B$782,Q$190)+'СЕТ СН'!$F$15</f>
        <v>125.16205673</v>
      </c>
      <c r="R213" s="36">
        <f>SUMIFS(СВЦЭМ!$F$39:$F$782,СВЦЭМ!$A$39:$A$782,$A213,СВЦЭМ!$B$39:$B$782,R$190)+'СЕТ СН'!$F$15</f>
        <v>124.23271348</v>
      </c>
      <c r="S213" s="36">
        <f>SUMIFS(СВЦЭМ!$F$39:$F$782,СВЦЭМ!$A$39:$A$782,$A213,СВЦЭМ!$B$39:$B$782,S$190)+'СЕТ СН'!$F$15</f>
        <v>126.15480266</v>
      </c>
      <c r="T213" s="36">
        <f>SUMIFS(СВЦЭМ!$F$39:$F$782,СВЦЭМ!$A$39:$A$782,$A213,СВЦЭМ!$B$39:$B$782,T$190)+'СЕТ СН'!$F$15</f>
        <v>127.20171879</v>
      </c>
      <c r="U213" s="36">
        <f>SUMIFS(СВЦЭМ!$F$39:$F$782,СВЦЭМ!$A$39:$A$782,$A213,СВЦЭМ!$B$39:$B$782,U$190)+'СЕТ СН'!$F$15</f>
        <v>125.51080473</v>
      </c>
      <c r="V213" s="36">
        <f>SUMIFS(СВЦЭМ!$F$39:$F$782,СВЦЭМ!$A$39:$A$782,$A213,СВЦЭМ!$B$39:$B$782,V$190)+'СЕТ СН'!$F$15</f>
        <v>128.08737654000001</v>
      </c>
      <c r="W213" s="36">
        <f>SUMIFS(СВЦЭМ!$F$39:$F$782,СВЦЭМ!$A$39:$A$782,$A213,СВЦЭМ!$B$39:$B$782,W$190)+'СЕТ СН'!$F$15</f>
        <v>127.88601921</v>
      </c>
      <c r="X213" s="36">
        <f>SUMIFS(СВЦЭМ!$F$39:$F$782,СВЦЭМ!$A$39:$A$782,$A213,СВЦЭМ!$B$39:$B$782,X$190)+'СЕТ СН'!$F$15</f>
        <v>125.1462066</v>
      </c>
      <c r="Y213" s="36">
        <f>SUMIFS(СВЦЭМ!$F$39:$F$782,СВЦЭМ!$A$39:$A$782,$A213,СВЦЭМ!$B$39:$B$782,Y$190)+'СЕТ СН'!$F$15</f>
        <v>120.03220693</v>
      </c>
    </row>
    <row r="214" spans="1:25" ht="15.75" x14ac:dyDescent="0.2">
      <c r="A214" s="35">
        <f t="shared" si="5"/>
        <v>44797</v>
      </c>
      <c r="B214" s="36">
        <f>SUMIFS(СВЦЭМ!$F$39:$F$782,СВЦЭМ!$A$39:$A$782,$A214,СВЦЭМ!$B$39:$B$782,B$190)+'СЕТ СН'!$F$15</f>
        <v>125.80034824000001</v>
      </c>
      <c r="C214" s="36">
        <f>SUMIFS(СВЦЭМ!$F$39:$F$782,СВЦЭМ!$A$39:$A$782,$A214,СВЦЭМ!$B$39:$B$782,C$190)+'СЕТ СН'!$F$15</f>
        <v>131.99779000000001</v>
      </c>
      <c r="D214" s="36">
        <f>SUMIFS(СВЦЭМ!$F$39:$F$782,СВЦЭМ!$A$39:$A$782,$A214,СВЦЭМ!$B$39:$B$782,D$190)+'СЕТ СН'!$F$15</f>
        <v>136.49308851000001</v>
      </c>
      <c r="E214" s="36">
        <f>SUMIFS(СВЦЭМ!$F$39:$F$782,СВЦЭМ!$A$39:$A$782,$A214,СВЦЭМ!$B$39:$B$782,E$190)+'СЕТ СН'!$F$15</f>
        <v>137.99407667</v>
      </c>
      <c r="F214" s="36">
        <f>SUMIFS(СВЦЭМ!$F$39:$F$782,СВЦЭМ!$A$39:$A$782,$A214,СВЦЭМ!$B$39:$B$782,F$190)+'СЕТ СН'!$F$15</f>
        <v>138.20749570000001</v>
      </c>
      <c r="G214" s="36">
        <f>SUMIFS(СВЦЭМ!$F$39:$F$782,СВЦЭМ!$A$39:$A$782,$A214,СВЦЭМ!$B$39:$B$782,G$190)+'СЕТ СН'!$F$15</f>
        <v>136.02360350000001</v>
      </c>
      <c r="H214" s="36">
        <f>SUMIFS(СВЦЭМ!$F$39:$F$782,СВЦЭМ!$A$39:$A$782,$A214,СВЦЭМ!$B$39:$B$782,H$190)+'СЕТ СН'!$F$15</f>
        <v>129.94038531000001</v>
      </c>
      <c r="I214" s="36">
        <f>SUMIFS(СВЦЭМ!$F$39:$F$782,СВЦЭМ!$A$39:$A$782,$A214,СВЦЭМ!$B$39:$B$782,I$190)+'СЕТ СН'!$F$15</f>
        <v>122.49933104</v>
      </c>
      <c r="J214" s="36">
        <f>SUMIFS(СВЦЭМ!$F$39:$F$782,СВЦЭМ!$A$39:$A$782,$A214,СВЦЭМ!$B$39:$B$782,J$190)+'СЕТ СН'!$F$15</f>
        <v>127.80581539000001</v>
      </c>
      <c r="K214" s="36">
        <f>SUMIFS(СВЦЭМ!$F$39:$F$782,СВЦЭМ!$A$39:$A$782,$A214,СВЦЭМ!$B$39:$B$782,K$190)+'СЕТ СН'!$F$15</f>
        <v>145.02622629999999</v>
      </c>
      <c r="L214" s="36">
        <f>SUMIFS(СВЦЭМ!$F$39:$F$782,СВЦЭМ!$A$39:$A$782,$A214,СВЦЭМ!$B$39:$B$782,L$190)+'СЕТ СН'!$F$15</f>
        <v>138.84755190999999</v>
      </c>
      <c r="M214" s="36">
        <f>SUMIFS(СВЦЭМ!$F$39:$F$782,СВЦЭМ!$A$39:$A$782,$A214,СВЦЭМ!$B$39:$B$782,M$190)+'СЕТ СН'!$F$15</f>
        <v>137.99639500999999</v>
      </c>
      <c r="N214" s="36">
        <f>SUMIFS(СВЦЭМ!$F$39:$F$782,СВЦЭМ!$A$39:$A$782,$A214,СВЦЭМ!$B$39:$B$782,N$190)+'СЕТ СН'!$F$15</f>
        <v>137.28477617999999</v>
      </c>
      <c r="O214" s="36">
        <f>SUMIFS(СВЦЭМ!$F$39:$F$782,СВЦЭМ!$A$39:$A$782,$A214,СВЦЭМ!$B$39:$B$782,O$190)+'СЕТ СН'!$F$15</f>
        <v>136.36518658</v>
      </c>
      <c r="P214" s="36">
        <f>SUMIFS(СВЦЭМ!$F$39:$F$782,СВЦЭМ!$A$39:$A$782,$A214,СВЦЭМ!$B$39:$B$782,P$190)+'СЕТ СН'!$F$15</f>
        <v>137.34462371999999</v>
      </c>
      <c r="Q214" s="36">
        <f>SUMIFS(СВЦЭМ!$F$39:$F$782,СВЦЭМ!$A$39:$A$782,$A214,СВЦЭМ!$B$39:$B$782,Q$190)+'СЕТ СН'!$F$15</f>
        <v>137.49055358999999</v>
      </c>
      <c r="R214" s="36">
        <f>SUMIFS(СВЦЭМ!$F$39:$F$782,СВЦЭМ!$A$39:$A$782,$A214,СВЦЭМ!$B$39:$B$782,R$190)+'СЕТ СН'!$F$15</f>
        <v>135.86395375000001</v>
      </c>
      <c r="S214" s="36">
        <f>SUMIFS(СВЦЭМ!$F$39:$F$782,СВЦЭМ!$A$39:$A$782,$A214,СВЦЭМ!$B$39:$B$782,S$190)+'СЕТ СН'!$F$15</f>
        <v>137.20570767000001</v>
      </c>
      <c r="T214" s="36">
        <f>SUMIFS(СВЦЭМ!$F$39:$F$782,СВЦЭМ!$A$39:$A$782,$A214,СВЦЭМ!$B$39:$B$782,T$190)+'СЕТ СН'!$F$15</f>
        <v>138.21954431</v>
      </c>
      <c r="U214" s="36">
        <f>SUMIFS(СВЦЭМ!$F$39:$F$782,СВЦЭМ!$A$39:$A$782,$A214,СВЦЭМ!$B$39:$B$782,U$190)+'СЕТ СН'!$F$15</f>
        <v>137.54972638000001</v>
      </c>
      <c r="V214" s="36">
        <f>SUMIFS(СВЦЭМ!$F$39:$F$782,СВЦЭМ!$A$39:$A$782,$A214,СВЦЭМ!$B$39:$B$782,V$190)+'СЕТ СН'!$F$15</f>
        <v>140.33710943</v>
      </c>
      <c r="W214" s="36">
        <f>SUMIFS(СВЦЭМ!$F$39:$F$782,СВЦЭМ!$A$39:$A$782,$A214,СВЦЭМ!$B$39:$B$782,W$190)+'СЕТ СН'!$F$15</f>
        <v>141.41152804000001</v>
      </c>
      <c r="X214" s="36">
        <f>SUMIFS(СВЦЭМ!$F$39:$F$782,СВЦЭМ!$A$39:$A$782,$A214,СВЦЭМ!$B$39:$B$782,X$190)+'СЕТ СН'!$F$15</f>
        <v>132.26794876</v>
      </c>
      <c r="Y214" s="36">
        <f>SUMIFS(СВЦЭМ!$F$39:$F$782,СВЦЭМ!$A$39:$A$782,$A214,СВЦЭМ!$B$39:$B$782,Y$190)+'СЕТ СН'!$F$15</f>
        <v>126.37168559</v>
      </c>
    </row>
    <row r="215" spans="1:25" ht="15.75" x14ac:dyDescent="0.2">
      <c r="A215" s="35">
        <f t="shared" si="5"/>
        <v>44798</v>
      </c>
      <c r="B215" s="36">
        <f>SUMIFS(СВЦЭМ!$F$39:$F$782,СВЦЭМ!$A$39:$A$782,$A215,СВЦЭМ!$B$39:$B$782,B$190)+'СЕТ СН'!$F$15</f>
        <v>125.81642220000001</v>
      </c>
      <c r="C215" s="36">
        <f>SUMIFS(СВЦЭМ!$F$39:$F$782,СВЦЭМ!$A$39:$A$782,$A215,СВЦЭМ!$B$39:$B$782,C$190)+'СЕТ СН'!$F$15</f>
        <v>131.44118467999999</v>
      </c>
      <c r="D215" s="36">
        <f>SUMIFS(СВЦЭМ!$F$39:$F$782,СВЦЭМ!$A$39:$A$782,$A215,СВЦЭМ!$B$39:$B$782,D$190)+'СЕТ СН'!$F$15</f>
        <v>137.18191963000001</v>
      </c>
      <c r="E215" s="36">
        <f>SUMIFS(СВЦЭМ!$F$39:$F$782,СВЦЭМ!$A$39:$A$782,$A215,СВЦЭМ!$B$39:$B$782,E$190)+'СЕТ СН'!$F$15</f>
        <v>138.89881524</v>
      </c>
      <c r="F215" s="36">
        <f>SUMIFS(СВЦЭМ!$F$39:$F$782,СВЦЭМ!$A$39:$A$782,$A215,СВЦЭМ!$B$39:$B$782,F$190)+'СЕТ СН'!$F$15</f>
        <v>139.42251148</v>
      </c>
      <c r="G215" s="36">
        <f>SUMIFS(СВЦЭМ!$F$39:$F$782,СВЦЭМ!$A$39:$A$782,$A215,СВЦЭМ!$B$39:$B$782,G$190)+'СЕТ СН'!$F$15</f>
        <v>136.93336217999999</v>
      </c>
      <c r="H215" s="36">
        <f>SUMIFS(СВЦЭМ!$F$39:$F$782,СВЦЭМ!$A$39:$A$782,$A215,СВЦЭМ!$B$39:$B$782,H$190)+'СЕТ СН'!$F$15</f>
        <v>129.55167753999999</v>
      </c>
      <c r="I215" s="36">
        <f>SUMIFS(СВЦЭМ!$F$39:$F$782,СВЦЭМ!$A$39:$A$782,$A215,СВЦЭМ!$B$39:$B$782,I$190)+'СЕТ СН'!$F$15</f>
        <v>118.16883498</v>
      </c>
      <c r="J215" s="36">
        <f>SUMIFS(СВЦЭМ!$F$39:$F$782,СВЦЭМ!$A$39:$A$782,$A215,СВЦЭМ!$B$39:$B$782,J$190)+'СЕТ СН'!$F$15</f>
        <v>129.00936668</v>
      </c>
      <c r="K215" s="36">
        <f>SUMIFS(СВЦЭМ!$F$39:$F$782,СВЦЭМ!$A$39:$A$782,$A215,СВЦЭМ!$B$39:$B$782,K$190)+'СЕТ СН'!$F$15</f>
        <v>138.24571639000001</v>
      </c>
      <c r="L215" s="36">
        <f>SUMIFS(СВЦЭМ!$F$39:$F$782,СВЦЭМ!$A$39:$A$782,$A215,СВЦЭМ!$B$39:$B$782,L$190)+'СЕТ СН'!$F$15</f>
        <v>133.50599410000001</v>
      </c>
      <c r="M215" s="36">
        <f>SUMIFS(СВЦЭМ!$F$39:$F$782,СВЦЭМ!$A$39:$A$782,$A215,СВЦЭМ!$B$39:$B$782,M$190)+'СЕТ СН'!$F$15</f>
        <v>132.96164250000001</v>
      </c>
      <c r="N215" s="36">
        <f>SUMIFS(СВЦЭМ!$F$39:$F$782,СВЦЭМ!$A$39:$A$782,$A215,СВЦЭМ!$B$39:$B$782,N$190)+'СЕТ СН'!$F$15</f>
        <v>132.90717552999999</v>
      </c>
      <c r="O215" s="36">
        <f>SUMIFS(СВЦЭМ!$F$39:$F$782,СВЦЭМ!$A$39:$A$782,$A215,СВЦЭМ!$B$39:$B$782,O$190)+'СЕТ СН'!$F$15</f>
        <v>120.37262582</v>
      </c>
      <c r="P215" s="36">
        <f>SUMIFS(СВЦЭМ!$F$39:$F$782,СВЦЭМ!$A$39:$A$782,$A215,СВЦЭМ!$B$39:$B$782,P$190)+'СЕТ СН'!$F$15</f>
        <v>106.56900994999999</v>
      </c>
      <c r="Q215" s="36">
        <f>SUMIFS(СВЦЭМ!$F$39:$F$782,СВЦЭМ!$A$39:$A$782,$A215,СВЦЭМ!$B$39:$B$782,Q$190)+'СЕТ СН'!$F$15</f>
        <v>97.140214909999997</v>
      </c>
      <c r="R215" s="36">
        <f>SUMIFS(СВЦЭМ!$F$39:$F$782,СВЦЭМ!$A$39:$A$782,$A215,СВЦЭМ!$B$39:$B$782,R$190)+'СЕТ СН'!$F$15</f>
        <v>96.346370210000003</v>
      </c>
      <c r="S215" s="36">
        <f>SUMIFS(СВЦЭМ!$F$39:$F$782,СВЦЭМ!$A$39:$A$782,$A215,СВЦЭМ!$B$39:$B$782,S$190)+'СЕТ СН'!$F$15</f>
        <v>107.0304592</v>
      </c>
      <c r="T215" s="36">
        <f>SUMIFS(СВЦЭМ!$F$39:$F$782,СВЦЭМ!$A$39:$A$782,$A215,СВЦЭМ!$B$39:$B$782,T$190)+'СЕТ СН'!$F$15</f>
        <v>118.53959048</v>
      </c>
      <c r="U215" s="36">
        <f>SUMIFS(СВЦЭМ!$F$39:$F$782,СВЦЭМ!$A$39:$A$782,$A215,СВЦЭМ!$B$39:$B$782,U$190)+'СЕТ СН'!$F$15</f>
        <v>132.28450355000001</v>
      </c>
      <c r="V215" s="36">
        <f>SUMIFS(СВЦЭМ!$F$39:$F$782,СВЦЭМ!$A$39:$A$782,$A215,СВЦЭМ!$B$39:$B$782,V$190)+'СЕТ СН'!$F$15</f>
        <v>135.82698146000001</v>
      </c>
      <c r="W215" s="36">
        <f>SUMIFS(СВЦЭМ!$F$39:$F$782,СВЦЭМ!$A$39:$A$782,$A215,СВЦЭМ!$B$39:$B$782,W$190)+'СЕТ СН'!$F$15</f>
        <v>137.04038928</v>
      </c>
      <c r="X215" s="36">
        <f>SUMIFS(СВЦЭМ!$F$39:$F$782,СВЦЭМ!$A$39:$A$782,$A215,СВЦЭМ!$B$39:$B$782,X$190)+'СЕТ СН'!$F$15</f>
        <v>134.57307435999999</v>
      </c>
      <c r="Y215" s="36">
        <f>SUMIFS(СВЦЭМ!$F$39:$F$782,СВЦЭМ!$A$39:$A$782,$A215,СВЦЭМ!$B$39:$B$782,Y$190)+'СЕТ СН'!$F$15</f>
        <v>135.59977756999999</v>
      </c>
    </row>
    <row r="216" spans="1:25" ht="15.75" x14ac:dyDescent="0.2">
      <c r="A216" s="35">
        <f t="shared" si="5"/>
        <v>44799</v>
      </c>
      <c r="B216" s="36">
        <f>SUMIFS(СВЦЭМ!$F$39:$F$782,СВЦЭМ!$A$39:$A$782,$A216,СВЦЭМ!$B$39:$B$782,B$190)+'СЕТ СН'!$F$15</f>
        <v>134.27724191999999</v>
      </c>
      <c r="C216" s="36">
        <f>SUMIFS(СВЦЭМ!$F$39:$F$782,СВЦЭМ!$A$39:$A$782,$A216,СВЦЭМ!$B$39:$B$782,C$190)+'СЕТ СН'!$F$15</f>
        <v>141.13463797</v>
      </c>
      <c r="D216" s="36">
        <f>SUMIFS(СВЦЭМ!$F$39:$F$782,СВЦЭМ!$A$39:$A$782,$A216,СВЦЭМ!$B$39:$B$782,D$190)+'СЕТ СН'!$F$15</f>
        <v>143.28913987999999</v>
      </c>
      <c r="E216" s="36">
        <f>SUMIFS(СВЦЭМ!$F$39:$F$782,СВЦЭМ!$A$39:$A$782,$A216,СВЦЭМ!$B$39:$B$782,E$190)+'СЕТ СН'!$F$15</f>
        <v>140.28595082000001</v>
      </c>
      <c r="F216" s="36">
        <f>SUMIFS(СВЦЭМ!$F$39:$F$782,СВЦЭМ!$A$39:$A$782,$A216,СВЦЭМ!$B$39:$B$782,F$190)+'СЕТ СН'!$F$15</f>
        <v>141.56159424000001</v>
      </c>
      <c r="G216" s="36">
        <f>SUMIFS(СВЦЭМ!$F$39:$F$782,СВЦЭМ!$A$39:$A$782,$A216,СВЦЭМ!$B$39:$B$782,G$190)+'СЕТ СН'!$F$15</f>
        <v>140.36656811</v>
      </c>
      <c r="H216" s="36">
        <f>SUMIFS(СВЦЭМ!$F$39:$F$782,СВЦЭМ!$A$39:$A$782,$A216,СВЦЭМ!$B$39:$B$782,H$190)+'СЕТ СН'!$F$15</f>
        <v>129.46030944</v>
      </c>
      <c r="I216" s="36">
        <f>SUMIFS(СВЦЭМ!$F$39:$F$782,СВЦЭМ!$A$39:$A$782,$A216,СВЦЭМ!$B$39:$B$782,I$190)+'СЕТ СН'!$F$15</f>
        <v>127.63725229000001</v>
      </c>
      <c r="J216" s="36">
        <f>SUMIFS(СВЦЭМ!$F$39:$F$782,СВЦЭМ!$A$39:$A$782,$A216,СВЦЭМ!$B$39:$B$782,J$190)+'СЕТ СН'!$F$15</f>
        <v>128.07445573000001</v>
      </c>
      <c r="K216" s="36">
        <f>SUMIFS(СВЦЭМ!$F$39:$F$782,СВЦЭМ!$A$39:$A$782,$A216,СВЦЭМ!$B$39:$B$782,K$190)+'СЕТ СН'!$F$15</f>
        <v>137.26500236999999</v>
      </c>
      <c r="L216" s="36">
        <f>SUMIFS(СВЦЭМ!$F$39:$F$782,СВЦЭМ!$A$39:$A$782,$A216,СВЦЭМ!$B$39:$B$782,L$190)+'СЕТ СН'!$F$15</f>
        <v>134.03152815000001</v>
      </c>
      <c r="M216" s="36">
        <f>SUMIFS(СВЦЭМ!$F$39:$F$782,СВЦЭМ!$A$39:$A$782,$A216,СВЦЭМ!$B$39:$B$782,M$190)+'СЕТ СН'!$F$15</f>
        <v>132.35998203</v>
      </c>
      <c r="N216" s="36">
        <f>SUMIFS(СВЦЭМ!$F$39:$F$782,СВЦЭМ!$A$39:$A$782,$A216,СВЦЭМ!$B$39:$B$782,N$190)+'СЕТ СН'!$F$15</f>
        <v>131.22436665999999</v>
      </c>
      <c r="O216" s="36">
        <f>SUMIFS(СВЦЭМ!$F$39:$F$782,СВЦЭМ!$A$39:$A$782,$A216,СВЦЭМ!$B$39:$B$782,O$190)+'СЕТ СН'!$F$15</f>
        <v>130.33463429</v>
      </c>
      <c r="P216" s="36">
        <f>SUMIFS(СВЦЭМ!$F$39:$F$782,СВЦЭМ!$A$39:$A$782,$A216,СВЦЭМ!$B$39:$B$782,P$190)+'СЕТ СН'!$F$15</f>
        <v>131.48119217999999</v>
      </c>
      <c r="Q216" s="36">
        <f>SUMIFS(СВЦЭМ!$F$39:$F$782,СВЦЭМ!$A$39:$A$782,$A216,СВЦЭМ!$B$39:$B$782,Q$190)+'СЕТ СН'!$F$15</f>
        <v>131.33551367999999</v>
      </c>
      <c r="R216" s="36">
        <f>SUMIFS(СВЦЭМ!$F$39:$F$782,СВЦЭМ!$A$39:$A$782,$A216,СВЦЭМ!$B$39:$B$782,R$190)+'СЕТ СН'!$F$15</f>
        <v>130.35567338000001</v>
      </c>
      <c r="S216" s="36">
        <f>SUMIFS(СВЦЭМ!$F$39:$F$782,СВЦЭМ!$A$39:$A$782,$A216,СВЦЭМ!$B$39:$B$782,S$190)+'СЕТ СН'!$F$15</f>
        <v>129.98686966</v>
      </c>
      <c r="T216" s="36">
        <f>SUMIFS(СВЦЭМ!$F$39:$F$782,СВЦЭМ!$A$39:$A$782,$A216,СВЦЭМ!$B$39:$B$782,T$190)+'СЕТ СН'!$F$15</f>
        <v>131.13714350000001</v>
      </c>
      <c r="U216" s="36">
        <f>SUMIFS(СВЦЭМ!$F$39:$F$782,СВЦЭМ!$A$39:$A$782,$A216,СВЦЭМ!$B$39:$B$782,U$190)+'СЕТ СН'!$F$15</f>
        <v>130.02543474999999</v>
      </c>
      <c r="V216" s="36">
        <f>SUMIFS(СВЦЭМ!$F$39:$F$782,СВЦЭМ!$A$39:$A$782,$A216,СВЦЭМ!$B$39:$B$782,V$190)+'СЕТ СН'!$F$15</f>
        <v>132.82393869000001</v>
      </c>
      <c r="W216" s="36">
        <f>SUMIFS(СВЦЭМ!$F$39:$F$782,СВЦЭМ!$A$39:$A$782,$A216,СВЦЭМ!$B$39:$B$782,W$190)+'СЕТ СН'!$F$15</f>
        <v>133.21356324999999</v>
      </c>
      <c r="X216" s="36">
        <f>SUMIFS(СВЦЭМ!$F$39:$F$782,СВЦЭМ!$A$39:$A$782,$A216,СВЦЭМ!$B$39:$B$782,X$190)+'СЕТ СН'!$F$15</f>
        <v>128.63898649000001</v>
      </c>
      <c r="Y216" s="36">
        <f>SUMIFS(СВЦЭМ!$F$39:$F$782,СВЦЭМ!$A$39:$A$782,$A216,СВЦЭМ!$B$39:$B$782,Y$190)+'СЕТ СН'!$F$15</f>
        <v>132.11723101000001</v>
      </c>
    </row>
    <row r="217" spans="1:25" ht="15.75" x14ac:dyDescent="0.2">
      <c r="A217" s="35">
        <f t="shared" si="5"/>
        <v>44800</v>
      </c>
      <c r="B217" s="36">
        <f>SUMIFS(СВЦЭМ!$F$39:$F$782,СВЦЭМ!$A$39:$A$782,$A217,СВЦЭМ!$B$39:$B$782,B$190)+'СЕТ СН'!$F$15</f>
        <v>132.80903348000001</v>
      </c>
      <c r="C217" s="36">
        <f>SUMIFS(СВЦЭМ!$F$39:$F$782,СВЦЭМ!$A$39:$A$782,$A217,СВЦЭМ!$B$39:$B$782,C$190)+'СЕТ СН'!$F$15</f>
        <v>132.07681242000001</v>
      </c>
      <c r="D217" s="36">
        <f>SUMIFS(СВЦЭМ!$F$39:$F$782,СВЦЭМ!$A$39:$A$782,$A217,СВЦЭМ!$B$39:$B$782,D$190)+'СЕТ СН'!$F$15</f>
        <v>138.42212642000001</v>
      </c>
      <c r="E217" s="36">
        <f>SUMIFS(СВЦЭМ!$F$39:$F$782,СВЦЭМ!$A$39:$A$782,$A217,СВЦЭМ!$B$39:$B$782,E$190)+'СЕТ СН'!$F$15</f>
        <v>133.27536183999999</v>
      </c>
      <c r="F217" s="36">
        <f>SUMIFS(СВЦЭМ!$F$39:$F$782,СВЦЭМ!$A$39:$A$782,$A217,СВЦЭМ!$B$39:$B$782,F$190)+'СЕТ СН'!$F$15</f>
        <v>132.70978020999999</v>
      </c>
      <c r="G217" s="36">
        <f>SUMIFS(СВЦЭМ!$F$39:$F$782,СВЦЭМ!$A$39:$A$782,$A217,СВЦЭМ!$B$39:$B$782,G$190)+'СЕТ СН'!$F$15</f>
        <v>134.09887499000001</v>
      </c>
      <c r="H217" s="36">
        <f>SUMIFS(СВЦЭМ!$F$39:$F$782,СВЦЭМ!$A$39:$A$782,$A217,СВЦЭМ!$B$39:$B$782,H$190)+'СЕТ СН'!$F$15</f>
        <v>131.80688293</v>
      </c>
      <c r="I217" s="36">
        <f>SUMIFS(СВЦЭМ!$F$39:$F$782,СВЦЭМ!$A$39:$A$782,$A217,СВЦЭМ!$B$39:$B$782,I$190)+'СЕТ СН'!$F$15</f>
        <v>126.7505323</v>
      </c>
      <c r="J217" s="36">
        <f>SUMIFS(СВЦЭМ!$F$39:$F$782,СВЦЭМ!$A$39:$A$782,$A217,СВЦЭМ!$B$39:$B$782,J$190)+'СЕТ СН'!$F$15</f>
        <v>117.81273424</v>
      </c>
      <c r="K217" s="36">
        <f>SUMIFS(СВЦЭМ!$F$39:$F$782,СВЦЭМ!$A$39:$A$782,$A217,СВЦЭМ!$B$39:$B$782,K$190)+'СЕТ СН'!$F$15</f>
        <v>128.71619681000001</v>
      </c>
      <c r="L217" s="36">
        <f>SUMIFS(СВЦЭМ!$F$39:$F$782,СВЦЭМ!$A$39:$A$782,$A217,СВЦЭМ!$B$39:$B$782,L$190)+'СЕТ СН'!$F$15</f>
        <v>128.22112688000001</v>
      </c>
      <c r="M217" s="36">
        <f>SUMIFS(СВЦЭМ!$F$39:$F$782,СВЦЭМ!$A$39:$A$782,$A217,СВЦЭМ!$B$39:$B$782,M$190)+'СЕТ СН'!$F$15</f>
        <v>128.64409201999999</v>
      </c>
      <c r="N217" s="36">
        <f>SUMIFS(СВЦЭМ!$F$39:$F$782,СВЦЭМ!$A$39:$A$782,$A217,СВЦЭМ!$B$39:$B$782,N$190)+'СЕТ СН'!$F$15</f>
        <v>128.83378328000001</v>
      </c>
      <c r="O217" s="36">
        <f>SUMIFS(СВЦЭМ!$F$39:$F$782,СВЦЭМ!$A$39:$A$782,$A217,СВЦЭМ!$B$39:$B$782,O$190)+'СЕТ СН'!$F$15</f>
        <v>127.5449637</v>
      </c>
      <c r="P217" s="36">
        <f>SUMIFS(СВЦЭМ!$F$39:$F$782,СВЦЭМ!$A$39:$A$782,$A217,СВЦЭМ!$B$39:$B$782,P$190)+'СЕТ СН'!$F$15</f>
        <v>127.03830108</v>
      </c>
      <c r="Q217" s="36">
        <f>SUMIFS(СВЦЭМ!$F$39:$F$782,СВЦЭМ!$A$39:$A$782,$A217,СВЦЭМ!$B$39:$B$782,Q$190)+'СЕТ СН'!$F$15</f>
        <v>126.77963693</v>
      </c>
      <c r="R217" s="36">
        <f>SUMIFS(СВЦЭМ!$F$39:$F$782,СВЦЭМ!$A$39:$A$782,$A217,СВЦЭМ!$B$39:$B$782,R$190)+'СЕТ СН'!$F$15</f>
        <v>126.3930525</v>
      </c>
      <c r="S217" s="36">
        <f>SUMIFS(СВЦЭМ!$F$39:$F$782,СВЦЭМ!$A$39:$A$782,$A217,СВЦЭМ!$B$39:$B$782,S$190)+'СЕТ СН'!$F$15</f>
        <v>127.51976255</v>
      </c>
      <c r="T217" s="36">
        <f>SUMIFS(СВЦЭМ!$F$39:$F$782,СВЦЭМ!$A$39:$A$782,$A217,СВЦЭМ!$B$39:$B$782,T$190)+'СЕТ СН'!$F$15</f>
        <v>127.49733461</v>
      </c>
      <c r="U217" s="36">
        <f>SUMIFS(СВЦЭМ!$F$39:$F$782,СВЦЭМ!$A$39:$A$782,$A217,СВЦЭМ!$B$39:$B$782,U$190)+'СЕТ СН'!$F$15</f>
        <v>127.46999771999999</v>
      </c>
      <c r="V217" s="36">
        <f>SUMIFS(СВЦЭМ!$F$39:$F$782,СВЦЭМ!$A$39:$A$782,$A217,СВЦЭМ!$B$39:$B$782,V$190)+'СЕТ СН'!$F$15</f>
        <v>129.77614588</v>
      </c>
      <c r="W217" s="36">
        <f>SUMIFS(СВЦЭМ!$F$39:$F$782,СВЦЭМ!$A$39:$A$782,$A217,СВЦЭМ!$B$39:$B$782,W$190)+'СЕТ СН'!$F$15</f>
        <v>129.56280004000001</v>
      </c>
      <c r="X217" s="36">
        <f>SUMIFS(СВЦЭМ!$F$39:$F$782,СВЦЭМ!$A$39:$A$782,$A217,СВЦЭМ!$B$39:$B$782,X$190)+'СЕТ СН'!$F$15</f>
        <v>127.16149082</v>
      </c>
      <c r="Y217" s="36">
        <f>SUMIFS(СВЦЭМ!$F$39:$F$782,СВЦЭМ!$A$39:$A$782,$A217,СВЦЭМ!$B$39:$B$782,Y$190)+'СЕТ СН'!$F$15</f>
        <v>124.24698445</v>
      </c>
    </row>
    <row r="218" spans="1:25" ht="15.75" x14ac:dyDescent="0.2">
      <c r="A218" s="35">
        <f t="shared" si="5"/>
        <v>44801</v>
      </c>
      <c r="B218" s="36">
        <f>SUMIFS(СВЦЭМ!$F$39:$F$782,СВЦЭМ!$A$39:$A$782,$A218,СВЦЭМ!$B$39:$B$782,B$190)+'СЕТ СН'!$F$15</f>
        <v>124.14452017000001</v>
      </c>
      <c r="C218" s="36">
        <f>SUMIFS(СВЦЭМ!$F$39:$F$782,СВЦЭМ!$A$39:$A$782,$A218,СВЦЭМ!$B$39:$B$782,C$190)+'СЕТ СН'!$F$15</f>
        <v>129.51810319000001</v>
      </c>
      <c r="D218" s="36">
        <f>SUMIFS(СВЦЭМ!$F$39:$F$782,СВЦЭМ!$A$39:$A$782,$A218,СВЦЭМ!$B$39:$B$782,D$190)+'СЕТ СН'!$F$15</f>
        <v>135.81033364000001</v>
      </c>
      <c r="E218" s="36">
        <f>SUMIFS(СВЦЭМ!$F$39:$F$782,СВЦЭМ!$A$39:$A$782,$A218,СВЦЭМ!$B$39:$B$782,E$190)+'СЕТ СН'!$F$15</f>
        <v>137.94670572999999</v>
      </c>
      <c r="F218" s="36">
        <f>SUMIFS(СВЦЭМ!$F$39:$F$782,СВЦЭМ!$A$39:$A$782,$A218,СВЦЭМ!$B$39:$B$782,F$190)+'СЕТ СН'!$F$15</f>
        <v>137.83356384000001</v>
      </c>
      <c r="G218" s="36">
        <f>SUMIFS(СВЦЭМ!$F$39:$F$782,СВЦЭМ!$A$39:$A$782,$A218,СВЦЭМ!$B$39:$B$782,G$190)+'СЕТ СН'!$F$15</f>
        <v>138.51534254000001</v>
      </c>
      <c r="H218" s="36">
        <f>SUMIFS(СВЦЭМ!$F$39:$F$782,СВЦЭМ!$A$39:$A$782,$A218,СВЦЭМ!$B$39:$B$782,H$190)+'СЕТ СН'!$F$15</f>
        <v>134.08629925</v>
      </c>
      <c r="I218" s="36">
        <f>SUMIFS(СВЦЭМ!$F$39:$F$782,СВЦЭМ!$A$39:$A$782,$A218,СВЦЭМ!$B$39:$B$782,I$190)+'СЕТ СН'!$F$15</f>
        <v>128.61148032</v>
      </c>
      <c r="J218" s="36">
        <f>SUMIFS(СВЦЭМ!$F$39:$F$782,СВЦЭМ!$A$39:$A$782,$A218,СВЦЭМ!$B$39:$B$782,J$190)+'СЕТ СН'!$F$15</f>
        <v>118.09486076</v>
      </c>
      <c r="K218" s="36">
        <f>SUMIFS(СВЦЭМ!$F$39:$F$782,СВЦЭМ!$A$39:$A$782,$A218,СВЦЭМ!$B$39:$B$782,K$190)+'СЕТ СН'!$F$15</f>
        <v>127.9022791</v>
      </c>
      <c r="L218" s="36">
        <f>SUMIFS(СВЦЭМ!$F$39:$F$782,СВЦЭМ!$A$39:$A$782,$A218,СВЦЭМ!$B$39:$B$782,L$190)+'СЕТ СН'!$F$15</f>
        <v>128.40147813999999</v>
      </c>
      <c r="M218" s="36">
        <f>SUMIFS(СВЦЭМ!$F$39:$F$782,СВЦЭМ!$A$39:$A$782,$A218,СВЦЭМ!$B$39:$B$782,M$190)+'СЕТ СН'!$F$15</f>
        <v>129.46246445</v>
      </c>
      <c r="N218" s="36">
        <f>SUMIFS(СВЦЭМ!$F$39:$F$782,СВЦЭМ!$A$39:$A$782,$A218,СВЦЭМ!$B$39:$B$782,N$190)+'СЕТ СН'!$F$15</f>
        <v>129.98446326000001</v>
      </c>
      <c r="O218" s="36">
        <f>SUMIFS(СВЦЭМ!$F$39:$F$782,СВЦЭМ!$A$39:$A$782,$A218,СВЦЭМ!$B$39:$B$782,O$190)+'СЕТ СН'!$F$15</f>
        <v>128.57350781</v>
      </c>
      <c r="P218" s="36">
        <f>SUMIFS(СВЦЭМ!$F$39:$F$782,СВЦЭМ!$A$39:$A$782,$A218,СВЦЭМ!$B$39:$B$782,P$190)+'СЕТ СН'!$F$15</f>
        <v>128.00352816</v>
      </c>
      <c r="Q218" s="36">
        <f>SUMIFS(СВЦЭМ!$F$39:$F$782,СВЦЭМ!$A$39:$A$782,$A218,СВЦЭМ!$B$39:$B$782,Q$190)+'СЕТ СН'!$F$15</f>
        <v>127.81323119</v>
      </c>
      <c r="R218" s="36">
        <f>SUMIFS(СВЦЭМ!$F$39:$F$782,СВЦЭМ!$A$39:$A$782,$A218,СВЦЭМ!$B$39:$B$782,R$190)+'СЕТ СН'!$F$15</f>
        <v>126.80738707</v>
      </c>
      <c r="S218" s="36">
        <f>SUMIFS(СВЦЭМ!$F$39:$F$782,СВЦЭМ!$A$39:$A$782,$A218,СВЦЭМ!$B$39:$B$782,S$190)+'СЕТ СН'!$F$15</f>
        <v>127.61811631</v>
      </c>
      <c r="T218" s="36">
        <f>SUMIFS(СВЦЭМ!$F$39:$F$782,СВЦЭМ!$A$39:$A$782,$A218,СВЦЭМ!$B$39:$B$782,T$190)+'СЕТ СН'!$F$15</f>
        <v>128.17256369</v>
      </c>
      <c r="U218" s="36">
        <f>SUMIFS(СВЦЭМ!$F$39:$F$782,СВЦЭМ!$A$39:$A$782,$A218,СВЦЭМ!$B$39:$B$782,U$190)+'СЕТ СН'!$F$15</f>
        <v>127.83911821</v>
      </c>
      <c r="V218" s="36">
        <f>SUMIFS(СВЦЭМ!$F$39:$F$782,СВЦЭМ!$A$39:$A$782,$A218,СВЦЭМ!$B$39:$B$782,V$190)+'СЕТ СН'!$F$15</f>
        <v>129.99949633</v>
      </c>
      <c r="W218" s="36">
        <f>SUMIFS(СВЦЭМ!$F$39:$F$782,СВЦЭМ!$A$39:$A$782,$A218,СВЦЭМ!$B$39:$B$782,W$190)+'СЕТ СН'!$F$15</f>
        <v>131.53209525</v>
      </c>
      <c r="X218" s="36">
        <f>SUMIFS(СВЦЭМ!$F$39:$F$782,СВЦЭМ!$A$39:$A$782,$A218,СВЦЭМ!$B$39:$B$782,X$190)+'СЕТ СН'!$F$15</f>
        <v>132.56330649</v>
      </c>
      <c r="Y218" s="36">
        <f>SUMIFS(СВЦЭМ!$F$39:$F$782,СВЦЭМ!$A$39:$A$782,$A218,СВЦЭМ!$B$39:$B$782,Y$190)+'СЕТ СН'!$F$15</f>
        <v>128.69419554999999</v>
      </c>
    </row>
    <row r="219" spans="1:25" ht="15.75" x14ac:dyDescent="0.2">
      <c r="A219" s="35">
        <f t="shared" si="5"/>
        <v>44802</v>
      </c>
      <c r="B219" s="36">
        <f>SUMIFS(СВЦЭМ!$F$39:$F$782,СВЦЭМ!$A$39:$A$782,$A219,СВЦЭМ!$B$39:$B$782,B$190)+'СЕТ СН'!$F$15</f>
        <v>131.03110176999999</v>
      </c>
      <c r="C219" s="36">
        <f>SUMIFS(СВЦЭМ!$F$39:$F$782,СВЦЭМ!$A$39:$A$782,$A219,СВЦЭМ!$B$39:$B$782,C$190)+'СЕТ СН'!$F$15</f>
        <v>141.59617628000001</v>
      </c>
      <c r="D219" s="36">
        <f>SUMIFS(СВЦЭМ!$F$39:$F$782,СВЦЭМ!$A$39:$A$782,$A219,СВЦЭМ!$B$39:$B$782,D$190)+'СЕТ СН'!$F$15</f>
        <v>146.39479925000001</v>
      </c>
      <c r="E219" s="36">
        <f>SUMIFS(СВЦЭМ!$F$39:$F$782,СВЦЭМ!$A$39:$A$782,$A219,СВЦЭМ!$B$39:$B$782,E$190)+'СЕТ СН'!$F$15</f>
        <v>147.8610295</v>
      </c>
      <c r="F219" s="36">
        <f>SUMIFS(СВЦЭМ!$F$39:$F$782,СВЦЭМ!$A$39:$A$782,$A219,СВЦЭМ!$B$39:$B$782,F$190)+'СЕТ СН'!$F$15</f>
        <v>149.23467534</v>
      </c>
      <c r="G219" s="36">
        <f>SUMIFS(СВЦЭМ!$F$39:$F$782,СВЦЭМ!$A$39:$A$782,$A219,СВЦЭМ!$B$39:$B$782,G$190)+'СЕТ СН'!$F$15</f>
        <v>146.69586451999999</v>
      </c>
      <c r="H219" s="36">
        <f>SUMIFS(СВЦЭМ!$F$39:$F$782,СВЦЭМ!$A$39:$A$782,$A219,СВЦЭМ!$B$39:$B$782,H$190)+'СЕТ СН'!$F$15</f>
        <v>138.72441426</v>
      </c>
      <c r="I219" s="36">
        <f>SUMIFS(СВЦЭМ!$F$39:$F$782,СВЦЭМ!$A$39:$A$782,$A219,СВЦЭМ!$B$39:$B$782,I$190)+'СЕТ СН'!$F$15</f>
        <v>131.69497038</v>
      </c>
      <c r="J219" s="36">
        <f>SUMIFS(СВЦЭМ!$F$39:$F$782,СВЦЭМ!$A$39:$A$782,$A219,СВЦЭМ!$B$39:$B$782,J$190)+'СЕТ СН'!$F$15</f>
        <v>125.59611704</v>
      </c>
      <c r="K219" s="36">
        <f>SUMIFS(СВЦЭМ!$F$39:$F$782,СВЦЭМ!$A$39:$A$782,$A219,СВЦЭМ!$B$39:$B$782,K$190)+'СЕТ СН'!$F$15</f>
        <v>129.15137791999999</v>
      </c>
      <c r="L219" s="36">
        <f>SUMIFS(СВЦЭМ!$F$39:$F$782,СВЦЭМ!$A$39:$A$782,$A219,СВЦЭМ!$B$39:$B$782,L$190)+'СЕТ СН'!$F$15</f>
        <v>125.79515759</v>
      </c>
      <c r="M219" s="36">
        <f>SUMIFS(СВЦЭМ!$F$39:$F$782,СВЦЭМ!$A$39:$A$782,$A219,СВЦЭМ!$B$39:$B$782,M$190)+'СЕТ СН'!$F$15</f>
        <v>125.90707664</v>
      </c>
      <c r="N219" s="36">
        <f>SUMIFS(СВЦЭМ!$F$39:$F$782,СВЦЭМ!$A$39:$A$782,$A219,СВЦЭМ!$B$39:$B$782,N$190)+'СЕТ СН'!$F$15</f>
        <v>126.23012706</v>
      </c>
      <c r="O219" s="36">
        <f>SUMIFS(СВЦЭМ!$F$39:$F$782,СВЦЭМ!$A$39:$A$782,$A219,СВЦЭМ!$B$39:$B$782,O$190)+'СЕТ СН'!$F$15</f>
        <v>125.66602657999999</v>
      </c>
      <c r="P219" s="36">
        <f>SUMIFS(СВЦЭМ!$F$39:$F$782,СВЦЭМ!$A$39:$A$782,$A219,СВЦЭМ!$B$39:$B$782,P$190)+'СЕТ СН'!$F$15</f>
        <v>125.66750283</v>
      </c>
      <c r="Q219" s="36">
        <f>SUMIFS(СВЦЭМ!$F$39:$F$782,СВЦЭМ!$A$39:$A$782,$A219,СВЦЭМ!$B$39:$B$782,Q$190)+'СЕТ СН'!$F$15</f>
        <v>125.57526042000001</v>
      </c>
      <c r="R219" s="36">
        <f>SUMIFS(СВЦЭМ!$F$39:$F$782,СВЦЭМ!$A$39:$A$782,$A219,СВЦЭМ!$B$39:$B$782,R$190)+'СЕТ СН'!$F$15</f>
        <v>125.92355968</v>
      </c>
      <c r="S219" s="36">
        <f>SUMIFS(СВЦЭМ!$F$39:$F$782,СВЦЭМ!$A$39:$A$782,$A219,СВЦЭМ!$B$39:$B$782,S$190)+'СЕТ СН'!$F$15</f>
        <v>126.16997931</v>
      </c>
      <c r="T219" s="36">
        <f>SUMIFS(СВЦЭМ!$F$39:$F$782,СВЦЭМ!$A$39:$A$782,$A219,СВЦЭМ!$B$39:$B$782,T$190)+'СЕТ СН'!$F$15</f>
        <v>123.57689351</v>
      </c>
      <c r="U219" s="36">
        <f>SUMIFS(СВЦЭМ!$F$39:$F$782,СВЦЭМ!$A$39:$A$782,$A219,СВЦЭМ!$B$39:$B$782,U$190)+'СЕТ СН'!$F$15</f>
        <v>122.71688133000001</v>
      </c>
      <c r="V219" s="36">
        <f>SUMIFS(СВЦЭМ!$F$39:$F$782,СВЦЭМ!$A$39:$A$782,$A219,СВЦЭМ!$B$39:$B$782,V$190)+'СЕТ СН'!$F$15</f>
        <v>121.93744795000001</v>
      </c>
      <c r="W219" s="36">
        <f>SUMIFS(СВЦЭМ!$F$39:$F$782,СВЦЭМ!$A$39:$A$782,$A219,СВЦЭМ!$B$39:$B$782,W$190)+'СЕТ СН'!$F$15</f>
        <v>121.65204564</v>
      </c>
      <c r="X219" s="36">
        <f>SUMIFS(СВЦЭМ!$F$39:$F$782,СВЦЭМ!$A$39:$A$782,$A219,СВЦЭМ!$B$39:$B$782,X$190)+'СЕТ СН'!$F$15</f>
        <v>125.17164943</v>
      </c>
      <c r="Y219" s="36">
        <f>SUMIFS(СВЦЭМ!$F$39:$F$782,СВЦЭМ!$A$39:$A$782,$A219,СВЦЭМ!$B$39:$B$782,Y$190)+'СЕТ СН'!$F$15</f>
        <v>132.32718844999999</v>
      </c>
    </row>
    <row r="220" spans="1:25" ht="15.75" x14ac:dyDescent="0.2">
      <c r="A220" s="35">
        <f t="shared" si="5"/>
        <v>44803</v>
      </c>
      <c r="B220" s="36">
        <f>SUMIFS(СВЦЭМ!$F$39:$F$782,СВЦЭМ!$A$39:$A$782,$A220,СВЦЭМ!$B$39:$B$782,B$190)+'СЕТ СН'!$F$15</f>
        <v>126.3711354</v>
      </c>
      <c r="C220" s="36">
        <f>SUMIFS(СВЦЭМ!$F$39:$F$782,СВЦЭМ!$A$39:$A$782,$A220,СВЦЭМ!$B$39:$B$782,C$190)+'СЕТ СН'!$F$15</f>
        <v>131.34080126999999</v>
      </c>
      <c r="D220" s="36">
        <f>SUMIFS(СВЦЭМ!$F$39:$F$782,СВЦЭМ!$A$39:$A$782,$A220,СВЦЭМ!$B$39:$B$782,D$190)+'СЕТ СН'!$F$15</f>
        <v>136.48649304</v>
      </c>
      <c r="E220" s="36">
        <f>SUMIFS(СВЦЭМ!$F$39:$F$782,СВЦЭМ!$A$39:$A$782,$A220,СВЦЭМ!$B$39:$B$782,E$190)+'СЕТ СН'!$F$15</f>
        <v>138.30847614999999</v>
      </c>
      <c r="F220" s="36">
        <f>SUMIFS(СВЦЭМ!$F$39:$F$782,СВЦЭМ!$A$39:$A$782,$A220,СВЦЭМ!$B$39:$B$782,F$190)+'СЕТ СН'!$F$15</f>
        <v>139.09969129000001</v>
      </c>
      <c r="G220" s="36">
        <f>SUMIFS(СВЦЭМ!$F$39:$F$782,СВЦЭМ!$A$39:$A$782,$A220,СВЦЭМ!$B$39:$B$782,G$190)+'СЕТ СН'!$F$15</f>
        <v>138.38791818000001</v>
      </c>
      <c r="H220" s="36">
        <f>SUMIFS(СВЦЭМ!$F$39:$F$782,СВЦЭМ!$A$39:$A$782,$A220,СВЦЭМ!$B$39:$B$782,H$190)+'СЕТ СН'!$F$15</f>
        <v>129.90482238000001</v>
      </c>
      <c r="I220" s="36">
        <f>SUMIFS(СВЦЭМ!$F$39:$F$782,СВЦЭМ!$A$39:$A$782,$A220,СВЦЭМ!$B$39:$B$782,I$190)+'СЕТ СН'!$F$15</f>
        <v>118.92025418</v>
      </c>
      <c r="J220" s="36">
        <f>SUMIFS(СВЦЭМ!$F$39:$F$782,СВЦЭМ!$A$39:$A$782,$A220,СВЦЭМ!$B$39:$B$782,J$190)+'СЕТ СН'!$F$15</f>
        <v>118.93006642</v>
      </c>
      <c r="K220" s="36">
        <f>SUMIFS(СВЦЭМ!$F$39:$F$782,СВЦЭМ!$A$39:$A$782,$A220,СВЦЭМ!$B$39:$B$782,K$190)+'СЕТ СН'!$F$15</f>
        <v>128.27730991999999</v>
      </c>
      <c r="L220" s="36">
        <f>SUMIFS(СВЦЭМ!$F$39:$F$782,СВЦЭМ!$A$39:$A$782,$A220,СВЦЭМ!$B$39:$B$782,L$190)+'СЕТ СН'!$F$15</f>
        <v>127.66583455999999</v>
      </c>
      <c r="M220" s="36">
        <f>SUMIFS(СВЦЭМ!$F$39:$F$782,СВЦЭМ!$A$39:$A$782,$A220,СВЦЭМ!$B$39:$B$782,M$190)+'СЕТ СН'!$F$15</f>
        <v>127.35180161</v>
      </c>
      <c r="N220" s="36">
        <f>SUMIFS(СВЦЭМ!$F$39:$F$782,СВЦЭМ!$A$39:$A$782,$A220,СВЦЭМ!$B$39:$B$782,N$190)+'СЕТ СН'!$F$15</f>
        <v>127.63519432</v>
      </c>
      <c r="O220" s="36">
        <f>SUMIFS(СВЦЭМ!$F$39:$F$782,СВЦЭМ!$A$39:$A$782,$A220,СВЦЭМ!$B$39:$B$782,O$190)+'СЕТ СН'!$F$15</f>
        <v>127.25026146</v>
      </c>
      <c r="P220" s="36">
        <f>SUMIFS(СВЦЭМ!$F$39:$F$782,СВЦЭМ!$A$39:$A$782,$A220,СВЦЭМ!$B$39:$B$782,P$190)+'СЕТ СН'!$F$15</f>
        <v>128.59050543999999</v>
      </c>
      <c r="Q220" s="36">
        <f>SUMIFS(СВЦЭМ!$F$39:$F$782,СВЦЭМ!$A$39:$A$782,$A220,СВЦЭМ!$B$39:$B$782,Q$190)+'СЕТ СН'!$F$15</f>
        <v>126.63716608999999</v>
      </c>
      <c r="R220" s="36">
        <f>SUMIFS(СВЦЭМ!$F$39:$F$782,СВЦЭМ!$A$39:$A$782,$A220,СВЦЭМ!$B$39:$B$782,R$190)+'СЕТ СН'!$F$15</f>
        <v>125.16647682999999</v>
      </c>
      <c r="S220" s="36">
        <f>SUMIFS(СВЦЭМ!$F$39:$F$782,СВЦЭМ!$A$39:$A$782,$A220,СВЦЭМ!$B$39:$B$782,S$190)+'СЕТ СН'!$F$15</f>
        <v>126.81199377</v>
      </c>
      <c r="T220" s="36">
        <f>SUMIFS(СВЦЭМ!$F$39:$F$782,СВЦЭМ!$A$39:$A$782,$A220,СВЦЭМ!$B$39:$B$782,T$190)+'СЕТ СН'!$F$15</f>
        <v>129.02594809000001</v>
      </c>
      <c r="U220" s="36">
        <f>SUMIFS(СВЦЭМ!$F$39:$F$782,СВЦЭМ!$A$39:$A$782,$A220,СВЦЭМ!$B$39:$B$782,U$190)+'СЕТ СН'!$F$15</f>
        <v>126.44269801</v>
      </c>
      <c r="V220" s="36">
        <f>SUMIFS(СВЦЭМ!$F$39:$F$782,СВЦЭМ!$A$39:$A$782,$A220,СВЦЭМ!$B$39:$B$782,V$190)+'СЕТ СН'!$F$15</f>
        <v>130.20170290999999</v>
      </c>
      <c r="W220" s="36">
        <f>SUMIFS(СВЦЭМ!$F$39:$F$782,СВЦЭМ!$A$39:$A$782,$A220,СВЦЭМ!$B$39:$B$782,W$190)+'СЕТ СН'!$F$15</f>
        <v>130.78259983000001</v>
      </c>
      <c r="X220" s="36">
        <f>SUMIFS(СВЦЭМ!$F$39:$F$782,СВЦЭМ!$A$39:$A$782,$A220,СВЦЭМ!$B$39:$B$782,X$190)+'СЕТ СН'!$F$15</f>
        <v>122.60946817</v>
      </c>
      <c r="Y220" s="36">
        <f>SUMIFS(СВЦЭМ!$F$39:$F$782,СВЦЭМ!$A$39:$A$782,$A220,СВЦЭМ!$B$39:$B$782,Y$190)+'СЕТ СН'!$F$15</f>
        <v>116.85810918</v>
      </c>
    </row>
    <row r="221" spans="1:25" ht="15.75" x14ac:dyDescent="0.2">
      <c r="A221" s="35">
        <f t="shared" si="5"/>
        <v>44804</v>
      </c>
      <c r="B221" s="36">
        <f>SUMIFS(СВЦЭМ!$F$39:$F$782,СВЦЭМ!$A$39:$A$782,$A221,СВЦЭМ!$B$39:$B$782,B$190)+'СЕТ СН'!$F$15</f>
        <v>131.01365405999999</v>
      </c>
      <c r="C221" s="36">
        <f>SUMIFS(СВЦЭМ!$F$39:$F$782,СВЦЭМ!$A$39:$A$782,$A221,СВЦЭМ!$B$39:$B$782,C$190)+'СЕТ СН'!$F$15</f>
        <v>136.42353890000001</v>
      </c>
      <c r="D221" s="36">
        <f>SUMIFS(СВЦЭМ!$F$39:$F$782,СВЦЭМ!$A$39:$A$782,$A221,СВЦЭМ!$B$39:$B$782,D$190)+'СЕТ СН'!$F$15</f>
        <v>138.85442330000001</v>
      </c>
      <c r="E221" s="36">
        <f>SUMIFS(СВЦЭМ!$F$39:$F$782,СВЦЭМ!$A$39:$A$782,$A221,СВЦЭМ!$B$39:$B$782,E$190)+'СЕТ СН'!$F$15</f>
        <v>140.94480032999999</v>
      </c>
      <c r="F221" s="36">
        <f>SUMIFS(СВЦЭМ!$F$39:$F$782,СВЦЭМ!$A$39:$A$782,$A221,СВЦЭМ!$B$39:$B$782,F$190)+'СЕТ СН'!$F$15</f>
        <v>138.96569166</v>
      </c>
      <c r="G221" s="36">
        <f>SUMIFS(СВЦЭМ!$F$39:$F$782,СВЦЭМ!$A$39:$A$782,$A221,СВЦЭМ!$B$39:$B$782,G$190)+'СЕТ СН'!$F$15</f>
        <v>135.53197919999999</v>
      </c>
      <c r="H221" s="36">
        <f>SUMIFS(СВЦЭМ!$F$39:$F$782,СВЦЭМ!$A$39:$A$782,$A221,СВЦЭМ!$B$39:$B$782,H$190)+'СЕТ СН'!$F$15</f>
        <v>126.28917663999999</v>
      </c>
      <c r="I221" s="36">
        <f>SUMIFS(СВЦЭМ!$F$39:$F$782,СВЦЭМ!$A$39:$A$782,$A221,СВЦЭМ!$B$39:$B$782,I$190)+'СЕТ СН'!$F$15</f>
        <v>117.66549285000001</v>
      </c>
      <c r="J221" s="36">
        <f>SUMIFS(СВЦЭМ!$F$39:$F$782,СВЦЭМ!$A$39:$A$782,$A221,СВЦЭМ!$B$39:$B$782,J$190)+'СЕТ СН'!$F$15</f>
        <v>128.30435772999999</v>
      </c>
      <c r="K221" s="36">
        <f>SUMIFS(СВЦЭМ!$F$39:$F$782,СВЦЭМ!$A$39:$A$782,$A221,СВЦЭМ!$B$39:$B$782,K$190)+'СЕТ СН'!$F$15</f>
        <v>132.23115469000001</v>
      </c>
      <c r="L221" s="36">
        <f>SUMIFS(СВЦЭМ!$F$39:$F$782,СВЦЭМ!$A$39:$A$782,$A221,СВЦЭМ!$B$39:$B$782,L$190)+'СЕТ СН'!$F$15</f>
        <v>131.71047149</v>
      </c>
      <c r="M221" s="36">
        <f>SUMIFS(СВЦЭМ!$F$39:$F$782,СВЦЭМ!$A$39:$A$782,$A221,СВЦЭМ!$B$39:$B$782,M$190)+'СЕТ СН'!$F$15</f>
        <v>130.44869208</v>
      </c>
      <c r="N221" s="36">
        <f>SUMIFS(СВЦЭМ!$F$39:$F$782,СВЦЭМ!$A$39:$A$782,$A221,СВЦЭМ!$B$39:$B$782,N$190)+'СЕТ СН'!$F$15</f>
        <v>129.97000052000001</v>
      </c>
      <c r="O221" s="36">
        <f>SUMIFS(СВЦЭМ!$F$39:$F$782,СВЦЭМ!$A$39:$A$782,$A221,СВЦЭМ!$B$39:$B$782,O$190)+'СЕТ СН'!$F$15</f>
        <v>129.82571107000001</v>
      </c>
      <c r="P221" s="36">
        <f>SUMIFS(СВЦЭМ!$F$39:$F$782,СВЦЭМ!$A$39:$A$782,$A221,СВЦЭМ!$B$39:$B$782,P$190)+'СЕТ СН'!$F$15</f>
        <v>129.45848185</v>
      </c>
      <c r="Q221" s="36">
        <f>SUMIFS(СВЦЭМ!$F$39:$F$782,СВЦЭМ!$A$39:$A$782,$A221,СВЦЭМ!$B$39:$B$782,Q$190)+'СЕТ СН'!$F$15</f>
        <v>128.09963261999999</v>
      </c>
      <c r="R221" s="36">
        <f>SUMIFS(СВЦЭМ!$F$39:$F$782,СВЦЭМ!$A$39:$A$782,$A221,СВЦЭМ!$B$39:$B$782,R$190)+'СЕТ СН'!$F$15</f>
        <v>126.62414966999999</v>
      </c>
      <c r="S221" s="36">
        <f>SUMIFS(СВЦЭМ!$F$39:$F$782,СВЦЭМ!$A$39:$A$782,$A221,СВЦЭМ!$B$39:$B$782,S$190)+'СЕТ СН'!$F$15</f>
        <v>127.42802940999999</v>
      </c>
      <c r="T221" s="36">
        <f>SUMIFS(СВЦЭМ!$F$39:$F$782,СВЦЭМ!$A$39:$A$782,$A221,СВЦЭМ!$B$39:$B$782,T$190)+'СЕТ СН'!$F$15</f>
        <v>126.72130995000001</v>
      </c>
      <c r="U221" s="36">
        <f>SUMIFS(СВЦЭМ!$F$39:$F$782,СВЦЭМ!$A$39:$A$782,$A221,СВЦЭМ!$B$39:$B$782,U$190)+'СЕТ СН'!$F$15</f>
        <v>128.74270657</v>
      </c>
      <c r="V221" s="36">
        <f>SUMIFS(СВЦЭМ!$F$39:$F$782,СВЦЭМ!$A$39:$A$782,$A221,СВЦЭМ!$B$39:$B$782,V$190)+'СЕТ СН'!$F$15</f>
        <v>131.66181533</v>
      </c>
      <c r="W221" s="36">
        <f>SUMIFS(СВЦЭМ!$F$39:$F$782,СВЦЭМ!$A$39:$A$782,$A221,СВЦЭМ!$B$39:$B$782,W$190)+'СЕТ СН'!$F$15</f>
        <v>130.87867047</v>
      </c>
      <c r="X221" s="36">
        <f>SUMIFS(СВЦЭМ!$F$39:$F$782,СВЦЭМ!$A$39:$A$782,$A221,СВЦЭМ!$B$39:$B$782,X$190)+'СЕТ СН'!$F$15</f>
        <v>125.45876273</v>
      </c>
      <c r="Y221" s="36">
        <f>SUMIFS(СВЦЭМ!$F$39:$F$782,СВЦЭМ!$A$39:$A$782,$A221,СВЦЭМ!$B$39:$B$782,Y$190)+'СЕТ СН'!$F$15</f>
        <v>122.73870497999999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7"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38"/>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01.08.2022</v>
      </c>
      <c r="B226" s="36">
        <f ca="1">SUMIFS(СВЦЭМ!$G$40:$G$783,СВЦЭМ!$A$40:$A$783,$A226,СВЦЭМ!$B$39:$B$782,B$225)+'СЕТ СН'!$F$15</f>
        <v>0</v>
      </c>
      <c r="C226" s="36">
        <f ca="1">SUMIFS(СВЦЭМ!$G$40:$G$783,СВЦЭМ!$A$40:$A$783,$A226,СВЦЭМ!$B$39:$B$782,C$225)+'СЕТ СН'!$F$15</f>
        <v>0</v>
      </c>
      <c r="D226" s="36">
        <f ca="1">SUMIFS(СВЦЭМ!$G$40:$G$783,СВЦЭМ!$A$40:$A$783,$A226,СВЦЭМ!$B$39:$B$782,D$225)+'СЕТ СН'!$F$15</f>
        <v>0</v>
      </c>
      <c r="E226" s="36">
        <f ca="1">SUMIFS(СВЦЭМ!$G$40:$G$783,СВЦЭМ!$A$40:$A$783,$A226,СВЦЭМ!$B$39:$B$782,E$225)+'СЕТ СН'!$F$15</f>
        <v>0</v>
      </c>
      <c r="F226" s="36">
        <f ca="1">SUMIFS(СВЦЭМ!$G$40:$G$783,СВЦЭМ!$A$40:$A$783,$A226,СВЦЭМ!$B$39:$B$782,F$225)+'СЕТ СН'!$F$15</f>
        <v>0</v>
      </c>
      <c r="G226" s="36">
        <f ca="1">SUMIFS(СВЦЭМ!$G$40:$G$783,СВЦЭМ!$A$40:$A$783,$A226,СВЦЭМ!$B$39:$B$782,G$225)+'СЕТ СН'!$F$15</f>
        <v>0</v>
      </c>
      <c r="H226" s="36">
        <f ca="1">SUMIFS(СВЦЭМ!$G$40:$G$783,СВЦЭМ!$A$40:$A$783,$A226,СВЦЭМ!$B$39:$B$782,H$225)+'СЕТ СН'!$F$15</f>
        <v>0</v>
      </c>
      <c r="I226" s="36">
        <f ca="1">SUMIFS(СВЦЭМ!$G$40:$G$783,СВЦЭМ!$A$40:$A$783,$A226,СВЦЭМ!$B$39:$B$782,I$225)+'СЕТ СН'!$F$15</f>
        <v>0</v>
      </c>
      <c r="J226" s="36">
        <f ca="1">SUMIFS(СВЦЭМ!$G$40:$G$783,СВЦЭМ!$A$40:$A$783,$A226,СВЦЭМ!$B$39:$B$782,J$225)+'СЕТ СН'!$F$15</f>
        <v>0</v>
      </c>
      <c r="K226" s="36">
        <f ca="1">SUMIFS(СВЦЭМ!$G$40:$G$783,СВЦЭМ!$A$40:$A$783,$A226,СВЦЭМ!$B$39:$B$782,K$225)+'СЕТ СН'!$F$15</f>
        <v>0</v>
      </c>
      <c r="L226" s="36">
        <f ca="1">SUMIFS(СВЦЭМ!$G$40:$G$783,СВЦЭМ!$A$40:$A$783,$A226,СВЦЭМ!$B$39:$B$782,L$225)+'СЕТ СН'!$F$15</f>
        <v>0</v>
      </c>
      <c r="M226" s="36">
        <f ca="1">SUMIFS(СВЦЭМ!$G$40:$G$783,СВЦЭМ!$A$40:$A$783,$A226,СВЦЭМ!$B$39:$B$782,M$225)+'СЕТ СН'!$F$15</f>
        <v>0</v>
      </c>
      <c r="N226" s="36">
        <f ca="1">SUMIFS(СВЦЭМ!$G$40:$G$783,СВЦЭМ!$A$40:$A$783,$A226,СВЦЭМ!$B$39:$B$782,N$225)+'СЕТ СН'!$F$15</f>
        <v>0</v>
      </c>
      <c r="O226" s="36">
        <f ca="1">SUMIFS(СВЦЭМ!$G$40:$G$783,СВЦЭМ!$A$40:$A$783,$A226,СВЦЭМ!$B$39:$B$782,O$225)+'СЕТ СН'!$F$15</f>
        <v>0</v>
      </c>
      <c r="P226" s="36">
        <f ca="1">SUMIFS(СВЦЭМ!$G$40:$G$783,СВЦЭМ!$A$40:$A$783,$A226,СВЦЭМ!$B$39:$B$782,P$225)+'СЕТ СН'!$F$15</f>
        <v>0</v>
      </c>
      <c r="Q226" s="36">
        <f ca="1">SUMIFS(СВЦЭМ!$G$40:$G$783,СВЦЭМ!$A$40:$A$783,$A226,СВЦЭМ!$B$39:$B$782,Q$225)+'СЕТ СН'!$F$15</f>
        <v>0</v>
      </c>
      <c r="R226" s="36">
        <f ca="1">SUMIFS(СВЦЭМ!$G$40:$G$783,СВЦЭМ!$A$40:$A$783,$A226,СВЦЭМ!$B$39:$B$782,R$225)+'СЕТ СН'!$F$15</f>
        <v>0</v>
      </c>
      <c r="S226" s="36">
        <f ca="1">SUMIFS(СВЦЭМ!$G$40:$G$783,СВЦЭМ!$A$40:$A$783,$A226,СВЦЭМ!$B$39:$B$782,S$225)+'СЕТ СН'!$F$15</f>
        <v>0</v>
      </c>
      <c r="T226" s="36">
        <f ca="1">SUMIFS(СВЦЭМ!$G$40:$G$783,СВЦЭМ!$A$40:$A$783,$A226,СВЦЭМ!$B$39:$B$782,T$225)+'СЕТ СН'!$F$15</f>
        <v>0</v>
      </c>
      <c r="U226" s="36">
        <f ca="1">SUMIFS(СВЦЭМ!$G$40:$G$783,СВЦЭМ!$A$40:$A$783,$A226,СВЦЭМ!$B$39:$B$782,U$225)+'СЕТ СН'!$F$15</f>
        <v>0</v>
      </c>
      <c r="V226" s="36">
        <f ca="1">SUMIFS(СВЦЭМ!$G$40:$G$783,СВЦЭМ!$A$40:$A$783,$A226,СВЦЭМ!$B$39:$B$782,V$225)+'СЕТ СН'!$F$15</f>
        <v>0</v>
      </c>
      <c r="W226" s="36">
        <f ca="1">SUMIFS(СВЦЭМ!$G$40:$G$783,СВЦЭМ!$A$40:$A$783,$A226,СВЦЭМ!$B$39:$B$782,W$225)+'СЕТ СН'!$F$15</f>
        <v>0</v>
      </c>
      <c r="X226" s="36">
        <f ca="1">SUMIFS(СВЦЭМ!$G$40:$G$783,СВЦЭМ!$A$40:$A$783,$A226,СВЦЭМ!$B$39:$B$782,X$225)+'СЕТ СН'!$F$15</f>
        <v>0</v>
      </c>
      <c r="Y226" s="36">
        <f ca="1">SUMIFS(СВЦЭМ!$G$40:$G$783,СВЦЭМ!$A$40:$A$783,$A226,СВЦЭМ!$B$39:$B$782,Y$225)+'СЕТ СН'!$F$15</f>
        <v>0</v>
      </c>
      <c r="AA226" s="45"/>
    </row>
    <row r="227" spans="1:27" ht="15.75" hidden="1" x14ac:dyDescent="0.2">
      <c r="A227" s="35">
        <f>A226+1</f>
        <v>44775</v>
      </c>
      <c r="B227" s="36">
        <f ca="1">SUMIFS(СВЦЭМ!$G$40:$G$783,СВЦЭМ!$A$40:$A$783,$A227,СВЦЭМ!$B$39:$B$782,B$225)+'СЕТ СН'!$F$15</f>
        <v>0</v>
      </c>
      <c r="C227" s="36">
        <f ca="1">SUMIFS(СВЦЭМ!$G$40:$G$783,СВЦЭМ!$A$40:$A$783,$A227,СВЦЭМ!$B$39:$B$782,C$225)+'СЕТ СН'!$F$15</f>
        <v>0</v>
      </c>
      <c r="D227" s="36">
        <f ca="1">SUMIFS(СВЦЭМ!$G$40:$G$783,СВЦЭМ!$A$40:$A$783,$A227,СВЦЭМ!$B$39:$B$782,D$225)+'СЕТ СН'!$F$15</f>
        <v>0</v>
      </c>
      <c r="E227" s="36">
        <f ca="1">SUMIFS(СВЦЭМ!$G$40:$G$783,СВЦЭМ!$A$40:$A$783,$A227,СВЦЭМ!$B$39:$B$782,E$225)+'СЕТ СН'!$F$15</f>
        <v>0</v>
      </c>
      <c r="F227" s="36">
        <f ca="1">SUMIFS(СВЦЭМ!$G$40:$G$783,СВЦЭМ!$A$40:$A$783,$A227,СВЦЭМ!$B$39:$B$782,F$225)+'СЕТ СН'!$F$15</f>
        <v>0</v>
      </c>
      <c r="G227" s="36">
        <f ca="1">SUMIFS(СВЦЭМ!$G$40:$G$783,СВЦЭМ!$A$40:$A$783,$A227,СВЦЭМ!$B$39:$B$782,G$225)+'СЕТ СН'!$F$15</f>
        <v>0</v>
      </c>
      <c r="H227" s="36">
        <f ca="1">SUMIFS(СВЦЭМ!$G$40:$G$783,СВЦЭМ!$A$40:$A$783,$A227,СВЦЭМ!$B$39:$B$782,H$225)+'СЕТ СН'!$F$15</f>
        <v>0</v>
      </c>
      <c r="I227" s="36">
        <f ca="1">SUMIFS(СВЦЭМ!$G$40:$G$783,СВЦЭМ!$A$40:$A$783,$A227,СВЦЭМ!$B$39:$B$782,I$225)+'СЕТ СН'!$F$15</f>
        <v>0</v>
      </c>
      <c r="J227" s="36">
        <f ca="1">SUMIFS(СВЦЭМ!$G$40:$G$783,СВЦЭМ!$A$40:$A$783,$A227,СВЦЭМ!$B$39:$B$782,J$225)+'СЕТ СН'!$F$15</f>
        <v>0</v>
      </c>
      <c r="K227" s="36">
        <f ca="1">SUMIFS(СВЦЭМ!$G$40:$G$783,СВЦЭМ!$A$40:$A$783,$A227,СВЦЭМ!$B$39:$B$782,K$225)+'СЕТ СН'!$F$15</f>
        <v>0</v>
      </c>
      <c r="L227" s="36">
        <f ca="1">SUMIFS(СВЦЭМ!$G$40:$G$783,СВЦЭМ!$A$40:$A$783,$A227,СВЦЭМ!$B$39:$B$782,L$225)+'СЕТ СН'!$F$15</f>
        <v>0</v>
      </c>
      <c r="M227" s="36">
        <f ca="1">SUMIFS(СВЦЭМ!$G$40:$G$783,СВЦЭМ!$A$40:$A$783,$A227,СВЦЭМ!$B$39:$B$782,M$225)+'СЕТ СН'!$F$15</f>
        <v>0</v>
      </c>
      <c r="N227" s="36">
        <f ca="1">SUMIFS(СВЦЭМ!$G$40:$G$783,СВЦЭМ!$A$40:$A$783,$A227,СВЦЭМ!$B$39:$B$782,N$225)+'СЕТ СН'!$F$15</f>
        <v>0</v>
      </c>
      <c r="O227" s="36">
        <f ca="1">SUMIFS(СВЦЭМ!$G$40:$G$783,СВЦЭМ!$A$40:$A$783,$A227,СВЦЭМ!$B$39:$B$782,O$225)+'СЕТ СН'!$F$15</f>
        <v>0</v>
      </c>
      <c r="P227" s="36">
        <f ca="1">SUMIFS(СВЦЭМ!$G$40:$G$783,СВЦЭМ!$A$40:$A$783,$A227,СВЦЭМ!$B$39:$B$782,P$225)+'СЕТ СН'!$F$15</f>
        <v>0</v>
      </c>
      <c r="Q227" s="36">
        <f ca="1">SUMIFS(СВЦЭМ!$G$40:$G$783,СВЦЭМ!$A$40:$A$783,$A227,СВЦЭМ!$B$39:$B$782,Q$225)+'СЕТ СН'!$F$15</f>
        <v>0</v>
      </c>
      <c r="R227" s="36">
        <f ca="1">SUMIFS(СВЦЭМ!$G$40:$G$783,СВЦЭМ!$A$40:$A$783,$A227,СВЦЭМ!$B$39:$B$782,R$225)+'СЕТ СН'!$F$15</f>
        <v>0</v>
      </c>
      <c r="S227" s="36">
        <f ca="1">SUMIFS(СВЦЭМ!$G$40:$G$783,СВЦЭМ!$A$40:$A$783,$A227,СВЦЭМ!$B$39:$B$782,S$225)+'СЕТ СН'!$F$15</f>
        <v>0</v>
      </c>
      <c r="T227" s="36">
        <f ca="1">SUMIFS(СВЦЭМ!$G$40:$G$783,СВЦЭМ!$A$40:$A$783,$A227,СВЦЭМ!$B$39:$B$782,T$225)+'СЕТ СН'!$F$15</f>
        <v>0</v>
      </c>
      <c r="U227" s="36">
        <f ca="1">SUMIFS(СВЦЭМ!$G$40:$G$783,СВЦЭМ!$A$40:$A$783,$A227,СВЦЭМ!$B$39:$B$782,U$225)+'СЕТ СН'!$F$15</f>
        <v>0</v>
      </c>
      <c r="V227" s="36">
        <f ca="1">SUMIFS(СВЦЭМ!$G$40:$G$783,СВЦЭМ!$A$40:$A$783,$A227,СВЦЭМ!$B$39:$B$782,V$225)+'СЕТ СН'!$F$15</f>
        <v>0</v>
      </c>
      <c r="W227" s="36">
        <f ca="1">SUMIFS(СВЦЭМ!$G$40:$G$783,СВЦЭМ!$A$40:$A$783,$A227,СВЦЭМ!$B$39:$B$782,W$225)+'СЕТ СН'!$F$15</f>
        <v>0</v>
      </c>
      <c r="X227" s="36">
        <f ca="1">SUMIFS(СВЦЭМ!$G$40:$G$783,СВЦЭМ!$A$40:$A$783,$A227,СВЦЭМ!$B$39:$B$782,X$225)+'СЕТ СН'!$F$15</f>
        <v>0</v>
      </c>
      <c r="Y227" s="36">
        <f ca="1">SUMIFS(СВЦЭМ!$G$40:$G$783,СВЦЭМ!$A$40:$A$783,$A227,СВЦЭМ!$B$39:$B$782,Y$225)+'СЕТ СН'!$F$15</f>
        <v>0</v>
      </c>
    </row>
    <row r="228" spans="1:27" ht="15.75" hidden="1" x14ac:dyDescent="0.2">
      <c r="A228" s="35">
        <f t="shared" ref="A228:A256" si="6">A227+1</f>
        <v>44776</v>
      </c>
      <c r="B228" s="36">
        <f ca="1">SUMIFS(СВЦЭМ!$G$40:$G$783,СВЦЭМ!$A$40:$A$783,$A228,СВЦЭМ!$B$39:$B$782,B$225)+'СЕТ СН'!$F$15</f>
        <v>0</v>
      </c>
      <c r="C228" s="36">
        <f ca="1">SUMIFS(СВЦЭМ!$G$40:$G$783,СВЦЭМ!$A$40:$A$783,$A228,СВЦЭМ!$B$39:$B$782,C$225)+'СЕТ СН'!$F$15</f>
        <v>0</v>
      </c>
      <c r="D228" s="36">
        <f ca="1">SUMIFS(СВЦЭМ!$G$40:$G$783,СВЦЭМ!$A$40:$A$783,$A228,СВЦЭМ!$B$39:$B$782,D$225)+'СЕТ СН'!$F$15</f>
        <v>0</v>
      </c>
      <c r="E228" s="36">
        <f ca="1">SUMIFS(СВЦЭМ!$G$40:$G$783,СВЦЭМ!$A$40:$A$783,$A228,СВЦЭМ!$B$39:$B$782,E$225)+'СЕТ СН'!$F$15</f>
        <v>0</v>
      </c>
      <c r="F228" s="36">
        <f ca="1">SUMIFS(СВЦЭМ!$G$40:$G$783,СВЦЭМ!$A$40:$A$783,$A228,СВЦЭМ!$B$39:$B$782,F$225)+'СЕТ СН'!$F$15</f>
        <v>0</v>
      </c>
      <c r="G228" s="36">
        <f ca="1">SUMIFS(СВЦЭМ!$G$40:$G$783,СВЦЭМ!$A$40:$A$783,$A228,СВЦЭМ!$B$39:$B$782,G$225)+'СЕТ СН'!$F$15</f>
        <v>0</v>
      </c>
      <c r="H228" s="36">
        <f ca="1">SUMIFS(СВЦЭМ!$G$40:$G$783,СВЦЭМ!$A$40:$A$783,$A228,СВЦЭМ!$B$39:$B$782,H$225)+'СЕТ СН'!$F$15</f>
        <v>0</v>
      </c>
      <c r="I228" s="36">
        <f ca="1">SUMIFS(СВЦЭМ!$G$40:$G$783,СВЦЭМ!$A$40:$A$783,$A228,СВЦЭМ!$B$39:$B$782,I$225)+'СЕТ СН'!$F$15</f>
        <v>0</v>
      </c>
      <c r="J228" s="36">
        <f ca="1">SUMIFS(СВЦЭМ!$G$40:$G$783,СВЦЭМ!$A$40:$A$783,$A228,СВЦЭМ!$B$39:$B$782,J$225)+'СЕТ СН'!$F$15</f>
        <v>0</v>
      </c>
      <c r="K228" s="36">
        <f ca="1">SUMIFS(СВЦЭМ!$G$40:$G$783,СВЦЭМ!$A$40:$A$783,$A228,СВЦЭМ!$B$39:$B$782,K$225)+'СЕТ СН'!$F$15</f>
        <v>0</v>
      </c>
      <c r="L228" s="36">
        <f ca="1">SUMIFS(СВЦЭМ!$G$40:$G$783,СВЦЭМ!$A$40:$A$783,$A228,СВЦЭМ!$B$39:$B$782,L$225)+'СЕТ СН'!$F$15</f>
        <v>0</v>
      </c>
      <c r="M228" s="36">
        <f ca="1">SUMIFS(СВЦЭМ!$G$40:$G$783,СВЦЭМ!$A$40:$A$783,$A228,СВЦЭМ!$B$39:$B$782,M$225)+'СЕТ СН'!$F$15</f>
        <v>0</v>
      </c>
      <c r="N228" s="36">
        <f ca="1">SUMIFS(СВЦЭМ!$G$40:$G$783,СВЦЭМ!$A$40:$A$783,$A228,СВЦЭМ!$B$39:$B$782,N$225)+'СЕТ СН'!$F$15</f>
        <v>0</v>
      </c>
      <c r="O228" s="36">
        <f ca="1">SUMIFS(СВЦЭМ!$G$40:$G$783,СВЦЭМ!$A$40:$A$783,$A228,СВЦЭМ!$B$39:$B$782,O$225)+'СЕТ СН'!$F$15</f>
        <v>0</v>
      </c>
      <c r="P228" s="36">
        <f ca="1">SUMIFS(СВЦЭМ!$G$40:$G$783,СВЦЭМ!$A$40:$A$783,$A228,СВЦЭМ!$B$39:$B$782,P$225)+'СЕТ СН'!$F$15</f>
        <v>0</v>
      </c>
      <c r="Q228" s="36">
        <f ca="1">SUMIFS(СВЦЭМ!$G$40:$G$783,СВЦЭМ!$A$40:$A$783,$A228,СВЦЭМ!$B$39:$B$782,Q$225)+'СЕТ СН'!$F$15</f>
        <v>0</v>
      </c>
      <c r="R228" s="36">
        <f ca="1">SUMIFS(СВЦЭМ!$G$40:$G$783,СВЦЭМ!$A$40:$A$783,$A228,СВЦЭМ!$B$39:$B$782,R$225)+'СЕТ СН'!$F$15</f>
        <v>0</v>
      </c>
      <c r="S228" s="36">
        <f ca="1">SUMIFS(СВЦЭМ!$G$40:$G$783,СВЦЭМ!$A$40:$A$783,$A228,СВЦЭМ!$B$39:$B$782,S$225)+'СЕТ СН'!$F$15</f>
        <v>0</v>
      </c>
      <c r="T228" s="36">
        <f ca="1">SUMIFS(СВЦЭМ!$G$40:$G$783,СВЦЭМ!$A$40:$A$783,$A228,СВЦЭМ!$B$39:$B$782,T$225)+'СЕТ СН'!$F$15</f>
        <v>0</v>
      </c>
      <c r="U228" s="36">
        <f ca="1">SUMIFS(СВЦЭМ!$G$40:$G$783,СВЦЭМ!$A$40:$A$783,$A228,СВЦЭМ!$B$39:$B$782,U$225)+'СЕТ СН'!$F$15</f>
        <v>0</v>
      </c>
      <c r="V228" s="36">
        <f ca="1">SUMIFS(СВЦЭМ!$G$40:$G$783,СВЦЭМ!$A$40:$A$783,$A228,СВЦЭМ!$B$39:$B$782,V$225)+'СЕТ СН'!$F$15</f>
        <v>0</v>
      </c>
      <c r="W228" s="36">
        <f ca="1">SUMIFS(СВЦЭМ!$G$40:$G$783,СВЦЭМ!$A$40:$A$783,$A228,СВЦЭМ!$B$39:$B$782,W$225)+'СЕТ СН'!$F$15</f>
        <v>0</v>
      </c>
      <c r="X228" s="36">
        <f ca="1">SUMIFS(СВЦЭМ!$G$40:$G$783,СВЦЭМ!$A$40:$A$783,$A228,СВЦЭМ!$B$39:$B$782,X$225)+'СЕТ СН'!$F$15</f>
        <v>0</v>
      </c>
      <c r="Y228" s="36">
        <f ca="1">SUMIFS(СВЦЭМ!$G$40:$G$783,СВЦЭМ!$A$40:$A$783,$A228,СВЦЭМ!$B$39:$B$782,Y$225)+'СЕТ СН'!$F$15</f>
        <v>0</v>
      </c>
    </row>
    <row r="229" spans="1:27" ht="15.75" hidden="1" x14ac:dyDescent="0.2">
      <c r="A229" s="35">
        <f t="shared" si="6"/>
        <v>44777</v>
      </c>
      <c r="B229" s="36">
        <f ca="1">SUMIFS(СВЦЭМ!$G$40:$G$783,СВЦЭМ!$A$40:$A$783,$A229,СВЦЭМ!$B$39:$B$782,B$225)+'СЕТ СН'!$F$15</f>
        <v>0</v>
      </c>
      <c r="C229" s="36">
        <f ca="1">SUMIFS(СВЦЭМ!$G$40:$G$783,СВЦЭМ!$A$40:$A$783,$A229,СВЦЭМ!$B$39:$B$782,C$225)+'СЕТ СН'!$F$15</f>
        <v>0</v>
      </c>
      <c r="D229" s="36">
        <f ca="1">SUMIFS(СВЦЭМ!$G$40:$G$783,СВЦЭМ!$A$40:$A$783,$A229,СВЦЭМ!$B$39:$B$782,D$225)+'СЕТ СН'!$F$15</f>
        <v>0</v>
      </c>
      <c r="E229" s="36">
        <f ca="1">SUMIFS(СВЦЭМ!$G$40:$G$783,СВЦЭМ!$A$40:$A$783,$A229,СВЦЭМ!$B$39:$B$782,E$225)+'СЕТ СН'!$F$15</f>
        <v>0</v>
      </c>
      <c r="F229" s="36">
        <f ca="1">SUMIFS(СВЦЭМ!$G$40:$G$783,СВЦЭМ!$A$40:$A$783,$A229,СВЦЭМ!$B$39:$B$782,F$225)+'СЕТ СН'!$F$15</f>
        <v>0</v>
      </c>
      <c r="G229" s="36">
        <f ca="1">SUMIFS(СВЦЭМ!$G$40:$G$783,СВЦЭМ!$A$40:$A$783,$A229,СВЦЭМ!$B$39:$B$782,G$225)+'СЕТ СН'!$F$15</f>
        <v>0</v>
      </c>
      <c r="H229" s="36">
        <f ca="1">SUMIFS(СВЦЭМ!$G$40:$G$783,СВЦЭМ!$A$40:$A$783,$A229,СВЦЭМ!$B$39:$B$782,H$225)+'СЕТ СН'!$F$15</f>
        <v>0</v>
      </c>
      <c r="I229" s="36">
        <f ca="1">SUMIFS(СВЦЭМ!$G$40:$G$783,СВЦЭМ!$A$40:$A$783,$A229,СВЦЭМ!$B$39:$B$782,I$225)+'СЕТ СН'!$F$15</f>
        <v>0</v>
      </c>
      <c r="J229" s="36">
        <f ca="1">SUMIFS(СВЦЭМ!$G$40:$G$783,СВЦЭМ!$A$40:$A$783,$A229,СВЦЭМ!$B$39:$B$782,J$225)+'СЕТ СН'!$F$15</f>
        <v>0</v>
      </c>
      <c r="K229" s="36">
        <f ca="1">SUMIFS(СВЦЭМ!$G$40:$G$783,СВЦЭМ!$A$40:$A$783,$A229,СВЦЭМ!$B$39:$B$782,K$225)+'СЕТ СН'!$F$15</f>
        <v>0</v>
      </c>
      <c r="L229" s="36">
        <f ca="1">SUMIFS(СВЦЭМ!$G$40:$G$783,СВЦЭМ!$A$40:$A$783,$A229,СВЦЭМ!$B$39:$B$782,L$225)+'СЕТ СН'!$F$15</f>
        <v>0</v>
      </c>
      <c r="M229" s="36">
        <f ca="1">SUMIFS(СВЦЭМ!$G$40:$G$783,СВЦЭМ!$A$40:$A$783,$A229,СВЦЭМ!$B$39:$B$782,M$225)+'СЕТ СН'!$F$15</f>
        <v>0</v>
      </c>
      <c r="N229" s="36">
        <f ca="1">SUMIFS(СВЦЭМ!$G$40:$G$783,СВЦЭМ!$A$40:$A$783,$A229,СВЦЭМ!$B$39:$B$782,N$225)+'СЕТ СН'!$F$15</f>
        <v>0</v>
      </c>
      <c r="O229" s="36">
        <f ca="1">SUMIFS(СВЦЭМ!$G$40:$G$783,СВЦЭМ!$A$40:$A$783,$A229,СВЦЭМ!$B$39:$B$782,O$225)+'СЕТ СН'!$F$15</f>
        <v>0</v>
      </c>
      <c r="P229" s="36">
        <f ca="1">SUMIFS(СВЦЭМ!$G$40:$G$783,СВЦЭМ!$A$40:$A$783,$A229,СВЦЭМ!$B$39:$B$782,P$225)+'СЕТ СН'!$F$15</f>
        <v>0</v>
      </c>
      <c r="Q229" s="36">
        <f ca="1">SUMIFS(СВЦЭМ!$G$40:$G$783,СВЦЭМ!$A$40:$A$783,$A229,СВЦЭМ!$B$39:$B$782,Q$225)+'СЕТ СН'!$F$15</f>
        <v>0</v>
      </c>
      <c r="R229" s="36">
        <f ca="1">SUMIFS(СВЦЭМ!$G$40:$G$783,СВЦЭМ!$A$40:$A$783,$A229,СВЦЭМ!$B$39:$B$782,R$225)+'СЕТ СН'!$F$15</f>
        <v>0</v>
      </c>
      <c r="S229" s="36">
        <f ca="1">SUMIFS(СВЦЭМ!$G$40:$G$783,СВЦЭМ!$A$40:$A$783,$A229,СВЦЭМ!$B$39:$B$782,S$225)+'СЕТ СН'!$F$15</f>
        <v>0</v>
      </c>
      <c r="T229" s="36">
        <f ca="1">SUMIFS(СВЦЭМ!$G$40:$G$783,СВЦЭМ!$A$40:$A$783,$A229,СВЦЭМ!$B$39:$B$782,T$225)+'СЕТ СН'!$F$15</f>
        <v>0</v>
      </c>
      <c r="U229" s="36">
        <f ca="1">SUMIFS(СВЦЭМ!$G$40:$G$783,СВЦЭМ!$A$40:$A$783,$A229,СВЦЭМ!$B$39:$B$782,U$225)+'СЕТ СН'!$F$15</f>
        <v>0</v>
      </c>
      <c r="V229" s="36">
        <f ca="1">SUMIFS(СВЦЭМ!$G$40:$G$783,СВЦЭМ!$A$40:$A$783,$A229,СВЦЭМ!$B$39:$B$782,V$225)+'СЕТ СН'!$F$15</f>
        <v>0</v>
      </c>
      <c r="W229" s="36">
        <f ca="1">SUMIFS(СВЦЭМ!$G$40:$G$783,СВЦЭМ!$A$40:$A$783,$A229,СВЦЭМ!$B$39:$B$782,W$225)+'СЕТ СН'!$F$15</f>
        <v>0</v>
      </c>
      <c r="X229" s="36">
        <f ca="1">SUMIFS(СВЦЭМ!$G$40:$G$783,СВЦЭМ!$A$40:$A$783,$A229,СВЦЭМ!$B$39:$B$782,X$225)+'СЕТ СН'!$F$15</f>
        <v>0</v>
      </c>
      <c r="Y229" s="36">
        <f ca="1">SUMIFS(СВЦЭМ!$G$40:$G$783,СВЦЭМ!$A$40:$A$783,$A229,СВЦЭМ!$B$39:$B$782,Y$225)+'СЕТ СН'!$F$15</f>
        <v>0</v>
      </c>
    </row>
    <row r="230" spans="1:27" ht="15.75" hidden="1" x14ac:dyDescent="0.2">
      <c r="A230" s="35">
        <f t="shared" si="6"/>
        <v>44778</v>
      </c>
      <c r="B230" s="36">
        <f ca="1">SUMIFS(СВЦЭМ!$G$40:$G$783,СВЦЭМ!$A$40:$A$783,$A230,СВЦЭМ!$B$39:$B$782,B$225)+'СЕТ СН'!$F$15</f>
        <v>0</v>
      </c>
      <c r="C230" s="36">
        <f ca="1">SUMIFS(СВЦЭМ!$G$40:$G$783,СВЦЭМ!$A$40:$A$783,$A230,СВЦЭМ!$B$39:$B$782,C$225)+'СЕТ СН'!$F$15</f>
        <v>0</v>
      </c>
      <c r="D230" s="36">
        <f ca="1">SUMIFS(СВЦЭМ!$G$40:$G$783,СВЦЭМ!$A$40:$A$783,$A230,СВЦЭМ!$B$39:$B$782,D$225)+'СЕТ СН'!$F$15</f>
        <v>0</v>
      </c>
      <c r="E230" s="36">
        <f ca="1">SUMIFS(СВЦЭМ!$G$40:$G$783,СВЦЭМ!$A$40:$A$783,$A230,СВЦЭМ!$B$39:$B$782,E$225)+'СЕТ СН'!$F$15</f>
        <v>0</v>
      </c>
      <c r="F230" s="36">
        <f ca="1">SUMIFS(СВЦЭМ!$G$40:$G$783,СВЦЭМ!$A$40:$A$783,$A230,СВЦЭМ!$B$39:$B$782,F$225)+'СЕТ СН'!$F$15</f>
        <v>0</v>
      </c>
      <c r="G230" s="36">
        <f ca="1">SUMIFS(СВЦЭМ!$G$40:$G$783,СВЦЭМ!$A$40:$A$783,$A230,СВЦЭМ!$B$39:$B$782,G$225)+'СЕТ СН'!$F$15</f>
        <v>0</v>
      </c>
      <c r="H230" s="36">
        <f ca="1">SUMIFS(СВЦЭМ!$G$40:$G$783,СВЦЭМ!$A$40:$A$783,$A230,СВЦЭМ!$B$39:$B$782,H$225)+'СЕТ СН'!$F$15</f>
        <v>0</v>
      </c>
      <c r="I230" s="36">
        <f ca="1">SUMIFS(СВЦЭМ!$G$40:$G$783,СВЦЭМ!$A$40:$A$783,$A230,СВЦЭМ!$B$39:$B$782,I$225)+'СЕТ СН'!$F$15</f>
        <v>0</v>
      </c>
      <c r="J230" s="36">
        <f ca="1">SUMIFS(СВЦЭМ!$G$40:$G$783,СВЦЭМ!$A$40:$A$783,$A230,СВЦЭМ!$B$39:$B$782,J$225)+'СЕТ СН'!$F$15</f>
        <v>0</v>
      </c>
      <c r="K230" s="36">
        <f ca="1">SUMIFS(СВЦЭМ!$G$40:$G$783,СВЦЭМ!$A$40:$A$783,$A230,СВЦЭМ!$B$39:$B$782,K$225)+'СЕТ СН'!$F$15</f>
        <v>0</v>
      </c>
      <c r="L230" s="36">
        <f ca="1">SUMIFS(СВЦЭМ!$G$40:$G$783,СВЦЭМ!$A$40:$A$783,$A230,СВЦЭМ!$B$39:$B$782,L$225)+'СЕТ СН'!$F$15</f>
        <v>0</v>
      </c>
      <c r="M230" s="36">
        <f ca="1">SUMIFS(СВЦЭМ!$G$40:$G$783,СВЦЭМ!$A$40:$A$783,$A230,СВЦЭМ!$B$39:$B$782,M$225)+'СЕТ СН'!$F$15</f>
        <v>0</v>
      </c>
      <c r="N230" s="36">
        <f ca="1">SUMIFS(СВЦЭМ!$G$40:$G$783,СВЦЭМ!$A$40:$A$783,$A230,СВЦЭМ!$B$39:$B$782,N$225)+'СЕТ СН'!$F$15</f>
        <v>0</v>
      </c>
      <c r="O230" s="36">
        <f ca="1">SUMIFS(СВЦЭМ!$G$40:$G$783,СВЦЭМ!$A$40:$A$783,$A230,СВЦЭМ!$B$39:$B$782,O$225)+'СЕТ СН'!$F$15</f>
        <v>0</v>
      </c>
      <c r="P230" s="36">
        <f ca="1">SUMIFS(СВЦЭМ!$G$40:$G$783,СВЦЭМ!$A$40:$A$783,$A230,СВЦЭМ!$B$39:$B$782,P$225)+'СЕТ СН'!$F$15</f>
        <v>0</v>
      </c>
      <c r="Q230" s="36">
        <f ca="1">SUMIFS(СВЦЭМ!$G$40:$G$783,СВЦЭМ!$A$40:$A$783,$A230,СВЦЭМ!$B$39:$B$782,Q$225)+'СЕТ СН'!$F$15</f>
        <v>0</v>
      </c>
      <c r="R230" s="36">
        <f ca="1">SUMIFS(СВЦЭМ!$G$40:$G$783,СВЦЭМ!$A$40:$A$783,$A230,СВЦЭМ!$B$39:$B$782,R$225)+'СЕТ СН'!$F$15</f>
        <v>0</v>
      </c>
      <c r="S230" s="36">
        <f ca="1">SUMIFS(СВЦЭМ!$G$40:$G$783,СВЦЭМ!$A$40:$A$783,$A230,СВЦЭМ!$B$39:$B$782,S$225)+'СЕТ СН'!$F$15</f>
        <v>0</v>
      </c>
      <c r="T230" s="36">
        <f ca="1">SUMIFS(СВЦЭМ!$G$40:$G$783,СВЦЭМ!$A$40:$A$783,$A230,СВЦЭМ!$B$39:$B$782,T$225)+'СЕТ СН'!$F$15</f>
        <v>0</v>
      </c>
      <c r="U230" s="36">
        <f ca="1">SUMIFS(СВЦЭМ!$G$40:$G$783,СВЦЭМ!$A$40:$A$783,$A230,СВЦЭМ!$B$39:$B$782,U$225)+'СЕТ СН'!$F$15</f>
        <v>0</v>
      </c>
      <c r="V230" s="36">
        <f ca="1">SUMIFS(СВЦЭМ!$G$40:$G$783,СВЦЭМ!$A$40:$A$783,$A230,СВЦЭМ!$B$39:$B$782,V$225)+'СЕТ СН'!$F$15</f>
        <v>0</v>
      </c>
      <c r="W230" s="36">
        <f ca="1">SUMIFS(СВЦЭМ!$G$40:$G$783,СВЦЭМ!$A$40:$A$783,$A230,СВЦЭМ!$B$39:$B$782,W$225)+'СЕТ СН'!$F$15</f>
        <v>0</v>
      </c>
      <c r="X230" s="36">
        <f ca="1">SUMIFS(СВЦЭМ!$G$40:$G$783,СВЦЭМ!$A$40:$A$783,$A230,СВЦЭМ!$B$39:$B$782,X$225)+'СЕТ СН'!$F$15</f>
        <v>0</v>
      </c>
      <c r="Y230" s="36">
        <f ca="1">SUMIFS(СВЦЭМ!$G$40:$G$783,СВЦЭМ!$A$40:$A$783,$A230,СВЦЭМ!$B$39:$B$782,Y$225)+'СЕТ СН'!$F$15</f>
        <v>0</v>
      </c>
    </row>
    <row r="231" spans="1:27" ht="15.75" hidden="1" x14ac:dyDescent="0.2">
      <c r="A231" s="35">
        <f t="shared" si="6"/>
        <v>44779</v>
      </c>
      <c r="B231" s="36">
        <f ca="1">SUMIFS(СВЦЭМ!$G$40:$G$783,СВЦЭМ!$A$40:$A$783,$A231,СВЦЭМ!$B$39:$B$782,B$225)+'СЕТ СН'!$F$15</f>
        <v>0</v>
      </c>
      <c r="C231" s="36">
        <f ca="1">SUMIFS(СВЦЭМ!$G$40:$G$783,СВЦЭМ!$A$40:$A$783,$A231,СВЦЭМ!$B$39:$B$782,C$225)+'СЕТ СН'!$F$15</f>
        <v>0</v>
      </c>
      <c r="D231" s="36">
        <f ca="1">SUMIFS(СВЦЭМ!$G$40:$G$783,СВЦЭМ!$A$40:$A$783,$A231,СВЦЭМ!$B$39:$B$782,D$225)+'СЕТ СН'!$F$15</f>
        <v>0</v>
      </c>
      <c r="E231" s="36">
        <f ca="1">SUMIFS(СВЦЭМ!$G$40:$G$783,СВЦЭМ!$A$40:$A$783,$A231,СВЦЭМ!$B$39:$B$782,E$225)+'СЕТ СН'!$F$15</f>
        <v>0</v>
      </c>
      <c r="F231" s="36">
        <f ca="1">SUMIFS(СВЦЭМ!$G$40:$G$783,СВЦЭМ!$A$40:$A$783,$A231,СВЦЭМ!$B$39:$B$782,F$225)+'СЕТ СН'!$F$15</f>
        <v>0</v>
      </c>
      <c r="G231" s="36">
        <f ca="1">SUMIFS(СВЦЭМ!$G$40:$G$783,СВЦЭМ!$A$40:$A$783,$A231,СВЦЭМ!$B$39:$B$782,G$225)+'СЕТ СН'!$F$15</f>
        <v>0</v>
      </c>
      <c r="H231" s="36">
        <f ca="1">SUMIFS(СВЦЭМ!$G$40:$G$783,СВЦЭМ!$A$40:$A$783,$A231,СВЦЭМ!$B$39:$B$782,H$225)+'СЕТ СН'!$F$15</f>
        <v>0</v>
      </c>
      <c r="I231" s="36">
        <f ca="1">SUMIFS(СВЦЭМ!$G$40:$G$783,СВЦЭМ!$A$40:$A$783,$A231,СВЦЭМ!$B$39:$B$782,I$225)+'СЕТ СН'!$F$15</f>
        <v>0</v>
      </c>
      <c r="J231" s="36">
        <f ca="1">SUMIFS(СВЦЭМ!$G$40:$G$783,СВЦЭМ!$A$40:$A$783,$A231,СВЦЭМ!$B$39:$B$782,J$225)+'СЕТ СН'!$F$15</f>
        <v>0</v>
      </c>
      <c r="K231" s="36">
        <f ca="1">SUMIFS(СВЦЭМ!$G$40:$G$783,СВЦЭМ!$A$40:$A$783,$A231,СВЦЭМ!$B$39:$B$782,K$225)+'СЕТ СН'!$F$15</f>
        <v>0</v>
      </c>
      <c r="L231" s="36">
        <f ca="1">SUMIFS(СВЦЭМ!$G$40:$G$783,СВЦЭМ!$A$40:$A$783,$A231,СВЦЭМ!$B$39:$B$782,L$225)+'СЕТ СН'!$F$15</f>
        <v>0</v>
      </c>
      <c r="M231" s="36">
        <f ca="1">SUMIFS(СВЦЭМ!$G$40:$G$783,СВЦЭМ!$A$40:$A$783,$A231,СВЦЭМ!$B$39:$B$782,M$225)+'СЕТ СН'!$F$15</f>
        <v>0</v>
      </c>
      <c r="N231" s="36">
        <f ca="1">SUMIFS(СВЦЭМ!$G$40:$G$783,СВЦЭМ!$A$40:$A$783,$A231,СВЦЭМ!$B$39:$B$782,N$225)+'СЕТ СН'!$F$15</f>
        <v>0</v>
      </c>
      <c r="O231" s="36">
        <f ca="1">SUMIFS(СВЦЭМ!$G$40:$G$783,СВЦЭМ!$A$40:$A$783,$A231,СВЦЭМ!$B$39:$B$782,O$225)+'СЕТ СН'!$F$15</f>
        <v>0</v>
      </c>
      <c r="P231" s="36">
        <f ca="1">SUMIFS(СВЦЭМ!$G$40:$G$783,СВЦЭМ!$A$40:$A$783,$A231,СВЦЭМ!$B$39:$B$782,P$225)+'СЕТ СН'!$F$15</f>
        <v>0</v>
      </c>
      <c r="Q231" s="36">
        <f ca="1">SUMIFS(СВЦЭМ!$G$40:$G$783,СВЦЭМ!$A$40:$A$783,$A231,СВЦЭМ!$B$39:$B$782,Q$225)+'СЕТ СН'!$F$15</f>
        <v>0</v>
      </c>
      <c r="R231" s="36">
        <f ca="1">SUMIFS(СВЦЭМ!$G$40:$G$783,СВЦЭМ!$A$40:$A$783,$A231,СВЦЭМ!$B$39:$B$782,R$225)+'СЕТ СН'!$F$15</f>
        <v>0</v>
      </c>
      <c r="S231" s="36">
        <f ca="1">SUMIFS(СВЦЭМ!$G$40:$G$783,СВЦЭМ!$A$40:$A$783,$A231,СВЦЭМ!$B$39:$B$782,S$225)+'СЕТ СН'!$F$15</f>
        <v>0</v>
      </c>
      <c r="T231" s="36">
        <f ca="1">SUMIFS(СВЦЭМ!$G$40:$G$783,СВЦЭМ!$A$40:$A$783,$A231,СВЦЭМ!$B$39:$B$782,T$225)+'СЕТ СН'!$F$15</f>
        <v>0</v>
      </c>
      <c r="U231" s="36">
        <f ca="1">SUMIFS(СВЦЭМ!$G$40:$G$783,СВЦЭМ!$A$40:$A$783,$A231,СВЦЭМ!$B$39:$B$782,U$225)+'СЕТ СН'!$F$15</f>
        <v>0</v>
      </c>
      <c r="V231" s="36">
        <f ca="1">SUMIFS(СВЦЭМ!$G$40:$G$783,СВЦЭМ!$A$40:$A$783,$A231,СВЦЭМ!$B$39:$B$782,V$225)+'СЕТ СН'!$F$15</f>
        <v>0</v>
      </c>
      <c r="W231" s="36">
        <f ca="1">SUMIFS(СВЦЭМ!$G$40:$G$783,СВЦЭМ!$A$40:$A$783,$A231,СВЦЭМ!$B$39:$B$782,W$225)+'СЕТ СН'!$F$15</f>
        <v>0</v>
      </c>
      <c r="X231" s="36">
        <f ca="1">SUMIFS(СВЦЭМ!$G$40:$G$783,СВЦЭМ!$A$40:$A$783,$A231,СВЦЭМ!$B$39:$B$782,X$225)+'СЕТ СН'!$F$15</f>
        <v>0</v>
      </c>
      <c r="Y231" s="36">
        <f ca="1">SUMIFS(СВЦЭМ!$G$40:$G$783,СВЦЭМ!$A$40:$A$783,$A231,СВЦЭМ!$B$39:$B$782,Y$225)+'СЕТ СН'!$F$15</f>
        <v>0</v>
      </c>
    </row>
    <row r="232" spans="1:27" ht="15.75" hidden="1" x14ac:dyDescent="0.2">
      <c r="A232" s="35">
        <f t="shared" si="6"/>
        <v>44780</v>
      </c>
      <c r="B232" s="36">
        <f ca="1">SUMIFS(СВЦЭМ!$G$40:$G$783,СВЦЭМ!$A$40:$A$783,$A232,СВЦЭМ!$B$39:$B$782,B$225)+'СЕТ СН'!$F$15</f>
        <v>0</v>
      </c>
      <c r="C232" s="36">
        <f ca="1">SUMIFS(СВЦЭМ!$G$40:$G$783,СВЦЭМ!$A$40:$A$783,$A232,СВЦЭМ!$B$39:$B$782,C$225)+'СЕТ СН'!$F$15</f>
        <v>0</v>
      </c>
      <c r="D232" s="36">
        <f ca="1">SUMIFS(СВЦЭМ!$G$40:$G$783,СВЦЭМ!$A$40:$A$783,$A232,СВЦЭМ!$B$39:$B$782,D$225)+'СЕТ СН'!$F$15</f>
        <v>0</v>
      </c>
      <c r="E232" s="36">
        <f ca="1">SUMIFS(СВЦЭМ!$G$40:$G$783,СВЦЭМ!$A$40:$A$783,$A232,СВЦЭМ!$B$39:$B$782,E$225)+'СЕТ СН'!$F$15</f>
        <v>0</v>
      </c>
      <c r="F232" s="36">
        <f ca="1">SUMIFS(СВЦЭМ!$G$40:$G$783,СВЦЭМ!$A$40:$A$783,$A232,СВЦЭМ!$B$39:$B$782,F$225)+'СЕТ СН'!$F$15</f>
        <v>0</v>
      </c>
      <c r="G232" s="36">
        <f ca="1">SUMIFS(СВЦЭМ!$G$40:$G$783,СВЦЭМ!$A$40:$A$783,$A232,СВЦЭМ!$B$39:$B$782,G$225)+'СЕТ СН'!$F$15</f>
        <v>0</v>
      </c>
      <c r="H232" s="36">
        <f ca="1">SUMIFS(СВЦЭМ!$G$40:$G$783,СВЦЭМ!$A$40:$A$783,$A232,СВЦЭМ!$B$39:$B$782,H$225)+'СЕТ СН'!$F$15</f>
        <v>0</v>
      </c>
      <c r="I232" s="36">
        <f ca="1">SUMIFS(СВЦЭМ!$G$40:$G$783,СВЦЭМ!$A$40:$A$783,$A232,СВЦЭМ!$B$39:$B$782,I$225)+'СЕТ СН'!$F$15</f>
        <v>0</v>
      </c>
      <c r="J232" s="36">
        <f ca="1">SUMIFS(СВЦЭМ!$G$40:$G$783,СВЦЭМ!$A$40:$A$783,$A232,СВЦЭМ!$B$39:$B$782,J$225)+'СЕТ СН'!$F$15</f>
        <v>0</v>
      </c>
      <c r="K232" s="36">
        <f ca="1">SUMIFS(СВЦЭМ!$G$40:$G$783,СВЦЭМ!$A$40:$A$783,$A232,СВЦЭМ!$B$39:$B$782,K$225)+'СЕТ СН'!$F$15</f>
        <v>0</v>
      </c>
      <c r="L232" s="36">
        <f ca="1">SUMIFS(СВЦЭМ!$G$40:$G$783,СВЦЭМ!$A$40:$A$783,$A232,СВЦЭМ!$B$39:$B$782,L$225)+'СЕТ СН'!$F$15</f>
        <v>0</v>
      </c>
      <c r="M232" s="36">
        <f ca="1">SUMIFS(СВЦЭМ!$G$40:$G$783,СВЦЭМ!$A$40:$A$783,$A232,СВЦЭМ!$B$39:$B$782,M$225)+'СЕТ СН'!$F$15</f>
        <v>0</v>
      </c>
      <c r="N232" s="36">
        <f ca="1">SUMIFS(СВЦЭМ!$G$40:$G$783,СВЦЭМ!$A$40:$A$783,$A232,СВЦЭМ!$B$39:$B$782,N$225)+'СЕТ СН'!$F$15</f>
        <v>0</v>
      </c>
      <c r="O232" s="36">
        <f ca="1">SUMIFS(СВЦЭМ!$G$40:$G$783,СВЦЭМ!$A$40:$A$783,$A232,СВЦЭМ!$B$39:$B$782,O$225)+'СЕТ СН'!$F$15</f>
        <v>0</v>
      </c>
      <c r="P232" s="36">
        <f ca="1">SUMIFS(СВЦЭМ!$G$40:$G$783,СВЦЭМ!$A$40:$A$783,$A232,СВЦЭМ!$B$39:$B$782,P$225)+'СЕТ СН'!$F$15</f>
        <v>0</v>
      </c>
      <c r="Q232" s="36">
        <f ca="1">SUMIFS(СВЦЭМ!$G$40:$G$783,СВЦЭМ!$A$40:$A$783,$A232,СВЦЭМ!$B$39:$B$782,Q$225)+'СЕТ СН'!$F$15</f>
        <v>0</v>
      </c>
      <c r="R232" s="36">
        <f ca="1">SUMIFS(СВЦЭМ!$G$40:$G$783,СВЦЭМ!$A$40:$A$783,$A232,СВЦЭМ!$B$39:$B$782,R$225)+'СЕТ СН'!$F$15</f>
        <v>0</v>
      </c>
      <c r="S232" s="36">
        <f ca="1">SUMIFS(СВЦЭМ!$G$40:$G$783,СВЦЭМ!$A$40:$A$783,$A232,СВЦЭМ!$B$39:$B$782,S$225)+'СЕТ СН'!$F$15</f>
        <v>0</v>
      </c>
      <c r="T232" s="36">
        <f ca="1">SUMIFS(СВЦЭМ!$G$40:$G$783,СВЦЭМ!$A$40:$A$783,$A232,СВЦЭМ!$B$39:$B$782,T$225)+'СЕТ СН'!$F$15</f>
        <v>0</v>
      </c>
      <c r="U232" s="36">
        <f ca="1">SUMIFS(СВЦЭМ!$G$40:$G$783,СВЦЭМ!$A$40:$A$783,$A232,СВЦЭМ!$B$39:$B$782,U$225)+'СЕТ СН'!$F$15</f>
        <v>0</v>
      </c>
      <c r="V232" s="36">
        <f ca="1">SUMIFS(СВЦЭМ!$G$40:$G$783,СВЦЭМ!$A$40:$A$783,$A232,СВЦЭМ!$B$39:$B$782,V$225)+'СЕТ СН'!$F$15</f>
        <v>0</v>
      </c>
      <c r="W232" s="36">
        <f ca="1">SUMIFS(СВЦЭМ!$G$40:$G$783,СВЦЭМ!$A$40:$A$783,$A232,СВЦЭМ!$B$39:$B$782,W$225)+'СЕТ СН'!$F$15</f>
        <v>0</v>
      </c>
      <c r="X232" s="36">
        <f ca="1">SUMIFS(СВЦЭМ!$G$40:$G$783,СВЦЭМ!$A$40:$A$783,$A232,СВЦЭМ!$B$39:$B$782,X$225)+'СЕТ СН'!$F$15</f>
        <v>0</v>
      </c>
      <c r="Y232" s="36">
        <f ca="1">SUMIFS(СВЦЭМ!$G$40:$G$783,СВЦЭМ!$A$40:$A$783,$A232,СВЦЭМ!$B$39:$B$782,Y$225)+'СЕТ СН'!$F$15</f>
        <v>0</v>
      </c>
    </row>
    <row r="233" spans="1:27" ht="15.75" hidden="1" x14ac:dyDescent="0.2">
      <c r="A233" s="35">
        <f t="shared" si="6"/>
        <v>44781</v>
      </c>
      <c r="B233" s="36">
        <f ca="1">SUMIFS(СВЦЭМ!$G$40:$G$783,СВЦЭМ!$A$40:$A$783,$A233,СВЦЭМ!$B$39:$B$782,B$225)+'СЕТ СН'!$F$15</f>
        <v>0</v>
      </c>
      <c r="C233" s="36">
        <f ca="1">SUMIFS(СВЦЭМ!$G$40:$G$783,СВЦЭМ!$A$40:$A$783,$A233,СВЦЭМ!$B$39:$B$782,C$225)+'СЕТ СН'!$F$15</f>
        <v>0</v>
      </c>
      <c r="D233" s="36">
        <f ca="1">SUMIFS(СВЦЭМ!$G$40:$G$783,СВЦЭМ!$A$40:$A$783,$A233,СВЦЭМ!$B$39:$B$782,D$225)+'СЕТ СН'!$F$15</f>
        <v>0</v>
      </c>
      <c r="E233" s="36">
        <f ca="1">SUMIFS(СВЦЭМ!$G$40:$G$783,СВЦЭМ!$A$40:$A$783,$A233,СВЦЭМ!$B$39:$B$782,E$225)+'СЕТ СН'!$F$15</f>
        <v>0</v>
      </c>
      <c r="F233" s="36">
        <f ca="1">SUMIFS(СВЦЭМ!$G$40:$G$783,СВЦЭМ!$A$40:$A$783,$A233,СВЦЭМ!$B$39:$B$782,F$225)+'СЕТ СН'!$F$15</f>
        <v>0</v>
      </c>
      <c r="G233" s="36">
        <f ca="1">SUMIFS(СВЦЭМ!$G$40:$G$783,СВЦЭМ!$A$40:$A$783,$A233,СВЦЭМ!$B$39:$B$782,G$225)+'СЕТ СН'!$F$15</f>
        <v>0</v>
      </c>
      <c r="H233" s="36">
        <f ca="1">SUMIFS(СВЦЭМ!$G$40:$G$783,СВЦЭМ!$A$40:$A$783,$A233,СВЦЭМ!$B$39:$B$782,H$225)+'СЕТ СН'!$F$15</f>
        <v>0</v>
      </c>
      <c r="I233" s="36">
        <f ca="1">SUMIFS(СВЦЭМ!$G$40:$G$783,СВЦЭМ!$A$40:$A$783,$A233,СВЦЭМ!$B$39:$B$782,I$225)+'СЕТ СН'!$F$15</f>
        <v>0</v>
      </c>
      <c r="J233" s="36">
        <f ca="1">SUMIFS(СВЦЭМ!$G$40:$G$783,СВЦЭМ!$A$40:$A$783,$A233,СВЦЭМ!$B$39:$B$782,J$225)+'СЕТ СН'!$F$15</f>
        <v>0</v>
      </c>
      <c r="K233" s="36">
        <f ca="1">SUMIFS(СВЦЭМ!$G$40:$G$783,СВЦЭМ!$A$40:$A$783,$A233,СВЦЭМ!$B$39:$B$782,K$225)+'СЕТ СН'!$F$15</f>
        <v>0</v>
      </c>
      <c r="L233" s="36">
        <f ca="1">SUMIFS(СВЦЭМ!$G$40:$G$783,СВЦЭМ!$A$40:$A$783,$A233,СВЦЭМ!$B$39:$B$782,L$225)+'СЕТ СН'!$F$15</f>
        <v>0</v>
      </c>
      <c r="M233" s="36">
        <f ca="1">SUMIFS(СВЦЭМ!$G$40:$G$783,СВЦЭМ!$A$40:$A$783,$A233,СВЦЭМ!$B$39:$B$782,M$225)+'СЕТ СН'!$F$15</f>
        <v>0</v>
      </c>
      <c r="N233" s="36">
        <f ca="1">SUMIFS(СВЦЭМ!$G$40:$G$783,СВЦЭМ!$A$40:$A$783,$A233,СВЦЭМ!$B$39:$B$782,N$225)+'СЕТ СН'!$F$15</f>
        <v>0</v>
      </c>
      <c r="O233" s="36">
        <f ca="1">SUMIFS(СВЦЭМ!$G$40:$G$783,СВЦЭМ!$A$40:$A$783,$A233,СВЦЭМ!$B$39:$B$782,O$225)+'СЕТ СН'!$F$15</f>
        <v>0</v>
      </c>
      <c r="P233" s="36">
        <f ca="1">SUMIFS(СВЦЭМ!$G$40:$G$783,СВЦЭМ!$A$40:$A$783,$A233,СВЦЭМ!$B$39:$B$782,P$225)+'СЕТ СН'!$F$15</f>
        <v>0</v>
      </c>
      <c r="Q233" s="36">
        <f ca="1">SUMIFS(СВЦЭМ!$G$40:$G$783,СВЦЭМ!$A$40:$A$783,$A233,СВЦЭМ!$B$39:$B$782,Q$225)+'СЕТ СН'!$F$15</f>
        <v>0</v>
      </c>
      <c r="R233" s="36">
        <f ca="1">SUMIFS(СВЦЭМ!$G$40:$G$783,СВЦЭМ!$A$40:$A$783,$A233,СВЦЭМ!$B$39:$B$782,R$225)+'СЕТ СН'!$F$15</f>
        <v>0</v>
      </c>
      <c r="S233" s="36">
        <f ca="1">SUMIFS(СВЦЭМ!$G$40:$G$783,СВЦЭМ!$A$40:$A$783,$A233,СВЦЭМ!$B$39:$B$782,S$225)+'СЕТ СН'!$F$15</f>
        <v>0</v>
      </c>
      <c r="T233" s="36">
        <f ca="1">SUMIFS(СВЦЭМ!$G$40:$G$783,СВЦЭМ!$A$40:$A$783,$A233,СВЦЭМ!$B$39:$B$782,T$225)+'СЕТ СН'!$F$15</f>
        <v>0</v>
      </c>
      <c r="U233" s="36">
        <f ca="1">SUMIFS(СВЦЭМ!$G$40:$G$783,СВЦЭМ!$A$40:$A$783,$A233,СВЦЭМ!$B$39:$B$782,U$225)+'СЕТ СН'!$F$15</f>
        <v>0</v>
      </c>
      <c r="V233" s="36">
        <f ca="1">SUMIFS(СВЦЭМ!$G$40:$G$783,СВЦЭМ!$A$40:$A$783,$A233,СВЦЭМ!$B$39:$B$782,V$225)+'СЕТ СН'!$F$15</f>
        <v>0</v>
      </c>
      <c r="W233" s="36">
        <f ca="1">SUMIFS(СВЦЭМ!$G$40:$G$783,СВЦЭМ!$A$40:$A$783,$A233,СВЦЭМ!$B$39:$B$782,W$225)+'СЕТ СН'!$F$15</f>
        <v>0</v>
      </c>
      <c r="X233" s="36">
        <f ca="1">SUMIFS(СВЦЭМ!$G$40:$G$783,СВЦЭМ!$A$40:$A$783,$A233,СВЦЭМ!$B$39:$B$782,X$225)+'СЕТ СН'!$F$15</f>
        <v>0</v>
      </c>
      <c r="Y233" s="36">
        <f ca="1">SUMIFS(СВЦЭМ!$G$40:$G$783,СВЦЭМ!$A$40:$A$783,$A233,СВЦЭМ!$B$39:$B$782,Y$225)+'СЕТ СН'!$F$15</f>
        <v>0</v>
      </c>
    </row>
    <row r="234" spans="1:27" ht="15.75" hidden="1" x14ac:dyDescent="0.2">
      <c r="A234" s="35">
        <f t="shared" si="6"/>
        <v>44782</v>
      </c>
      <c r="B234" s="36">
        <f ca="1">SUMIFS(СВЦЭМ!$G$40:$G$783,СВЦЭМ!$A$40:$A$783,$A234,СВЦЭМ!$B$39:$B$782,B$225)+'СЕТ СН'!$F$15</f>
        <v>0</v>
      </c>
      <c r="C234" s="36">
        <f ca="1">SUMIFS(СВЦЭМ!$G$40:$G$783,СВЦЭМ!$A$40:$A$783,$A234,СВЦЭМ!$B$39:$B$782,C$225)+'СЕТ СН'!$F$15</f>
        <v>0</v>
      </c>
      <c r="D234" s="36">
        <f ca="1">SUMIFS(СВЦЭМ!$G$40:$G$783,СВЦЭМ!$A$40:$A$783,$A234,СВЦЭМ!$B$39:$B$782,D$225)+'СЕТ СН'!$F$15</f>
        <v>0</v>
      </c>
      <c r="E234" s="36">
        <f ca="1">SUMIFS(СВЦЭМ!$G$40:$G$783,СВЦЭМ!$A$40:$A$783,$A234,СВЦЭМ!$B$39:$B$782,E$225)+'СЕТ СН'!$F$15</f>
        <v>0</v>
      </c>
      <c r="F234" s="36">
        <f ca="1">SUMIFS(СВЦЭМ!$G$40:$G$783,СВЦЭМ!$A$40:$A$783,$A234,СВЦЭМ!$B$39:$B$782,F$225)+'СЕТ СН'!$F$15</f>
        <v>0</v>
      </c>
      <c r="G234" s="36">
        <f ca="1">SUMIFS(СВЦЭМ!$G$40:$G$783,СВЦЭМ!$A$40:$A$783,$A234,СВЦЭМ!$B$39:$B$782,G$225)+'СЕТ СН'!$F$15</f>
        <v>0</v>
      </c>
      <c r="H234" s="36">
        <f ca="1">SUMIFS(СВЦЭМ!$G$40:$G$783,СВЦЭМ!$A$40:$A$783,$A234,СВЦЭМ!$B$39:$B$782,H$225)+'СЕТ СН'!$F$15</f>
        <v>0</v>
      </c>
      <c r="I234" s="36">
        <f ca="1">SUMIFS(СВЦЭМ!$G$40:$G$783,СВЦЭМ!$A$40:$A$783,$A234,СВЦЭМ!$B$39:$B$782,I$225)+'СЕТ СН'!$F$15</f>
        <v>0</v>
      </c>
      <c r="J234" s="36">
        <f ca="1">SUMIFS(СВЦЭМ!$G$40:$G$783,СВЦЭМ!$A$40:$A$783,$A234,СВЦЭМ!$B$39:$B$782,J$225)+'СЕТ СН'!$F$15</f>
        <v>0</v>
      </c>
      <c r="K234" s="36">
        <f ca="1">SUMIFS(СВЦЭМ!$G$40:$G$783,СВЦЭМ!$A$40:$A$783,$A234,СВЦЭМ!$B$39:$B$782,K$225)+'СЕТ СН'!$F$15</f>
        <v>0</v>
      </c>
      <c r="L234" s="36">
        <f ca="1">SUMIFS(СВЦЭМ!$G$40:$G$783,СВЦЭМ!$A$40:$A$783,$A234,СВЦЭМ!$B$39:$B$782,L$225)+'СЕТ СН'!$F$15</f>
        <v>0</v>
      </c>
      <c r="M234" s="36">
        <f ca="1">SUMIFS(СВЦЭМ!$G$40:$G$783,СВЦЭМ!$A$40:$A$783,$A234,СВЦЭМ!$B$39:$B$782,M$225)+'СЕТ СН'!$F$15</f>
        <v>0</v>
      </c>
      <c r="N234" s="36">
        <f ca="1">SUMIFS(СВЦЭМ!$G$40:$G$783,СВЦЭМ!$A$40:$A$783,$A234,СВЦЭМ!$B$39:$B$782,N$225)+'СЕТ СН'!$F$15</f>
        <v>0</v>
      </c>
      <c r="O234" s="36">
        <f ca="1">SUMIFS(СВЦЭМ!$G$40:$G$783,СВЦЭМ!$A$40:$A$783,$A234,СВЦЭМ!$B$39:$B$782,O$225)+'СЕТ СН'!$F$15</f>
        <v>0</v>
      </c>
      <c r="P234" s="36">
        <f ca="1">SUMIFS(СВЦЭМ!$G$40:$G$783,СВЦЭМ!$A$40:$A$783,$A234,СВЦЭМ!$B$39:$B$782,P$225)+'СЕТ СН'!$F$15</f>
        <v>0</v>
      </c>
      <c r="Q234" s="36">
        <f ca="1">SUMIFS(СВЦЭМ!$G$40:$G$783,СВЦЭМ!$A$40:$A$783,$A234,СВЦЭМ!$B$39:$B$782,Q$225)+'СЕТ СН'!$F$15</f>
        <v>0</v>
      </c>
      <c r="R234" s="36">
        <f ca="1">SUMIFS(СВЦЭМ!$G$40:$G$783,СВЦЭМ!$A$40:$A$783,$A234,СВЦЭМ!$B$39:$B$782,R$225)+'СЕТ СН'!$F$15</f>
        <v>0</v>
      </c>
      <c r="S234" s="36">
        <f ca="1">SUMIFS(СВЦЭМ!$G$40:$G$783,СВЦЭМ!$A$40:$A$783,$A234,СВЦЭМ!$B$39:$B$782,S$225)+'СЕТ СН'!$F$15</f>
        <v>0</v>
      </c>
      <c r="T234" s="36">
        <f ca="1">SUMIFS(СВЦЭМ!$G$40:$G$783,СВЦЭМ!$A$40:$A$783,$A234,СВЦЭМ!$B$39:$B$782,T$225)+'СЕТ СН'!$F$15</f>
        <v>0</v>
      </c>
      <c r="U234" s="36">
        <f ca="1">SUMIFS(СВЦЭМ!$G$40:$G$783,СВЦЭМ!$A$40:$A$783,$A234,СВЦЭМ!$B$39:$B$782,U$225)+'СЕТ СН'!$F$15</f>
        <v>0</v>
      </c>
      <c r="V234" s="36">
        <f ca="1">SUMIFS(СВЦЭМ!$G$40:$G$783,СВЦЭМ!$A$40:$A$783,$A234,СВЦЭМ!$B$39:$B$782,V$225)+'СЕТ СН'!$F$15</f>
        <v>0</v>
      </c>
      <c r="W234" s="36">
        <f ca="1">SUMIFS(СВЦЭМ!$G$40:$G$783,СВЦЭМ!$A$40:$A$783,$A234,СВЦЭМ!$B$39:$B$782,W$225)+'СЕТ СН'!$F$15</f>
        <v>0</v>
      </c>
      <c r="X234" s="36">
        <f ca="1">SUMIFS(СВЦЭМ!$G$40:$G$783,СВЦЭМ!$A$40:$A$783,$A234,СВЦЭМ!$B$39:$B$782,X$225)+'СЕТ СН'!$F$15</f>
        <v>0</v>
      </c>
      <c r="Y234" s="36">
        <f ca="1">SUMIFS(СВЦЭМ!$G$40:$G$783,СВЦЭМ!$A$40:$A$783,$A234,СВЦЭМ!$B$39:$B$782,Y$225)+'СЕТ СН'!$F$15</f>
        <v>0</v>
      </c>
    </row>
    <row r="235" spans="1:27" ht="15.75" hidden="1" x14ac:dyDescent="0.2">
      <c r="A235" s="35">
        <f t="shared" si="6"/>
        <v>44783</v>
      </c>
      <c r="B235" s="36">
        <f ca="1">SUMIFS(СВЦЭМ!$G$40:$G$783,СВЦЭМ!$A$40:$A$783,$A235,СВЦЭМ!$B$39:$B$782,B$225)+'СЕТ СН'!$F$15</f>
        <v>0</v>
      </c>
      <c r="C235" s="36">
        <f ca="1">SUMIFS(СВЦЭМ!$G$40:$G$783,СВЦЭМ!$A$40:$A$783,$A235,СВЦЭМ!$B$39:$B$782,C$225)+'СЕТ СН'!$F$15</f>
        <v>0</v>
      </c>
      <c r="D235" s="36">
        <f ca="1">SUMIFS(СВЦЭМ!$G$40:$G$783,СВЦЭМ!$A$40:$A$783,$A235,СВЦЭМ!$B$39:$B$782,D$225)+'СЕТ СН'!$F$15</f>
        <v>0</v>
      </c>
      <c r="E235" s="36">
        <f ca="1">SUMIFS(СВЦЭМ!$G$40:$G$783,СВЦЭМ!$A$40:$A$783,$A235,СВЦЭМ!$B$39:$B$782,E$225)+'СЕТ СН'!$F$15</f>
        <v>0</v>
      </c>
      <c r="F235" s="36">
        <f ca="1">SUMIFS(СВЦЭМ!$G$40:$G$783,СВЦЭМ!$A$40:$A$783,$A235,СВЦЭМ!$B$39:$B$782,F$225)+'СЕТ СН'!$F$15</f>
        <v>0</v>
      </c>
      <c r="G235" s="36">
        <f ca="1">SUMIFS(СВЦЭМ!$G$40:$G$783,СВЦЭМ!$A$40:$A$783,$A235,СВЦЭМ!$B$39:$B$782,G$225)+'СЕТ СН'!$F$15</f>
        <v>0</v>
      </c>
      <c r="H235" s="36">
        <f ca="1">SUMIFS(СВЦЭМ!$G$40:$G$783,СВЦЭМ!$A$40:$A$783,$A235,СВЦЭМ!$B$39:$B$782,H$225)+'СЕТ СН'!$F$15</f>
        <v>0</v>
      </c>
      <c r="I235" s="36">
        <f ca="1">SUMIFS(СВЦЭМ!$G$40:$G$783,СВЦЭМ!$A$40:$A$783,$A235,СВЦЭМ!$B$39:$B$782,I$225)+'СЕТ СН'!$F$15</f>
        <v>0</v>
      </c>
      <c r="J235" s="36">
        <f ca="1">SUMIFS(СВЦЭМ!$G$40:$G$783,СВЦЭМ!$A$40:$A$783,$A235,СВЦЭМ!$B$39:$B$782,J$225)+'СЕТ СН'!$F$15</f>
        <v>0</v>
      </c>
      <c r="K235" s="36">
        <f ca="1">SUMIFS(СВЦЭМ!$G$40:$G$783,СВЦЭМ!$A$40:$A$783,$A235,СВЦЭМ!$B$39:$B$782,K$225)+'СЕТ СН'!$F$15</f>
        <v>0</v>
      </c>
      <c r="L235" s="36">
        <f ca="1">SUMIFS(СВЦЭМ!$G$40:$G$783,СВЦЭМ!$A$40:$A$783,$A235,СВЦЭМ!$B$39:$B$782,L$225)+'СЕТ СН'!$F$15</f>
        <v>0</v>
      </c>
      <c r="M235" s="36">
        <f ca="1">SUMIFS(СВЦЭМ!$G$40:$G$783,СВЦЭМ!$A$40:$A$783,$A235,СВЦЭМ!$B$39:$B$782,M$225)+'СЕТ СН'!$F$15</f>
        <v>0</v>
      </c>
      <c r="N235" s="36">
        <f ca="1">SUMIFS(СВЦЭМ!$G$40:$G$783,СВЦЭМ!$A$40:$A$783,$A235,СВЦЭМ!$B$39:$B$782,N$225)+'СЕТ СН'!$F$15</f>
        <v>0</v>
      </c>
      <c r="O235" s="36">
        <f ca="1">SUMIFS(СВЦЭМ!$G$40:$G$783,СВЦЭМ!$A$40:$A$783,$A235,СВЦЭМ!$B$39:$B$782,O$225)+'СЕТ СН'!$F$15</f>
        <v>0</v>
      </c>
      <c r="P235" s="36">
        <f ca="1">SUMIFS(СВЦЭМ!$G$40:$G$783,СВЦЭМ!$A$40:$A$783,$A235,СВЦЭМ!$B$39:$B$782,P$225)+'СЕТ СН'!$F$15</f>
        <v>0</v>
      </c>
      <c r="Q235" s="36">
        <f ca="1">SUMIFS(СВЦЭМ!$G$40:$G$783,СВЦЭМ!$A$40:$A$783,$A235,СВЦЭМ!$B$39:$B$782,Q$225)+'СЕТ СН'!$F$15</f>
        <v>0</v>
      </c>
      <c r="R235" s="36">
        <f ca="1">SUMIFS(СВЦЭМ!$G$40:$G$783,СВЦЭМ!$A$40:$A$783,$A235,СВЦЭМ!$B$39:$B$782,R$225)+'СЕТ СН'!$F$15</f>
        <v>0</v>
      </c>
      <c r="S235" s="36">
        <f ca="1">SUMIFS(СВЦЭМ!$G$40:$G$783,СВЦЭМ!$A$40:$A$783,$A235,СВЦЭМ!$B$39:$B$782,S$225)+'СЕТ СН'!$F$15</f>
        <v>0</v>
      </c>
      <c r="T235" s="36">
        <f ca="1">SUMIFS(СВЦЭМ!$G$40:$G$783,СВЦЭМ!$A$40:$A$783,$A235,СВЦЭМ!$B$39:$B$782,T$225)+'СЕТ СН'!$F$15</f>
        <v>0</v>
      </c>
      <c r="U235" s="36">
        <f ca="1">SUMIFS(СВЦЭМ!$G$40:$G$783,СВЦЭМ!$A$40:$A$783,$A235,СВЦЭМ!$B$39:$B$782,U$225)+'СЕТ СН'!$F$15</f>
        <v>0</v>
      </c>
      <c r="V235" s="36">
        <f ca="1">SUMIFS(СВЦЭМ!$G$40:$G$783,СВЦЭМ!$A$40:$A$783,$A235,СВЦЭМ!$B$39:$B$782,V$225)+'СЕТ СН'!$F$15</f>
        <v>0</v>
      </c>
      <c r="W235" s="36">
        <f ca="1">SUMIFS(СВЦЭМ!$G$40:$G$783,СВЦЭМ!$A$40:$A$783,$A235,СВЦЭМ!$B$39:$B$782,W$225)+'СЕТ СН'!$F$15</f>
        <v>0</v>
      </c>
      <c r="X235" s="36">
        <f ca="1">SUMIFS(СВЦЭМ!$G$40:$G$783,СВЦЭМ!$A$40:$A$783,$A235,СВЦЭМ!$B$39:$B$782,X$225)+'СЕТ СН'!$F$15</f>
        <v>0</v>
      </c>
      <c r="Y235" s="36">
        <f ca="1">SUMIFS(СВЦЭМ!$G$40:$G$783,СВЦЭМ!$A$40:$A$783,$A235,СВЦЭМ!$B$39:$B$782,Y$225)+'СЕТ СН'!$F$15</f>
        <v>0</v>
      </c>
    </row>
    <row r="236" spans="1:27" ht="15.75" hidden="1" x14ac:dyDescent="0.2">
      <c r="A236" s="35">
        <f t="shared" si="6"/>
        <v>44784</v>
      </c>
      <c r="B236" s="36">
        <f ca="1">SUMIFS(СВЦЭМ!$G$40:$G$783,СВЦЭМ!$A$40:$A$783,$A236,СВЦЭМ!$B$39:$B$782,B$225)+'СЕТ СН'!$F$15</f>
        <v>0</v>
      </c>
      <c r="C236" s="36">
        <f ca="1">SUMIFS(СВЦЭМ!$G$40:$G$783,СВЦЭМ!$A$40:$A$783,$A236,СВЦЭМ!$B$39:$B$782,C$225)+'СЕТ СН'!$F$15</f>
        <v>0</v>
      </c>
      <c r="D236" s="36">
        <f ca="1">SUMIFS(СВЦЭМ!$G$40:$G$783,СВЦЭМ!$A$40:$A$783,$A236,СВЦЭМ!$B$39:$B$782,D$225)+'СЕТ СН'!$F$15</f>
        <v>0</v>
      </c>
      <c r="E236" s="36">
        <f ca="1">SUMIFS(СВЦЭМ!$G$40:$G$783,СВЦЭМ!$A$40:$A$783,$A236,СВЦЭМ!$B$39:$B$782,E$225)+'СЕТ СН'!$F$15</f>
        <v>0</v>
      </c>
      <c r="F236" s="36">
        <f ca="1">SUMIFS(СВЦЭМ!$G$40:$G$783,СВЦЭМ!$A$40:$A$783,$A236,СВЦЭМ!$B$39:$B$782,F$225)+'СЕТ СН'!$F$15</f>
        <v>0</v>
      </c>
      <c r="G236" s="36">
        <f ca="1">SUMIFS(СВЦЭМ!$G$40:$G$783,СВЦЭМ!$A$40:$A$783,$A236,СВЦЭМ!$B$39:$B$782,G$225)+'СЕТ СН'!$F$15</f>
        <v>0</v>
      </c>
      <c r="H236" s="36">
        <f ca="1">SUMIFS(СВЦЭМ!$G$40:$G$783,СВЦЭМ!$A$40:$A$783,$A236,СВЦЭМ!$B$39:$B$782,H$225)+'СЕТ СН'!$F$15</f>
        <v>0</v>
      </c>
      <c r="I236" s="36">
        <f ca="1">SUMIFS(СВЦЭМ!$G$40:$G$783,СВЦЭМ!$A$40:$A$783,$A236,СВЦЭМ!$B$39:$B$782,I$225)+'СЕТ СН'!$F$15</f>
        <v>0</v>
      </c>
      <c r="J236" s="36">
        <f ca="1">SUMIFS(СВЦЭМ!$G$40:$G$783,СВЦЭМ!$A$40:$A$783,$A236,СВЦЭМ!$B$39:$B$782,J$225)+'СЕТ СН'!$F$15</f>
        <v>0</v>
      </c>
      <c r="K236" s="36">
        <f ca="1">SUMIFS(СВЦЭМ!$G$40:$G$783,СВЦЭМ!$A$40:$A$783,$A236,СВЦЭМ!$B$39:$B$782,K$225)+'СЕТ СН'!$F$15</f>
        <v>0</v>
      </c>
      <c r="L236" s="36">
        <f ca="1">SUMIFS(СВЦЭМ!$G$40:$G$783,СВЦЭМ!$A$40:$A$783,$A236,СВЦЭМ!$B$39:$B$782,L$225)+'СЕТ СН'!$F$15</f>
        <v>0</v>
      </c>
      <c r="M236" s="36">
        <f ca="1">SUMIFS(СВЦЭМ!$G$40:$G$783,СВЦЭМ!$A$40:$A$783,$A236,СВЦЭМ!$B$39:$B$782,M$225)+'СЕТ СН'!$F$15</f>
        <v>0</v>
      </c>
      <c r="N236" s="36">
        <f ca="1">SUMIFS(СВЦЭМ!$G$40:$G$783,СВЦЭМ!$A$40:$A$783,$A236,СВЦЭМ!$B$39:$B$782,N$225)+'СЕТ СН'!$F$15</f>
        <v>0</v>
      </c>
      <c r="O236" s="36">
        <f ca="1">SUMIFS(СВЦЭМ!$G$40:$G$783,СВЦЭМ!$A$40:$A$783,$A236,СВЦЭМ!$B$39:$B$782,O$225)+'СЕТ СН'!$F$15</f>
        <v>0</v>
      </c>
      <c r="P236" s="36">
        <f ca="1">SUMIFS(СВЦЭМ!$G$40:$G$783,СВЦЭМ!$A$40:$A$783,$A236,СВЦЭМ!$B$39:$B$782,P$225)+'СЕТ СН'!$F$15</f>
        <v>0</v>
      </c>
      <c r="Q236" s="36">
        <f ca="1">SUMIFS(СВЦЭМ!$G$40:$G$783,СВЦЭМ!$A$40:$A$783,$A236,СВЦЭМ!$B$39:$B$782,Q$225)+'СЕТ СН'!$F$15</f>
        <v>0</v>
      </c>
      <c r="R236" s="36">
        <f ca="1">SUMIFS(СВЦЭМ!$G$40:$G$783,СВЦЭМ!$A$40:$A$783,$A236,СВЦЭМ!$B$39:$B$782,R$225)+'СЕТ СН'!$F$15</f>
        <v>0</v>
      </c>
      <c r="S236" s="36">
        <f ca="1">SUMIFS(СВЦЭМ!$G$40:$G$783,СВЦЭМ!$A$40:$A$783,$A236,СВЦЭМ!$B$39:$B$782,S$225)+'СЕТ СН'!$F$15</f>
        <v>0</v>
      </c>
      <c r="T236" s="36">
        <f ca="1">SUMIFS(СВЦЭМ!$G$40:$G$783,СВЦЭМ!$A$40:$A$783,$A236,СВЦЭМ!$B$39:$B$782,T$225)+'СЕТ СН'!$F$15</f>
        <v>0</v>
      </c>
      <c r="U236" s="36">
        <f ca="1">SUMIFS(СВЦЭМ!$G$40:$G$783,СВЦЭМ!$A$40:$A$783,$A236,СВЦЭМ!$B$39:$B$782,U$225)+'СЕТ СН'!$F$15</f>
        <v>0</v>
      </c>
      <c r="V236" s="36">
        <f ca="1">SUMIFS(СВЦЭМ!$G$40:$G$783,СВЦЭМ!$A$40:$A$783,$A236,СВЦЭМ!$B$39:$B$782,V$225)+'СЕТ СН'!$F$15</f>
        <v>0</v>
      </c>
      <c r="W236" s="36">
        <f ca="1">SUMIFS(СВЦЭМ!$G$40:$G$783,СВЦЭМ!$A$40:$A$783,$A236,СВЦЭМ!$B$39:$B$782,W$225)+'СЕТ СН'!$F$15</f>
        <v>0</v>
      </c>
      <c r="X236" s="36">
        <f ca="1">SUMIFS(СВЦЭМ!$G$40:$G$783,СВЦЭМ!$A$40:$A$783,$A236,СВЦЭМ!$B$39:$B$782,X$225)+'СЕТ СН'!$F$15</f>
        <v>0</v>
      </c>
      <c r="Y236" s="36">
        <f ca="1">SUMIFS(СВЦЭМ!$G$40:$G$783,СВЦЭМ!$A$40:$A$783,$A236,СВЦЭМ!$B$39:$B$782,Y$225)+'СЕТ СН'!$F$15</f>
        <v>0</v>
      </c>
    </row>
    <row r="237" spans="1:27" ht="15.75" hidden="1" x14ac:dyDescent="0.2">
      <c r="A237" s="35">
        <f t="shared" si="6"/>
        <v>44785</v>
      </c>
      <c r="B237" s="36">
        <f ca="1">SUMIFS(СВЦЭМ!$G$40:$G$783,СВЦЭМ!$A$40:$A$783,$A237,СВЦЭМ!$B$39:$B$782,B$225)+'СЕТ СН'!$F$15</f>
        <v>0</v>
      </c>
      <c r="C237" s="36">
        <f ca="1">SUMIFS(СВЦЭМ!$G$40:$G$783,СВЦЭМ!$A$40:$A$783,$A237,СВЦЭМ!$B$39:$B$782,C$225)+'СЕТ СН'!$F$15</f>
        <v>0</v>
      </c>
      <c r="D237" s="36">
        <f ca="1">SUMIFS(СВЦЭМ!$G$40:$G$783,СВЦЭМ!$A$40:$A$783,$A237,СВЦЭМ!$B$39:$B$782,D$225)+'СЕТ СН'!$F$15</f>
        <v>0</v>
      </c>
      <c r="E237" s="36">
        <f ca="1">SUMIFS(СВЦЭМ!$G$40:$G$783,СВЦЭМ!$A$40:$A$783,$A237,СВЦЭМ!$B$39:$B$782,E$225)+'СЕТ СН'!$F$15</f>
        <v>0</v>
      </c>
      <c r="F237" s="36">
        <f ca="1">SUMIFS(СВЦЭМ!$G$40:$G$783,СВЦЭМ!$A$40:$A$783,$A237,СВЦЭМ!$B$39:$B$782,F$225)+'СЕТ СН'!$F$15</f>
        <v>0</v>
      </c>
      <c r="G237" s="36">
        <f ca="1">SUMIFS(СВЦЭМ!$G$40:$G$783,СВЦЭМ!$A$40:$A$783,$A237,СВЦЭМ!$B$39:$B$782,G$225)+'СЕТ СН'!$F$15</f>
        <v>0</v>
      </c>
      <c r="H237" s="36">
        <f ca="1">SUMIFS(СВЦЭМ!$G$40:$G$783,СВЦЭМ!$A$40:$A$783,$A237,СВЦЭМ!$B$39:$B$782,H$225)+'СЕТ СН'!$F$15</f>
        <v>0</v>
      </c>
      <c r="I237" s="36">
        <f ca="1">SUMIFS(СВЦЭМ!$G$40:$G$783,СВЦЭМ!$A$40:$A$783,$A237,СВЦЭМ!$B$39:$B$782,I$225)+'СЕТ СН'!$F$15</f>
        <v>0</v>
      </c>
      <c r="J237" s="36">
        <f ca="1">SUMIFS(СВЦЭМ!$G$40:$G$783,СВЦЭМ!$A$40:$A$783,$A237,СВЦЭМ!$B$39:$B$782,J$225)+'СЕТ СН'!$F$15</f>
        <v>0</v>
      </c>
      <c r="K237" s="36">
        <f ca="1">SUMIFS(СВЦЭМ!$G$40:$G$783,СВЦЭМ!$A$40:$A$783,$A237,СВЦЭМ!$B$39:$B$782,K$225)+'СЕТ СН'!$F$15</f>
        <v>0</v>
      </c>
      <c r="L237" s="36">
        <f ca="1">SUMIFS(СВЦЭМ!$G$40:$G$783,СВЦЭМ!$A$40:$A$783,$A237,СВЦЭМ!$B$39:$B$782,L$225)+'СЕТ СН'!$F$15</f>
        <v>0</v>
      </c>
      <c r="M237" s="36">
        <f ca="1">SUMIFS(СВЦЭМ!$G$40:$G$783,СВЦЭМ!$A$40:$A$783,$A237,СВЦЭМ!$B$39:$B$782,M$225)+'СЕТ СН'!$F$15</f>
        <v>0</v>
      </c>
      <c r="N237" s="36">
        <f ca="1">SUMIFS(СВЦЭМ!$G$40:$G$783,СВЦЭМ!$A$40:$A$783,$A237,СВЦЭМ!$B$39:$B$782,N$225)+'СЕТ СН'!$F$15</f>
        <v>0</v>
      </c>
      <c r="O237" s="36">
        <f ca="1">SUMIFS(СВЦЭМ!$G$40:$G$783,СВЦЭМ!$A$40:$A$783,$A237,СВЦЭМ!$B$39:$B$782,O$225)+'СЕТ СН'!$F$15</f>
        <v>0</v>
      </c>
      <c r="P237" s="36">
        <f ca="1">SUMIFS(СВЦЭМ!$G$40:$G$783,СВЦЭМ!$A$40:$A$783,$A237,СВЦЭМ!$B$39:$B$782,P$225)+'СЕТ СН'!$F$15</f>
        <v>0</v>
      </c>
      <c r="Q237" s="36">
        <f ca="1">SUMIFS(СВЦЭМ!$G$40:$G$783,СВЦЭМ!$A$40:$A$783,$A237,СВЦЭМ!$B$39:$B$782,Q$225)+'СЕТ СН'!$F$15</f>
        <v>0</v>
      </c>
      <c r="R237" s="36">
        <f ca="1">SUMIFS(СВЦЭМ!$G$40:$G$783,СВЦЭМ!$A$40:$A$783,$A237,СВЦЭМ!$B$39:$B$782,R$225)+'СЕТ СН'!$F$15</f>
        <v>0</v>
      </c>
      <c r="S237" s="36">
        <f ca="1">SUMIFS(СВЦЭМ!$G$40:$G$783,СВЦЭМ!$A$40:$A$783,$A237,СВЦЭМ!$B$39:$B$782,S$225)+'СЕТ СН'!$F$15</f>
        <v>0</v>
      </c>
      <c r="T237" s="36">
        <f ca="1">SUMIFS(СВЦЭМ!$G$40:$G$783,СВЦЭМ!$A$40:$A$783,$A237,СВЦЭМ!$B$39:$B$782,T$225)+'СЕТ СН'!$F$15</f>
        <v>0</v>
      </c>
      <c r="U237" s="36">
        <f ca="1">SUMIFS(СВЦЭМ!$G$40:$G$783,СВЦЭМ!$A$40:$A$783,$A237,СВЦЭМ!$B$39:$B$782,U$225)+'СЕТ СН'!$F$15</f>
        <v>0</v>
      </c>
      <c r="V237" s="36">
        <f ca="1">SUMIFS(СВЦЭМ!$G$40:$G$783,СВЦЭМ!$A$40:$A$783,$A237,СВЦЭМ!$B$39:$B$782,V$225)+'СЕТ СН'!$F$15</f>
        <v>0</v>
      </c>
      <c r="W237" s="36">
        <f ca="1">SUMIFS(СВЦЭМ!$G$40:$G$783,СВЦЭМ!$A$40:$A$783,$A237,СВЦЭМ!$B$39:$B$782,W$225)+'СЕТ СН'!$F$15</f>
        <v>0</v>
      </c>
      <c r="X237" s="36">
        <f ca="1">SUMIFS(СВЦЭМ!$G$40:$G$783,СВЦЭМ!$A$40:$A$783,$A237,СВЦЭМ!$B$39:$B$782,X$225)+'СЕТ СН'!$F$15</f>
        <v>0</v>
      </c>
      <c r="Y237" s="36">
        <f ca="1">SUMIFS(СВЦЭМ!$G$40:$G$783,СВЦЭМ!$A$40:$A$783,$A237,СВЦЭМ!$B$39:$B$782,Y$225)+'СЕТ СН'!$F$15</f>
        <v>0</v>
      </c>
    </row>
    <row r="238" spans="1:27" ht="15.75" hidden="1" x14ac:dyDescent="0.2">
      <c r="A238" s="35">
        <f t="shared" si="6"/>
        <v>44786</v>
      </c>
      <c r="B238" s="36">
        <f ca="1">SUMIFS(СВЦЭМ!$G$40:$G$783,СВЦЭМ!$A$40:$A$783,$A238,СВЦЭМ!$B$39:$B$782,B$225)+'СЕТ СН'!$F$15</f>
        <v>0</v>
      </c>
      <c r="C238" s="36">
        <f ca="1">SUMIFS(СВЦЭМ!$G$40:$G$783,СВЦЭМ!$A$40:$A$783,$A238,СВЦЭМ!$B$39:$B$782,C$225)+'СЕТ СН'!$F$15</f>
        <v>0</v>
      </c>
      <c r="D238" s="36">
        <f ca="1">SUMIFS(СВЦЭМ!$G$40:$G$783,СВЦЭМ!$A$40:$A$783,$A238,СВЦЭМ!$B$39:$B$782,D$225)+'СЕТ СН'!$F$15</f>
        <v>0</v>
      </c>
      <c r="E238" s="36">
        <f ca="1">SUMIFS(СВЦЭМ!$G$40:$G$783,СВЦЭМ!$A$40:$A$783,$A238,СВЦЭМ!$B$39:$B$782,E$225)+'СЕТ СН'!$F$15</f>
        <v>0</v>
      </c>
      <c r="F238" s="36">
        <f ca="1">SUMIFS(СВЦЭМ!$G$40:$G$783,СВЦЭМ!$A$40:$A$783,$A238,СВЦЭМ!$B$39:$B$782,F$225)+'СЕТ СН'!$F$15</f>
        <v>0</v>
      </c>
      <c r="G238" s="36">
        <f ca="1">SUMIFS(СВЦЭМ!$G$40:$G$783,СВЦЭМ!$A$40:$A$783,$A238,СВЦЭМ!$B$39:$B$782,G$225)+'СЕТ СН'!$F$15</f>
        <v>0</v>
      </c>
      <c r="H238" s="36">
        <f ca="1">SUMIFS(СВЦЭМ!$G$40:$G$783,СВЦЭМ!$A$40:$A$783,$A238,СВЦЭМ!$B$39:$B$782,H$225)+'СЕТ СН'!$F$15</f>
        <v>0</v>
      </c>
      <c r="I238" s="36">
        <f ca="1">SUMIFS(СВЦЭМ!$G$40:$G$783,СВЦЭМ!$A$40:$A$783,$A238,СВЦЭМ!$B$39:$B$782,I$225)+'СЕТ СН'!$F$15</f>
        <v>0</v>
      </c>
      <c r="J238" s="36">
        <f ca="1">SUMIFS(СВЦЭМ!$G$40:$G$783,СВЦЭМ!$A$40:$A$783,$A238,СВЦЭМ!$B$39:$B$782,J$225)+'СЕТ СН'!$F$15</f>
        <v>0</v>
      </c>
      <c r="K238" s="36">
        <f ca="1">SUMIFS(СВЦЭМ!$G$40:$G$783,СВЦЭМ!$A$40:$A$783,$A238,СВЦЭМ!$B$39:$B$782,K$225)+'СЕТ СН'!$F$15</f>
        <v>0</v>
      </c>
      <c r="L238" s="36">
        <f ca="1">SUMIFS(СВЦЭМ!$G$40:$G$783,СВЦЭМ!$A$40:$A$783,$A238,СВЦЭМ!$B$39:$B$782,L$225)+'СЕТ СН'!$F$15</f>
        <v>0</v>
      </c>
      <c r="M238" s="36">
        <f ca="1">SUMIFS(СВЦЭМ!$G$40:$G$783,СВЦЭМ!$A$40:$A$783,$A238,СВЦЭМ!$B$39:$B$782,M$225)+'СЕТ СН'!$F$15</f>
        <v>0</v>
      </c>
      <c r="N238" s="36">
        <f ca="1">SUMIFS(СВЦЭМ!$G$40:$G$783,СВЦЭМ!$A$40:$A$783,$A238,СВЦЭМ!$B$39:$B$782,N$225)+'СЕТ СН'!$F$15</f>
        <v>0</v>
      </c>
      <c r="O238" s="36">
        <f ca="1">SUMIFS(СВЦЭМ!$G$40:$G$783,СВЦЭМ!$A$40:$A$783,$A238,СВЦЭМ!$B$39:$B$782,O$225)+'СЕТ СН'!$F$15</f>
        <v>0</v>
      </c>
      <c r="P238" s="36">
        <f ca="1">SUMIFS(СВЦЭМ!$G$40:$G$783,СВЦЭМ!$A$40:$A$783,$A238,СВЦЭМ!$B$39:$B$782,P$225)+'СЕТ СН'!$F$15</f>
        <v>0</v>
      </c>
      <c r="Q238" s="36">
        <f ca="1">SUMIFS(СВЦЭМ!$G$40:$G$783,СВЦЭМ!$A$40:$A$783,$A238,СВЦЭМ!$B$39:$B$782,Q$225)+'СЕТ СН'!$F$15</f>
        <v>0</v>
      </c>
      <c r="R238" s="36">
        <f ca="1">SUMIFS(СВЦЭМ!$G$40:$G$783,СВЦЭМ!$A$40:$A$783,$A238,СВЦЭМ!$B$39:$B$782,R$225)+'СЕТ СН'!$F$15</f>
        <v>0</v>
      </c>
      <c r="S238" s="36">
        <f ca="1">SUMIFS(СВЦЭМ!$G$40:$G$783,СВЦЭМ!$A$40:$A$783,$A238,СВЦЭМ!$B$39:$B$782,S$225)+'СЕТ СН'!$F$15</f>
        <v>0</v>
      </c>
      <c r="T238" s="36">
        <f ca="1">SUMIFS(СВЦЭМ!$G$40:$G$783,СВЦЭМ!$A$40:$A$783,$A238,СВЦЭМ!$B$39:$B$782,T$225)+'СЕТ СН'!$F$15</f>
        <v>0</v>
      </c>
      <c r="U238" s="36">
        <f ca="1">SUMIFS(СВЦЭМ!$G$40:$G$783,СВЦЭМ!$A$40:$A$783,$A238,СВЦЭМ!$B$39:$B$782,U$225)+'СЕТ СН'!$F$15</f>
        <v>0</v>
      </c>
      <c r="V238" s="36">
        <f ca="1">SUMIFS(СВЦЭМ!$G$40:$G$783,СВЦЭМ!$A$40:$A$783,$A238,СВЦЭМ!$B$39:$B$782,V$225)+'СЕТ СН'!$F$15</f>
        <v>0</v>
      </c>
      <c r="W238" s="36">
        <f ca="1">SUMIFS(СВЦЭМ!$G$40:$G$783,СВЦЭМ!$A$40:$A$783,$A238,СВЦЭМ!$B$39:$B$782,W$225)+'СЕТ СН'!$F$15</f>
        <v>0</v>
      </c>
      <c r="X238" s="36">
        <f ca="1">SUMIFS(СВЦЭМ!$G$40:$G$783,СВЦЭМ!$A$40:$A$783,$A238,СВЦЭМ!$B$39:$B$782,X$225)+'СЕТ СН'!$F$15</f>
        <v>0</v>
      </c>
      <c r="Y238" s="36">
        <f ca="1">SUMIFS(СВЦЭМ!$G$40:$G$783,СВЦЭМ!$A$40:$A$783,$A238,СВЦЭМ!$B$39:$B$782,Y$225)+'СЕТ СН'!$F$15</f>
        <v>0</v>
      </c>
    </row>
    <row r="239" spans="1:27" ht="15.75" hidden="1" x14ac:dyDescent="0.2">
      <c r="A239" s="35">
        <f t="shared" si="6"/>
        <v>44787</v>
      </c>
      <c r="B239" s="36">
        <f ca="1">SUMIFS(СВЦЭМ!$G$40:$G$783,СВЦЭМ!$A$40:$A$783,$A239,СВЦЭМ!$B$39:$B$782,B$225)+'СЕТ СН'!$F$15</f>
        <v>0</v>
      </c>
      <c r="C239" s="36">
        <f ca="1">SUMIFS(СВЦЭМ!$G$40:$G$783,СВЦЭМ!$A$40:$A$783,$A239,СВЦЭМ!$B$39:$B$782,C$225)+'СЕТ СН'!$F$15</f>
        <v>0</v>
      </c>
      <c r="D239" s="36">
        <f ca="1">SUMIFS(СВЦЭМ!$G$40:$G$783,СВЦЭМ!$A$40:$A$783,$A239,СВЦЭМ!$B$39:$B$782,D$225)+'СЕТ СН'!$F$15</f>
        <v>0</v>
      </c>
      <c r="E239" s="36">
        <f ca="1">SUMIFS(СВЦЭМ!$G$40:$G$783,СВЦЭМ!$A$40:$A$783,$A239,СВЦЭМ!$B$39:$B$782,E$225)+'СЕТ СН'!$F$15</f>
        <v>0</v>
      </c>
      <c r="F239" s="36">
        <f ca="1">SUMIFS(СВЦЭМ!$G$40:$G$783,СВЦЭМ!$A$40:$A$783,$A239,СВЦЭМ!$B$39:$B$782,F$225)+'СЕТ СН'!$F$15</f>
        <v>0</v>
      </c>
      <c r="G239" s="36">
        <f ca="1">SUMIFS(СВЦЭМ!$G$40:$G$783,СВЦЭМ!$A$40:$A$783,$A239,СВЦЭМ!$B$39:$B$782,G$225)+'СЕТ СН'!$F$15</f>
        <v>0</v>
      </c>
      <c r="H239" s="36">
        <f ca="1">SUMIFS(СВЦЭМ!$G$40:$G$783,СВЦЭМ!$A$40:$A$783,$A239,СВЦЭМ!$B$39:$B$782,H$225)+'СЕТ СН'!$F$15</f>
        <v>0</v>
      </c>
      <c r="I239" s="36">
        <f ca="1">SUMIFS(СВЦЭМ!$G$40:$G$783,СВЦЭМ!$A$40:$A$783,$A239,СВЦЭМ!$B$39:$B$782,I$225)+'СЕТ СН'!$F$15</f>
        <v>0</v>
      </c>
      <c r="J239" s="36">
        <f ca="1">SUMIFS(СВЦЭМ!$G$40:$G$783,СВЦЭМ!$A$40:$A$783,$A239,СВЦЭМ!$B$39:$B$782,J$225)+'СЕТ СН'!$F$15</f>
        <v>0</v>
      </c>
      <c r="K239" s="36">
        <f ca="1">SUMIFS(СВЦЭМ!$G$40:$G$783,СВЦЭМ!$A$40:$A$783,$A239,СВЦЭМ!$B$39:$B$782,K$225)+'СЕТ СН'!$F$15</f>
        <v>0</v>
      </c>
      <c r="L239" s="36">
        <f ca="1">SUMIFS(СВЦЭМ!$G$40:$G$783,СВЦЭМ!$A$40:$A$783,$A239,СВЦЭМ!$B$39:$B$782,L$225)+'СЕТ СН'!$F$15</f>
        <v>0</v>
      </c>
      <c r="M239" s="36">
        <f ca="1">SUMIFS(СВЦЭМ!$G$40:$G$783,СВЦЭМ!$A$40:$A$783,$A239,СВЦЭМ!$B$39:$B$782,M$225)+'СЕТ СН'!$F$15</f>
        <v>0</v>
      </c>
      <c r="N239" s="36">
        <f ca="1">SUMIFS(СВЦЭМ!$G$40:$G$783,СВЦЭМ!$A$40:$A$783,$A239,СВЦЭМ!$B$39:$B$782,N$225)+'СЕТ СН'!$F$15</f>
        <v>0</v>
      </c>
      <c r="O239" s="36">
        <f ca="1">SUMIFS(СВЦЭМ!$G$40:$G$783,СВЦЭМ!$A$40:$A$783,$A239,СВЦЭМ!$B$39:$B$782,O$225)+'СЕТ СН'!$F$15</f>
        <v>0</v>
      </c>
      <c r="P239" s="36">
        <f ca="1">SUMIFS(СВЦЭМ!$G$40:$G$783,СВЦЭМ!$A$40:$A$783,$A239,СВЦЭМ!$B$39:$B$782,P$225)+'СЕТ СН'!$F$15</f>
        <v>0</v>
      </c>
      <c r="Q239" s="36">
        <f ca="1">SUMIFS(СВЦЭМ!$G$40:$G$783,СВЦЭМ!$A$40:$A$783,$A239,СВЦЭМ!$B$39:$B$782,Q$225)+'СЕТ СН'!$F$15</f>
        <v>0</v>
      </c>
      <c r="R239" s="36">
        <f ca="1">SUMIFS(СВЦЭМ!$G$40:$G$783,СВЦЭМ!$A$40:$A$783,$A239,СВЦЭМ!$B$39:$B$782,R$225)+'СЕТ СН'!$F$15</f>
        <v>0</v>
      </c>
      <c r="S239" s="36">
        <f ca="1">SUMIFS(СВЦЭМ!$G$40:$G$783,СВЦЭМ!$A$40:$A$783,$A239,СВЦЭМ!$B$39:$B$782,S$225)+'СЕТ СН'!$F$15</f>
        <v>0</v>
      </c>
      <c r="T239" s="36">
        <f ca="1">SUMIFS(СВЦЭМ!$G$40:$G$783,СВЦЭМ!$A$40:$A$783,$A239,СВЦЭМ!$B$39:$B$782,T$225)+'СЕТ СН'!$F$15</f>
        <v>0</v>
      </c>
      <c r="U239" s="36">
        <f ca="1">SUMIFS(СВЦЭМ!$G$40:$G$783,СВЦЭМ!$A$40:$A$783,$A239,СВЦЭМ!$B$39:$B$782,U$225)+'СЕТ СН'!$F$15</f>
        <v>0</v>
      </c>
      <c r="V239" s="36">
        <f ca="1">SUMIFS(СВЦЭМ!$G$40:$G$783,СВЦЭМ!$A$40:$A$783,$A239,СВЦЭМ!$B$39:$B$782,V$225)+'СЕТ СН'!$F$15</f>
        <v>0</v>
      </c>
      <c r="W239" s="36">
        <f ca="1">SUMIFS(СВЦЭМ!$G$40:$G$783,СВЦЭМ!$A$40:$A$783,$A239,СВЦЭМ!$B$39:$B$782,W$225)+'СЕТ СН'!$F$15</f>
        <v>0</v>
      </c>
      <c r="X239" s="36">
        <f ca="1">SUMIFS(СВЦЭМ!$G$40:$G$783,СВЦЭМ!$A$40:$A$783,$A239,СВЦЭМ!$B$39:$B$782,X$225)+'СЕТ СН'!$F$15</f>
        <v>0</v>
      </c>
      <c r="Y239" s="36">
        <f ca="1">SUMIFS(СВЦЭМ!$G$40:$G$783,СВЦЭМ!$A$40:$A$783,$A239,СВЦЭМ!$B$39:$B$782,Y$225)+'СЕТ СН'!$F$15</f>
        <v>0</v>
      </c>
    </row>
    <row r="240" spans="1:27" ht="15.75" hidden="1" x14ac:dyDescent="0.2">
      <c r="A240" s="35">
        <f t="shared" si="6"/>
        <v>44788</v>
      </c>
      <c r="B240" s="36">
        <f ca="1">SUMIFS(СВЦЭМ!$G$40:$G$783,СВЦЭМ!$A$40:$A$783,$A240,СВЦЭМ!$B$39:$B$782,B$225)+'СЕТ СН'!$F$15</f>
        <v>0</v>
      </c>
      <c r="C240" s="36">
        <f ca="1">SUMIFS(СВЦЭМ!$G$40:$G$783,СВЦЭМ!$A$40:$A$783,$A240,СВЦЭМ!$B$39:$B$782,C$225)+'СЕТ СН'!$F$15</f>
        <v>0</v>
      </c>
      <c r="D240" s="36">
        <f ca="1">SUMIFS(СВЦЭМ!$G$40:$G$783,СВЦЭМ!$A$40:$A$783,$A240,СВЦЭМ!$B$39:$B$782,D$225)+'СЕТ СН'!$F$15</f>
        <v>0</v>
      </c>
      <c r="E240" s="36">
        <f ca="1">SUMIFS(СВЦЭМ!$G$40:$G$783,СВЦЭМ!$A$40:$A$783,$A240,СВЦЭМ!$B$39:$B$782,E$225)+'СЕТ СН'!$F$15</f>
        <v>0</v>
      </c>
      <c r="F240" s="36">
        <f ca="1">SUMIFS(СВЦЭМ!$G$40:$G$783,СВЦЭМ!$A$40:$A$783,$A240,СВЦЭМ!$B$39:$B$782,F$225)+'СЕТ СН'!$F$15</f>
        <v>0</v>
      </c>
      <c r="G240" s="36">
        <f ca="1">SUMIFS(СВЦЭМ!$G$40:$G$783,СВЦЭМ!$A$40:$A$783,$A240,СВЦЭМ!$B$39:$B$782,G$225)+'СЕТ СН'!$F$15</f>
        <v>0</v>
      </c>
      <c r="H240" s="36">
        <f ca="1">SUMIFS(СВЦЭМ!$G$40:$G$783,СВЦЭМ!$A$40:$A$783,$A240,СВЦЭМ!$B$39:$B$782,H$225)+'СЕТ СН'!$F$15</f>
        <v>0</v>
      </c>
      <c r="I240" s="36">
        <f ca="1">SUMIFS(СВЦЭМ!$G$40:$G$783,СВЦЭМ!$A$40:$A$783,$A240,СВЦЭМ!$B$39:$B$782,I$225)+'СЕТ СН'!$F$15</f>
        <v>0</v>
      </c>
      <c r="J240" s="36">
        <f ca="1">SUMIFS(СВЦЭМ!$G$40:$G$783,СВЦЭМ!$A$40:$A$783,$A240,СВЦЭМ!$B$39:$B$782,J$225)+'СЕТ СН'!$F$15</f>
        <v>0</v>
      </c>
      <c r="K240" s="36">
        <f ca="1">SUMIFS(СВЦЭМ!$G$40:$G$783,СВЦЭМ!$A$40:$A$783,$A240,СВЦЭМ!$B$39:$B$782,K$225)+'СЕТ СН'!$F$15</f>
        <v>0</v>
      </c>
      <c r="L240" s="36">
        <f ca="1">SUMIFS(СВЦЭМ!$G$40:$G$783,СВЦЭМ!$A$40:$A$783,$A240,СВЦЭМ!$B$39:$B$782,L$225)+'СЕТ СН'!$F$15</f>
        <v>0</v>
      </c>
      <c r="M240" s="36">
        <f ca="1">SUMIFS(СВЦЭМ!$G$40:$G$783,СВЦЭМ!$A$40:$A$783,$A240,СВЦЭМ!$B$39:$B$782,M$225)+'СЕТ СН'!$F$15</f>
        <v>0</v>
      </c>
      <c r="N240" s="36">
        <f ca="1">SUMIFS(СВЦЭМ!$G$40:$G$783,СВЦЭМ!$A$40:$A$783,$A240,СВЦЭМ!$B$39:$B$782,N$225)+'СЕТ СН'!$F$15</f>
        <v>0</v>
      </c>
      <c r="O240" s="36">
        <f ca="1">SUMIFS(СВЦЭМ!$G$40:$G$783,СВЦЭМ!$A$40:$A$783,$A240,СВЦЭМ!$B$39:$B$782,O$225)+'СЕТ СН'!$F$15</f>
        <v>0</v>
      </c>
      <c r="P240" s="36">
        <f ca="1">SUMIFS(СВЦЭМ!$G$40:$G$783,СВЦЭМ!$A$40:$A$783,$A240,СВЦЭМ!$B$39:$B$782,P$225)+'СЕТ СН'!$F$15</f>
        <v>0</v>
      </c>
      <c r="Q240" s="36">
        <f ca="1">SUMIFS(СВЦЭМ!$G$40:$G$783,СВЦЭМ!$A$40:$A$783,$A240,СВЦЭМ!$B$39:$B$782,Q$225)+'СЕТ СН'!$F$15</f>
        <v>0</v>
      </c>
      <c r="R240" s="36">
        <f ca="1">SUMIFS(СВЦЭМ!$G$40:$G$783,СВЦЭМ!$A$40:$A$783,$A240,СВЦЭМ!$B$39:$B$782,R$225)+'СЕТ СН'!$F$15</f>
        <v>0</v>
      </c>
      <c r="S240" s="36">
        <f ca="1">SUMIFS(СВЦЭМ!$G$40:$G$783,СВЦЭМ!$A$40:$A$783,$A240,СВЦЭМ!$B$39:$B$782,S$225)+'СЕТ СН'!$F$15</f>
        <v>0</v>
      </c>
      <c r="T240" s="36">
        <f ca="1">SUMIFS(СВЦЭМ!$G$40:$G$783,СВЦЭМ!$A$40:$A$783,$A240,СВЦЭМ!$B$39:$B$782,T$225)+'СЕТ СН'!$F$15</f>
        <v>0</v>
      </c>
      <c r="U240" s="36">
        <f ca="1">SUMIFS(СВЦЭМ!$G$40:$G$783,СВЦЭМ!$A$40:$A$783,$A240,СВЦЭМ!$B$39:$B$782,U$225)+'СЕТ СН'!$F$15</f>
        <v>0</v>
      </c>
      <c r="V240" s="36">
        <f ca="1">SUMIFS(СВЦЭМ!$G$40:$G$783,СВЦЭМ!$A$40:$A$783,$A240,СВЦЭМ!$B$39:$B$782,V$225)+'СЕТ СН'!$F$15</f>
        <v>0</v>
      </c>
      <c r="W240" s="36">
        <f ca="1">SUMIFS(СВЦЭМ!$G$40:$G$783,СВЦЭМ!$A$40:$A$783,$A240,СВЦЭМ!$B$39:$B$782,W$225)+'СЕТ СН'!$F$15</f>
        <v>0</v>
      </c>
      <c r="X240" s="36">
        <f ca="1">SUMIFS(СВЦЭМ!$G$40:$G$783,СВЦЭМ!$A$40:$A$783,$A240,СВЦЭМ!$B$39:$B$782,X$225)+'СЕТ СН'!$F$15</f>
        <v>0</v>
      </c>
      <c r="Y240" s="36">
        <f ca="1">SUMIFS(СВЦЭМ!$G$40:$G$783,СВЦЭМ!$A$40:$A$783,$A240,СВЦЭМ!$B$39:$B$782,Y$225)+'СЕТ СН'!$F$15</f>
        <v>0</v>
      </c>
    </row>
    <row r="241" spans="1:25" ht="15.75" hidden="1" x14ac:dyDescent="0.2">
      <c r="A241" s="35">
        <f t="shared" si="6"/>
        <v>44789</v>
      </c>
      <c r="B241" s="36">
        <f ca="1">SUMIFS(СВЦЭМ!$G$40:$G$783,СВЦЭМ!$A$40:$A$783,$A241,СВЦЭМ!$B$39:$B$782,B$225)+'СЕТ СН'!$F$15</f>
        <v>0</v>
      </c>
      <c r="C241" s="36">
        <f ca="1">SUMIFS(СВЦЭМ!$G$40:$G$783,СВЦЭМ!$A$40:$A$783,$A241,СВЦЭМ!$B$39:$B$782,C$225)+'СЕТ СН'!$F$15</f>
        <v>0</v>
      </c>
      <c r="D241" s="36">
        <f ca="1">SUMIFS(СВЦЭМ!$G$40:$G$783,СВЦЭМ!$A$40:$A$783,$A241,СВЦЭМ!$B$39:$B$782,D$225)+'СЕТ СН'!$F$15</f>
        <v>0</v>
      </c>
      <c r="E241" s="36">
        <f ca="1">SUMIFS(СВЦЭМ!$G$40:$G$783,СВЦЭМ!$A$40:$A$783,$A241,СВЦЭМ!$B$39:$B$782,E$225)+'СЕТ СН'!$F$15</f>
        <v>0</v>
      </c>
      <c r="F241" s="36">
        <f ca="1">SUMIFS(СВЦЭМ!$G$40:$G$783,СВЦЭМ!$A$40:$A$783,$A241,СВЦЭМ!$B$39:$B$782,F$225)+'СЕТ СН'!$F$15</f>
        <v>0</v>
      </c>
      <c r="G241" s="36">
        <f ca="1">SUMIFS(СВЦЭМ!$G$40:$G$783,СВЦЭМ!$A$40:$A$783,$A241,СВЦЭМ!$B$39:$B$782,G$225)+'СЕТ СН'!$F$15</f>
        <v>0</v>
      </c>
      <c r="H241" s="36">
        <f ca="1">SUMIFS(СВЦЭМ!$G$40:$G$783,СВЦЭМ!$A$40:$A$783,$A241,СВЦЭМ!$B$39:$B$782,H$225)+'СЕТ СН'!$F$15</f>
        <v>0</v>
      </c>
      <c r="I241" s="36">
        <f ca="1">SUMIFS(СВЦЭМ!$G$40:$G$783,СВЦЭМ!$A$40:$A$783,$A241,СВЦЭМ!$B$39:$B$782,I$225)+'СЕТ СН'!$F$15</f>
        <v>0</v>
      </c>
      <c r="J241" s="36">
        <f ca="1">SUMIFS(СВЦЭМ!$G$40:$G$783,СВЦЭМ!$A$40:$A$783,$A241,СВЦЭМ!$B$39:$B$782,J$225)+'СЕТ СН'!$F$15</f>
        <v>0</v>
      </c>
      <c r="K241" s="36">
        <f ca="1">SUMIFS(СВЦЭМ!$G$40:$G$783,СВЦЭМ!$A$40:$A$783,$A241,СВЦЭМ!$B$39:$B$782,K$225)+'СЕТ СН'!$F$15</f>
        <v>0</v>
      </c>
      <c r="L241" s="36">
        <f ca="1">SUMIFS(СВЦЭМ!$G$40:$G$783,СВЦЭМ!$A$40:$A$783,$A241,СВЦЭМ!$B$39:$B$782,L$225)+'СЕТ СН'!$F$15</f>
        <v>0</v>
      </c>
      <c r="M241" s="36">
        <f ca="1">SUMIFS(СВЦЭМ!$G$40:$G$783,СВЦЭМ!$A$40:$A$783,$A241,СВЦЭМ!$B$39:$B$782,M$225)+'СЕТ СН'!$F$15</f>
        <v>0</v>
      </c>
      <c r="N241" s="36">
        <f ca="1">SUMIFS(СВЦЭМ!$G$40:$G$783,СВЦЭМ!$A$40:$A$783,$A241,СВЦЭМ!$B$39:$B$782,N$225)+'СЕТ СН'!$F$15</f>
        <v>0</v>
      </c>
      <c r="O241" s="36">
        <f ca="1">SUMIFS(СВЦЭМ!$G$40:$G$783,СВЦЭМ!$A$40:$A$783,$A241,СВЦЭМ!$B$39:$B$782,O$225)+'СЕТ СН'!$F$15</f>
        <v>0</v>
      </c>
      <c r="P241" s="36">
        <f ca="1">SUMIFS(СВЦЭМ!$G$40:$G$783,СВЦЭМ!$A$40:$A$783,$A241,СВЦЭМ!$B$39:$B$782,P$225)+'СЕТ СН'!$F$15</f>
        <v>0</v>
      </c>
      <c r="Q241" s="36">
        <f ca="1">SUMIFS(СВЦЭМ!$G$40:$G$783,СВЦЭМ!$A$40:$A$783,$A241,СВЦЭМ!$B$39:$B$782,Q$225)+'СЕТ СН'!$F$15</f>
        <v>0</v>
      </c>
      <c r="R241" s="36">
        <f ca="1">SUMIFS(СВЦЭМ!$G$40:$G$783,СВЦЭМ!$A$40:$A$783,$A241,СВЦЭМ!$B$39:$B$782,R$225)+'СЕТ СН'!$F$15</f>
        <v>0</v>
      </c>
      <c r="S241" s="36">
        <f ca="1">SUMIFS(СВЦЭМ!$G$40:$G$783,СВЦЭМ!$A$40:$A$783,$A241,СВЦЭМ!$B$39:$B$782,S$225)+'СЕТ СН'!$F$15</f>
        <v>0</v>
      </c>
      <c r="T241" s="36">
        <f ca="1">SUMIFS(СВЦЭМ!$G$40:$G$783,СВЦЭМ!$A$40:$A$783,$A241,СВЦЭМ!$B$39:$B$782,T$225)+'СЕТ СН'!$F$15</f>
        <v>0</v>
      </c>
      <c r="U241" s="36">
        <f ca="1">SUMIFS(СВЦЭМ!$G$40:$G$783,СВЦЭМ!$A$40:$A$783,$A241,СВЦЭМ!$B$39:$B$782,U$225)+'СЕТ СН'!$F$15</f>
        <v>0</v>
      </c>
      <c r="V241" s="36">
        <f ca="1">SUMIFS(СВЦЭМ!$G$40:$G$783,СВЦЭМ!$A$40:$A$783,$A241,СВЦЭМ!$B$39:$B$782,V$225)+'СЕТ СН'!$F$15</f>
        <v>0</v>
      </c>
      <c r="W241" s="36">
        <f ca="1">SUMIFS(СВЦЭМ!$G$40:$G$783,СВЦЭМ!$A$40:$A$783,$A241,СВЦЭМ!$B$39:$B$782,W$225)+'СЕТ СН'!$F$15</f>
        <v>0</v>
      </c>
      <c r="X241" s="36">
        <f ca="1">SUMIFS(СВЦЭМ!$G$40:$G$783,СВЦЭМ!$A$40:$A$783,$A241,СВЦЭМ!$B$39:$B$782,X$225)+'СЕТ СН'!$F$15</f>
        <v>0</v>
      </c>
      <c r="Y241" s="36">
        <f ca="1">SUMIFS(СВЦЭМ!$G$40:$G$783,СВЦЭМ!$A$40:$A$783,$A241,СВЦЭМ!$B$39:$B$782,Y$225)+'СЕТ СН'!$F$15</f>
        <v>0</v>
      </c>
    </row>
    <row r="242" spans="1:25" ht="15.75" hidden="1" x14ac:dyDescent="0.2">
      <c r="A242" s="35">
        <f t="shared" si="6"/>
        <v>44790</v>
      </c>
      <c r="B242" s="36">
        <f ca="1">SUMIFS(СВЦЭМ!$G$40:$G$783,СВЦЭМ!$A$40:$A$783,$A242,СВЦЭМ!$B$39:$B$782,B$225)+'СЕТ СН'!$F$15</f>
        <v>0</v>
      </c>
      <c r="C242" s="36">
        <f ca="1">SUMIFS(СВЦЭМ!$G$40:$G$783,СВЦЭМ!$A$40:$A$783,$A242,СВЦЭМ!$B$39:$B$782,C$225)+'СЕТ СН'!$F$15</f>
        <v>0</v>
      </c>
      <c r="D242" s="36">
        <f ca="1">SUMIFS(СВЦЭМ!$G$40:$G$783,СВЦЭМ!$A$40:$A$783,$A242,СВЦЭМ!$B$39:$B$782,D$225)+'СЕТ СН'!$F$15</f>
        <v>0</v>
      </c>
      <c r="E242" s="36">
        <f ca="1">SUMIFS(СВЦЭМ!$G$40:$G$783,СВЦЭМ!$A$40:$A$783,$A242,СВЦЭМ!$B$39:$B$782,E$225)+'СЕТ СН'!$F$15</f>
        <v>0</v>
      </c>
      <c r="F242" s="36">
        <f ca="1">SUMIFS(СВЦЭМ!$G$40:$G$783,СВЦЭМ!$A$40:$A$783,$A242,СВЦЭМ!$B$39:$B$782,F$225)+'СЕТ СН'!$F$15</f>
        <v>0</v>
      </c>
      <c r="G242" s="36">
        <f ca="1">SUMIFS(СВЦЭМ!$G$40:$G$783,СВЦЭМ!$A$40:$A$783,$A242,СВЦЭМ!$B$39:$B$782,G$225)+'СЕТ СН'!$F$15</f>
        <v>0</v>
      </c>
      <c r="H242" s="36">
        <f ca="1">SUMIFS(СВЦЭМ!$G$40:$G$783,СВЦЭМ!$A$40:$A$783,$A242,СВЦЭМ!$B$39:$B$782,H$225)+'СЕТ СН'!$F$15</f>
        <v>0</v>
      </c>
      <c r="I242" s="36">
        <f ca="1">SUMIFS(СВЦЭМ!$G$40:$G$783,СВЦЭМ!$A$40:$A$783,$A242,СВЦЭМ!$B$39:$B$782,I$225)+'СЕТ СН'!$F$15</f>
        <v>0</v>
      </c>
      <c r="J242" s="36">
        <f ca="1">SUMIFS(СВЦЭМ!$G$40:$G$783,СВЦЭМ!$A$40:$A$783,$A242,СВЦЭМ!$B$39:$B$782,J$225)+'СЕТ СН'!$F$15</f>
        <v>0</v>
      </c>
      <c r="K242" s="36">
        <f ca="1">SUMIFS(СВЦЭМ!$G$40:$G$783,СВЦЭМ!$A$40:$A$783,$A242,СВЦЭМ!$B$39:$B$782,K$225)+'СЕТ СН'!$F$15</f>
        <v>0</v>
      </c>
      <c r="L242" s="36">
        <f ca="1">SUMIFS(СВЦЭМ!$G$40:$G$783,СВЦЭМ!$A$40:$A$783,$A242,СВЦЭМ!$B$39:$B$782,L$225)+'СЕТ СН'!$F$15</f>
        <v>0</v>
      </c>
      <c r="M242" s="36">
        <f ca="1">SUMIFS(СВЦЭМ!$G$40:$G$783,СВЦЭМ!$A$40:$A$783,$A242,СВЦЭМ!$B$39:$B$782,M$225)+'СЕТ СН'!$F$15</f>
        <v>0</v>
      </c>
      <c r="N242" s="36">
        <f ca="1">SUMIFS(СВЦЭМ!$G$40:$G$783,СВЦЭМ!$A$40:$A$783,$A242,СВЦЭМ!$B$39:$B$782,N$225)+'СЕТ СН'!$F$15</f>
        <v>0</v>
      </c>
      <c r="O242" s="36">
        <f ca="1">SUMIFS(СВЦЭМ!$G$40:$G$783,СВЦЭМ!$A$40:$A$783,$A242,СВЦЭМ!$B$39:$B$782,O$225)+'СЕТ СН'!$F$15</f>
        <v>0</v>
      </c>
      <c r="P242" s="36">
        <f ca="1">SUMIFS(СВЦЭМ!$G$40:$G$783,СВЦЭМ!$A$40:$A$783,$A242,СВЦЭМ!$B$39:$B$782,P$225)+'СЕТ СН'!$F$15</f>
        <v>0</v>
      </c>
      <c r="Q242" s="36">
        <f ca="1">SUMIFS(СВЦЭМ!$G$40:$G$783,СВЦЭМ!$A$40:$A$783,$A242,СВЦЭМ!$B$39:$B$782,Q$225)+'СЕТ СН'!$F$15</f>
        <v>0</v>
      </c>
      <c r="R242" s="36">
        <f ca="1">SUMIFS(СВЦЭМ!$G$40:$G$783,СВЦЭМ!$A$40:$A$783,$A242,СВЦЭМ!$B$39:$B$782,R$225)+'СЕТ СН'!$F$15</f>
        <v>0</v>
      </c>
      <c r="S242" s="36">
        <f ca="1">SUMIFS(СВЦЭМ!$G$40:$G$783,СВЦЭМ!$A$40:$A$783,$A242,СВЦЭМ!$B$39:$B$782,S$225)+'СЕТ СН'!$F$15</f>
        <v>0</v>
      </c>
      <c r="T242" s="36">
        <f ca="1">SUMIFS(СВЦЭМ!$G$40:$G$783,СВЦЭМ!$A$40:$A$783,$A242,СВЦЭМ!$B$39:$B$782,T$225)+'СЕТ СН'!$F$15</f>
        <v>0</v>
      </c>
      <c r="U242" s="36">
        <f ca="1">SUMIFS(СВЦЭМ!$G$40:$G$783,СВЦЭМ!$A$40:$A$783,$A242,СВЦЭМ!$B$39:$B$782,U$225)+'СЕТ СН'!$F$15</f>
        <v>0</v>
      </c>
      <c r="V242" s="36">
        <f ca="1">SUMIFS(СВЦЭМ!$G$40:$G$783,СВЦЭМ!$A$40:$A$783,$A242,СВЦЭМ!$B$39:$B$782,V$225)+'СЕТ СН'!$F$15</f>
        <v>0</v>
      </c>
      <c r="W242" s="36">
        <f ca="1">SUMIFS(СВЦЭМ!$G$40:$G$783,СВЦЭМ!$A$40:$A$783,$A242,СВЦЭМ!$B$39:$B$782,W$225)+'СЕТ СН'!$F$15</f>
        <v>0</v>
      </c>
      <c r="X242" s="36">
        <f ca="1">SUMIFS(СВЦЭМ!$G$40:$G$783,СВЦЭМ!$A$40:$A$783,$A242,СВЦЭМ!$B$39:$B$782,X$225)+'СЕТ СН'!$F$15</f>
        <v>0</v>
      </c>
      <c r="Y242" s="36">
        <f ca="1">SUMIFS(СВЦЭМ!$G$40:$G$783,СВЦЭМ!$A$40:$A$783,$A242,СВЦЭМ!$B$39:$B$782,Y$225)+'СЕТ СН'!$F$15</f>
        <v>0</v>
      </c>
    </row>
    <row r="243" spans="1:25" ht="15.75" hidden="1" x14ac:dyDescent="0.2">
      <c r="A243" s="35">
        <f t="shared" si="6"/>
        <v>44791</v>
      </c>
      <c r="B243" s="36">
        <f ca="1">SUMIFS(СВЦЭМ!$G$40:$G$783,СВЦЭМ!$A$40:$A$783,$A243,СВЦЭМ!$B$39:$B$782,B$225)+'СЕТ СН'!$F$15</f>
        <v>0</v>
      </c>
      <c r="C243" s="36">
        <f ca="1">SUMIFS(СВЦЭМ!$G$40:$G$783,СВЦЭМ!$A$40:$A$783,$A243,СВЦЭМ!$B$39:$B$782,C$225)+'СЕТ СН'!$F$15</f>
        <v>0</v>
      </c>
      <c r="D243" s="36">
        <f ca="1">SUMIFS(СВЦЭМ!$G$40:$G$783,СВЦЭМ!$A$40:$A$783,$A243,СВЦЭМ!$B$39:$B$782,D$225)+'СЕТ СН'!$F$15</f>
        <v>0</v>
      </c>
      <c r="E243" s="36">
        <f ca="1">SUMIFS(СВЦЭМ!$G$40:$G$783,СВЦЭМ!$A$40:$A$783,$A243,СВЦЭМ!$B$39:$B$782,E$225)+'СЕТ СН'!$F$15</f>
        <v>0</v>
      </c>
      <c r="F243" s="36">
        <f ca="1">SUMIFS(СВЦЭМ!$G$40:$G$783,СВЦЭМ!$A$40:$A$783,$A243,СВЦЭМ!$B$39:$B$782,F$225)+'СЕТ СН'!$F$15</f>
        <v>0</v>
      </c>
      <c r="G243" s="36">
        <f ca="1">SUMIFS(СВЦЭМ!$G$40:$G$783,СВЦЭМ!$A$40:$A$783,$A243,СВЦЭМ!$B$39:$B$782,G$225)+'СЕТ СН'!$F$15</f>
        <v>0</v>
      </c>
      <c r="H243" s="36">
        <f ca="1">SUMIFS(СВЦЭМ!$G$40:$G$783,СВЦЭМ!$A$40:$A$783,$A243,СВЦЭМ!$B$39:$B$782,H$225)+'СЕТ СН'!$F$15</f>
        <v>0</v>
      </c>
      <c r="I243" s="36">
        <f ca="1">SUMIFS(СВЦЭМ!$G$40:$G$783,СВЦЭМ!$A$40:$A$783,$A243,СВЦЭМ!$B$39:$B$782,I$225)+'СЕТ СН'!$F$15</f>
        <v>0</v>
      </c>
      <c r="J243" s="36">
        <f ca="1">SUMIFS(СВЦЭМ!$G$40:$G$783,СВЦЭМ!$A$40:$A$783,$A243,СВЦЭМ!$B$39:$B$782,J$225)+'СЕТ СН'!$F$15</f>
        <v>0</v>
      </c>
      <c r="K243" s="36">
        <f ca="1">SUMIFS(СВЦЭМ!$G$40:$G$783,СВЦЭМ!$A$40:$A$783,$A243,СВЦЭМ!$B$39:$B$782,K$225)+'СЕТ СН'!$F$15</f>
        <v>0</v>
      </c>
      <c r="L243" s="36">
        <f ca="1">SUMIFS(СВЦЭМ!$G$40:$G$783,СВЦЭМ!$A$40:$A$783,$A243,СВЦЭМ!$B$39:$B$782,L$225)+'СЕТ СН'!$F$15</f>
        <v>0</v>
      </c>
      <c r="M243" s="36">
        <f ca="1">SUMIFS(СВЦЭМ!$G$40:$G$783,СВЦЭМ!$A$40:$A$783,$A243,СВЦЭМ!$B$39:$B$782,M$225)+'СЕТ СН'!$F$15</f>
        <v>0</v>
      </c>
      <c r="N243" s="36">
        <f ca="1">SUMIFS(СВЦЭМ!$G$40:$G$783,СВЦЭМ!$A$40:$A$783,$A243,СВЦЭМ!$B$39:$B$782,N$225)+'СЕТ СН'!$F$15</f>
        <v>0</v>
      </c>
      <c r="O243" s="36">
        <f ca="1">SUMIFS(СВЦЭМ!$G$40:$G$783,СВЦЭМ!$A$40:$A$783,$A243,СВЦЭМ!$B$39:$B$782,O$225)+'СЕТ СН'!$F$15</f>
        <v>0</v>
      </c>
      <c r="P243" s="36">
        <f ca="1">SUMIFS(СВЦЭМ!$G$40:$G$783,СВЦЭМ!$A$40:$A$783,$A243,СВЦЭМ!$B$39:$B$782,P$225)+'СЕТ СН'!$F$15</f>
        <v>0</v>
      </c>
      <c r="Q243" s="36">
        <f ca="1">SUMIFS(СВЦЭМ!$G$40:$G$783,СВЦЭМ!$A$40:$A$783,$A243,СВЦЭМ!$B$39:$B$782,Q$225)+'СЕТ СН'!$F$15</f>
        <v>0</v>
      </c>
      <c r="R243" s="36">
        <f ca="1">SUMIFS(СВЦЭМ!$G$40:$G$783,СВЦЭМ!$A$40:$A$783,$A243,СВЦЭМ!$B$39:$B$782,R$225)+'СЕТ СН'!$F$15</f>
        <v>0</v>
      </c>
      <c r="S243" s="36">
        <f ca="1">SUMIFS(СВЦЭМ!$G$40:$G$783,СВЦЭМ!$A$40:$A$783,$A243,СВЦЭМ!$B$39:$B$782,S$225)+'СЕТ СН'!$F$15</f>
        <v>0</v>
      </c>
      <c r="T243" s="36">
        <f ca="1">SUMIFS(СВЦЭМ!$G$40:$G$783,СВЦЭМ!$A$40:$A$783,$A243,СВЦЭМ!$B$39:$B$782,T$225)+'СЕТ СН'!$F$15</f>
        <v>0</v>
      </c>
      <c r="U243" s="36">
        <f ca="1">SUMIFS(СВЦЭМ!$G$40:$G$783,СВЦЭМ!$A$40:$A$783,$A243,СВЦЭМ!$B$39:$B$782,U$225)+'СЕТ СН'!$F$15</f>
        <v>0</v>
      </c>
      <c r="V243" s="36">
        <f ca="1">SUMIFS(СВЦЭМ!$G$40:$G$783,СВЦЭМ!$A$40:$A$783,$A243,СВЦЭМ!$B$39:$B$782,V$225)+'СЕТ СН'!$F$15</f>
        <v>0</v>
      </c>
      <c r="W243" s="36">
        <f ca="1">SUMIFS(СВЦЭМ!$G$40:$G$783,СВЦЭМ!$A$40:$A$783,$A243,СВЦЭМ!$B$39:$B$782,W$225)+'СЕТ СН'!$F$15</f>
        <v>0</v>
      </c>
      <c r="X243" s="36">
        <f ca="1">SUMIFS(СВЦЭМ!$G$40:$G$783,СВЦЭМ!$A$40:$A$783,$A243,СВЦЭМ!$B$39:$B$782,X$225)+'СЕТ СН'!$F$15</f>
        <v>0</v>
      </c>
      <c r="Y243" s="36">
        <f ca="1">SUMIFS(СВЦЭМ!$G$40:$G$783,СВЦЭМ!$A$40:$A$783,$A243,СВЦЭМ!$B$39:$B$782,Y$225)+'СЕТ СН'!$F$15</f>
        <v>0</v>
      </c>
    </row>
    <row r="244" spans="1:25" ht="15.75" hidden="1" x14ac:dyDescent="0.2">
      <c r="A244" s="35">
        <f t="shared" si="6"/>
        <v>44792</v>
      </c>
      <c r="B244" s="36">
        <f ca="1">SUMIFS(СВЦЭМ!$G$40:$G$783,СВЦЭМ!$A$40:$A$783,$A244,СВЦЭМ!$B$39:$B$782,B$225)+'СЕТ СН'!$F$15</f>
        <v>0</v>
      </c>
      <c r="C244" s="36">
        <f ca="1">SUMIFS(СВЦЭМ!$G$40:$G$783,СВЦЭМ!$A$40:$A$783,$A244,СВЦЭМ!$B$39:$B$782,C$225)+'СЕТ СН'!$F$15</f>
        <v>0</v>
      </c>
      <c r="D244" s="36">
        <f ca="1">SUMIFS(СВЦЭМ!$G$40:$G$783,СВЦЭМ!$A$40:$A$783,$A244,СВЦЭМ!$B$39:$B$782,D$225)+'СЕТ СН'!$F$15</f>
        <v>0</v>
      </c>
      <c r="E244" s="36">
        <f ca="1">SUMIFS(СВЦЭМ!$G$40:$G$783,СВЦЭМ!$A$40:$A$783,$A244,СВЦЭМ!$B$39:$B$782,E$225)+'СЕТ СН'!$F$15</f>
        <v>0</v>
      </c>
      <c r="F244" s="36">
        <f ca="1">SUMIFS(СВЦЭМ!$G$40:$G$783,СВЦЭМ!$A$40:$A$783,$A244,СВЦЭМ!$B$39:$B$782,F$225)+'СЕТ СН'!$F$15</f>
        <v>0</v>
      </c>
      <c r="G244" s="36">
        <f ca="1">SUMIFS(СВЦЭМ!$G$40:$G$783,СВЦЭМ!$A$40:$A$783,$A244,СВЦЭМ!$B$39:$B$782,G$225)+'СЕТ СН'!$F$15</f>
        <v>0</v>
      </c>
      <c r="H244" s="36">
        <f ca="1">SUMIFS(СВЦЭМ!$G$40:$G$783,СВЦЭМ!$A$40:$A$783,$A244,СВЦЭМ!$B$39:$B$782,H$225)+'СЕТ СН'!$F$15</f>
        <v>0</v>
      </c>
      <c r="I244" s="36">
        <f ca="1">SUMIFS(СВЦЭМ!$G$40:$G$783,СВЦЭМ!$A$40:$A$783,$A244,СВЦЭМ!$B$39:$B$782,I$225)+'СЕТ СН'!$F$15</f>
        <v>0</v>
      </c>
      <c r="J244" s="36">
        <f ca="1">SUMIFS(СВЦЭМ!$G$40:$G$783,СВЦЭМ!$A$40:$A$783,$A244,СВЦЭМ!$B$39:$B$782,J$225)+'СЕТ СН'!$F$15</f>
        <v>0</v>
      </c>
      <c r="K244" s="36">
        <f ca="1">SUMIFS(СВЦЭМ!$G$40:$G$783,СВЦЭМ!$A$40:$A$783,$A244,СВЦЭМ!$B$39:$B$782,K$225)+'СЕТ СН'!$F$15</f>
        <v>0</v>
      </c>
      <c r="L244" s="36">
        <f ca="1">SUMIFS(СВЦЭМ!$G$40:$G$783,СВЦЭМ!$A$40:$A$783,$A244,СВЦЭМ!$B$39:$B$782,L$225)+'СЕТ СН'!$F$15</f>
        <v>0</v>
      </c>
      <c r="M244" s="36">
        <f ca="1">SUMIFS(СВЦЭМ!$G$40:$G$783,СВЦЭМ!$A$40:$A$783,$A244,СВЦЭМ!$B$39:$B$782,M$225)+'СЕТ СН'!$F$15</f>
        <v>0</v>
      </c>
      <c r="N244" s="36">
        <f ca="1">SUMIFS(СВЦЭМ!$G$40:$G$783,СВЦЭМ!$A$40:$A$783,$A244,СВЦЭМ!$B$39:$B$782,N$225)+'СЕТ СН'!$F$15</f>
        <v>0</v>
      </c>
      <c r="O244" s="36">
        <f ca="1">SUMIFS(СВЦЭМ!$G$40:$G$783,СВЦЭМ!$A$40:$A$783,$A244,СВЦЭМ!$B$39:$B$782,O$225)+'СЕТ СН'!$F$15</f>
        <v>0</v>
      </c>
      <c r="P244" s="36">
        <f ca="1">SUMIFS(СВЦЭМ!$G$40:$G$783,СВЦЭМ!$A$40:$A$783,$A244,СВЦЭМ!$B$39:$B$782,P$225)+'СЕТ СН'!$F$15</f>
        <v>0</v>
      </c>
      <c r="Q244" s="36">
        <f ca="1">SUMIFS(СВЦЭМ!$G$40:$G$783,СВЦЭМ!$A$40:$A$783,$A244,СВЦЭМ!$B$39:$B$782,Q$225)+'СЕТ СН'!$F$15</f>
        <v>0</v>
      </c>
      <c r="R244" s="36">
        <f ca="1">SUMIFS(СВЦЭМ!$G$40:$G$783,СВЦЭМ!$A$40:$A$783,$A244,СВЦЭМ!$B$39:$B$782,R$225)+'СЕТ СН'!$F$15</f>
        <v>0</v>
      </c>
      <c r="S244" s="36">
        <f ca="1">SUMIFS(СВЦЭМ!$G$40:$G$783,СВЦЭМ!$A$40:$A$783,$A244,СВЦЭМ!$B$39:$B$782,S$225)+'СЕТ СН'!$F$15</f>
        <v>0</v>
      </c>
      <c r="T244" s="36">
        <f ca="1">SUMIFS(СВЦЭМ!$G$40:$G$783,СВЦЭМ!$A$40:$A$783,$A244,СВЦЭМ!$B$39:$B$782,T$225)+'СЕТ СН'!$F$15</f>
        <v>0</v>
      </c>
      <c r="U244" s="36">
        <f ca="1">SUMIFS(СВЦЭМ!$G$40:$G$783,СВЦЭМ!$A$40:$A$783,$A244,СВЦЭМ!$B$39:$B$782,U$225)+'СЕТ СН'!$F$15</f>
        <v>0</v>
      </c>
      <c r="V244" s="36">
        <f ca="1">SUMIFS(СВЦЭМ!$G$40:$G$783,СВЦЭМ!$A$40:$A$783,$A244,СВЦЭМ!$B$39:$B$782,V$225)+'СЕТ СН'!$F$15</f>
        <v>0</v>
      </c>
      <c r="W244" s="36">
        <f ca="1">SUMIFS(СВЦЭМ!$G$40:$G$783,СВЦЭМ!$A$40:$A$783,$A244,СВЦЭМ!$B$39:$B$782,W$225)+'СЕТ СН'!$F$15</f>
        <v>0</v>
      </c>
      <c r="X244" s="36">
        <f ca="1">SUMIFS(СВЦЭМ!$G$40:$G$783,СВЦЭМ!$A$40:$A$783,$A244,СВЦЭМ!$B$39:$B$782,X$225)+'СЕТ СН'!$F$15</f>
        <v>0</v>
      </c>
      <c r="Y244" s="36">
        <f ca="1">SUMIFS(СВЦЭМ!$G$40:$G$783,СВЦЭМ!$A$40:$A$783,$A244,СВЦЭМ!$B$39:$B$782,Y$225)+'СЕТ СН'!$F$15</f>
        <v>0</v>
      </c>
    </row>
    <row r="245" spans="1:25" ht="15.75" hidden="1" x14ac:dyDescent="0.2">
      <c r="A245" s="35">
        <f t="shared" si="6"/>
        <v>44793</v>
      </c>
      <c r="B245" s="36">
        <f ca="1">SUMIFS(СВЦЭМ!$G$40:$G$783,СВЦЭМ!$A$40:$A$783,$A245,СВЦЭМ!$B$39:$B$782,B$225)+'СЕТ СН'!$F$15</f>
        <v>0</v>
      </c>
      <c r="C245" s="36">
        <f ca="1">SUMIFS(СВЦЭМ!$G$40:$G$783,СВЦЭМ!$A$40:$A$783,$A245,СВЦЭМ!$B$39:$B$782,C$225)+'СЕТ СН'!$F$15</f>
        <v>0</v>
      </c>
      <c r="D245" s="36">
        <f ca="1">SUMIFS(СВЦЭМ!$G$40:$G$783,СВЦЭМ!$A$40:$A$783,$A245,СВЦЭМ!$B$39:$B$782,D$225)+'СЕТ СН'!$F$15</f>
        <v>0</v>
      </c>
      <c r="E245" s="36">
        <f ca="1">SUMIFS(СВЦЭМ!$G$40:$G$783,СВЦЭМ!$A$40:$A$783,$A245,СВЦЭМ!$B$39:$B$782,E$225)+'СЕТ СН'!$F$15</f>
        <v>0</v>
      </c>
      <c r="F245" s="36">
        <f ca="1">SUMIFS(СВЦЭМ!$G$40:$G$783,СВЦЭМ!$A$40:$A$783,$A245,СВЦЭМ!$B$39:$B$782,F$225)+'СЕТ СН'!$F$15</f>
        <v>0</v>
      </c>
      <c r="G245" s="36">
        <f ca="1">SUMIFS(СВЦЭМ!$G$40:$G$783,СВЦЭМ!$A$40:$A$783,$A245,СВЦЭМ!$B$39:$B$782,G$225)+'СЕТ СН'!$F$15</f>
        <v>0</v>
      </c>
      <c r="H245" s="36">
        <f ca="1">SUMIFS(СВЦЭМ!$G$40:$G$783,СВЦЭМ!$A$40:$A$783,$A245,СВЦЭМ!$B$39:$B$782,H$225)+'СЕТ СН'!$F$15</f>
        <v>0</v>
      </c>
      <c r="I245" s="36">
        <f ca="1">SUMIFS(СВЦЭМ!$G$40:$G$783,СВЦЭМ!$A$40:$A$783,$A245,СВЦЭМ!$B$39:$B$782,I$225)+'СЕТ СН'!$F$15</f>
        <v>0</v>
      </c>
      <c r="J245" s="36">
        <f ca="1">SUMIFS(СВЦЭМ!$G$40:$G$783,СВЦЭМ!$A$40:$A$783,$A245,СВЦЭМ!$B$39:$B$782,J$225)+'СЕТ СН'!$F$15</f>
        <v>0</v>
      </c>
      <c r="K245" s="36">
        <f ca="1">SUMIFS(СВЦЭМ!$G$40:$G$783,СВЦЭМ!$A$40:$A$783,$A245,СВЦЭМ!$B$39:$B$782,K$225)+'СЕТ СН'!$F$15</f>
        <v>0</v>
      </c>
      <c r="L245" s="36">
        <f ca="1">SUMIFS(СВЦЭМ!$G$40:$G$783,СВЦЭМ!$A$40:$A$783,$A245,СВЦЭМ!$B$39:$B$782,L$225)+'СЕТ СН'!$F$15</f>
        <v>0</v>
      </c>
      <c r="M245" s="36">
        <f ca="1">SUMIFS(СВЦЭМ!$G$40:$G$783,СВЦЭМ!$A$40:$A$783,$A245,СВЦЭМ!$B$39:$B$782,M$225)+'СЕТ СН'!$F$15</f>
        <v>0</v>
      </c>
      <c r="N245" s="36">
        <f ca="1">SUMIFS(СВЦЭМ!$G$40:$G$783,СВЦЭМ!$A$40:$A$783,$A245,СВЦЭМ!$B$39:$B$782,N$225)+'СЕТ СН'!$F$15</f>
        <v>0</v>
      </c>
      <c r="O245" s="36">
        <f ca="1">SUMIFS(СВЦЭМ!$G$40:$G$783,СВЦЭМ!$A$40:$A$783,$A245,СВЦЭМ!$B$39:$B$782,O$225)+'СЕТ СН'!$F$15</f>
        <v>0</v>
      </c>
      <c r="P245" s="36">
        <f ca="1">SUMIFS(СВЦЭМ!$G$40:$G$783,СВЦЭМ!$A$40:$A$783,$A245,СВЦЭМ!$B$39:$B$782,P$225)+'СЕТ СН'!$F$15</f>
        <v>0</v>
      </c>
      <c r="Q245" s="36">
        <f ca="1">SUMIFS(СВЦЭМ!$G$40:$G$783,СВЦЭМ!$A$40:$A$783,$A245,СВЦЭМ!$B$39:$B$782,Q$225)+'СЕТ СН'!$F$15</f>
        <v>0</v>
      </c>
      <c r="R245" s="36">
        <f ca="1">SUMIFS(СВЦЭМ!$G$40:$G$783,СВЦЭМ!$A$40:$A$783,$A245,СВЦЭМ!$B$39:$B$782,R$225)+'СЕТ СН'!$F$15</f>
        <v>0</v>
      </c>
      <c r="S245" s="36">
        <f ca="1">SUMIFS(СВЦЭМ!$G$40:$G$783,СВЦЭМ!$A$40:$A$783,$A245,СВЦЭМ!$B$39:$B$782,S$225)+'СЕТ СН'!$F$15</f>
        <v>0</v>
      </c>
      <c r="T245" s="36">
        <f ca="1">SUMIFS(СВЦЭМ!$G$40:$G$783,СВЦЭМ!$A$40:$A$783,$A245,СВЦЭМ!$B$39:$B$782,T$225)+'СЕТ СН'!$F$15</f>
        <v>0</v>
      </c>
      <c r="U245" s="36">
        <f ca="1">SUMIFS(СВЦЭМ!$G$40:$G$783,СВЦЭМ!$A$40:$A$783,$A245,СВЦЭМ!$B$39:$B$782,U$225)+'СЕТ СН'!$F$15</f>
        <v>0</v>
      </c>
      <c r="V245" s="36">
        <f ca="1">SUMIFS(СВЦЭМ!$G$40:$G$783,СВЦЭМ!$A$40:$A$783,$A245,СВЦЭМ!$B$39:$B$782,V$225)+'СЕТ СН'!$F$15</f>
        <v>0</v>
      </c>
      <c r="W245" s="36">
        <f ca="1">SUMIFS(СВЦЭМ!$G$40:$G$783,СВЦЭМ!$A$40:$A$783,$A245,СВЦЭМ!$B$39:$B$782,W$225)+'СЕТ СН'!$F$15</f>
        <v>0</v>
      </c>
      <c r="X245" s="36">
        <f ca="1">SUMIFS(СВЦЭМ!$G$40:$G$783,СВЦЭМ!$A$40:$A$783,$A245,СВЦЭМ!$B$39:$B$782,X$225)+'СЕТ СН'!$F$15</f>
        <v>0</v>
      </c>
      <c r="Y245" s="36">
        <f ca="1">SUMIFS(СВЦЭМ!$G$40:$G$783,СВЦЭМ!$A$40:$A$783,$A245,СВЦЭМ!$B$39:$B$782,Y$225)+'СЕТ СН'!$F$15</f>
        <v>0</v>
      </c>
    </row>
    <row r="246" spans="1:25" ht="15.75" hidden="1" x14ac:dyDescent="0.2">
      <c r="A246" s="35">
        <f t="shared" si="6"/>
        <v>44794</v>
      </c>
      <c r="B246" s="36">
        <f ca="1">SUMIFS(СВЦЭМ!$G$40:$G$783,СВЦЭМ!$A$40:$A$783,$A246,СВЦЭМ!$B$39:$B$782,B$225)+'СЕТ СН'!$F$15</f>
        <v>0</v>
      </c>
      <c r="C246" s="36">
        <f ca="1">SUMIFS(СВЦЭМ!$G$40:$G$783,СВЦЭМ!$A$40:$A$783,$A246,СВЦЭМ!$B$39:$B$782,C$225)+'СЕТ СН'!$F$15</f>
        <v>0</v>
      </c>
      <c r="D246" s="36">
        <f ca="1">SUMIFS(СВЦЭМ!$G$40:$G$783,СВЦЭМ!$A$40:$A$783,$A246,СВЦЭМ!$B$39:$B$782,D$225)+'СЕТ СН'!$F$15</f>
        <v>0</v>
      </c>
      <c r="E246" s="36">
        <f ca="1">SUMIFS(СВЦЭМ!$G$40:$G$783,СВЦЭМ!$A$40:$A$783,$A246,СВЦЭМ!$B$39:$B$782,E$225)+'СЕТ СН'!$F$15</f>
        <v>0</v>
      </c>
      <c r="F246" s="36">
        <f ca="1">SUMIFS(СВЦЭМ!$G$40:$G$783,СВЦЭМ!$A$40:$A$783,$A246,СВЦЭМ!$B$39:$B$782,F$225)+'СЕТ СН'!$F$15</f>
        <v>0</v>
      </c>
      <c r="G246" s="36">
        <f ca="1">SUMIFS(СВЦЭМ!$G$40:$G$783,СВЦЭМ!$A$40:$A$783,$A246,СВЦЭМ!$B$39:$B$782,G$225)+'СЕТ СН'!$F$15</f>
        <v>0</v>
      </c>
      <c r="H246" s="36">
        <f ca="1">SUMIFS(СВЦЭМ!$G$40:$G$783,СВЦЭМ!$A$40:$A$783,$A246,СВЦЭМ!$B$39:$B$782,H$225)+'СЕТ СН'!$F$15</f>
        <v>0</v>
      </c>
      <c r="I246" s="36">
        <f ca="1">SUMIFS(СВЦЭМ!$G$40:$G$783,СВЦЭМ!$A$40:$A$783,$A246,СВЦЭМ!$B$39:$B$782,I$225)+'СЕТ СН'!$F$15</f>
        <v>0</v>
      </c>
      <c r="J246" s="36">
        <f ca="1">SUMIFS(СВЦЭМ!$G$40:$G$783,СВЦЭМ!$A$40:$A$783,$A246,СВЦЭМ!$B$39:$B$782,J$225)+'СЕТ СН'!$F$15</f>
        <v>0</v>
      </c>
      <c r="K246" s="36">
        <f ca="1">SUMIFS(СВЦЭМ!$G$40:$G$783,СВЦЭМ!$A$40:$A$783,$A246,СВЦЭМ!$B$39:$B$782,K$225)+'СЕТ СН'!$F$15</f>
        <v>0</v>
      </c>
      <c r="L246" s="36">
        <f ca="1">SUMIFS(СВЦЭМ!$G$40:$G$783,СВЦЭМ!$A$40:$A$783,$A246,СВЦЭМ!$B$39:$B$782,L$225)+'СЕТ СН'!$F$15</f>
        <v>0</v>
      </c>
      <c r="M246" s="36">
        <f ca="1">SUMIFS(СВЦЭМ!$G$40:$G$783,СВЦЭМ!$A$40:$A$783,$A246,СВЦЭМ!$B$39:$B$782,M$225)+'СЕТ СН'!$F$15</f>
        <v>0</v>
      </c>
      <c r="N246" s="36">
        <f ca="1">SUMIFS(СВЦЭМ!$G$40:$G$783,СВЦЭМ!$A$40:$A$783,$A246,СВЦЭМ!$B$39:$B$782,N$225)+'СЕТ СН'!$F$15</f>
        <v>0</v>
      </c>
      <c r="O246" s="36">
        <f ca="1">SUMIFS(СВЦЭМ!$G$40:$G$783,СВЦЭМ!$A$40:$A$783,$A246,СВЦЭМ!$B$39:$B$782,O$225)+'СЕТ СН'!$F$15</f>
        <v>0</v>
      </c>
      <c r="P246" s="36">
        <f ca="1">SUMIFS(СВЦЭМ!$G$40:$G$783,СВЦЭМ!$A$40:$A$783,$A246,СВЦЭМ!$B$39:$B$782,P$225)+'СЕТ СН'!$F$15</f>
        <v>0</v>
      </c>
      <c r="Q246" s="36">
        <f ca="1">SUMIFS(СВЦЭМ!$G$40:$G$783,СВЦЭМ!$A$40:$A$783,$A246,СВЦЭМ!$B$39:$B$782,Q$225)+'СЕТ СН'!$F$15</f>
        <v>0</v>
      </c>
      <c r="R246" s="36">
        <f ca="1">SUMIFS(СВЦЭМ!$G$40:$G$783,СВЦЭМ!$A$40:$A$783,$A246,СВЦЭМ!$B$39:$B$782,R$225)+'СЕТ СН'!$F$15</f>
        <v>0</v>
      </c>
      <c r="S246" s="36">
        <f ca="1">SUMIFS(СВЦЭМ!$G$40:$G$783,СВЦЭМ!$A$40:$A$783,$A246,СВЦЭМ!$B$39:$B$782,S$225)+'СЕТ СН'!$F$15</f>
        <v>0</v>
      </c>
      <c r="T246" s="36">
        <f ca="1">SUMIFS(СВЦЭМ!$G$40:$G$783,СВЦЭМ!$A$40:$A$783,$A246,СВЦЭМ!$B$39:$B$782,T$225)+'СЕТ СН'!$F$15</f>
        <v>0</v>
      </c>
      <c r="U246" s="36">
        <f ca="1">SUMIFS(СВЦЭМ!$G$40:$G$783,СВЦЭМ!$A$40:$A$783,$A246,СВЦЭМ!$B$39:$B$782,U$225)+'СЕТ СН'!$F$15</f>
        <v>0</v>
      </c>
      <c r="V246" s="36">
        <f ca="1">SUMIFS(СВЦЭМ!$G$40:$G$783,СВЦЭМ!$A$40:$A$783,$A246,СВЦЭМ!$B$39:$B$782,V$225)+'СЕТ СН'!$F$15</f>
        <v>0</v>
      </c>
      <c r="W246" s="36">
        <f ca="1">SUMIFS(СВЦЭМ!$G$40:$G$783,СВЦЭМ!$A$40:$A$783,$A246,СВЦЭМ!$B$39:$B$782,W$225)+'СЕТ СН'!$F$15</f>
        <v>0</v>
      </c>
      <c r="X246" s="36">
        <f ca="1">SUMIFS(СВЦЭМ!$G$40:$G$783,СВЦЭМ!$A$40:$A$783,$A246,СВЦЭМ!$B$39:$B$782,X$225)+'СЕТ СН'!$F$15</f>
        <v>0</v>
      </c>
      <c r="Y246" s="36">
        <f ca="1">SUMIFS(СВЦЭМ!$G$40:$G$783,СВЦЭМ!$A$40:$A$783,$A246,СВЦЭМ!$B$39:$B$782,Y$225)+'СЕТ СН'!$F$15</f>
        <v>0</v>
      </c>
    </row>
    <row r="247" spans="1:25" ht="15.75" hidden="1" x14ac:dyDescent="0.2">
      <c r="A247" s="35">
        <f t="shared" si="6"/>
        <v>44795</v>
      </c>
      <c r="B247" s="36">
        <f ca="1">SUMIFS(СВЦЭМ!$G$40:$G$783,СВЦЭМ!$A$40:$A$783,$A247,СВЦЭМ!$B$39:$B$782,B$225)+'СЕТ СН'!$F$15</f>
        <v>0</v>
      </c>
      <c r="C247" s="36">
        <f ca="1">SUMIFS(СВЦЭМ!$G$40:$G$783,СВЦЭМ!$A$40:$A$783,$A247,СВЦЭМ!$B$39:$B$782,C$225)+'СЕТ СН'!$F$15</f>
        <v>0</v>
      </c>
      <c r="D247" s="36">
        <f ca="1">SUMIFS(СВЦЭМ!$G$40:$G$783,СВЦЭМ!$A$40:$A$783,$A247,СВЦЭМ!$B$39:$B$782,D$225)+'СЕТ СН'!$F$15</f>
        <v>0</v>
      </c>
      <c r="E247" s="36">
        <f ca="1">SUMIFS(СВЦЭМ!$G$40:$G$783,СВЦЭМ!$A$40:$A$783,$A247,СВЦЭМ!$B$39:$B$782,E$225)+'СЕТ СН'!$F$15</f>
        <v>0</v>
      </c>
      <c r="F247" s="36">
        <f ca="1">SUMIFS(СВЦЭМ!$G$40:$G$783,СВЦЭМ!$A$40:$A$783,$A247,СВЦЭМ!$B$39:$B$782,F$225)+'СЕТ СН'!$F$15</f>
        <v>0</v>
      </c>
      <c r="G247" s="36">
        <f ca="1">SUMIFS(СВЦЭМ!$G$40:$G$783,СВЦЭМ!$A$40:$A$783,$A247,СВЦЭМ!$B$39:$B$782,G$225)+'СЕТ СН'!$F$15</f>
        <v>0</v>
      </c>
      <c r="H247" s="36">
        <f ca="1">SUMIFS(СВЦЭМ!$G$40:$G$783,СВЦЭМ!$A$40:$A$783,$A247,СВЦЭМ!$B$39:$B$782,H$225)+'СЕТ СН'!$F$15</f>
        <v>0</v>
      </c>
      <c r="I247" s="36">
        <f ca="1">SUMIFS(СВЦЭМ!$G$40:$G$783,СВЦЭМ!$A$40:$A$783,$A247,СВЦЭМ!$B$39:$B$782,I$225)+'СЕТ СН'!$F$15</f>
        <v>0</v>
      </c>
      <c r="J247" s="36">
        <f ca="1">SUMIFS(СВЦЭМ!$G$40:$G$783,СВЦЭМ!$A$40:$A$783,$A247,СВЦЭМ!$B$39:$B$782,J$225)+'СЕТ СН'!$F$15</f>
        <v>0</v>
      </c>
      <c r="K247" s="36">
        <f ca="1">SUMIFS(СВЦЭМ!$G$40:$G$783,СВЦЭМ!$A$40:$A$783,$A247,СВЦЭМ!$B$39:$B$782,K$225)+'СЕТ СН'!$F$15</f>
        <v>0</v>
      </c>
      <c r="L247" s="36">
        <f ca="1">SUMIFS(СВЦЭМ!$G$40:$G$783,СВЦЭМ!$A$40:$A$783,$A247,СВЦЭМ!$B$39:$B$782,L$225)+'СЕТ СН'!$F$15</f>
        <v>0</v>
      </c>
      <c r="M247" s="36">
        <f ca="1">SUMIFS(СВЦЭМ!$G$40:$G$783,СВЦЭМ!$A$40:$A$783,$A247,СВЦЭМ!$B$39:$B$782,M$225)+'СЕТ СН'!$F$15</f>
        <v>0</v>
      </c>
      <c r="N247" s="36">
        <f ca="1">SUMIFS(СВЦЭМ!$G$40:$G$783,СВЦЭМ!$A$40:$A$783,$A247,СВЦЭМ!$B$39:$B$782,N$225)+'СЕТ СН'!$F$15</f>
        <v>0</v>
      </c>
      <c r="O247" s="36">
        <f ca="1">SUMIFS(СВЦЭМ!$G$40:$G$783,СВЦЭМ!$A$40:$A$783,$A247,СВЦЭМ!$B$39:$B$782,O$225)+'СЕТ СН'!$F$15</f>
        <v>0</v>
      </c>
      <c r="P247" s="36">
        <f ca="1">SUMIFS(СВЦЭМ!$G$40:$G$783,СВЦЭМ!$A$40:$A$783,$A247,СВЦЭМ!$B$39:$B$782,P$225)+'СЕТ СН'!$F$15</f>
        <v>0</v>
      </c>
      <c r="Q247" s="36">
        <f ca="1">SUMIFS(СВЦЭМ!$G$40:$G$783,СВЦЭМ!$A$40:$A$783,$A247,СВЦЭМ!$B$39:$B$782,Q$225)+'СЕТ СН'!$F$15</f>
        <v>0</v>
      </c>
      <c r="R247" s="36">
        <f ca="1">SUMIFS(СВЦЭМ!$G$40:$G$783,СВЦЭМ!$A$40:$A$783,$A247,СВЦЭМ!$B$39:$B$782,R$225)+'СЕТ СН'!$F$15</f>
        <v>0</v>
      </c>
      <c r="S247" s="36">
        <f ca="1">SUMIFS(СВЦЭМ!$G$40:$G$783,СВЦЭМ!$A$40:$A$783,$A247,СВЦЭМ!$B$39:$B$782,S$225)+'СЕТ СН'!$F$15</f>
        <v>0</v>
      </c>
      <c r="T247" s="36">
        <f ca="1">SUMIFS(СВЦЭМ!$G$40:$G$783,СВЦЭМ!$A$40:$A$783,$A247,СВЦЭМ!$B$39:$B$782,T$225)+'СЕТ СН'!$F$15</f>
        <v>0</v>
      </c>
      <c r="U247" s="36">
        <f ca="1">SUMIFS(СВЦЭМ!$G$40:$G$783,СВЦЭМ!$A$40:$A$783,$A247,СВЦЭМ!$B$39:$B$782,U$225)+'СЕТ СН'!$F$15</f>
        <v>0</v>
      </c>
      <c r="V247" s="36">
        <f ca="1">SUMIFS(СВЦЭМ!$G$40:$G$783,СВЦЭМ!$A$40:$A$783,$A247,СВЦЭМ!$B$39:$B$782,V$225)+'СЕТ СН'!$F$15</f>
        <v>0</v>
      </c>
      <c r="W247" s="36">
        <f ca="1">SUMIFS(СВЦЭМ!$G$40:$G$783,СВЦЭМ!$A$40:$A$783,$A247,СВЦЭМ!$B$39:$B$782,W$225)+'СЕТ СН'!$F$15</f>
        <v>0</v>
      </c>
      <c r="X247" s="36">
        <f ca="1">SUMIFS(СВЦЭМ!$G$40:$G$783,СВЦЭМ!$A$40:$A$783,$A247,СВЦЭМ!$B$39:$B$782,X$225)+'СЕТ СН'!$F$15</f>
        <v>0</v>
      </c>
      <c r="Y247" s="36">
        <f ca="1">SUMIFS(СВЦЭМ!$G$40:$G$783,СВЦЭМ!$A$40:$A$783,$A247,СВЦЭМ!$B$39:$B$782,Y$225)+'СЕТ СН'!$F$15</f>
        <v>0</v>
      </c>
    </row>
    <row r="248" spans="1:25" ht="15.75" hidden="1" x14ac:dyDescent="0.2">
      <c r="A248" s="35">
        <f t="shared" si="6"/>
        <v>44796</v>
      </c>
      <c r="B248" s="36">
        <f ca="1">SUMIFS(СВЦЭМ!$G$40:$G$783,СВЦЭМ!$A$40:$A$783,$A248,СВЦЭМ!$B$39:$B$782,B$225)+'СЕТ СН'!$F$15</f>
        <v>0</v>
      </c>
      <c r="C248" s="36">
        <f ca="1">SUMIFS(СВЦЭМ!$G$40:$G$783,СВЦЭМ!$A$40:$A$783,$A248,СВЦЭМ!$B$39:$B$782,C$225)+'СЕТ СН'!$F$15</f>
        <v>0</v>
      </c>
      <c r="D248" s="36">
        <f ca="1">SUMIFS(СВЦЭМ!$G$40:$G$783,СВЦЭМ!$A$40:$A$783,$A248,СВЦЭМ!$B$39:$B$782,D$225)+'СЕТ СН'!$F$15</f>
        <v>0</v>
      </c>
      <c r="E248" s="36">
        <f ca="1">SUMIFS(СВЦЭМ!$G$40:$G$783,СВЦЭМ!$A$40:$A$783,$A248,СВЦЭМ!$B$39:$B$782,E$225)+'СЕТ СН'!$F$15</f>
        <v>0</v>
      </c>
      <c r="F248" s="36">
        <f ca="1">SUMIFS(СВЦЭМ!$G$40:$G$783,СВЦЭМ!$A$40:$A$783,$A248,СВЦЭМ!$B$39:$B$782,F$225)+'СЕТ СН'!$F$15</f>
        <v>0</v>
      </c>
      <c r="G248" s="36">
        <f ca="1">SUMIFS(СВЦЭМ!$G$40:$G$783,СВЦЭМ!$A$40:$A$783,$A248,СВЦЭМ!$B$39:$B$782,G$225)+'СЕТ СН'!$F$15</f>
        <v>0</v>
      </c>
      <c r="H248" s="36">
        <f ca="1">SUMIFS(СВЦЭМ!$G$40:$G$783,СВЦЭМ!$A$40:$A$783,$A248,СВЦЭМ!$B$39:$B$782,H$225)+'СЕТ СН'!$F$15</f>
        <v>0</v>
      </c>
      <c r="I248" s="36">
        <f ca="1">SUMIFS(СВЦЭМ!$G$40:$G$783,СВЦЭМ!$A$40:$A$783,$A248,СВЦЭМ!$B$39:$B$782,I$225)+'СЕТ СН'!$F$15</f>
        <v>0</v>
      </c>
      <c r="J248" s="36">
        <f ca="1">SUMIFS(СВЦЭМ!$G$40:$G$783,СВЦЭМ!$A$40:$A$783,$A248,СВЦЭМ!$B$39:$B$782,J$225)+'СЕТ СН'!$F$15</f>
        <v>0</v>
      </c>
      <c r="K248" s="36">
        <f ca="1">SUMIFS(СВЦЭМ!$G$40:$G$783,СВЦЭМ!$A$40:$A$783,$A248,СВЦЭМ!$B$39:$B$782,K$225)+'СЕТ СН'!$F$15</f>
        <v>0</v>
      </c>
      <c r="L248" s="36">
        <f ca="1">SUMIFS(СВЦЭМ!$G$40:$G$783,СВЦЭМ!$A$40:$A$783,$A248,СВЦЭМ!$B$39:$B$782,L$225)+'СЕТ СН'!$F$15</f>
        <v>0</v>
      </c>
      <c r="M248" s="36">
        <f ca="1">SUMIFS(СВЦЭМ!$G$40:$G$783,СВЦЭМ!$A$40:$A$783,$A248,СВЦЭМ!$B$39:$B$782,M$225)+'СЕТ СН'!$F$15</f>
        <v>0</v>
      </c>
      <c r="N248" s="36">
        <f ca="1">SUMIFS(СВЦЭМ!$G$40:$G$783,СВЦЭМ!$A$40:$A$783,$A248,СВЦЭМ!$B$39:$B$782,N$225)+'СЕТ СН'!$F$15</f>
        <v>0</v>
      </c>
      <c r="O248" s="36">
        <f ca="1">SUMIFS(СВЦЭМ!$G$40:$G$783,СВЦЭМ!$A$40:$A$783,$A248,СВЦЭМ!$B$39:$B$782,O$225)+'СЕТ СН'!$F$15</f>
        <v>0</v>
      </c>
      <c r="P248" s="36">
        <f ca="1">SUMIFS(СВЦЭМ!$G$40:$G$783,СВЦЭМ!$A$40:$A$783,$A248,СВЦЭМ!$B$39:$B$782,P$225)+'СЕТ СН'!$F$15</f>
        <v>0</v>
      </c>
      <c r="Q248" s="36">
        <f ca="1">SUMIFS(СВЦЭМ!$G$40:$G$783,СВЦЭМ!$A$40:$A$783,$A248,СВЦЭМ!$B$39:$B$782,Q$225)+'СЕТ СН'!$F$15</f>
        <v>0</v>
      </c>
      <c r="R248" s="36">
        <f ca="1">SUMIFS(СВЦЭМ!$G$40:$G$783,СВЦЭМ!$A$40:$A$783,$A248,СВЦЭМ!$B$39:$B$782,R$225)+'СЕТ СН'!$F$15</f>
        <v>0</v>
      </c>
      <c r="S248" s="36">
        <f ca="1">SUMIFS(СВЦЭМ!$G$40:$G$783,СВЦЭМ!$A$40:$A$783,$A248,СВЦЭМ!$B$39:$B$782,S$225)+'СЕТ СН'!$F$15</f>
        <v>0</v>
      </c>
      <c r="T248" s="36">
        <f ca="1">SUMIFS(СВЦЭМ!$G$40:$G$783,СВЦЭМ!$A$40:$A$783,$A248,СВЦЭМ!$B$39:$B$782,T$225)+'СЕТ СН'!$F$15</f>
        <v>0</v>
      </c>
      <c r="U248" s="36">
        <f ca="1">SUMIFS(СВЦЭМ!$G$40:$G$783,СВЦЭМ!$A$40:$A$783,$A248,СВЦЭМ!$B$39:$B$782,U$225)+'СЕТ СН'!$F$15</f>
        <v>0</v>
      </c>
      <c r="V248" s="36">
        <f ca="1">SUMIFS(СВЦЭМ!$G$40:$G$783,СВЦЭМ!$A$40:$A$783,$A248,СВЦЭМ!$B$39:$B$782,V$225)+'СЕТ СН'!$F$15</f>
        <v>0</v>
      </c>
      <c r="W248" s="36">
        <f ca="1">SUMIFS(СВЦЭМ!$G$40:$G$783,СВЦЭМ!$A$40:$A$783,$A248,СВЦЭМ!$B$39:$B$782,W$225)+'СЕТ СН'!$F$15</f>
        <v>0</v>
      </c>
      <c r="X248" s="36">
        <f ca="1">SUMIFS(СВЦЭМ!$G$40:$G$783,СВЦЭМ!$A$40:$A$783,$A248,СВЦЭМ!$B$39:$B$782,X$225)+'СЕТ СН'!$F$15</f>
        <v>0</v>
      </c>
      <c r="Y248" s="36">
        <f ca="1">SUMIFS(СВЦЭМ!$G$40:$G$783,СВЦЭМ!$A$40:$A$783,$A248,СВЦЭМ!$B$39:$B$782,Y$225)+'СЕТ СН'!$F$15</f>
        <v>0</v>
      </c>
    </row>
    <row r="249" spans="1:25" ht="15.75" hidden="1" x14ac:dyDescent="0.2">
      <c r="A249" s="35">
        <f t="shared" si="6"/>
        <v>44797</v>
      </c>
      <c r="B249" s="36">
        <f ca="1">SUMIFS(СВЦЭМ!$G$40:$G$783,СВЦЭМ!$A$40:$A$783,$A249,СВЦЭМ!$B$39:$B$782,B$225)+'СЕТ СН'!$F$15</f>
        <v>0</v>
      </c>
      <c r="C249" s="36">
        <f ca="1">SUMIFS(СВЦЭМ!$G$40:$G$783,СВЦЭМ!$A$40:$A$783,$A249,СВЦЭМ!$B$39:$B$782,C$225)+'СЕТ СН'!$F$15</f>
        <v>0</v>
      </c>
      <c r="D249" s="36">
        <f ca="1">SUMIFS(СВЦЭМ!$G$40:$G$783,СВЦЭМ!$A$40:$A$783,$A249,СВЦЭМ!$B$39:$B$782,D$225)+'СЕТ СН'!$F$15</f>
        <v>0</v>
      </c>
      <c r="E249" s="36">
        <f ca="1">SUMIFS(СВЦЭМ!$G$40:$G$783,СВЦЭМ!$A$40:$A$783,$A249,СВЦЭМ!$B$39:$B$782,E$225)+'СЕТ СН'!$F$15</f>
        <v>0</v>
      </c>
      <c r="F249" s="36">
        <f ca="1">SUMIFS(СВЦЭМ!$G$40:$G$783,СВЦЭМ!$A$40:$A$783,$A249,СВЦЭМ!$B$39:$B$782,F$225)+'СЕТ СН'!$F$15</f>
        <v>0</v>
      </c>
      <c r="G249" s="36">
        <f ca="1">SUMIFS(СВЦЭМ!$G$40:$G$783,СВЦЭМ!$A$40:$A$783,$A249,СВЦЭМ!$B$39:$B$782,G$225)+'СЕТ СН'!$F$15</f>
        <v>0</v>
      </c>
      <c r="H249" s="36">
        <f ca="1">SUMIFS(СВЦЭМ!$G$40:$G$783,СВЦЭМ!$A$40:$A$783,$A249,СВЦЭМ!$B$39:$B$782,H$225)+'СЕТ СН'!$F$15</f>
        <v>0</v>
      </c>
      <c r="I249" s="36">
        <f ca="1">SUMIFS(СВЦЭМ!$G$40:$G$783,СВЦЭМ!$A$40:$A$783,$A249,СВЦЭМ!$B$39:$B$782,I$225)+'СЕТ СН'!$F$15</f>
        <v>0</v>
      </c>
      <c r="J249" s="36">
        <f ca="1">SUMIFS(СВЦЭМ!$G$40:$G$783,СВЦЭМ!$A$40:$A$783,$A249,СВЦЭМ!$B$39:$B$782,J$225)+'СЕТ СН'!$F$15</f>
        <v>0</v>
      </c>
      <c r="K249" s="36">
        <f ca="1">SUMIFS(СВЦЭМ!$G$40:$G$783,СВЦЭМ!$A$40:$A$783,$A249,СВЦЭМ!$B$39:$B$782,K$225)+'СЕТ СН'!$F$15</f>
        <v>0</v>
      </c>
      <c r="L249" s="36">
        <f ca="1">SUMIFS(СВЦЭМ!$G$40:$G$783,СВЦЭМ!$A$40:$A$783,$A249,СВЦЭМ!$B$39:$B$782,L$225)+'СЕТ СН'!$F$15</f>
        <v>0</v>
      </c>
      <c r="M249" s="36">
        <f ca="1">SUMIFS(СВЦЭМ!$G$40:$G$783,СВЦЭМ!$A$40:$A$783,$A249,СВЦЭМ!$B$39:$B$782,M$225)+'СЕТ СН'!$F$15</f>
        <v>0</v>
      </c>
      <c r="N249" s="36">
        <f ca="1">SUMIFS(СВЦЭМ!$G$40:$G$783,СВЦЭМ!$A$40:$A$783,$A249,СВЦЭМ!$B$39:$B$782,N$225)+'СЕТ СН'!$F$15</f>
        <v>0</v>
      </c>
      <c r="O249" s="36">
        <f ca="1">SUMIFS(СВЦЭМ!$G$40:$G$783,СВЦЭМ!$A$40:$A$783,$A249,СВЦЭМ!$B$39:$B$782,O$225)+'СЕТ СН'!$F$15</f>
        <v>0</v>
      </c>
      <c r="P249" s="36">
        <f ca="1">SUMIFS(СВЦЭМ!$G$40:$G$783,СВЦЭМ!$A$40:$A$783,$A249,СВЦЭМ!$B$39:$B$782,P$225)+'СЕТ СН'!$F$15</f>
        <v>0</v>
      </c>
      <c r="Q249" s="36">
        <f ca="1">SUMIFS(СВЦЭМ!$G$40:$G$783,СВЦЭМ!$A$40:$A$783,$A249,СВЦЭМ!$B$39:$B$782,Q$225)+'СЕТ СН'!$F$15</f>
        <v>0</v>
      </c>
      <c r="R249" s="36">
        <f ca="1">SUMIFS(СВЦЭМ!$G$40:$G$783,СВЦЭМ!$A$40:$A$783,$A249,СВЦЭМ!$B$39:$B$782,R$225)+'СЕТ СН'!$F$15</f>
        <v>0</v>
      </c>
      <c r="S249" s="36">
        <f ca="1">SUMIFS(СВЦЭМ!$G$40:$G$783,СВЦЭМ!$A$40:$A$783,$A249,СВЦЭМ!$B$39:$B$782,S$225)+'СЕТ СН'!$F$15</f>
        <v>0</v>
      </c>
      <c r="T249" s="36">
        <f ca="1">SUMIFS(СВЦЭМ!$G$40:$G$783,СВЦЭМ!$A$40:$A$783,$A249,СВЦЭМ!$B$39:$B$782,T$225)+'СЕТ СН'!$F$15</f>
        <v>0</v>
      </c>
      <c r="U249" s="36">
        <f ca="1">SUMIFS(СВЦЭМ!$G$40:$G$783,СВЦЭМ!$A$40:$A$783,$A249,СВЦЭМ!$B$39:$B$782,U$225)+'СЕТ СН'!$F$15</f>
        <v>0</v>
      </c>
      <c r="V249" s="36">
        <f ca="1">SUMIFS(СВЦЭМ!$G$40:$G$783,СВЦЭМ!$A$40:$A$783,$A249,СВЦЭМ!$B$39:$B$782,V$225)+'СЕТ СН'!$F$15</f>
        <v>0</v>
      </c>
      <c r="W249" s="36">
        <f ca="1">SUMIFS(СВЦЭМ!$G$40:$G$783,СВЦЭМ!$A$40:$A$783,$A249,СВЦЭМ!$B$39:$B$782,W$225)+'СЕТ СН'!$F$15</f>
        <v>0</v>
      </c>
      <c r="X249" s="36">
        <f ca="1">SUMIFS(СВЦЭМ!$G$40:$G$783,СВЦЭМ!$A$40:$A$783,$A249,СВЦЭМ!$B$39:$B$782,X$225)+'СЕТ СН'!$F$15</f>
        <v>0</v>
      </c>
      <c r="Y249" s="36">
        <f ca="1">SUMIFS(СВЦЭМ!$G$40:$G$783,СВЦЭМ!$A$40:$A$783,$A249,СВЦЭМ!$B$39:$B$782,Y$225)+'СЕТ СН'!$F$15</f>
        <v>0</v>
      </c>
    </row>
    <row r="250" spans="1:25" ht="15.75" hidden="1" x14ac:dyDescent="0.2">
      <c r="A250" s="35">
        <f t="shared" si="6"/>
        <v>44798</v>
      </c>
      <c r="B250" s="36">
        <f ca="1">SUMIFS(СВЦЭМ!$G$40:$G$783,СВЦЭМ!$A$40:$A$783,$A250,СВЦЭМ!$B$39:$B$782,B$225)+'СЕТ СН'!$F$15</f>
        <v>0</v>
      </c>
      <c r="C250" s="36">
        <f ca="1">SUMIFS(СВЦЭМ!$G$40:$G$783,СВЦЭМ!$A$40:$A$783,$A250,СВЦЭМ!$B$39:$B$782,C$225)+'СЕТ СН'!$F$15</f>
        <v>0</v>
      </c>
      <c r="D250" s="36">
        <f ca="1">SUMIFS(СВЦЭМ!$G$40:$G$783,СВЦЭМ!$A$40:$A$783,$A250,СВЦЭМ!$B$39:$B$782,D$225)+'СЕТ СН'!$F$15</f>
        <v>0</v>
      </c>
      <c r="E250" s="36">
        <f ca="1">SUMIFS(СВЦЭМ!$G$40:$G$783,СВЦЭМ!$A$40:$A$783,$A250,СВЦЭМ!$B$39:$B$782,E$225)+'СЕТ СН'!$F$15</f>
        <v>0</v>
      </c>
      <c r="F250" s="36">
        <f ca="1">SUMIFS(СВЦЭМ!$G$40:$G$783,СВЦЭМ!$A$40:$A$783,$A250,СВЦЭМ!$B$39:$B$782,F$225)+'СЕТ СН'!$F$15</f>
        <v>0</v>
      </c>
      <c r="G250" s="36">
        <f ca="1">SUMIFS(СВЦЭМ!$G$40:$G$783,СВЦЭМ!$A$40:$A$783,$A250,СВЦЭМ!$B$39:$B$782,G$225)+'СЕТ СН'!$F$15</f>
        <v>0</v>
      </c>
      <c r="H250" s="36">
        <f ca="1">SUMIFS(СВЦЭМ!$G$40:$G$783,СВЦЭМ!$A$40:$A$783,$A250,СВЦЭМ!$B$39:$B$782,H$225)+'СЕТ СН'!$F$15</f>
        <v>0</v>
      </c>
      <c r="I250" s="36">
        <f ca="1">SUMIFS(СВЦЭМ!$G$40:$G$783,СВЦЭМ!$A$40:$A$783,$A250,СВЦЭМ!$B$39:$B$782,I$225)+'СЕТ СН'!$F$15</f>
        <v>0</v>
      </c>
      <c r="J250" s="36">
        <f ca="1">SUMIFS(СВЦЭМ!$G$40:$G$783,СВЦЭМ!$A$40:$A$783,$A250,СВЦЭМ!$B$39:$B$782,J$225)+'СЕТ СН'!$F$15</f>
        <v>0</v>
      </c>
      <c r="K250" s="36">
        <f ca="1">SUMIFS(СВЦЭМ!$G$40:$G$783,СВЦЭМ!$A$40:$A$783,$A250,СВЦЭМ!$B$39:$B$782,K$225)+'СЕТ СН'!$F$15</f>
        <v>0</v>
      </c>
      <c r="L250" s="36">
        <f ca="1">SUMIFS(СВЦЭМ!$G$40:$G$783,СВЦЭМ!$A$40:$A$783,$A250,СВЦЭМ!$B$39:$B$782,L$225)+'СЕТ СН'!$F$15</f>
        <v>0</v>
      </c>
      <c r="M250" s="36">
        <f ca="1">SUMIFS(СВЦЭМ!$G$40:$G$783,СВЦЭМ!$A$40:$A$783,$A250,СВЦЭМ!$B$39:$B$782,M$225)+'СЕТ СН'!$F$15</f>
        <v>0</v>
      </c>
      <c r="N250" s="36">
        <f ca="1">SUMIFS(СВЦЭМ!$G$40:$G$783,СВЦЭМ!$A$40:$A$783,$A250,СВЦЭМ!$B$39:$B$782,N$225)+'СЕТ СН'!$F$15</f>
        <v>0</v>
      </c>
      <c r="O250" s="36">
        <f ca="1">SUMIFS(СВЦЭМ!$G$40:$G$783,СВЦЭМ!$A$40:$A$783,$A250,СВЦЭМ!$B$39:$B$782,O$225)+'СЕТ СН'!$F$15</f>
        <v>0</v>
      </c>
      <c r="P250" s="36">
        <f ca="1">SUMIFS(СВЦЭМ!$G$40:$G$783,СВЦЭМ!$A$40:$A$783,$A250,СВЦЭМ!$B$39:$B$782,P$225)+'СЕТ СН'!$F$15</f>
        <v>0</v>
      </c>
      <c r="Q250" s="36">
        <f ca="1">SUMIFS(СВЦЭМ!$G$40:$G$783,СВЦЭМ!$A$40:$A$783,$A250,СВЦЭМ!$B$39:$B$782,Q$225)+'СЕТ СН'!$F$15</f>
        <v>0</v>
      </c>
      <c r="R250" s="36">
        <f ca="1">SUMIFS(СВЦЭМ!$G$40:$G$783,СВЦЭМ!$A$40:$A$783,$A250,СВЦЭМ!$B$39:$B$782,R$225)+'СЕТ СН'!$F$15</f>
        <v>0</v>
      </c>
      <c r="S250" s="36">
        <f ca="1">SUMIFS(СВЦЭМ!$G$40:$G$783,СВЦЭМ!$A$40:$A$783,$A250,СВЦЭМ!$B$39:$B$782,S$225)+'СЕТ СН'!$F$15</f>
        <v>0</v>
      </c>
      <c r="T250" s="36">
        <f ca="1">SUMIFS(СВЦЭМ!$G$40:$G$783,СВЦЭМ!$A$40:$A$783,$A250,СВЦЭМ!$B$39:$B$782,T$225)+'СЕТ СН'!$F$15</f>
        <v>0</v>
      </c>
      <c r="U250" s="36">
        <f ca="1">SUMIFS(СВЦЭМ!$G$40:$G$783,СВЦЭМ!$A$40:$A$783,$A250,СВЦЭМ!$B$39:$B$782,U$225)+'СЕТ СН'!$F$15</f>
        <v>0</v>
      </c>
      <c r="V250" s="36">
        <f ca="1">SUMIFS(СВЦЭМ!$G$40:$G$783,СВЦЭМ!$A$40:$A$783,$A250,СВЦЭМ!$B$39:$B$782,V$225)+'СЕТ СН'!$F$15</f>
        <v>0</v>
      </c>
      <c r="W250" s="36">
        <f ca="1">SUMIFS(СВЦЭМ!$G$40:$G$783,СВЦЭМ!$A$40:$A$783,$A250,СВЦЭМ!$B$39:$B$782,W$225)+'СЕТ СН'!$F$15</f>
        <v>0</v>
      </c>
      <c r="X250" s="36">
        <f ca="1">SUMIFS(СВЦЭМ!$G$40:$G$783,СВЦЭМ!$A$40:$A$783,$A250,СВЦЭМ!$B$39:$B$782,X$225)+'СЕТ СН'!$F$15</f>
        <v>0</v>
      </c>
      <c r="Y250" s="36">
        <f ca="1">SUMIFS(СВЦЭМ!$G$40:$G$783,СВЦЭМ!$A$40:$A$783,$A250,СВЦЭМ!$B$39:$B$782,Y$225)+'СЕТ СН'!$F$15</f>
        <v>0</v>
      </c>
    </row>
    <row r="251" spans="1:25" ht="15.75" hidden="1" x14ac:dyDescent="0.2">
      <c r="A251" s="35">
        <f t="shared" si="6"/>
        <v>44799</v>
      </c>
      <c r="B251" s="36">
        <f ca="1">SUMIFS(СВЦЭМ!$G$40:$G$783,СВЦЭМ!$A$40:$A$783,$A251,СВЦЭМ!$B$39:$B$782,B$225)+'СЕТ СН'!$F$15</f>
        <v>0</v>
      </c>
      <c r="C251" s="36">
        <f ca="1">SUMIFS(СВЦЭМ!$G$40:$G$783,СВЦЭМ!$A$40:$A$783,$A251,СВЦЭМ!$B$39:$B$782,C$225)+'СЕТ СН'!$F$15</f>
        <v>0</v>
      </c>
      <c r="D251" s="36">
        <f ca="1">SUMIFS(СВЦЭМ!$G$40:$G$783,СВЦЭМ!$A$40:$A$783,$A251,СВЦЭМ!$B$39:$B$782,D$225)+'СЕТ СН'!$F$15</f>
        <v>0</v>
      </c>
      <c r="E251" s="36">
        <f ca="1">SUMIFS(СВЦЭМ!$G$40:$G$783,СВЦЭМ!$A$40:$A$783,$A251,СВЦЭМ!$B$39:$B$782,E$225)+'СЕТ СН'!$F$15</f>
        <v>0</v>
      </c>
      <c r="F251" s="36">
        <f ca="1">SUMIFS(СВЦЭМ!$G$40:$G$783,СВЦЭМ!$A$40:$A$783,$A251,СВЦЭМ!$B$39:$B$782,F$225)+'СЕТ СН'!$F$15</f>
        <v>0</v>
      </c>
      <c r="G251" s="36">
        <f ca="1">SUMIFS(СВЦЭМ!$G$40:$G$783,СВЦЭМ!$A$40:$A$783,$A251,СВЦЭМ!$B$39:$B$782,G$225)+'СЕТ СН'!$F$15</f>
        <v>0</v>
      </c>
      <c r="H251" s="36">
        <f ca="1">SUMIFS(СВЦЭМ!$G$40:$G$783,СВЦЭМ!$A$40:$A$783,$A251,СВЦЭМ!$B$39:$B$782,H$225)+'СЕТ СН'!$F$15</f>
        <v>0</v>
      </c>
      <c r="I251" s="36">
        <f ca="1">SUMIFS(СВЦЭМ!$G$40:$G$783,СВЦЭМ!$A$40:$A$783,$A251,СВЦЭМ!$B$39:$B$782,I$225)+'СЕТ СН'!$F$15</f>
        <v>0</v>
      </c>
      <c r="J251" s="36">
        <f ca="1">SUMIFS(СВЦЭМ!$G$40:$G$783,СВЦЭМ!$A$40:$A$783,$A251,СВЦЭМ!$B$39:$B$782,J$225)+'СЕТ СН'!$F$15</f>
        <v>0</v>
      </c>
      <c r="K251" s="36">
        <f ca="1">SUMIFS(СВЦЭМ!$G$40:$G$783,СВЦЭМ!$A$40:$A$783,$A251,СВЦЭМ!$B$39:$B$782,K$225)+'СЕТ СН'!$F$15</f>
        <v>0</v>
      </c>
      <c r="L251" s="36">
        <f ca="1">SUMIFS(СВЦЭМ!$G$40:$G$783,СВЦЭМ!$A$40:$A$783,$A251,СВЦЭМ!$B$39:$B$782,L$225)+'СЕТ СН'!$F$15</f>
        <v>0</v>
      </c>
      <c r="M251" s="36">
        <f ca="1">SUMIFS(СВЦЭМ!$G$40:$G$783,СВЦЭМ!$A$40:$A$783,$A251,СВЦЭМ!$B$39:$B$782,M$225)+'СЕТ СН'!$F$15</f>
        <v>0</v>
      </c>
      <c r="N251" s="36">
        <f ca="1">SUMIFS(СВЦЭМ!$G$40:$G$783,СВЦЭМ!$A$40:$A$783,$A251,СВЦЭМ!$B$39:$B$782,N$225)+'СЕТ СН'!$F$15</f>
        <v>0</v>
      </c>
      <c r="O251" s="36">
        <f ca="1">SUMIFS(СВЦЭМ!$G$40:$G$783,СВЦЭМ!$A$40:$A$783,$A251,СВЦЭМ!$B$39:$B$782,O$225)+'СЕТ СН'!$F$15</f>
        <v>0</v>
      </c>
      <c r="P251" s="36">
        <f ca="1">SUMIFS(СВЦЭМ!$G$40:$G$783,СВЦЭМ!$A$40:$A$783,$A251,СВЦЭМ!$B$39:$B$782,P$225)+'СЕТ СН'!$F$15</f>
        <v>0</v>
      </c>
      <c r="Q251" s="36">
        <f ca="1">SUMIFS(СВЦЭМ!$G$40:$G$783,СВЦЭМ!$A$40:$A$783,$A251,СВЦЭМ!$B$39:$B$782,Q$225)+'СЕТ СН'!$F$15</f>
        <v>0</v>
      </c>
      <c r="R251" s="36">
        <f ca="1">SUMIFS(СВЦЭМ!$G$40:$G$783,СВЦЭМ!$A$40:$A$783,$A251,СВЦЭМ!$B$39:$B$782,R$225)+'СЕТ СН'!$F$15</f>
        <v>0</v>
      </c>
      <c r="S251" s="36">
        <f ca="1">SUMIFS(СВЦЭМ!$G$40:$G$783,СВЦЭМ!$A$40:$A$783,$A251,СВЦЭМ!$B$39:$B$782,S$225)+'СЕТ СН'!$F$15</f>
        <v>0</v>
      </c>
      <c r="T251" s="36">
        <f ca="1">SUMIFS(СВЦЭМ!$G$40:$G$783,СВЦЭМ!$A$40:$A$783,$A251,СВЦЭМ!$B$39:$B$782,T$225)+'СЕТ СН'!$F$15</f>
        <v>0</v>
      </c>
      <c r="U251" s="36">
        <f ca="1">SUMIFS(СВЦЭМ!$G$40:$G$783,СВЦЭМ!$A$40:$A$783,$A251,СВЦЭМ!$B$39:$B$782,U$225)+'СЕТ СН'!$F$15</f>
        <v>0</v>
      </c>
      <c r="V251" s="36">
        <f ca="1">SUMIFS(СВЦЭМ!$G$40:$G$783,СВЦЭМ!$A$40:$A$783,$A251,СВЦЭМ!$B$39:$B$782,V$225)+'СЕТ СН'!$F$15</f>
        <v>0</v>
      </c>
      <c r="W251" s="36">
        <f ca="1">SUMIFS(СВЦЭМ!$G$40:$G$783,СВЦЭМ!$A$40:$A$783,$A251,СВЦЭМ!$B$39:$B$782,W$225)+'СЕТ СН'!$F$15</f>
        <v>0</v>
      </c>
      <c r="X251" s="36">
        <f ca="1">SUMIFS(СВЦЭМ!$G$40:$G$783,СВЦЭМ!$A$40:$A$783,$A251,СВЦЭМ!$B$39:$B$782,X$225)+'СЕТ СН'!$F$15</f>
        <v>0</v>
      </c>
      <c r="Y251" s="36">
        <f ca="1">SUMIFS(СВЦЭМ!$G$40:$G$783,СВЦЭМ!$A$40:$A$783,$A251,СВЦЭМ!$B$39:$B$782,Y$225)+'СЕТ СН'!$F$15</f>
        <v>0</v>
      </c>
    </row>
    <row r="252" spans="1:25" ht="15.75" hidden="1" x14ac:dyDescent="0.2">
      <c r="A252" s="35">
        <f t="shared" si="6"/>
        <v>44800</v>
      </c>
      <c r="B252" s="36">
        <f ca="1">SUMIFS(СВЦЭМ!$G$40:$G$783,СВЦЭМ!$A$40:$A$783,$A252,СВЦЭМ!$B$39:$B$782,B$225)+'СЕТ СН'!$F$15</f>
        <v>0</v>
      </c>
      <c r="C252" s="36">
        <f ca="1">SUMIFS(СВЦЭМ!$G$40:$G$783,СВЦЭМ!$A$40:$A$783,$A252,СВЦЭМ!$B$39:$B$782,C$225)+'СЕТ СН'!$F$15</f>
        <v>0</v>
      </c>
      <c r="D252" s="36">
        <f ca="1">SUMIFS(СВЦЭМ!$G$40:$G$783,СВЦЭМ!$A$40:$A$783,$A252,СВЦЭМ!$B$39:$B$782,D$225)+'СЕТ СН'!$F$15</f>
        <v>0</v>
      </c>
      <c r="E252" s="36">
        <f ca="1">SUMIFS(СВЦЭМ!$G$40:$G$783,СВЦЭМ!$A$40:$A$783,$A252,СВЦЭМ!$B$39:$B$782,E$225)+'СЕТ СН'!$F$15</f>
        <v>0</v>
      </c>
      <c r="F252" s="36">
        <f ca="1">SUMIFS(СВЦЭМ!$G$40:$G$783,СВЦЭМ!$A$40:$A$783,$A252,СВЦЭМ!$B$39:$B$782,F$225)+'СЕТ СН'!$F$15</f>
        <v>0</v>
      </c>
      <c r="G252" s="36">
        <f ca="1">SUMIFS(СВЦЭМ!$G$40:$G$783,СВЦЭМ!$A$40:$A$783,$A252,СВЦЭМ!$B$39:$B$782,G$225)+'СЕТ СН'!$F$15</f>
        <v>0</v>
      </c>
      <c r="H252" s="36">
        <f ca="1">SUMIFS(СВЦЭМ!$G$40:$G$783,СВЦЭМ!$A$40:$A$783,$A252,СВЦЭМ!$B$39:$B$782,H$225)+'СЕТ СН'!$F$15</f>
        <v>0</v>
      </c>
      <c r="I252" s="36">
        <f ca="1">SUMIFS(СВЦЭМ!$G$40:$G$783,СВЦЭМ!$A$40:$A$783,$A252,СВЦЭМ!$B$39:$B$782,I$225)+'СЕТ СН'!$F$15</f>
        <v>0</v>
      </c>
      <c r="J252" s="36">
        <f ca="1">SUMIFS(СВЦЭМ!$G$40:$G$783,СВЦЭМ!$A$40:$A$783,$A252,СВЦЭМ!$B$39:$B$782,J$225)+'СЕТ СН'!$F$15</f>
        <v>0</v>
      </c>
      <c r="K252" s="36">
        <f ca="1">SUMIFS(СВЦЭМ!$G$40:$G$783,СВЦЭМ!$A$40:$A$783,$A252,СВЦЭМ!$B$39:$B$782,K$225)+'СЕТ СН'!$F$15</f>
        <v>0</v>
      </c>
      <c r="L252" s="36">
        <f ca="1">SUMIFS(СВЦЭМ!$G$40:$G$783,СВЦЭМ!$A$40:$A$783,$A252,СВЦЭМ!$B$39:$B$782,L$225)+'СЕТ СН'!$F$15</f>
        <v>0</v>
      </c>
      <c r="M252" s="36">
        <f ca="1">SUMIFS(СВЦЭМ!$G$40:$G$783,СВЦЭМ!$A$40:$A$783,$A252,СВЦЭМ!$B$39:$B$782,M$225)+'СЕТ СН'!$F$15</f>
        <v>0</v>
      </c>
      <c r="N252" s="36">
        <f ca="1">SUMIFS(СВЦЭМ!$G$40:$G$783,СВЦЭМ!$A$40:$A$783,$A252,СВЦЭМ!$B$39:$B$782,N$225)+'СЕТ СН'!$F$15</f>
        <v>0</v>
      </c>
      <c r="O252" s="36">
        <f ca="1">SUMIFS(СВЦЭМ!$G$40:$G$783,СВЦЭМ!$A$40:$A$783,$A252,СВЦЭМ!$B$39:$B$782,O$225)+'СЕТ СН'!$F$15</f>
        <v>0</v>
      </c>
      <c r="P252" s="36">
        <f ca="1">SUMIFS(СВЦЭМ!$G$40:$G$783,СВЦЭМ!$A$40:$A$783,$A252,СВЦЭМ!$B$39:$B$782,P$225)+'СЕТ СН'!$F$15</f>
        <v>0</v>
      </c>
      <c r="Q252" s="36">
        <f ca="1">SUMIFS(СВЦЭМ!$G$40:$G$783,СВЦЭМ!$A$40:$A$783,$A252,СВЦЭМ!$B$39:$B$782,Q$225)+'СЕТ СН'!$F$15</f>
        <v>0</v>
      </c>
      <c r="R252" s="36">
        <f ca="1">SUMIFS(СВЦЭМ!$G$40:$G$783,СВЦЭМ!$A$40:$A$783,$A252,СВЦЭМ!$B$39:$B$782,R$225)+'СЕТ СН'!$F$15</f>
        <v>0</v>
      </c>
      <c r="S252" s="36">
        <f ca="1">SUMIFS(СВЦЭМ!$G$40:$G$783,СВЦЭМ!$A$40:$A$783,$A252,СВЦЭМ!$B$39:$B$782,S$225)+'СЕТ СН'!$F$15</f>
        <v>0</v>
      </c>
      <c r="T252" s="36">
        <f ca="1">SUMIFS(СВЦЭМ!$G$40:$G$783,СВЦЭМ!$A$40:$A$783,$A252,СВЦЭМ!$B$39:$B$782,T$225)+'СЕТ СН'!$F$15</f>
        <v>0</v>
      </c>
      <c r="U252" s="36">
        <f ca="1">SUMIFS(СВЦЭМ!$G$40:$G$783,СВЦЭМ!$A$40:$A$783,$A252,СВЦЭМ!$B$39:$B$782,U$225)+'СЕТ СН'!$F$15</f>
        <v>0</v>
      </c>
      <c r="V252" s="36">
        <f ca="1">SUMIFS(СВЦЭМ!$G$40:$G$783,СВЦЭМ!$A$40:$A$783,$A252,СВЦЭМ!$B$39:$B$782,V$225)+'СЕТ СН'!$F$15</f>
        <v>0</v>
      </c>
      <c r="W252" s="36">
        <f ca="1">SUMIFS(СВЦЭМ!$G$40:$G$783,СВЦЭМ!$A$40:$A$783,$A252,СВЦЭМ!$B$39:$B$782,W$225)+'СЕТ СН'!$F$15</f>
        <v>0</v>
      </c>
      <c r="X252" s="36">
        <f ca="1">SUMIFS(СВЦЭМ!$G$40:$G$783,СВЦЭМ!$A$40:$A$783,$A252,СВЦЭМ!$B$39:$B$782,X$225)+'СЕТ СН'!$F$15</f>
        <v>0</v>
      </c>
      <c r="Y252" s="36">
        <f ca="1">SUMIFS(СВЦЭМ!$G$40:$G$783,СВЦЭМ!$A$40:$A$783,$A252,СВЦЭМ!$B$39:$B$782,Y$225)+'СЕТ СН'!$F$15</f>
        <v>0</v>
      </c>
    </row>
    <row r="253" spans="1:25" ht="15.75" hidden="1" x14ac:dyDescent="0.2">
      <c r="A253" s="35">
        <f t="shared" si="6"/>
        <v>44801</v>
      </c>
      <c r="B253" s="36">
        <f ca="1">SUMIFS(СВЦЭМ!$G$40:$G$783,СВЦЭМ!$A$40:$A$783,$A253,СВЦЭМ!$B$39:$B$782,B$225)+'СЕТ СН'!$F$15</f>
        <v>0</v>
      </c>
      <c r="C253" s="36">
        <f ca="1">SUMIFS(СВЦЭМ!$G$40:$G$783,СВЦЭМ!$A$40:$A$783,$A253,СВЦЭМ!$B$39:$B$782,C$225)+'СЕТ СН'!$F$15</f>
        <v>0</v>
      </c>
      <c r="D253" s="36">
        <f ca="1">SUMIFS(СВЦЭМ!$G$40:$G$783,СВЦЭМ!$A$40:$A$783,$A253,СВЦЭМ!$B$39:$B$782,D$225)+'СЕТ СН'!$F$15</f>
        <v>0</v>
      </c>
      <c r="E253" s="36">
        <f ca="1">SUMIFS(СВЦЭМ!$G$40:$G$783,СВЦЭМ!$A$40:$A$783,$A253,СВЦЭМ!$B$39:$B$782,E$225)+'СЕТ СН'!$F$15</f>
        <v>0</v>
      </c>
      <c r="F253" s="36">
        <f ca="1">SUMIFS(СВЦЭМ!$G$40:$G$783,СВЦЭМ!$A$40:$A$783,$A253,СВЦЭМ!$B$39:$B$782,F$225)+'СЕТ СН'!$F$15</f>
        <v>0</v>
      </c>
      <c r="G253" s="36">
        <f ca="1">SUMIFS(СВЦЭМ!$G$40:$G$783,СВЦЭМ!$A$40:$A$783,$A253,СВЦЭМ!$B$39:$B$782,G$225)+'СЕТ СН'!$F$15</f>
        <v>0</v>
      </c>
      <c r="H253" s="36">
        <f ca="1">SUMIFS(СВЦЭМ!$G$40:$G$783,СВЦЭМ!$A$40:$A$783,$A253,СВЦЭМ!$B$39:$B$782,H$225)+'СЕТ СН'!$F$15</f>
        <v>0</v>
      </c>
      <c r="I253" s="36">
        <f ca="1">SUMIFS(СВЦЭМ!$G$40:$G$783,СВЦЭМ!$A$40:$A$783,$A253,СВЦЭМ!$B$39:$B$782,I$225)+'СЕТ СН'!$F$15</f>
        <v>0</v>
      </c>
      <c r="J253" s="36">
        <f ca="1">SUMIFS(СВЦЭМ!$G$40:$G$783,СВЦЭМ!$A$40:$A$783,$A253,СВЦЭМ!$B$39:$B$782,J$225)+'СЕТ СН'!$F$15</f>
        <v>0</v>
      </c>
      <c r="K253" s="36">
        <f ca="1">SUMIFS(СВЦЭМ!$G$40:$G$783,СВЦЭМ!$A$40:$A$783,$A253,СВЦЭМ!$B$39:$B$782,K$225)+'СЕТ СН'!$F$15</f>
        <v>0</v>
      </c>
      <c r="L253" s="36">
        <f ca="1">SUMIFS(СВЦЭМ!$G$40:$G$783,СВЦЭМ!$A$40:$A$783,$A253,СВЦЭМ!$B$39:$B$782,L$225)+'СЕТ СН'!$F$15</f>
        <v>0</v>
      </c>
      <c r="M253" s="36">
        <f ca="1">SUMIFS(СВЦЭМ!$G$40:$G$783,СВЦЭМ!$A$40:$A$783,$A253,СВЦЭМ!$B$39:$B$782,M$225)+'СЕТ СН'!$F$15</f>
        <v>0</v>
      </c>
      <c r="N253" s="36">
        <f ca="1">SUMIFS(СВЦЭМ!$G$40:$G$783,СВЦЭМ!$A$40:$A$783,$A253,СВЦЭМ!$B$39:$B$782,N$225)+'СЕТ СН'!$F$15</f>
        <v>0</v>
      </c>
      <c r="O253" s="36">
        <f ca="1">SUMIFS(СВЦЭМ!$G$40:$G$783,СВЦЭМ!$A$40:$A$783,$A253,СВЦЭМ!$B$39:$B$782,O$225)+'СЕТ СН'!$F$15</f>
        <v>0</v>
      </c>
      <c r="P253" s="36">
        <f ca="1">SUMIFS(СВЦЭМ!$G$40:$G$783,СВЦЭМ!$A$40:$A$783,$A253,СВЦЭМ!$B$39:$B$782,P$225)+'СЕТ СН'!$F$15</f>
        <v>0</v>
      </c>
      <c r="Q253" s="36">
        <f ca="1">SUMIFS(СВЦЭМ!$G$40:$G$783,СВЦЭМ!$A$40:$A$783,$A253,СВЦЭМ!$B$39:$B$782,Q$225)+'СЕТ СН'!$F$15</f>
        <v>0</v>
      </c>
      <c r="R253" s="36">
        <f ca="1">SUMIFS(СВЦЭМ!$G$40:$G$783,СВЦЭМ!$A$40:$A$783,$A253,СВЦЭМ!$B$39:$B$782,R$225)+'СЕТ СН'!$F$15</f>
        <v>0</v>
      </c>
      <c r="S253" s="36">
        <f ca="1">SUMIFS(СВЦЭМ!$G$40:$G$783,СВЦЭМ!$A$40:$A$783,$A253,СВЦЭМ!$B$39:$B$782,S$225)+'СЕТ СН'!$F$15</f>
        <v>0</v>
      </c>
      <c r="T253" s="36">
        <f ca="1">SUMIFS(СВЦЭМ!$G$40:$G$783,СВЦЭМ!$A$40:$A$783,$A253,СВЦЭМ!$B$39:$B$782,T$225)+'СЕТ СН'!$F$15</f>
        <v>0</v>
      </c>
      <c r="U253" s="36">
        <f ca="1">SUMIFS(СВЦЭМ!$G$40:$G$783,СВЦЭМ!$A$40:$A$783,$A253,СВЦЭМ!$B$39:$B$782,U$225)+'СЕТ СН'!$F$15</f>
        <v>0</v>
      </c>
      <c r="V253" s="36">
        <f ca="1">SUMIFS(СВЦЭМ!$G$40:$G$783,СВЦЭМ!$A$40:$A$783,$A253,СВЦЭМ!$B$39:$B$782,V$225)+'СЕТ СН'!$F$15</f>
        <v>0</v>
      </c>
      <c r="W253" s="36">
        <f ca="1">SUMIFS(СВЦЭМ!$G$40:$G$783,СВЦЭМ!$A$40:$A$783,$A253,СВЦЭМ!$B$39:$B$782,W$225)+'СЕТ СН'!$F$15</f>
        <v>0</v>
      </c>
      <c r="X253" s="36">
        <f ca="1">SUMIFS(СВЦЭМ!$G$40:$G$783,СВЦЭМ!$A$40:$A$783,$A253,СВЦЭМ!$B$39:$B$782,X$225)+'СЕТ СН'!$F$15</f>
        <v>0</v>
      </c>
      <c r="Y253" s="36">
        <f ca="1">SUMIFS(СВЦЭМ!$G$40:$G$783,СВЦЭМ!$A$40:$A$783,$A253,СВЦЭМ!$B$39:$B$782,Y$225)+'СЕТ СН'!$F$15</f>
        <v>0</v>
      </c>
    </row>
    <row r="254" spans="1:25" ht="15.75" hidden="1" x14ac:dyDescent="0.2">
      <c r="A254" s="35">
        <f t="shared" si="6"/>
        <v>44802</v>
      </c>
      <c r="B254" s="36">
        <f ca="1">SUMIFS(СВЦЭМ!$G$40:$G$783,СВЦЭМ!$A$40:$A$783,$A254,СВЦЭМ!$B$39:$B$782,B$225)+'СЕТ СН'!$F$15</f>
        <v>0</v>
      </c>
      <c r="C254" s="36">
        <f ca="1">SUMIFS(СВЦЭМ!$G$40:$G$783,СВЦЭМ!$A$40:$A$783,$A254,СВЦЭМ!$B$39:$B$782,C$225)+'СЕТ СН'!$F$15</f>
        <v>0</v>
      </c>
      <c r="D254" s="36">
        <f ca="1">SUMIFS(СВЦЭМ!$G$40:$G$783,СВЦЭМ!$A$40:$A$783,$A254,СВЦЭМ!$B$39:$B$782,D$225)+'СЕТ СН'!$F$15</f>
        <v>0</v>
      </c>
      <c r="E254" s="36">
        <f ca="1">SUMIFS(СВЦЭМ!$G$40:$G$783,СВЦЭМ!$A$40:$A$783,$A254,СВЦЭМ!$B$39:$B$782,E$225)+'СЕТ СН'!$F$15</f>
        <v>0</v>
      </c>
      <c r="F254" s="36">
        <f ca="1">SUMIFS(СВЦЭМ!$G$40:$G$783,СВЦЭМ!$A$40:$A$783,$A254,СВЦЭМ!$B$39:$B$782,F$225)+'СЕТ СН'!$F$15</f>
        <v>0</v>
      </c>
      <c r="G254" s="36">
        <f ca="1">SUMIFS(СВЦЭМ!$G$40:$G$783,СВЦЭМ!$A$40:$A$783,$A254,СВЦЭМ!$B$39:$B$782,G$225)+'СЕТ СН'!$F$15</f>
        <v>0</v>
      </c>
      <c r="H254" s="36">
        <f ca="1">SUMIFS(СВЦЭМ!$G$40:$G$783,СВЦЭМ!$A$40:$A$783,$A254,СВЦЭМ!$B$39:$B$782,H$225)+'СЕТ СН'!$F$15</f>
        <v>0</v>
      </c>
      <c r="I254" s="36">
        <f ca="1">SUMIFS(СВЦЭМ!$G$40:$G$783,СВЦЭМ!$A$40:$A$783,$A254,СВЦЭМ!$B$39:$B$782,I$225)+'СЕТ СН'!$F$15</f>
        <v>0</v>
      </c>
      <c r="J254" s="36">
        <f ca="1">SUMIFS(СВЦЭМ!$G$40:$G$783,СВЦЭМ!$A$40:$A$783,$A254,СВЦЭМ!$B$39:$B$782,J$225)+'СЕТ СН'!$F$15</f>
        <v>0</v>
      </c>
      <c r="K254" s="36">
        <f ca="1">SUMIFS(СВЦЭМ!$G$40:$G$783,СВЦЭМ!$A$40:$A$783,$A254,СВЦЭМ!$B$39:$B$782,K$225)+'СЕТ СН'!$F$15</f>
        <v>0</v>
      </c>
      <c r="L254" s="36">
        <f ca="1">SUMIFS(СВЦЭМ!$G$40:$G$783,СВЦЭМ!$A$40:$A$783,$A254,СВЦЭМ!$B$39:$B$782,L$225)+'СЕТ СН'!$F$15</f>
        <v>0</v>
      </c>
      <c r="M254" s="36">
        <f ca="1">SUMIFS(СВЦЭМ!$G$40:$G$783,СВЦЭМ!$A$40:$A$783,$A254,СВЦЭМ!$B$39:$B$782,M$225)+'СЕТ СН'!$F$15</f>
        <v>0</v>
      </c>
      <c r="N254" s="36">
        <f ca="1">SUMIFS(СВЦЭМ!$G$40:$G$783,СВЦЭМ!$A$40:$A$783,$A254,СВЦЭМ!$B$39:$B$782,N$225)+'СЕТ СН'!$F$15</f>
        <v>0</v>
      </c>
      <c r="O254" s="36">
        <f ca="1">SUMIFS(СВЦЭМ!$G$40:$G$783,СВЦЭМ!$A$40:$A$783,$A254,СВЦЭМ!$B$39:$B$782,O$225)+'СЕТ СН'!$F$15</f>
        <v>0</v>
      </c>
      <c r="P254" s="36">
        <f ca="1">SUMIFS(СВЦЭМ!$G$40:$G$783,СВЦЭМ!$A$40:$A$783,$A254,СВЦЭМ!$B$39:$B$782,P$225)+'СЕТ СН'!$F$15</f>
        <v>0</v>
      </c>
      <c r="Q254" s="36">
        <f ca="1">SUMIFS(СВЦЭМ!$G$40:$G$783,СВЦЭМ!$A$40:$A$783,$A254,СВЦЭМ!$B$39:$B$782,Q$225)+'СЕТ СН'!$F$15</f>
        <v>0</v>
      </c>
      <c r="R254" s="36">
        <f ca="1">SUMIFS(СВЦЭМ!$G$40:$G$783,СВЦЭМ!$A$40:$A$783,$A254,СВЦЭМ!$B$39:$B$782,R$225)+'СЕТ СН'!$F$15</f>
        <v>0</v>
      </c>
      <c r="S254" s="36">
        <f ca="1">SUMIFS(СВЦЭМ!$G$40:$G$783,СВЦЭМ!$A$40:$A$783,$A254,СВЦЭМ!$B$39:$B$782,S$225)+'СЕТ СН'!$F$15</f>
        <v>0</v>
      </c>
      <c r="T254" s="36">
        <f ca="1">SUMIFS(СВЦЭМ!$G$40:$G$783,СВЦЭМ!$A$40:$A$783,$A254,СВЦЭМ!$B$39:$B$782,T$225)+'СЕТ СН'!$F$15</f>
        <v>0</v>
      </c>
      <c r="U254" s="36">
        <f ca="1">SUMIFS(СВЦЭМ!$G$40:$G$783,СВЦЭМ!$A$40:$A$783,$A254,СВЦЭМ!$B$39:$B$782,U$225)+'СЕТ СН'!$F$15</f>
        <v>0</v>
      </c>
      <c r="V254" s="36">
        <f ca="1">SUMIFS(СВЦЭМ!$G$40:$G$783,СВЦЭМ!$A$40:$A$783,$A254,СВЦЭМ!$B$39:$B$782,V$225)+'СЕТ СН'!$F$15</f>
        <v>0</v>
      </c>
      <c r="W254" s="36">
        <f ca="1">SUMIFS(СВЦЭМ!$G$40:$G$783,СВЦЭМ!$A$40:$A$783,$A254,СВЦЭМ!$B$39:$B$782,W$225)+'СЕТ СН'!$F$15</f>
        <v>0</v>
      </c>
      <c r="X254" s="36">
        <f ca="1">SUMIFS(СВЦЭМ!$G$40:$G$783,СВЦЭМ!$A$40:$A$783,$A254,СВЦЭМ!$B$39:$B$782,X$225)+'СЕТ СН'!$F$15</f>
        <v>0</v>
      </c>
      <c r="Y254" s="36">
        <f ca="1">SUMIFS(СВЦЭМ!$G$40:$G$783,СВЦЭМ!$A$40:$A$783,$A254,СВЦЭМ!$B$39:$B$782,Y$225)+'СЕТ СН'!$F$15</f>
        <v>0</v>
      </c>
    </row>
    <row r="255" spans="1:25" ht="15.75" hidden="1" x14ac:dyDescent="0.2">
      <c r="A255" s="35">
        <f t="shared" si="6"/>
        <v>44803</v>
      </c>
      <c r="B255" s="36">
        <f ca="1">SUMIFS(СВЦЭМ!$G$40:$G$783,СВЦЭМ!$A$40:$A$783,$A255,СВЦЭМ!$B$39:$B$782,B$225)+'СЕТ СН'!$F$15</f>
        <v>0</v>
      </c>
      <c r="C255" s="36">
        <f ca="1">SUMIFS(СВЦЭМ!$G$40:$G$783,СВЦЭМ!$A$40:$A$783,$A255,СВЦЭМ!$B$39:$B$782,C$225)+'СЕТ СН'!$F$15</f>
        <v>0</v>
      </c>
      <c r="D255" s="36">
        <f ca="1">SUMIFS(СВЦЭМ!$G$40:$G$783,СВЦЭМ!$A$40:$A$783,$A255,СВЦЭМ!$B$39:$B$782,D$225)+'СЕТ СН'!$F$15</f>
        <v>0</v>
      </c>
      <c r="E255" s="36">
        <f ca="1">SUMIFS(СВЦЭМ!$G$40:$G$783,СВЦЭМ!$A$40:$A$783,$A255,СВЦЭМ!$B$39:$B$782,E$225)+'СЕТ СН'!$F$15</f>
        <v>0</v>
      </c>
      <c r="F255" s="36">
        <f ca="1">SUMIFS(СВЦЭМ!$G$40:$G$783,СВЦЭМ!$A$40:$A$783,$A255,СВЦЭМ!$B$39:$B$782,F$225)+'СЕТ СН'!$F$15</f>
        <v>0</v>
      </c>
      <c r="G255" s="36">
        <f ca="1">SUMIFS(СВЦЭМ!$G$40:$G$783,СВЦЭМ!$A$40:$A$783,$A255,СВЦЭМ!$B$39:$B$782,G$225)+'СЕТ СН'!$F$15</f>
        <v>0</v>
      </c>
      <c r="H255" s="36">
        <f ca="1">SUMIFS(СВЦЭМ!$G$40:$G$783,СВЦЭМ!$A$40:$A$783,$A255,СВЦЭМ!$B$39:$B$782,H$225)+'СЕТ СН'!$F$15</f>
        <v>0</v>
      </c>
      <c r="I255" s="36">
        <f ca="1">SUMIFS(СВЦЭМ!$G$40:$G$783,СВЦЭМ!$A$40:$A$783,$A255,СВЦЭМ!$B$39:$B$782,I$225)+'СЕТ СН'!$F$15</f>
        <v>0</v>
      </c>
      <c r="J255" s="36">
        <f ca="1">SUMIFS(СВЦЭМ!$G$40:$G$783,СВЦЭМ!$A$40:$A$783,$A255,СВЦЭМ!$B$39:$B$782,J$225)+'СЕТ СН'!$F$15</f>
        <v>0</v>
      </c>
      <c r="K255" s="36">
        <f ca="1">SUMIFS(СВЦЭМ!$G$40:$G$783,СВЦЭМ!$A$40:$A$783,$A255,СВЦЭМ!$B$39:$B$782,K$225)+'СЕТ СН'!$F$15</f>
        <v>0</v>
      </c>
      <c r="L255" s="36">
        <f ca="1">SUMIFS(СВЦЭМ!$G$40:$G$783,СВЦЭМ!$A$40:$A$783,$A255,СВЦЭМ!$B$39:$B$782,L$225)+'СЕТ СН'!$F$15</f>
        <v>0</v>
      </c>
      <c r="M255" s="36">
        <f ca="1">SUMIFS(СВЦЭМ!$G$40:$G$783,СВЦЭМ!$A$40:$A$783,$A255,СВЦЭМ!$B$39:$B$782,M$225)+'СЕТ СН'!$F$15</f>
        <v>0</v>
      </c>
      <c r="N255" s="36">
        <f ca="1">SUMIFS(СВЦЭМ!$G$40:$G$783,СВЦЭМ!$A$40:$A$783,$A255,СВЦЭМ!$B$39:$B$782,N$225)+'СЕТ СН'!$F$15</f>
        <v>0</v>
      </c>
      <c r="O255" s="36">
        <f ca="1">SUMIFS(СВЦЭМ!$G$40:$G$783,СВЦЭМ!$A$40:$A$783,$A255,СВЦЭМ!$B$39:$B$782,O$225)+'СЕТ СН'!$F$15</f>
        <v>0</v>
      </c>
      <c r="P255" s="36">
        <f ca="1">SUMIFS(СВЦЭМ!$G$40:$G$783,СВЦЭМ!$A$40:$A$783,$A255,СВЦЭМ!$B$39:$B$782,P$225)+'СЕТ СН'!$F$15</f>
        <v>0</v>
      </c>
      <c r="Q255" s="36">
        <f ca="1">SUMIFS(СВЦЭМ!$G$40:$G$783,СВЦЭМ!$A$40:$A$783,$A255,СВЦЭМ!$B$39:$B$782,Q$225)+'СЕТ СН'!$F$15</f>
        <v>0</v>
      </c>
      <c r="R255" s="36">
        <f ca="1">SUMIFS(СВЦЭМ!$G$40:$G$783,СВЦЭМ!$A$40:$A$783,$A255,СВЦЭМ!$B$39:$B$782,R$225)+'СЕТ СН'!$F$15</f>
        <v>0</v>
      </c>
      <c r="S255" s="36">
        <f ca="1">SUMIFS(СВЦЭМ!$G$40:$G$783,СВЦЭМ!$A$40:$A$783,$A255,СВЦЭМ!$B$39:$B$782,S$225)+'СЕТ СН'!$F$15</f>
        <v>0</v>
      </c>
      <c r="T255" s="36">
        <f ca="1">SUMIFS(СВЦЭМ!$G$40:$G$783,СВЦЭМ!$A$40:$A$783,$A255,СВЦЭМ!$B$39:$B$782,T$225)+'СЕТ СН'!$F$15</f>
        <v>0</v>
      </c>
      <c r="U255" s="36">
        <f ca="1">SUMIFS(СВЦЭМ!$G$40:$G$783,СВЦЭМ!$A$40:$A$783,$A255,СВЦЭМ!$B$39:$B$782,U$225)+'СЕТ СН'!$F$15</f>
        <v>0</v>
      </c>
      <c r="V255" s="36">
        <f ca="1">SUMIFS(СВЦЭМ!$G$40:$G$783,СВЦЭМ!$A$40:$A$783,$A255,СВЦЭМ!$B$39:$B$782,V$225)+'СЕТ СН'!$F$15</f>
        <v>0</v>
      </c>
      <c r="W255" s="36">
        <f ca="1">SUMIFS(СВЦЭМ!$G$40:$G$783,СВЦЭМ!$A$40:$A$783,$A255,СВЦЭМ!$B$39:$B$782,W$225)+'СЕТ СН'!$F$15</f>
        <v>0</v>
      </c>
      <c r="X255" s="36">
        <f ca="1">SUMIFS(СВЦЭМ!$G$40:$G$783,СВЦЭМ!$A$40:$A$783,$A255,СВЦЭМ!$B$39:$B$782,X$225)+'СЕТ СН'!$F$15</f>
        <v>0</v>
      </c>
      <c r="Y255" s="36">
        <f ca="1">SUMIFS(СВЦЭМ!$G$40:$G$783,СВЦЭМ!$A$40:$A$783,$A255,СВЦЭМ!$B$39:$B$782,Y$225)+'СЕТ СН'!$F$15</f>
        <v>0</v>
      </c>
    </row>
    <row r="256" spans="1:25" ht="15.75" hidden="1" x14ac:dyDescent="0.2">
      <c r="A256" s="35">
        <f t="shared" si="6"/>
        <v>44804</v>
      </c>
      <c r="B256" s="36">
        <f ca="1">SUMIFS(СВЦЭМ!$G$40:$G$783,СВЦЭМ!$A$40:$A$783,$A256,СВЦЭМ!$B$39:$B$782,B$225)+'СЕТ СН'!$F$15</f>
        <v>0</v>
      </c>
      <c r="C256" s="36">
        <f ca="1">SUMIFS(СВЦЭМ!$G$40:$G$783,СВЦЭМ!$A$40:$A$783,$A256,СВЦЭМ!$B$39:$B$782,C$225)+'СЕТ СН'!$F$15</f>
        <v>0</v>
      </c>
      <c r="D256" s="36">
        <f ca="1">SUMIFS(СВЦЭМ!$G$40:$G$783,СВЦЭМ!$A$40:$A$783,$A256,СВЦЭМ!$B$39:$B$782,D$225)+'СЕТ СН'!$F$15</f>
        <v>0</v>
      </c>
      <c r="E256" s="36">
        <f ca="1">SUMIFS(СВЦЭМ!$G$40:$G$783,СВЦЭМ!$A$40:$A$783,$A256,СВЦЭМ!$B$39:$B$782,E$225)+'СЕТ СН'!$F$15</f>
        <v>0</v>
      </c>
      <c r="F256" s="36">
        <f ca="1">SUMIFS(СВЦЭМ!$G$40:$G$783,СВЦЭМ!$A$40:$A$783,$A256,СВЦЭМ!$B$39:$B$782,F$225)+'СЕТ СН'!$F$15</f>
        <v>0</v>
      </c>
      <c r="G256" s="36">
        <f ca="1">SUMIFS(СВЦЭМ!$G$40:$G$783,СВЦЭМ!$A$40:$A$783,$A256,СВЦЭМ!$B$39:$B$782,G$225)+'СЕТ СН'!$F$15</f>
        <v>0</v>
      </c>
      <c r="H256" s="36">
        <f ca="1">SUMIFS(СВЦЭМ!$G$40:$G$783,СВЦЭМ!$A$40:$A$783,$A256,СВЦЭМ!$B$39:$B$782,H$225)+'СЕТ СН'!$F$15</f>
        <v>0</v>
      </c>
      <c r="I256" s="36">
        <f ca="1">SUMIFS(СВЦЭМ!$G$40:$G$783,СВЦЭМ!$A$40:$A$783,$A256,СВЦЭМ!$B$39:$B$782,I$225)+'СЕТ СН'!$F$15</f>
        <v>0</v>
      </c>
      <c r="J256" s="36">
        <f ca="1">SUMIFS(СВЦЭМ!$G$40:$G$783,СВЦЭМ!$A$40:$A$783,$A256,СВЦЭМ!$B$39:$B$782,J$225)+'СЕТ СН'!$F$15</f>
        <v>0</v>
      </c>
      <c r="K256" s="36">
        <f ca="1">SUMIFS(СВЦЭМ!$G$40:$G$783,СВЦЭМ!$A$40:$A$783,$A256,СВЦЭМ!$B$39:$B$782,K$225)+'СЕТ СН'!$F$15</f>
        <v>0</v>
      </c>
      <c r="L256" s="36">
        <f ca="1">SUMIFS(СВЦЭМ!$G$40:$G$783,СВЦЭМ!$A$40:$A$783,$A256,СВЦЭМ!$B$39:$B$782,L$225)+'СЕТ СН'!$F$15</f>
        <v>0</v>
      </c>
      <c r="M256" s="36">
        <f ca="1">SUMIFS(СВЦЭМ!$G$40:$G$783,СВЦЭМ!$A$40:$A$783,$A256,СВЦЭМ!$B$39:$B$782,M$225)+'СЕТ СН'!$F$15</f>
        <v>0</v>
      </c>
      <c r="N256" s="36">
        <f ca="1">SUMIFS(СВЦЭМ!$G$40:$G$783,СВЦЭМ!$A$40:$A$783,$A256,СВЦЭМ!$B$39:$B$782,N$225)+'СЕТ СН'!$F$15</f>
        <v>0</v>
      </c>
      <c r="O256" s="36">
        <f ca="1">SUMIFS(СВЦЭМ!$G$40:$G$783,СВЦЭМ!$A$40:$A$783,$A256,СВЦЭМ!$B$39:$B$782,O$225)+'СЕТ СН'!$F$15</f>
        <v>0</v>
      </c>
      <c r="P256" s="36">
        <f ca="1">SUMIFS(СВЦЭМ!$G$40:$G$783,СВЦЭМ!$A$40:$A$783,$A256,СВЦЭМ!$B$39:$B$782,P$225)+'СЕТ СН'!$F$15</f>
        <v>0</v>
      </c>
      <c r="Q256" s="36">
        <f ca="1">SUMIFS(СВЦЭМ!$G$40:$G$783,СВЦЭМ!$A$40:$A$783,$A256,СВЦЭМ!$B$39:$B$782,Q$225)+'СЕТ СН'!$F$15</f>
        <v>0</v>
      </c>
      <c r="R256" s="36">
        <f ca="1">SUMIFS(СВЦЭМ!$G$40:$G$783,СВЦЭМ!$A$40:$A$783,$A256,СВЦЭМ!$B$39:$B$782,R$225)+'СЕТ СН'!$F$15</f>
        <v>0</v>
      </c>
      <c r="S256" s="36">
        <f ca="1">SUMIFS(СВЦЭМ!$G$40:$G$783,СВЦЭМ!$A$40:$A$783,$A256,СВЦЭМ!$B$39:$B$782,S$225)+'СЕТ СН'!$F$15</f>
        <v>0</v>
      </c>
      <c r="T256" s="36">
        <f ca="1">SUMIFS(СВЦЭМ!$G$40:$G$783,СВЦЭМ!$A$40:$A$783,$A256,СВЦЭМ!$B$39:$B$782,T$225)+'СЕТ СН'!$F$15</f>
        <v>0</v>
      </c>
      <c r="U256" s="36">
        <f ca="1">SUMIFS(СВЦЭМ!$G$40:$G$783,СВЦЭМ!$A$40:$A$783,$A256,СВЦЭМ!$B$39:$B$782,U$225)+'СЕТ СН'!$F$15</f>
        <v>0</v>
      </c>
      <c r="V256" s="36">
        <f ca="1">SUMIFS(СВЦЭМ!$G$40:$G$783,СВЦЭМ!$A$40:$A$783,$A256,СВЦЭМ!$B$39:$B$782,V$225)+'СЕТ СН'!$F$15</f>
        <v>0</v>
      </c>
      <c r="W256" s="36">
        <f ca="1">SUMIFS(СВЦЭМ!$G$40:$G$783,СВЦЭМ!$A$40:$A$783,$A256,СВЦЭМ!$B$39:$B$782,W$225)+'СЕТ СН'!$F$15</f>
        <v>0</v>
      </c>
      <c r="X256" s="36">
        <f ca="1">SUMIFS(СВЦЭМ!$G$40:$G$783,СВЦЭМ!$A$40:$A$783,$A256,СВЦЭМ!$B$39:$B$782,X$225)+'СЕТ СН'!$F$15</f>
        <v>0</v>
      </c>
      <c r="Y256" s="36">
        <f ca="1">SUMIFS(СВЦЭМ!$G$40:$G$783,СВЦЭМ!$A$40:$A$783,$A256,СВЦЭМ!$B$39:$B$782,Y$225)+'СЕТ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7"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38"/>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01.08.2022</v>
      </c>
      <c r="B261" s="36">
        <f ca="1">SUMIFS(СВЦЭМ!$H$40:$H$783,СВЦЭМ!$A$40:$A$783,$A261,СВЦЭМ!$B$39:$B$782,B$260)+'СЕТ СН'!$F$15</f>
        <v>0</v>
      </c>
      <c r="C261" s="36">
        <f ca="1">SUMIFS(СВЦЭМ!$H$40:$H$783,СВЦЭМ!$A$40:$A$783,$A261,СВЦЭМ!$B$39:$B$782,C$260)+'СЕТ СН'!$F$15</f>
        <v>0</v>
      </c>
      <c r="D261" s="36">
        <f ca="1">SUMIFS(СВЦЭМ!$H$40:$H$783,СВЦЭМ!$A$40:$A$783,$A261,СВЦЭМ!$B$39:$B$782,D$260)+'СЕТ СН'!$F$15</f>
        <v>0</v>
      </c>
      <c r="E261" s="36">
        <f ca="1">SUMIFS(СВЦЭМ!$H$40:$H$783,СВЦЭМ!$A$40:$A$783,$A261,СВЦЭМ!$B$39:$B$782,E$260)+'СЕТ СН'!$F$15</f>
        <v>0</v>
      </c>
      <c r="F261" s="36">
        <f ca="1">SUMIFS(СВЦЭМ!$H$40:$H$783,СВЦЭМ!$A$40:$A$783,$A261,СВЦЭМ!$B$39:$B$782,F$260)+'СЕТ СН'!$F$15</f>
        <v>0</v>
      </c>
      <c r="G261" s="36">
        <f ca="1">SUMIFS(СВЦЭМ!$H$40:$H$783,СВЦЭМ!$A$40:$A$783,$A261,СВЦЭМ!$B$39:$B$782,G$260)+'СЕТ СН'!$F$15</f>
        <v>0</v>
      </c>
      <c r="H261" s="36">
        <f ca="1">SUMIFS(СВЦЭМ!$H$40:$H$783,СВЦЭМ!$A$40:$A$783,$A261,СВЦЭМ!$B$39:$B$782,H$260)+'СЕТ СН'!$F$15</f>
        <v>0</v>
      </c>
      <c r="I261" s="36">
        <f ca="1">SUMIFS(СВЦЭМ!$H$40:$H$783,СВЦЭМ!$A$40:$A$783,$A261,СВЦЭМ!$B$39:$B$782,I$260)+'СЕТ СН'!$F$15</f>
        <v>0</v>
      </c>
      <c r="J261" s="36">
        <f ca="1">SUMIFS(СВЦЭМ!$H$40:$H$783,СВЦЭМ!$A$40:$A$783,$A261,СВЦЭМ!$B$39:$B$782,J$260)+'СЕТ СН'!$F$15</f>
        <v>0</v>
      </c>
      <c r="K261" s="36">
        <f ca="1">SUMIFS(СВЦЭМ!$H$40:$H$783,СВЦЭМ!$A$40:$A$783,$A261,СВЦЭМ!$B$39:$B$782,K$260)+'СЕТ СН'!$F$15</f>
        <v>0</v>
      </c>
      <c r="L261" s="36">
        <f ca="1">SUMIFS(СВЦЭМ!$H$40:$H$783,СВЦЭМ!$A$40:$A$783,$A261,СВЦЭМ!$B$39:$B$782,L$260)+'СЕТ СН'!$F$15</f>
        <v>0</v>
      </c>
      <c r="M261" s="36">
        <f ca="1">SUMIFS(СВЦЭМ!$H$40:$H$783,СВЦЭМ!$A$40:$A$783,$A261,СВЦЭМ!$B$39:$B$782,M$260)+'СЕТ СН'!$F$15</f>
        <v>0</v>
      </c>
      <c r="N261" s="36">
        <f ca="1">SUMIFS(СВЦЭМ!$H$40:$H$783,СВЦЭМ!$A$40:$A$783,$A261,СВЦЭМ!$B$39:$B$782,N$260)+'СЕТ СН'!$F$15</f>
        <v>0</v>
      </c>
      <c r="O261" s="36">
        <f ca="1">SUMIFS(СВЦЭМ!$H$40:$H$783,СВЦЭМ!$A$40:$A$783,$A261,СВЦЭМ!$B$39:$B$782,O$260)+'СЕТ СН'!$F$15</f>
        <v>0</v>
      </c>
      <c r="P261" s="36">
        <f ca="1">SUMIFS(СВЦЭМ!$H$40:$H$783,СВЦЭМ!$A$40:$A$783,$A261,СВЦЭМ!$B$39:$B$782,P$260)+'СЕТ СН'!$F$15</f>
        <v>0</v>
      </c>
      <c r="Q261" s="36">
        <f ca="1">SUMIFS(СВЦЭМ!$H$40:$H$783,СВЦЭМ!$A$40:$A$783,$A261,СВЦЭМ!$B$39:$B$782,Q$260)+'СЕТ СН'!$F$15</f>
        <v>0</v>
      </c>
      <c r="R261" s="36">
        <f ca="1">SUMIFS(СВЦЭМ!$H$40:$H$783,СВЦЭМ!$A$40:$A$783,$A261,СВЦЭМ!$B$39:$B$782,R$260)+'СЕТ СН'!$F$15</f>
        <v>0</v>
      </c>
      <c r="S261" s="36">
        <f ca="1">SUMIFS(СВЦЭМ!$H$40:$H$783,СВЦЭМ!$A$40:$A$783,$A261,СВЦЭМ!$B$39:$B$782,S$260)+'СЕТ СН'!$F$15</f>
        <v>0</v>
      </c>
      <c r="T261" s="36">
        <f ca="1">SUMIFS(СВЦЭМ!$H$40:$H$783,СВЦЭМ!$A$40:$A$783,$A261,СВЦЭМ!$B$39:$B$782,T$260)+'СЕТ СН'!$F$15</f>
        <v>0</v>
      </c>
      <c r="U261" s="36">
        <f ca="1">SUMIFS(СВЦЭМ!$H$40:$H$783,СВЦЭМ!$A$40:$A$783,$A261,СВЦЭМ!$B$39:$B$782,U$260)+'СЕТ СН'!$F$15</f>
        <v>0</v>
      </c>
      <c r="V261" s="36">
        <f ca="1">SUMIFS(СВЦЭМ!$H$40:$H$783,СВЦЭМ!$A$40:$A$783,$A261,СВЦЭМ!$B$39:$B$782,V$260)+'СЕТ СН'!$F$15</f>
        <v>0</v>
      </c>
      <c r="W261" s="36">
        <f ca="1">SUMIFS(СВЦЭМ!$H$40:$H$783,СВЦЭМ!$A$40:$A$783,$A261,СВЦЭМ!$B$39:$B$782,W$260)+'СЕТ СН'!$F$15</f>
        <v>0</v>
      </c>
      <c r="X261" s="36">
        <f ca="1">SUMIFS(СВЦЭМ!$H$40:$H$783,СВЦЭМ!$A$40:$A$783,$A261,СВЦЭМ!$B$39:$B$782,X$260)+'СЕТ СН'!$F$15</f>
        <v>0</v>
      </c>
      <c r="Y261" s="36">
        <f ca="1">SUMIFS(СВЦЭМ!$H$40:$H$783,СВЦЭМ!$A$40:$A$783,$A261,СВЦЭМ!$B$39:$B$782,Y$260)+'СЕТ СН'!$F$15</f>
        <v>0</v>
      </c>
      <c r="AA261" s="45"/>
    </row>
    <row r="262" spans="1:27" ht="15.75" hidden="1" x14ac:dyDescent="0.2">
      <c r="A262" s="35">
        <f>A261+1</f>
        <v>44775</v>
      </c>
      <c r="B262" s="36">
        <f ca="1">SUMIFS(СВЦЭМ!$H$40:$H$783,СВЦЭМ!$A$40:$A$783,$A262,СВЦЭМ!$B$39:$B$782,B$260)+'СЕТ СН'!$F$15</f>
        <v>0</v>
      </c>
      <c r="C262" s="36">
        <f ca="1">SUMIFS(СВЦЭМ!$H$40:$H$783,СВЦЭМ!$A$40:$A$783,$A262,СВЦЭМ!$B$39:$B$782,C$260)+'СЕТ СН'!$F$15</f>
        <v>0</v>
      </c>
      <c r="D262" s="36">
        <f ca="1">SUMIFS(СВЦЭМ!$H$40:$H$783,СВЦЭМ!$A$40:$A$783,$A262,СВЦЭМ!$B$39:$B$782,D$260)+'СЕТ СН'!$F$15</f>
        <v>0</v>
      </c>
      <c r="E262" s="36">
        <f ca="1">SUMIFS(СВЦЭМ!$H$40:$H$783,СВЦЭМ!$A$40:$A$783,$A262,СВЦЭМ!$B$39:$B$782,E$260)+'СЕТ СН'!$F$15</f>
        <v>0</v>
      </c>
      <c r="F262" s="36">
        <f ca="1">SUMIFS(СВЦЭМ!$H$40:$H$783,СВЦЭМ!$A$40:$A$783,$A262,СВЦЭМ!$B$39:$B$782,F$260)+'СЕТ СН'!$F$15</f>
        <v>0</v>
      </c>
      <c r="G262" s="36">
        <f ca="1">SUMIFS(СВЦЭМ!$H$40:$H$783,СВЦЭМ!$A$40:$A$783,$A262,СВЦЭМ!$B$39:$B$782,G$260)+'СЕТ СН'!$F$15</f>
        <v>0</v>
      </c>
      <c r="H262" s="36">
        <f ca="1">SUMIFS(СВЦЭМ!$H$40:$H$783,СВЦЭМ!$A$40:$A$783,$A262,СВЦЭМ!$B$39:$B$782,H$260)+'СЕТ СН'!$F$15</f>
        <v>0</v>
      </c>
      <c r="I262" s="36">
        <f ca="1">SUMIFS(СВЦЭМ!$H$40:$H$783,СВЦЭМ!$A$40:$A$783,$A262,СВЦЭМ!$B$39:$B$782,I$260)+'СЕТ СН'!$F$15</f>
        <v>0</v>
      </c>
      <c r="J262" s="36">
        <f ca="1">SUMIFS(СВЦЭМ!$H$40:$H$783,СВЦЭМ!$A$40:$A$783,$A262,СВЦЭМ!$B$39:$B$782,J$260)+'СЕТ СН'!$F$15</f>
        <v>0</v>
      </c>
      <c r="K262" s="36">
        <f ca="1">SUMIFS(СВЦЭМ!$H$40:$H$783,СВЦЭМ!$A$40:$A$783,$A262,СВЦЭМ!$B$39:$B$782,K$260)+'СЕТ СН'!$F$15</f>
        <v>0</v>
      </c>
      <c r="L262" s="36">
        <f ca="1">SUMIFS(СВЦЭМ!$H$40:$H$783,СВЦЭМ!$A$40:$A$783,$A262,СВЦЭМ!$B$39:$B$782,L$260)+'СЕТ СН'!$F$15</f>
        <v>0</v>
      </c>
      <c r="M262" s="36">
        <f ca="1">SUMIFS(СВЦЭМ!$H$40:$H$783,СВЦЭМ!$A$40:$A$783,$A262,СВЦЭМ!$B$39:$B$782,M$260)+'СЕТ СН'!$F$15</f>
        <v>0</v>
      </c>
      <c r="N262" s="36">
        <f ca="1">SUMIFS(СВЦЭМ!$H$40:$H$783,СВЦЭМ!$A$40:$A$783,$A262,СВЦЭМ!$B$39:$B$782,N$260)+'СЕТ СН'!$F$15</f>
        <v>0</v>
      </c>
      <c r="O262" s="36">
        <f ca="1">SUMIFS(СВЦЭМ!$H$40:$H$783,СВЦЭМ!$A$40:$A$783,$A262,СВЦЭМ!$B$39:$B$782,O$260)+'СЕТ СН'!$F$15</f>
        <v>0</v>
      </c>
      <c r="P262" s="36">
        <f ca="1">SUMIFS(СВЦЭМ!$H$40:$H$783,СВЦЭМ!$A$40:$A$783,$A262,СВЦЭМ!$B$39:$B$782,P$260)+'СЕТ СН'!$F$15</f>
        <v>0</v>
      </c>
      <c r="Q262" s="36">
        <f ca="1">SUMIFS(СВЦЭМ!$H$40:$H$783,СВЦЭМ!$A$40:$A$783,$A262,СВЦЭМ!$B$39:$B$782,Q$260)+'СЕТ СН'!$F$15</f>
        <v>0</v>
      </c>
      <c r="R262" s="36">
        <f ca="1">SUMIFS(СВЦЭМ!$H$40:$H$783,СВЦЭМ!$A$40:$A$783,$A262,СВЦЭМ!$B$39:$B$782,R$260)+'СЕТ СН'!$F$15</f>
        <v>0</v>
      </c>
      <c r="S262" s="36">
        <f ca="1">SUMIFS(СВЦЭМ!$H$40:$H$783,СВЦЭМ!$A$40:$A$783,$A262,СВЦЭМ!$B$39:$B$782,S$260)+'СЕТ СН'!$F$15</f>
        <v>0</v>
      </c>
      <c r="T262" s="36">
        <f ca="1">SUMIFS(СВЦЭМ!$H$40:$H$783,СВЦЭМ!$A$40:$A$783,$A262,СВЦЭМ!$B$39:$B$782,T$260)+'СЕТ СН'!$F$15</f>
        <v>0</v>
      </c>
      <c r="U262" s="36">
        <f ca="1">SUMIFS(СВЦЭМ!$H$40:$H$783,СВЦЭМ!$A$40:$A$783,$A262,СВЦЭМ!$B$39:$B$782,U$260)+'СЕТ СН'!$F$15</f>
        <v>0</v>
      </c>
      <c r="V262" s="36">
        <f ca="1">SUMIFS(СВЦЭМ!$H$40:$H$783,СВЦЭМ!$A$40:$A$783,$A262,СВЦЭМ!$B$39:$B$782,V$260)+'СЕТ СН'!$F$15</f>
        <v>0</v>
      </c>
      <c r="W262" s="36">
        <f ca="1">SUMIFS(СВЦЭМ!$H$40:$H$783,СВЦЭМ!$A$40:$A$783,$A262,СВЦЭМ!$B$39:$B$782,W$260)+'СЕТ СН'!$F$15</f>
        <v>0</v>
      </c>
      <c r="X262" s="36">
        <f ca="1">SUMIFS(СВЦЭМ!$H$40:$H$783,СВЦЭМ!$A$40:$A$783,$A262,СВЦЭМ!$B$39:$B$782,X$260)+'СЕТ СН'!$F$15</f>
        <v>0</v>
      </c>
      <c r="Y262" s="36">
        <f ca="1">SUMIFS(СВЦЭМ!$H$40:$H$783,СВЦЭМ!$A$40:$A$783,$A262,СВЦЭМ!$B$39:$B$782,Y$260)+'СЕТ СН'!$F$15</f>
        <v>0</v>
      </c>
    </row>
    <row r="263" spans="1:27" ht="15.75" hidden="1" x14ac:dyDescent="0.2">
      <c r="A263" s="35">
        <f t="shared" ref="A263:A291" si="7">A262+1</f>
        <v>44776</v>
      </c>
      <c r="B263" s="36">
        <f ca="1">SUMIFS(СВЦЭМ!$H$40:$H$783,СВЦЭМ!$A$40:$A$783,$A263,СВЦЭМ!$B$39:$B$782,B$260)+'СЕТ СН'!$F$15</f>
        <v>0</v>
      </c>
      <c r="C263" s="36">
        <f ca="1">SUMIFS(СВЦЭМ!$H$40:$H$783,СВЦЭМ!$A$40:$A$783,$A263,СВЦЭМ!$B$39:$B$782,C$260)+'СЕТ СН'!$F$15</f>
        <v>0</v>
      </c>
      <c r="D263" s="36">
        <f ca="1">SUMIFS(СВЦЭМ!$H$40:$H$783,СВЦЭМ!$A$40:$A$783,$A263,СВЦЭМ!$B$39:$B$782,D$260)+'СЕТ СН'!$F$15</f>
        <v>0</v>
      </c>
      <c r="E263" s="36">
        <f ca="1">SUMIFS(СВЦЭМ!$H$40:$H$783,СВЦЭМ!$A$40:$A$783,$A263,СВЦЭМ!$B$39:$B$782,E$260)+'СЕТ СН'!$F$15</f>
        <v>0</v>
      </c>
      <c r="F263" s="36">
        <f ca="1">SUMIFS(СВЦЭМ!$H$40:$H$783,СВЦЭМ!$A$40:$A$783,$A263,СВЦЭМ!$B$39:$B$782,F$260)+'СЕТ СН'!$F$15</f>
        <v>0</v>
      </c>
      <c r="G263" s="36">
        <f ca="1">SUMIFS(СВЦЭМ!$H$40:$H$783,СВЦЭМ!$A$40:$A$783,$A263,СВЦЭМ!$B$39:$B$782,G$260)+'СЕТ СН'!$F$15</f>
        <v>0</v>
      </c>
      <c r="H263" s="36">
        <f ca="1">SUMIFS(СВЦЭМ!$H$40:$H$783,СВЦЭМ!$A$40:$A$783,$A263,СВЦЭМ!$B$39:$B$782,H$260)+'СЕТ СН'!$F$15</f>
        <v>0</v>
      </c>
      <c r="I263" s="36">
        <f ca="1">SUMIFS(СВЦЭМ!$H$40:$H$783,СВЦЭМ!$A$40:$A$783,$A263,СВЦЭМ!$B$39:$B$782,I$260)+'СЕТ СН'!$F$15</f>
        <v>0</v>
      </c>
      <c r="J263" s="36">
        <f ca="1">SUMIFS(СВЦЭМ!$H$40:$H$783,СВЦЭМ!$A$40:$A$783,$A263,СВЦЭМ!$B$39:$B$782,J$260)+'СЕТ СН'!$F$15</f>
        <v>0</v>
      </c>
      <c r="K263" s="36">
        <f ca="1">SUMIFS(СВЦЭМ!$H$40:$H$783,СВЦЭМ!$A$40:$A$783,$A263,СВЦЭМ!$B$39:$B$782,K$260)+'СЕТ СН'!$F$15</f>
        <v>0</v>
      </c>
      <c r="L263" s="36">
        <f ca="1">SUMIFS(СВЦЭМ!$H$40:$H$783,СВЦЭМ!$A$40:$A$783,$A263,СВЦЭМ!$B$39:$B$782,L$260)+'СЕТ СН'!$F$15</f>
        <v>0</v>
      </c>
      <c r="M263" s="36">
        <f ca="1">SUMIFS(СВЦЭМ!$H$40:$H$783,СВЦЭМ!$A$40:$A$783,$A263,СВЦЭМ!$B$39:$B$782,M$260)+'СЕТ СН'!$F$15</f>
        <v>0</v>
      </c>
      <c r="N263" s="36">
        <f ca="1">SUMIFS(СВЦЭМ!$H$40:$H$783,СВЦЭМ!$A$40:$A$783,$A263,СВЦЭМ!$B$39:$B$782,N$260)+'СЕТ СН'!$F$15</f>
        <v>0</v>
      </c>
      <c r="O263" s="36">
        <f ca="1">SUMIFS(СВЦЭМ!$H$40:$H$783,СВЦЭМ!$A$40:$A$783,$A263,СВЦЭМ!$B$39:$B$782,O$260)+'СЕТ СН'!$F$15</f>
        <v>0</v>
      </c>
      <c r="P263" s="36">
        <f ca="1">SUMIFS(СВЦЭМ!$H$40:$H$783,СВЦЭМ!$A$40:$A$783,$A263,СВЦЭМ!$B$39:$B$782,P$260)+'СЕТ СН'!$F$15</f>
        <v>0</v>
      </c>
      <c r="Q263" s="36">
        <f ca="1">SUMIFS(СВЦЭМ!$H$40:$H$783,СВЦЭМ!$A$40:$A$783,$A263,СВЦЭМ!$B$39:$B$782,Q$260)+'СЕТ СН'!$F$15</f>
        <v>0</v>
      </c>
      <c r="R263" s="36">
        <f ca="1">SUMIFS(СВЦЭМ!$H$40:$H$783,СВЦЭМ!$A$40:$A$783,$A263,СВЦЭМ!$B$39:$B$782,R$260)+'СЕТ СН'!$F$15</f>
        <v>0</v>
      </c>
      <c r="S263" s="36">
        <f ca="1">SUMIFS(СВЦЭМ!$H$40:$H$783,СВЦЭМ!$A$40:$A$783,$A263,СВЦЭМ!$B$39:$B$782,S$260)+'СЕТ СН'!$F$15</f>
        <v>0</v>
      </c>
      <c r="T263" s="36">
        <f ca="1">SUMIFS(СВЦЭМ!$H$40:$H$783,СВЦЭМ!$A$40:$A$783,$A263,СВЦЭМ!$B$39:$B$782,T$260)+'СЕТ СН'!$F$15</f>
        <v>0</v>
      </c>
      <c r="U263" s="36">
        <f ca="1">SUMIFS(СВЦЭМ!$H$40:$H$783,СВЦЭМ!$A$40:$A$783,$A263,СВЦЭМ!$B$39:$B$782,U$260)+'СЕТ СН'!$F$15</f>
        <v>0</v>
      </c>
      <c r="V263" s="36">
        <f ca="1">SUMIFS(СВЦЭМ!$H$40:$H$783,СВЦЭМ!$A$40:$A$783,$A263,СВЦЭМ!$B$39:$B$782,V$260)+'СЕТ СН'!$F$15</f>
        <v>0</v>
      </c>
      <c r="W263" s="36">
        <f ca="1">SUMIFS(СВЦЭМ!$H$40:$H$783,СВЦЭМ!$A$40:$A$783,$A263,СВЦЭМ!$B$39:$B$782,W$260)+'СЕТ СН'!$F$15</f>
        <v>0</v>
      </c>
      <c r="X263" s="36">
        <f ca="1">SUMIFS(СВЦЭМ!$H$40:$H$783,СВЦЭМ!$A$40:$A$783,$A263,СВЦЭМ!$B$39:$B$782,X$260)+'СЕТ СН'!$F$15</f>
        <v>0</v>
      </c>
      <c r="Y263" s="36">
        <f ca="1">SUMIFS(СВЦЭМ!$H$40:$H$783,СВЦЭМ!$A$40:$A$783,$A263,СВЦЭМ!$B$39:$B$782,Y$260)+'СЕТ СН'!$F$15</f>
        <v>0</v>
      </c>
    </row>
    <row r="264" spans="1:27" ht="15.75" hidden="1" x14ac:dyDescent="0.2">
      <c r="A264" s="35">
        <f t="shared" si="7"/>
        <v>44777</v>
      </c>
      <c r="B264" s="36">
        <f ca="1">SUMIFS(СВЦЭМ!$H$40:$H$783,СВЦЭМ!$A$40:$A$783,$A264,СВЦЭМ!$B$39:$B$782,B$260)+'СЕТ СН'!$F$15</f>
        <v>0</v>
      </c>
      <c r="C264" s="36">
        <f ca="1">SUMIFS(СВЦЭМ!$H$40:$H$783,СВЦЭМ!$A$40:$A$783,$A264,СВЦЭМ!$B$39:$B$782,C$260)+'СЕТ СН'!$F$15</f>
        <v>0</v>
      </c>
      <c r="D264" s="36">
        <f ca="1">SUMIFS(СВЦЭМ!$H$40:$H$783,СВЦЭМ!$A$40:$A$783,$A264,СВЦЭМ!$B$39:$B$782,D$260)+'СЕТ СН'!$F$15</f>
        <v>0</v>
      </c>
      <c r="E264" s="36">
        <f ca="1">SUMIFS(СВЦЭМ!$H$40:$H$783,СВЦЭМ!$A$40:$A$783,$A264,СВЦЭМ!$B$39:$B$782,E$260)+'СЕТ СН'!$F$15</f>
        <v>0</v>
      </c>
      <c r="F264" s="36">
        <f ca="1">SUMIFS(СВЦЭМ!$H$40:$H$783,СВЦЭМ!$A$40:$A$783,$A264,СВЦЭМ!$B$39:$B$782,F$260)+'СЕТ СН'!$F$15</f>
        <v>0</v>
      </c>
      <c r="G264" s="36">
        <f ca="1">SUMIFS(СВЦЭМ!$H$40:$H$783,СВЦЭМ!$A$40:$A$783,$A264,СВЦЭМ!$B$39:$B$782,G$260)+'СЕТ СН'!$F$15</f>
        <v>0</v>
      </c>
      <c r="H264" s="36">
        <f ca="1">SUMIFS(СВЦЭМ!$H$40:$H$783,СВЦЭМ!$A$40:$A$783,$A264,СВЦЭМ!$B$39:$B$782,H$260)+'СЕТ СН'!$F$15</f>
        <v>0</v>
      </c>
      <c r="I264" s="36">
        <f ca="1">SUMIFS(СВЦЭМ!$H$40:$H$783,СВЦЭМ!$A$40:$A$783,$A264,СВЦЭМ!$B$39:$B$782,I$260)+'СЕТ СН'!$F$15</f>
        <v>0</v>
      </c>
      <c r="J264" s="36">
        <f ca="1">SUMIFS(СВЦЭМ!$H$40:$H$783,СВЦЭМ!$A$40:$A$783,$A264,СВЦЭМ!$B$39:$B$782,J$260)+'СЕТ СН'!$F$15</f>
        <v>0</v>
      </c>
      <c r="K264" s="36">
        <f ca="1">SUMIFS(СВЦЭМ!$H$40:$H$783,СВЦЭМ!$A$40:$A$783,$A264,СВЦЭМ!$B$39:$B$782,K$260)+'СЕТ СН'!$F$15</f>
        <v>0</v>
      </c>
      <c r="L264" s="36">
        <f ca="1">SUMIFS(СВЦЭМ!$H$40:$H$783,СВЦЭМ!$A$40:$A$783,$A264,СВЦЭМ!$B$39:$B$782,L$260)+'СЕТ СН'!$F$15</f>
        <v>0</v>
      </c>
      <c r="M264" s="36">
        <f ca="1">SUMIFS(СВЦЭМ!$H$40:$H$783,СВЦЭМ!$A$40:$A$783,$A264,СВЦЭМ!$B$39:$B$782,M$260)+'СЕТ СН'!$F$15</f>
        <v>0</v>
      </c>
      <c r="N264" s="36">
        <f ca="1">SUMIFS(СВЦЭМ!$H$40:$H$783,СВЦЭМ!$A$40:$A$783,$A264,СВЦЭМ!$B$39:$B$782,N$260)+'СЕТ СН'!$F$15</f>
        <v>0</v>
      </c>
      <c r="O264" s="36">
        <f ca="1">SUMIFS(СВЦЭМ!$H$40:$H$783,СВЦЭМ!$A$40:$A$783,$A264,СВЦЭМ!$B$39:$B$782,O$260)+'СЕТ СН'!$F$15</f>
        <v>0</v>
      </c>
      <c r="P264" s="36">
        <f ca="1">SUMIFS(СВЦЭМ!$H$40:$H$783,СВЦЭМ!$A$40:$A$783,$A264,СВЦЭМ!$B$39:$B$782,P$260)+'СЕТ СН'!$F$15</f>
        <v>0</v>
      </c>
      <c r="Q264" s="36">
        <f ca="1">SUMIFS(СВЦЭМ!$H$40:$H$783,СВЦЭМ!$A$40:$A$783,$A264,СВЦЭМ!$B$39:$B$782,Q$260)+'СЕТ СН'!$F$15</f>
        <v>0</v>
      </c>
      <c r="R264" s="36">
        <f ca="1">SUMIFS(СВЦЭМ!$H$40:$H$783,СВЦЭМ!$A$40:$A$783,$A264,СВЦЭМ!$B$39:$B$782,R$260)+'СЕТ СН'!$F$15</f>
        <v>0</v>
      </c>
      <c r="S264" s="36">
        <f ca="1">SUMIFS(СВЦЭМ!$H$40:$H$783,СВЦЭМ!$A$40:$A$783,$A264,СВЦЭМ!$B$39:$B$782,S$260)+'СЕТ СН'!$F$15</f>
        <v>0</v>
      </c>
      <c r="T264" s="36">
        <f ca="1">SUMIFS(СВЦЭМ!$H$40:$H$783,СВЦЭМ!$A$40:$A$783,$A264,СВЦЭМ!$B$39:$B$782,T$260)+'СЕТ СН'!$F$15</f>
        <v>0</v>
      </c>
      <c r="U264" s="36">
        <f ca="1">SUMIFS(СВЦЭМ!$H$40:$H$783,СВЦЭМ!$A$40:$A$783,$A264,СВЦЭМ!$B$39:$B$782,U$260)+'СЕТ СН'!$F$15</f>
        <v>0</v>
      </c>
      <c r="V264" s="36">
        <f ca="1">SUMIFS(СВЦЭМ!$H$40:$H$783,СВЦЭМ!$A$40:$A$783,$A264,СВЦЭМ!$B$39:$B$782,V$260)+'СЕТ СН'!$F$15</f>
        <v>0</v>
      </c>
      <c r="W264" s="36">
        <f ca="1">SUMIFS(СВЦЭМ!$H$40:$H$783,СВЦЭМ!$A$40:$A$783,$A264,СВЦЭМ!$B$39:$B$782,W$260)+'СЕТ СН'!$F$15</f>
        <v>0</v>
      </c>
      <c r="X264" s="36">
        <f ca="1">SUMIFS(СВЦЭМ!$H$40:$H$783,СВЦЭМ!$A$40:$A$783,$A264,СВЦЭМ!$B$39:$B$782,X$260)+'СЕТ СН'!$F$15</f>
        <v>0</v>
      </c>
      <c r="Y264" s="36">
        <f ca="1">SUMIFS(СВЦЭМ!$H$40:$H$783,СВЦЭМ!$A$40:$A$783,$A264,СВЦЭМ!$B$39:$B$782,Y$260)+'СЕТ СН'!$F$15</f>
        <v>0</v>
      </c>
    </row>
    <row r="265" spans="1:27" ht="15.75" hidden="1" x14ac:dyDescent="0.2">
      <c r="A265" s="35">
        <f t="shared" si="7"/>
        <v>44778</v>
      </c>
      <c r="B265" s="36">
        <f ca="1">SUMIFS(СВЦЭМ!$H$40:$H$783,СВЦЭМ!$A$40:$A$783,$A265,СВЦЭМ!$B$39:$B$782,B$260)+'СЕТ СН'!$F$15</f>
        <v>0</v>
      </c>
      <c r="C265" s="36">
        <f ca="1">SUMIFS(СВЦЭМ!$H$40:$H$783,СВЦЭМ!$A$40:$A$783,$A265,СВЦЭМ!$B$39:$B$782,C$260)+'СЕТ СН'!$F$15</f>
        <v>0</v>
      </c>
      <c r="D265" s="36">
        <f ca="1">SUMIFS(СВЦЭМ!$H$40:$H$783,СВЦЭМ!$A$40:$A$783,$A265,СВЦЭМ!$B$39:$B$782,D$260)+'СЕТ СН'!$F$15</f>
        <v>0</v>
      </c>
      <c r="E265" s="36">
        <f ca="1">SUMIFS(СВЦЭМ!$H$40:$H$783,СВЦЭМ!$A$40:$A$783,$A265,СВЦЭМ!$B$39:$B$782,E$260)+'СЕТ СН'!$F$15</f>
        <v>0</v>
      </c>
      <c r="F265" s="36">
        <f ca="1">SUMIFS(СВЦЭМ!$H$40:$H$783,СВЦЭМ!$A$40:$A$783,$A265,СВЦЭМ!$B$39:$B$782,F$260)+'СЕТ СН'!$F$15</f>
        <v>0</v>
      </c>
      <c r="G265" s="36">
        <f ca="1">SUMIFS(СВЦЭМ!$H$40:$H$783,СВЦЭМ!$A$40:$A$783,$A265,СВЦЭМ!$B$39:$B$782,G$260)+'СЕТ СН'!$F$15</f>
        <v>0</v>
      </c>
      <c r="H265" s="36">
        <f ca="1">SUMIFS(СВЦЭМ!$H$40:$H$783,СВЦЭМ!$A$40:$A$783,$A265,СВЦЭМ!$B$39:$B$782,H$260)+'СЕТ СН'!$F$15</f>
        <v>0</v>
      </c>
      <c r="I265" s="36">
        <f ca="1">SUMIFS(СВЦЭМ!$H$40:$H$783,СВЦЭМ!$A$40:$A$783,$A265,СВЦЭМ!$B$39:$B$782,I$260)+'СЕТ СН'!$F$15</f>
        <v>0</v>
      </c>
      <c r="J265" s="36">
        <f ca="1">SUMIFS(СВЦЭМ!$H$40:$H$783,СВЦЭМ!$A$40:$A$783,$A265,СВЦЭМ!$B$39:$B$782,J$260)+'СЕТ СН'!$F$15</f>
        <v>0</v>
      </c>
      <c r="K265" s="36">
        <f ca="1">SUMIFS(СВЦЭМ!$H$40:$H$783,СВЦЭМ!$A$40:$A$783,$A265,СВЦЭМ!$B$39:$B$782,K$260)+'СЕТ СН'!$F$15</f>
        <v>0</v>
      </c>
      <c r="L265" s="36">
        <f ca="1">SUMIFS(СВЦЭМ!$H$40:$H$783,СВЦЭМ!$A$40:$A$783,$A265,СВЦЭМ!$B$39:$B$782,L$260)+'СЕТ СН'!$F$15</f>
        <v>0</v>
      </c>
      <c r="M265" s="36">
        <f ca="1">SUMIFS(СВЦЭМ!$H$40:$H$783,СВЦЭМ!$A$40:$A$783,$A265,СВЦЭМ!$B$39:$B$782,M$260)+'СЕТ СН'!$F$15</f>
        <v>0</v>
      </c>
      <c r="N265" s="36">
        <f ca="1">SUMIFS(СВЦЭМ!$H$40:$H$783,СВЦЭМ!$A$40:$A$783,$A265,СВЦЭМ!$B$39:$B$782,N$260)+'СЕТ СН'!$F$15</f>
        <v>0</v>
      </c>
      <c r="O265" s="36">
        <f ca="1">SUMIFS(СВЦЭМ!$H$40:$H$783,СВЦЭМ!$A$40:$A$783,$A265,СВЦЭМ!$B$39:$B$782,O$260)+'СЕТ СН'!$F$15</f>
        <v>0</v>
      </c>
      <c r="P265" s="36">
        <f ca="1">SUMIFS(СВЦЭМ!$H$40:$H$783,СВЦЭМ!$A$40:$A$783,$A265,СВЦЭМ!$B$39:$B$782,P$260)+'СЕТ СН'!$F$15</f>
        <v>0</v>
      </c>
      <c r="Q265" s="36">
        <f ca="1">SUMIFS(СВЦЭМ!$H$40:$H$783,СВЦЭМ!$A$40:$A$783,$A265,СВЦЭМ!$B$39:$B$782,Q$260)+'СЕТ СН'!$F$15</f>
        <v>0</v>
      </c>
      <c r="R265" s="36">
        <f ca="1">SUMIFS(СВЦЭМ!$H$40:$H$783,СВЦЭМ!$A$40:$A$783,$A265,СВЦЭМ!$B$39:$B$782,R$260)+'СЕТ СН'!$F$15</f>
        <v>0</v>
      </c>
      <c r="S265" s="36">
        <f ca="1">SUMIFS(СВЦЭМ!$H$40:$H$783,СВЦЭМ!$A$40:$A$783,$A265,СВЦЭМ!$B$39:$B$782,S$260)+'СЕТ СН'!$F$15</f>
        <v>0</v>
      </c>
      <c r="T265" s="36">
        <f ca="1">SUMIFS(СВЦЭМ!$H$40:$H$783,СВЦЭМ!$A$40:$A$783,$A265,СВЦЭМ!$B$39:$B$782,T$260)+'СЕТ СН'!$F$15</f>
        <v>0</v>
      </c>
      <c r="U265" s="36">
        <f ca="1">SUMIFS(СВЦЭМ!$H$40:$H$783,СВЦЭМ!$A$40:$A$783,$A265,СВЦЭМ!$B$39:$B$782,U$260)+'СЕТ СН'!$F$15</f>
        <v>0</v>
      </c>
      <c r="V265" s="36">
        <f ca="1">SUMIFS(СВЦЭМ!$H$40:$H$783,СВЦЭМ!$A$40:$A$783,$A265,СВЦЭМ!$B$39:$B$782,V$260)+'СЕТ СН'!$F$15</f>
        <v>0</v>
      </c>
      <c r="W265" s="36">
        <f ca="1">SUMIFS(СВЦЭМ!$H$40:$H$783,СВЦЭМ!$A$40:$A$783,$A265,СВЦЭМ!$B$39:$B$782,W$260)+'СЕТ СН'!$F$15</f>
        <v>0</v>
      </c>
      <c r="X265" s="36">
        <f ca="1">SUMIFS(СВЦЭМ!$H$40:$H$783,СВЦЭМ!$A$40:$A$783,$A265,СВЦЭМ!$B$39:$B$782,X$260)+'СЕТ СН'!$F$15</f>
        <v>0</v>
      </c>
      <c r="Y265" s="36">
        <f ca="1">SUMIFS(СВЦЭМ!$H$40:$H$783,СВЦЭМ!$A$40:$A$783,$A265,СВЦЭМ!$B$39:$B$782,Y$260)+'СЕТ СН'!$F$15</f>
        <v>0</v>
      </c>
    </row>
    <row r="266" spans="1:27" ht="15.75" hidden="1" x14ac:dyDescent="0.2">
      <c r="A266" s="35">
        <f t="shared" si="7"/>
        <v>44779</v>
      </c>
      <c r="B266" s="36">
        <f ca="1">SUMIFS(СВЦЭМ!$H$40:$H$783,СВЦЭМ!$A$40:$A$783,$A266,СВЦЭМ!$B$39:$B$782,B$260)+'СЕТ СН'!$F$15</f>
        <v>0</v>
      </c>
      <c r="C266" s="36">
        <f ca="1">SUMIFS(СВЦЭМ!$H$40:$H$783,СВЦЭМ!$A$40:$A$783,$A266,СВЦЭМ!$B$39:$B$782,C$260)+'СЕТ СН'!$F$15</f>
        <v>0</v>
      </c>
      <c r="D266" s="36">
        <f ca="1">SUMIFS(СВЦЭМ!$H$40:$H$783,СВЦЭМ!$A$40:$A$783,$A266,СВЦЭМ!$B$39:$B$782,D$260)+'СЕТ СН'!$F$15</f>
        <v>0</v>
      </c>
      <c r="E266" s="36">
        <f ca="1">SUMIFS(СВЦЭМ!$H$40:$H$783,СВЦЭМ!$A$40:$A$783,$A266,СВЦЭМ!$B$39:$B$782,E$260)+'СЕТ СН'!$F$15</f>
        <v>0</v>
      </c>
      <c r="F266" s="36">
        <f ca="1">SUMIFS(СВЦЭМ!$H$40:$H$783,СВЦЭМ!$A$40:$A$783,$A266,СВЦЭМ!$B$39:$B$782,F$260)+'СЕТ СН'!$F$15</f>
        <v>0</v>
      </c>
      <c r="G266" s="36">
        <f ca="1">SUMIFS(СВЦЭМ!$H$40:$H$783,СВЦЭМ!$A$40:$A$783,$A266,СВЦЭМ!$B$39:$B$782,G$260)+'СЕТ СН'!$F$15</f>
        <v>0</v>
      </c>
      <c r="H266" s="36">
        <f ca="1">SUMIFS(СВЦЭМ!$H$40:$H$783,СВЦЭМ!$A$40:$A$783,$A266,СВЦЭМ!$B$39:$B$782,H$260)+'СЕТ СН'!$F$15</f>
        <v>0</v>
      </c>
      <c r="I266" s="36">
        <f ca="1">SUMIFS(СВЦЭМ!$H$40:$H$783,СВЦЭМ!$A$40:$A$783,$A266,СВЦЭМ!$B$39:$B$782,I$260)+'СЕТ СН'!$F$15</f>
        <v>0</v>
      </c>
      <c r="J266" s="36">
        <f ca="1">SUMIFS(СВЦЭМ!$H$40:$H$783,СВЦЭМ!$A$40:$A$783,$A266,СВЦЭМ!$B$39:$B$782,J$260)+'СЕТ СН'!$F$15</f>
        <v>0</v>
      </c>
      <c r="K266" s="36">
        <f ca="1">SUMIFS(СВЦЭМ!$H$40:$H$783,СВЦЭМ!$A$40:$A$783,$A266,СВЦЭМ!$B$39:$B$782,K$260)+'СЕТ СН'!$F$15</f>
        <v>0</v>
      </c>
      <c r="L266" s="36">
        <f ca="1">SUMIFS(СВЦЭМ!$H$40:$H$783,СВЦЭМ!$A$40:$A$783,$A266,СВЦЭМ!$B$39:$B$782,L$260)+'СЕТ СН'!$F$15</f>
        <v>0</v>
      </c>
      <c r="M266" s="36">
        <f ca="1">SUMIFS(СВЦЭМ!$H$40:$H$783,СВЦЭМ!$A$40:$A$783,$A266,СВЦЭМ!$B$39:$B$782,M$260)+'СЕТ СН'!$F$15</f>
        <v>0</v>
      </c>
      <c r="N266" s="36">
        <f ca="1">SUMIFS(СВЦЭМ!$H$40:$H$783,СВЦЭМ!$A$40:$A$783,$A266,СВЦЭМ!$B$39:$B$782,N$260)+'СЕТ СН'!$F$15</f>
        <v>0</v>
      </c>
      <c r="O266" s="36">
        <f ca="1">SUMIFS(СВЦЭМ!$H$40:$H$783,СВЦЭМ!$A$40:$A$783,$A266,СВЦЭМ!$B$39:$B$782,O$260)+'СЕТ СН'!$F$15</f>
        <v>0</v>
      </c>
      <c r="P266" s="36">
        <f ca="1">SUMIFS(СВЦЭМ!$H$40:$H$783,СВЦЭМ!$A$40:$A$783,$A266,СВЦЭМ!$B$39:$B$782,P$260)+'СЕТ СН'!$F$15</f>
        <v>0</v>
      </c>
      <c r="Q266" s="36">
        <f ca="1">SUMIFS(СВЦЭМ!$H$40:$H$783,СВЦЭМ!$A$40:$A$783,$A266,СВЦЭМ!$B$39:$B$782,Q$260)+'СЕТ СН'!$F$15</f>
        <v>0</v>
      </c>
      <c r="R266" s="36">
        <f ca="1">SUMIFS(СВЦЭМ!$H$40:$H$783,СВЦЭМ!$A$40:$A$783,$A266,СВЦЭМ!$B$39:$B$782,R$260)+'СЕТ СН'!$F$15</f>
        <v>0</v>
      </c>
      <c r="S266" s="36">
        <f ca="1">SUMIFS(СВЦЭМ!$H$40:$H$783,СВЦЭМ!$A$40:$A$783,$A266,СВЦЭМ!$B$39:$B$782,S$260)+'СЕТ СН'!$F$15</f>
        <v>0</v>
      </c>
      <c r="T266" s="36">
        <f ca="1">SUMIFS(СВЦЭМ!$H$40:$H$783,СВЦЭМ!$A$40:$A$783,$A266,СВЦЭМ!$B$39:$B$782,T$260)+'СЕТ СН'!$F$15</f>
        <v>0</v>
      </c>
      <c r="U266" s="36">
        <f ca="1">SUMIFS(СВЦЭМ!$H$40:$H$783,СВЦЭМ!$A$40:$A$783,$A266,СВЦЭМ!$B$39:$B$782,U$260)+'СЕТ СН'!$F$15</f>
        <v>0</v>
      </c>
      <c r="V266" s="36">
        <f ca="1">SUMIFS(СВЦЭМ!$H$40:$H$783,СВЦЭМ!$A$40:$A$783,$A266,СВЦЭМ!$B$39:$B$782,V$260)+'СЕТ СН'!$F$15</f>
        <v>0</v>
      </c>
      <c r="W266" s="36">
        <f ca="1">SUMIFS(СВЦЭМ!$H$40:$H$783,СВЦЭМ!$A$40:$A$783,$A266,СВЦЭМ!$B$39:$B$782,W$260)+'СЕТ СН'!$F$15</f>
        <v>0</v>
      </c>
      <c r="X266" s="36">
        <f ca="1">SUMIFS(СВЦЭМ!$H$40:$H$783,СВЦЭМ!$A$40:$A$783,$A266,СВЦЭМ!$B$39:$B$782,X$260)+'СЕТ СН'!$F$15</f>
        <v>0</v>
      </c>
      <c r="Y266" s="36">
        <f ca="1">SUMIFS(СВЦЭМ!$H$40:$H$783,СВЦЭМ!$A$40:$A$783,$A266,СВЦЭМ!$B$39:$B$782,Y$260)+'СЕТ СН'!$F$15</f>
        <v>0</v>
      </c>
    </row>
    <row r="267" spans="1:27" ht="15.75" hidden="1" x14ac:dyDescent="0.2">
      <c r="A267" s="35">
        <f t="shared" si="7"/>
        <v>44780</v>
      </c>
      <c r="B267" s="36">
        <f ca="1">SUMIFS(СВЦЭМ!$H$40:$H$783,СВЦЭМ!$A$40:$A$783,$A267,СВЦЭМ!$B$39:$B$782,B$260)+'СЕТ СН'!$F$15</f>
        <v>0</v>
      </c>
      <c r="C267" s="36">
        <f ca="1">SUMIFS(СВЦЭМ!$H$40:$H$783,СВЦЭМ!$A$40:$A$783,$A267,СВЦЭМ!$B$39:$B$782,C$260)+'СЕТ СН'!$F$15</f>
        <v>0</v>
      </c>
      <c r="D267" s="36">
        <f ca="1">SUMIFS(СВЦЭМ!$H$40:$H$783,СВЦЭМ!$A$40:$A$783,$A267,СВЦЭМ!$B$39:$B$782,D$260)+'СЕТ СН'!$F$15</f>
        <v>0</v>
      </c>
      <c r="E267" s="36">
        <f ca="1">SUMIFS(СВЦЭМ!$H$40:$H$783,СВЦЭМ!$A$40:$A$783,$A267,СВЦЭМ!$B$39:$B$782,E$260)+'СЕТ СН'!$F$15</f>
        <v>0</v>
      </c>
      <c r="F267" s="36">
        <f ca="1">SUMIFS(СВЦЭМ!$H$40:$H$783,СВЦЭМ!$A$40:$A$783,$A267,СВЦЭМ!$B$39:$B$782,F$260)+'СЕТ СН'!$F$15</f>
        <v>0</v>
      </c>
      <c r="G267" s="36">
        <f ca="1">SUMIFS(СВЦЭМ!$H$40:$H$783,СВЦЭМ!$A$40:$A$783,$A267,СВЦЭМ!$B$39:$B$782,G$260)+'СЕТ СН'!$F$15</f>
        <v>0</v>
      </c>
      <c r="H267" s="36">
        <f ca="1">SUMIFS(СВЦЭМ!$H$40:$H$783,СВЦЭМ!$A$40:$A$783,$A267,СВЦЭМ!$B$39:$B$782,H$260)+'СЕТ СН'!$F$15</f>
        <v>0</v>
      </c>
      <c r="I267" s="36">
        <f ca="1">SUMIFS(СВЦЭМ!$H$40:$H$783,СВЦЭМ!$A$40:$A$783,$A267,СВЦЭМ!$B$39:$B$782,I$260)+'СЕТ СН'!$F$15</f>
        <v>0</v>
      </c>
      <c r="J267" s="36">
        <f ca="1">SUMIFS(СВЦЭМ!$H$40:$H$783,СВЦЭМ!$A$40:$A$783,$A267,СВЦЭМ!$B$39:$B$782,J$260)+'СЕТ СН'!$F$15</f>
        <v>0</v>
      </c>
      <c r="K267" s="36">
        <f ca="1">SUMIFS(СВЦЭМ!$H$40:$H$783,СВЦЭМ!$A$40:$A$783,$A267,СВЦЭМ!$B$39:$B$782,K$260)+'СЕТ СН'!$F$15</f>
        <v>0</v>
      </c>
      <c r="L267" s="36">
        <f ca="1">SUMIFS(СВЦЭМ!$H$40:$H$783,СВЦЭМ!$A$40:$A$783,$A267,СВЦЭМ!$B$39:$B$782,L$260)+'СЕТ СН'!$F$15</f>
        <v>0</v>
      </c>
      <c r="M267" s="36">
        <f ca="1">SUMIFS(СВЦЭМ!$H$40:$H$783,СВЦЭМ!$A$40:$A$783,$A267,СВЦЭМ!$B$39:$B$782,M$260)+'СЕТ СН'!$F$15</f>
        <v>0</v>
      </c>
      <c r="N267" s="36">
        <f ca="1">SUMIFS(СВЦЭМ!$H$40:$H$783,СВЦЭМ!$A$40:$A$783,$A267,СВЦЭМ!$B$39:$B$782,N$260)+'СЕТ СН'!$F$15</f>
        <v>0</v>
      </c>
      <c r="O267" s="36">
        <f ca="1">SUMIFS(СВЦЭМ!$H$40:$H$783,СВЦЭМ!$A$40:$A$783,$A267,СВЦЭМ!$B$39:$B$782,O$260)+'СЕТ СН'!$F$15</f>
        <v>0</v>
      </c>
      <c r="P267" s="36">
        <f ca="1">SUMIFS(СВЦЭМ!$H$40:$H$783,СВЦЭМ!$A$40:$A$783,$A267,СВЦЭМ!$B$39:$B$782,P$260)+'СЕТ СН'!$F$15</f>
        <v>0</v>
      </c>
      <c r="Q267" s="36">
        <f ca="1">SUMIFS(СВЦЭМ!$H$40:$H$783,СВЦЭМ!$A$40:$A$783,$A267,СВЦЭМ!$B$39:$B$782,Q$260)+'СЕТ СН'!$F$15</f>
        <v>0</v>
      </c>
      <c r="R267" s="36">
        <f ca="1">SUMIFS(СВЦЭМ!$H$40:$H$783,СВЦЭМ!$A$40:$A$783,$A267,СВЦЭМ!$B$39:$B$782,R$260)+'СЕТ СН'!$F$15</f>
        <v>0</v>
      </c>
      <c r="S267" s="36">
        <f ca="1">SUMIFS(СВЦЭМ!$H$40:$H$783,СВЦЭМ!$A$40:$A$783,$A267,СВЦЭМ!$B$39:$B$782,S$260)+'СЕТ СН'!$F$15</f>
        <v>0</v>
      </c>
      <c r="T267" s="36">
        <f ca="1">SUMIFS(СВЦЭМ!$H$40:$H$783,СВЦЭМ!$A$40:$A$783,$A267,СВЦЭМ!$B$39:$B$782,T$260)+'СЕТ СН'!$F$15</f>
        <v>0</v>
      </c>
      <c r="U267" s="36">
        <f ca="1">SUMIFS(СВЦЭМ!$H$40:$H$783,СВЦЭМ!$A$40:$A$783,$A267,СВЦЭМ!$B$39:$B$782,U$260)+'СЕТ СН'!$F$15</f>
        <v>0</v>
      </c>
      <c r="V267" s="36">
        <f ca="1">SUMIFS(СВЦЭМ!$H$40:$H$783,СВЦЭМ!$A$40:$A$783,$A267,СВЦЭМ!$B$39:$B$782,V$260)+'СЕТ СН'!$F$15</f>
        <v>0</v>
      </c>
      <c r="W267" s="36">
        <f ca="1">SUMIFS(СВЦЭМ!$H$40:$H$783,СВЦЭМ!$A$40:$A$783,$A267,СВЦЭМ!$B$39:$B$782,W$260)+'СЕТ СН'!$F$15</f>
        <v>0</v>
      </c>
      <c r="X267" s="36">
        <f ca="1">SUMIFS(СВЦЭМ!$H$40:$H$783,СВЦЭМ!$A$40:$A$783,$A267,СВЦЭМ!$B$39:$B$782,X$260)+'СЕТ СН'!$F$15</f>
        <v>0</v>
      </c>
      <c r="Y267" s="36">
        <f ca="1">SUMIFS(СВЦЭМ!$H$40:$H$783,СВЦЭМ!$A$40:$A$783,$A267,СВЦЭМ!$B$39:$B$782,Y$260)+'СЕТ СН'!$F$15</f>
        <v>0</v>
      </c>
    </row>
    <row r="268" spans="1:27" ht="15.75" hidden="1" x14ac:dyDescent="0.2">
      <c r="A268" s="35">
        <f t="shared" si="7"/>
        <v>44781</v>
      </c>
      <c r="B268" s="36">
        <f ca="1">SUMIFS(СВЦЭМ!$H$40:$H$783,СВЦЭМ!$A$40:$A$783,$A268,СВЦЭМ!$B$39:$B$782,B$260)+'СЕТ СН'!$F$15</f>
        <v>0</v>
      </c>
      <c r="C268" s="36">
        <f ca="1">SUMIFS(СВЦЭМ!$H$40:$H$783,СВЦЭМ!$A$40:$A$783,$A268,СВЦЭМ!$B$39:$B$782,C$260)+'СЕТ СН'!$F$15</f>
        <v>0</v>
      </c>
      <c r="D268" s="36">
        <f ca="1">SUMIFS(СВЦЭМ!$H$40:$H$783,СВЦЭМ!$A$40:$A$783,$A268,СВЦЭМ!$B$39:$B$782,D$260)+'СЕТ СН'!$F$15</f>
        <v>0</v>
      </c>
      <c r="E268" s="36">
        <f ca="1">SUMIFS(СВЦЭМ!$H$40:$H$783,СВЦЭМ!$A$40:$A$783,$A268,СВЦЭМ!$B$39:$B$782,E$260)+'СЕТ СН'!$F$15</f>
        <v>0</v>
      </c>
      <c r="F268" s="36">
        <f ca="1">SUMIFS(СВЦЭМ!$H$40:$H$783,СВЦЭМ!$A$40:$A$783,$A268,СВЦЭМ!$B$39:$B$782,F$260)+'СЕТ СН'!$F$15</f>
        <v>0</v>
      </c>
      <c r="G268" s="36">
        <f ca="1">SUMIFS(СВЦЭМ!$H$40:$H$783,СВЦЭМ!$A$40:$A$783,$A268,СВЦЭМ!$B$39:$B$782,G$260)+'СЕТ СН'!$F$15</f>
        <v>0</v>
      </c>
      <c r="H268" s="36">
        <f ca="1">SUMIFS(СВЦЭМ!$H$40:$H$783,СВЦЭМ!$A$40:$A$783,$A268,СВЦЭМ!$B$39:$B$782,H$260)+'СЕТ СН'!$F$15</f>
        <v>0</v>
      </c>
      <c r="I268" s="36">
        <f ca="1">SUMIFS(СВЦЭМ!$H$40:$H$783,СВЦЭМ!$A$40:$A$783,$A268,СВЦЭМ!$B$39:$B$782,I$260)+'СЕТ СН'!$F$15</f>
        <v>0</v>
      </c>
      <c r="J268" s="36">
        <f ca="1">SUMIFS(СВЦЭМ!$H$40:$H$783,СВЦЭМ!$A$40:$A$783,$A268,СВЦЭМ!$B$39:$B$782,J$260)+'СЕТ СН'!$F$15</f>
        <v>0</v>
      </c>
      <c r="K268" s="36">
        <f ca="1">SUMIFS(СВЦЭМ!$H$40:$H$783,СВЦЭМ!$A$40:$A$783,$A268,СВЦЭМ!$B$39:$B$782,K$260)+'СЕТ СН'!$F$15</f>
        <v>0</v>
      </c>
      <c r="L268" s="36">
        <f ca="1">SUMIFS(СВЦЭМ!$H$40:$H$783,СВЦЭМ!$A$40:$A$783,$A268,СВЦЭМ!$B$39:$B$782,L$260)+'СЕТ СН'!$F$15</f>
        <v>0</v>
      </c>
      <c r="M268" s="36">
        <f ca="1">SUMIFS(СВЦЭМ!$H$40:$H$783,СВЦЭМ!$A$40:$A$783,$A268,СВЦЭМ!$B$39:$B$782,M$260)+'СЕТ СН'!$F$15</f>
        <v>0</v>
      </c>
      <c r="N268" s="36">
        <f ca="1">SUMIFS(СВЦЭМ!$H$40:$H$783,СВЦЭМ!$A$40:$A$783,$A268,СВЦЭМ!$B$39:$B$782,N$260)+'СЕТ СН'!$F$15</f>
        <v>0</v>
      </c>
      <c r="O268" s="36">
        <f ca="1">SUMIFS(СВЦЭМ!$H$40:$H$783,СВЦЭМ!$A$40:$A$783,$A268,СВЦЭМ!$B$39:$B$782,O$260)+'СЕТ СН'!$F$15</f>
        <v>0</v>
      </c>
      <c r="P268" s="36">
        <f ca="1">SUMIFS(СВЦЭМ!$H$40:$H$783,СВЦЭМ!$A$40:$A$783,$A268,СВЦЭМ!$B$39:$B$782,P$260)+'СЕТ СН'!$F$15</f>
        <v>0</v>
      </c>
      <c r="Q268" s="36">
        <f ca="1">SUMIFS(СВЦЭМ!$H$40:$H$783,СВЦЭМ!$A$40:$A$783,$A268,СВЦЭМ!$B$39:$B$782,Q$260)+'СЕТ СН'!$F$15</f>
        <v>0</v>
      </c>
      <c r="R268" s="36">
        <f ca="1">SUMIFS(СВЦЭМ!$H$40:$H$783,СВЦЭМ!$A$40:$A$783,$A268,СВЦЭМ!$B$39:$B$782,R$260)+'СЕТ СН'!$F$15</f>
        <v>0</v>
      </c>
      <c r="S268" s="36">
        <f ca="1">SUMIFS(СВЦЭМ!$H$40:$H$783,СВЦЭМ!$A$40:$A$783,$A268,СВЦЭМ!$B$39:$B$782,S$260)+'СЕТ СН'!$F$15</f>
        <v>0</v>
      </c>
      <c r="T268" s="36">
        <f ca="1">SUMIFS(СВЦЭМ!$H$40:$H$783,СВЦЭМ!$A$40:$A$783,$A268,СВЦЭМ!$B$39:$B$782,T$260)+'СЕТ СН'!$F$15</f>
        <v>0</v>
      </c>
      <c r="U268" s="36">
        <f ca="1">SUMIFS(СВЦЭМ!$H$40:$H$783,СВЦЭМ!$A$40:$A$783,$A268,СВЦЭМ!$B$39:$B$782,U$260)+'СЕТ СН'!$F$15</f>
        <v>0</v>
      </c>
      <c r="V268" s="36">
        <f ca="1">SUMIFS(СВЦЭМ!$H$40:$H$783,СВЦЭМ!$A$40:$A$783,$A268,СВЦЭМ!$B$39:$B$782,V$260)+'СЕТ СН'!$F$15</f>
        <v>0</v>
      </c>
      <c r="W268" s="36">
        <f ca="1">SUMIFS(СВЦЭМ!$H$40:$H$783,СВЦЭМ!$A$40:$A$783,$A268,СВЦЭМ!$B$39:$B$782,W$260)+'СЕТ СН'!$F$15</f>
        <v>0</v>
      </c>
      <c r="X268" s="36">
        <f ca="1">SUMIFS(СВЦЭМ!$H$40:$H$783,СВЦЭМ!$A$40:$A$783,$A268,СВЦЭМ!$B$39:$B$782,X$260)+'СЕТ СН'!$F$15</f>
        <v>0</v>
      </c>
      <c r="Y268" s="36">
        <f ca="1">SUMIFS(СВЦЭМ!$H$40:$H$783,СВЦЭМ!$A$40:$A$783,$A268,СВЦЭМ!$B$39:$B$782,Y$260)+'СЕТ СН'!$F$15</f>
        <v>0</v>
      </c>
    </row>
    <row r="269" spans="1:27" ht="15.75" hidden="1" x14ac:dyDescent="0.2">
      <c r="A269" s="35">
        <f t="shared" si="7"/>
        <v>44782</v>
      </c>
      <c r="B269" s="36">
        <f ca="1">SUMIFS(СВЦЭМ!$H$40:$H$783,СВЦЭМ!$A$40:$A$783,$A269,СВЦЭМ!$B$39:$B$782,B$260)+'СЕТ СН'!$F$15</f>
        <v>0</v>
      </c>
      <c r="C269" s="36">
        <f ca="1">SUMIFS(СВЦЭМ!$H$40:$H$783,СВЦЭМ!$A$40:$A$783,$A269,СВЦЭМ!$B$39:$B$782,C$260)+'СЕТ СН'!$F$15</f>
        <v>0</v>
      </c>
      <c r="D269" s="36">
        <f ca="1">SUMIFS(СВЦЭМ!$H$40:$H$783,СВЦЭМ!$A$40:$A$783,$A269,СВЦЭМ!$B$39:$B$782,D$260)+'СЕТ СН'!$F$15</f>
        <v>0</v>
      </c>
      <c r="E269" s="36">
        <f ca="1">SUMIFS(СВЦЭМ!$H$40:$H$783,СВЦЭМ!$A$40:$A$783,$A269,СВЦЭМ!$B$39:$B$782,E$260)+'СЕТ СН'!$F$15</f>
        <v>0</v>
      </c>
      <c r="F269" s="36">
        <f ca="1">SUMIFS(СВЦЭМ!$H$40:$H$783,СВЦЭМ!$A$40:$A$783,$A269,СВЦЭМ!$B$39:$B$782,F$260)+'СЕТ СН'!$F$15</f>
        <v>0</v>
      </c>
      <c r="G269" s="36">
        <f ca="1">SUMIFS(СВЦЭМ!$H$40:$H$783,СВЦЭМ!$A$40:$A$783,$A269,СВЦЭМ!$B$39:$B$782,G$260)+'СЕТ СН'!$F$15</f>
        <v>0</v>
      </c>
      <c r="H269" s="36">
        <f ca="1">SUMIFS(СВЦЭМ!$H$40:$H$783,СВЦЭМ!$A$40:$A$783,$A269,СВЦЭМ!$B$39:$B$782,H$260)+'СЕТ СН'!$F$15</f>
        <v>0</v>
      </c>
      <c r="I269" s="36">
        <f ca="1">SUMIFS(СВЦЭМ!$H$40:$H$783,СВЦЭМ!$A$40:$A$783,$A269,СВЦЭМ!$B$39:$B$782,I$260)+'СЕТ СН'!$F$15</f>
        <v>0</v>
      </c>
      <c r="J269" s="36">
        <f ca="1">SUMIFS(СВЦЭМ!$H$40:$H$783,СВЦЭМ!$A$40:$A$783,$A269,СВЦЭМ!$B$39:$B$782,J$260)+'СЕТ СН'!$F$15</f>
        <v>0</v>
      </c>
      <c r="K269" s="36">
        <f ca="1">SUMIFS(СВЦЭМ!$H$40:$H$783,СВЦЭМ!$A$40:$A$783,$A269,СВЦЭМ!$B$39:$B$782,K$260)+'СЕТ СН'!$F$15</f>
        <v>0</v>
      </c>
      <c r="L269" s="36">
        <f ca="1">SUMIFS(СВЦЭМ!$H$40:$H$783,СВЦЭМ!$A$40:$A$783,$A269,СВЦЭМ!$B$39:$B$782,L$260)+'СЕТ СН'!$F$15</f>
        <v>0</v>
      </c>
      <c r="M269" s="36">
        <f ca="1">SUMIFS(СВЦЭМ!$H$40:$H$783,СВЦЭМ!$A$40:$A$783,$A269,СВЦЭМ!$B$39:$B$782,M$260)+'СЕТ СН'!$F$15</f>
        <v>0</v>
      </c>
      <c r="N269" s="36">
        <f ca="1">SUMIFS(СВЦЭМ!$H$40:$H$783,СВЦЭМ!$A$40:$A$783,$A269,СВЦЭМ!$B$39:$B$782,N$260)+'СЕТ СН'!$F$15</f>
        <v>0</v>
      </c>
      <c r="O269" s="36">
        <f ca="1">SUMIFS(СВЦЭМ!$H$40:$H$783,СВЦЭМ!$A$40:$A$783,$A269,СВЦЭМ!$B$39:$B$782,O$260)+'СЕТ СН'!$F$15</f>
        <v>0</v>
      </c>
      <c r="P269" s="36">
        <f ca="1">SUMIFS(СВЦЭМ!$H$40:$H$783,СВЦЭМ!$A$40:$A$783,$A269,СВЦЭМ!$B$39:$B$782,P$260)+'СЕТ СН'!$F$15</f>
        <v>0</v>
      </c>
      <c r="Q269" s="36">
        <f ca="1">SUMIFS(СВЦЭМ!$H$40:$H$783,СВЦЭМ!$A$40:$A$783,$A269,СВЦЭМ!$B$39:$B$782,Q$260)+'СЕТ СН'!$F$15</f>
        <v>0</v>
      </c>
      <c r="R269" s="36">
        <f ca="1">SUMIFS(СВЦЭМ!$H$40:$H$783,СВЦЭМ!$A$40:$A$783,$A269,СВЦЭМ!$B$39:$B$782,R$260)+'СЕТ СН'!$F$15</f>
        <v>0</v>
      </c>
      <c r="S269" s="36">
        <f ca="1">SUMIFS(СВЦЭМ!$H$40:$H$783,СВЦЭМ!$A$40:$A$783,$A269,СВЦЭМ!$B$39:$B$782,S$260)+'СЕТ СН'!$F$15</f>
        <v>0</v>
      </c>
      <c r="T269" s="36">
        <f ca="1">SUMIFS(СВЦЭМ!$H$40:$H$783,СВЦЭМ!$A$40:$A$783,$A269,СВЦЭМ!$B$39:$B$782,T$260)+'СЕТ СН'!$F$15</f>
        <v>0</v>
      </c>
      <c r="U269" s="36">
        <f ca="1">SUMIFS(СВЦЭМ!$H$40:$H$783,СВЦЭМ!$A$40:$A$783,$A269,СВЦЭМ!$B$39:$B$782,U$260)+'СЕТ СН'!$F$15</f>
        <v>0</v>
      </c>
      <c r="V269" s="36">
        <f ca="1">SUMIFS(СВЦЭМ!$H$40:$H$783,СВЦЭМ!$A$40:$A$783,$A269,СВЦЭМ!$B$39:$B$782,V$260)+'СЕТ СН'!$F$15</f>
        <v>0</v>
      </c>
      <c r="W269" s="36">
        <f ca="1">SUMIFS(СВЦЭМ!$H$40:$H$783,СВЦЭМ!$A$40:$A$783,$A269,СВЦЭМ!$B$39:$B$782,W$260)+'СЕТ СН'!$F$15</f>
        <v>0</v>
      </c>
      <c r="X269" s="36">
        <f ca="1">SUMIFS(СВЦЭМ!$H$40:$H$783,СВЦЭМ!$A$40:$A$783,$A269,СВЦЭМ!$B$39:$B$782,X$260)+'СЕТ СН'!$F$15</f>
        <v>0</v>
      </c>
      <c r="Y269" s="36">
        <f ca="1">SUMIFS(СВЦЭМ!$H$40:$H$783,СВЦЭМ!$A$40:$A$783,$A269,СВЦЭМ!$B$39:$B$782,Y$260)+'СЕТ СН'!$F$15</f>
        <v>0</v>
      </c>
    </row>
    <row r="270" spans="1:27" ht="15.75" hidden="1" x14ac:dyDescent="0.2">
      <c r="A270" s="35">
        <f t="shared" si="7"/>
        <v>44783</v>
      </c>
      <c r="B270" s="36">
        <f ca="1">SUMIFS(СВЦЭМ!$H$40:$H$783,СВЦЭМ!$A$40:$A$783,$A270,СВЦЭМ!$B$39:$B$782,B$260)+'СЕТ СН'!$F$15</f>
        <v>0</v>
      </c>
      <c r="C270" s="36">
        <f ca="1">SUMIFS(СВЦЭМ!$H$40:$H$783,СВЦЭМ!$A$40:$A$783,$A270,СВЦЭМ!$B$39:$B$782,C$260)+'СЕТ СН'!$F$15</f>
        <v>0</v>
      </c>
      <c r="D270" s="36">
        <f ca="1">SUMIFS(СВЦЭМ!$H$40:$H$783,СВЦЭМ!$A$40:$A$783,$A270,СВЦЭМ!$B$39:$B$782,D$260)+'СЕТ СН'!$F$15</f>
        <v>0</v>
      </c>
      <c r="E270" s="36">
        <f ca="1">SUMIFS(СВЦЭМ!$H$40:$H$783,СВЦЭМ!$A$40:$A$783,$A270,СВЦЭМ!$B$39:$B$782,E$260)+'СЕТ СН'!$F$15</f>
        <v>0</v>
      </c>
      <c r="F270" s="36">
        <f ca="1">SUMIFS(СВЦЭМ!$H$40:$H$783,СВЦЭМ!$A$40:$A$783,$A270,СВЦЭМ!$B$39:$B$782,F$260)+'СЕТ СН'!$F$15</f>
        <v>0</v>
      </c>
      <c r="G270" s="36">
        <f ca="1">SUMIFS(СВЦЭМ!$H$40:$H$783,СВЦЭМ!$A$40:$A$783,$A270,СВЦЭМ!$B$39:$B$782,G$260)+'СЕТ СН'!$F$15</f>
        <v>0</v>
      </c>
      <c r="H270" s="36">
        <f ca="1">SUMIFS(СВЦЭМ!$H$40:$H$783,СВЦЭМ!$A$40:$A$783,$A270,СВЦЭМ!$B$39:$B$782,H$260)+'СЕТ СН'!$F$15</f>
        <v>0</v>
      </c>
      <c r="I270" s="36">
        <f ca="1">SUMIFS(СВЦЭМ!$H$40:$H$783,СВЦЭМ!$A$40:$A$783,$A270,СВЦЭМ!$B$39:$B$782,I$260)+'СЕТ СН'!$F$15</f>
        <v>0</v>
      </c>
      <c r="J270" s="36">
        <f ca="1">SUMIFS(СВЦЭМ!$H$40:$H$783,СВЦЭМ!$A$40:$A$783,$A270,СВЦЭМ!$B$39:$B$782,J$260)+'СЕТ СН'!$F$15</f>
        <v>0</v>
      </c>
      <c r="K270" s="36">
        <f ca="1">SUMIFS(СВЦЭМ!$H$40:$H$783,СВЦЭМ!$A$40:$A$783,$A270,СВЦЭМ!$B$39:$B$782,K$260)+'СЕТ СН'!$F$15</f>
        <v>0</v>
      </c>
      <c r="L270" s="36">
        <f ca="1">SUMIFS(СВЦЭМ!$H$40:$H$783,СВЦЭМ!$A$40:$A$783,$A270,СВЦЭМ!$B$39:$B$782,L$260)+'СЕТ СН'!$F$15</f>
        <v>0</v>
      </c>
      <c r="M270" s="36">
        <f ca="1">SUMIFS(СВЦЭМ!$H$40:$H$783,СВЦЭМ!$A$40:$A$783,$A270,СВЦЭМ!$B$39:$B$782,M$260)+'СЕТ СН'!$F$15</f>
        <v>0</v>
      </c>
      <c r="N270" s="36">
        <f ca="1">SUMIFS(СВЦЭМ!$H$40:$H$783,СВЦЭМ!$A$40:$A$783,$A270,СВЦЭМ!$B$39:$B$782,N$260)+'СЕТ СН'!$F$15</f>
        <v>0</v>
      </c>
      <c r="O270" s="36">
        <f ca="1">SUMIFS(СВЦЭМ!$H$40:$H$783,СВЦЭМ!$A$40:$A$783,$A270,СВЦЭМ!$B$39:$B$782,O$260)+'СЕТ СН'!$F$15</f>
        <v>0</v>
      </c>
      <c r="P270" s="36">
        <f ca="1">SUMIFS(СВЦЭМ!$H$40:$H$783,СВЦЭМ!$A$40:$A$783,$A270,СВЦЭМ!$B$39:$B$782,P$260)+'СЕТ СН'!$F$15</f>
        <v>0</v>
      </c>
      <c r="Q270" s="36">
        <f ca="1">SUMIFS(СВЦЭМ!$H$40:$H$783,СВЦЭМ!$A$40:$A$783,$A270,СВЦЭМ!$B$39:$B$782,Q$260)+'СЕТ СН'!$F$15</f>
        <v>0</v>
      </c>
      <c r="R270" s="36">
        <f ca="1">SUMIFS(СВЦЭМ!$H$40:$H$783,СВЦЭМ!$A$40:$A$783,$A270,СВЦЭМ!$B$39:$B$782,R$260)+'СЕТ СН'!$F$15</f>
        <v>0</v>
      </c>
      <c r="S270" s="36">
        <f ca="1">SUMIFS(СВЦЭМ!$H$40:$H$783,СВЦЭМ!$A$40:$A$783,$A270,СВЦЭМ!$B$39:$B$782,S$260)+'СЕТ СН'!$F$15</f>
        <v>0</v>
      </c>
      <c r="T270" s="36">
        <f ca="1">SUMIFS(СВЦЭМ!$H$40:$H$783,СВЦЭМ!$A$40:$A$783,$A270,СВЦЭМ!$B$39:$B$782,T$260)+'СЕТ СН'!$F$15</f>
        <v>0</v>
      </c>
      <c r="U270" s="36">
        <f ca="1">SUMIFS(СВЦЭМ!$H$40:$H$783,СВЦЭМ!$A$40:$A$783,$A270,СВЦЭМ!$B$39:$B$782,U$260)+'СЕТ СН'!$F$15</f>
        <v>0</v>
      </c>
      <c r="V270" s="36">
        <f ca="1">SUMIFS(СВЦЭМ!$H$40:$H$783,СВЦЭМ!$A$40:$A$783,$A270,СВЦЭМ!$B$39:$B$782,V$260)+'СЕТ СН'!$F$15</f>
        <v>0</v>
      </c>
      <c r="W270" s="36">
        <f ca="1">SUMIFS(СВЦЭМ!$H$40:$H$783,СВЦЭМ!$A$40:$A$783,$A270,СВЦЭМ!$B$39:$B$782,W$260)+'СЕТ СН'!$F$15</f>
        <v>0</v>
      </c>
      <c r="X270" s="36">
        <f ca="1">SUMIFS(СВЦЭМ!$H$40:$H$783,СВЦЭМ!$A$40:$A$783,$A270,СВЦЭМ!$B$39:$B$782,X$260)+'СЕТ СН'!$F$15</f>
        <v>0</v>
      </c>
      <c r="Y270" s="36">
        <f ca="1">SUMIFS(СВЦЭМ!$H$40:$H$783,СВЦЭМ!$A$40:$A$783,$A270,СВЦЭМ!$B$39:$B$782,Y$260)+'СЕТ СН'!$F$15</f>
        <v>0</v>
      </c>
    </row>
    <row r="271" spans="1:27" ht="15.75" hidden="1" x14ac:dyDescent="0.2">
      <c r="A271" s="35">
        <f t="shared" si="7"/>
        <v>44784</v>
      </c>
      <c r="B271" s="36">
        <f ca="1">SUMIFS(СВЦЭМ!$H$40:$H$783,СВЦЭМ!$A$40:$A$783,$A271,СВЦЭМ!$B$39:$B$782,B$260)+'СЕТ СН'!$F$15</f>
        <v>0</v>
      </c>
      <c r="C271" s="36">
        <f ca="1">SUMIFS(СВЦЭМ!$H$40:$H$783,СВЦЭМ!$A$40:$A$783,$A271,СВЦЭМ!$B$39:$B$782,C$260)+'СЕТ СН'!$F$15</f>
        <v>0</v>
      </c>
      <c r="D271" s="36">
        <f ca="1">SUMIFS(СВЦЭМ!$H$40:$H$783,СВЦЭМ!$A$40:$A$783,$A271,СВЦЭМ!$B$39:$B$782,D$260)+'СЕТ СН'!$F$15</f>
        <v>0</v>
      </c>
      <c r="E271" s="36">
        <f ca="1">SUMIFS(СВЦЭМ!$H$40:$H$783,СВЦЭМ!$A$40:$A$783,$A271,СВЦЭМ!$B$39:$B$782,E$260)+'СЕТ СН'!$F$15</f>
        <v>0</v>
      </c>
      <c r="F271" s="36">
        <f ca="1">SUMIFS(СВЦЭМ!$H$40:$H$783,СВЦЭМ!$A$40:$A$783,$A271,СВЦЭМ!$B$39:$B$782,F$260)+'СЕТ СН'!$F$15</f>
        <v>0</v>
      </c>
      <c r="G271" s="36">
        <f ca="1">SUMIFS(СВЦЭМ!$H$40:$H$783,СВЦЭМ!$A$40:$A$783,$A271,СВЦЭМ!$B$39:$B$782,G$260)+'СЕТ СН'!$F$15</f>
        <v>0</v>
      </c>
      <c r="H271" s="36">
        <f ca="1">SUMIFS(СВЦЭМ!$H$40:$H$783,СВЦЭМ!$A$40:$A$783,$A271,СВЦЭМ!$B$39:$B$782,H$260)+'СЕТ СН'!$F$15</f>
        <v>0</v>
      </c>
      <c r="I271" s="36">
        <f ca="1">SUMIFS(СВЦЭМ!$H$40:$H$783,СВЦЭМ!$A$40:$A$783,$A271,СВЦЭМ!$B$39:$B$782,I$260)+'СЕТ СН'!$F$15</f>
        <v>0</v>
      </c>
      <c r="J271" s="36">
        <f ca="1">SUMIFS(СВЦЭМ!$H$40:$H$783,СВЦЭМ!$A$40:$A$783,$A271,СВЦЭМ!$B$39:$B$782,J$260)+'СЕТ СН'!$F$15</f>
        <v>0</v>
      </c>
      <c r="K271" s="36">
        <f ca="1">SUMIFS(СВЦЭМ!$H$40:$H$783,СВЦЭМ!$A$40:$A$783,$A271,СВЦЭМ!$B$39:$B$782,K$260)+'СЕТ СН'!$F$15</f>
        <v>0</v>
      </c>
      <c r="L271" s="36">
        <f ca="1">SUMIFS(СВЦЭМ!$H$40:$H$783,СВЦЭМ!$A$40:$A$783,$A271,СВЦЭМ!$B$39:$B$782,L$260)+'СЕТ СН'!$F$15</f>
        <v>0</v>
      </c>
      <c r="M271" s="36">
        <f ca="1">SUMIFS(СВЦЭМ!$H$40:$H$783,СВЦЭМ!$A$40:$A$783,$A271,СВЦЭМ!$B$39:$B$782,M$260)+'СЕТ СН'!$F$15</f>
        <v>0</v>
      </c>
      <c r="N271" s="36">
        <f ca="1">SUMIFS(СВЦЭМ!$H$40:$H$783,СВЦЭМ!$A$40:$A$783,$A271,СВЦЭМ!$B$39:$B$782,N$260)+'СЕТ СН'!$F$15</f>
        <v>0</v>
      </c>
      <c r="O271" s="36">
        <f ca="1">SUMIFS(СВЦЭМ!$H$40:$H$783,СВЦЭМ!$A$40:$A$783,$A271,СВЦЭМ!$B$39:$B$782,O$260)+'СЕТ СН'!$F$15</f>
        <v>0</v>
      </c>
      <c r="P271" s="36">
        <f ca="1">SUMIFS(СВЦЭМ!$H$40:$H$783,СВЦЭМ!$A$40:$A$783,$A271,СВЦЭМ!$B$39:$B$782,P$260)+'СЕТ СН'!$F$15</f>
        <v>0</v>
      </c>
      <c r="Q271" s="36">
        <f ca="1">SUMIFS(СВЦЭМ!$H$40:$H$783,СВЦЭМ!$A$40:$A$783,$A271,СВЦЭМ!$B$39:$B$782,Q$260)+'СЕТ СН'!$F$15</f>
        <v>0</v>
      </c>
      <c r="R271" s="36">
        <f ca="1">SUMIFS(СВЦЭМ!$H$40:$H$783,СВЦЭМ!$A$40:$A$783,$A271,СВЦЭМ!$B$39:$B$782,R$260)+'СЕТ СН'!$F$15</f>
        <v>0</v>
      </c>
      <c r="S271" s="36">
        <f ca="1">SUMIFS(СВЦЭМ!$H$40:$H$783,СВЦЭМ!$A$40:$A$783,$A271,СВЦЭМ!$B$39:$B$782,S$260)+'СЕТ СН'!$F$15</f>
        <v>0</v>
      </c>
      <c r="T271" s="36">
        <f ca="1">SUMIFS(СВЦЭМ!$H$40:$H$783,СВЦЭМ!$A$40:$A$783,$A271,СВЦЭМ!$B$39:$B$782,T$260)+'СЕТ СН'!$F$15</f>
        <v>0</v>
      </c>
      <c r="U271" s="36">
        <f ca="1">SUMIFS(СВЦЭМ!$H$40:$H$783,СВЦЭМ!$A$40:$A$783,$A271,СВЦЭМ!$B$39:$B$782,U$260)+'СЕТ СН'!$F$15</f>
        <v>0</v>
      </c>
      <c r="V271" s="36">
        <f ca="1">SUMIFS(СВЦЭМ!$H$40:$H$783,СВЦЭМ!$A$40:$A$783,$A271,СВЦЭМ!$B$39:$B$782,V$260)+'СЕТ СН'!$F$15</f>
        <v>0</v>
      </c>
      <c r="W271" s="36">
        <f ca="1">SUMIFS(СВЦЭМ!$H$40:$H$783,СВЦЭМ!$A$40:$A$783,$A271,СВЦЭМ!$B$39:$B$782,W$260)+'СЕТ СН'!$F$15</f>
        <v>0</v>
      </c>
      <c r="X271" s="36">
        <f ca="1">SUMIFS(СВЦЭМ!$H$40:$H$783,СВЦЭМ!$A$40:$A$783,$A271,СВЦЭМ!$B$39:$B$782,X$260)+'СЕТ СН'!$F$15</f>
        <v>0</v>
      </c>
      <c r="Y271" s="36">
        <f ca="1">SUMIFS(СВЦЭМ!$H$40:$H$783,СВЦЭМ!$A$40:$A$783,$A271,СВЦЭМ!$B$39:$B$782,Y$260)+'СЕТ СН'!$F$15</f>
        <v>0</v>
      </c>
    </row>
    <row r="272" spans="1:27" ht="15.75" hidden="1" x14ac:dyDescent="0.2">
      <c r="A272" s="35">
        <f t="shared" si="7"/>
        <v>44785</v>
      </c>
      <c r="B272" s="36">
        <f ca="1">SUMIFS(СВЦЭМ!$H$40:$H$783,СВЦЭМ!$A$40:$A$783,$A272,СВЦЭМ!$B$39:$B$782,B$260)+'СЕТ СН'!$F$15</f>
        <v>0</v>
      </c>
      <c r="C272" s="36">
        <f ca="1">SUMIFS(СВЦЭМ!$H$40:$H$783,СВЦЭМ!$A$40:$A$783,$A272,СВЦЭМ!$B$39:$B$782,C$260)+'СЕТ СН'!$F$15</f>
        <v>0</v>
      </c>
      <c r="D272" s="36">
        <f ca="1">SUMIFS(СВЦЭМ!$H$40:$H$783,СВЦЭМ!$A$40:$A$783,$A272,СВЦЭМ!$B$39:$B$782,D$260)+'СЕТ СН'!$F$15</f>
        <v>0</v>
      </c>
      <c r="E272" s="36">
        <f ca="1">SUMIFS(СВЦЭМ!$H$40:$H$783,СВЦЭМ!$A$40:$A$783,$A272,СВЦЭМ!$B$39:$B$782,E$260)+'СЕТ СН'!$F$15</f>
        <v>0</v>
      </c>
      <c r="F272" s="36">
        <f ca="1">SUMIFS(СВЦЭМ!$H$40:$H$783,СВЦЭМ!$A$40:$A$783,$A272,СВЦЭМ!$B$39:$B$782,F$260)+'СЕТ СН'!$F$15</f>
        <v>0</v>
      </c>
      <c r="G272" s="36">
        <f ca="1">SUMIFS(СВЦЭМ!$H$40:$H$783,СВЦЭМ!$A$40:$A$783,$A272,СВЦЭМ!$B$39:$B$782,G$260)+'СЕТ СН'!$F$15</f>
        <v>0</v>
      </c>
      <c r="H272" s="36">
        <f ca="1">SUMIFS(СВЦЭМ!$H$40:$H$783,СВЦЭМ!$A$40:$A$783,$A272,СВЦЭМ!$B$39:$B$782,H$260)+'СЕТ СН'!$F$15</f>
        <v>0</v>
      </c>
      <c r="I272" s="36">
        <f ca="1">SUMIFS(СВЦЭМ!$H$40:$H$783,СВЦЭМ!$A$40:$A$783,$A272,СВЦЭМ!$B$39:$B$782,I$260)+'СЕТ СН'!$F$15</f>
        <v>0</v>
      </c>
      <c r="J272" s="36">
        <f ca="1">SUMIFS(СВЦЭМ!$H$40:$H$783,СВЦЭМ!$A$40:$A$783,$A272,СВЦЭМ!$B$39:$B$782,J$260)+'СЕТ СН'!$F$15</f>
        <v>0</v>
      </c>
      <c r="K272" s="36">
        <f ca="1">SUMIFS(СВЦЭМ!$H$40:$H$783,СВЦЭМ!$A$40:$A$783,$A272,СВЦЭМ!$B$39:$B$782,K$260)+'СЕТ СН'!$F$15</f>
        <v>0</v>
      </c>
      <c r="L272" s="36">
        <f ca="1">SUMIFS(СВЦЭМ!$H$40:$H$783,СВЦЭМ!$A$40:$A$783,$A272,СВЦЭМ!$B$39:$B$782,L$260)+'СЕТ СН'!$F$15</f>
        <v>0</v>
      </c>
      <c r="M272" s="36">
        <f ca="1">SUMIFS(СВЦЭМ!$H$40:$H$783,СВЦЭМ!$A$40:$A$783,$A272,СВЦЭМ!$B$39:$B$782,M$260)+'СЕТ СН'!$F$15</f>
        <v>0</v>
      </c>
      <c r="N272" s="36">
        <f ca="1">SUMIFS(СВЦЭМ!$H$40:$H$783,СВЦЭМ!$A$40:$A$783,$A272,СВЦЭМ!$B$39:$B$782,N$260)+'СЕТ СН'!$F$15</f>
        <v>0</v>
      </c>
      <c r="O272" s="36">
        <f ca="1">SUMIFS(СВЦЭМ!$H$40:$H$783,СВЦЭМ!$A$40:$A$783,$A272,СВЦЭМ!$B$39:$B$782,O$260)+'СЕТ СН'!$F$15</f>
        <v>0</v>
      </c>
      <c r="P272" s="36">
        <f ca="1">SUMIFS(СВЦЭМ!$H$40:$H$783,СВЦЭМ!$A$40:$A$783,$A272,СВЦЭМ!$B$39:$B$782,P$260)+'СЕТ СН'!$F$15</f>
        <v>0</v>
      </c>
      <c r="Q272" s="36">
        <f ca="1">SUMIFS(СВЦЭМ!$H$40:$H$783,СВЦЭМ!$A$40:$A$783,$A272,СВЦЭМ!$B$39:$B$782,Q$260)+'СЕТ СН'!$F$15</f>
        <v>0</v>
      </c>
      <c r="R272" s="36">
        <f ca="1">SUMIFS(СВЦЭМ!$H$40:$H$783,СВЦЭМ!$A$40:$A$783,$A272,СВЦЭМ!$B$39:$B$782,R$260)+'СЕТ СН'!$F$15</f>
        <v>0</v>
      </c>
      <c r="S272" s="36">
        <f ca="1">SUMIFS(СВЦЭМ!$H$40:$H$783,СВЦЭМ!$A$40:$A$783,$A272,СВЦЭМ!$B$39:$B$782,S$260)+'СЕТ СН'!$F$15</f>
        <v>0</v>
      </c>
      <c r="T272" s="36">
        <f ca="1">SUMIFS(СВЦЭМ!$H$40:$H$783,СВЦЭМ!$A$40:$A$783,$A272,СВЦЭМ!$B$39:$B$782,T$260)+'СЕТ СН'!$F$15</f>
        <v>0</v>
      </c>
      <c r="U272" s="36">
        <f ca="1">SUMIFS(СВЦЭМ!$H$40:$H$783,СВЦЭМ!$A$40:$A$783,$A272,СВЦЭМ!$B$39:$B$782,U$260)+'СЕТ СН'!$F$15</f>
        <v>0</v>
      </c>
      <c r="V272" s="36">
        <f ca="1">SUMIFS(СВЦЭМ!$H$40:$H$783,СВЦЭМ!$A$40:$A$783,$A272,СВЦЭМ!$B$39:$B$782,V$260)+'СЕТ СН'!$F$15</f>
        <v>0</v>
      </c>
      <c r="W272" s="36">
        <f ca="1">SUMIFS(СВЦЭМ!$H$40:$H$783,СВЦЭМ!$A$40:$A$783,$A272,СВЦЭМ!$B$39:$B$782,W$260)+'СЕТ СН'!$F$15</f>
        <v>0</v>
      </c>
      <c r="X272" s="36">
        <f ca="1">SUMIFS(СВЦЭМ!$H$40:$H$783,СВЦЭМ!$A$40:$A$783,$A272,СВЦЭМ!$B$39:$B$782,X$260)+'СЕТ СН'!$F$15</f>
        <v>0</v>
      </c>
      <c r="Y272" s="36">
        <f ca="1">SUMIFS(СВЦЭМ!$H$40:$H$783,СВЦЭМ!$A$40:$A$783,$A272,СВЦЭМ!$B$39:$B$782,Y$260)+'СЕТ СН'!$F$15</f>
        <v>0</v>
      </c>
    </row>
    <row r="273" spans="1:25" ht="15.75" hidden="1" x14ac:dyDescent="0.2">
      <c r="A273" s="35">
        <f t="shared" si="7"/>
        <v>44786</v>
      </c>
      <c r="B273" s="36">
        <f ca="1">SUMIFS(СВЦЭМ!$H$40:$H$783,СВЦЭМ!$A$40:$A$783,$A273,СВЦЭМ!$B$39:$B$782,B$260)+'СЕТ СН'!$F$15</f>
        <v>0</v>
      </c>
      <c r="C273" s="36">
        <f ca="1">SUMIFS(СВЦЭМ!$H$40:$H$783,СВЦЭМ!$A$40:$A$783,$A273,СВЦЭМ!$B$39:$B$782,C$260)+'СЕТ СН'!$F$15</f>
        <v>0</v>
      </c>
      <c r="D273" s="36">
        <f ca="1">SUMIFS(СВЦЭМ!$H$40:$H$783,СВЦЭМ!$A$40:$A$783,$A273,СВЦЭМ!$B$39:$B$782,D$260)+'СЕТ СН'!$F$15</f>
        <v>0</v>
      </c>
      <c r="E273" s="36">
        <f ca="1">SUMIFS(СВЦЭМ!$H$40:$H$783,СВЦЭМ!$A$40:$A$783,$A273,СВЦЭМ!$B$39:$B$782,E$260)+'СЕТ СН'!$F$15</f>
        <v>0</v>
      </c>
      <c r="F273" s="36">
        <f ca="1">SUMIFS(СВЦЭМ!$H$40:$H$783,СВЦЭМ!$A$40:$A$783,$A273,СВЦЭМ!$B$39:$B$782,F$260)+'СЕТ СН'!$F$15</f>
        <v>0</v>
      </c>
      <c r="G273" s="36">
        <f ca="1">SUMIFS(СВЦЭМ!$H$40:$H$783,СВЦЭМ!$A$40:$A$783,$A273,СВЦЭМ!$B$39:$B$782,G$260)+'СЕТ СН'!$F$15</f>
        <v>0</v>
      </c>
      <c r="H273" s="36">
        <f ca="1">SUMIFS(СВЦЭМ!$H$40:$H$783,СВЦЭМ!$A$40:$A$783,$A273,СВЦЭМ!$B$39:$B$782,H$260)+'СЕТ СН'!$F$15</f>
        <v>0</v>
      </c>
      <c r="I273" s="36">
        <f ca="1">SUMIFS(СВЦЭМ!$H$40:$H$783,СВЦЭМ!$A$40:$A$783,$A273,СВЦЭМ!$B$39:$B$782,I$260)+'СЕТ СН'!$F$15</f>
        <v>0</v>
      </c>
      <c r="J273" s="36">
        <f ca="1">SUMIFS(СВЦЭМ!$H$40:$H$783,СВЦЭМ!$A$40:$A$783,$A273,СВЦЭМ!$B$39:$B$782,J$260)+'СЕТ СН'!$F$15</f>
        <v>0</v>
      </c>
      <c r="K273" s="36">
        <f ca="1">SUMIFS(СВЦЭМ!$H$40:$H$783,СВЦЭМ!$A$40:$A$783,$A273,СВЦЭМ!$B$39:$B$782,K$260)+'СЕТ СН'!$F$15</f>
        <v>0</v>
      </c>
      <c r="L273" s="36">
        <f ca="1">SUMIFS(СВЦЭМ!$H$40:$H$783,СВЦЭМ!$A$40:$A$783,$A273,СВЦЭМ!$B$39:$B$782,L$260)+'СЕТ СН'!$F$15</f>
        <v>0</v>
      </c>
      <c r="M273" s="36">
        <f ca="1">SUMIFS(СВЦЭМ!$H$40:$H$783,СВЦЭМ!$A$40:$A$783,$A273,СВЦЭМ!$B$39:$B$782,M$260)+'СЕТ СН'!$F$15</f>
        <v>0</v>
      </c>
      <c r="N273" s="36">
        <f ca="1">SUMIFS(СВЦЭМ!$H$40:$H$783,СВЦЭМ!$A$40:$A$783,$A273,СВЦЭМ!$B$39:$B$782,N$260)+'СЕТ СН'!$F$15</f>
        <v>0</v>
      </c>
      <c r="O273" s="36">
        <f ca="1">SUMIFS(СВЦЭМ!$H$40:$H$783,СВЦЭМ!$A$40:$A$783,$A273,СВЦЭМ!$B$39:$B$782,O$260)+'СЕТ СН'!$F$15</f>
        <v>0</v>
      </c>
      <c r="P273" s="36">
        <f ca="1">SUMIFS(СВЦЭМ!$H$40:$H$783,СВЦЭМ!$A$40:$A$783,$A273,СВЦЭМ!$B$39:$B$782,P$260)+'СЕТ СН'!$F$15</f>
        <v>0</v>
      </c>
      <c r="Q273" s="36">
        <f ca="1">SUMIFS(СВЦЭМ!$H$40:$H$783,СВЦЭМ!$A$40:$A$783,$A273,СВЦЭМ!$B$39:$B$782,Q$260)+'СЕТ СН'!$F$15</f>
        <v>0</v>
      </c>
      <c r="R273" s="36">
        <f ca="1">SUMIFS(СВЦЭМ!$H$40:$H$783,СВЦЭМ!$A$40:$A$783,$A273,СВЦЭМ!$B$39:$B$782,R$260)+'СЕТ СН'!$F$15</f>
        <v>0</v>
      </c>
      <c r="S273" s="36">
        <f ca="1">SUMIFS(СВЦЭМ!$H$40:$H$783,СВЦЭМ!$A$40:$A$783,$A273,СВЦЭМ!$B$39:$B$782,S$260)+'СЕТ СН'!$F$15</f>
        <v>0</v>
      </c>
      <c r="T273" s="36">
        <f ca="1">SUMIFS(СВЦЭМ!$H$40:$H$783,СВЦЭМ!$A$40:$A$783,$A273,СВЦЭМ!$B$39:$B$782,T$260)+'СЕТ СН'!$F$15</f>
        <v>0</v>
      </c>
      <c r="U273" s="36">
        <f ca="1">SUMIFS(СВЦЭМ!$H$40:$H$783,СВЦЭМ!$A$40:$A$783,$A273,СВЦЭМ!$B$39:$B$782,U$260)+'СЕТ СН'!$F$15</f>
        <v>0</v>
      </c>
      <c r="V273" s="36">
        <f ca="1">SUMIFS(СВЦЭМ!$H$40:$H$783,СВЦЭМ!$A$40:$A$783,$A273,СВЦЭМ!$B$39:$B$782,V$260)+'СЕТ СН'!$F$15</f>
        <v>0</v>
      </c>
      <c r="W273" s="36">
        <f ca="1">SUMIFS(СВЦЭМ!$H$40:$H$783,СВЦЭМ!$A$40:$A$783,$A273,СВЦЭМ!$B$39:$B$782,W$260)+'СЕТ СН'!$F$15</f>
        <v>0</v>
      </c>
      <c r="X273" s="36">
        <f ca="1">SUMIFS(СВЦЭМ!$H$40:$H$783,СВЦЭМ!$A$40:$A$783,$A273,СВЦЭМ!$B$39:$B$782,X$260)+'СЕТ СН'!$F$15</f>
        <v>0</v>
      </c>
      <c r="Y273" s="36">
        <f ca="1">SUMIFS(СВЦЭМ!$H$40:$H$783,СВЦЭМ!$A$40:$A$783,$A273,СВЦЭМ!$B$39:$B$782,Y$260)+'СЕТ СН'!$F$15</f>
        <v>0</v>
      </c>
    </row>
    <row r="274" spans="1:25" ht="15.75" hidden="1" x14ac:dyDescent="0.2">
      <c r="A274" s="35">
        <f t="shared" si="7"/>
        <v>44787</v>
      </c>
      <c r="B274" s="36">
        <f ca="1">SUMIFS(СВЦЭМ!$H$40:$H$783,СВЦЭМ!$A$40:$A$783,$A274,СВЦЭМ!$B$39:$B$782,B$260)+'СЕТ СН'!$F$15</f>
        <v>0</v>
      </c>
      <c r="C274" s="36">
        <f ca="1">SUMIFS(СВЦЭМ!$H$40:$H$783,СВЦЭМ!$A$40:$A$783,$A274,СВЦЭМ!$B$39:$B$782,C$260)+'СЕТ СН'!$F$15</f>
        <v>0</v>
      </c>
      <c r="D274" s="36">
        <f ca="1">SUMIFS(СВЦЭМ!$H$40:$H$783,СВЦЭМ!$A$40:$A$783,$A274,СВЦЭМ!$B$39:$B$782,D$260)+'СЕТ СН'!$F$15</f>
        <v>0</v>
      </c>
      <c r="E274" s="36">
        <f ca="1">SUMIFS(СВЦЭМ!$H$40:$H$783,СВЦЭМ!$A$40:$A$783,$A274,СВЦЭМ!$B$39:$B$782,E$260)+'СЕТ СН'!$F$15</f>
        <v>0</v>
      </c>
      <c r="F274" s="36">
        <f ca="1">SUMIFS(СВЦЭМ!$H$40:$H$783,СВЦЭМ!$A$40:$A$783,$A274,СВЦЭМ!$B$39:$B$782,F$260)+'СЕТ СН'!$F$15</f>
        <v>0</v>
      </c>
      <c r="G274" s="36">
        <f ca="1">SUMIFS(СВЦЭМ!$H$40:$H$783,СВЦЭМ!$A$40:$A$783,$A274,СВЦЭМ!$B$39:$B$782,G$260)+'СЕТ СН'!$F$15</f>
        <v>0</v>
      </c>
      <c r="H274" s="36">
        <f ca="1">SUMIFS(СВЦЭМ!$H$40:$H$783,СВЦЭМ!$A$40:$A$783,$A274,СВЦЭМ!$B$39:$B$782,H$260)+'СЕТ СН'!$F$15</f>
        <v>0</v>
      </c>
      <c r="I274" s="36">
        <f ca="1">SUMIFS(СВЦЭМ!$H$40:$H$783,СВЦЭМ!$A$40:$A$783,$A274,СВЦЭМ!$B$39:$B$782,I$260)+'СЕТ СН'!$F$15</f>
        <v>0</v>
      </c>
      <c r="J274" s="36">
        <f ca="1">SUMIFS(СВЦЭМ!$H$40:$H$783,СВЦЭМ!$A$40:$A$783,$A274,СВЦЭМ!$B$39:$B$782,J$260)+'СЕТ СН'!$F$15</f>
        <v>0</v>
      </c>
      <c r="K274" s="36">
        <f ca="1">SUMIFS(СВЦЭМ!$H$40:$H$783,СВЦЭМ!$A$40:$A$783,$A274,СВЦЭМ!$B$39:$B$782,K$260)+'СЕТ СН'!$F$15</f>
        <v>0</v>
      </c>
      <c r="L274" s="36">
        <f ca="1">SUMIFS(СВЦЭМ!$H$40:$H$783,СВЦЭМ!$A$40:$A$783,$A274,СВЦЭМ!$B$39:$B$782,L$260)+'СЕТ СН'!$F$15</f>
        <v>0</v>
      </c>
      <c r="M274" s="36">
        <f ca="1">SUMIFS(СВЦЭМ!$H$40:$H$783,СВЦЭМ!$A$40:$A$783,$A274,СВЦЭМ!$B$39:$B$782,M$260)+'СЕТ СН'!$F$15</f>
        <v>0</v>
      </c>
      <c r="N274" s="36">
        <f ca="1">SUMIFS(СВЦЭМ!$H$40:$H$783,СВЦЭМ!$A$40:$A$783,$A274,СВЦЭМ!$B$39:$B$782,N$260)+'СЕТ СН'!$F$15</f>
        <v>0</v>
      </c>
      <c r="O274" s="36">
        <f ca="1">SUMIFS(СВЦЭМ!$H$40:$H$783,СВЦЭМ!$A$40:$A$783,$A274,СВЦЭМ!$B$39:$B$782,O$260)+'СЕТ СН'!$F$15</f>
        <v>0</v>
      </c>
      <c r="P274" s="36">
        <f ca="1">SUMIFS(СВЦЭМ!$H$40:$H$783,СВЦЭМ!$A$40:$A$783,$A274,СВЦЭМ!$B$39:$B$782,P$260)+'СЕТ СН'!$F$15</f>
        <v>0</v>
      </c>
      <c r="Q274" s="36">
        <f ca="1">SUMIFS(СВЦЭМ!$H$40:$H$783,СВЦЭМ!$A$40:$A$783,$A274,СВЦЭМ!$B$39:$B$782,Q$260)+'СЕТ СН'!$F$15</f>
        <v>0</v>
      </c>
      <c r="R274" s="36">
        <f ca="1">SUMIFS(СВЦЭМ!$H$40:$H$783,СВЦЭМ!$A$40:$A$783,$A274,СВЦЭМ!$B$39:$B$782,R$260)+'СЕТ СН'!$F$15</f>
        <v>0</v>
      </c>
      <c r="S274" s="36">
        <f ca="1">SUMIFS(СВЦЭМ!$H$40:$H$783,СВЦЭМ!$A$40:$A$783,$A274,СВЦЭМ!$B$39:$B$782,S$260)+'СЕТ СН'!$F$15</f>
        <v>0</v>
      </c>
      <c r="T274" s="36">
        <f ca="1">SUMIFS(СВЦЭМ!$H$40:$H$783,СВЦЭМ!$A$40:$A$783,$A274,СВЦЭМ!$B$39:$B$782,T$260)+'СЕТ СН'!$F$15</f>
        <v>0</v>
      </c>
      <c r="U274" s="36">
        <f ca="1">SUMIFS(СВЦЭМ!$H$40:$H$783,СВЦЭМ!$A$40:$A$783,$A274,СВЦЭМ!$B$39:$B$782,U$260)+'СЕТ СН'!$F$15</f>
        <v>0</v>
      </c>
      <c r="V274" s="36">
        <f ca="1">SUMIFS(СВЦЭМ!$H$40:$H$783,СВЦЭМ!$A$40:$A$783,$A274,СВЦЭМ!$B$39:$B$782,V$260)+'СЕТ СН'!$F$15</f>
        <v>0</v>
      </c>
      <c r="W274" s="36">
        <f ca="1">SUMIFS(СВЦЭМ!$H$40:$H$783,СВЦЭМ!$A$40:$A$783,$A274,СВЦЭМ!$B$39:$B$782,W$260)+'СЕТ СН'!$F$15</f>
        <v>0</v>
      </c>
      <c r="X274" s="36">
        <f ca="1">SUMIFS(СВЦЭМ!$H$40:$H$783,СВЦЭМ!$A$40:$A$783,$A274,СВЦЭМ!$B$39:$B$782,X$260)+'СЕТ СН'!$F$15</f>
        <v>0</v>
      </c>
      <c r="Y274" s="36">
        <f ca="1">SUMIFS(СВЦЭМ!$H$40:$H$783,СВЦЭМ!$A$40:$A$783,$A274,СВЦЭМ!$B$39:$B$782,Y$260)+'СЕТ СН'!$F$15</f>
        <v>0</v>
      </c>
    </row>
    <row r="275" spans="1:25" ht="15.75" hidden="1" x14ac:dyDescent="0.2">
      <c r="A275" s="35">
        <f t="shared" si="7"/>
        <v>44788</v>
      </c>
      <c r="B275" s="36">
        <f ca="1">SUMIFS(СВЦЭМ!$H$40:$H$783,СВЦЭМ!$A$40:$A$783,$A275,СВЦЭМ!$B$39:$B$782,B$260)+'СЕТ СН'!$F$15</f>
        <v>0</v>
      </c>
      <c r="C275" s="36">
        <f ca="1">SUMIFS(СВЦЭМ!$H$40:$H$783,СВЦЭМ!$A$40:$A$783,$A275,СВЦЭМ!$B$39:$B$782,C$260)+'СЕТ СН'!$F$15</f>
        <v>0</v>
      </c>
      <c r="D275" s="36">
        <f ca="1">SUMIFS(СВЦЭМ!$H$40:$H$783,СВЦЭМ!$A$40:$A$783,$A275,СВЦЭМ!$B$39:$B$782,D$260)+'СЕТ СН'!$F$15</f>
        <v>0</v>
      </c>
      <c r="E275" s="36">
        <f ca="1">SUMIFS(СВЦЭМ!$H$40:$H$783,СВЦЭМ!$A$40:$A$783,$A275,СВЦЭМ!$B$39:$B$782,E$260)+'СЕТ СН'!$F$15</f>
        <v>0</v>
      </c>
      <c r="F275" s="36">
        <f ca="1">SUMIFS(СВЦЭМ!$H$40:$H$783,СВЦЭМ!$A$40:$A$783,$A275,СВЦЭМ!$B$39:$B$782,F$260)+'СЕТ СН'!$F$15</f>
        <v>0</v>
      </c>
      <c r="G275" s="36">
        <f ca="1">SUMIFS(СВЦЭМ!$H$40:$H$783,СВЦЭМ!$A$40:$A$783,$A275,СВЦЭМ!$B$39:$B$782,G$260)+'СЕТ СН'!$F$15</f>
        <v>0</v>
      </c>
      <c r="H275" s="36">
        <f ca="1">SUMIFS(СВЦЭМ!$H$40:$H$783,СВЦЭМ!$A$40:$A$783,$A275,СВЦЭМ!$B$39:$B$782,H$260)+'СЕТ СН'!$F$15</f>
        <v>0</v>
      </c>
      <c r="I275" s="36">
        <f ca="1">SUMIFS(СВЦЭМ!$H$40:$H$783,СВЦЭМ!$A$40:$A$783,$A275,СВЦЭМ!$B$39:$B$782,I$260)+'СЕТ СН'!$F$15</f>
        <v>0</v>
      </c>
      <c r="J275" s="36">
        <f ca="1">SUMIFS(СВЦЭМ!$H$40:$H$783,СВЦЭМ!$A$40:$A$783,$A275,СВЦЭМ!$B$39:$B$782,J$260)+'СЕТ СН'!$F$15</f>
        <v>0</v>
      </c>
      <c r="K275" s="36">
        <f ca="1">SUMIFS(СВЦЭМ!$H$40:$H$783,СВЦЭМ!$A$40:$A$783,$A275,СВЦЭМ!$B$39:$B$782,K$260)+'СЕТ СН'!$F$15</f>
        <v>0</v>
      </c>
      <c r="L275" s="36">
        <f ca="1">SUMIFS(СВЦЭМ!$H$40:$H$783,СВЦЭМ!$A$40:$A$783,$A275,СВЦЭМ!$B$39:$B$782,L$260)+'СЕТ СН'!$F$15</f>
        <v>0</v>
      </c>
      <c r="M275" s="36">
        <f ca="1">SUMIFS(СВЦЭМ!$H$40:$H$783,СВЦЭМ!$A$40:$A$783,$A275,СВЦЭМ!$B$39:$B$782,M$260)+'СЕТ СН'!$F$15</f>
        <v>0</v>
      </c>
      <c r="N275" s="36">
        <f ca="1">SUMIFS(СВЦЭМ!$H$40:$H$783,СВЦЭМ!$A$40:$A$783,$A275,СВЦЭМ!$B$39:$B$782,N$260)+'СЕТ СН'!$F$15</f>
        <v>0</v>
      </c>
      <c r="O275" s="36">
        <f ca="1">SUMIFS(СВЦЭМ!$H$40:$H$783,СВЦЭМ!$A$40:$A$783,$A275,СВЦЭМ!$B$39:$B$782,O$260)+'СЕТ СН'!$F$15</f>
        <v>0</v>
      </c>
      <c r="P275" s="36">
        <f ca="1">SUMIFS(СВЦЭМ!$H$40:$H$783,СВЦЭМ!$A$40:$A$783,$A275,СВЦЭМ!$B$39:$B$782,P$260)+'СЕТ СН'!$F$15</f>
        <v>0</v>
      </c>
      <c r="Q275" s="36">
        <f ca="1">SUMIFS(СВЦЭМ!$H$40:$H$783,СВЦЭМ!$A$40:$A$783,$A275,СВЦЭМ!$B$39:$B$782,Q$260)+'СЕТ СН'!$F$15</f>
        <v>0</v>
      </c>
      <c r="R275" s="36">
        <f ca="1">SUMIFS(СВЦЭМ!$H$40:$H$783,СВЦЭМ!$A$40:$A$783,$A275,СВЦЭМ!$B$39:$B$782,R$260)+'СЕТ СН'!$F$15</f>
        <v>0</v>
      </c>
      <c r="S275" s="36">
        <f ca="1">SUMIFS(СВЦЭМ!$H$40:$H$783,СВЦЭМ!$A$40:$A$783,$A275,СВЦЭМ!$B$39:$B$782,S$260)+'СЕТ СН'!$F$15</f>
        <v>0</v>
      </c>
      <c r="T275" s="36">
        <f ca="1">SUMIFS(СВЦЭМ!$H$40:$H$783,СВЦЭМ!$A$40:$A$783,$A275,СВЦЭМ!$B$39:$B$782,T$260)+'СЕТ СН'!$F$15</f>
        <v>0</v>
      </c>
      <c r="U275" s="36">
        <f ca="1">SUMIFS(СВЦЭМ!$H$40:$H$783,СВЦЭМ!$A$40:$A$783,$A275,СВЦЭМ!$B$39:$B$782,U$260)+'СЕТ СН'!$F$15</f>
        <v>0</v>
      </c>
      <c r="V275" s="36">
        <f ca="1">SUMIFS(СВЦЭМ!$H$40:$H$783,СВЦЭМ!$A$40:$A$783,$A275,СВЦЭМ!$B$39:$B$782,V$260)+'СЕТ СН'!$F$15</f>
        <v>0</v>
      </c>
      <c r="W275" s="36">
        <f ca="1">SUMIFS(СВЦЭМ!$H$40:$H$783,СВЦЭМ!$A$40:$A$783,$A275,СВЦЭМ!$B$39:$B$782,W$260)+'СЕТ СН'!$F$15</f>
        <v>0</v>
      </c>
      <c r="X275" s="36">
        <f ca="1">SUMIFS(СВЦЭМ!$H$40:$H$783,СВЦЭМ!$A$40:$A$783,$A275,СВЦЭМ!$B$39:$B$782,X$260)+'СЕТ СН'!$F$15</f>
        <v>0</v>
      </c>
      <c r="Y275" s="36">
        <f ca="1">SUMIFS(СВЦЭМ!$H$40:$H$783,СВЦЭМ!$A$40:$A$783,$A275,СВЦЭМ!$B$39:$B$782,Y$260)+'СЕТ СН'!$F$15</f>
        <v>0</v>
      </c>
    </row>
    <row r="276" spans="1:25" ht="15.75" hidden="1" x14ac:dyDescent="0.2">
      <c r="A276" s="35">
        <f t="shared" si="7"/>
        <v>44789</v>
      </c>
      <c r="B276" s="36">
        <f ca="1">SUMIFS(СВЦЭМ!$H$40:$H$783,СВЦЭМ!$A$40:$A$783,$A276,СВЦЭМ!$B$39:$B$782,B$260)+'СЕТ СН'!$F$15</f>
        <v>0</v>
      </c>
      <c r="C276" s="36">
        <f ca="1">SUMIFS(СВЦЭМ!$H$40:$H$783,СВЦЭМ!$A$40:$A$783,$A276,СВЦЭМ!$B$39:$B$782,C$260)+'СЕТ СН'!$F$15</f>
        <v>0</v>
      </c>
      <c r="D276" s="36">
        <f ca="1">SUMIFS(СВЦЭМ!$H$40:$H$783,СВЦЭМ!$A$40:$A$783,$A276,СВЦЭМ!$B$39:$B$782,D$260)+'СЕТ СН'!$F$15</f>
        <v>0</v>
      </c>
      <c r="E276" s="36">
        <f ca="1">SUMIFS(СВЦЭМ!$H$40:$H$783,СВЦЭМ!$A$40:$A$783,$A276,СВЦЭМ!$B$39:$B$782,E$260)+'СЕТ СН'!$F$15</f>
        <v>0</v>
      </c>
      <c r="F276" s="36">
        <f ca="1">SUMIFS(СВЦЭМ!$H$40:$H$783,СВЦЭМ!$A$40:$A$783,$A276,СВЦЭМ!$B$39:$B$782,F$260)+'СЕТ СН'!$F$15</f>
        <v>0</v>
      </c>
      <c r="G276" s="36">
        <f ca="1">SUMIFS(СВЦЭМ!$H$40:$H$783,СВЦЭМ!$A$40:$A$783,$A276,СВЦЭМ!$B$39:$B$782,G$260)+'СЕТ СН'!$F$15</f>
        <v>0</v>
      </c>
      <c r="H276" s="36">
        <f ca="1">SUMIFS(СВЦЭМ!$H$40:$H$783,СВЦЭМ!$A$40:$A$783,$A276,СВЦЭМ!$B$39:$B$782,H$260)+'СЕТ СН'!$F$15</f>
        <v>0</v>
      </c>
      <c r="I276" s="36">
        <f ca="1">SUMIFS(СВЦЭМ!$H$40:$H$783,СВЦЭМ!$A$40:$A$783,$A276,СВЦЭМ!$B$39:$B$782,I$260)+'СЕТ СН'!$F$15</f>
        <v>0</v>
      </c>
      <c r="J276" s="36">
        <f ca="1">SUMIFS(СВЦЭМ!$H$40:$H$783,СВЦЭМ!$A$40:$A$783,$A276,СВЦЭМ!$B$39:$B$782,J$260)+'СЕТ СН'!$F$15</f>
        <v>0</v>
      </c>
      <c r="K276" s="36">
        <f ca="1">SUMIFS(СВЦЭМ!$H$40:$H$783,СВЦЭМ!$A$40:$A$783,$A276,СВЦЭМ!$B$39:$B$782,K$260)+'СЕТ СН'!$F$15</f>
        <v>0</v>
      </c>
      <c r="L276" s="36">
        <f ca="1">SUMIFS(СВЦЭМ!$H$40:$H$783,СВЦЭМ!$A$40:$A$783,$A276,СВЦЭМ!$B$39:$B$782,L$260)+'СЕТ СН'!$F$15</f>
        <v>0</v>
      </c>
      <c r="M276" s="36">
        <f ca="1">SUMIFS(СВЦЭМ!$H$40:$H$783,СВЦЭМ!$A$40:$A$783,$A276,СВЦЭМ!$B$39:$B$782,M$260)+'СЕТ СН'!$F$15</f>
        <v>0</v>
      </c>
      <c r="N276" s="36">
        <f ca="1">SUMIFS(СВЦЭМ!$H$40:$H$783,СВЦЭМ!$A$40:$A$783,$A276,СВЦЭМ!$B$39:$B$782,N$260)+'СЕТ СН'!$F$15</f>
        <v>0</v>
      </c>
      <c r="O276" s="36">
        <f ca="1">SUMIFS(СВЦЭМ!$H$40:$H$783,СВЦЭМ!$A$40:$A$783,$A276,СВЦЭМ!$B$39:$B$782,O$260)+'СЕТ СН'!$F$15</f>
        <v>0</v>
      </c>
      <c r="P276" s="36">
        <f ca="1">SUMIFS(СВЦЭМ!$H$40:$H$783,СВЦЭМ!$A$40:$A$783,$A276,СВЦЭМ!$B$39:$B$782,P$260)+'СЕТ СН'!$F$15</f>
        <v>0</v>
      </c>
      <c r="Q276" s="36">
        <f ca="1">SUMIFS(СВЦЭМ!$H$40:$H$783,СВЦЭМ!$A$40:$A$783,$A276,СВЦЭМ!$B$39:$B$782,Q$260)+'СЕТ СН'!$F$15</f>
        <v>0</v>
      </c>
      <c r="R276" s="36">
        <f ca="1">SUMIFS(СВЦЭМ!$H$40:$H$783,СВЦЭМ!$A$40:$A$783,$A276,СВЦЭМ!$B$39:$B$782,R$260)+'СЕТ СН'!$F$15</f>
        <v>0</v>
      </c>
      <c r="S276" s="36">
        <f ca="1">SUMIFS(СВЦЭМ!$H$40:$H$783,СВЦЭМ!$A$40:$A$783,$A276,СВЦЭМ!$B$39:$B$782,S$260)+'СЕТ СН'!$F$15</f>
        <v>0</v>
      </c>
      <c r="T276" s="36">
        <f ca="1">SUMIFS(СВЦЭМ!$H$40:$H$783,СВЦЭМ!$A$40:$A$783,$A276,СВЦЭМ!$B$39:$B$782,T$260)+'СЕТ СН'!$F$15</f>
        <v>0</v>
      </c>
      <c r="U276" s="36">
        <f ca="1">SUMIFS(СВЦЭМ!$H$40:$H$783,СВЦЭМ!$A$40:$A$783,$A276,СВЦЭМ!$B$39:$B$782,U$260)+'СЕТ СН'!$F$15</f>
        <v>0</v>
      </c>
      <c r="V276" s="36">
        <f ca="1">SUMIFS(СВЦЭМ!$H$40:$H$783,СВЦЭМ!$A$40:$A$783,$A276,СВЦЭМ!$B$39:$B$782,V$260)+'СЕТ СН'!$F$15</f>
        <v>0</v>
      </c>
      <c r="W276" s="36">
        <f ca="1">SUMIFS(СВЦЭМ!$H$40:$H$783,СВЦЭМ!$A$40:$A$783,$A276,СВЦЭМ!$B$39:$B$782,W$260)+'СЕТ СН'!$F$15</f>
        <v>0</v>
      </c>
      <c r="X276" s="36">
        <f ca="1">SUMIFS(СВЦЭМ!$H$40:$H$783,СВЦЭМ!$A$40:$A$783,$A276,СВЦЭМ!$B$39:$B$782,X$260)+'СЕТ СН'!$F$15</f>
        <v>0</v>
      </c>
      <c r="Y276" s="36">
        <f ca="1">SUMIFS(СВЦЭМ!$H$40:$H$783,СВЦЭМ!$A$40:$A$783,$A276,СВЦЭМ!$B$39:$B$782,Y$260)+'СЕТ СН'!$F$15</f>
        <v>0</v>
      </c>
    </row>
    <row r="277" spans="1:25" ht="15.75" hidden="1" x14ac:dyDescent="0.2">
      <c r="A277" s="35">
        <f t="shared" si="7"/>
        <v>44790</v>
      </c>
      <c r="B277" s="36">
        <f ca="1">SUMIFS(СВЦЭМ!$H$40:$H$783,СВЦЭМ!$A$40:$A$783,$A277,СВЦЭМ!$B$39:$B$782,B$260)+'СЕТ СН'!$F$15</f>
        <v>0</v>
      </c>
      <c r="C277" s="36">
        <f ca="1">SUMIFS(СВЦЭМ!$H$40:$H$783,СВЦЭМ!$A$40:$A$783,$A277,СВЦЭМ!$B$39:$B$782,C$260)+'СЕТ СН'!$F$15</f>
        <v>0</v>
      </c>
      <c r="D277" s="36">
        <f ca="1">SUMIFS(СВЦЭМ!$H$40:$H$783,СВЦЭМ!$A$40:$A$783,$A277,СВЦЭМ!$B$39:$B$782,D$260)+'СЕТ СН'!$F$15</f>
        <v>0</v>
      </c>
      <c r="E277" s="36">
        <f ca="1">SUMIFS(СВЦЭМ!$H$40:$H$783,СВЦЭМ!$A$40:$A$783,$A277,СВЦЭМ!$B$39:$B$782,E$260)+'СЕТ СН'!$F$15</f>
        <v>0</v>
      </c>
      <c r="F277" s="36">
        <f ca="1">SUMIFS(СВЦЭМ!$H$40:$H$783,СВЦЭМ!$A$40:$A$783,$A277,СВЦЭМ!$B$39:$B$782,F$260)+'СЕТ СН'!$F$15</f>
        <v>0</v>
      </c>
      <c r="G277" s="36">
        <f ca="1">SUMIFS(СВЦЭМ!$H$40:$H$783,СВЦЭМ!$A$40:$A$783,$A277,СВЦЭМ!$B$39:$B$782,G$260)+'СЕТ СН'!$F$15</f>
        <v>0</v>
      </c>
      <c r="H277" s="36">
        <f ca="1">SUMIFS(СВЦЭМ!$H$40:$H$783,СВЦЭМ!$A$40:$A$783,$A277,СВЦЭМ!$B$39:$B$782,H$260)+'СЕТ СН'!$F$15</f>
        <v>0</v>
      </c>
      <c r="I277" s="36">
        <f ca="1">SUMIFS(СВЦЭМ!$H$40:$H$783,СВЦЭМ!$A$40:$A$783,$A277,СВЦЭМ!$B$39:$B$782,I$260)+'СЕТ СН'!$F$15</f>
        <v>0</v>
      </c>
      <c r="J277" s="36">
        <f ca="1">SUMIFS(СВЦЭМ!$H$40:$H$783,СВЦЭМ!$A$40:$A$783,$A277,СВЦЭМ!$B$39:$B$782,J$260)+'СЕТ СН'!$F$15</f>
        <v>0</v>
      </c>
      <c r="K277" s="36">
        <f ca="1">SUMIFS(СВЦЭМ!$H$40:$H$783,СВЦЭМ!$A$40:$A$783,$A277,СВЦЭМ!$B$39:$B$782,K$260)+'СЕТ СН'!$F$15</f>
        <v>0</v>
      </c>
      <c r="L277" s="36">
        <f ca="1">SUMIFS(СВЦЭМ!$H$40:$H$783,СВЦЭМ!$A$40:$A$783,$A277,СВЦЭМ!$B$39:$B$782,L$260)+'СЕТ СН'!$F$15</f>
        <v>0</v>
      </c>
      <c r="M277" s="36">
        <f ca="1">SUMIFS(СВЦЭМ!$H$40:$H$783,СВЦЭМ!$A$40:$A$783,$A277,СВЦЭМ!$B$39:$B$782,M$260)+'СЕТ СН'!$F$15</f>
        <v>0</v>
      </c>
      <c r="N277" s="36">
        <f ca="1">SUMIFS(СВЦЭМ!$H$40:$H$783,СВЦЭМ!$A$40:$A$783,$A277,СВЦЭМ!$B$39:$B$782,N$260)+'СЕТ СН'!$F$15</f>
        <v>0</v>
      </c>
      <c r="O277" s="36">
        <f ca="1">SUMIFS(СВЦЭМ!$H$40:$H$783,СВЦЭМ!$A$40:$A$783,$A277,СВЦЭМ!$B$39:$B$782,O$260)+'СЕТ СН'!$F$15</f>
        <v>0</v>
      </c>
      <c r="P277" s="36">
        <f ca="1">SUMIFS(СВЦЭМ!$H$40:$H$783,СВЦЭМ!$A$40:$A$783,$A277,СВЦЭМ!$B$39:$B$782,P$260)+'СЕТ СН'!$F$15</f>
        <v>0</v>
      </c>
      <c r="Q277" s="36">
        <f ca="1">SUMIFS(СВЦЭМ!$H$40:$H$783,СВЦЭМ!$A$40:$A$783,$A277,СВЦЭМ!$B$39:$B$782,Q$260)+'СЕТ СН'!$F$15</f>
        <v>0</v>
      </c>
      <c r="R277" s="36">
        <f ca="1">SUMIFS(СВЦЭМ!$H$40:$H$783,СВЦЭМ!$A$40:$A$783,$A277,СВЦЭМ!$B$39:$B$782,R$260)+'СЕТ СН'!$F$15</f>
        <v>0</v>
      </c>
      <c r="S277" s="36">
        <f ca="1">SUMIFS(СВЦЭМ!$H$40:$H$783,СВЦЭМ!$A$40:$A$783,$A277,СВЦЭМ!$B$39:$B$782,S$260)+'СЕТ СН'!$F$15</f>
        <v>0</v>
      </c>
      <c r="T277" s="36">
        <f ca="1">SUMIFS(СВЦЭМ!$H$40:$H$783,СВЦЭМ!$A$40:$A$783,$A277,СВЦЭМ!$B$39:$B$782,T$260)+'СЕТ СН'!$F$15</f>
        <v>0</v>
      </c>
      <c r="U277" s="36">
        <f ca="1">SUMIFS(СВЦЭМ!$H$40:$H$783,СВЦЭМ!$A$40:$A$783,$A277,СВЦЭМ!$B$39:$B$782,U$260)+'СЕТ СН'!$F$15</f>
        <v>0</v>
      </c>
      <c r="V277" s="36">
        <f ca="1">SUMIFS(СВЦЭМ!$H$40:$H$783,СВЦЭМ!$A$40:$A$783,$A277,СВЦЭМ!$B$39:$B$782,V$260)+'СЕТ СН'!$F$15</f>
        <v>0</v>
      </c>
      <c r="W277" s="36">
        <f ca="1">SUMIFS(СВЦЭМ!$H$40:$H$783,СВЦЭМ!$A$40:$A$783,$A277,СВЦЭМ!$B$39:$B$782,W$260)+'СЕТ СН'!$F$15</f>
        <v>0</v>
      </c>
      <c r="X277" s="36">
        <f ca="1">SUMIFS(СВЦЭМ!$H$40:$H$783,СВЦЭМ!$A$40:$A$783,$A277,СВЦЭМ!$B$39:$B$782,X$260)+'СЕТ СН'!$F$15</f>
        <v>0</v>
      </c>
      <c r="Y277" s="36">
        <f ca="1">SUMIFS(СВЦЭМ!$H$40:$H$783,СВЦЭМ!$A$40:$A$783,$A277,СВЦЭМ!$B$39:$B$782,Y$260)+'СЕТ СН'!$F$15</f>
        <v>0</v>
      </c>
    </row>
    <row r="278" spans="1:25" ht="15.75" hidden="1" x14ac:dyDescent="0.2">
      <c r="A278" s="35">
        <f t="shared" si="7"/>
        <v>44791</v>
      </c>
      <c r="B278" s="36">
        <f ca="1">SUMIFS(СВЦЭМ!$H$40:$H$783,СВЦЭМ!$A$40:$A$783,$A278,СВЦЭМ!$B$39:$B$782,B$260)+'СЕТ СН'!$F$15</f>
        <v>0</v>
      </c>
      <c r="C278" s="36">
        <f ca="1">SUMIFS(СВЦЭМ!$H$40:$H$783,СВЦЭМ!$A$40:$A$783,$A278,СВЦЭМ!$B$39:$B$782,C$260)+'СЕТ СН'!$F$15</f>
        <v>0</v>
      </c>
      <c r="D278" s="36">
        <f ca="1">SUMIFS(СВЦЭМ!$H$40:$H$783,СВЦЭМ!$A$40:$A$783,$A278,СВЦЭМ!$B$39:$B$782,D$260)+'СЕТ СН'!$F$15</f>
        <v>0</v>
      </c>
      <c r="E278" s="36">
        <f ca="1">SUMIFS(СВЦЭМ!$H$40:$H$783,СВЦЭМ!$A$40:$A$783,$A278,СВЦЭМ!$B$39:$B$782,E$260)+'СЕТ СН'!$F$15</f>
        <v>0</v>
      </c>
      <c r="F278" s="36">
        <f ca="1">SUMIFS(СВЦЭМ!$H$40:$H$783,СВЦЭМ!$A$40:$A$783,$A278,СВЦЭМ!$B$39:$B$782,F$260)+'СЕТ СН'!$F$15</f>
        <v>0</v>
      </c>
      <c r="G278" s="36">
        <f ca="1">SUMIFS(СВЦЭМ!$H$40:$H$783,СВЦЭМ!$A$40:$A$783,$A278,СВЦЭМ!$B$39:$B$782,G$260)+'СЕТ СН'!$F$15</f>
        <v>0</v>
      </c>
      <c r="H278" s="36">
        <f ca="1">SUMIFS(СВЦЭМ!$H$40:$H$783,СВЦЭМ!$A$40:$A$783,$A278,СВЦЭМ!$B$39:$B$782,H$260)+'СЕТ СН'!$F$15</f>
        <v>0</v>
      </c>
      <c r="I278" s="36">
        <f ca="1">SUMIFS(СВЦЭМ!$H$40:$H$783,СВЦЭМ!$A$40:$A$783,$A278,СВЦЭМ!$B$39:$B$782,I$260)+'СЕТ СН'!$F$15</f>
        <v>0</v>
      </c>
      <c r="J278" s="36">
        <f ca="1">SUMIFS(СВЦЭМ!$H$40:$H$783,СВЦЭМ!$A$40:$A$783,$A278,СВЦЭМ!$B$39:$B$782,J$260)+'СЕТ СН'!$F$15</f>
        <v>0</v>
      </c>
      <c r="K278" s="36">
        <f ca="1">SUMIFS(СВЦЭМ!$H$40:$H$783,СВЦЭМ!$A$40:$A$783,$A278,СВЦЭМ!$B$39:$B$782,K$260)+'СЕТ СН'!$F$15</f>
        <v>0</v>
      </c>
      <c r="L278" s="36">
        <f ca="1">SUMIFS(СВЦЭМ!$H$40:$H$783,СВЦЭМ!$A$40:$A$783,$A278,СВЦЭМ!$B$39:$B$782,L$260)+'СЕТ СН'!$F$15</f>
        <v>0</v>
      </c>
      <c r="M278" s="36">
        <f ca="1">SUMIFS(СВЦЭМ!$H$40:$H$783,СВЦЭМ!$A$40:$A$783,$A278,СВЦЭМ!$B$39:$B$782,M$260)+'СЕТ СН'!$F$15</f>
        <v>0</v>
      </c>
      <c r="N278" s="36">
        <f ca="1">SUMIFS(СВЦЭМ!$H$40:$H$783,СВЦЭМ!$A$40:$A$783,$A278,СВЦЭМ!$B$39:$B$782,N$260)+'СЕТ СН'!$F$15</f>
        <v>0</v>
      </c>
      <c r="O278" s="36">
        <f ca="1">SUMIFS(СВЦЭМ!$H$40:$H$783,СВЦЭМ!$A$40:$A$783,$A278,СВЦЭМ!$B$39:$B$782,O$260)+'СЕТ СН'!$F$15</f>
        <v>0</v>
      </c>
      <c r="P278" s="36">
        <f ca="1">SUMIFS(СВЦЭМ!$H$40:$H$783,СВЦЭМ!$A$40:$A$783,$A278,СВЦЭМ!$B$39:$B$782,P$260)+'СЕТ СН'!$F$15</f>
        <v>0</v>
      </c>
      <c r="Q278" s="36">
        <f ca="1">SUMIFS(СВЦЭМ!$H$40:$H$783,СВЦЭМ!$A$40:$A$783,$A278,СВЦЭМ!$B$39:$B$782,Q$260)+'СЕТ СН'!$F$15</f>
        <v>0</v>
      </c>
      <c r="R278" s="36">
        <f ca="1">SUMIFS(СВЦЭМ!$H$40:$H$783,СВЦЭМ!$A$40:$A$783,$A278,СВЦЭМ!$B$39:$B$782,R$260)+'СЕТ СН'!$F$15</f>
        <v>0</v>
      </c>
      <c r="S278" s="36">
        <f ca="1">SUMIFS(СВЦЭМ!$H$40:$H$783,СВЦЭМ!$A$40:$A$783,$A278,СВЦЭМ!$B$39:$B$782,S$260)+'СЕТ СН'!$F$15</f>
        <v>0</v>
      </c>
      <c r="T278" s="36">
        <f ca="1">SUMIFS(СВЦЭМ!$H$40:$H$783,СВЦЭМ!$A$40:$A$783,$A278,СВЦЭМ!$B$39:$B$782,T$260)+'СЕТ СН'!$F$15</f>
        <v>0</v>
      </c>
      <c r="U278" s="36">
        <f ca="1">SUMIFS(СВЦЭМ!$H$40:$H$783,СВЦЭМ!$A$40:$A$783,$A278,СВЦЭМ!$B$39:$B$782,U$260)+'СЕТ СН'!$F$15</f>
        <v>0</v>
      </c>
      <c r="V278" s="36">
        <f ca="1">SUMIFS(СВЦЭМ!$H$40:$H$783,СВЦЭМ!$A$40:$A$783,$A278,СВЦЭМ!$B$39:$B$782,V$260)+'СЕТ СН'!$F$15</f>
        <v>0</v>
      </c>
      <c r="W278" s="36">
        <f ca="1">SUMIFS(СВЦЭМ!$H$40:$H$783,СВЦЭМ!$A$40:$A$783,$A278,СВЦЭМ!$B$39:$B$782,W$260)+'СЕТ СН'!$F$15</f>
        <v>0</v>
      </c>
      <c r="X278" s="36">
        <f ca="1">SUMIFS(СВЦЭМ!$H$40:$H$783,СВЦЭМ!$A$40:$A$783,$A278,СВЦЭМ!$B$39:$B$782,X$260)+'СЕТ СН'!$F$15</f>
        <v>0</v>
      </c>
      <c r="Y278" s="36">
        <f ca="1">SUMIFS(СВЦЭМ!$H$40:$H$783,СВЦЭМ!$A$40:$A$783,$A278,СВЦЭМ!$B$39:$B$782,Y$260)+'СЕТ СН'!$F$15</f>
        <v>0</v>
      </c>
    </row>
    <row r="279" spans="1:25" ht="15.75" hidden="1" x14ac:dyDescent="0.2">
      <c r="A279" s="35">
        <f t="shared" si="7"/>
        <v>44792</v>
      </c>
      <c r="B279" s="36">
        <f ca="1">SUMIFS(СВЦЭМ!$H$40:$H$783,СВЦЭМ!$A$40:$A$783,$A279,СВЦЭМ!$B$39:$B$782,B$260)+'СЕТ СН'!$F$15</f>
        <v>0</v>
      </c>
      <c r="C279" s="36">
        <f ca="1">SUMIFS(СВЦЭМ!$H$40:$H$783,СВЦЭМ!$A$40:$A$783,$A279,СВЦЭМ!$B$39:$B$782,C$260)+'СЕТ СН'!$F$15</f>
        <v>0</v>
      </c>
      <c r="D279" s="36">
        <f ca="1">SUMIFS(СВЦЭМ!$H$40:$H$783,СВЦЭМ!$A$40:$A$783,$A279,СВЦЭМ!$B$39:$B$782,D$260)+'СЕТ СН'!$F$15</f>
        <v>0</v>
      </c>
      <c r="E279" s="36">
        <f ca="1">SUMIFS(СВЦЭМ!$H$40:$H$783,СВЦЭМ!$A$40:$A$783,$A279,СВЦЭМ!$B$39:$B$782,E$260)+'СЕТ СН'!$F$15</f>
        <v>0</v>
      </c>
      <c r="F279" s="36">
        <f ca="1">SUMIFS(СВЦЭМ!$H$40:$H$783,СВЦЭМ!$A$40:$A$783,$A279,СВЦЭМ!$B$39:$B$782,F$260)+'СЕТ СН'!$F$15</f>
        <v>0</v>
      </c>
      <c r="G279" s="36">
        <f ca="1">SUMIFS(СВЦЭМ!$H$40:$H$783,СВЦЭМ!$A$40:$A$783,$A279,СВЦЭМ!$B$39:$B$782,G$260)+'СЕТ СН'!$F$15</f>
        <v>0</v>
      </c>
      <c r="H279" s="36">
        <f ca="1">SUMIFS(СВЦЭМ!$H$40:$H$783,СВЦЭМ!$A$40:$A$783,$A279,СВЦЭМ!$B$39:$B$782,H$260)+'СЕТ СН'!$F$15</f>
        <v>0</v>
      </c>
      <c r="I279" s="36">
        <f ca="1">SUMIFS(СВЦЭМ!$H$40:$H$783,СВЦЭМ!$A$40:$A$783,$A279,СВЦЭМ!$B$39:$B$782,I$260)+'СЕТ СН'!$F$15</f>
        <v>0</v>
      </c>
      <c r="J279" s="36">
        <f ca="1">SUMIFS(СВЦЭМ!$H$40:$H$783,СВЦЭМ!$A$40:$A$783,$A279,СВЦЭМ!$B$39:$B$782,J$260)+'СЕТ СН'!$F$15</f>
        <v>0</v>
      </c>
      <c r="K279" s="36">
        <f ca="1">SUMIFS(СВЦЭМ!$H$40:$H$783,СВЦЭМ!$A$40:$A$783,$A279,СВЦЭМ!$B$39:$B$782,K$260)+'СЕТ СН'!$F$15</f>
        <v>0</v>
      </c>
      <c r="L279" s="36">
        <f ca="1">SUMIFS(СВЦЭМ!$H$40:$H$783,СВЦЭМ!$A$40:$A$783,$A279,СВЦЭМ!$B$39:$B$782,L$260)+'СЕТ СН'!$F$15</f>
        <v>0</v>
      </c>
      <c r="M279" s="36">
        <f ca="1">SUMIFS(СВЦЭМ!$H$40:$H$783,СВЦЭМ!$A$40:$A$783,$A279,СВЦЭМ!$B$39:$B$782,M$260)+'СЕТ СН'!$F$15</f>
        <v>0</v>
      </c>
      <c r="N279" s="36">
        <f ca="1">SUMIFS(СВЦЭМ!$H$40:$H$783,СВЦЭМ!$A$40:$A$783,$A279,СВЦЭМ!$B$39:$B$782,N$260)+'СЕТ СН'!$F$15</f>
        <v>0</v>
      </c>
      <c r="O279" s="36">
        <f ca="1">SUMIFS(СВЦЭМ!$H$40:$H$783,СВЦЭМ!$A$40:$A$783,$A279,СВЦЭМ!$B$39:$B$782,O$260)+'СЕТ СН'!$F$15</f>
        <v>0</v>
      </c>
      <c r="P279" s="36">
        <f ca="1">SUMIFS(СВЦЭМ!$H$40:$H$783,СВЦЭМ!$A$40:$A$783,$A279,СВЦЭМ!$B$39:$B$782,P$260)+'СЕТ СН'!$F$15</f>
        <v>0</v>
      </c>
      <c r="Q279" s="36">
        <f ca="1">SUMIFS(СВЦЭМ!$H$40:$H$783,СВЦЭМ!$A$40:$A$783,$A279,СВЦЭМ!$B$39:$B$782,Q$260)+'СЕТ СН'!$F$15</f>
        <v>0</v>
      </c>
      <c r="R279" s="36">
        <f ca="1">SUMIFS(СВЦЭМ!$H$40:$H$783,СВЦЭМ!$A$40:$A$783,$A279,СВЦЭМ!$B$39:$B$782,R$260)+'СЕТ СН'!$F$15</f>
        <v>0</v>
      </c>
      <c r="S279" s="36">
        <f ca="1">SUMIFS(СВЦЭМ!$H$40:$H$783,СВЦЭМ!$A$40:$A$783,$A279,СВЦЭМ!$B$39:$B$782,S$260)+'СЕТ СН'!$F$15</f>
        <v>0</v>
      </c>
      <c r="T279" s="36">
        <f ca="1">SUMIFS(СВЦЭМ!$H$40:$H$783,СВЦЭМ!$A$40:$A$783,$A279,СВЦЭМ!$B$39:$B$782,T$260)+'СЕТ СН'!$F$15</f>
        <v>0</v>
      </c>
      <c r="U279" s="36">
        <f ca="1">SUMIFS(СВЦЭМ!$H$40:$H$783,СВЦЭМ!$A$40:$A$783,$A279,СВЦЭМ!$B$39:$B$782,U$260)+'СЕТ СН'!$F$15</f>
        <v>0</v>
      </c>
      <c r="V279" s="36">
        <f ca="1">SUMIFS(СВЦЭМ!$H$40:$H$783,СВЦЭМ!$A$40:$A$783,$A279,СВЦЭМ!$B$39:$B$782,V$260)+'СЕТ СН'!$F$15</f>
        <v>0</v>
      </c>
      <c r="W279" s="36">
        <f ca="1">SUMIFS(СВЦЭМ!$H$40:$H$783,СВЦЭМ!$A$40:$A$783,$A279,СВЦЭМ!$B$39:$B$782,W$260)+'СЕТ СН'!$F$15</f>
        <v>0</v>
      </c>
      <c r="X279" s="36">
        <f ca="1">SUMIFS(СВЦЭМ!$H$40:$H$783,СВЦЭМ!$A$40:$A$783,$A279,СВЦЭМ!$B$39:$B$782,X$260)+'СЕТ СН'!$F$15</f>
        <v>0</v>
      </c>
      <c r="Y279" s="36">
        <f ca="1">SUMIFS(СВЦЭМ!$H$40:$H$783,СВЦЭМ!$A$40:$A$783,$A279,СВЦЭМ!$B$39:$B$782,Y$260)+'СЕТ СН'!$F$15</f>
        <v>0</v>
      </c>
    </row>
    <row r="280" spans="1:25" ht="15.75" hidden="1" x14ac:dyDescent="0.2">
      <c r="A280" s="35">
        <f t="shared" si="7"/>
        <v>44793</v>
      </c>
      <c r="B280" s="36">
        <f ca="1">SUMIFS(СВЦЭМ!$H$40:$H$783,СВЦЭМ!$A$40:$A$783,$A280,СВЦЭМ!$B$39:$B$782,B$260)+'СЕТ СН'!$F$15</f>
        <v>0</v>
      </c>
      <c r="C280" s="36">
        <f ca="1">SUMIFS(СВЦЭМ!$H$40:$H$783,СВЦЭМ!$A$40:$A$783,$A280,СВЦЭМ!$B$39:$B$782,C$260)+'СЕТ СН'!$F$15</f>
        <v>0</v>
      </c>
      <c r="D280" s="36">
        <f ca="1">SUMIFS(СВЦЭМ!$H$40:$H$783,СВЦЭМ!$A$40:$A$783,$A280,СВЦЭМ!$B$39:$B$782,D$260)+'СЕТ СН'!$F$15</f>
        <v>0</v>
      </c>
      <c r="E280" s="36">
        <f ca="1">SUMIFS(СВЦЭМ!$H$40:$H$783,СВЦЭМ!$A$40:$A$783,$A280,СВЦЭМ!$B$39:$B$782,E$260)+'СЕТ СН'!$F$15</f>
        <v>0</v>
      </c>
      <c r="F280" s="36">
        <f ca="1">SUMIFS(СВЦЭМ!$H$40:$H$783,СВЦЭМ!$A$40:$A$783,$A280,СВЦЭМ!$B$39:$B$782,F$260)+'СЕТ СН'!$F$15</f>
        <v>0</v>
      </c>
      <c r="G280" s="36">
        <f ca="1">SUMIFS(СВЦЭМ!$H$40:$H$783,СВЦЭМ!$A$40:$A$783,$A280,СВЦЭМ!$B$39:$B$782,G$260)+'СЕТ СН'!$F$15</f>
        <v>0</v>
      </c>
      <c r="H280" s="36">
        <f ca="1">SUMIFS(СВЦЭМ!$H$40:$H$783,СВЦЭМ!$A$40:$A$783,$A280,СВЦЭМ!$B$39:$B$782,H$260)+'СЕТ СН'!$F$15</f>
        <v>0</v>
      </c>
      <c r="I280" s="36">
        <f ca="1">SUMIFS(СВЦЭМ!$H$40:$H$783,СВЦЭМ!$A$40:$A$783,$A280,СВЦЭМ!$B$39:$B$782,I$260)+'СЕТ СН'!$F$15</f>
        <v>0</v>
      </c>
      <c r="J280" s="36">
        <f ca="1">SUMIFS(СВЦЭМ!$H$40:$H$783,СВЦЭМ!$A$40:$A$783,$A280,СВЦЭМ!$B$39:$B$782,J$260)+'СЕТ СН'!$F$15</f>
        <v>0</v>
      </c>
      <c r="K280" s="36">
        <f ca="1">SUMIFS(СВЦЭМ!$H$40:$H$783,СВЦЭМ!$A$40:$A$783,$A280,СВЦЭМ!$B$39:$B$782,K$260)+'СЕТ СН'!$F$15</f>
        <v>0</v>
      </c>
      <c r="L280" s="36">
        <f ca="1">SUMIFS(СВЦЭМ!$H$40:$H$783,СВЦЭМ!$A$40:$A$783,$A280,СВЦЭМ!$B$39:$B$782,L$260)+'СЕТ СН'!$F$15</f>
        <v>0</v>
      </c>
      <c r="M280" s="36">
        <f ca="1">SUMIFS(СВЦЭМ!$H$40:$H$783,СВЦЭМ!$A$40:$A$783,$A280,СВЦЭМ!$B$39:$B$782,M$260)+'СЕТ СН'!$F$15</f>
        <v>0</v>
      </c>
      <c r="N280" s="36">
        <f ca="1">SUMIFS(СВЦЭМ!$H$40:$H$783,СВЦЭМ!$A$40:$A$783,$A280,СВЦЭМ!$B$39:$B$782,N$260)+'СЕТ СН'!$F$15</f>
        <v>0</v>
      </c>
      <c r="O280" s="36">
        <f ca="1">SUMIFS(СВЦЭМ!$H$40:$H$783,СВЦЭМ!$A$40:$A$783,$A280,СВЦЭМ!$B$39:$B$782,O$260)+'СЕТ СН'!$F$15</f>
        <v>0</v>
      </c>
      <c r="P280" s="36">
        <f ca="1">SUMIFS(СВЦЭМ!$H$40:$H$783,СВЦЭМ!$A$40:$A$783,$A280,СВЦЭМ!$B$39:$B$782,P$260)+'СЕТ СН'!$F$15</f>
        <v>0</v>
      </c>
      <c r="Q280" s="36">
        <f ca="1">SUMIFS(СВЦЭМ!$H$40:$H$783,СВЦЭМ!$A$40:$A$783,$A280,СВЦЭМ!$B$39:$B$782,Q$260)+'СЕТ СН'!$F$15</f>
        <v>0</v>
      </c>
      <c r="R280" s="36">
        <f ca="1">SUMIFS(СВЦЭМ!$H$40:$H$783,СВЦЭМ!$A$40:$A$783,$A280,СВЦЭМ!$B$39:$B$782,R$260)+'СЕТ СН'!$F$15</f>
        <v>0</v>
      </c>
      <c r="S280" s="36">
        <f ca="1">SUMIFS(СВЦЭМ!$H$40:$H$783,СВЦЭМ!$A$40:$A$783,$A280,СВЦЭМ!$B$39:$B$782,S$260)+'СЕТ СН'!$F$15</f>
        <v>0</v>
      </c>
      <c r="T280" s="36">
        <f ca="1">SUMIFS(СВЦЭМ!$H$40:$H$783,СВЦЭМ!$A$40:$A$783,$A280,СВЦЭМ!$B$39:$B$782,T$260)+'СЕТ СН'!$F$15</f>
        <v>0</v>
      </c>
      <c r="U280" s="36">
        <f ca="1">SUMIFS(СВЦЭМ!$H$40:$H$783,СВЦЭМ!$A$40:$A$783,$A280,СВЦЭМ!$B$39:$B$782,U$260)+'СЕТ СН'!$F$15</f>
        <v>0</v>
      </c>
      <c r="V280" s="36">
        <f ca="1">SUMIFS(СВЦЭМ!$H$40:$H$783,СВЦЭМ!$A$40:$A$783,$A280,СВЦЭМ!$B$39:$B$782,V$260)+'СЕТ СН'!$F$15</f>
        <v>0</v>
      </c>
      <c r="W280" s="36">
        <f ca="1">SUMIFS(СВЦЭМ!$H$40:$H$783,СВЦЭМ!$A$40:$A$783,$A280,СВЦЭМ!$B$39:$B$782,W$260)+'СЕТ СН'!$F$15</f>
        <v>0</v>
      </c>
      <c r="X280" s="36">
        <f ca="1">SUMIFS(СВЦЭМ!$H$40:$H$783,СВЦЭМ!$A$40:$A$783,$A280,СВЦЭМ!$B$39:$B$782,X$260)+'СЕТ СН'!$F$15</f>
        <v>0</v>
      </c>
      <c r="Y280" s="36">
        <f ca="1">SUMIFS(СВЦЭМ!$H$40:$H$783,СВЦЭМ!$A$40:$A$783,$A280,СВЦЭМ!$B$39:$B$782,Y$260)+'СЕТ СН'!$F$15</f>
        <v>0</v>
      </c>
    </row>
    <row r="281" spans="1:25" ht="15.75" hidden="1" x14ac:dyDescent="0.2">
      <c r="A281" s="35">
        <f t="shared" si="7"/>
        <v>44794</v>
      </c>
      <c r="B281" s="36">
        <f ca="1">SUMIFS(СВЦЭМ!$H$40:$H$783,СВЦЭМ!$A$40:$A$783,$A281,СВЦЭМ!$B$39:$B$782,B$260)+'СЕТ СН'!$F$15</f>
        <v>0</v>
      </c>
      <c r="C281" s="36">
        <f ca="1">SUMIFS(СВЦЭМ!$H$40:$H$783,СВЦЭМ!$A$40:$A$783,$A281,СВЦЭМ!$B$39:$B$782,C$260)+'СЕТ СН'!$F$15</f>
        <v>0</v>
      </c>
      <c r="D281" s="36">
        <f ca="1">SUMIFS(СВЦЭМ!$H$40:$H$783,СВЦЭМ!$A$40:$A$783,$A281,СВЦЭМ!$B$39:$B$782,D$260)+'СЕТ СН'!$F$15</f>
        <v>0</v>
      </c>
      <c r="E281" s="36">
        <f ca="1">SUMIFS(СВЦЭМ!$H$40:$H$783,СВЦЭМ!$A$40:$A$783,$A281,СВЦЭМ!$B$39:$B$782,E$260)+'СЕТ СН'!$F$15</f>
        <v>0</v>
      </c>
      <c r="F281" s="36">
        <f ca="1">SUMIFS(СВЦЭМ!$H$40:$H$783,СВЦЭМ!$A$40:$A$783,$A281,СВЦЭМ!$B$39:$B$782,F$260)+'СЕТ СН'!$F$15</f>
        <v>0</v>
      </c>
      <c r="G281" s="36">
        <f ca="1">SUMIFS(СВЦЭМ!$H$40:$H$783,СВЦЭМ!$A$40:$A$783,$A281,СВЦЭМ!$B$39:$B$782,G$260)+'СЕТ СН'!$F$15</f>
        <v>0</v>
      </c>
      <c r="H281" s="36">
        <f ca="1">SUMIFS(СВЦЭМ!$H$40:$H$783,СВЦЭМ!$A$40:$A$783,$A281,СВЦЭМ!$B$39:$B$782,H$260)+'СЕТ СН'!$F$15</f>
        <v>0</v>
      </c>
      <c r="I281" s="36">
        <f ca="1">SUMIFS(СВЦЭМ!$H$40:$H$783,СВЦЭМ!$A$40:$A$783,$A281,СВЦЭМ!$B$39:$B$782,I$260)+'СЕТ СН'!$F$15</f>
        <v>0</v>
      </c>
      <c r="J281" s="36">
        <f ca="1">SUMIFS(СВЦЭМ!$H$40:$H$783,СВЦЭМ!$A$40:$A$783,$A281,СВЦЭМ!$B$39:$B$782,J$260)+'СЕТ СН'!$F$15</f>
        <v>0</v>
      </c>
      <c r="K281" s="36">
        <f ca="1">SUMIFS(СВЦЭМ!$H$40:$H$783,СВЦЭМ!$A$40:$A$783,$A281,СВЦЭМ!$B$39:$B$782,K$260)+'СЕТ СН'!$F$15</f>
        <v>0</v>
      </c>
      <c r="L281" s="36">
        <f ca="1">SUMIFS(СВЦЭМ!$H$40:$H$783,СВЦЭМ!$A$40:$A$783,$A281,СВЦЭМ!$B$39:$B$782,L$260)+'СЕТ СН'!$F$15</f>
        <v>0</v>
      </c>
      <c r="M281" s="36">
        <f ca="1">SUMIFS(СВЦЭМ!$H$40:$H$783,СВЦЭМ!$A$40:$A$783,$A281,СВЦЭМ!$B$39:$B$782,M$260)+'СЕТ СН'!$F$15</f>
        <v>0</v>
      </c>
      <c r="N281" s="36">
        <f ca="1">SUMIFS(СВЦЭМ!$H$40:$H$783,СВЦЭМ!$A$40:$A$783,$A281,СВЦЭМ!$B$39:$B$782,N$260)+'СЕТ СН'!$F$15</f>
        <v>0</v>
      </c>
      <c r="O281" s="36">
        <f ca="1">SUMIFS(СВЦЭМ!$H$40:$H$783,СВЦЭМ!$A$40:$A$783,$A281,СВЦЭМ!$B$39:$B$782,O$260)+'СЕТ СН'!$F$15</f>
        <v>0</v>
      </c>
      <c r="P281" s="36">
        <f ca="1">SUMIFS(СВЦЭМ!$H$40:$H$783,СВЦЭМ!$A$40:$A$783,$A281,СВЦЭМ!$B$39:$B$782,P$260)+'СЕТ СН'!$F$15</f>
        <v>0</v>
      </c>
      <c r="Q281" s="36">
        <f ca="1">SUMIFS(СВЦЭМ!$H$40:$H$783,СВЦЭМ!$A$40:$A$783,$A281,СВЦЭМ!$B$39:$B$782,Q$260)+'СЕТ СН'!$F$15</f>
        <v>0</v>
      </c>
      <c r="R281" s="36">
        <f ca="1">SUMIFS(СВЦЭМ!$H$40:$H$783,СВЦЭМ!$A$40:$A$783,$A281,СВЦЭМ!$B$39:$B$782,R$260)+'СЕТ СН'!$F$15</f>
        <v>0</v>
      </c>
      <c r="S281" s="36">
        <f ca="1">SUMIFS(СВЦЭМ!$H$40:$H$783,СВЦЭМ!$A$40:$A$783,$A281,СВЦЭМ!$B$39:$B$782,S$260)+'СЕТ СН'!$F$15</f>
        <v>0</v>
      </c>
      <c r="T281" s="36">
        <f ca="1">SUMIFS(СВЦЭМ!$H$40:$H$783,СВЦЭМ!$A$40:$A$783,$A281,СВЦЭМ!$B$39:$B$782,T$260)+'СЕТ СН'!$F$15</f>
        <v>0</v>
      </c>
      <c r="U281" s="36">
        <f ca="1">SUMIFS(СВЦЭМ!$H$40:$H$783,СВЦЭМ!$A$40:$A$783,$A281,СВЦЭМ!$B$39:$B$782,U$260)+'СЕТ СН'!$F$15</f>
        <v>0</v>
      </c>
      <c r="V281" s="36">
        <f ca="1">SUMIFS(СВЦЭМ!$H$40:$H$783,СВЦЭМ!$A$40:$A$783,$A281,СВЦЭМ!$B$39:$B$782,V$260)+'СЕТ СН'!$F$15</f>
        <v>0</v>
      </c>
      <c r="W281" s="36">
        <f ca="1">SUMIFS(СВЦЭМ!$H$40:$H$783,СВЦЭМ!$A$40:$A$783,$A281,СВЦЭМ!$B$39:$B$782,W$260)+'СЕТ СН'!$F$15</f>
        <v>0</v>
      </c>
      <c r="X281" s="36">
        <f ca="1">SUMIFS(СВЦЭМ!$H$40:$H$783,СВЦЭМ!$A$40:$A$783,$A281,СВЦЭМ!$B$39:$B$782,X$260)+'СЕТ СН'!$F$15</f>
        <v>0</v>
      </c>
      <c r="Y281" s="36">
        <f ca="1">SUMIFS(СВЦЭМ!$H$40:$H$783,СВЦЭМ!$A$40:$A$783,$A281,СВЦЭМ!$B$39:$B$782,Y$260)+'СЕТ СН'!$F$15</f>
        <v>0</v>
      </c>
    </row>
    <row r="282" spans="1:25" ht="15.75" hidden="1" x14ac:dyDescent="0.2">
      <c r="A282" s="35">
        <f t="shared" si="7"/>
        <v>44795</v>
      </c>
      <c r="B282" s="36">
        <f ca="1">SUMIFS(СВЦЭМ!$H$40:$H$783,СВЦЭМ!$A$40:$A$783,$A282,СВЦЭМ!$B$39:$B$782,B$260)+'СЕТ СН'!$F$15</f>
        <v>0</v>
      </c>
      <c r="C282" s="36">
        <f ca="1">SUMIFS(СВЦЭМ!$H$40:$H$783,СВЦЭМ!$A$40:$A$783,$A282,СВЦЭМ!$B$39:$B$782,C$260)+'СЕТ СН'!$F$15</f>
        <v>0</v>
      </c>
      <c r="D282" s="36">
        <f ca="1">SUMIFS(СВЦЭМ!$H$40:$H$783,СВЦЭМ!$A$40:$A$783,$A282,СВЦЭМ!$B$39:$B$782,D$260)+'СЕТ СН'!$F$15</f>
        <v>0</v>
      </c>
      <c r="E282" s="36">
        <f ca="1">SUMIFS(СВЦЭМ!$H$40:$H$783,СВЦЭМ!$A$40:$A$783,$A282,СВЦЭМ!$B$39:$B$782,E$260)+'СЕТ СН'!$F$15</f>
        <v>0</v>
      </c>
      <c r="F282" s="36">
        <f ca="1">SUMIFS(СВЦЭМ!$H$40:$H$783,СВЦЭМ!$A$40:$A$783,$A282,СВЦЭМ!$B$39:$B$782,F$260)+'СЕТ СН'!$F$15</f>
        <v>0</v>
      </c>
      <c r="G282" s="36">
        <f ca="1">SUMIFS(СВЦЭМ!$H$40:$H$783,СВЦЭМ!$A$40:$A$783,$A282,СВЦЭМ!$B$39:$B$782,G$260)+'СЕТ СН'!$F$15</f>
        <v>0</v>
      </c>
      <c r="H282" s="36">
        <f ca="1">SUMIFS(СВЦЭМ!$H$40:$H$783,СВЦЭМ!$A$40:$A$783,$A282,СВЦЭМ!$B$39:$B$782,H$260)+'СЕТ СН'!$F$15</f>
        <v>0</v>
      </c>
      <c r="I282" s="36">
        <f ca="1">SUMIFS(СВЦЭМ!$H$40:$H$783,СВЦЭМ!$A$40:$A$783,$A282,СВЦЭМ!$B$39:$B$782,I$260)+'СЕТ СН'!$F$15</f>
        <v>0</v>
      </c>
      <c r="J282" s="36">
        <f ca="1">SUMIFS(СВЦЭМ!$H$40:$H$783,СВЦЭМ!$A$40:$A$783,$A282,СВЦЭМ!$B$39:$B$782,J$260)+'СЕТ СН'!$F$15</f>
        <v>0</v>
      </c>
      <c r="K282" s="36">
        <f ca="1">SUMIFS(СВЦЭМ!$H$40:$H$783,СВЦЭМ!$A$40:$A$783,$A282,СВЦЭМ!$B$39:$B$782,K$260)+'СЕТ СН'!$F$15</f>
        <v>0</v>
      </c>
      <c r="L282" s="36">
        <f ca="1">SUMIFS(СВЦЭМ!$H$40:$H$783,СВЦЭМ!$A$40:$A$783,$A282,СВЦЭМ!$B$39:$B$782,L$260)+'СЕТ СН'!$F$15</f>
        <v>0</v>
      </c>
      <c r="M282" s="36">
        <f ca="1">SUMIFS(СВЦЭМ!$H$40:$H$783,СВЦЭМ!$A$40:$A$783,$A282,СВЦЭМ!$B$39:$B$782,M$260)+'СЕТ СН'!$F$15</f>
        <v>0</v>
      </c>
      <c r="N282" s="36">
        <f ca="1">SUMIFS(СВЦЭМ!$H$40:$H$783,СВЦЭМ!$A$40:$A$783,$A282,СВЦЭМ!$B$39:$B$782,N$260)+'СЕТ СН'!$F$15</f>
        <v>0</v>
      </c>
      <c r="O282" s="36">
        <f ca="1">SUMIFS(СВЦЭМ!$H$40:$H$783,СВЦЭМ!$A$40:$A$783,$A282,СВЦЭМ!$B$39:$B$782,O$260)+'СЕТ СН'!$F$15</f>
        <v>0</v>
      </c>
      <c r="P282" s="36">
        <f ca="1">SUMIFS(СВЦЭМ!$H$40:$H$783,СВЦЭМ!$A$40:$A$783,$A282,СВЦЭМ!$B$39:$B$782,P$260)+'СЕТ СН'!$F$15</f>
        <v>0</v>
      </c>
      <c r="Q282" s="36">
        <f ca="1">SUMIFS(СВЦЭМ!$H$40:$H$783,СВЦЭМ!$A$40:$A$783,$A282,СВЦЭМ!$B$39:$B$782,Q$260)+'СЕТ СН'!$F$15</f>
        <v>0</v>
      </c>
      <c r="R282" s="36">
        <f ca="1">SUMIFS(СВЦЭМ!$H$40:$H$783,СВЦЭМ!$A$40:$A$783,$A282,СВЦЭМ!$B$39:$B$782,R$260)+'СЕТ СН'!$F$15</f>
        <v>0</v>
      </c>
      <c r="S282" s="36">
        <f ca="1">SUMIFS(СВЦЭМ!$H$40:$H$783,СВЦЭМ!$A$40:$A$783,$A282,СВЦЭМ!$B$39:$B$782,S$260)+'СЕТ СН'!$F$15</f>
        <v>0</v>
      </c>
      <c r="T282" s="36">
        <f ca="1">SUMIFS(СВЦЭМ!$H$40:$H$783,СВЦЭМ!$A$40:$A$783,$A282,СВЦЭМ!$B$39:$B$782,T$260)+'СЕТ СН'!$F$15</f>
        <v>0</v>
      </c>
      <c r="U282" s="36">
        <f ca="1">SUMIFS(СВЦЭМ!$H$40:$H$783,СВЦЭМ!$A$40:$A$783,$A282,СВЦЭМ!$B$39:$B$782,U$260)+'СЕТ СН'!$F$15</f>
        <v>0</v>
      </c>
      <c r="V282" s="36">
        <f ca="1">SUMIFS(СВЦЭМ!$H$40:$H$783,СВЦЭМ!$A$40:$A$783,$A282,СВЦЭМ!$B$39:$B$782,V$260)+'СЕТ СН'!$F$15</f>
        <v>0</v>
      </c>
      <c r="W282" s="36">
        <f ca="1">SUMIFS(СВЦЭМ!$H$40:$H$783,СВЦЭМ!$A$40:$A$783,$A282,СВЦЭМ!$B$39:$B$782,W$260)+'СЕТ СН'!$F$15</f>
        <v>0</v>
      </c>
      <c r="X282" s="36">
        <f ca="1">SUMIFS(СВЦЭМ!$H$40:$H$783,СВЦЭМ!$A$40:$A$783,$A282,СВЦЭМ!$B$39:$B$782,X$260)+'СЕТ СН'!$F$15</f>
        <v>0</v>
      </c>
      <c r="Y282" s="36">
        <f ca="1">SUMIFS(СВЦЭМ!$H$40:$H$783,СВЦЭМ!$A$40:$A$783,$A282,СВЦЭМ!$B$39:$B$782,Y$260)+'СЕТ СН'!$F$15</f>
        <v>0</v>
      </c>
    </row>
    <row r="283" spans="1:25" ht="15.75" hidden="1" x14ac:dyDescent="0.2">
      <c r="A283" s="35">
        <f t="shared" si="7"/>
        <v>44796</v>
      </c>
      <c r="B283" s="36">
        <f ca="1">SUMIFS(СВЦЭМ!$H$40:$H$783,СВЦЭМ!$A$40:$A$783,$A283,СВЦЭМ!$B$39:$B$782,B$260)+'СЕТ СН'!$F$15</f>
        <v>0</v>
      </c>
      <c r="C283" s="36">
        <f ca="1">SUMIFS(СВЦЭМ!$H$40:$H$783,СВЦЭМ!$A$40:$A$783,$A283,СВЦЭМ!$B$39:$B$782,C$260)+'СЕТ СН'!$F$15</f>
        <v>0</v>
      </c>
      <c r="D283" s="36">
        <f ca="1">SUMIFS(СВЦЭМ!$H$40:$H$783,СВЦЭМ!$A$40:$A$783,$A283,СВЦЭМ!$B$39:$B$782,D$260)+'СЕТ СН'!$F$15</f>
        <v>0</v>
      </c>
      <c r="E283" s="36">
        <f ca="1">SUMIFS(СВЦЭМ!$H$40:$H$783,СВЦЭМ!$A$40:$A$783,$A283,СВЦЭМ!$B$39:$B$782,E$260)+'СЕТ СН'!$F$15</f>
        <v>0</v>
      </c>
      <c r="F283" s="36">
        <f ca="1">SUMIFS(СВЦЭМ!$H$40:$H$783,СВЦЭМ!$A$40:$A$783,$A283,СВЦЭМ!$B$39:$B$782,F$260)+'СЕТ СН'!$F$15</f>
        <v>0</v>
      </c>
      <c r="G283" s="36">
        <f ca="1">SUMIFS(СВЦЭМ!$H$40:$H$783,СВЦЭМ!$A$40:$A$783,$A283,СВЦЭМ!$B$39:$B$782,G$260)+'СЕТ СН'!$F$15</f>
        <v>0</v>
      </c>
      <c r="H283" s="36">
        <f ca="1">SUMIFS(СВЦЭМ!$H$40:$H$783,СВЦЭМ!$A$40:$A$783,$A283,СВЦЭМ!$B$39:$B$782,H$260)+'СЕТ СН'!$F$15</f>
        <v>0</v>
      </c>
      <c r="I283" s="36">
        <f ca="1">SUMIFS(СВЦЭМ!$H$40:$H$783,СВЦЭМ!$A$40:$A$783,$A283,СВЦЭМ!$B$39:$B$782,I$260)+'СЕТ СН'!$F$15</f>
        <v>0</v>
      </c>
      <c r="J283" s="36">
        <f ca="1">SUMIFS(СВЦЭМ!$H$40:$H$783,СВЦЭМ!$A$40:$A$783,$A283,СВЦЭМ!$B$39:$B$782,J$260)+'СЕТ СН'!$F$15</f>
        <v>0</v>
      </c>
      <c r="K283" s="36">
        <f ca="1">SUMIFS(СВЦЭМ!$H$40:$H$783,СВЦЭМ!$A$40:$A$783,$A283,СВЦЭМ!$B$39:$B$782,K$260)+'СЕТ СН'!$F$15</f>
        <v>0</v>
      </c>
      <c r="L283" s="36">
        <f ca="1">SUMIFS(СВЦЭМ!$H$40:$H$783,СВЦЭМ!$A$40:$A$783,$A283,СВЦЭМ!$B$39:$B$782,L$260)+'СЕТ СН'!$F$15</f>
        <v>0</v>
      </c>
      <c r="M283" s="36">
        <f ca="1">SUMIFS(СВЦЭМ!$H$40:$H$783,СВЦЭМ!$A$40:$A$783,$A283,СВЦЭМ!$B$39:$B$782,M$260)+'СЕТ СН'!$F$15</f>
        <v>0</v>
      </c>
      <c r="N283" s="36">
        <f ca="1">SUMIFS(СВЦЭМ!$H$40:$H$783,СВЦЭМ!$A$40:$A$783,$A283,СВЦЭМ!$B$39:$B$782,N$260)+'СЕТ СН'!$F$15</f>
        <v>0</v>
      </c>
      <c r="O283" s="36">
        <f ca="1">SUMIFS(СВЦЭМ!$H$40:$H$783,СВЦЭМ!$A$40:$A$783,$A283,СВЦЭМ!$B$39:$B$782,O$260)+'СЕТ СН'!$F$15</f>
        <v>0</v>
      </c>
      <c r="P283" s="36">
        <f ca="1">SUMIFS(СВЦЭМ!$H$40:$H$783,СВЦЭМ!$A$40:$A$783,$A283,СВЦЭМ!$B$39:$B$782,P$260)+'СЕТ СН'!$F$15</f>
        <v>0</v>
      </c>
      <c r="Q283" s="36">
        <f ca="1">SUMIFS(СВЦЭМ!$H$40:$H$783,СВЦЭМ!$A$40:$A$783,$A283,СВЦЭМ!$B$39:$B$782,Q$260)+'СЕТ СН'!$F$15</f>
        <v>0</v>
      </c>
      <c r="R283" s="36">
        <f ca="1">SUMIFS(СВЦЭМ!$H$40:$H$783,СВЦЭМ!$A$40:$A$783,$A283,СВЦЭМ!$B$39:$B$782,R$260)+'СЕТ СН'!$F$15</f>
        <v>0</v>
      </c>
      <c r="S283" s="36">
        <f ca="1">SUMIFS(СВЦЭМ!$H$40:$H$783,СВЦЭМ!$A$40:$A$783,$A283,СВЦЭМ!$B$39:$B$782,S$260)+'СЕТ СН'!$F$15</f>
        <v>0</v>
      </c>
      <c r="T283" s="36">
        <f ca="1">SUMIFS(СВЦЭМ!$H$40:$H$783,СВЦЭМ!$A$40:$A$783,$A283,СВЦЭМ!$B$39:$B$782,T$260)+'СЕТ СН'!$F$15</f>
        <v>0</v>
      </c>
      <c r="U283" s="36">
        <f ca="1">SUMIFS(СВЦЭМ!$H$40:$H$783,СВЦЭМ!$A$40:$A$783,$A283,СВЦЭМ!$B$39:$B$782,U$260)+'СЕТ СН'!$F$15</f>
        <v>0</v>
      </c>
      <c r="V283" s="36">
        <f ca="1">SUMIFS(СВЦЭМ!$H$40:$H$783,СВЦЭМ!$A$40:$A$783,$A283,СВЦЭМ!$B$39:$B$782,V$260)+'СЕТ СН'!$F$15</f>
        <v>0</v>
      </c>
      <c r="W283" s="36">
        <f ca="1">SUMIFS(СВЦЭМ!$H$40:$H$783,СВЦЭМ!$A$40:$A$783,$A283,СВЦЭМ!$B$39:$B$782,W$260)+'СЕТ СН'!$F$15</f>
        <v>0</v>
      </c>
      <c r="X283" s="36">
        <f ca="1">SUMIFS(СВЦЭМ!$H$40:$H$783,СВЦЭМ!$A$40:$A$783,$A283,СВЦЭМ!$B$39:$B$782,X$260)+'СЕТ СН'!$F$15</f>
        <v>0</v>
      </c>
      <c r="Y283" s="36">
        <f ca="1">SUMIFS(СВЦЭМ!$H$40:$H$783,СВЦЭМ!$A$40:$A$783,$A283,СВЦЭМ!$B$39:$B$782,Y$260)+'СЕТ СН'!$F$15</f>
        <v>0</v>
      </c>
    </row>
    <row r="284" spans="1:25" ht="15.75" hidden="1" x14ac:dyDescent="0.2">
      <c r="A284" s="35">
        <f t="shared" si="7"/>
        <v>44797</v>
      </c>
      <c r="B284" s="36">
        <f ca="1">SUMIFS(СВЦЭМ!$H$40:$H$783,СВЦЭМ!$A$40:$A$783,$A284,СВЦЭМ!$B$39:$B$782,B$260)+'СЕТ СН'!$F$15</f>
        <v>0</v>
      </c>
      <c r="C284" s="36">
        <f ca="1">SUMIFS(СВЦЭМ!$H$40:$H$783,СВЦЭМ!$A$40:$A$783,$A284,СВЦЭМ!$B$39:$B$782,C$260)+'СЕТ СН'!$F$15</f>
        <v>0</v>
      </c>
      <c r="D284" s="36">
        <f ca="1">SUMIFS(СВЦЭМ!$H$40:$H$783,СВЦЭМ!$A$40:$A$783,$A284,СВЦЭМ!$B$39:$B$782,D$260)+'СЕТ СН'!$F$15</f>
        <v>0</v>
      </c>
      <c r="E284" s="36">
        <f ca="1">SUMIFS(СВЦЭМ!$H$40:$H$783,СВЦЭМ!$A$40:$A$783,$A284,СВЦЭМ!$B$39:$B$782,E$260)+'СЕТ СН'!$F$15</f>
        <v>0</v>
      </c>
      <c r="F284" s="36">
        <f ca="1">SUMIFS(СВЦЭМ!$H$40:$H$783,СВЦЭМ!$A$40:$A$783,$A284,СВЦЭМ!$B$39:$B$782,F$260)+'СЕТ СН'!$F$15</f>
        <v>0</v>
      </c>
      <c r="G284" s="36">
        <f ca="1">SUMIFS(СВЦЭМ!$H$40:$H$783,СВЦЭМ!$A$40:$A$783,$A284,СВЦЭМ!$B$39:$B$782,G$260)+'СЕТ СН'!$F$15</f>
        <v>0</v>
      </c>
      <c r="H284" s="36">
        <f ca="1">SUMIFS(СВЦЭМ!$H$40:$H$783,СВЦЭМ!$A$40:$A$783,$A284,СВЦЭМ!$B$39:$B$782,H$260)+'СЕТ СН'!$F$15</f>
        <v>0</v>
      </c>
      <c r="I284" s="36">
        <f ca="1">SUMIFS(СВЦЭМ!$H$40:$H$783,СВЦЭМ!$A$40:$A$783,$A284,СВЦЭМ!$B$39:$B$782,I$260)+'СЕТ СН'!$F$15</f>
        <v>0</v>
      </c>
      <c r="J284" s="36">
        <f ca="1">SUMIFS(СВЦЭМ!$H$40:$H$783,СВЦЭМ!$A$40:$A$783,$A284,СВЦЭМ!$B$39:$B$782,J$260)+'СЕТ СН'!$F$15</f>
        <v>0</v>
      </c>
      <c r="K284" s="36">
        <f ca="1">SUMIFS(СВЦЭМ!$H$40:$H$783,СВЦЭМ!$A$40:$A$783,$A284,СВЦЭМ!$B$39:$B$782,K$260)+'СЕТ СН'!$F$15</f>
        <v>0</v>
      </c>
      <c r="L284" s="36">
        <f ca="1">SUMIFS(СВЦЭМ!$H$40:$H$783,СВЦЭМ!$A$40:$A$783,$A284,СВЦЭМ!$B$39:$B$782,L$260)+'СЕТ СН'!$F$15</f>
        <v>0</v>
      </c>
      <c r="M284" s="36">
        <f ca="1">SUMIFS(СВЦЭМ!$H$40:$H$783,СВЦЭМ!$A$40:$A$783,$A284,СВЦЭМ!$B$39:$B$782,M$260)+'СЕТ СН'!$F$15</f>
        <v>0</v>
      </c>
      <c r="N284" s="36">
        <f ca="1">SUMIFS(СВЦЭМ!$H$40:$H$783,СВЦЭМ!$A$40:$A$783,$A284,СВЦЭМ!$B$39:$B$782,N$260)+'СЕТ СН'!$F$15</f>
        <v>0</v>
      </c>
      <c r="O284" s="36">
        <f ca="1">SUMIFS(СВЦЭМ!$H$40:$H$783,СВЦЭМ!$A$40:$A$783,$A284,СВЦЭМ!$B$39:$B$782,O$260)+'СЕТ СН'!$F$15</f>
        <v>0</v>
      </c>
      <c r="P284" s="36">
        <f ca="1">SUMIFS(СВЦЭМ!$H$40:$H$783,СВЦЭМ!$A$40:$A$783,$A284,СВЦЭМ!$B$39:$B$782,P$260)+'СЕТ СН'!$F$15</f>
        <v>0</v>
      </c>
      <c r="Q284" s="36">
        <f ca="1">SUMIFS(СВЦЭМ!$H$40:$H$783,СВЦЭМ!$A$40:$A$783,$A284,СВЦЭМ!$B$39:$B$782,Q$260)+'СЕТ СН'!$F$15</f>
        <v>0</v>
      </c>
      <c r="R284" s="36">
        <f ca="1">SUMIFS(СВЦЭМ!$H$40:$H$783,СВЦЭМ!$A$40:$A$783,$A284,СВЦЭМ!$B$39:$B$782,R$260)+'СЕТ СН'!$F$15</f>
        <v>0</v>
      </c>
      <c r="S284" s="36">
        <f ca="1">SUMIFS(СВЦЭМ!$H$40:$H$783,СВЦЭМ!$A$40:$A$783,$A284,СВЦЭМ!$B$39:$B$782,S$260)+'СЕТ СН'!$F$15</f>
        <v>0</v>
      </c>
      <c r="T284" s="36">
        <f ca="1">SUMIFS(СВЦЭМ!$H$40:$H$783,СВЦЭМ!$A$40:$A$783,$A284,СВЦЭМ!$B$39:$B$782,T$260)+'СЕТ СН'!$F$15</f>
        <v>0</v>
      </c>
      <c r="U284" s="36">
        <f ca="1">SUMIFS(СВЦЭМ!$H$40:$H$783,СВЦЭМ!$A$40:$A$783,$A284,СВЦЭМ!$B$39:$B$782,U$260)+'СЕТ СН'!$F$15</f>
        <v>0</v>
      </c>
      <c r="V284" s="36">
        <f ca="1">SUMIFS(СВЦЭМ!$H$40:$H$783,СВЦЭМ!$A$40:$A$783,$A284,СВЦЭМ!$B$39:$B$782,V$260)+'СЕТ СН'!$F$15</f>
        <v>0</v>
      </c>
      <c r="W284" s="36">
        <f ca="1">SUMIFS(СВЦЭМ!$H$40:$H$783,СВЦЭМ!$A$40:$A$783,$A284,СВЦЭМ!$B$39:$B$782,W$260)+'СЕТ СН'!$F$15</f>
        <v>0</v>
      </c>
      <c r="X284" s="36">
        <f ca="1">SUMIFS(СВЦЭМ!$H$40:$H$783,СВЦЭМ!$A$40:$A$783,$A284,СВЦЭМ!$B$39:$B$782,X$260)+'СЕТ СН'!$F$15</f>
        <v>0</v>
      </c>
      <c r="Y284" s="36">
        <f ca="1">SUMIFS(СВЦЭМ!$H$40:$H$783,СВЦЭМ!$A$40:$A$783,$A284,СВЦЭМ!$B$39:$B$782,Y$260)+'СЕТ СН'!$F$15</f>
        <v>0</v>
      </c>
    </row>
    <row r="285" spans="1:25" ht="15.75" hidden="1" x14ac:dyDescent="0.2">
      <c r="A285" s="35">
        <f t="shared" si="7"/>
        <v>44798</v>
      </c>
      <c r="B285" s="36">
        <f ca="1">SUMIFS(СВЦЭМ!$H$40:$H$783,СВЦЭМ!$A$40:$A$783,$A285,СВЦЭМ!$B$39:$B$782,B$260)+'СЕТ СН'!$F$15</f>
        <v>0</v>
      </c>
      <c r="C285" s="36">
        <f ca="1">SUMIFS(СВЦЭМ!$H$40:$H$783,СВЦЭМ!$A$40:$A$783,$A285,СВЦЭМ!$B$39:$B$782,C$260)+'СЕТ СН'!$F$15</f>
        <v>0</v>
      </c>
      <c r="D285" s="36">
        <f ca="1">SUMIFS(СВЦЭМ!$H$40:$H$783,СВЦЭМ!$A$40:$A$783,$A285,СВЦЭМ!$B$39:$B$782,D$260)+'СЕТ СН'!$F$15</f>
        <v>0</v>
      </c>
      <c r="E285" s="36">
        <f ca="1">SUMIFS(СВЦЭМ!$H$40:$H$783,СВЦЭМ!$A$40:$A$783,$A285,СВЦЭМ!$B$39:$B$782,E$260)+'СЕТ СН'!$F$15</f>
        <v>0</v>
      </c>
      <c r="F285" s="36">
        <f ca="1">SUMIFS(СВЦЭМ!$H$40:$H$783,СВЦЭМ!$A$40:$A$783,$A285,СВЦЭМ!$B$39:$B$782,F$260)+'СЕТ СН'!$F$15</f>
        <v>0</v>
      </c>
      <c r="G285" s="36">
        <f ca="1">SUMIFS(СВЦЭМ!$H$40:$H$783,СВЦЭМ!$A$40:$A$783,$A285,СВЦЭМ!$B$39:$B$782,G$260)+'СЕТ СН'!$F$15</f>
        <v>0</v>
      </c>
      <c r="H285" s="36">
        <f ca="1">SUMIFS(СВЦЭМ!$H$40:$H$783,СВЦЭМ!$A$40:$A$783,$A285,СВЦЭМ!$B$39:$B$782,H$260)+'СЕТ СН'!$F$15</f>
        <v>0</v>
      </c>
      <c r="I285" s="36">
        <f ca="1">SUMIFS(СВЦЭМ!$H$40:$H$783,СВЦЭМ!$A$40:$A$783,$A285,СВЦЭМ!$B$39:$B$782,I$260)+'СЕТ СН'!$F$15</f>
        <v>0</v>
      </c>
      <c r="J285" s="36">
        <f ca="1">SUMIFS(СВЦЭМ!$H$40:$H$783,СВЦЭМ!$A$40:$A$783,$A285,СВЦЭМ!$B$39:$B$782,J$260)+'СЕТ СН'!$F$15</f>
        <v>0</v>
      </c>
      <c r="K285" s="36">
        <f ca="1">SUMIFS(СВЦЭМ!$H$40:$H$783,СВЦЭМ!$A$40:$A$783,$A285,СВЦЭМ!$B$39:$B$782,K$260)+'СЕТ СН'!$F$15</f>
        <v>0</v>
      </c>
      <c r="L285" s="36">
        <f ca="1">SUMIFS(СВЦЭМ!$H$40:$H$783,СВЦЭМ!$A$40:$A$783,$A285,СВЦЭМ!$B$39:$B$782,L$260)+'СЕТ СН'!$F$15</f>
        <v>0</v>
      </c>
      <c r="M285" s="36">
        <f ca="1">SUMIFS(СВЦЭМ!$H$40:$H$783,СВЦЭМ!$A$40:$A$783,$A285,СВЦЭМ!$B$39:$B$782,M$260)+'СЕТ СН'!$F$15</f>
        <v>0</v>
      </c>
      <c r="N285" s="36">
        <f ca="1">SUMIFS(СВЦЭМ!$H$40:$H$783,СВЦЭМ!$A$40:$A$783,$A285,СВЦЭМ!$B$39:$B$782,N$260)+'СЕТ СН'!$F$15</f>
        <v>0</v>
      </c>
      <c r="O285" s="36">
        <f ca="1">SUMIFS(СВЦЭМ!$H$40:$H$783,СВЦЭМ!$A$40:$A$783,$A285,СВЦЭМ!$B$39:$B$782,O$260)+'СЕТ СН'!$F$15</f>
        <v>0</v>
      </c>
      <c r="P285" s="36">
        <f ca="1">SUMIFS(СВЦЭМ!$H$40:$H$783,СВЦЭМ!$A$40:$A$783,$A285,СВЦЭМ!$B$39:$B$782,P$260)+'СЕТ СН'!$F$15</f>
        <v>0</v>
      </c>
      <c r="Q285" s="36">
        <f ca="1">SUMIFS(СВЦЭМ!$H$40:$H$783,СВЦЭМ!$A$40:$A$783,$A285,СВЦЭМ!$B$39:$B$782,Q$260)+'СЕТ СН'!$F$15</f>
        <v>0</v>
      </c>
      <c r="R285" s="36">
        <f ca="1">SUMIFS(СВЦЭМ!$H$40:$H$783,СВЦЭМ!$A$40:$A$783,$A285,СВЦЭМ!$B$39:$B$782,R$260)+'СЕТ СН'!$F$15</f>
        <v>0</v>
      </c>
      <c r="S285" s="36">
        <f ca="1">SUMIFS(СВЦЭМ!$H$40:$H$783,СВЦЭМ!$A$40:$A$783,$A285,СВЦЭМ!$B$39:$B$782,S$260)+'СЕТ СН'!$F$15</f>
        <v>0</v>
      </c>
      <c r="T285" s="36">
        <f ca="1">SUMIFS(СВЦЭМ!$H$40:$H$783,СВЦЭМ!$A$40:$A$783,$A285,СВЦЭМ!$B$39:$B$782,T$260)+'СЕТ СН'!$F$15</f>
        <v>0</v>
      </c>
      <c r="U285" s="36">
        <f ca="1">SUMIFS(СВЦЭМ!$H$40:$H$783,СВЦЭМ!$A$40:$A$783,$A285,СВЦЭМ!$B$39:$B$782,U$260)+'СЕТ СН'!$F$15</f>
        <v>0</v>
      </c>
      <c r="V285" s="36">
        <f ca="1">SUMIFS(СВЦЭМ!$H$40:$H$783,СВЦЭМ!$A$40:$A$783,$A285,СВЦЭМ!$B$39:$B$782,V$260)+'СЕТ СН'!$F$15</f>
        <v>0</v>
      </c>
      <c r="W285" s="36">
        <f ca="1">SUMIFS(СВЦЭМ!$H$40:$H$783,СВЦЭМ!$A$40:$A$783,$A285,СВЦЭМ!$B$39:$B$782,W$260)+'СЕТ СН'!$F$15</f>
        <v>0</v>
      </c>
      <c r="X285" s="36">
        <f ca="1">SUMIFS(СВЦЭМ!$H$40:$H$783,СВЦЭМ!$A$40:$A$783,$A285,СВЦЭМ!$B$39:$B$782,X$260)+'СЕТ СН'!$F$15</f>
        <v>0</v>
      </c>
      <c r="Y285" s="36">
        <f ca="1">SUMIFS(СВЦЭМ!$H$40:$H$783,СВЦЭМ!$A$40:$A$783,$A285,СВЦЭМ!$B$39:$B$782,Y$260)+'СЕТ СН'!$F$15</f>
        <v>0</v>
      </c>
    </row>
    <row r="286" spans="1:25" ht="15.75" hidden="1" x14ac:dyDescent="0.2">
      <c r="A286" s="35">
        <f t="shared" si="7"/>
        <v>44799</v>
      </c>
      <c r="B286" s="36">
        <f ca="1">SUMIFS(СВЦЭМ!$H$40:$H$783,СВЦЭМ!$A$40:$A$783,$A286,СВЦЭМ!$B$39:$B$782,B$260)+'СЕТ СН'!$F$15</f>
        <v>0</v>
      </c>
      <c r="C286" s="36">
        <f ca="1">SUMIFS(СВЦЭМ!$H$40:$H$783,СВЦЭМ!$A$40:$A$783,$A286,СВЦЭМ!$B$39:$B$782,C$260)+'СЕТ СН'!$F$15</f>
        <v>0</v>
      </c>
      <c r="D286" s="36">
        <f ca="1">SUMIFS(СВЦЭМ!$H$40:$H$783,СВЦЭМ!$A$40:$A$783,$A286,СВЦЭМ!$B$39:$B$782,D$260)+'СЕТ СН'!$F$15</f>
        <v>0</v>
      </c>
      <c r="E286" s="36">
        <f ca="1">SUMIFS(СВЦЭМ!$H$40:$H$783,СВЦЭМ!$A$40:$A$783,$A286,СВЦЭМ!$B$39:$B$782,E$260)+'СЕТ СН'!$F$15</f>
        <v>0</v>
      </c>
      <c r="F286" s="36">
        <f ca="1">SUMIFS(СВЦЭМ!$H$40:$H$783,СВЦЭМ!$A$40:$A$783,$A286,СВЦЭМ!$B$39:$B$782,F$260)+'СЕТ СН'!$F$15</f>
        <v>0</v>
      </c>
      <c r="G286" s="36">
        <f ca="1">SUMIFS(СВЦЭМ!$H$40:$H$783,СВЦЭМ!$A$40:$A$783,$A286,СВЦЭМ!$B$39:$B$782,G$260)+'СЕТ СН'!$F$15</f>
        <v>0</v>
      </c>
      <c r="H286" s="36">
        <f ca="1">SUMIFS(СВЦЭМ!$H$40:$H$783,СВЦЭМ!$A$40:$A$783,$A286,СВЦЭМ!$B$39:$B$782,H$260)+'СЕТ СН'!$F$15</f>
        <v>0</v>
      </c>
      <c r="I286" s="36">
        <f ca="1">SUMIFS(СВЦЭМ!$H$40:$H$783,СВЦЭМ!$A$40:$A$783,$A286,СВЦЭМ!$B$39:$B$782,I$260)+'СЕТ СН'!$F$15</f>
        <v>0</v>
      </c>
      <c r="J286" s="36">
        <f ca="1">SUMIFS(СВЦЭМ!$H$40:$H$783,СВЦЭМ!$A$40:$A$783,$A286,СВЦЭМ!$B$39:$B$782,J$260)+'СЕТ СН'!$F$15</f>
        <v>0</v>
      </c>
      <c r="K286" s="36">
        <f ca="1">SUMIFS(СВЦЭМ!$H$40:$H$783,СВЦЭМ!$A$40:$A$783,$A286,СВЦЭМ!$B$39:$B$782,K$260)+'СЕТ СН'!$F$15</f>
        <v>0</v>
      </c>
      <c r="L286" s="36">
        <f ca="1">SUMIFS(СВЦЭМ!$H$40:$H$783,СВЦЭМ!$A$40:$A$783,$A286,СВЦЭМ!$B$39:$B$782,L$260)+'СЕТ СН'!$F$15</f>
        <v>0</v>
      </c>
      <c r="M286" s="36">
        <f ca="1">SUMIFS(СВЦЭМ!$H$40:$H$783,СВЦЭМ!$A$40:$A$783,$A286,СВЦЭМ!$B$39:$B$782,M$260)+'СЕТ СН'!$F$15</f>
        <v>0</v>
      </c>
      <c r="N286" s="36">
        <f ca="1">SUMIFS(СВЦЭМ!$H$40:$H$783,СВЦЭМ!$A$40:$A$783,$A286,СВЦЭМ!$B$39:$B$782,N$260)+'СЕТ СН'!$F$15</f>
        <v>0</v>
      </c>
      <c r="O286" s="36">
        <f ca="1">SUMIFS(СВЦЭМ!$H$40:$H$783,СВЦЭМ!$A$40:$A$783,$A286,СВЦЭМ!$B$39:$B$782,O$260)+'СЕТ СН'!$F$15</f>
        <v>0</v>
      </c>
      <c r="P286" s="36">
        <f ca="1">SUMIFS(СВЦЭМ!$H$40:$H$783,СВЦЭМ!$A$40:$A$783,$A286,СВЦЭМ!$B$39:$B$782,P$260)+'СЕТ СН'!$F$15</f>
        <v>0</v>
      </c>
      <c r="Q286" s="36">
        <f ca="1">SUMIFS(СВЦЭМ!$H$40:$H$783,СВЦЭМ!$A$40:$A$783,$A286,СВЦЭМ!$B$39:$B$782,Q$260)+'СЕТ СН'!$F$15</f>
        <v>0</v>
      </c>
      <c r="R286" s="36">
        <f ca="1">SUMIFS(СВЦЭМ!$H$40:$H$783,СВЦЭМ!$A$40:$A$783,$A286,СВЦЭМ!$B$39:$B$782,R$260)+'СЕТ СН'!$F$15</f>
        <v>0</v>
      </c>
      <c r="S286" s="36">
        <f ca="1">SUMIFS(СВЦЭМ!$H$40:$H$783,СВЦЭМ!$A$40:$A$783,$A286,СВЦЭМ!$B$39:$B$782,S$260)+'СЕТ СН'!$F$15</f>
        <v>0</v>
      </c>
      <c r="T286" s="36">
        <f ca="1">SUMIFS(СВЦЭМ!$H$40:$H$783,СВЦЭМ!$A$40:$A$783,$A286,СВЦЭМ!$B$39:$B$782,T$260)+'СЕТ СН'!$F$15</f>
        <v>0</v>
      </c>
      <c r="U286" s="36">
        <f ca="1">SUMIFS(СВЦЭМ!$H$40:$H$783,СВЦЭМ!$A$40:$A$783,$A286,СВЦЭМ!$B$39:$B$782,U$260)+'СЕТ СН'!$F$15</f>
        <v>0</v>
      </c>
      <c r="V286" s="36">
        <f ca="1">SUMIFS(СВЦЭМ!$H$40:$H$783,СВЦЭМ!$A$40:$A$783,$A286,СВЦЭМ!$B$39:$B$782,V$260)+'СЕТ СН'!$F$15</f>
        <v>0</v>
      </c>
      <c r="W286" s="36">
        <f ca="1">SUMIFS(СВЦЭМ!$H$40:$H$783,СВЦЭМ!$A$40:$A$783,$A286,СВЦЭМ!$B$39:$B$782,W$260)+'СЕТ СН'!$F$15</f>
        <v>0</v>
      </c>
      <c r="X286" s="36">
        <f ca="1">SUMIFS(СВЦЭМ!$H$40:$H$783,СВЦЭМ!$A$40:$A$783,$A286,СВЦЭМ!$B$39:$B$782,X$260)+'СЕТ СН'!$F$15</f>
        <v>0</v>
      </c>
      <c r="Y286" s="36">
        <f ca="1">SUMIFS(СВЦЭМ!$H$40:$H$783,СВЦЭМ!$A$40:$A$783,$A286,СВЦЭМ!$B$39:$B$782,Y$260)+'СЕТ СН'!$F$15</f>
        <v>0</v>
      </c>
    </row>
    <row r="287" spans="1:25" ht="15.75" hidden="1" x14ac:dyDescent="0.2">
      <c r="A287" s="35">
        <f t="shared" si="7"/>
        <v>44800</v>
      </c>
      <c r="B287" s="36">
        <f ca="1">SUMIFS(СВЦЭМ!$H$40:$H$783,СВЦЭМ!$A$40:$A$783,$A287,СВЦЭМ!$B$39:$B$782,B$260)+'СЕТ СН'!$F$15</f>
        <v>0</v>
      </c>
      <c r="C287" s="36">
        <f ca="1">SUMIFS(СВЦЭМ!$H$40:$H$783,СВЦЭМ!$A$40:$A$783,$A287,СВЦЭМ!$B$39:$B$782,C$260)+'СЕТ СН'!$F$15</f>
        <v>0</v>
      </c>
      <c r="D287" s="36">
        <f ca="1">SUMIFS(СВЦЭМ!$H$40:$H$783,СВЦЭМ!$A$40:$A$783,$A287,СВЦЭМ!$B$39:$B$782,D$260)+'СЕТ СН'!$F$15</f>
        <v>0</v>
      </c>
      <c r="E287" s="36">
        <f ca="1">SUMIFS(СВЦЭМ!$H$40:$H$783,СВЦЭМ!$A$40:$A$783,$A287,СВЦЭМ!$B$39:$B$782,E$260)+'СЕТ СН'!$F$15</f>
        <v>0</v>
      </c>
      <c r="F287" s="36">
        <f ca="1">SUMIFS(СВЦЭМ!$H$40:$H$783,СВЦЭМ!$A$40:$A$783,$A287,СВЦЭМ!$B$39:$B$782,F$260)+'СЕТ СН'!$F$15</f>
        <v>0</v>
      </c>
      <c r="G287" s="36">
        <f ca="1">SUMIFS(СВЦЭМ!$H$40:$H$783,СВЦЭМ!$A$40:$A$783,$A287,СВЦЭМ!$B$39:$B$782,G$260)+'СЕТ СН'!$F$15</f>
        <v>0</v>
      </c>
      <c r="H287" s="36">
        <f ca="1">SUMIFS(СВЦЭМ!$H$40:$H$783,СВЦЭМ!$A$40:$A$783,$A287,СВЦЭМ!$B$39:$B$782,H$260)+'СЕТ СН'!$F$15</f>
        <v>0</v>
      </c>
      <c r="I287" s="36">
        <f ca="1">SUMIFS(СВЦЭМ!$H$40:$H$783,СВЦЭМ!$A$40:$A$783,$A287,СВЦЭМ!$B$39:$B$782,I$260)+'СЕТ СН'!$F$15</f>
        <v>0</v>
      </c>
      <c r="J287" s="36">
        <f ca="1">SUMIFS(СВЦЭМ!$H$40:$H$783,СВЦЭМ!$A$40:$A$783,$A287,СВЦЭМ!$B$39:$B$782,J$260)+'СЕТ СН'!$F$15</f>
        <v>0</v>
      </c>
      <c r="K287" s="36">
        <f ca="1">SUMIFS(СВЦЭМ!$H$40:$H$783,СВЦЭМ!$A$40:$A$783,$A287,СВЦЭМ!$B$39:$B$782,K$260)+'СЕТ СН'!$F$15</f>
        <v>0</v>
      </c>
      <c r="L287" s="36">
        <f ca="1">SUMIFS(СВЦЭМ!$H$40:$H$783,СВЦЭМ!$A$40:$A$783,$A287,СВЦЭМ!$B$39:$B$782,L$260)+'СЕТ СН'!$F$15</f>
        <v>0</v>
      </c>
      <c r="M287" s="36">
        <f ca="1">SUMIFS(СВЦЭМ!$H$40:$H$783,СВЦЭМ!$A$40:$A$783,$A287,СВЦЭМ!$B$39:$B$782,M$260)+'СЕТ СН'!$F$15</f>
        <v>0</v>
      </c>
      <c r="N287" s="36">
        <f ca="1">SUMIFS(СВЦЭМ!$H$40:$H$783,СВЦЭМ!$A$40:$A$783,$A287,СВЦЭМ!$B$39:$B$782,N$260)+'СЕТ СН'!$F$15</f>
        <v>0</v>
      </c>
      <c r="O287" s="36">
        <f ca="1">SUMIFS(СВЦЭМ!$H$40:$H$783,СВЦЭМ!$A$40:$A$783,$A287,СВЦЭМ!$B$39:$B$782,O$260)+'СЕТ СН'!$F$15</f>
        <v>0</v>
      </c>
      <c r="P287" s="36">
        <f ca="1">SUMIFS(СВЦЭМ!$H$40:$H$783,СВЦЭМ!$A$40:$A$783,$A287,СВЦЭМ!$B$39:$B$782,P$260)+'СЕТ СН'!$F$15</f>
        <v>0</v>
      </c>
      <c r="Q287" s="36">
        <f ca="1">SUMIFS(СВЦЭМ!$H$40:$H$783,СВЦЭМ!$A$40:$A$783,$A287,СВЦЭМ!$B$39:$B$782,Q$260)+'СЕТ СН'!$F$15</f>
        <v>0</v>
      </c>
      <c r="R287" s="36">
        <f ca="1">SUMIFS(СВЦЭМ!$H$40:$H$783,СВЦЭМ!$A$40:$A$783,$A287,СВЦЭМ!$B$39:$B$782,R$260)+'СЕТ СН'!$F$15</f>
        <v>0</v>
      </c>
      <c r="S287" s="36">
        <f ca="1">SUMIFS(СВЦЭМ!$H$40:$H$783,СВЦЭМ!$A$40:$A$783,$A287,СВЦЭМ!$B$39:$B$782,S$260)+'СЕТ СН'!$F$15</f>
        <v>0</v>
      </c>
      <c r="T287" s="36">
        <f ca="1">SUMIFS(СВЦЭМ!$H$40:$H$783,СВЦЭМ!$A$40:$A$783,$A287,СВЦЭМ!$B$39:$B$782,T$260)+'СЕТ СН'!$F$15</f>
        <v>0</v>
      </c>
      <c r="U287" s="36">
        <f ca="1">SUMIFS(СВЦЭМ!$H$40:$H$783,СВЦЭМ!$A$40:$A$783,$A287,СВЦЭМ!$B$39:$B$782,U$260)+'СЕТ СН'!$F$15</f>
        <v>0</v>
      </c>
      <c r="V287" s="36">
        <f ca="1">SUMIFS(СВЦЭМ!$H$40:$H$783,СВЦЭМ!$A$40:$A$783,$A287,СВЦЭМ!$B$39:$B$782,V$260)+'СЕТ СН'!$F$15</f>
        <v>0</v>
      </c>
      <c r="W287" s="36">
        <f ca="1">SUMIFS(СВЦЭМ!$H$40:$H$783,СВЦЭМ!$A$40:$A$783,$A287,СВЦЭМ!$B$39:$B$782,W$260)+'СЕТ СН'!$F$15</f>
        <v>0</v>
      </c>
      <c r="X287" s="36">
        <f ca="1">SUMIFS(СВЦЭМ!$H$40:$H$783,СВЦЭМ!$A$40:$A$783,$A287,СВЦЭМ!$B$39:$B$782,X$260)+'СЕТ СН'!$F$15</f>
        <v>0</v>
      </c>
      <c r="Y287" s="36">
        <f ca="1">SUMIFS(СВЦЭМ!$H$40:$H$783,СВЦЭМ!$A$40:$A$783,$A287,СВЦЭМ!$B$39:$B$782,Y$260)+'СЕТ СН'!$F$15</f>
        <v>0</v>
      </c>
    </row>
    <row r="288" spans="1:25" ht="15.75" hidden="1" x14ac:dyDescent="0.2">
      <c r="A288" s="35">
        <f t="shared" si="7"/>
        <v>44801</v>
      </c>
      <c r="B288" s="36">
        <f ca="1">SUMIFS(СВЦЭМ!$H$40:$H$783,СВЦЭМ!$A$40:$A$783,$A288,СВЦЭМ!$B$39:$B$782,B$260)+'СЕТ СН'!$F$15</f>
        <v>0</v>
      </c>
      <c r="C288" s="36">
        <f ca="1">SUMIFS(СВЦЭМ!$H$40:$H$783,СВЦЭМ!$A$40:$A$783,$A288,СВЦЭМ!$B$39:$B$782,C$260)+'СЕТ СН'!$F$15</f>
        <v>0</v>
      </c>
      <c r="D288" s="36">
        <f ca="1">SUMIFS(СВЦЭМ!$H$40:$H$783,СВЦЭМ!$A$40:$A$783,$A288,СВЦЭМ!$B$39:$B$782,D$260)+'СЕТ СН'!$F$15</f>
        <v>0</v>
      </c>
      <c r="E288" s="36">
        <f ca="1">SUMIFS(СВЦЭМ!$H$40:$H$783,СВЦЭМ!$A$40:$A$783,$A288,СВЦЭМ!$B$39:$B$782,E$260)+'СЕТ СН'!$F$15</f>
        <v>0</v>
      </c>
      <c r="F288" s="36">
        <f ca="1">SUMIFS(СВЦЭМ!$H$40:$H$783,СВЦЭМ!$A$40:$A$783,$A288,СВЦЭМ!$B$39:$B$782,F$260)+'СЕТ СН'!$F$15</f>
        <v>0</v>
      </c>
      <c r="G288" s="36">
        <f ca="1">SUMIFS(СВЦЭМ!$H$40:$H$783,СВЦЭМ!$A$40:$A$783,$A288,СВЦЭМ!$B$39:$B$782,G$260)+'СЕТ СН'!$F$15</f>
        <v>0</v>
      </c>
      <c r="H288" s="36">
        <f ca="1">SUMIFS(СВЦЭМ!$H$40:$H$783,СВЦЭМ!$A$40:$A$783,$A288,СВЦЭМ!$B$39:$B$782,H$260)+'СЕТ СН'!$F$15</f>
        <v>0</v>
      </c>
      <c r="I288" s="36">
        <f ca="1">SUMIFS(СВЦЭМ!$H$40:$H$783,СВЦЭМ!$A$40:$A$783,$A288,СВЦЭМ!$B$39:$B$782,I$260)+'СЕТ СН'!$F$15</f>
        <v>0</v>
      </c>
      <c r="J288" s="36">
        <f ca="1">SUMIFS(СВЦЭМ!$H$40:$H$783,СВЦЭМ!$A$40:$A$783,$A288,СВЦЭМ!$B$39:$B$782,J$260)+'СЕТ СН'!$F$15</f>
        <v>0</v>
      </c>
      <c r="K288" s="36">
        <f ca="1">SUMIFS(СВЦЭМ!$H$40:$H$783,СВЦЭМ!$A$40:$A$783,$A288,СВЦЭМ!$B$39:$B$782,K$260)+'СЕТ СН'!$F$15</f>
        <v>0</v>
      </c>
      <c r="L288" s="36">
        <f ca="1">SUMIFS(СВЦЭМ!$H$40:$H$783,СВЦЭМ!$A$40:$A$783,$A288,СВЦЭМ!$B$39:$B$782,L$260)+'СЕТ СН'!$F$15</f>
        <v>0</v>
      </c>
      <c r="M288" s="36">
        <f ca="1">SUMIFS(СВЦЭМ!$H$40:$H$783,СВЦЭМ!$A$40:$A$783,$A288,СВЦЭМ!$B$39:$B$782,M$260)+'СЕТ СН'!$F$15</f>
        <v>0</v>
      </c>
      <c r="N288" s="36">
        <f ca="1">SUMIFS(СВЦЭМ!$H$40:$H$783,СВЦЭМ!$A$40:$A$783,$A288,СВЦЭМ!$B$39:$B$782,N$260)+'СЕТ СН'!$F$15</f>
        <v>0</v>
      </c>
      <c r="O288" s="36">
        <f ca="1">SUMIFS(СВЦЭМ!$H$40:$H$783,СВЦЭМ!$A$40:$A$783,$A288,СВЦЭМ!$B$39:$B$782,O$260)+'СЕТ СН'!$F$15</f>
        <v>0</v>
      </c>
      <c r="P288" s="36">
        <f ca="1">SUMIFS(СВЦЭМ!$H$40:$H$783,СВЦЭМ!$A$40:$A$783,$A288,СВЦЭМ!$B$39:$B$782,P$260)+'СЕТ СН'!$F$15</f>
        <v>0</v>
      </c>
      <c r="Q288" s="36">
        <f ca="1">SUMIFS(СВЦЭМ!$H$40:$H$783,СВЦЭМ!$A$40:$A$783,$A288,СВЦЭМ!$B$39:$B$782,Q$260)+'СЕТ СН'!$F$15</f>
        <v>0</v>
      </c>
      <c r="R288" s="36">
        <f ca="1">SUMIFS(СВЦЭМ!$H$40:$H$783,СВЦЭМ!$A$40:$A$783,$A288,СВЦЭМ!$B$39:$B$782,R$260)+'СЕТ СН'!$F$15</f>
        <v>0</v>
      </c>
      <c r="S288" s="36">
        <f ca="1">SUMIFS(СВЦЭМ!$H$40:$H$783,СВЦЭМ!$A$40:$A$783,$A288,СВЦЭМ!$B$39:$B$782,S$260)+'СЕТ СН'!$F$15</f>
        <v>0</v>
      </c>
      <c r="T288" s="36">
        <f ca="1">SUMIFS(СВЦЭМ!$H$40:$H$783,СВЦЭМ!$A$40:$A$783,$A288,СВЦЭМ!$B$39:$B$782,T$260)+'СЕТ СН'!$F$15</f>
        <v>0</v>
      </c>
      <c r="U288" s="36">
        <f ca="1">SUMIFS(СВЦЭМ!$H$40:$H$783,СВЦЭМ!$A$40:$A$783,$A288,СВЦЭМ!$B$39:$B$782,U$260)+'СЕТ СН'!$F$15</f>
        <v>0</v>
      </c>
      <c r="V288" s="36">
        <f ca="1">SUMIFS(СВЦЭМ!$H$40:$H$783,СВЦЭМ!$A$40:$A$783,$A288,СВЦЭМ!$B$39:$B$782,V$260)+'СЕТ СН'!$F$15</f>
        <v>0</v>
      </c>
      <c r="W288" s="36">
        <f ca="1">SUMIFS(СВЦЭМ!$H$40:$H$783,СВЦЭМ!$A$40:$A$783,$A288,СВЦЭМ!$B$39:$B$782,W$260)+'СЕТ СН'!$F$15</f>
        <v>0</v>
      </c>
      <c r="X288" s="36">
        <f ca="1">SUMIFS(СВЦЭМ!$H$40:$H$783,СВЦЭМ!$A$40:$A$783,$A288,СВЦЭМ!$B$39:$B$782,X$260)+'СЕТ СН'!$F$15</f>
        <v>0</v>
      </c>
      <c r="Y288" s="36">
        <f ca="1">SUMIFS(СВЦЭМ!$H$40:$H$783,СВЦЭМ!$A$40:$A$783,$A288,СВЦЭМ!$B$39:$B$782,Y$260)+'СЕТ СН'!$F$15</f>
        <v>0</v>
      </c>
    </row>
    <row r="289" spans="1:27" ht="15.75" hidden="1" x14ac:dyDescent="0.2">
      <c r="A289" s="35">
        <f t="shared" si="7"/>
        <v>44802</v>
      </c>
      <c r="B289" s="36">
        <f ca="1">SUMIFS(СВЦЭМ!$H$40:$H$783,СВЦЭМ!$A$40:$A$783,$A289,СВЦЭМ!$B$39:$B$782,B$260)+'СЕТ СН'!$F$15</f>
        <v>0</v>
      </c>
      <c r="C289" s="36">
        <f ca="1">SUMIFS(СВЦЭМ!$H$40:$H$783,СВЦЭМ!$A$40:$A$783,$A289,СВЦЭМ!$B$39:$B$782,C$260)+'СЕТ СН'!$F$15</f>
        <v>0</v>
      </c>
      <c r="D289" s="36">
        <f ca="1">SUMIFS(СВЦЭМ!$H$40:$H$783,СВЦЭМ!$A$40:$A$783,$A289,СВЦЭМ!$B$39:$B$782,D$260)+'СЕТ СН'!$F$15</f>
        <v>0</v>
      </c>
      <c r="E289" s="36">
        <f ca="1">SUMIFS(СВЦЭМ!$H$40:$H$783,СВЦЭМ!$A$40:$A$783,$A289,СВЦЭМ!$B$39:$B$782,E$260)+'СЕТ СН'!$F$15</f>
        <v>0</v>
      </c>
      <c r="F289" s="36">
        <f ca="1">SUMIFS(СВЦЭМ!$H$40:$H$783,СВЦЭМ!$A$40:$A$783,$A289,СВЦЭМ!$B$39:$B$782,F$260)+'СЕТ СН'!$F$15</f>
        <v>0</v>
      </c>
      <c r="G289" s="36">
        <f ca="1">SUMIFS(СВЦЭМ!$H$40:$H$783,СВЦЭМ!$A$40:$A$783,$A289,СВЦЭМ!$B$39:$B$782,G$260)+'СЕТ СН'!$F$15</f>
        <v>0</v>
      </c>
      <c r="H289" s="36">
        <f ca="1">SUMIFS(СВЦЭМ!$H$40:$H$783,СВЦЭМ!$A$40:$A$783,$A289,СВЦЭМ!$B$39:$B$782,H$260)+'СЕТ СН'!$F$15</f>
        <v>0</v>
      </c>
      <c r="I289" s="36">
        <f ca="1">SUMIFS(СВЦЭМ!$H$40:$H$783,СВЦЭМ!$A$40:$A$783,$A289,СВЦЭМ!$B$39:$B$782,I$260)+'СЕТ СН'!$F$15</f>
        <v>0</v>
      </c>
      <c r="J289" s="36">
        <f ca="1">SUMIFS(СВЦЭМ!$H$40:$H$783,СВЦЭМ!$A$40:$A$783,$A289,СВЦЭМ!$B$39:$B$782,J$260)+'СЕТ СН'!$F$15</f>
        <v>0</v>
      </c>
      <c r="K289" s="36">
        <f ca="1">SUMIFS(СВЦЭМ!$H$40:$H$783,СВЦЭМ!$A$40:$A$783,$A289,СВЦЭМ!$B$39:$B$782,K$260)+'СЕТ СН'!$F$15</f>
        <v>0</v>
      </c>
      <c r="L289" s="36">
        <f ca="1">SUMIFS(СВЦЭМ!$H$40:$H$783,СВЦЭМ!$A$40:$A$783,$A289,СВЦЭМ!$B$39:$B$782,L$260)+'СЕТ СН'!$F$15</f>
        <v>0</v>
      </c>
      <c r="M289" s="36">
        <f ca="1">SUMIFS(СВЦЭМ!$H$40:$H$783,СВЦЭМ!$A$40:$A$783,$A289,СВЦЭМ!$B$39:$B$782,M$260)+'СЕТ СН'!$F$15</f>
        <v>0</v>
      </c>
      <c r="N289" s="36">
        <f ca="1">SUMIFS(СВЦЭМ!$H$40:$H$783,СВЦЭМ!$A$40:$A$783,$A289,СВЦЭМ!$B$39:$B$782,N$260)+'СЕТ СН'!$F$15</f>
        <v>0</v>
      </c>
      <c r="O289" s="36">
        <f ca="1">SUMIFS(СВЦЭМ!$H$40:$H$783,СВЦЭМ!$A$40:$A$783,$A289,СВЦЭМ!$B$39:$B$782,O$260)+'СЕТ СН'!$F$15</f>
        <v>0</v>
      </c>
      <c r="P289" s="36">
        <f ca="1">SUMIFS(СВЦЭМ!$H$40:$H$783,СВЦЭМ!$A$40:$A$783,$A289,СВЦЭМ!$B$39:$B$782,P$260)+'СЕТ СН'!$F$15</f>
        <v>0</v>
      </c>
      <c r="Q289" s="36">
        <f ca="1">SUMIFS(СВЦЭМ!$H$40:$H$783,СВЦЭМ!$A$40:$A$783,$A289,СВЦЭМ!$B$39:$B$782,Q$260)+'СЕТ СН'!$F$15</f>
        <v>0</v>
      </c>
      <c r="R289" s="36">
        <f ca="1">SUMIFS(СВЦЭМ!$H$40:$H$783,СВЦЭМ!$A$40:$A$783,$A289,СВЦЭМ!$B$39:$B$782,R$260)+'СЕТ СН'!$F$15</f>
        <v>0</v>
      </c>
      <c r="S289" s="36">
        <f ca="1">SUMIFS(СВЦЭМ!$H$40:$H$783,СВЦЭМ!$A$40:$A$783,$A289,СВЦЭМ!$B$39:$B$782,S$260)+'СЕТ СН'!$F$15</f>
        <v>0</v>
      </c>
      <c r="T289" s="36">
        <f ca="1">SUMIFS(СВЦЭМ!$H$40:$H$783,СВЦЭМ!$A$40:$A$783,$A289,СВЦЭМ!$B$39:$B$782,T$260)+'СЕТ СН'!$F$15</f>
        <v>0</v>
      </c>
      <c r="U289" s="36">
        <f ca="1">SUMIFS(СВЦЭМ!$H$40:$H$783,СВЦЭМ!$A$40:$A$783,$A289,СВЦЭМ!$B$39:$B$782,U$260)+'СЕТ СН'!$F$15</f>
        <v>0</v>
      </c>
      <c r="V289" s="36">
        <f ca="1">SUMIFS(СВЦЭМ!$H$40:$H$783,СВЦЭМ!$A$40:$A$783,$A289,СВЦЭМ!$B$39:$B$782,V$260)+'СЕТ СН'!$F$15</f>
        <v>0</v>
      </c>
      <c r="W289" s="36">
        <f ca="1">SUMIFS(СВЦЭМ!$H$40:$H$783,СВЦЭМ!$A$40:$A$783,$A289,СВЦЭМ!$B$39:$B$782,W$260)+'СЕТ СН'!$F$15</f>
        <v>0</v>
      </c>
      <c r="X289" s="36">
        <f ca="1">SUMIFS(СВЦЭМ!$H$40:$H$783,СВЦЭМ!$A$40:$A$783,$A289,СВЦЭМ!$B$39:$B$782,X$260)+'СЕТ СН'!$F$15</f>
        <v>0</v>
      </c>
      <c r="Y289" s="36">
        <f ca="1">SUMIFS(СВЦЭМ!$H$40:$H$783,СВЦЭМ!$A$40:$A$783,$A289,СВЦЭМ!$B$39:$B$782,Y$260)+'СЕТ СН'!$F$15</f>
        <v>0</v>
      </c>
    </row>
    <row r="290" spans="1:27" ht="15.75" hidden="1" x14ac:dyDescent="0.2">
      <c r="A290" s="35">
        <f t="shared" si="7"/>
        <v>44803</v>
      </c>
      <c r="B290" s="36">
        <f ca="1">SUMIFS(СВЦЭМ!$H$40:$H$783,СВЦЭМ!$A$40:$A$783,$A290,СВЦЭМ!$B$39:$B$782,B$260)+'СЕТ СН'!$F$15</f>
        <v>0</v>
      </c>
      <c r="C290" s="36">
        <f ca="1">SUMIFS(СВЦЭМ!$H$40:$H$783,СВЦЭМ!$A$40:$A$783,$A290,СВЦЭМ!$B$39:$B$782,C$260)+'СЕТ СН'!$F$15</f>
        <v>0</v>
      </c>
      <c r="D290" s="36">
        <f ca="1">SUMIFS(СВЦЭМ!$H$40:$H$783,СВЦЭМ!$A$40:$A$783,$A290,СВЦЭМ!$B$39:$B$782,D$260)+'СЕТ СН'!$F$15</f>
        <v>0</v>
      </c>
      <c r="E290" s="36">
        <f ca="1">SUMIFS(СВЦЭМ!$H$40:$H$783,СВЦЭМ!$A$40:$A$783,$A290,СВЦЭМ!$B$39:$B$782,E$260)+'СЕТ СН'!$F$15</f>
        <v>0</v>
      </c>
      <c r="F290" s="36">
        <f ca="1">SUMIFS(СВЦЭМ!$H$40:$H$783,СВЦЭМ!$A$40:$A$783,$A290,СВЦЭМ!$B$39:$B$782,F$260)+'СЕТ СН'!$F$15</f>
        <v>0</v>
      </c>
      <c r="G290" s="36">
        <f ca="1">SUMIFS(СВЦЭМ!$H$40:$H$783,СВЦЭМ!$A$40:$A$783,$A290,СВЦЭМ!$B$39:$B$782,G$260)+'СЕТ СН'!$F$15</f>
        <v>0</v>
      </c>
      <c r="H290" s="36">
        <f ca="1">SUMIFS(СВЦЭМ!$H$40:$H$783,СВЦЭМ!$A$40:$A$783,$A290,СВЦЭМ!$B$39:$B$782,H$260)+'СЕТ СН'!$F$15</f>
        <v>0</v>
      </c>
      <c r="I290" s="36">
        <f ca="1">SUMIFS(СВЦЭМ!$H$40:$H$783,СВЦЭМ!$A$40:$A$783,$A290,СВЦЭМ!$B$39:$B$782,I$260)+'СЕТ СН'!$F$15</f>
        <v>0</v>
      </c>
      <c r="J290" s="36">
        <f ca="1">SUMIFS(СВЦЭМ!$H$40:$H$783,СВЦЭМ!$A$40:$A$783,$A290,СВЦЭМ!$B$39:$B$782,J$260)+'СЕТ СН'!$F$15</f>
        <v>0</v>
      </c>
      <c r="K290" s="36">
        <f ca="1">SUMIFS(СВЦЭМ!$H$40:$H$783,СВЦЭМ!$A$40:$A$783,$A290,СВЦЭМ!$B$39:$B$782,K$260)+'СЕТ СН'!$F$15</f>
        <v>0</v>
      </c>
      <c r="L290" s="36">
        <f ca="1">SUMIFS(СВЦЭМ!$H$40:$H$783,СВЦЭМ!$A$40:$A$783,$A290,СВЦЭМ!$B$39:$B$782,L$260)+'СЕТ СН'!$F$15</f>
        <v>0</v>
      </c>
      <c r="M290" s="36">
        <f ca="1">SUMIFS(СВЦЭМ!$H$40:$H$783,СВЦЭМ!$A$40:$A$783,$A290,СВЦЭМ!$B$39:$B$782,M$260)+'СЕТ СН'!$F$15</f>
        <v>0</v>
      </c>
      <c r="N290" s="36">
        <f ca="1">SUMIFS(СВЦЭМ!$H$40:$H$783,СВЦЭМ!$A$40:$A$783,$A290,СВЦЭМ!$B$39:$B$782,N$260)+'СЕТ СН'!$F$15</f>
        <v>0</v>
      </c>
      <c r="O290" s="36">
        <f ca="1">SUMIFS(СВЦЭМ!$H$40:$H$783,СВЦЭМ!$A$40:$A$783,$A290,СВЦЭМ!$B$39:$B$782,O$260)+'СЕТ СН'!$F$15</f>
        <v>0</v>
      </c>
      <c r="P290" s="36">
        <f ca="1">SUMIFS(СВЦЭМ!$H$40:$H$783,СВЦЭМ!$A$40:$A$783,$A290,СВЦЭМ!$B$39:$B$782,P$260)+'СЕТ СН'!$F$15</f>
        <v>0</v>
      </c>
      <c r="Q290" s="36">
        <f ca="1">SUMIFS(СВЦЭМ!$H$40:$H$783,СВЦЭМ!$A$40:$A$783,$A290,СВЦЭМ!$B$39:$B$782,Q$260)+'СЕТ СН'!$F$15</f>
        <v>0</v>
      </c>
      <c r="R290" s="36">
        <f ca="1">SUMIFS(СВЦЭМ!$H$40:$H$783,СВЦЭМ!$A$40:$A$783,$A290,СВЦЭМ!$B$39:$B$782,R$260)+'СЕТ СН'!$F$15</f>
        <v>0</v>
      </c>
      <c r="S290" s="36">
        <f ca="1">SUMIFS(СВЦЭМ!$H$40:$H$783,СВЦЭМ!$A$40:$A$783,$A290,СВЦЭМ!$B$39:$B$782,S$260)+'СЕТ СН'!$F$15</f>
        <v>0</v>
      </c>
      <c r="T290" s="36">
        <f ca="1">SUMIFS(СВЦЭМ!$H$40:$H$783,СВЦЭМ!$A$40:$A$783,$A290,СВЦЭМ!$B$39:$B$782,T$260)+'СЕТ СН'!$F$15</f>
        <v>0</v>
      </c>
      <c r="U290" s="36">
        <f ca="1">SUMIFS(СВЦЭМ!$H$40:$H$783,СВЦЭМ!$A$40:$A$783,$A290,СВЦЭМ!$B$39:$B$782,U$260)+'СЕТ СН'!$F$15</f>
        <v>0</v>
      </c>
      <c r="V290" s="36">
        <f ca="1">SUMIFS(СВЦЭМ!$H$40:$H$783,СВЦЭМ!$A$40:$A$783,$A290,СВЦЭМ!$B$39:$B$782,V$260)+'СЕТ СН'!$F$15</f>
        <v>0</v>
      </c>
      <c r="W290" s="36">
        <f ca="1">SUMIFS(СВЦЭМ!$H$40:$H$783,СВЦЭМ!$A$40:$A$783,$A290,СВЦЭМ!$B$39:$B$782,W$260)+'СЕТ СН'!$F$15</f>
        <v>0</v>
      </c>
      <c r="X290" s="36">
        <f ca="1">SUMIFS(СВЦЭМ!$H$40:$H$783,СВЦЭМ!$A$40:$A$783,$A290,СВЦЭМ!$B$39:$B$782,X$260)+'СЕТ СН'!$F$15</f>
        <v>0</v>
      </c>
      <c r="Y290" s="36">
        <f ca="1">SUMIFS(СВЦЭМ!$H$40:$H$783,СВЦЭМ!$A$40:$A$783,$A290,СВЦЭМ!$B$39:$B$782,Y$260)+'СЕТ СН'!$F$15</f>
        <v>0</v>
      </c>
    </row>
    <row r="291" spans="1:27" ht="15.75" hidden="1" x14ac:dyDescent="0.2">
      <c r="A291" s="35">
        <f t="shared" si="7"/>
        <v>44804</v>
      </c>
      <c r="B291" s="36">
        <f ca="1">SUMIFS(СВЦЭМ!$H$40:$H$783,СВЦЭМ!$A$40:$A$783,$A291,СВЦЭМ!$B$39:$B$782,B$260)+'СЕТ СН'!$F$15</f>
        <v>0</v>
      </c>
      <c r="C291" s="36">
        <f ca="1">SUMIFS(СВЦЭМ!$H$40:$H$783,СВЦЭМ!$A$40:$A$783,$A291,СВЦЭМ!$B$39:$B$782,C$260)+'СЕТ СН'!$F$15</f>
        <v>0</v>
      </c>
      <c r="D291" s="36">
        <f ca="1">SUMIFS(СВЦЭМ!$H$40:$H$783,СВЦЭМ!$A$40:$A$783,$A291,СВЦЭМ!$B$39:$B$782,D$260)+'СЕТ СН'!$F$15</f>
        <v>0</v>
      </c>
      <c r="E291" s="36">
        <f ca="1">SUMIFS(СВЦЭМ!$H$40:$H$783,СВЦЭМ!$A$40:$A$783,$A291,СВЦЭМ!$B$39:$B$782,E$260)+'СЕТ СН'!$F$15</f>
        <v>0</v>
      </c>
      <c r="F291" s="36">
        <f ca="1">SUMIFS(СВЦЭМ!$H$40:$H$783,СВЦЭМ!$A$40:$A$783,$A291,СВЦЭМ!$B$39:$B$782,F$260)+'СЕТ СН'!$F$15</f>
        <v>0</v>
      </c>
      <c r="G291" s="36">
        <f ca="1">SUMIFS(СВЦЭМ!$H$40:$H$783,СВЦЭМ!$A$40:$A$783,$A291,СВЦЭМ!$B$39:$B$782,G$260)+'СЕТ СН'!$F$15</f>
        <v>0</v>
      </c>
      <c r="H291" s="36">
        <f ca="1">SUMIFS(СВЦЭМ!$H$40:$H$783,СВЦЭМ!$A$40:$A$783,$A291,СВЦЭМ!$B$39:$B$782,H$260)+'СЕТ СН'!$F$15</f>
        <v>0</v>
      </c>
      <c r="I291" s="36">
        <f ca="1">SUMIFS(СВЦЭМ!$H$40:$H$783,СВЦЭМ!$A$40:$A$783,$A291,СВЦЭМ!$B$39:$B$782,I$260)+'СЕТ СН'!$F$15</f>
        <v>0</v>
      </c>
      <c r="J291" s="36">
        <f ca="1">SUMIFS(СВЦЭМ!$H$40:$H$783,СВЦЭМ!$A$40:$A$783,$A291,СВЦЭМ!$B$39:$B$782,J$260)+'СЕТ СН'!$F$15</f>
        <v>0</v>
      </c>
      <c r="K291" s="36">
        <f ca="1">SUMIFS(СВЦЭМ!$H$40:$H$783,СВЦЭМ!$A$40:$A$783,$A291,СВЦЭМ!$B$39:$B$782,K$260)+'СЕТ СН'!$F$15</f>
        <v>0</v>
      </c>
      <c r="L291" s="36">
        <f ca="1">SUMIFS(СВЦЭМ!$H$40:$H$783,СВЦЭМ!$A$40:$A$783,$A291,СВЦЭМ!$B$39:$B$782,L$260)+'СЕТ СН'!$F$15</f>
        <v>0</v>
      </c>
      <c r="M291" s="36">
        <f ca="1">SUMIFS(СВЦЭМ!$H$40:$H$783,СВЦЭМ!$A$40:$A$783,$A291,СВЦЭМ!$B$39:$B$782,M$260)+'СЕТ СН'!$F$15</f>
        <v>0</v>
      </c>
      <c r="N291" s="36">
        <f ca="1">SUMIFS(СВЦЭМ!$H$40:$H$783,СВЦЭМ!$A$40:$A$783,$A291,СВЦЭМ!$B$39:$B$782,N$260)+'СЕТ СН'!$F$15</f>
        <v>0</v>
      </c>
      <c r="O291" s="36">
        <f ca="1">SUMIFS(СВЦЭМ!$H$40:$H$783,СВЦЭМ!$A$40:$A$783,$A291,СВЦЭМ!$B$39:$B$782,O$260)+'СЕТ СН'!$F$15</f>
        <v>0</v>
      </c>
      <c r="P291" s="36">
        <f ca="1">SUMIFS(СВЦЭМ!$H$40:$H$783,СВЦЭМ!$A$40:$A$783,$A291,СВЦЭМ!$B$39:$B$782,P$260)+'СЕТ СН'!$F$15</f>
        <v>0</v>
      </c>
      <c r="Q291" s="36">
        <f ca="1">SUMIFS(СВЦЭМ!$H$40:$H$783,СВЦЭМ!$A$40:$A$783,$A291,СВЦЭМ!$B$39:$B$782,Q$260)+'СЕТ СН'!$F$15</f>
        <v>0</v>
      </c>
      <c r="R291" s="36">
        <f ca="1">SUMIFS(СВЦЭМ!$H$40:$H$783,СВЦЭМ!$A$40:$A$783,$A291,СВЦЭМ!$B$39:$B$782,R$260)+'СЕТ СН'!$F$15</f>
        <v>0</v>
      </c>
      <c r="S291" s="36">
        <f ca="1">SUMIFS(СВЦЭМ!$H$40:$H$783,СВЦЭМ!$A$40:$A$783,$A291,СВЦЭМ!$B$39:$B$782,S$260)+'СЕТ СН'!$F$15</f>
        <v>0</v>
      </c>
      <c r="T291" s="36">
        <f ca="1">SUMIFS(СВЦЭМ!$H$40:$H$783,СВЦЭМ!$A$40:$A$783,$A291,СВЦЭМ!$B$39:$B$782,T$260)+'СЕТ СН'!$F$15</f>
        <v>0</v>
      </c>
      <c r="U291" s="36">
        <f ca="1">SUMIFS(СВЦЭМ!$H$40:$H$783,СВЦЭМ!$A$40:$A$783,$A291,СВЦЭМ!$B$39:$B$782,U$260)+'СЕТ СН'!$F$15</f>
        <v>0</v>
      </c>
      <c r="V291" s="36">
        <f ca="1">SUMIFS(СВЦЭМ!$H$40:$H$783,СВЦЭМ!$A$40:$A$783,$A291,СВЦЭМ!$B$39:$B$782,V$260)+'СЕТ СН'!$F$15</f>
        <v>0</v>
      </c>
      <c r="W291" s="36">
        <f ca="1">SUMIFS(СВЦЭМ!$H$40:$H$783,СВЦЭМ!$A$40:$A$783,$A291,СВЦЭМ!$B$39:$B$782,W$260)+'СЕТ СН'!$F$15</f>
        <v>0</v>
      </c>
      <c r="X291" s="36">
        <f ca="1">SUMIFS(СВЦЭМ!$H$40:$H$783,СВЦЭМ!$A$40:$A$783,$A291,СВЦЭМ!$B$39:$B$782,X$260)+'СЕТ СН'!$F$15</f>
        <v>0</v>
      </c>
      <c r="Y291" s="36">
        <f ca="1">SUMIFS(СВЦЭМ!$H$40:$H$783,СВЦЭМ!$A$40:$A$783,$A291,СВЦЭМ!$B$39:$B$782,Y$260)+'СЕТ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01.08.2022</v>
      </c>
      <c r="B297" s="36">
        <f ca="1">SUMIFS(СВЦЭМ!$I$40:$I$783,СВЦЭМ!$A$40:$A$783,$A297,СВЦЭМ!$B$39:$B$782,B$296)+'СЕТ СН'!$F$16</f>
        <v>0</v>
      </c>
      <c r="C297" s="36">
        <f ca="1">SUMIFS(СВЦЭМ!$I$40:$I$783,СВЦЭМ!$A$40:$A$783,$A297,СВЦЭМ!$B$39:$B$782,C$296)+'СЕТ СН'!$F$16</f>
        <v>0</v>
      </c>
      <c r="D297" s="36">
        <f ca="1">SUMIFS(СВЦЭМ!$I$40:$I$783,СВЦЭМ!$A$40:$A$783,$A297,СВЦЭМ!$B$39:$B$782,D$296)+'СЕТ СН'!$F$16</f>
        <v>0</v>
      </c>
      <c r="E297" s="36">
        <f ca="1">SUMIFS(СВЦЭМ!$I$40:$I$783,СВЦЭМ!$A$40:$A$783,$A297,СВЦЭМ!$B$39:$B$782,E$296)+'СЕТ СН'!$F$16</f>
        <v>0</v>
      </c>
      <c r="F297" s="36">
        <f ca="1">SUMIFS(СВЦЭМ!$I$40:$I$783,СВЦЭМ!$A$40:$A$783,$A297,СВЦЭМ!$B$39:$B$782,F$296)+'СЕТ СН'!$F$16</f>
        <v>0</v>
      </c>
      <c r="G297" s="36">
        <f ca="1">SUMIFS(СВЦЭМ!$I$40:$I$783,СВЦЭМ!$A$40:$A$783,$A297,СВЦЭМ!$B$39:$B$782,G$296)+'СЕТ СН'!$F$16</f>
        <v>0</v>
      </c>
      <c r="H297" s="36">
        <f ca="1">SUMIFS(СВЦЭМ!$I$40:$I$783,СВЦЭМ!$A$40:$A$783,$A297,СВЦЭМ!$B$39:$B$782,H$296)+'СЕТ СН'!$F$16</f>
        <v>0</v>
      </c>
      <c r="I297" s="36">
        <f ca="1">SUMIFS(СВЦЭМ!$I$40:$I$783,СВЦЭМ!$A$40:$A$783,$A297,СВЦЭМ!$B$39:$B$782,I$296)+'СЕТ СН'!$F$16</f>
        <v>0</v>
      </c>
      <c r="J297" s="36">
        <f ca="1">SUMIFS(СВЦЭМ!$I$40:$I$783,СВЦЭМ!$A$40:$A$783,$A297,СВЦЭМ!$B$39:$B$782,J$296)+'СЕТ СН'!$F$16</f>
        <v>0</v>
      </c>
      <c r="K297" s="36">
        <f ca="1">SUMIFS(СВЦЭМ!$I$40:$I$783,СВЦЭМ!$A$40:$A$783,$A297,СВЦЭМ!$B$39:$B$782,K$296)+'СЕТ СН'!$F$16</f>
        <v>0</v>
      </c>
      <c r="L297" s="36">
        <f ca="1">SUMIFS(СВЦЭМ!$I$40:$I$783,СВЦЭМ!$A$40:$A$783,$A297,СВЦЭМ!$B$39:$B$782,L$296)+'СЕТ СН'!$F$16</f>
        <v>0</v>
      </c>
      <c r="M297" s="36">
        <f ca="1">SUMIFS(СВЦЭМ!$I$40:$I$783,СВЦЭМ!$A$40:$A$783,$A297,СВЦЭМ!$B$39:$B$782,M$296)+'СЕТ СН'!$F$16</f>
        <v>0</v>
      </c>
      <c r="N297" s="36">
        <f ca="1">SUMIFS(СВЦЭМ!$I$40:$I$783,СВЦЭМ!$A$40:$A$783,$A297,СВЦЭМ!$B$39:$B$782,N$296)+'СЕТ СН'!$F$16</f>
        <v>0</v>
      </c>
      <c r="O297" s="36">
        <f ca="1">SUMIFS(СВЦЭМ!$I$40:$I$783,СВЦЭМ!$A$40:$A$783,$A297,СВЦЭМ!$B$39:$B$782,O$296)+'СЕТ СН'!$F$16</f>
        <v>0</v>
      </c>
      <c r="P297" s="36">
        <f ca="1">SUMIFS(СВЦЭМ!$I$40:$I$783,СВЦЭМ!$A$40:$A$783,$A297,СВЦЭМ!$B$39:$B$782,P$296)+'СЕТ СН'!$F$16</f>
        <v>0</v>
      </c>
      <c r="Q297" s="36">
        <f ca="1">SUMIFS(СВЦЭМ!$I$40:$I$783,СВЦЭМ!$A$40:$A$783,$A297,СВЦЭМ!$B$39:$B$782,Q$296)+'СЕТ СН'!$F$16</f>
        <v>0</v>
      </c>
      <c r="R297" s="36">
        <f ca="1">SUMIFS(СВЦЭМ!$I$40:$I$783,СВЦЭМ!$A$40:$A$783,$A297,СВЦЭМ!$B$39:$B$782,R$296)+'СЕТ СН'!$F$16</f>
        <v>0</v>
      </c>
      <c r="S297" s="36">
        <f ca="1">SUMIFS(СВЦЭМ!$I$40:$I$783,СВЦЭМ!$A$40:$A$783,$A297,СВЦЭМ!$B$39:$B$782,S$296)+'СЕТ СН'!$F$16</f>
        <v>0</v>
      </c>
      <c r="T297" s="36">
        <f ca="1">SUMIFS(СВЦЭМ!$I$40:$I$783,СВЦЭМ!$A$40:$A$783,$A297,СВЦЭМ!$B$39:$B$782,T$296)+'СЕТ СН'!$F$16</f>
        <v>0</v>
      </c>
      <c r="U297" s="36">
        <f ca="1">SUMIFS(СВЦЭМ!$I$40:$I$783,СВЦЭМ!$A$40:$A$783,$A297,СВЦЭМ!$B$39:$B$782,U$296)+'СЕТ СН'!$F$16</f>
        <v>0</v>
      </c>
      <c r="V297" s="36">
        <f ca="1">SUMIFS(СВЦЭМ!$I$40:$I$783,СВЦЭМ!$A$40:$A$783,$A297,СВЦЭМ!$B$39:$B$782,V$296)+'СЕТ СН'!$F$16</f>
        <v>0</v>
      </c>
      <c r="W297" s="36">
        <f ca="1">SUMIFS(СВЦЭМ!$I$40:$I$783,СВЦЭМ!$A$40:$A$783,$A297,СВЦЭМ!$B$39:$B$782,W$296)+'СЕТ СН'!$F$16</f>
        <v>0</v>
      </c>
      <c r="X297" s="36">
        <f ca="1">SUMIFS(СВЦЭМ!$I$40:$I$783,СВЦЭМ!$A$40:$A$783,$A297,СВЦЭМ!$B$39:$B$782,X$296)+'СЕТ СН'!$F$16</f>
        <v>0</v>
      </c>
      <c r="Y297" s="36">
        <f ca="1">SUMIFS(СВЦЭМ!$I$40:$I$783,СВЦЭМ!$A$40:$A$783,$A297,СВЦЭМ!$B$39:$B$782,Y$296)+'СЕТ СН'!$F$16</f>
        <v>0</v>
      </c>
      <c r="AA297" s="45"/>
    </row>
    <row r="298" spans="1:27" ht="15.75" hidden="1" x14ac:dyDescent="0.2">
      <c r="A298" s="35">
        <f>A297+1</f>
        <v>44775</v>
      </c>
      <c r="B298" s="36">
        <f ca="1">SUMIFS(СВЦЭМ!$I$40:$I$783,СВЦЭМ!$A$40:$A$783,$A298,СВЦЭМ!$B$39:$B$782,B$296)+'СЕТ СН'!$F$16</f>
        <v>0</v>
      </c>
      <c r="C298" s="36">
        <f ca="1">SUMIFS(СВЦЭМ!$I$40:$I$783,СВЦЭМ!$A$40:$A$783,$A298,СВЦЭМ!$B$39:$B$782,C$296)+'СЕТ СН'!$F$16</f>
        <v>0</v>
      </c>
      <c r="D298" s="36">
        <f ca="1">SUMIFS(СВЦЭМ!$I$40:$I$783,СВЦЭМ!$A$40:$A$783,$A298,СВЦЭМ!$B$39:$B$782,D$296)+'СЕТ СН'!$F$16</f>
        <v>0</v>
      </c>
      <c r="E298" s="36">
        <f ca="1">SUMIFS(СВЦЭМ!$I$40:$I$783,СВЦЭМ!$A$40:$A$783,$A298,СВЦЭМ!$B$39:$B$782,E$296)+'СЕТ СН'!$F$16</f>
        <v>0</v>
      </c>
      <c r="F298" s="36">
        <f ca="1">SUMIFS(СВЦЭМ!$I$40:$I$783,СВЦЭМ!$A$40:$A$783,$A298,СВЦЭМ!$B$39:$B$782,F$296)+'СЕТ СН'!$F$16</f>
        <v>0</v>
      </c>
      <c r="G298" s="36">
        <f ca="1">SUMIFS(СВЦЭМ!$I$40:$I$783,СВЦЭМ!$A$40:$A$783,$A298,СВЦЭМ!$B$39:$B$782,G$296)+'СЕТ СН'!$F$16</f>
        <v>0</v>
      </c>
      <c r="H298" s="36">
        <f ca="1">SUMIFS(СВЦЭМ!$I$40:$I$783,СВЦЭМ!$A$40:$A$783,$A298,СВЦЭМ!$B$39:$B$782,H$296)+'СЕТ СН'!$F$16</f>
        <v>0</v>
      </c>
      <c r="I298" s="36">
        <f ca="1">SUMIFS(СВЦЭМ!$I$40:$I$783,СВЦЭМ!$A$40:$A$783,$A298,СВЦЭМ!$B$39:$B$782,I$296)+'СЕТ СН'!$F$16</f>
        <v>0</v>
      </c>
      <c r="J298" s="36">
        <f ca="1">SUMIFS(СВЦЭМ!$I$40:$I$783,СВЦЭМ!$A$40:$A$783,$A298,СВЦЭМ!$B$39:$B$782,J$296)+'СЕТ СН'!$F$16</f>
        <v>0</v>
      </c>
      <c r="K298" s="36">
        <f ca="1">SUMIFS(СВЦЭМ!$I$40:$I$783,СВЦЭМ!$A$40:$A$783,$A298,СВЦЭМ!$B$39:$B$782,K$296)+'СЕТ СН'!$F$16</f>
        <v>0</v>
      </c>
      <c r="L298" s="36">
        <f ca="1">SUMIFS(СВЦЭМ!$I$40:$I$783,СВЦЭМ!$A$40:$A$783,$A298,СВЦЭМ!$B$39:$B$782,L$296)+'СЕТ СН'!$F$16</f>
        <v>0</v>
      </c>
      <c r="M298" s="36">
        <f ca="1">SUMIFS(СВЦЭМ!$I$40:$I$783,СВЦЭМ!$A$40:$A$783,$A298,СВЦЭМ!$B$39:$B$782,M$296)+'СЕТ СН'!$F$16</f>
        <v>0</v>
      </c>
      <c r="N298" s="36">
        <f ca="1">SUMIFS(СВЦЭМ!$I$40:$I$783,СВЦЭМ!$A$40:$A$783,$A298,СВЦЭМ!$B$39:$B$782,N$296)+'СЕТ СН'!$F$16</f>
        <v>0</v>
      </c>
      <c r="O298" s="36">
        <f ca="1">SUMIFS(СВЦЭМ!$I$40:$I$783,СВЦЭМ!$A$40:$A$783,$A298,СВЦЭМ!$B$39:$B$782,O$296)+'СЕТ СН'!$F$16</f>
        <v>0</v>
      </c>
      <c r="P298" s="36">
        <f ca="1">SUMIFS(СВЦЭМ!$I$40:$I$783,СВЦЭМ!$A$40:$A$783,$A298,СВЦЭМ!$B$39:$B$782,P$296)+'СЕТ СН'!$F$16</f>
        <v>0</v>
      </c>
      <c r="Q298" s="36">
        <f ca="1">SUMIFS(СВЦЭМ!$I$40:$I$783,СВЦЭМ!$A$40:$A$783,$A298,СВЦЭМ!$B$39:$B$782,Q$296)+'СЕТ СН'!$F$16</f>
        <v>0</v>
      </c>
      <c r="R298" s="36">
        <f ca="1">SUMIFS(СВЦЭМ!$I$40:$I$783,СВЦЭМ!$A$40:$A$783,$A298,СВЦЭМ!$B$39:$B$782,R$296)+'СЕТ СН'!$F$16</f>
        <v>0</v>
      </c>
      <c r="S298" s="36">
        <f ca="1">SUMIFS(СВЦЭМ!$I$40:$I$783,СВЦЭМ!$A$40:$A$783,$A298,СВЦЭМ!$B$39:$B$782,S$296)+'СЕТ СН'!$F$16</f>
        <v>0</v>
      </c>
      <c r="T298" s="36">
        <f ca="1">SUMIFS(СВЦЭМ!$I$40:$I$783,СВЦЭМ!$A$40:$A$783,$A298,СВЦЭМ!$B$39:$B$782,T$296)+'СЕТ СН'!$F$16</f>
        <v>0</v>
      </c>
      <c r="U298" s="36">
        <f ca="1">SUMIFS(СВЦЭМ!$I$40:$I$783,СВЦЭМ!$A$40:$A$783,$A298,СВЦЭМ!$B$39:$B$782,U$296)+'СЕТ СН'!$F$16</f>
        <v>0</v>
      </c>
      <c r="V298" s="36">
        <f ca="1">SUMIFS(СВЦЭМ!$I$40:$I$783,СВЦЭМ!$A$40:$A$783,$A298,СВЦЭМ!$B$39:$B$782,V$296)+'СЕТ СН'!$F$16</f>
        <v>0</v>
      </c>
      <c r="W298" s="36">
        <f ca="1">SUMIFS(СВЦЭМ!$I$40:$I$783,СВЦЭМ!$A$40:$A$783,$A298,СВЦЭМ!$B$39:$B$782,W$296)+'СЕТ СН'!$F$16</f>
        <v>0</v>
      </c>
      <c r="X298" s="36">
        <f ca="1">SUMIFS(СВЦЭМ!$I$40:$I$783,СВЦЭМ!$A$40:$A$783,$A298,СВЦЭМ!$B$39:$B$782,X$296)+'СЕТ СН'!$F$16</f>
        <v>0</v>
      </c>
      <c r="Y298" s="36">
        <f ca="1">SUMIFS(СВЦЭМ!$I$40:$I$783,СВЦЭМ!$A$40:$A$783,$A298,СВЦЭМ!$B$39:$B$782,Y$296)+'СЕТ СН'!$F$16</f>
        <v>0</v>
      </c>
    </row>
    <row r="299" spans="1:27" ht="15.75" hidden="1" x14ac:dyDescent="0.2">
      <c r="A299" s="35">
        <f t="shared" ref="A299:A327" si="8">A298+1</f>
        <v>44776</v>
      </c>
      <c r="B299" s="36">
        <f ca="1">SUMIFS(СВЦЭМ!$I$40:$I$783,СВЦЭМ!$A$40:$A$783,$A299,СВЦЭМ!$B$39:$B$782,B$296)+'СЕТ СН'!$F$16</f>
        <v>0</v>
      </c>
      <c r="C299" s="36">
        <f ca="1">SUMIFS(СВЦЭМ!$I$40:$I$783,СВЦЭМ!$A$40:$A$783,$A299,СВЦЭМ!$B$39:$B$782,C$296)+'СЕТ СН'!$F$16</f>
        <v>0</v>
      </c>
      <c r="D299" s="36">
        <f ca="1">SUMIFS(СВЦЭМ!$I$40:$I$783,СВЦЭМ!$A$40:$A$783,$A299,СВЦЭМ!$B$39:$B$782,D$296)+'СЕТ СН'!$F$16</f>
        <v>0</v>
      </c>
      <c r="E299" s="36">
        <f ca="1">SUMIFS(СВЦЭМ!$I$40:$I$783,СВЦЭМ!$A$40:$A$783,$A299,СВЦЭМ!$B$39:$B$782,E$296)+'СЕТ СН'!$F$16</f>
        <v>0</v>
      </c>
      <c r="F299" s="36">
        <f ca="1">SUMIFS(СВЦЭМ!$I$40:$I$783,СВЦЭМ!$A$40:$A$783,$A299,СВЦЭМ!$B$39:$B$782,F$296)+'СЕТ СН'!$F$16</f>
        <v>0</v>
      </c>
      <c r="G299" s="36">
        <f ca="1">SUMIFS(СВЦЭМ!$I$40:$I$783,СВЦЭМ!$A$40:$A$783,$A299,СВЦЭМ!$B$39:$B$782,G$296)+'СЕТ СН'!$F$16</f>
        <v>0</v>
      </c>
      <c r="H299" s="36">
        <f ca="1">SUMIFS(СВЦЭМ!$I$40:$I$783,СВЦЭМ!$A$40:$A$783,$A299,СВЦЭМ!$B$39:$B$782,H$296)+'СЕТ СН'!$F$16</f>
        <v>0</v>
      </c>
      <c r="I299" s="36">
        <f ca="1">SUMIFS(СВЦЭМ!$I$40:$I$783,СВЦЭМ!$A$40:$A$783,$A299,СВЦЭМ!$B$39:$B$782,I$296)+'СЕТ СН'!$F$16</f>
        <v>0</v>
      </c>
      <c r="J299" s="36">
        <f ca="1">SUMIFS(СВЦЭМ!$I$40:$I$783,СВЦЭМ!$A$40:$A$783,$A299,СВЦЭМ!$B$39:$B$782,J$296)+'СЕТ СН'!$F$16</f>
        <v>0</v>
      </c>
      <c r="K299" s="36">
        <f ca="1">SUMIFS(СВЦЭМ!$I$40:$I$783,СВЦЭМ!$A$40:$A$783,$A299,СВЦЭМ!$B$39:$B$782,K$296)+'СЕТ СН'!$F$16</f>
        <v>0</v>
      </c>
      <c r="L299" s="36">
        <f ca="1">SUMIFS(СВЦЭМ!$I$40:$I$783,СВЦЭМ!$A$40:$A$783,$A299,СВЦЭМ!$B$39:$B$782,L$296)+'СЕТ СН'!$F$16</f>
        <v>0</v>
      </c>
      <c r="M299" s="36">
        <f ca="1">SUMIFS(СВЦЭМ!$I$40:$I$783,СВЦЭМ!$A$40:$A$783,$A299,СВЦЭМ!$B$39:$B$782,M$296)+'СЕТ СН'!$F$16</f>
        <v>0</v>
      </c>
      <c r="N299" s="36">
        <f ca="1">SUMIFS(СВЦЭМ!$I$40:$I$783,СВЦЭМ!$A$40:$A$783,$A299,СВЦЭМ!$B$39:$B$782,N$296)+'СЕТ СН'!$F$16</f>
        <v>0</v>
      </c>
      <c r="O299" s="36">
        <f ca="1">SUMIFS(СВЦЭМ!$I$40:$I$783,СВЦЭМ!$A$40:$A$783,$A299,СВЦЭМ!$B$39:$B$782,O$296)+'СЕТ СН'!$F$16</f>
        <v>0</v>
      </c>
      <c r="P299" s="36">
        <f ca="1">SUMIFS(СВЦЭМ!$I$40:$I$783,СВЦЭМ!$A$40:$A$783,$A299,СВЦЭМ!$B$39:$B$782,P$296)+'СЕТ СН'!$F$16</f>
        <v>0</v>
      </c>
      <c r="Q299" s="36">
        <f ca="1">SUMIFS(СВЦЭМ!$I$40:$I$783,СВЦЭМ!$A$40:$A$783,$A299,СВЦЭМ!$B$39:$B$782,Q$296)+'СЕТ СН'!$F$16</f>
        <v>0</v>
      </c>
      <c r="R299" s="36">
        <f ca="1">SUMIFS(СВЦЭМ!$I$40:$I$783,СВЦЭМ!$A$40:$A$783,$A299,СВЦЭМ!$B$39:$B$782,R$296)+'СЕТ СН'!$F$16</f>
        <v>0</v>
      </c>
      <c r="S299" s="36">
        <f ca="1">SUMIFS(СВЦЭМ!$I$40:$I$783,СВЦЭМ!$A$40:$A$783,$A299,СВЦЭМ!$B$39:$B$782,S$296)+'СЕТ СН'!$F$16</f>
        <v>0</v>
      </c>
      <c r="T299" s="36">
        <f ca="1">SUMIFS(СВЦЭМ!$I$40:$I$783,СВЦЭМ!$A$40:$A$783,$A299,СВЦЭМ!$B$39:$B$782,T$296)+'СЕТ СН'!$F$16</f>
        <v>0</v>
      </c>
      <c r="U299" s="36">
        <f ca="1">SUMIFS(СВЦЭМ!$I$40:$I$783,СВЦЭМ!$A$40:$A$783,$A299,СВЦЭМ!$B$39:$B$782,U$296)+'СЕТ СН'!$F$16</f>
        <v>0</v>
      </c>
      <c r="V299" s="36">
        <f ca="1">SUMIFS(СВЦЭМ!$I$40:$I$783,СВЦЭМ!$A$40:$A$783,$A299,СВЦЭМ!$B$39:$B$782,V$296)+'СЕТ СН'!$F$16</f>
        <v>0</v>
      </c>
      <c r="W299" s="36">
        <f ca="1">SUMIFS(СВЦЭМ!$I$40:$I$783,СВЦЭМ!$A$40:$A$783,$A299,СВЦЭМ!$B$39:$B$782,W$296)+'СЕТ СН'!$F$16</f>
        <v>0</v>
      </c>
      <c r="X299" s="36">
        <f ca="1">SUMIFS(СВЦЭМ!$I$40:$I$783,СВЦЭМ!$A$40:$A$783,$A299,СВЦЭМ!$B$39:$B$782,X$296)+'СЕТ СН'!$F$16</f>
        <v>0</v>
      </c>
      <c r="Y299" s="36">
        <f ca="1">SUMIFS(СВЦЭМ!$I$40:$I$783,СВЦЭМ!$A$40:$A$783,$A299,СВЦЭМ!$B$39:$B$782,Y$296)+'СЕТ СН'!$F$16</f>
        <v>0</v>
      </c>
    </row>
    <row r="300" spans="1:27" ht="15.75" hidden="1" x14ac:dyDescent="0.2">
      <c r="A300" s="35">
        <f t="shared" si="8"/>
        <v>44777</v>
      </c>
      <c r="B300" s="36">
        <f ca="1">SUMIFS(СВЦЭМ!$I$40:$I$783,СВЦЭМ!$A$40:$A$783,$A300,СВЦЭМ!$B$39:$B$782,B$296)+'СЕТ СН'!$F$16</f>
        <v>0</v>
      </c>
      <c r="C300" s="36">
        <f ca="1">SUMIFS(СВЦЭМ!$I$40:$I$783,СВЦЭМ!$A$40:$A$783,$A300,СВЦЭМ!$B$39:$B$782,C$296)+'СЕТ СН'!$F$16</f>
        <v>0</v>
      </c>
      <c r="D300" s="36">
        <f ca="1">SUMIFS(СВЦЭМ!$I$40:$I$783,СВЦЭМ!$A$40:$A$783,$A300,СВЦЭМ!$B$39:$B$782,D$296)+'СЕТ СН'!$F$16</f>
        <v>0</v>
      </c>
      <c r="E300" s="36">
        <f ca="1">SUMIFS(СВЦЭМ!$I$40:$I$783,СВЦЭМ!$A$40:$A$783,$A300,СВЦЭМ!$B$39:$B$782,E$296)+'СЕТ СН'!$F$16</f>
        <v>0</v>
      </c>
      <c r="F300" s="36">
        <f ca="1">SUMIFS(СВЦЭМ!$I$40:$I$783,СВЦЭМ!$A$40:$A$783,$A300,СВЦЭМ!$B$39:$B$782,F$296)+'СЕТ СН'!$F$16</f>
        <v>0</v>
      </c>
      <c r="G300" s="36">
        <f ca="1">SUMIFS(СВЦЭМ!$I$40:$I$783,СВЦЭМ!$A$40:$A$783,$A300,СВЦЭМ!$B$39:$B$782,G$296)+'СЕТ СН'!$F$16</f>
        <v>0</v>
      </c>
      <c r="H300" s="36">
        <f ca="1">SUMIFS(СВЦЭМ!$I$40:$I$783,СВЦЭМ!$A$40:$A$783,$A300,СВЦЭМ!$B$39:$B$782,H$296)+'СЕТ СН'!$F$16</f>
        <v>0</v>
      </c>
      <c r="I300" s="36">
        <f ca="1">SUMIFS(СВЦЭМ!$I$40:$I$783,СВЦЭМ!$A$40:$A$783,$A300,СВЦЭМ!$B$39:$B$782,I$296)+'СЕТ СН'!$F$16</f>
        <v>0</v>
      </c>
      <c r="J300" s="36">
        <f ca="1">SUMIFS(СВЦЭМ!$I$40:$I$783,СВЦЭМ!$A$40:$A$783,$A300,СВЦЭМ!$B$39:$B$782,J$296)+'СЕТ СН'!$F$16</f>
        <v>0</v>
      </c>
      <c r="K300" s="36">
        <f ca="1">SUMIFS(СВЦЭМ!$I$40:$I$783,СВЦЭМ!$A$40:$A$783,$A300,СВЦЭМ!$B$39:$B$782,K$296)+'СЕТ СН'!$F$16</f>
        <v>0</v>
      </c>
      <c r="L300" s="36">
        <f ca="1">SUMIFS(СВЦЭМ!$I$40:$I$783,СВЦЭМ!$A$40:$A$783,$A300,СВЦЭМ!$B$39:$B$782,L$296)+'СЕТ СН'!$F$16</f>
        <v>0</v>
      </c>
      <c r="M300" s="36">
        <f ca="1">SUMIFS(СВЦЭМ!$I$40:$I$783,СВЦЭМ!$A$40:$A$783,$A300,СВЦЭМ!$B$39:$B$782,M$296)+'СЕТ СН'!$F$16</f>
        <v>0</v>
      </c>
      <c r="N300" s="36">
        <f ca="1">SUMIFS(СВЦЭМ!$I$40:$I$783,СВЦЭМ!$A$40:$A$783,$A300,СВЦЭМ!$B$39:$B$782,N$296)+'СЕТ СН'!$F$16</f>
        <v>0</v>
      </c>
      <c r="O300" s="36">
        <f ca="1">SUMIFS(СВЦЭМ!$I$40:$I$783,СВЦЭМ!$A$40:$A$783,$A300,СВЦЭМ!$B$39:$B$782,O$296)+'СЕТ СН'!$F$16</f>
        <v>0</v>
      </c>
      <c r="P300" s="36">
        <f ca="1">SUMIFS(СВЦЭМ!$I$40:$I$783,СВЦЭМ!$A$40:$A$783,$A300,СВЦЭМ!$B$39:$B$782,P$296)+'СЕТ СН'!$F$16</f>
        <v>0</v>
      </c>
      <c r="Q300" s="36">
        <f ca="1">SUMIFS(СВЦЭМ!$I$40:$I$783,СВЦЭМ!$A$40:$A$783,$A300,СВЦЭМ!$B$39:$B$782,Q$296)+'СЕТ СН'!$F$16</f>
        <v>0</v>
      </c>
      <c r="R300" s="36">
        <f ca="1">SUMIFS(СВЦЭМ!$I$40:$I$783,СВЦЭМ!$A$40:$A$783,$A300,СВЦЭМ!$B$39:$B$782,R$296)+'СЕТ СН'!$F$16</f>
        <v>0</v>
      </c>
      <c r="S300" s="36">
        <f ca="1">SUMIFS(СВЦЭМ!$I$40:$I$783,СВЦЭМ!$A$40:$A$783,$A300,СВЦЭМ!$B$39:$B$782,S$296)+'СЕТ СН'!$F$16</f>
        <v>0</v>
      </c>
      <c r="T300" s="36">
        <f ca="1">SUMIFS(СВЦЭМ!$I$40:$I$783,СВЦЭМ!$A$40:$A$783,$A300,СВЦЭМ!$B$39:$B$782,T$296)+'СЕТ СН'!$F$16</f>
        <v>0</v>
      </c>
      <c r="U300" s="36">
        <f ca="1">SUMIFS(СВЦЭМ!$I$40:$I$783,СВЦЭМ!$A$40:$A$783,$A300,СВЦЭМ!$B$39:$B$782,U$296)+'СЕТ СН'!$F$16</f>
        <v>0</v>
      </c>
      <c r="V300" s="36">
        <f ca="1">SUMIFS(СВЦЭМ!$I$40:$I$783,СВЦЭМ!$A$40:$A$783,$A300,СВЦЭМ!$B$39:$B$782,V$296)+'СЕТ СН'!$F$16</f>
        <v>0</v>
      </c>
      <c r="W300" s="36">
        <f ca="1">SUMIFS(СВЦЭМ!$I$40:$I$783,СВЦЭМ!$A$40:$A$783,$A300,СВЦЭМ!$B$39:$B$782,W$296)+'СЕТ СН'!$F$16</f>
        <v>0</v>
      </c>
      <c r="X300" s="36">
        <f ca="1">SUMIFS(СВЦЭМ!$I$40:$I$783,СВЦЭМ!$A$40:$A$783,$A300,СВЦЭМ!$B$39:$B$782,X$296)+'СЕТ СН'!$F$16</f>
        <v>0</v>
      </c>
      <c r="Y300" s="36">
        <f ca="1">SUMIFS(СВЦЭМ!$I$40:$I$783,СВЦЭМ!$A$40:$A$783,$A300,СВЦЭМ!$B$39:$B$782,Y$296)+'СЕТ СН'!$F$16</f>
        <v>0</v>
      </c>
    </row>
    <row r="301" spans="1:27" ht="15.75" hidden="1" x14ac:dyDescent="0.2">
      <c r="A301" s="35">
        <f t="shared" si="8"/>
        <v>44778</v>
      </c>
      <c r="B301" s="36">
        <f ca="1">SUMIFS(СВЦЭМ!$I$40:$I$783,СВЦЭМ!$A$40:$A$783,$A301,СВЦЭМ!$B$39:$B$782,B$296)+'СЕТ СН'!$F$16</f>
        <v>0</v>
      </c>
      <c r="C301" s="36">
        <f ca="1">SUMIFS(СВЦЭМ!$I$40:$I$783,СВЦЭМ!$A$40:$A$783,$A301,СВЦЭМ!$B$39:$B$782,C$296)+'СЕТ СН'!$F$16</f>
        <v>0</v>
      </c>
      <c r="D301" s="36">
        <f ca="1">SUMIFS(СВЦЭМ!$I$40:$I$783,СВЦЭМ!$A$40:$A$783,$A301,СВЦЭМ!$B$39:$B$782,D$296)+'СЕТ СН'!$F$16</f>
        <v>0</v>
      </c>
      <c r="E301" s="36">
        <f ca="1">SUMIFS(СВЦЭМ!$I$40:$I$783,СВЦЭМ!$A$40:$A$783,$A301,СВЦЭМ!$B$39:$B$782,E$296)+'СЕТ СН'!$F$16</f>
        <v>0</v>
      </c>
      <c r="F301" s="36">
        <f ca="1">SUMIFS(СВЦЭМ!$I$40:$I$783,СВЦЭМ!$A$40:$A$783,$A301,СВЦЭМ!$B$39:$B$782,F$296)+'СЕТ СН'!$F$16</f>
        <v>0</v>
      </c>
      <c r="G301" s="36">
        <f ca="1">SUMIFS(СВЦЭМ!$I$40:$I$783,СВЦЭМ!$A$40:$A$783,$A301,СВЦЭМ!$B$39:$B$782,G$296)+'СЕТ СН'!$F$16</f>
        <v>0</v>
      </c>
      <c r="H301" s="36">
        <f ca="1">SUMIFS(СВЦЭМ!$I$40:$I$783,СВЦЭМ!$A$40:$A$783,$A301,СВЦЭМ!$B$39:$B$782,H$296)+'СЕТ СН'!$F$16</f>
        <v>0</v>
      </c>
      <c r="I301" s="36">
        <f ca="1">SUMIFS(СВЦЭМ!$I$40:$I$783,СВЦЭМ!$A$40:$A$783,$A301,СВЦЭМ!$B$39:$B$782,I$296)+'СЕТ СН'!$F$16</f>
        <v>0</v>
      </c>
      <c r="J301" s="36">
        <f ca="1">SUMIFS(СВЦЭМ!$I$40:$I$783,СВЦЭМ!$A$40:$A$783,$A301,СВЦЭМ!$B$39:$B$782,J$296)+'СЕТ СН'!$F$16</f>
        <v>0</v>
      </c>
      <c r="K301" s="36">
        <f ca="1">SUMIFS(СВЦЭМ!$I$40:$I$783,СВЦЭМ!$A$40:$A$783,$A301,СВЦЭМ!$B$39:$B$782,K$296)+'СЕТ СН'!$F$16</f>
        <v>0</v>
      </c>
      <c r="L301" s="36">
        <f ca="1">SUMIFS(СВЦЭМ!$I$40:$I$783,СВЦЭМ!$A$40:$A$783,$A301,СВЦЭМ!$B$39:$B$782,L$296)+'СЕТ СН'!$F$16</f>
        <v>0</v>
      </c>
      <c r="M301" s="36">
        <f ca="1">SUMIFS(СВЦЭМ!$I$40:$I$783,СВЦЭМ!$A$40:$A$783,$A301,СВЦЭМ!$B$39:$B$782,M$296)+'СЕТ СН'!$F$16</f>
        <v>0</v>
      </c>
      <c r="N301" s="36">
        <f ca="1">SUMIFS(СВЦЭМ!$I$40:$I$783,СВЦЭМ!$A$40:$A$783,$A301,СВЦЭМ!$B$39:$B$782,N$296)+'СЕТ СН'!$F$16</f>
        <v>0</v>
      </c>
      <c r="O301" s="36">
        <f ca="1">SUMIFS(СВЦЭМ!$I$40:$I$783,СВЦЭМ!$A$40:$A$783,$A301,СВЦЭМ!$B$39:$B$782,O$296)+'СЕТ СН'!$F$16</f>
        <v>0</v>
      </c>
      <c r="P301" s="36">
        <f ca="1">SUMIFS(СВЦЭМ!$I$40:$I$783,СВЦЭМ!$A$40:$A$783,$A301,СВЦЭМ!$B$39:$B$782,P$296)+'СЕТ СН'!$F$16</f>
        <v>0</v>
      </c>
      <c r="Q301" s="36">
        <f ca="1">SUMIFS(СВЦЭМ!$I$40:$I$783,СВЦЭМ!$A$40:$A$783,$A301,СВЦЭМ!$B$39:$B$782,Q$296)+'СЕТ СН'!$F$16</f>
        <v>0</v>
      </c>
      <c r="R301" s="36">
        <f ca="1">SUMIFS(СВЦЭМ!$I$40:$I$783,СВЦЭМ!$A$40:$A$783,$A301,СВЦЭМ!$B$39:$B$782,R$296)+'СЕТ СН'!$F$16</f>
        <v>0</v>
      </c>
      <c r="S301" s="36">
        <f ca="1">SUMIFS(СВЦЭМ!$I$40:$I$783,СВЦЭМ!$A$40:$A$783,$A301,СВЦЭМ!$B$39:$B$782,S$296)+'СЕТ СН'!$F$16</f>
        <v>0</v>
      </c>
      <c r="T301" s="36">
        <f ca="1">SUMIFS(СВЦЭМ!$I$40:$I$783,СВЦЭМ!$A$40:$A$783,$A301,СВЦЭМ!$B$39:$B$782,T$296)+'СЕТ СН'!$F$16</f>
        <v>0</v>
      </c>
      <c r="U301" s="36">
        <f ca="1">SUMIFS(СВЦЭМ!$I$40:$I$783,СВЦЭМ!$A$40:$A$783,$A301,СВЦЭМ!$B$39:$B$782,U$296)+'СЕТ СН'!$F$16</f>
        <v>0</v>
      </c>
      <c r="V301" s="36">
        <f ca="1">SUMIFS(СВЦЭМ!$I$40:$I$783,СВЦЭМ!$A$40:$A$783,$A301,СВЦЭМ!$B$39:$B$782,V$296)+'СЕТ СН'!$F$16</f>
        <v>0</v>
      </c>
      <c r="W301" s="36">
        <f ca="1">SUMIFS(СВЦЭМ!$I$40:$I$783,СВЦЭМ!$A$40:$A$783,$A301,СВЦЭМ!$B$39:$B$782,W$296)+'СЕТ СН'!$F$16</f>
        <v>0</v>
      </c>
      <c r="X301" s="36">
        <f ca="1">SUMIFS(СВЦЭМ!$I$40:$I$783,СВЦЭМ!$A$40:$A$783,$A301,СВЦЭМ!$B$39:$B$782,X$296)+'СЕТ СН'!$F$16</f>
        <v>0</v>
      </c>
      <c r="Y301" s="36">
        <f ca="1">SUMIFS(СВЦЭМ!$I$40:$I$783,СВЦЭМ!$A$40:$A$783,$A301,СВЦЭМ!$B$39:$B$782,Y$296)+'СЕТ СН'!$F$16</f>
        <v>0</v>
      </c>
    </row>
    <row r="302" spans="1:27" ht="15.75" hidden="1" x14ac:dyDescent="0.2">
      <c r="A302" s="35">
        <f t="shared" si="8"/>
        <v>44779</v>
      </c>
      <c r="B302" s="36">
        <f ca="1">SUMIFS(СВЦЭМ!$I$40:$I$783,СВЦЭМ!$A$40:$A$783,$A302,СВЦЭМ!$B$39:$B$782,B$296)+'СЕТ СН'!$F$16</f>
        <v>0</v>
      </c>
      <c r="C302" s="36">
        <f ca="1">SUMIFS(СВЦЭМ!$I$40:$I$783,СВЦЭМ!$A$40:$A$783,$A302,СВЦЭМ!$B$39:$B$782,C$296)+'СЕТ СН'!$F$16</f>
        <v>0</v>
      </c>
      <c r="D302" s="36">
        <f ca="1">SUMIFS(СВЦЭМ!$I$40:$I$783,СВЦЭМ!$A$40:$A$783,$A302,СВЦЭМ!$B$39:$B$782,D$296)+'СЕТ СН'!$F$16</f>
        <v>0</v>
      </c>
      <c r="E302" s="36">
        <f ca="1">SUMIFS(СВЦЭМ!$I$40:$I$783,СВЦЭМ!$A$40:$A$783,$A302,СВЦЭМ!$B$39:$B$782,E$296)+'СЕТ СН'!$F$16</f>
        <v>0</v>
      </c>
      <c r="F302" s="36">
        <f ca="1">SUMIFS(СВЦЭМ!$I$40:$I$783,СВЦЭМ!$A$40:$A$783,$A302,СВЦЭМ!$B$39:$B$782,F$296)+'СЕТ СН'!$F$16</f>
        <v>0</v>
      </c>
      <c r="G302" s="36">
        <f ca="1">SUMIFS(СВЦЭМ!$I$40:$I$783,СВЦЭМ!$A$40:$A$783,$A302,СВЦЭМ!$B$39:$B$782,G$296)+'СЕТ СН'!$F$16</f>
        <v>0</v>
      </c>
      <c r="H302" s="36">
        <f ca="1">SUMIFS(СВЦЭМ!$I$40:$I$783,СВЦЭМ!$A$40:$A$783,$A302,СВЦЭМ!$B$39:$B$782,H$296)+'СЕТ СН'!$F$16</f>
        <v>0</v>
      </c>
      <c r="I302" s="36">
        <f ca="1">SUMIFS(СВЦЭМ!$I$40:$I$783,СВЦЭМ!$A$40:$A$783,$A302,СВЦЭМ!$B$39:$B$782,I$296)+'СЕТ СН'!$F$16</f>
        <v>0</v>
      </c>
      <c r="J302" s="36">
        <f ca="1">SUMIFS(СВЦЭМ!$I$40:$I$783,СВЦЭМ!$A$40:$A$783,$A302,СВЦЭМ!$B$39:$B$782,J$296)+'СЕТ СН'!$F$16</f>
        <v>0</v>
      </c>
      <c r="K302" s="36">
        <f ca="1">SUMIFS(СВЦЭМ!$I$40:$I$783,СВЦЭМ!$A$40:$A$783,$A302,СВЦЭМ!$B$39:$B$782,K$296)+'СЕТ СН'!$F$16</f>
        <v>0</v>
      </c>
      <c r="L302" s="36">
        <f ca="1">SUMIFS(СВЦЭМ!$I$40:$I$783,СВЦЭМ!$A$40:$A$783,$A302,СВЦЭМ!$B$39:$B$782,L$296)+'СЕТ СН'!$F$16</f>
        <v>0</v>
      </c>
      <c r="M302" s="36">
        <f ca="1">SUMIFS(СВЦЭМ!$I$40:$I$783,СВЦЭМ!$A$40:$A$783,$A302,СВЦЭМ!$B$39:$B$782,M$296)+'СЕТ СН'!$F$16</f>
        <v>0</v>
      </c>
      <c r="N302" s="36">
        <f ca="1">SUMIFS(СВЦЭМ!$I$40:$I$783,СВЦЭМ!$A$40:$A$783,$A302,СВЦЭМ!$B$39:$B$782,N$296)+'СЕТ СН'!$F$16</f>
        <v>0</v>
      </c>
      <c r="O302" s="36">
        <f ca="1">SUMIFS(СВЦЭМ!$I$40:$I$783,СВЦЭМ!$A$40:$A$783,$A302,СВЦЭМ!$B$39:$B$782,O$296)+'СЕТ СН'!$F$16</f>
        <v>0</v>
      </c>
      <c r="P302" s="36">
        <f ca="1">SUMIFS(СВЦЭМ!$I$40:$I$783,СВЦЭМ!$A$40:$A$783,$A302,СВЦЭМ!$B$39:$B$782,P$296)+'СЕТ СН'!$F$16</f>
        <v>0</v>
      </c>
      <c r="Q302" s="36">
        <f ca="1">SUMIFS(СВЦЭМ!$I$40:$I$783,СВЦЭМ!$A$40:$A$783,$A302,СВЦЭМ!$B$39:$B$782,Q$296)+'СЕТ СН'!$F$16</f>
        <v>0</v>
      </c>
      <c r="R302" s="36">
        <f ca="1">SUMIFS(СВЦЭМ!$I$40:$I$783,СВЦЭМ!$A$40:$A$783,$A302,СВЦЭМ!$B$39:$B$782,R$296)+'СЕТ СН'!$F$16</f>
        <v>0</v>
      </c>
      <c r="S302" s="36">
        <f ca="1">SUMIFS(СВЦЭМ!$I$40:$I$783,СВЦЭМ!$A$40:$A$783,$A302,СВЦЭМ!$B$39:$B$782,S$296)+'СЕТ СН'!$F$16</f>
        <v>0</v>
      </c>
      <c r="T302" s="36">
        <f ca="1">SUMIFS(СВЦЭМ!$I$40:$I$783,СВЦЭМ!$A$40:$A$783,$A302,СВЦЭМ!$B$39:$B$782,T$296)+'СЕТ СН'!$F$16</f>
        <v>0</v>
      </c>
      <c r="U302" s="36">
        <f ca="1">SUMIFS(СВЦЭМ!$I$40:$I$783,СВЦЭМ!$A$40:$A$783,$A302,СВЦЭМ!$B$39:$B$782,U$296)+'СЕТ СН'!$F$16</f>
        <v>0</v>
      </c>
      <c r="V302" s="36">
        <f ca="1">SUMIFS(СВЦЭМ!$I$40:$I$783,СВЦЭМ!$A$40:$A$783,$A302,СВЦЭМ!$B$39:$B$782,V$296)+'СЕТ СН'!$F$16</f>
        <v>0</v>
      </c>
      <c r="W302" s="36">
        <f ca="1">SUMIFS(СВЦЭМ!$I$40:$I$783,СВЦЭМ!$A$40:$A$783,$A302,СВЦЭМ!$B$39:$B$782,W$296)+'СЕТ СН'!$F$16</f>
        <v>0</v>
      </c>
      <c r="X302" s="36">
        <f ca="1">SUMIFS(СВЦЭМ!$I$40:$I$783,СВЦЭМ!$A$40:$A$783,$A302,СВЦЭМ!$B$39:$B$782,X$296)+'СЕТ СН'!$F$16</f>
        <v>0</v>
      </c>
      <c r="Y302" s="36">
        <f ca="1">SUMIFS(СВЦЭМ!$I$40:$I$783,СВЦЭМ!$A$40:$A$783,$A302,СВЦЭМ!$B$39:$B$782,Y$296)+'СЕТ СН'!$F$16</f>
        <v>0</v>
      </c>
    </row>
    <row r="303" spans="1:27" ht="15.75" hidden="1" x14ac:dyDescent="0.2">
      <c r="A303" s="35">
        <f t="shared" si="8"/>
        <v>44780</v>
      </c>
      <c r="B303" s="36">
        <f ca="1">SUMIFS(СВЦЭМ!$I$40:$I$783,СВЦЭМ!$A$40:$A$783,$A303,СВЦЭМ!$B$39:$B$782,B$296)+'СЕТ СН'!$F$16</f>
        <v>0</v>
      </c>
      <c r="C303" s="36">
        <f ca="1">SUMIFS(СВЦЭМ!$I$40:$I$783,СВЦЭМ!$A$40:$A$783,$A303,СВЦЭМ!$B$39:$B$782,C$296)+'СЕТ СН'!$F$16</f>
        <v>0</v>
      </c>
      <c r="D303" s="36">
        <f ca="1">SUMIFS(СВЦЭМ!$I$40:$I$783,СВЦЭМ!$A$40:$A$783,$A303,СВЦЭМ!$B$39:$B$782,D$296)+'СЕТ СН'!$F$16</f>
        <v>0</v>
      </c>
      <c r="E303" s="36">
        <f ca="1">SUMIFS(СВЦЭМ!$I$40:$I$783,СВЦЭМ!$A$40:$A$783,$A303,СВЦЭМ!$B$39:$B$782,E$296)+'СЕТ СН'!$F$16</f>
        <v>0</v>
      </c>
      <c r="F303" s="36">
        <f ca="1">SUMIFS(СВЦЭМ!$I$40:$I$783,СВЦЭМ!$A$40:$A$783,$A303,СВЦЭМ!$B$39:$B$782,F$296)+'СЕТ СН'!$F$16</f>
        <v>0</v>
      </c>
      <c r="G303" s="36">
        <f ca="1">SUMIFS(СВЦЭМ!$I$40:$I$783,СВЦЭМ!$A$40:$A$783,$A303,СВЦЭМ!$B$39:$B$782,G$296)+'СЕТ СН'!$F$16</f>
        <v>0</v>
      </c>
      <c r="H303" s="36">
        <f ca="1">SUMIFS(СВЦЭМ!$I$40:$I$783,СВЦЭМ!$A$40:$A$783,$A303,СВЦЭМ!$B$39:$B$782,H$296)+'СЕТ СН'!$F$16</f>
        <v>0</v>
      </c>
      <c r="I303" s="36">
        <f ca="1">SUMIFS(СВЦЭМ!$I$40:$I$783,СВЦЭМ!$A$40:$A$783,$A303,СВЦЭМ!$B$39:$B$782,I$296)+'СЕТ СН'!$F$16</f>
        <v>0</v>
      </c>
      <c r="J303" s="36">
        <f ca="1">SUMIFS(СВЦЭМ!$I$40:$I$783,СВЦЭМ!$A$40:$A$783,$A303,СВЦЭМ!$B$39:$B$782,J$296)+'СЕТ СН'!$F$16</f>
        <v>0</v>
      </c>
      <c r="K303" s="36">
        <f ca="1">SUMIFS(СВЦЭМ!$I$40:$I$783,СВЦЭМ!$A$40:$A$783,$A303,СВЦЭМ!$B$39:$B$782,K$296)+'СЕТ СН'!$F$16</f>
        <v>0</v>
      </c>
      <c r="L303" s="36">
        <f ca="1">SUMIFS(СВЦЭМ!$I$40:$I$783,СВЦЭМ!$A$40:$A$783,$A303,СВЦЭМ!$B$39:$B$782,L$296)+'СЕТ СН'!$F$16</f>
        <v>0</v>
      </c>
      <c r="M303" s="36">
        <f ca="1">SUMIFS(СВЦЭМ!$I$40:$I$783,СВЦЭМ!$A$40:$A$783,$A303,СВЦЭМ!$B$39:$B$782,M$296)+'СЕТ СН'!$F$16</f>
        <v>0</v>
      </c>
      <c r="N303" s="36">
        <f ca="1">SUMIFS(СВЦЭМ!$I$40:$I$783,СВЦЭМ!$A$40:$A$783,$A303,СВЦЭМ!$B$39:$B$782,N$296)+'СЕТ СН'!$F$16</f>
        <v>0</v>
      </c>
      <c r="O303" s="36">
        <f ca="1">SUMIFS(СВЦЭМ!$I$40:$I$783,СВЦЭМ!$A$40:$A$783,$A303,СВЦЭМ!$B$39:$B$782,O$296)+'СЕТ СН'!$F$16</f>
        <v>0</v>
      </c>
      <c r="P303" s="36">
        <f ca="1">SUMIFS(СВЦЭМ!$I$40:$I$783,СВЦЭМ!$A$40:$A$783,$A303,СВЦЭМ!$B$39:$B$782,P$296)+'СЕТ СН'!$F$16</f>
        <v>0</v>
      </c>
      <c r="Q303" s="36">
        <f ca="1">SUMIFS(СВЦЭМ!$I$40:$I$783,СВЦЭМ!$A$40:$A$783,$A303,СВЦЭМ!$B$39:$B$782,Q$296)+'СЕТ СН'!$F$16</f>
        <v>0</v>
      </c>
      <c r="R303" s="36">
        <f ca="1">SUMIFS(СВЦЭМ!$I$40:$I$783,СВЦЭМ!$A$40:$A$783,$A303,СВЦЭМ!$B$39:$B$782,R$296)+'СЕТ СН'!$F$16</f>
        <v>0</v>
      </c>
      <c r="S303" s="36">
        <f ca="1">SUMIFS(СВЦЭМ!$I$40:$I$783,СВЦЭМ!$A$40:$A$783,$A303,СВЦЭМ!$B$39:$B$782,S$296)+'СЕТ СН'!$F$16</f>
        <v>0</v>
      </c>
      <c r="T303" s="36">
        <f ca="1">SUMIFS(СВЦЭМ!$I$40:$I$783,СВЦЭМ!$A$40:$A$783,$A303,СВЦЭМ!$B$39:$B$782,T$296)+'СЕТ СН'!$F$16</f>
        <v>0</v>
      </c>
      <c r="U303" s="36">
        <f ca="1">SUMIFS(СВЦЭМ!$I$40:$I$783,СВЦЭМ!$A$40:$A$783,$A303,СВЦЭМ!$B$39:$B$782,U$296)+'СЕТ СН'!$F$16</f>
        <v>0</v>
      </c>
      <c r="V303" s="36">
        <f ca="1">SUMIFS(СВЦЭМ!$I$40:$I$783,СВЦЭМ!$A$40:$A$783,$A303,СВЦЭМ!$B$39:$B$782,V$296)+'СЕТ СН'!$F$16</f>
        <v>0</v>
      </c>
      <c r="W303" s="36">
        <f ca="1">SUMIFS(СВЦЭМ!$I$40:$I$783,СВЦЭМ!$A$40:$A$783,$A303,СВЦЭМ!$B$39:$B$782,W$296)+'СЕТ СН'!$F$16</f>
        <v>0</v>
      </c>
      <c r="X303" s="36">
        <f ca="1">SUMIFS(СВЦЭМ!$I$40:$I$783,СВЦЭМ!$A$40:$A$783,$A303,СВЦЭМ!$B$39:$B$782,X$296)+'СЕТ СН'!$F$16</f>
        <v>0</v>
      </c>
      <c r="Y303" s="36">
        <f ca="1">SUMIFS(СВЦЭМ!$I$40:$I$783,СВЦЭМ!$A$40:$A$783,$A303,СВЦЭМ!$B$39:$B$782,Y$296)+'СЕТ СН'!$F$16</f>
        <v>0</v>
      </c>
    </row>
    <row r="304" spans="1:27" ht="15.75" hidden="1" x14ac:dyDescent="0.2">
      <c r="A304" s="35">
        <f t="shared" si="8"/>
        <v>44781</v>
      </c>
      <c r="B304" s="36">
        <f ca="1">SUMIFS(СВЦЭМ!$I$40:$I$783,СВЦЭМ!$A$40:$A$783,$A304,СВЦЭМ!$B$39:$B$782,B$296)+'СЕТ СН'!$F$16</f>
        <v>0</v>
      </c>
      <c r="C304" s="36">
        <f ca="1">SUMIFS(СВЦЭМ!$I$40:$I$783,СВЦЭМ!$A$40:$A$783,$A304,СВЦЭМ!$B$39:$B$782,C$296)+'СЕТ СН'!$F$16</f>
        <v>0</v>
      </c>
      <c r="D304" s="36">
        <f ca="1">SUMIFS(СВЦЭМ!$I$40:$I$783,СВЦЭМ!$A$40:$A$783,$A304,СВЦЭМ!$B$39:$B$782,D$296)+'СЕТ СН'!$F$16</f>
        <v>0</v>
      </c>
      <c r="E304" s="36">
        <f ca="1">SUMIFS(СВЦЭМ!$I$40:$I$783,СВЦЭМ!$A$40:$A$783,$A304,СВЦЭМ!$B$39:$B$782,E$296)+'СЕТ СН'!$F$16</f>
        <v>0</v>
      </c>
      <c r="F304" s="36">
        <f ca="1">SUMIFS(СВЦЭМ!$I$40:$I$783,СВЦЭМ!$A$40:$A$783,$A304,СВЦЭМ!$B$39:$B$782,F$296)+'СЕТ СН'!$F$16</f>
        <v>0</v>
      </c>
      <c r="G304" s="36">
        <f ca="1">SUMIFS(СВЦЭМ!$I$40:$I$783,СВЦЭМ!$A$40:$A$783,$A304,СВЦЭМ!$B$39:$B$782,G$296)+'СЕТ СН'!$F$16</f>
        <v>0</v>
      </c>
      <c r="H304" s="36">
        <f ca="1">SUMIFS(СВЦЭМ!$I$40:$I$783,СВЦЭМ!$A$40:$A$783,$A304,СВЦЭМ!$B$39:$B$782,H$296)+'СЕТ СН'!$F$16</f>
        <v>0</v>
      </c>
      <c r="I304" s="36">
        <f ca="1">SUMIFS(СВЦЭМ!$I$40:$I$783,СВЦЭМ!$A$40:$A$783,$A304,СВЦЭМ!$B$39:$B$782,I$296)+'СЕТ СН'!$F$16</f>
        <v>0</v>
      </c>
      <c r="J304" s="36">
        <f ca="1">SUMIFS(СВЦЭМ!$I$40:$I$783,СВЦЭМ!$A$40:$A$783,$A304,СВЦЭМ!$B$39:$B$782,J$296)+'СЕТ СН'!$F$16</f>
        <v>0</v>
      </c>
      <c r="K304" s="36">
        <f ca="1">SUMIFS(СВЦЭМ!$I$40:$I$783,СВЦЭМ!$A$40:$A$783,$A304,СВЦЭМ!$B$39:$B$782,K$296)+'СЕТ СН'!$F$16</f>
        <v>0</v>
      </c>
      <c r="L304" s="36">
        <f ca="1">SUMIFS(СВЦЭМ!$I$40:$I$783,СВЦЭМ!$A$40:$A$783,$A304,СВЦЭМ!$B$39:$B$782,L$296)+'СЕТ СН'!$F$16</f>
        <v>0</v>
      </c>
      <c r="M304" s="36">
        <f ca="1">SUMIFS(СВЦЭМ!$I$40:$I$783,СВЦЭМ!$A$40:$A$783,$A304,СВЦЭМ!$B$39:$B$782,M$296)+'СЕТ СН'!$F$16</f>
        <v>0</v>
      </c>
      <c r="N304" s="36">
        <f ca="1">SUMIFS(СВЦЭМ!$I$40:$I$783,СВЦЭМ!$A$40:$A$783,$A304,СВЦЭМ!$B$39:$B$782,N$296)+'СЕТ СН'!$F$16</f>
        <v>0</v>
      </c>
      <c r="O304" s="36">
        <f ca="1">SUMIFS(СВЦЭМ!$I$40:$I$783,СВЦЭМ!$A$40:$A$783,$A304,СВЦЭМ!$B$39:$B$782,O$296)+'СЕТ СН'!$F$16</f>
        <v>0</v>
      </c>
      <c r="P304" s="36">
        <f ca="1">SUMIFS(СВЦЭМ!$I$40:$I$783,СВЦЭМ!$A$40:$A$783,$A304,СВЦЭМ!$B$39:$B$782,P$296)+'СЕТ СН'!$F$16</f>
        <v>0</v>
      </c>
      <c r="Q304" s="36">
        <f ca="1">SUMIFS(СВЦЭМ!$I$40:$I$783,СВЦЭМ!$A$40:$A$783,$A304,СВЦЭМ!$B$39:$B$782,Q$296)+'СЕТ СН'!$F$16</f>
        <v>0</v>
      </c>
      <c r="R304" s="36">
        <f ca="1">SUMIFS(СВЦЭМ!$I$40:$I$783,СВЦЭМ!$A$40:$A$783,$A304,СВЦЭМ!$B$39:$B$782,R$296)+'СЕТ СН'!$F$16</f>
        <v>0</v>
      </c>
      <c r="S304" s="36">
        <f ca="1">SUMIFS(СВЦЭМ!$I$40:$I$783,СВЦЭМ!$A$40:$A$783,$A304,СВЦЭМ!$B$39:$B$782,S$296)+'СЕТ СН'!$F$16</f>
        <v>0</v>
      </c>
      <c r="T304" s="36">
        <f ca="1">SUMIFS(СВЦЭМ!$I$40:$I$783,СВЦЭМ!$A$40:$A$783,$A304,СВЦЭМ!$B$39:$B$782,T$296)+'СЕТ СН'!$F$16</f>
        <v>0</v>
      </c>
      <c r="U304" s="36">
        <f ca="1">SUMIFS(СВЦЭМ!$I$40:$I$783,СВЦЭМ!$A$40:$A$783,$A304,СВЦЭМ!$B$39:$B$782,U$296)+'СЕТ СН'!$F$16</f>
        <v>0</v>
      </c>
      <c r="V304" s="36">
        <f ca="1">SUMIFS(СВЦЭМ!$I$40:$I$783,СВЦЭМ!$A$40:$A$783,$A304,СВЦЭМ!$B$39:$B$782,V$296)+'СЕТ СН'!$F$16</f>
        <v>0</v>
      </c>
      <c r="W304" s="36">
        <f ca="1">SUMIFS(СВЦЭМ!$I$40:$I$783,СВЦЭМ!$A$40:$A$783,$A304,СВЦЭМ!$B$39:$B$782,W$296)+'СЕТ СН'!$F$16</f>
        <v>0</v>
      </c>
      <c r="X304" s="36">
        <f ca="1">SUMIFS(СВЦЭМ!$I$40:$I$783,СВЦЭМ!$A$40:$A$783,$A304,СВЦЭМ!$B$39:$B$782,X$296)+'СЕТ СН'!$F$16</f>
        <v>0</v>
      </c>
      <c r="Y304" s="36">
        <f ca="1">SUMIFS(СВЦЭМ!$I$40:$I$783,СВЦЭМ!$A$40:$A$783,$A304,СВЦЭМ!$B$39:$B$782,Y$296)+'СЕТ СН'!$F$16</f>
        <v>0</v>
      </c>
    </row>
    <row r="305" spans="1:25" ht="15.75" hidden="1" x14ac:dyDescent="0.2">
      <c r="A305" s="35">
        <f t="shared" si="8"/>
        <v>44782</v>
      </c>
      <c r="B305" s="36">
        <f ca="1">SUMIFS(СВЦЭМ!$I$40:$I$783,СВЦЭМ!$A$40:$A$783,$A305,СВЦЭМ!$B$39:$B$782,B$296)+'СЕТ СН'!$F$16</f>
        <v>0</v>
      </c>
      <c r="C305" s="36">
        <f ca="1">SUMIFS(СВЦЭМ!$I$40:$I$783,СВЦЭМ!$A$40:$A$783,$A305,СВЦЭМ!$B$39:$B$782,C$296)+'СЕТ СН'!$F$16</f>
        <v>0</v>
      </c>
      <c r="D305" s="36">
        <f ca="1">SUMIFS(СВЦЭМ!$I$40:$I$783,СВЦЭМ!$A$40:$A$783,$A305,СВЦЭМ!$B$39:$B$782,D$296)+'СЕТ СН'!$F$16</f>
        <v>0</v>
      </c>
      <c r="E305" s="36">
        <f ca="1">SUMIFS(СВЦЭМ!$I$40:$I$783,СВЦЭМ!$A$40:$A$783,$A305,СВЦЭМ!$B$39:$B$782,E$296)+'СЕТ СН'!$F$16</f>
        <v>0</v>
      </c>
      <c r="F305" s="36">
        <f ca="1">SUMIFS(СВЦЭМ!$I$40:$I$783,СВЦЭМ!$A$40:$A$783,$A305,СВЦЭМ!$B$39:$B$782,F$296)+'СЕТ СН'!$F$16</f>
        <v>0</v>
      </c>
      <c r="G305" s="36">
        <f ca="1">SUMIFS(СВЦЭМ!$I$40:$I$783,СВЦЭМ!$A$40:$A$783,$A305,СВЦЭМ!$B$39:$B$782,G$296)+'СЕТ СН'!$F$16</f>
        <v>0</v>
      </c>
      <c r="H305" s="36">
        <f ca="1">SUMIFS(СВЦЭМ!$I$40:$I$783,СВЦЭМ!$A$40:$A$783,$A305,СВЦЭМ!$B$39:$B$782,H$296)+'СЕТ СН'!$F$16</f>
        <v>0</v>
      </c>
      <c r="I305" s="36">
        <f ca="1">SUMIFS(СВЦЭМ!$I$40:$I$783,СВЦЭМ!$A$40:$A$783,$A305,СВЦЭМ!$B$39:$B$782,I$296)+'СЕТ СН'!$F$16</f>
        <v>0</v>
      </c>
      <c r="J305" s="36">
        <f ca="1">SUMIFS(СВЦЭМ!$I$40:$I$783,СВЦЭМ!$A$40:$A$783,$A305,СВЦЭМ!$B$39:$B$782,J$296)+'СЕТ СН'!$F$16</f>
        <v>0</v>
      </c>
      <c r="K305" s="36">
        <f ca="1">SUMIFS(СВЦЭМ!$I$40:$I$783,СВЦЭМ!$A$40:$A$783,$A305,СВЦЭМ!$B$39:$B$782,K$296)+'СЕТ СН'!$F$16</f>
        <v>0</v>
      </c>
      <c r="L305" s="36">
        <f ca="1">SUMIFS(СВЦЭМ!$I$40:$I$783,СВЦЭМ!$A$40:$A$783,$A305,СВЦЭМ!$B$39:$B$782,L$296)+'СЕТ СН'!$F$16</f>
        <v>0</v>
      </c>
      <c r="M305" s="36">
        <f ca="1">SUMIFS(СВЦЭМ!$I$40:$I$783,СВЦЭМ!$A$40:$A$783,$A305,СВЦЭМ!$B$39:$B$782,M$296)+'СЕТ СН'!$F$16</f>
        <v>0</v>
      </c>
      <c r="N305" s="36">
        <f ca="1">SUMIFS(СВЦЭМ!$I$40:$I$783,СВЦЭМ!$A$40:$A$783,$A305,СВЦЭМ!$B$39:$B$782,N$296)+'СЕТ СН'!$F$16</f>
        <v>0</v>
      </c>
      <c r="O305" s="36">
        <f ca="1">SUMIFS(СВЦЭМ!$I$40:$I$783,СВЦЭМ!$A$40:$A$783,$A305,СВЦЭМ!$B$39:$B$782,O$296)+'СЕТ СН'!$F$16</f>
        <v>0</v>
      </c>
      <c r="P305" s="36">
        <f ca="1">SUMIFS(СВЦЭМ!$I$40:$I$783,СВЦЭМ!$A$40:$A$783,$A305,СВЦЭМ!$B$39:$B$782,P$296)+'СЕТ СН'!$F$16</f>
        <v>0</v>
      </c>
      <c r="Q305" s="36">
        <f ca="1">SUMIFS(СВЦЭМ!$I$40:$I$783,СВЦЭМ!$A$40:$A$783,$A305,СВЦЭМ!$B$39:$B$782,Q$296)+'СЕТ СН'!$F$16</f>
        <v>0</v>
      </c>
      <c r="R305" s="36">
        <f ca="1">SUMIFS(СВЦЭМ!$I$40:$I$783,СВЦЭМ!$A$40:$A$783,$A305,СВЦЭМ!$B$39:$B$782,R$296)+'СЕТ СН'!$F$16</f>
        <v>0</v>
      </c>
      <c r="S305" s="36">
        <f ca="1">SUMIFS(СВЦЭМ!$I$40:$I$783,СВЦЭМ!$A$40:$A$783,$A305,СВЦЭМ!$B$39:$B$782,S$296)+'СЕТ СН'!$F$16</f>
        <v>0</v>
      </c>
      <c r="T305" s="36">
        <f ca="1">SUMIFS(СВЦЭМ!$I$40:$I$783,СВЦЭМ!$A$40:$A$783,$A305,СВЦЭМ!$B$39:$B$782,T$296)+'СЕТ СН'!$F$16</f>
        <v>0</v>
      </c>
      <c r="U305" s="36">
        <f ca="1">SUMIFS(СВЦЭМ!$I$40:$I$783,СВЦЭМ!$A$40:$A$783,$A305,СВЦЭМ!$B$39:$B$782,U$296)+'СЕТ СН'!$F$16</f>
        <v>0</v>
      </c>
      <c r="V305" s="36">
        <f ca="1">SUMIFS(СВЦЭМ!$I$40:$I$783,СВЦЭМ!$A$40:$A$783,$A305,СВЦЭМ!$B$39:$B$782,V$296)+'СЕТ СН'!$F$16</f>
        <v>0</v>
      </c>
      <c r="W305" s="36">
        <f ca="1">SUMIFS(СВЦЭМ!$I$40:$I$783,СВЦЭМ!$A$40:$A$783,$A305,СВЦЭМ!$B$39:$B$782,W$296)+'СЕТ СН'!$F$16</f>
        <v>0</v>
      </c>
      <c r="X305" s="36">
        <f ca="1">SUMIFS(СВЦЭМ!$I$40:$I$783,СВЦЭМ!$A$40:$A$783,$A305,СВЦЭМ!$B$39:$B$782,X$296)+'СЕТ СН'!$F$16</f>
        <v>0</v>
      </c>
      <c r="Y305" s="36">
        <f ca="1">SUMIFS(СВЦЭМ!$I$40:$I$783,СВЦЭМ!$A$40:$A$783,$A305,СВЦЭМ!$B$39:$B$782,Y$296)+'СЕТ СН'!$F$16</f>
        <v>0</v>
      </c>
    </row>
    <row r="306" spans="1:25" ht="15.75" hidden="1" x14ac:dyDescent="0.2">
      <c r="A306" s="35">
        <f t="shared" si="8"/>
        <v>44783</v>
      </c>
      <c r="B306" s="36">
        <f ca="1">SUMIFS(СВЦЭМ!$I$40:$I$783,СВЦЭМ!$A$40:$A$783,$A306,СВЦЭМ!$B$39:$B$782,B$296)+'СЕТ СН'!$F$16</f>
        <v>0</v>
      </c>
      <c r="C306" s="36">
        <f ca="1">SUMIFS(СВЦЭМ!$I$40:$I$783,СВЦЭМ!$A$40:$A$783,$A306,СВЦЭМ!$B$39:$B$782,C$296)+'СЕТ СН'!$F$16</f>
        <v>0</v>
      </c>
      <c r="D306" s="36">
        <f ca="1">SUMIFS(СВЦЭМ!$I$40:$I$783,СВЦЭМ!$A$40:$A$783,$A306,СВЦЭМ!$B$39:$B$782,D$296)+'СЕТ СН'!$F$16</f>
        <v>0</v>
      </c>
      <c r="E306" s="36">
        <f ca="1">SUMIFS(СВЦЭМ!$I$40:$I$783,СВЦЭМ!$A$40:$A$783,$A306,СВЦЭМ!$B$39:$B$782,E$296)+'СЕТ СН'!$F$16</f>
        <v>0</v>
      </c>
      <c r="F306" s="36">
        <f ca="1">SUMIFS(СВЦЭМ!$I$40:$I$783,СВЦЭМ!$A$40:$A$783,$A306,СВЦЭМ!$B$39:$B$782,F$296)+'СЕТ СН'!$F$16</f>
        <v>0</v>
      </c>
      <c r="G306" s="36">
        <f ca="1">SUMIFS(СВЦЭМ!$I$40:$I$783,СВЦЭМ!$A$40:$A$783,$A306,СВЦЭМ!$B$39:$B$782,G$296)+'СЕТ СН'!$F$16</f>
        <v>0</v>
      </c>
      <c r="H306" s="36">
        <f ca="1">SUMIFS(СВЦЭМ!$I$40:$I$783,СВЦЭМ!$A$40:$A$783,$A306,СВЦЭМ!$B$39:$B$782,H$296)+'СЕТ СН'!$F$16</f>
        <v>0</v>
      </c>
      <c r="I306" s="36">
        <f ca="1">SUMIFS(СВЦЭМ!$I$40:$I$783,СВЦЭМ!$A$40:$A$783,$A306,СВЦЭМ!$B$39:$B$782,I$296)+'СЕТ СН'!$F$16</f>
        <v>0</v>
      </c>
      <c r="J306" s="36">
        <f ca="1">SUMIFS(СВЦЭМ!$I$40:$I$783,СВЦЭМ!$A$40:$A$783,$A306,СВЦЭМ!$B$39:$B$782,J$296)+'СЕТ СН'!$F$16</f>
        <v>0</v>
      </c>
      <c r="K306" s="36">
        <f ca="1">SUMIFS(СВЦЭМ!$I$40:$I$783,СВЦЭМ!$A$40:$A$783,$A306,СВЦЭМ!$B$39:$B$782,K$296)+'СЕТ СН'!$F$16</f>
        <v>0</v>
      </c>
      <c r="L306" s="36">
        <f ca="1">SUMIFS(СВЦЭМ!$I$40:$I$783,СВЦЭМ!$A$40:$A$783,$A306,СВЦЭМ!$B$39:$B$782,L$296)+'СЕТ СН'!$F$16</f>
        <v>0</v>
      </c>
      <c r="M306" s="36">
        <f ca="1">SUMIFS(СВЦЭМ!$I$40:$I$783,СВЦЭМ!$A$40:$A$783,$A306,СВЦЭМ!$B$39:$B$782,M$296)+'СЕТ СН'!$F$16</f>
        <v>0</v>
      </c>
      <c r="N306" s="36">
        <f ca="1">SUMIFS(СВЦЭМ!$I$40:$I$783,СВЦЭМ!$A$40:$A$783,$A306,СВЦЭМ!$B$39:$B$782,N$296)+'СЕТ СН'!$F$16</f>
        <v>0</v>
      </c>
      <c r="O306" s="36">
        <f ca="1">SUMIFS(СВЦЭМ!$I$40:$I$783,СВЦЭМ!$A$40:$A$783,$A306,СВЦЭМ!$B$39:$B$782,O$296)+'СЕТ СН'!$F$16</f>
        <v>0</v>
      </c>
      <c r="P306" s="36">
        <f ca="1">SUMIFS(СВЦЭМ!$I$40:$I$783,СВЦЭМ!$A$40:$A$783,$A306,СВЦЭМ!$B$39:$B$782,P$296)+'СЕТ СН'!$F$16</f>
        <v>0</v>
      </c>
      <c r="Q306" s="36">
        <f ca="1">SUMIFS(СВЦЭМ!$I$40:$I$783,СВЦЭМ!$A$40:$A$783,$A306,СВЦЭМ!$B$39:$B$782,Q$296)+'СЕТ СН'!$F$16</f>
        <v>0</v>
      </c>
      <c r="R306" s="36">
        <f ca="1">SUMIFS(СВЦЭМ!$I$40:$I$783,СВЦЭМ!$A$40:$A$783,$A306,СВЦЭМ!$B$39:$B$782,R$296)+'СЕТ СН'!$F$16</f>
        <v>0</v>
      </c>
      <c r="S306" s="36">
        <f ca="1">SUMIFS(СВЦЭМ!$I$40:$I$783,СВЦЭМ!$A$40:$A$783,$A306,СВЦЭМ!$B$39:$B$782,S$296)+'СЕТ СН'!$F$16</f>
        <v>0</v>
      </c>
      <c r="T306" s="36">
        <f ca="1">SUMIFS(СВЦЭМ!$I$40:$I$783,СВЦЭМ!$A$40:$A$783,$A306,СВЦЭМ!$B$39:$B$782,T$296)+'СЕТ СН'!$F$16</f>
        <v>0</v>
      </c>
      <c r="U306" s="36">
        <f ca="1">SUMIFS(СВЦЭМ!$I$40:$I$783,СВЦЭМ!$A$40:$A$783,$A306,СВЦЭМ!$B$39:$B$782,U$296)+'СЕТ СН'!$F$16</f>
        <v>0</v>
      </c>
      <c r="V306" s="36">
        <f ca="1">SUMIFS(СВЦЭМ!$I$40:$I$783,СВЦЭМ!$A$40:$A$783,$A306,СВЦЭМ!$B$39:$B$782,V$296)+'СЕТ СН'!$F$16</f>
        <v>0</v>
      </c>
      <c r="W306" s="36">
        <f ca="1">SUMIFS(СВЦЭМ!$I$40:$I$783,СВЦЭМ!$A$40:$A$783,$A306,СВЦЭМ!$B$39:$B$782,W$296)+'СЕТ СН'!$F$16</f>
        <v>0</v>
      </c>
      <c r="X306" s="36">
        <f ca="1">SUMIFS(СВЦЭМ!$I$40:$I$783,СВЦЭМ!$A$40:$A$783,$A306,СВЦЭМ!$B$39:$B$782,X$296)+'СЕТ СН'!$F$16</f>
        <v>0</v>
      </c>
      <c r="Y306" s="36">
        <f ca="1">SUMIFS(СВЦЭМ!$I$40:$I$783,СВЦЭМ!$A$40:$A$783,$A306,СВЦЭМ!$B$39:$B$782,Y$296)+'СЕТ СН'!$F$16</f>
        <v>0</v>
      </c>
    </row>
    <row r="307" spans="1:25" ht="15.75" hidden="1" x14ac:dyDescent="0.2">
      <c r="A307" s="35">
        <f t="shared" si="8"/>
        <v>44784</v>
      </c>
      <c r="B307" s="36">
        <f ca="1">SUMIFS(СВЦЭМ!$I$40:$I$783,СВЦЭМ!$A$40:$A$783,$A307,СВЦЭМ!$B$39:$B$782,B$296)+'СЕТ СН'!$F$16</f>
        <v>0</v>
      </c>
      <c r="C307" s="36">
        <f ca="1">SUMIFS(СВЦЭМ!$I$40:$I$783,СВЦЭМ!$A$40:$A$783,$A307,СВЦЭМ!$B$39:$B$782,C$296)+'СЕТ СН'!$F$16</f>
        <v>0</v>
      </c>
      <c r="D307" s="36">
        <f ca="1">SUMIFS(СВЦЭМ!$I$40:$I$783,СВЦЭМ!$A$40:$A$783,$A307,СВЦЭМ!$B$39:$B$782,D$296)+'СЕТ СН'!$F$16</f>
        <v>0</v>
      </c>
      <c r="E307" s="36">
        <f ca="1">SUMIFS(СВЦЭМ!$I$40:$I$783,СВЦЭМ!$A$40:$A$783,$A307,СВЦЭМ!$B$39:$B$782,E$296)+'СЕТ СН'!$F$16</f>
        <v>0</v>
      </c>
      <c r="F307" s="36">
        <f ca="1">SUMIFS(СВЦЭМ!$I$40:$I$783,СВЦЭМ!$A$40:$A$783,$A307,СВЦЭМ!$B$39:$B$782,F$296)+'СЕТ СН'!$F$16</f>
        <v>0</v>
      </c>
      <c r="G307" s="36">
        <f ca="1">SUMIFS(СВЦЭМ!$I$40:$I$783,СВЦЭМ!$A$40:$A$783,$A307,СВЦЭМ!$B$39:$B$782,G$296)+'СЕТ СН'!$F$16</f>
        <v>0</v>
      </c>
      <c r="H307" s="36">
        <f ca="1">SUMIFS(СВЦЭМ!$I$40:$I$783,СВЦЭМ!$A$40:$A$783,$A307,СВЦЭМ!$B$39:$B$782,H$296)+'СЕТ СН'!$F$16</f>
        <v>0</v>
      </c>
      <c r="I307" s="36">
        <f ca="1">SUMIFS(СВЦЭМ!$I$40:$I$783,СВЦЭМ!$A$40:$A$783,$A307,СВЦЭМ!$B$39:$B$782,I$296)+'СЕТ СН'!$F$16</f>
        <v>0</v>
      </c>
      <c r="J307" s="36">
        <f ca="1">SUMIFS(СВЦЭМ!$I$40:$I$783,СВЦЭМ!$A$40:$A$783,$A307,СВЦЭМ!$B$39:$B$782,J$296)+'СЕТ СН'!$F$16</f>
        <v>0</v>
      </c>
      <c r="K307" s="36">
        <f ca="1">SUMIFS(СВЦЭМ!$I$40:$I$783,СВЦЭМ!$A$40:$A$783,$A307,СВЦЭМ!$B$39:$B$782,K$296)+'СЕТ СН'!$F$16</f>
        <v>0</v>
      </c>
      <c r="L307" s="36">
        <f ca="1">SUMIFS(СВЦЭМ!$I$40:$I$783,СВЦЭМ!$A$40:$A$783,$A307,СВЦЭМ!$B$39:$B$782,L$296)+'СЕТ СН'!$F$16</f>
        <v>0</v>
      </c>
      <c r="M307" s="36">
        <f ca="1">SUMIFS(СВЦЭМ!$I$40:$I$783,СВЦЭМ!$A$40:$A$783,$A307,СВЦЭМ!$B$39:$B$782,M$296)+'СЕТ СН'!$F$16</f>
        <v>0</v>
      </c>
      <c r="N307" s="36">
        <f ca="1">SUMIFS(СВЦЭМ!$I$40:$I$783,СВЦЭМ!$A$40:$A$783,$A307,СВЦЭМ!$B$39:$B$782,N$296)+'СЕТ СН'!$F$16</f>
        <v>0</v>
      </c>
      <c r="O307" s="36">
        <f ca="1">SUMIFS(СВЦЭМ!$I$40:$I$783,СВЦЭМ!$A$40:$A$783,$A307,СВЦЭМ!$B$39:$B$782,O$296)+'СЕТ СН'!$F$16</f>
        <v>0</v>
      </c>
      <c r="P307" s="36">
        <f ca="1">SUMIFS(СВЦЭМ!$I$40:$I$783,СВЦЭМ!$A$40:$A$783,$A307,СВЦЭМ!$B$39:$B$782,P$296)+'СЕТ СН'!$F$16</f>
        <v>0</v>
      </c>
      <c r="Q307" s="36">
        <f ca="1">SUMIFS(СВЦЭМ!$I$40:$I$783,СВЦЭМ!$A$40:$A$783,$A307,СВЦЭМ!$B$39:$B$782,Q$296)+'СЕТ СН'!$F$16</f>
        <v>0</v>
      </c>
      <c r="R307" s="36">
        <f ca="1">SUMIFS(СВЦЭМ!$I$40:$I$783,СВЦЭМ!$A$40:$A$783,$A307,СВЦЭМ!$B$39:$B$782,R$296)+'СЕТ СН'!$F$16</f>
        <v>0</v>
      </c>
      <c r="S307" s="36">
        <f ca="1">SUMIFS(СВЦЭМ!$I$40:$I$783,СВЦЭМ!$A$40:$A$783,$A307,СВЦЭМ!$B$39:$B$782,S$296)+'СЕТ СН'!$F$16</f>
        <v>0</v>
      </c>
      <c r="T307" s="36">
        <f ca="1">SUMIFS(СВЦЭМ!$I$40:$I$783,СВЦЭМ!$A$40:$A$783,$A307,СВЦЭМ!$B$39:$B$782,T$296)+'СЕТ СН'!$F$16</f>
        <v>0</v>
      </c>
      <c r="U307" s="36">
        <f ca="1">SUMIFS(СВЦЭМ!$I$40:$I$783,СВЦЭМ!$A$40:$A$783,$A307,СВЦЭМ!$B$39:$B$782,U$296)+'СЕТ СН'!$F$16</f>
        <v>0</v>
      </c>
      <c r="V307" s="36">
        <f ca="1">SUMIFS(СВЦЭМ!$I$40:$I$783,СВЦЭМ!$A$40:$A$783,$A307,СВЦЭМ!$B$39:$B$782,V$296)+'СЕТ СН'!$F$16</f>
        <v>0</v>
      </c>
      <c r="W307" s="36">
        <f ca="1">SUMIFS(СВЦЭМ!$I$40:$I$783,СВЦЭМ!$A$40:$A$783,$A307,СВЦЭМ!$B$39:$B$782,W$296)+'СЕТ СН'!$F$16</f>
        <v>0</v>
      </c>
      <c r="X307" s="36">
        <f ca="1">SUMIFS(СВЦЭМ!$I$40:$I$783,СВЦЭМ!$A$40:$A$783,$A307,СВЦЭМ!$B$39:$B$782,X$296)+'СЕТ СН'!$F$16</f>
        <v>0</v>
      </c>
      <c r="Y307" s="36">
        <f ca="1">SUMIFS(СВЦЭМ!$I$40:$I$783,СВЦЭМ!$A$40:$A$783,$A307,СВЦЭМ!$B$39:$B$782,Y$296)+'СЕТ СН'!$F$16</f>
        <v>0</v>
      </c>
    </row>
    <row r="308" spans="1:25" ht="15.75" hidden="1" x14ac:dyDescent="0.2">
      <c r="A308" s="35">
        <f t="shared" si="8"/>
        <v>44785</v>
      </c>
      <c r="B308" s="36">
        <f ca="1">SUMIFS(СВЦЭМ!$I$40:$I$783,СВЦЭМ!$A$40:$A$783,$A308,СВЦЭМ!$B$39:$B$782,B$296)+'СЕТ СН'!$F$16</f>
        <v>0</v>
      </c>
      <c r="C308" s="36">
        <f ca="1">SUMIFS(СВЦЭМ!$I$40:$I$783,СВЦЭМ!$A$40:$A$783,$A308,СВЦЭМ!$B$39:$B$782,C$296)+'СЕТ СН'!$F$16</f>
        <v>0</v>
      </c>
      <c r="D308" s="36">
        <f ca="1">SUMIFS(СВЦЭМ!$I$40:$I$783,СВЦЭМ!$A$40:$A$783,$A308,СВЦЭМ!$B$39:$B$782,D$296)+'СЕТ СН'!$F$16</f>
        <v>0</v>
      </c>
      <c r="E308" s="36">
        <f ca="1">SUMIFS(СВЦЭМ!$I$40:$I$783,СВЦЭМ!$A$40:$A$783,$A308,СВЦЭМ!$B$39:$B$782,E$296)+'СЕТ СН'!$F$16</f>
        <v>0</v>
      </c>
      <c r="F308" s="36">
        <f ca="1">SUMIFS(СВЦЭМ!$I$40:$I$783,СВЦЭМ!$A$40:$A$783,$A308,СВЦЭМ!$B$39:$B$782,F$296)+'СЕТ СН'!$F$16</f>
        <v>0</v>
      </c>
      <c r="G308" s="36">
        <f ca="1">SUMIFS(СВЦЭМ!$I$40:$I$783,СВЦЭМ!$A$40:$A$783,$A308,СВЦЭМ!$B$39:$B$782,G$296)+'СЕТ СН'!$F$16</f>
        <v>0</v>
      </c>
      <c r="H308" s="36">
        <f ca="1">SUMIFS(СВЦЭМ!$I$40:$I$783,СВЦЭМ!$A$40:$A$783,$A308,СВЦЭМ!$B$39:$B$782,H$296)+'СЕТ СН'!$F$16</f>
        <v>0</v>
      </c>
      <c r="I308" s="36">
        <f ca="1">SUMIFS(СВЦЭМ!$I$40:$I$783,СВЦЭМ!$A$40:$A$783,$A308,СВЦЭМ!$B$39:$B$782,I$296)+'СЕТ СН'!$F$16</f>
        <v>0</v>
      </c>
      <c r="J308" s="36">
        <f ca="1">SUMIFS(СВЦЭМ!$I$40:$I$783,СВЦЭМ!$A$40:$A$783,$A308,СВЦЭМ!$B$39:$B$782,J$296)+'СЕТ СН'!$F$16</f>
        <v>0</v>
      </c>
      <c r="K308" s="36">
        <f ca="1">SUMIFS(СВЦЭМ!$I$40:$I$783,СВЦЭМ!$A$40:$A$783,$A308,СВЦЭМ!$B$39:$B$782,K$296)+'СЕТ СН'!$F$16</f>
        <v>0</v>
      </c>
      <c r="L308" s="36">
        <f ca="1">SUMIFS(СВЦЭМ!$I$40:$I$783,СВЦЭМ!$A$40:$A$783,$A308,СВЦЭМ!$B$39:$B$782,L$296)+'СЕТ СН'!$F$16</f>
        <v>0</v>
      </c>
      <c r="M308" s="36">
        <f ca="1">SUMIFS(СВЦЭМ!$I$40:$I$783,СВЦЭМ!$A$40:$A$783,$A308,СВЦЭМ!$B$39:$B$782,M$296)+'СЕТ СН'!$F$16</f>
        <v>0</v>
      </c>
      <c r="N308" s="36">
        <f ca="1">SUMIFS(СВЦЭМ!$I$40:$I$783,СВЦЭМ!$A$40:$A$783,$A308,СВЦЭМ!$B$39:$B$782,N$296)+'СЕТ СН'!$F$16</f>
        <v>0</v>
      </c>
      <c r="O308" s="36">
        <f ca="1">SUMIFS(СВЦЭМ!$I$40:$I$783,СВЦЭМ!$A$40:$A$783,$A308,СВЦЭМ!$B$39:$B$782,O$296)+'СЕТ СН'!$F$16</f>
        <v>0</v>
      </c>
      <c r="P308" s="36">
        <f ca="1">SUMIFS(СВЦЭМ!$I$40:$I$783,СВЦЭМ!$A$40:$A$783,$A308,СВЦЭМ!$B$39:$B$782,P$296)+'СЕТ СН'!$F$16</f>
        <v>0</v>
      </c>
      <c r="Q308" s="36">
        <f ca="1">SUMIFS(СВЦЭМ!$I$40:$I$783,СВЦЭМ!$A$40:$A$783,$A308,СВЦЭМ!$B$39:$B$782,Q$296)+'СЕТ СН'!$F$16</f>
        <v>0</v>
      </c>
      <c r="R308" s="36">
        <f ca="1">SUMIFS(СВЦЭМ!$I$40:$I$783,СВЦЭМ!$A$40:$A$783,$A308,СВЦЭМ!$B$39:$B$782,R$296)+'СЕТ СН'!$F$16</f>
        <v>0</v>
      </c>
      <c r="S308" s="36">
        <f ca="1">SUMIFS(СВЦЭМ!$I$40:$I$783,СВЦЭМ!$A$40:$A$783,$A308,СВЦЭМ!$B$39:$B$782,S$296)+'СЕТ СН'!$F$16</f>
        <v>0</v>
      </c>
      <c r="T308" s="36">
        <f ca="1">SUMIFS(СВЦЭМ!$I$40:$I$783,СВЦЭМ!$A$40:$A$783,$A308,СВЦЭМ!$B$39:$B$782,T$296)+'СЕТ СН'!$F$16</f>
        <v>0</v>
      </c>
      <c r="U308" s="36">
        <f ca="1">SUMIFS(СВЦЭМ!$I$40:$I$783,СВЦЭМ!$A$40:$A$783,$A308,СВЦЭМ!$B$39:$B$782,U$296)+'СЕТ СН'!$F$16</f>
        <v>0</v>
      </c>
      <c r="V308" s="36">
        <f ca="1">SUMIFS(СВЦЭМ!$I$40:$I$783,СВЦЭМ!$A$40:$A$783,$A308,СВЦЭМ!$B$39:$B$782,V$296)+'СЕТ СН'!$F$16</f>
        <v>0</v>
      </c>
      <c r="W308" s="36">
        <f ca="1">SUMIFS(СВЦЭМ!$I$40:$I$783,СВЦЭМ!$A$40:$A$783,$A308,СВЦЭМ!$B$39:$B$782,W$296)+'СЕТ СН'!$F$16</f>
        <v>0</v>
      </c>
      <c r="X308" s="36">
        <f ca="1">SUMIFS(СВЦЭМ!$I$40:$I$783,СВЦЭМ!$A$40:$A$783,$A308,СВЦЭМ!$B$39:$B$782,X$296)+'СЕТ СН'!$F$16</f>
        <v>0</v>
      </c>
      <c r="Y308" s="36">
        <f ca="1">SUMIFS(СВЦЭМ!$I$40:$I$783,СВЦЭМ!$A$40:$A$783,$A308,СВЦЭМ!$B$39:$B$782,Y$296)+'СЕТ СН'!$F$16</f>
        <v>0</v>
      </c>
    </row>
    <row r="309" spans="1:25" ht="15.75" hidden="1" x14ac:dyDescent="0.2">
      <c r="A309" s="35">
        <f t="shared" si="8"/>
        <v>44786</v>
      </c>
      <c r="B309" s="36">
        <f ca="1">SUMIFS(СВЦЭМ!$I$40:$I$783,СВЦЭМ!$A$40:$A$783,$A309,СВЦЭМ!$B$39:$B$782,B$296)+'СЕТ СН'!$F$16</f>
        <v>0</v>
      </c>
      <c r="C309" s="36">
        <f ca="1">SUMIFS(СВЦЭМ!$I$40:$I$783,СВЦЭМ!$A$40:$A$783,$A309,СВЦЭМ!$B$39:$B$782,C$296)+'СЕТ СН'!$F$16</f>
        <v>0</v>
      </c>
      <c r="D309" s="36">
        <f ca="1">SUMIFS(СВЦЭМ!$I$40:$I$783,СВЦЭМ!$A$40:$A$783,$A309,СВЦЭМ!$B$39:$B$782,D$296)+'СЕТ СН'!$F$16</f>
        <v>0</v>
      </c>
      <c r="E309" s="36">
        <f ca="1">SUMIFS(СВЦЭМ!$I$40:$I$783,СВЦЭМ!$A$40:$A$783,$A309,СВЦЭМ!$B$39:$B$782,E$296)+'СЕТ СН'!$F$16</f>
        <v>0</v>
      </c>
      <c r="F309" s="36">
        <f ca="1">SUMIFS(СВЦЭМ!$I$40:$I$783,СВЦЭМ!$A$40:$A$783,$A309,СВЦЭМ!$B$39:$B$782,F$296)+'СЕТ СН'!$F$16</f>
        <v>0</v>
      </c>
      <c r="G309" s="36">
        <f ca="1">SUMIFS(СВЦЭМ!$I$40:$I$783,СВЦЭМ!$A$40:$A$783,$A309,СВЦЭМ!$B$39:$B$782,G$296)+'СЕТ СН'!$F$16</f>
        <v>0</v>
      </c>
      <c r="H309" s="36">
        <f ca="1">SUMIFS(СВЦЭМ!$I$40:$I$783,СВЦЭМ!$A$40:$A$783,$A309,СВЦЭМ!$B$39:$B$782,H$296)+'СЕТ СН'!$F$16</f>
        <v>0</v>
      </c>
      <c r="I309" s="36">
        <f ca="1">SUMIFS(СВЦЭМ!$I$40:$I$783,СВЦЭМ!$A$40:$A$783,$A309,СВЦЭМ!$B$39:$B$782,I$296)+'СЕТ СН'!$F$16</f>
        <v>0</v>
      </c>
      <c r="J309" s="36">
        <f ca="1">SUMIFS(СВЦЭМ!$I$40:$I$783,СВЦЭМ!$A$40:$A$783,$A309,СВЦЭМ!$B$39:$B$782,J$296)+'СЕТ СН'!$F$16</f>
        <v>0</v>
      </c>
      <c r="K309" s="36">
        <f ca="1">SUMIFS(СВЦЭМ!$I$40:$I$783,СВЦЭМ!$A$40:$A$783,$A309,СВЦЭМ!$B$39:$B$782,K$296)+'СЕТ СН'!$F$16</f>
        <v>0</v>
      </c>
      <c r="L309" s="36">
        <f ca="1">SUMIFS(СВЦЭМ!$I$40:$I$783,СВЦЭМ!$A$40:$A$783,$A309,СВЦЭМ!$B$39:$B$782,L$296)+'СЕТ СН'!$F$16</f>
        <v>0</v>
      </c>
      <c r="M309" s="36">
        <f ca="1">SUMIFS(СВЦЭМ!$I$40:$I$783,СВЦЭМ!$A$40:$A$783,$A309,СВЦЭМ!$B$39:$B$782,M$296)+'СЕТ СН'!$F$16</f>
        <v>0</v>
      </c>
      <c r="N309" s="36">
        <f ca="1">SUMIFS(СВЦЭМ!$I$40:$I$783,СВЦЭМ!$A$40:$A$783,$A309,СВЦЭМ!$B$39:$B$782,N$296)+'СЕТ СН'!$F$16</f>
        <v>0</v>
      </c>
      <c r="O309" s="36">
        <f ca="1">SUMIFS(СВЦЭМ!$I$40:$I$783,СВЦЭМ!$A$40:$A$783,$A309,СВЦЭМ!$B$39:$B$782,O$296)+'СЕТ СН'!$F$16</f>
        <v>0</v>
      </c>
      <c r="P309" s="36">
        <f ca="1">SUMIFS(СВЦЭМ!$I$40:$I$783,СВЦЭМ!$A$40:$A$783,$A309,СВЦЭМ!$B$39:$B$782,P$296)+'СЕТ СН'!$F$16</f>
        <v>0</v>
      </c>
      <c r="Q309" s="36">
        <f ca="1">SUMIFS(СВЦЭМ!$I$40:$I$783,СВЦЭМ!$A$40:$A$783,$A309,СВЦЭМ!$B$39:$B$782,Q$296)+'СЕТ СН'!$F$16</f>
        <v>0</v>
      </c>
      <c r="R309" s="36">
        <f ca="1">SUMIFS(СВЦЭМ!$I$40:$I$783,СВЦЭМ!$A$40:$A$783,$A309,СВЦЭМ!$B$39:$B$782,R$296)+'СЕТ СН'!$F$16</f>
        <v>0</v>
      </c>
      <c r="S309" s="36">
        <f ca="1">SUMIFS(СВЦЭМ!$I$40:$I$783,СВЦЭМ!$A$40:$A$783,$A309,СВЦЭМ!$B$39:$B$782,S$296)+'СЕТ СН'!$F$16</f>
        <v>0</v>
      </c>
      <c r="T309" s="36">
        <f ca="1">SUMIFS(СВЦЭМ!$I$40:$I$783,СВЦЭМ!$A$40:$A$783,$A309,СВЦЭМ!$B$39:$B$782,T$296)+'СЕТ СН'!$F$16</f>
        <v>0</v>
      </c>
      <c r="U309" s="36">
        <f ca="1">SUMIFS(СВЦЭМ!$I$40:$I$783,СВЦЭМ!$A$40:$A$783,$A309,СВЦЭМ!$B$39:$B$782,U$296)+'СЕТ СН'!$F$16</f>
        <v>0</v>
      </c>
      <c r="V309" s="36">
        <f ca="1">SUMIFS(СВЦЭМ!$I$40:$I$783,СВЦЭМ!$A$40:$A$783,$A309,СВЦЭМ!$B$39:$B$782,V$296)+'СЕТ СН'!$F$16</f>
        <v>0</v>
      </c>
      <c r="W309" s="36">
        <f ca="1">SUMIFS(СВЦЭМ!$I$40:$I$783,СВЦЭМ!$A$40:$A$783,$A309,СВЦЭМ!$B$39:$B$782,W$296)+'СЕТ СН'!$F$16</f>
        <v>0</v>
      </c>
      <c r="X309" s="36">
        <f ca="1">SUMIFS(СВЦЭМ!$I$40:$I$783,СВЦЭМ!$A$40:$A$783,$A309,СВЦЭМ!$B$39:$B$782,X$296)+'СЕТ СН'!$F$16</f>
        <v>0</v>
      </c>
      <c r="Y309" s="36">
        <f ca="1">SUMIFS(СВЦЭМ!$I$40:$I$783,СВЦЭМ!$A$40:$A$783,$A309,СВЦЭМ!$B$39:$B$782,Y$296)+'СЕТ СН'!$F$16</f>
        <v>0</v>
      </c>
    </row>
    <row r="310" spans="1:25" ht="15.75" hidden="1" x14ac:dyDescent="0.2">
      <c r="A310" s="35">
        <f t="shared" si="8"/>
        <v>44787</v>
      </c>
      <c r="B310" s="36">
        <f ca="1">SUMIFS(СВЦЭМ!$I$40:$I$783,СВЦЭМ!$A$40:$A$783,$A310,СВЦЭМ!$B$39:$B$782,B$296)+'СЕТ СН'!$F$16</f>
        <v>0</v>
      </c>
      <c r="C310" s="36">
        <f ca="1">SUMIFS(СВЦЭМ!$I$40:$I$783,СВЦЭМ!$A$40:$A$783,$A310,СВЦЭМ!$B$39:$B$782,C$296)+'СЕТ СН'!$F$16</f>
        <v>0</v>
      </c>
      <c r="D310" s="36">
        <f ca="1">SUMIFS(СВЦЭМ!$I$40:$I$783,СВЦЭМ!$A$40:$A$783,$A310,СВЦЭМ!$B$39:$B$782,D$296)+'СЕТ СН'!$F$16</f>
        <v>0</v>
      </c>
      <c r="E310" s="36">
        <f ca="1">SUMIFS(СВЦЭМ!$I$40:$I$783,СВЦЭМ!$A$40:$A$783,$A310,СВЦЭМ!$B$39:$B$782,E$296)+'СЕТ СН'!$F$16</f>
        <v>0</v>
      </c>
      <c r="F310" s="36">
        <f ca="1">SUMIFS(СВЦЭМ!$I$40:$I$783,СВЦЭМ!$A$40:$A$783,$A310,СВЦЭМ!$B$39:$B$782,F$296)+'СЕТ СН'!$F$16</f>
        <v>0</v>
      </c>
      <c r="G310" s="36">
        <f ca="1">SUMIFS(СВЦЭМ!$I$40:$I$783,СВЦЭМ!$A$40:$A$783,$A310,СВЦЭМ!$B$39:$B$782,G$296)+'СЕТ СН'!$F$16</f>
        <v>0</v>
      </c>
      <c r="H310" s="36">
        <f ca="1">SUMIFS(СВЦЭМ!$I$40:$I$783,СВЦЭМ!$A$40:$A$783,$A310,СВЦЭМ!$B$39:$B$782,H$296)+'СЕТ СН'!$F$16</f>
        <v>0</v>
      </c>
      <c r="I310" s="36">
        <f ca="1">SUMIFS(СВЦЭМ!$I$40:$I$783,СВЦЭМ!$A$40:$A$783,$A310,СВЦЭМ!$B$39:$B$782,I$296)+'СЕТ СН'!$F$16</f>
        <v>0</v>
      </c>
      <c r="J310" s="36">
        <f ca="1">SUMIFS(СВЦЭМ!$I$40:$I$783,СВЦЭМ!$A$40:$A$783,$A310,СВЦЭМ!$B$39:$B$782,J$296)+'СЕТ СН'!$F$16</f>
        <v>0</v>
      </c>
      <c r="K310" s="36">
        <f ca="1">SUMIFS(СВЦЭМ!$I$40:$I$783,СВЦЭМ!$A$40:$A$783,$A310,СВЦЭМ!$B$39:$B$782,K$296)+'СЕТ СН'!$F$16</f>
        <v>0</v>
      </c>
      <c r="L310" s="36">
        <f ca="1">SUMIFS(СВЦЭМ!$I$40:$I$783,СВЦЭМ!$A$40:$A$783,$A310,СВЦЭМ!$B$39:$B$782,L$296)+'СЕТ СН'!$F$16</f>
        <v>0</v>
      </c>
      <c r="M310" s="36">
        <f ca="1">SUMIFS(СВЦЭМ!$I$40:$I$783,СВЦЭМ!$A$40:$A$783,$A310,СВЦЭМ!$B$39:$B$782,M$296)+'СЕТ СН'!$F$16</f>
        <v>0</v>
      </c>
      <c r="N310" s="36">
        <f ca="1">SUMIFS(СВЦЭМ!$I$40:$I$783,СВЦЭМ!$A$40:$A$783,$A310,СВЦЭМ!$B$39:$B$782,N$296)+'СЕТ СН'!$F$16</f>
        <v>0</v>
      </c>
      <c r="O310" s="36">
        <f ca="1">SUMIFS(СВЦЭМ!$I$40:$I$783,СВЦЭМ!$A$40:$A$783,$A310,СВЦЭМ!$B$39:$B$782,O$296)+'СЕТ СН'!$F$16</f>
        <v>0</v>
      </c>
      <c r="P310" s="36">
        <f ca="1">SUMIFS(СВЦЭМ!$I$40:$I$783,СВЦЭМ!$A$40:$A$783,$A310,СВЦЭМ!$B$39:$B$782,P$296)+'СЕТ СН'!$F$16</f>
        <v>0</v>
      </c>
      <c r="Q310" s="36">
        <f ca="1">SUMIFS(СВЦЭМ!$I$40:$I$783,СВЦЭМ!$A$40:$A$783,$A310,СВЦЭМ!$B$39:$B$782,Q$296)+'СЕТ СН'!$F$16</f>
        <v>0</v>
      </c>
      <c r="R310" s="36">
        <f ca="1">SUMIFS(СВЦЭМ!$I$40:$I$783,СВЦЭМ!$A$40:$A$783,$A310,СВЦЭМ!$B$39:$B$782,R$296)+'СЕТ СН'!$F$16</f>
        <v>0</v>
      </c>
      <c r="S310" s="36">
        <f ca="1">SUMIFS(СВЦЭМ!$I$40:$I$783,СВЦЭМ!$A$40:$A$783,$A310,СВЦЭМ!$B$39:$B$782,S$296)+'СЕТ СН'!$F$16</f>
        <v>0</v>
      </c>
      <c r="T310" s="36">
        <f ca="1">SUMIFS(СВЦЭМ!$I$40:$I$783,СВЦЭМ!$A$40:$A$783,$A310,СВЦЭМ!$B$39:$B$782,T$296)+'СЕТ СН'!$F$16</f>
        <v>0</v>
      </c>
      <c r="U310" s="36">
        <f ca="1">SUMIFS(СВЦЭМ!$I$40:$I$783,СВЦЭМ!$A$40:$A$783,$A310,СВЦЭМ!$B$39:$B$782,U$296)+'СЕТ СН'!$F$16</f>
        <v>0</v>
      </c>
      <c r="V310" s="36">
        <f ca="1">SUMIFS(СВЦЭМ!$I$40:$I$783,СВЦЭМ!$A$40:$A$783,$A310,СВЦЭМ!$B$39:$B$782,V$296)+'СЕТ СН'!$F$16</f>
        <v>0</v>
      </c>
      <c r="W310" s="36">
        <f ca="1">SUMIFS(СВЦЭМ!$I$40:$I$783,СВЦЭМ!$A$40:$A$783,$A310,СВЦЭМ!$B$39:$B$782,W$296)+'СЕТ СН'!$F$16</f>
        <v>0</v>
      </c>
      <c r="X310" s="36">
        <f ca="1">SUMIFS(СВЦЭМ!$I$40:$I$783,СВЦЭМ!$A$40:$A$783,$A310,СВЦЭМ!$B$39:$B$782,X$296)+'СЕТ СН'!$F$16</f>
        <v>0</v>
      </c>
      <c r="Y310" s="36">
        <f ca="1">SUMIFS(СВЦЭМ!$I$40:$I$783,СВЦЭМ!$A$40:$A$783,$A310,СВЦЭМ!$B$39:$B$782,Y$296)+'СЕТ СН'!$F$16</f>
        <v>0</v>
      </c>
    </row>
    <row r="311" spans="1:25" ht="15.75" hidden="1" x14ac:dyDescent="0.2">
      <c r="A311" s="35">
        <f t="shared" si="8"/>
        <v>44788</v>
      </c>
      <c r="B311" s="36">
        <f ca="1">SUMIFS(СВЦЭМ!$I$40:$I$783,СВЦЭМ!$A$40:$A$783,$A311,СВЦЭМ!$B$39:$B$782,B$296)+'СЕТ СН'!$F$16</f>
        <v>0</v>
      </c>
      <c r="C311" s="36">
        <f ca="1">SUMIFS(СВЦЭМ!$I$40:$I$783,СВЦЭМ!$A$40:$A$783,$A311,СВЦЭМ!$B$39:$B$782,C$296)+'СЕТ СН'!$F$16</f>
        <v>0</v>
      </c>
      <c r="D311" s="36">
        <f ca="1">SUMIFS(СВЦЭМ!$I$40:$I$783,СВЦЭМ!$A$40:$A$783,$A311,СВЦЭМ!$B$39:$B$782,D$296)+'СЕТ СН'!$F$16</f>
        <v>0</v>
      </c>
      <c r="E311" s="36">
        <f ca="1">SUMIFS(СВЦЭМ!$I$40:$I$783,СВЦЭМ!$A$40:$A$783,$A311,СВЦЭМ!$B$39:$B$782,E$296)+'СЕТ СН'!$F$16</f>
        <v>0</v>
      </c>
      <c r="F311" s="36">
        <f ca="1">SUMIFS(СВЦЭМ!$I$40:$I$783,СВЦЭМ!$A$40:$A$783,$A311,СВЦЭМ!$B$39:$B$782,F$296)+'СЕТ СН'!$F$16</f>
        <v>0</v>
      </c>
      <c r="G311" s="36">
        <f ca="1">SUMIFS(СВЦЭМ!$I$40:$I$783,СВЦЭМ!$A$40:$A$783,$A311,СВЦЭМ!$B$39:$B$782,G$296)+'СЕТ СН'!$F$16</f>
        <v>0</v>
      </c>
      <c r="H311" s="36">
        <f ca="1">SUMIFS(СВЦЭМ!$I$40:$I$783,СВЦЭМ!$A$40:$A$783,$A311,СВЦЭМ!$B$39:$B$782,H$296)+'СЕТ СН'!$F$16</f>
        <v>0</v>
      </c>
      <c r="I311" s="36">
        <f ca="1">SUMIFS(СВЦЭМ!$I$40:$I$783,СВЦЭМ!$A$40:$A$783,$A311,СВЦЭМ!$B$39:$B$782,I$296)+'СЕТ СН'!$F$16</f>
        <v>0</v>
      </c>
      <c r="J311" s="36">
        <f ca="1">SUMIFS(СВЦЭМ!$I$40:$I$783,СВЦЭМ!$A$40:$A$783,$A311,СВЦЭМ!$B$39:$B$782,J$296)+'СЕТ СН'!$F$16</f>
        <v>0</v>
      </c>
      <c r="K311" s="36">
        <f ca="1">SUMIFS(СВЦЭМ!$I$40:$I$783,СВЦЭМ!$A$40:$A$783,$A311,СВЦЭМ!$B$39:$B$782,K$296)+'СЕТ СН'!$F$16</f>
        <v>0</v>
      </c>
      <c r="L311" s="36">
        <f ca="1">SUMIFS(СВЦЭМ!$I$40:$I$783,СВЦЭМ!$A$40:$A$783,$A311,СВЦЭМ!$B$39:$B$782,L$296)+'СЕТ СН'!$F$16</f>
        <v>0</v>
      </c>
      <c r="M311" s="36">
        <f ca="1">SUMIFS(СВЦЭМ!$I$40:$I$783,СВЦЭМ!$A$40:$A$783,$A311,СВЦЭМ!$B$39:$B$782,M$296)+'СЕТ СН'!$F$16</f>
        <v>0</v>
      </c>
      <c r="N311" s="36">
        <f ca="1">SUMIFS(СВЦЭМ!$I$40:$I$783,СВЦЭМ!$A$40:$A$783,$A311,СВЦЭМ!$B$39:$B$782,N$296)+'СЕТ СН'!$F$16</f>
        <v>0</v>
      </c>
      <c r="O311" s="36">
        <f ca="1">SUMIFS(СВЦЭМ!$I$40:$I$783,СВЦЭМ!$A$40:$A$783,$A311,СВЦЭМ!$B$39:$B$782,O$296)+'СЕТ СН'!$F$16</f>
        <v>0</v>
      </c>
      <c r="P311" s="36">
        <f ca="1">SUMIFS(СВЦЭМ!$I$40:$I$783,СВЦЭМ!$A$40:$A$783,$A311,СВЦЭМ!$B$39:$B$782,P$296)+'СЕТ СН'!$F$16</f>
        <v>0</v>
      </c>
      <c r="Q311" s="36">
        <f ca="1">SUMIFS(СВЦЭМ!$I$40:$I$783,СВЦЭМ!$A$40:$A$783,$A311,СВЦЭМ!$B$39:$B$782,Q$296)+'СЕТ СН'!$F$16</f>
        <v>0</v>
      </c>
      <c r="R311" s="36">
        <f ca="1">SUMIFS(СВЦЭМ!$I$40:$I$783,СВЦЭМ!$A$40:$A$783,$A311,СВЦЭМ!$B$39:$B$782,R$296)+'СЕТ СН'!$F$16</f>
        <v>0</v>
      </c>
      <c r="S311" s="36">
        <f ca="1">SUMIFS(СВЦЭМ!$I$40:$I$783,СВЦЭМ!$A$40:$A$783,$A311,СВЦЭМ!$B$39:$B$782,S$296)+'СЕТ СН'!$F$16</f>
        <v>0</v>
      </c>
      <c r="T311" s="36">
        <f ca="1">SUMIFS(СВЦЭМ!$I$40:$I$783,СВЦЭМ!$A$40:$A$783,$A311,СВЦЭМ!$B$39:$B$782,T$296)+'СЕТ СН'!$F$16</f>
        <v>0</v>
      </c>
      <c r="U311" s="36">
        <f ca="1">SUMIFS(СВЦЭМ!$I$40:$I$783,СВЦЭМ!$A$40:$A$783,$A311,СВЦЭМ!$B$39:$B$782,U$296)+'СЕТ СН'!$F$16</f>
        <v>0</v>
      </c>
      <c r="V311" s="36">
        <f ca="1">SUMIFS(СВЦЭМ!$I$40:$I$783,СВЦЭМ!$A$40:$A$783,$A311,СВЦЭМ!$B$39:$B$782,V$296)+'СЕТ СН'!$F$16</f>
        <v>0</v>
      </c>
      <c r="W311" s="36">
        <f ca="1">SUMIFS(СВЦЭМ!$I$40:$I$783,СВЦЭМ!$A$40:$A$783,$A311,СВЦЭМ!$B$39:$B$782,W$296)+'СЕТ СН'!$F$16</f>
        <v>0</v>
      </c>
      <c r="X311" s="36">
        <f ca="1">SUMIFS(СВЦЭМ!$I$40:$I$783,СВЦЭМ!$A$40:$A$783,$A311,СВЦЭМ!$B$39:$B$782,X$296)+'СЕТ СН'!$F$16</f>
        <v>0</v>
      </c>
      <c r="Y311" s="36">
        <f ca="1">SUMIFS(СВЦЭМ!$I$40:$I$783,СВЦЭМ!$A$40:$A$783,$A311,СВЦЭМ!$B$39:$B$782,Y$296)+'СЕТ СН'!$F$16</f>
        <v>0</v>
      </c>
    </row>
    <row r="312" spans="1:25" ht="15.75" hidden="1" x14ac:dyDescent="0.2">
      <c r="A312" s="35">
        <f t="shared" si="8"/>
        <v>44789</v>
      </c>
      <c r="B312" s="36">
        <f ca="1">SUMIFS(СВЦЭМ!$I$40:$I$783,СВЦЭМ!$A$40:$A$783,$A312,СВЦЭМ!$B$39:$B$782,B$296)+'СЕТ СН'!$F$16</f>
        <v>0</v>
      </c>
      <c r="C312" s="36">
        <f ca="1">SUMIFS(СВЦЭМ!$I$40:$I$783,СВЦЭМ!$A$40:$A$783,$A312,СВЦЭМ!$B$39:$B$782,C$296)+'СЕТ СН'!$F$16</f>
        <v>0</v>
      </c>
      <c r="D312" s="36">
        <f ca="1">SUMIFS(СВЦЭМ!$I$40:$I$783,СВЦЭМ!$A$40:$A$783,$A312,СВЦЭМ!$B$39:$B$782,D$296)+'СЕТ СН'!$F$16</f>
        <v>0</v>
      </c>
      <c r="E312" s="36">
        <f ca="1">SUMIFS(СВЦЭМ!$I$40:$I$783,СВЦЭМ!$A$40:$A$783,$A312,СВЦЭМ!$B$39:$B$782,E$296)+'СЕТ СН'!$F$16</f>
        <v>0</v>
      </c>
      <c r="F312" s="36">
        <f ca="1">SUMIFS(СВЦЭМ!$I$40:$I$783,СВЦЭМ!$A$40:$A$783,$A312,СВЦЭМ!$B$39:$B$782,F$296)+'СЕТ СН'!$F$16</f>
        <v>0</v>
      </c>
      <c r="G312" s="36">
        <f ca="1">SUMIFS(СВЦЭМ!$I$40:$I$783,СВЦЭМ!$A$40:$A$783,$A312,СВЦЭМ!$B$39:$B$782,G$296)+'СЕТ СН'!$F$16</f>
        <v>0</v>
      </c>
      <c r="H312" s="36">
        <f ca="1">SUMIFS(СВЦЭМ!$I$40:$I$783,СВЦЭМ!$A$40:$A$783,$A312,СВЦЭМ!$B$39:$B$782,H$296)+'СЕТ СН'!$F$16</f>
        <v>0</v>
      </c>
      <c r="I312" s="36">
        <f ca="1">SUMIFS(СВЦЭМ!$I$40:$I$783,СВЦЭМ!$A$40:$A$783,$A312,СВЦЭМ!$B$39:$B$782,I$296)+'СЕТ СН'!$F$16</f>
        <v>0</v>
      </c>
      <c r="J312" s="36">
        <f ca="1">SUMIFS(СВЦЭМ!$I$40:$I$783,СВЦЭМ!$A$40:$A$783,$A312,СВЦЭМ!$B$39:$B$782,J$296)+'СЕТ СН'!$F$16</f>
        <v>0</v>
      </c>
      <c r="K312" s="36">
        <f ca="1">SUMIFS(СВЦЭМ!$I$40:$I$783,СВЦЭМ!$A$40:$A$783,$A312,СВЦЭМ!$B$39:$B$782,K$296)+'СЕТ СН'!$F$16</f>
        <v>0</v>
      </c>
      <c r="L312" s="36">
        <f ca="1">SUMIFS(СВЦЭМ!$I$40:$I$783,СВЦЭМ!$A$40:$A$783,$A312,СВЦЭМ!$B$39:$B$782,L$296)+'СЕТ СН'!$F$16</f>
        <v>0</v>
      </c>
      <c r="M312" s="36">
        <f ca="1">SUMIFS(СВЦЭМ!$I$40:$I$783,СВЦЭМ!$A$40:$A$783,$A312,СВЦЭМ!$B$39:$B$782,M$296)+'СЕТ СН'!$F$16</f>
        <v>0</v>
      </c>
      <c r="N312" s="36">
        <f ca="1">SUMIFS(СВЦЭМ!$I$40:$I$783,СВЦЭМ!$A$40:$A$783,$A312,СВЦЭМ!$B$39:$B$782,N$296)+'СЕТ СН'!$F$16</f>
        <v>0</v>
      </c>
      <c r="O312" s="36">
        <f ca="1">SUMIFS(СВЦЭМ!$I$40:$I$783,СВЦЭМ!$A$40:$A$783,$A312,СВЦЭМ!$B$39:$B$782,O$296)+'СЕТ СН'!$F$16</f>
        <v>0</v>
      </c>
      <c r="P312" s="36">
        <f ca="1">SUMIFS(СВЦЭМ!$I$40:$I$783,СВЦЭМ!$A$40:$A$783,$A312,СВЦЭМ!$B$39:$B$782,P$296)+'СЕТ СН'!$F$16</f>
        <v>0</v>
      </c>
      <c r="Q312" s="36">
        <f ca="1">SUMIFS(СВЦЭМ!$I$40:$I$783,СВЦЭМ!$A$40:$A$783,$A312,СВЦЭМ!$B$39:$B$782,Q$296)+'СЕТ СН'!$F$16</f>
        <v>0</v>
      </c>
      <c r="R312" s="36">
        <f ca="1">SUMIFS(СВЦЭМ!$I$40:$I$783,СВЦЭМ!$A$40:$A$783,$A312,СВЦЭМ!$B$39:$B$782,R$296)+'СЕТ СН'!$F$16</f>
        <v>0</v>
      </c>
      <c r="S312" s="36">
        <f ca="1">SUMIFS(СВЦЭМ!$I$40:$I$783,СВЦЭМ!$A$40:$A$783,$A312,СВЦЭМ!$B$39:$B$782,S$296)+'СЕТ СН'!$F$16</f>
        <v>0</v>
      </c>
      <c r="T312" s="36">
        <f ca="1">SUMIFS(СВЦЭМ!$I$40:$I$783,СВЦЭМ!$A$40:$A$783,$A312,СВЦЭМ!$B$39:$B$782,T$296)+'СЕТ СН'!$F$16</f>
        <v>0</v>
      </c>
      <c r="U312" s="36">
        <f ca="1">SUMIFS(СВЦЭМ!$I$40:$I$783,СВЦЭМ!$A$40:$A$783,$A312,СВЦЭМ!$B$39:$B$782,U$296)+'СЕТ СН'!$F$16</f>
        <v>0</v>
      </c>
      <c r="V312" s="36">
        <f ca="1">SUMIFS(СВЦЭМ!$I$40:$I$783,СВЦЭМ!$A$40:$A$783,$A312,СВЦЭМ!$B$39:$B$782,V$296)+'СЕТ СН'!$F$16</f>
        <v>0</v>
      </c>
      <c r="W312" s="36">
        <f ca="1">SUMIFS(СВЦЭМ!$I$40:$I$783,СВЦЭМ!$A$40:$A$783,$A312,СВЦЭМ!$B$39:$B$782,W$296)+'СЕТ СН'!$F$16</f>
        <v>0</v>
      </c>
      <c r="X312" s="36">
        <f ca="1">SUMIFS(СВЦЭМ!$I$40:$I$783,СВЦЭМ!$A$40:$A$783,$A312,СВЦЭМ!$B$39:$B$782,X$296)+'СЕТ СН'!$F$16</f>
        <v>0</v>
      </c>
      <c r="Y312" s="36">
        <f ca="1">SUMIFS(СВЦЭМ!$I$40:$I$783,СВЦЭМ!$A$40:$A$783,$A312,СВЦЭМ!$B$39:$B$782,Y$296)+'СЕТ СН'!$F$16</f>
        <v>0</v>
      </c>
    </row>
    <row r="313" spans="1:25" ht="15.75" hidden="1" x14ac:dyDescent="0.2">
      <c r="A313" s="35">
        <f t="shared" si="8"/>
        <v>44790</v>
      </c>
      <c r="B313" s="36">
        <f ca="1">SUMIFS(СВЦЭМ!$I$40:$I$783,СВЦЭМ!$A$40:$A$783,$A313,СВЦЭМ!$B$39:$B$782,B$296)+'СЕТ СН'!$F$16</f>
        <v>0</v>
      </c>
      <c r="C313" s="36">
        <f ca="1">SUMIFS(СВЦЭМ!$I$40:$I$783,СВЦЭМ!$A$40:$A$783,$A313,СВЦЭМ!$B$39:$B$782,C$296)+'СЕТ СН'!$F$16</f>
        <v>0</v>
      </c>
      <c r="D313" s="36">
        <f ca="1">SUMIFS(СВЦЭМ!$I$40:$I$783,СВЦЭМ!$A$40:$A$783,$A313,СВЦЭМ!$B$39:$B$782,D$296)+'СЕТ СН'!$F$16</f>
        <v>0</v>
      </c>
      <c r="E313" s="36">
        <f ca="1">SUMIFS(СВЦЭМ!$I$40:$I$783,СВЦЭМ!$A$40:$A$783,$A313,СВЦЭМ!$B$39:$B$782,E$296)+'СЕТ СН'!$F$16</f>
        <v>0</v>
      </c>
      <c r="F313" s="36">
        <f ca="1">SUMIFS(СВЦЭМ!$I$40:$I$783,СВЦЭМ!$A$40:$A$783,$A313,СВЦЭМ!$B$39:$B$782,F$296)+'СЕТ СН'!$F$16</f>
        <v>0</v>
      </c>
      <c r="G313" s="36">
        <f ca="1">SUMIFS(СВЦЭМ!$I$40:$I$783,СВЦЭМ!$A$40:$A$783,$A313,СВЦЭМ!$B$39:$B$782,G$296)+'СЕТ СН'!$F$16</f>
        <v>0</v>
      </c>
      <c r="H313" s="36">
        <f ca="1">SUMIFS(СВЦЭМ!$I$40:$I$783,СВЦЭМ!$A$40:$A$783,$A313,СВЦЭМ!$B$39:$B$782,H$296)+'СЕТ СН'!$F$16</f>
        <v>0</v>
      </c>
      <c r="I313" s="36">
        <f ca="1">SUMIFS(СВЦЭМ!$I$40:$I$783,СВЦЭМ!$A$40:$A$783,$A313,СВЦЭМ!$B$39:$B$782,I$296)+'СЕТ СН'!$F$16</f>
        <v>0</v>
      </c>
      <c r="J313" s="36">
        <f ca="1">SUMIFS(СВЦЭМ!$I$40:$I$783,СВЦЭМ!$A$40:$A$783,$A313,СВЦЭМ!$B$39:$B$782,J$296)+'СЕТ СН'!$F$16</f>
        <v>0</v>
      </c>
      <c r="K313" s="36">
        <f ca="1">SUMIFS(СВЦЭМ!$I$40:$I$783,СВЦЭМ!$A$40:$A$783,$A313,СВЦЭМ!$B$39:$B$782,K$296)+'СЕТ СН'!$F$16</f>
        <v>0</v>
      </c>
      <c r="L313" s="36">
        <f ca="1">SUMIFS(СВЦЭМ!$I$40:$I$783,СВЦЭМ!$A$40:$A$783,$A313,СВЦЭМ!$B$39:$B$782,L$296)+'СЕТ СН'!$F$16</f>
        <v>0</v>
      </c>
      <c r="M313" s="36">
        <f ca="1">SUMIFS(СВЦЭМ!$I$40:$I$783,СВЦЭМ!$A$40:$A$783,$A313,СВЦЭМ!$B$39:$B$782,M$296)+'СЕТ СН'!$F$16</f>
        <v>0</v>
      </c>
      <c r="N313" s="36">
        <f ca="1">SUMIFS(СВЦЭМ!$I$40:$I$783,СВЦЭМ!$A$40:$A$783,$A313,СВЦЭМ!$B$39:$B$782,N$296)+'СЕТ СН'!$F$16</f>
        <v>0</v>
      </c>
      <c r="O313" s="36">
        <f ca="1">SUMIFS(СВЦЭМ!$I$40:$I$783,СВЦЭМ!$A$40:$A$783,$A313,СВЦЭМ!$B$39:$B$782,O$296)+'СЕТ СН'!$F$16</f>
        <v>0</v>
      </c>
      <c r="P313" s="36">
        <f ca="1">SUMIFS(СВЦЭМ!$I$40:$I$783,СВЦЭМ!$A$40:$A$783,$A313,СВЦЭМ!$B$39:$B$782,P$296)+'СЕТ СН'!$F$16</f>
        <v>0</v>
      </c>
      <c r="Q313" s="36">
        <f ca="1">SUMIFS(СВЦЭМ!$I$40:$I$783,СВЦЭМ!$A$40:$A$783,$A313,СВЦЭМ!$B$39:$B$782,Q$296)+'СЕТ СН'!$F$16</f>
        <v>0</v>
      </c>
      <c r="R313" s="36">
        <f ca="1">SUMIFS(СВЦЭМ!$I$40:$I$783,СВЦЭМ!$A$40:$A$783,$A313,СВЦЭМ!$B$39:$B$782,R$296)+'СЕТ СН'!$F$16</f>
        <v>0</v>
      </c>
      <c r="S313" s="36">
        <f ca="1">SUMIFS(СВЦЭМ!$I$40:$I$783,СВЦЭМ!$A$40:$A$783,$A313,СВЦЭМ!$B$39:$B$782,S$296)+'СЕТ СН'!$F$16</f>
        <v>0</v>
      </c>
      <c r="T313" s="36">
        <f ca="1">SUMIFS(СВЦЭМ!$I$40:$I$783,СВЦЭМ!$A$40:$A$783,$A313,СВЦЭМ!$B$39:$B$782,T$296)+'СЕТ СН'!$F$16</f>
        <v>0</v>
      </c>
      <c r="U313" s="36">
        <f ca="1">SUMIFS(СВЦЭМ!$I$40:$I$783,СВЦЭМ!$A$40:$A$783,$A313,СВЦЭМ!$B$39:$B$782,U$296)+'СЕТ СН'!$F$16</f>
        <v>0</v>
      </c>
      <c r="V313" s="36">
        <f ca="1">SUMIFS(СВЦЭМ!$I$40:$I$783,СВЦЭМ!$A$40:$A$783,$A313,СВЦЭМ!$B$39:$B$782,V$296)+'СЕТ СН'!$F$16</f>
        <v>0</v>
      </c>
      <c r="W313" s="36">
        <f ca="1">SUMIFS(СВЦЭМ!$I$40:$I$783,СВЦЭМ!$A$40:$A$783,$A313,СВЦЭМ!$B$39:$B$782,W$296)+'СЕТ СН'!$F$16</f>
        <v>0</v>
      </c>
      <c r="X313" s="36">
        <f ca="1">SUMIFS(СВЦЭМ!$I$40:$I$783,СВЦЭМ!$A$40:$A$783,$A313,СВЦЭМ!$B$39:$B$782,X$296)+'СЕТ СН'!$F$16</f>
        <v>0</v>
      </c>
      <c r="Y313" s="36">
        <f ca="1">SUMIFS(СВЦЭМ!$I$40:$I$783,СВЦЭМ!$A$40:$A$783,$A313,СВЦЭМ!$B$39:$B$782,Y$296)+'СЕТ СН'!$F$16</f>
        <v>0</v>
      </c>
    </row>
    <row r="314" spans="1:25" ht="15.75" hidden="1" x14ac:dyDescent="0.2">
      <c r="A314" s="35">
        <f t="shared" si="8"/>
        <v>44791</v>
      </c>
      <c r="B314" s="36">
        <f ca="1">SUMIFS(СВЦЭМ!$I$40:$I$783,СВЦЭМ!$A$40:$A$783,$A314,СВЦЭМ!$B$39:$B$782,B$296)+'СЕТ СН'!$F$16</f>
        <v>0</v>
      </c>
      <c r="C314" s="36">
        <f ca="1">SUMIFS(СВЦЭМ!$I$40:$I$783,СВЦЭМ!$A$40:$A$783,$A314,СВЦЭМ!$B$39:$B$782,C$296)+'СЕТ СН'!$F$16</f>
        <v>0</v>
      </c>
      <c r="D314" s="36">
        <f ca="1">SUMIFS(СВЦЭМ!$I$40:$I$783,СВЦЭМ!$A$40:$A$783,$A314,СВЦЭМ!$B$39:$B$782,D$296)+'СЕТ СН'!$F$16</f>
        <v>0</v>
      </c>
      <c r="E314" s="36">
        <f ca="1">SUMIFS(СВЦЭМ!$I$40:$I$783,СВЦЭМ!$A$40:$A$783,$A314,СВЦЭМ!$B$39:$B$782,E$296)+'СЕТ СН'!$F$16</f>
        <v>0</v>
      </c>
      <c r="F314" s="36">
        <f ca="1">SUMIFS(СВЦЭМ!$I$40:$I$783,СВЦЭМ!$A$40:$A$783,$A314,СВЦЭМ!$B$39:$B$782,F$296)+'СЕТ СН'!$F$16</f>
        <v>0</v>
      </c>
      <c r="G314" s="36">
        <f ca="1">SUMIFS(СВЦЭМ!$I$40:$I$783,СВЦЭМ!$A$40:$A$783,$A314,СВЦЭМ!$B$39:$B$782,G$296)+'СЕТ СН'!$F$16</f>
        <v>0</v>
      </c>
      <c r="H314" s="36">
        <f ca="1">SUMIFS(СВЦЭМ!$I$40:$I$783,СВЦЭМ!$A$40:$A$783,$A314,СВЦЭМ!$B$39:$B$782,H$296)+'СЕТ СН'!$F$16</f>
        <v>0</v>
      </c>
      <c r="I314" s="36">
        <f ca="1">SUMIFS(СВЦЭМ!$I$40:$I$783,СВЦЭМ!$A$40:$A$783,$A314,СВЦЭМ!$B$39:$B$782,I$296)+'СЕТ СН'!$F$16</f>
        <v>0</v>
      </c>
      <c r="J314" s="36">
        <f ca="1">SUMIFS(СВЦЭМ!$I$40:$I$783,СВЦЭМ!$A$40:$A$783,$A314,СВЦЭМ!$B$39:$B$782,J$296)+'СЕТ СН'!$F$16</f>
        <v>0</v>
      </c>
      <c r="K314" s="36">
        <f ca="1">SUMIFS(СВЦЭМ!$I$40:$I$783,СВЦЭМ!$A$40:$A$783,$A314,СВЦЭМ!$B$39:$B$782,K$296)+'СЕТ СН'!$F$16</f>
        <v>0</v>
      </c>
      <c r="L314" s="36">
        <f ca="1">SUMIFS(СВЦЭМ!$I$40:$I$783,СВЦЭМ!$A$40:$A$783,$A314,СВЦЭМ!$B$39:$B$782,L$296)+'СЕТ СН'!$F$16</f>
        <v>0</v>
      </c>
      <c r="M314" s="36">
        <f ca="1">SUMIFS(СВЦЭМ!$I$40:$I$783,СВЦЭМ!$A$40:$A$783,$A314,СВЦЭМ!$B$39:$B$782,M$296)+'СЕТ СН'!$F$16</f>
        <v>0</v>
      </c>
      <c r="N314" s="36">
        <f ca="1">SUMIFS(СВЦЭМ!$I$40:$I$783,СВЦЭМ!$A$40:$A$783,$A314,СВЦЭМ!$B$39:$B$782,N$296)+'СЕТ СН'!$F$16</f>
        <v>0</v>
      </c>
      <c r="O314" s="36">
        <f ca="1">SUMIFS(СВЦЭМ!$I$40:$I$783,СВЦЭМ!$A$40:$A$783,$A314,СВЦЭМ!$B$39:$B$782,O$296)+'СЕТ СН'!$F$16</f>
        <v>0</v>
      </c>
      <c r="P314" s="36">
        <f ca="1">SUMIFS(СВЦЭМ!$I$40:$I$783,СВЦЭМ!$A$40:$A$783,$A314,СВЦЭМ!$B$39:$B$782,P$296)+'СЕТ СН'!$F$16</f>
        <v>0</v>
      </c>
      <c r="Q314" s="36">
        <f ca="1">SUMIFS(СВЦЭМ!$I$40:$I$783,СВЦЭМ!$A$40:$A$783,$A314,СВЦЭМ!$B$39:$B$782,Q$296)+'СЕТ СН'!$F$16</f>
        <v>0</v>
      </c>
      <c r="R314" s="36">
        <f ca="1">SUMIFS(СВЦЭМ!$I$40:$I$783,СВЦЭМ!$A$40:$A$783,$A314,СВЦЭМ!$B$39:$B$782,R$296)+'СЕТ СН'!$F$16</f>
        <v>0</v>
      </c>
      <c r="S314" s="36">
        <f ca="1">SUMIFS(СВЦЭМ!$I$40:$I$783,СВЦЭМ!$A$40:$A$783,$A314,СВЦЭМ!$B$39:$B$782,S$296)+'СЕТ СН'!$F$16</f>
        <v>0</v>
      </c>
      <c r="T314" s="36">
        <f ca="1">SUMIFS(СВЦЭМ!$I$40:$I$783,СВЦЭМ!$A$40:$A$783,$A314,СВЦЭМ!$B$39:$B$782,T$296)+'СЕТ СН'!$F$16</f>
        <v>0</v>
      </c>
      <c r="U314" s="36">
        <f ca="1">SUMIFS(СВЦЭМ!$I$40:$I$783,СВЦЭМ!$A$40:$A$783,$A314,СВЦЭМ!$B$39:$B$782,U$296)+'СЕТ СН'!$F$16</f>
        <v>0</v>
      </c>
      <c r="V314" s="36">
        <f ca="1">SUMIFS(СВЦЭМ!$I$40:$I$783,СВЦЭМ!$A$40:$A$783,$A314,СВЦЭМ!$B$39:$B$782,V$296)+'СЕТ СН'!$F$16</f>
        <v>0</v>
      </c>
      <c r="W314" s="36">
        <f ca="1">SUMIFS(СВЦЭМ!$I$40:$I$783,СВЦЭМ!$A$40:$A$783,$A314,СВЦЭМ!$B$39:$B$782,W$296)+'СЕТ СН'!$F$16</f>
        <v>0</v>
      </c>
      <c r="X314" s="36">
        <f ca="1">SUMIFS(СВЦЭМ!$I$40:$I$783,СВЦЭМ!$A$40:$A$783,$A314,СВЦЭМ!$B$39:$B$782,X$296)+'СЕТ СН'!$F$16</f>
        <v>0</v>
      </c>
      <c r="Y314" s="36">
        <f ca="1">SUMIFS(СВЦЭМ!$I$40:$I$783,СВЦЭМ!$A$40:$A$783,$A314,СВЦЭМ!$B$39:$B$782,Y$296)+'СЕТ СН'!$F$16</f>
        <v>0</v>
      </c>
    </row>
    <row r="315" spans="1:25" ht="15.75" hidden="1" x14ac:dyDescent="0.2">
      <c r="A315" s="35">
        <f t="shared" si="8"/>
        <v>44792</v>
      </c>
      <c r="B315" s="36">
        <f ca="1">SUMIFS(СВЦЭМ!$I$40:$I$783,СВЦЭМ!$A$40:$A$783,$A315,СВЦЭМ!$B$39:$B$782,B$296)+'СЕТ СН'!$F$16</f>
        <v>0</v>
      </c>
      <c r="C315" s="36">
        <f ca="1">SUMIFS(СВЦЭМ!$I$40:$I$783,СВЦЭМ!$A$40:$A$783,$A315,СВЦЭМ!$B$39:$B$782,C$296)+'СЕТ СН'!$F$16</f>
        <v>0</v>
      </c>
      <c r="D315" s="36">
        <f ca="1">SUMIFS(СВЦЭМ!$I$40:$I$783,СВЦЭМ!$A$40:$A$783,$A315,СВЦЭМ!$B$39:$B$782,D$296)+'СЕТ СН'!$F$16</f>
        <v>0</v>
      </c>
      <c r="E315" s="36">
        <f ca="1">SUMIFS(СВЦЭМ!$I$40:$I$783,СВЦЭМ!$A$40:$A$783,$A315,СВЦЭМ!$B$39:$B$782,E$296)+'СЕТ СН'!$F$16</f>
        <v>0</v>
      </c>
      <c r="F315" s="36">
        <f ca="1">SUMIFS(СВЦЭМ!$I$40:$I$783,СВЦЭМ!$A$40:$A$783,$A315,СВЦЭМ!$B$39:$B$782,F$296)+'СЕТ СН'!$F$16</f>
        <v>0</v>
      </c>
      <c r="G315" s="36">
        <f ca="1">SUMIFS(СВЦЭМ!$I$40:$I$783,СВЦЭМ!$A$40:$A$783,$A315,СВЦЭМ!$B$39:$B$782,G$296)+'СЕТ СН'!$F$16</f>
        <v>0</v>
      </c>
      <c r="H315" s="36">
        <f ca="1">SUMIFS(СВЦЭМ!$I$40:$I$783,СВЦЭМ!$A$40:$A$783,$A315,СВЦЭМ!$B$39:$B$782,H$296)+'СЕТ СН'!$F$16</f>
        <v>0</v>
      </c>
      <c r="I315" s="36">
        <f ca="1">SUMIFS(СВЦЭМ!$I$40:$I$783,СВЦЭМ!$A$40:$A$783,$A315,СВЦЭМ!$B$39:$B$782,I$296)+'СЕТ СН'!$F$16</f>
        <v>0</v>
      </c>
      <c r="J315" s="36">
        <f ca="1">SUMIFS(СВЦЭМ!$I$40:$I$783,СВЦЭМ!$A$40:$A$783,$A315,СВЦЭМ!$B$39:$B$782,J$296)+'СЕТ СН'!$F$16</f>
        <v>0</v>
      </c>
      <c r="K315" s="36">
        <f ca="1">SUMIFS(СВЦЭМ!$I$40:$I$783,СВЦЭМ!$A$40:$A$783,$A315,СВЦЭМ!$B$39:$B$782,K$296)+'СЕТ СН'!$F$16</f>
        <v>0</v>
      </c>
      <c r="L315" s="36">
        <f ca="1">SUMIFS(СВЦЭМ!$I$40:$I$783,СВЦЭМ!$A$40:$A$783,$A315,СВЦЭМ!$B$39:$B$782,L$296)+'СЕТ СН'!$F$16</f>
        <v>0</v>
      </c>
      <c r="M315" s="36">
        <f ca="1">SUMIFS(СВЦЭМ!$I$40:$I$783,СВЦЭМ!$A$40:$A$783,$A315,СВЦЭМ!$B$39:$B$782,M$296)+'СЕТ СН'!$F$16</f>
        <v>0</v>
      </c>
      <c r="N315" s="36">
        <f ca="1">SUMIFS(СВЦЭМ!$I$40:$I$783,СВЦЭМ!$A$40:$A$783,$A315,СВЦЭМ!$B$39:$B$782,N$296)+'СЕТ СН'!$F$16</f>
        <v>0</v>
      </c>
      <c r="O315" s="36">
        <f ca="1">SUMIFS(СВЦЭМ!$I$40:$I$783,СВЦЭМ!$A$40:$A$783,$A315,СВЦЭМ!$B$39:$B$782,O$296)+'СЕТ СН'!$F$16</f>
        <v>0</v>
      </c>
      <c r="P315" s="36">
        <f ca="1">SUMIFS(СВЦЭМ!$I$40:$I$783,СВЦЭМ!$A$40:$A$783,$A315,СВЦЭМ!$B$39:$B$782,P$296)+'СЕТ СН'!$F$16</f>
        <v>0</v>
      </c>
      <c r="Q315" s="36">
        <f ca="1">SUMIFS(СВЦЭМ!$I$40:$I$783,СВЦЭМ!$A$40:$A$783,$A315,СВЦЭМ!$B$39:$B$782,Q$296)+'СЕТ СН'!$F$16</f>
        <v>0</v>
      </c>
      <c r="R315" s="36">
        <f ca="1">SUMIFS(СВЦЭМ!$I$40:$I$783,СВЦЭМ!$A$40:$A$783,$A315,СВЦЭМ!$B$39:$B$782,R$296)+'СЕТ СН'!$F$16</f>
        <v>0</v>
      </c>
      <c r="S315" s="36">
        <f ca="1">SUMIFS(СВЦЭМ!$I$40:$I$783,СВЦЭМ!$A$40:$A$783,$A315,СВЦЭМ!$B$39:$B$782,S$296)+'СЕТ СН'!$F$16</f>
        <v>0</v>
      </c>
      <c r="T315" s="36">
        <f ca="1">SUMIFS(СВЦЭМ!$I$40:$I$783,СВЦЭМ!$A$40:$A$783,$A315,СВЦЭМ!$B$39:$B$782,T$296)+'СЕТ СН'!$F$16</f>
        <v>0</v>
      </c>
      <c r="U315" s="36">
        <f ca="1">SUMIFS(СВЦЭМ!$I$40:$I$783,СВЦЭМ!$A$40:$A$783,$A315,СВЦЭМ!$B$39:$B$782,U$296)+'СЕТ СН'!$F$16</f>
        <v>0</v>
      </c>
      <c r="V315" s="36">
        <f ca="1">SUMIFS(СВЦЭМ!$I$40:$I$783,СВЦЭМ!$A$40:$A$783,$A315,СВЦЭМ!$B$39:$B$782,V$296)+'СЕТ СН'!$F$16</f>
        <v>0</v>
      </c>
      <c r="W315" s="36">
        <f ca="1">SUMIFS(СВЦЭМ!$I$40:$I$783,СВЦЭМ!$A$40:$A$783,$A315,СВЦЭМ!$B$39:$B$782,W$296)+'СЕТ СН'!$F$16</f>
        <v>0</v>
      </c>
      <c r="X315" s="36">
        <f ca="1">SUMIFS(СВЦЭМ!$I$40:$I$783,СВЦЭМ!$A$40:$A$783,$A315,СВЦЭМ!$B$39:$B$782,X$296)+'СЕТ СН'!$F$16</f>
        <v>0</v>
      </c>
      <c r="Y315" s="36">
        <f ca="1">SUMIFS(СВЦЭМ!$I$40:$I$783,СВЦЭМ!$A$40:$A$783,$A315,СВЦЭМ!$B$39:$B$782,Y$296)+'СЕТ СН'!$F$16</f>
        <v>0</v>
      </c>
    </row>
    <row r="316" spans="1:25" ht="15.75" hidden="1" x14ac:dyDescent="0.2">
      <c r="A316" s="35">
        <f t="shared" si="8"/>
        <v>44793</v>
      </c>
      <c r="B316" s="36">
        <f ca="1">SUMIFS(СВЦЭМ!$I$40:$I$783,СВЦЭМ!$A$40:$A$783,$A316,СВЦЭМ!$B$39:$B$782,B$296)+'СЕТ СН'!$F$16</f>
        <v>0</v>
      </c>
      <c r="C316" s="36">
        <f ca="1">SUMIFS(СВЦЭМ!$I$40:$I$783,СВЦЭМ!$A$40:$A$783,$A316,СВЦЭМ!$B$39:$B$782,C$296)+'СЕТ СН'!$F$16</f>
        <v>0</v>
      </c>
      <c r="D316" s="36">
        <f ca="1">SUMIFS(СВЦЭМ!$I$40:$I$783,СВЦЭМ!$A$40:$A$783,$A316,СВЦЭМ!$B$39:$B$782,D$296)+'СЕТ СН'!$F$16</f>
        <v>0</v>
      </c>
      <c r="E316" s="36">
        <f ca="1">SUMIFS(СВЦЭМ!$I$40:$I$783,СВЦЭМ!$A$40:$A$783,$A316,СВЦЭМ!$B$39:$B$782,E$296)+'СЕТ СН'!$F$16</f>
        <v>0</v>
      </c>
      <c r="F316" s="36">
        <f ca="1">SUMIFS(СВЦЭМ!$I$40:$I$783,СВЦЭМ!$A$40:$A$783,$A316,СВЦЭМ!$B$39:$B$782,F$296)+'СЕТ СН'!$F$16</f>
        <v>0</v>
      </c>
      <c r="G316" s="36">
        <f ca="1">SUMIFS(СВЦЭМ!$I$40:$I$783,СВЦЭМ!$A$40:$A$783,$A316,СВЦЭМ!$B$39:$B$782,G$296)+'СЕТ СН'!$F$16</f>
        <v>0</v>
      </c>
      <c r="H316" s="36">
        <f ca="1">SUMIFS(СВЦЭМ!$I$40:$I$783,СВЦЭМ!$A$40:$A$783,$A316,СВЦЭМ!$B$39:$B$782,H$296)+'СЕТ СН'!$F$16</f>
        <v>0</v>
      </c>
      <c r="I316" s="36">
        <f ca="1">SUMIFS(СВЦЭМ!$I$40:$I$783,СВЦЭМ!$A$40:$A$783,$A316,СВЦЭМ!$B$39:$B$782,I$296)+'СЕТ СН'!$F$16</f>
        <v>0</v>
      </c>
      <c r="J316" s="36">
        <f ca="1">SUMIFS(СВЦЭМ!$I$40:$I$783,СВЦЭМ!$A$40:$A$783,$A316,СВЦЭМ!$B$39:$B$782,J$296)+'СЕТ СН'!$F$16</f>
        <v>0</v>
      </c>
      <c r="K316" s="36">
        <f ca="1">SUMIFS(СВЦЭМ!$I$40:$I$783,СВЦЭМ!$A$40:$A$783,$A316,СВЦЭМ!$B$39:$B$782,K$296)+'СЕТ СН'!$F$16</f>
        <v>0</v>
      </c>
      <c r="L316" s="36">
        <f ca="1">SUMIFS(СВЦЭМ!$I$40:$I$783,СВЦЭМ!$A$40:$A$783,$A316,СВЦЭМ!$B$39:$B$782,L$296)+'СЕТ СН'!$F$16</f>
        <v>0</v>
      </c>
      <c r="M316" s="36">
        <f ca="1">SUMIFS(СВЦЭМ!$I$40:$I$783,СВЦЭМ!$A$40:$A$783,$A316,СВЦЭМ!$B$39:$B$782,M$296)+'СЕТ СН'!$F$16</f>
        <v>0</v>
      </c>
      <c r="N316" s="36">
        <f ca="1">SUMIFS(СВЦЭМ!$I$40:$I$783,СВЦЭМ!$A$40:$A$783,$A316,СВЦЭМ!$B$39:$B$782,N$296)+'СЕТ СН'!$F$16</f>
        <v>0</v>
      </c>
      <c r="O316" s="36">
        <f ca="1">SUMIFS(СВЦЭМ!$I$40:$I$783,СВЦЭМ!$A$40:$A$783,$A316,СВЦЭМ!$B$39:$B$782,O$296)+'СЕТ СН'!$F$16</f>
        <v>0</v>
      </c>
      <c r="P316" s="36">
        <f ca="1">SUMIFS(СВЦЭМ!$I$40:$I$783,СВЦЭМ!$A$40:$A$783,$A316,СВЦЭМ!$B$39:$B$782,P$296)+'СЕТ СН'!$F$16</f>
        <v>0</v>
      </c>
      <c r="Q316" s="36">
        <f ca="1">SUMIFS(СВЦЭМ!$I$40:$I$783,СВЦЭМ!$A$40:$A$783,$A316,СВЦЭМ!$B$39:$B$782,Q$296)+'СЕТ СН'!$F$16</f>
        <v>0</v>
      </c>
      <c r="R316" s="36">
        <f ca="1">SUMIFS(СВЦЭМ!$I$40:$I$783,СВЦЭМ!$A$40:$A$783,$A316,СВЦЭМ!$B$39:$B$782,R$296)+'СЕТ СН'!$F$16</f>
        <v>0</v>
      </c>
      <c r="S316" s="36">
        <f ca="1">SUMIFS(СВЦЭМ!$I$40:$I$783,СВЦЭМ!$A$40:$A$783,$A316,СВЦЭМ!$B$39:$B$782,S$296)+'СЕТ СН'!$F$16</f>
        <v>0</v>
      </c>
      <c r="T316" s="36">
        <f ca="1">SUMIFS(СВЦЭМ!$I$40:$I$783,СВЦЭМ!$A$40:$A$783,$A316,СВЦЭМ!$B$39:$B$782,T$296)+'СЕТ СН'!$F$16</f>
        <v>0</v>
      </c>
      <c r="U316" s="36">
        <f ca="1">SUMIFS(СВЦЭМ!$I$40:$I$783,СВЦЭМ!$A$40:$A$783,$A316,СВЦЭМ!$B$39:$B$782,U$296)+'СЕТ СН'!$F$16</f>
        <v>0</v>
      </c>
      <c r="V316" s="36">
        <f ca="1">SUMIFS(СВЦЭМ!$I$40:$I$783,СВЦЭМ!$A$40:$A$783,$A316,СВЦЭМ!$B$39:$B$782,V$296)+'СЕТ СН'!$F$16</f>
        <v>0</v>
      </c>
      <c r="W316" s="36">
        <f ca="1">SUMIFS(СВЦЭМ!$I$40:$I$783,СВЦЭМ!$A$40:$A$783,$A316,СВЦЭМ!$B$39:$B$782,W$296)+'СЕТ СН'!$F$16</f>
        <v>0</v>
      </c>
      <c r="X316" s="36">
        <f ca="1">SUMIFS(СВЦЭМ!$I$40:$I$783,СВЦЭМ!$A$40:$A$783,$A316,СВЦЭМ!$B$39:$B$782,X$296)+'СЕТ СН'!$F$16</f>
        <v>0</v>
      </c>
      <c r="Y316" s="36">
        <f ca="1">SUMIFS(СВЦЭМ!$I$40:$I$783,СВЦЭМ!$A$40:$A$783,$A316,СВЦЭМ!$B$39:$B$782,Y$296)+'СЕТ СН'!$F$16</f>
        <v>0</v>
      </c>
    </row>
    <row r="317" spans="1:25" ht="15.75" hidden="1" x14ac:dyDescent="0.2">
      <c r="A317" s="35">
        <f t="shared" si="8"/>
        <v>44794</v>
      </c>
      <c r="B317" s="36">
        <f ca="1">SUMIFS(СВЦЭМ!$I$40:$I$783,СВЦЭМ!$A$40:$A$783,$A317,СВЦЭМ!$B$39:$B$782,B$296)+'СЕТ СН'!$F$16</f>
        <v>0</v>
      </c>
      <c r="C317" s="36">
        <f ca="1">SUMIFS(СВЦЭМ!$I$40:$I$783,СВЦЭМ!$A$40:$A$783,$A317,СВЦЭМ!$B$39:$B$782,C$296)+'СЕТ СН'!$F$16</f>
        <v>0</v>
      </c>
      <c r="D317" s="36">
        <f ca="1">SUMIFS(СВЦЭМ!$I$40:$I$783,СВЦЭМ!$A$40:$A$783,$A317,СВЦЭМ!$B$39:$B$782,D$296)+'СЕТ СН'!$F$16</f>
        <v>0</v>
      </c>
      <c r="E317" s="36">
        <f ca="1">SUMIFS(СВЦЭМ!$I$40:$I$783,СВЦЭМ!$A$40:$A$783,$A317,СВЦЭМ!$B$39:$B$782,E$296)+'СЕТ СН'!$F$16</f>
        <v>0</v>
      </c>
      <c r="F317" s="36">
        <f ca="1">SUMIFS(СВЦЭМ!$I$40:$I$783,СВЦЭМ!$A$40:$A$783,$A317,СВЦЭМ!$B$39:$B$782,F$296)+'СЕТ СН'!$F$16</f>
        <v>0</v>
      </c>
      <c r="G317" s="36">
        <f ca="1">SUMIFS(СВЦЭМ!$I$40:$I$783,СВЦЭМ!$A$40:$A$783,$A317,СВЦЭМ!$B$39:$B$782,G$296)+'СЕТ СН'!$F$16</f>
        <v>0</v>
      </c>
      <c r="H317" s="36">
        <f ca="1">SUMIFS(СВЦЭМ!$I$40:$I$783,СВЦЭМ!$A$40:$A$783,$A317,СВЦЭМ!$B$39:$B$782,H$296)+'СЕТ СН'!$F$16</f>
        <v>0</v>
      </c>
      <c r="I317" s="36">
        <f ca="1">SUMIFS(СВЦЭМ!$I$40:$I$783,СВЦЭМ!$A$40:$A$783,$A317,СВЦЭМ!$B$39:$B$782,I$296)+'СЕТ СН'!$F$16</f>
        <v>0</v>
      </c>
      <c r="J317" s="36">
        <f ca="1">SUMIFS(СВЦЭМ!$I$40:$I$783,СВЦЭМ!$A$40:$A$783,$A317,СВЦЭМ!$B$39:$B$782,J$296)+'СЕТ СН'!$F$16</f>
        <v>0</v>
      </c>
      <c r="K317" s="36">
        <f ca="1">SUMIFS(СВЦЭМ!$I$40:$I$783,СВЦЭМ!$A$40:$A$783,$A317,СВЦЭМ!$B$39:$B$782,K$296)+'СЕТ СН'!$F$16</f>
        <v>0</v>
      </c>
      <c r="L317" s="36">
        <f ca="1">SUMIFS(СВЦЭМ!$I$40:$I$783,СВЦЭМ!$A$40:$A$783,$A317,СВЦЭМ!$B$39:$B$782,L$296)+'СЕТ СН'!$F$16</f>
        <v>0</v>
      </c>
      <c r="M317" s="36">
        <f ca="1">SUMIFS(СВЦЭМ!$I$40:$I$783,СВЦЭМ!$A$40:$A$783,$A317,СВЦЭМ!$B$39:$B$782,M$296)+'СЕТ СН'!$F$16</f>
        <v>0</v>
      </c>
      <c r="N317" s="36">
        <f ca="1">SUMIFS(СВЦЭМ!$I$40:$I$783,СВЦЭМ!$A$40:$A$783,$A317,СВЦЭМ!$B$39:$B$782,N$296)+'СЕТ СН'!$F$16</f>
        <v>0</v>
      </c>
      <c r="O317" s="36">
        <f ca="1">SUMIFS(СВЦЭМ!$I$40:$I$783,СВЦЭМ!$A$40:$A$783,$A317,СВЦЭМ!$B$39:$B$782,O$296)+'СЕТ СН'!$F$16</f>
        <v>0</v>
      </c>
      <c r="P317" s="36">
        <f ca="1">SUMIFS(СВЦЭМ!$I$40:$I$783,СВЦЭМ!$A$40:$A$783,$A317,СВЦЭМ!$B$39:$B$782,P$296)+'СЕТ СН'!$F$16</f>
        <v>0</v>
      </c>
      <c r="Q317" s="36">
        <f ca="1">SUMIFS(СВЦЭМ!$I$40:$I$783,СВЦЭМ!$A$40:$A$783,$A317,СВЦЭМ!$B$39:$B$782,Q$296)+'СЕТ СН'!$F$16</f>
        <v>0</v>
      </c>
      <c r="R317" s="36">
        <f ca="1">SUMIFS(СВЦЭМ!$I$40:$I$783,СВЦЭМ!$A$40:$A$783,$A317,СВЦЭМ!$B$39:$B$782,R$296)+'СЕТ СН'!$F$16</f>
        <v>0</v>
      </c>
      <c r="S317" s="36">
        <f ca="1">SUMIFS(СВЦЭМ!$I$40:$I$783,СВЦЭМ!$A$40:$A$783,$A317,СВЦЭМ!$B$39:$B$782,S$296)+'СЕТ СН'!$F$16</f>
        <v>0</v>
      </c>
      <c r="T317" s="36">
        <f ca="1">SUMIFS(СВЦЭМ!$I$40:$I$783,СВЦЭМ!$A$40:$A$783,$A317,СВЦЭМ!$B$39:$B$782,T$296)+'СЕТ СН'!$F$16</f>
        <v>0</v>
      </c>
      <c r="U317" s="36">
        <f ca="1">SUMIFS(СВЦЭМ!$I$40:$I$783,СВЦЭМ!$A$40:$A$783,$A317,СВЦЭМ!$B$39:$B$782,U$296)+'СЕТ СН'!$F$16</f>
        <v>0</v>
      </c>
      <c r="V317" s="36">
        <f ca="1">SUMIFS(СВЦЭМ!$I$40:$I$783,СВЦЭМ!$A$40:$A$783,$A317,СВЦЭМ!$B$39:$B$782,V$296)+'СЕТ СН'!$F$16</f>
        <v>0</v>
      </c>
      <c r="W317" s="36">
        <f ca="1">SUMIFS(СВЦЭМ!$I$40:$I$783,СВЦЭМ!$A$40:$A$783,$A317,СВЦЭМ!$B$39:$B$782,W$296)+'СЕТ СН'!$F$16</f>
        <v>0</v>
      </c>
      <c r="X317" s="36">
        <f ca="1">SUMIFS(СВЦЭМ!$I$40:$I$783,СВЦЭМ!$A$40:$A$783,$A317,СВЦЭМ!$B$39:$B$782,X$296)+'СЕТ СН'!$F$16</f>
        <v>0</v>
      </c>
      <c r="Y317" s="36">
        <f ca="1">SUMIFS(СВЦЭМ!$I$40:$I$783,СВЦЭМ!$A$40:$A$783,$A317,СВЦЭМ!$B$39:$B$782,Y$296)+'СЕТ СН'!$F$16</f>
        <v>0</v>
      </c>
    </row>
    <row r="318" spans="1:25" ht="15.75" hidden="1" x14ac:dyDescent="0.2">
      <c r="A318" s="35">
        <f t="shared" si="8"/>
        <v>44795</v>
      </c>
      <c r="B318" s="36">
        <f ca="1">SUMIFS(СВЦЭМ!$I$40:$I$783,СВЦЭМ!$A$40:$A$783,$A318,СВЦЭМ!$B$39:$B$782,B$296)+'СЕТ СН'!$F$16</f>
        <v>0</v>
      </c>
      <c r="C318" s="36">
        <f ca="1">SUMIFS(СВЦЭМ!$I$40:$I$783,СВЦЭМ!$A$40:$A$783,$A318,СВЦЭМ!$B$39:$B$782,C$296)+'СЕТ СН'!$F$16</f>
        <v>0</v>
      </c>
      <c r="D318" s="36">
        <f ca="1">SUMIFS(СВЦЭМ!$I$40:$I$783,СВЦЭМ!$A$40:$A$783,$A318,СВЦЭМ!$B$39:$B$782,D$296)+'СЕТ СН'!$F$16</f>
        <v>0</v>
      </c>
      <c r="E318" s="36">
        <f ca="1">SUMIFS(СВЦЭМ!$I$40:$I$783,СВЦЭМ!$A$40:$A$783,$A318,СВЦЭМ!$B$39:$B$782,E$296)+'СЕТ СН'!$F$16</f>
        <v>0</v>
      </c>
      <c r="F318" s="36">
        <f ca="1">SUMIFS(СВЦЭМ!$I$40:$I$783,СВЦЭМ!$A$40:$A$783,$A318,СВЦЭМ!$B$39:$B$782,F$296)+'СЕТ СН'!$F$16</f>
        <v>0</v>
      </c>
      <c r="G318" s="36">
        <f ca="1">SUMIFS(СВЦЭМ!$I$40:$I$783,СВЦЭМ!$A$40:$A$783,$A318,СВЦЭМ!$B$39:$B$782,G$296)+'СЕТ СН'!$F$16</f>
        <v>0</v>
      </c>
      <c r="H318" s="36">
        <f ca="1">SUMIFS(СВЦЭМ!$I$40:$I$783,СВЦЭМ!$A$40:$A$783,$A318,СВЦЭМ!$B$39:$B$782,H$296)+'СЕТ СН'!$F$16</f>
        <v>0</v>
      </c>
      <c r="I318" s="36">
        <f ca="1">SUMIFS(СВЦЭМ!$I$40:$I$783,СВЦЭМ!$A$40:$A$783,$A318,СВЦЭМ!$B$39:$B$782,I$296)+'СЕТ СН'!$F$16</f>
        <v>0</v>
      </c>
      <c r="J318" s="36">
        <f ca="1">SUMIFS(СВЦЭМ!$I$40:$I$783,СВЦЭМ!$A$40:$A$783,$A318,СВЦЭМ!$B$39:$B$782,J$296)+'СЕТ СН'!$F$16</f>
        <v>0</v>
      </c>
      <c r="K318" s="36">
        <f ca="1">SUMIFS(СВЦЭМ!$I$40:$I$783,СВЦЭМ!$A$40:$A$783,$A318,СВЦЭМ!$B$39:$B$782,K$296)+'СЕТ СН'!$F$16</f>
        <v>0</v>
      </c>
      <c r="L318" s="36">
        <f ca="1">SUMIFS(СВЦЭМ!$I$40:$I$783,СВЦЭМ!$A$40:$A$783,$A318,СВЦЭМ!$B$39:$B$782,L$296)+'СЕТ СН'!$F$16</f>
        <v>0</v>
      </c>
      <c r="M318" s="36">
        <f ca="1">SUMIFS(СВЦЭМ!$I$40:$I$783,СВЦЭМ!$A$40:$A$783,$A318,СВЦЭМ!$B$39:$B$782,M$296)+'СЕТ СН'!$F$16</f>
        <v>0</v>
      </c>
      <c r="N318" s="36">
        <f ca="1">SUMIFS(СВЦЭМ!$I$40:$I$783,СВЦЭМ!$A$40:$A$783,$A318,СВЦЭМ!$B$39:$B$782,N$296)+'СЕТ СН'!$F$16</f>
        <v>0</v>
      </c>
      <c r="O318" s="36">
        <f ca="1">SUMIFS(СВЦЭМ!$I$40:$I$783,СВЦЭМ!$A$40:$A$783,$A318,СВЦЭМ!$B$39:$B$782,O$296)+'СЕТ СН'!$F$16</f>
        <v>0</v>
      </c>
      <c r="P318" s="36">
        <f ca="1">SUMIFS(СВЦЭМ!$I$40:$I$783,СВЦЭМ!$A$40:$A$783,$A318,СВЦЭМ!$B$39:$B$782,P$296)+'СЕТ СН'!$F$16</f>
        <v>0</v>
      </c>
      <c r="Q318" s="36">
        <f ca="1">SUMIFS(СВЦЭМ!$I$40:$I$783,СВЦЭМ!$A$40:$A$783,$A318,СВЦЭМ!$B$39:$B$782,Q$296)+'СЕТ СН'!$F$16</f>
        <v>0</v>
      </c>
      <c r="R318" s="36">
        <f ca="1">SUMIFS(СВЦЭМ!$I$40:$I$783,СВЦЭМ!$A$40:$A$783,$A318,СВЦЭМ!$B$39:$B$782,R$296)+'СЕТ СН'!$F$16</f>
        <v>0</v>
      </c>
      <c r="S318" s="36">
        <f ca="1">SUMIFS(СВЦЭМ!$I$40:$I$783,СВЦЭМ!$A$40:$A$783,$A318,СВЦЭМ!$B$39:$B$782,S$296)+'СЕТ СН'!$F$16</f>
        <v>0</v>
      </c>
      <c r="T318" s="36">
        <f ca="1">SUMIFS(СВЦЭМ!$I$40:$I$783,СВЦЭМ!$A$40:$A$783,$A318,СВЦЭМ!$B$39:$B$782,T$296)+'СЕТ СН'!$F$16</f>
        <v>0</v>
      </c>
      <c r="U318" s="36">
        <f ca="1">SUMIFS(СВЦЭМ!$I$40:$I$783,СВЦЭМ!$A$40:$A$783,$A318,СВЦЭМ!$B$39:$B$782,U$296)+'СЕТ СН'!$F$16</f>
        <v>0</v>
      </c>
      <c r="V318" s="36">
        <f ca="1">SUMIFS(СВЦЭМ!$I$40:$I$783,СВЦЭМ!$A$40:$A$783,$A318,СВЦЭМ!$B$39:$B$782,V$296)+'СЕТ СН'!$F$16</f>
        <v>0</v>
      </c>
      <c r="W318" s="36">
        <f ca="1">SUMIFS(СВЦЭМ!$I$40:$I$783,СВЦЭМ!$A$40:$A$783,$A318,СВЦЭМ!$B$39:$B$782,W$296)+'СЕТ СН'!$F$16</f>
        <v>0</v>
      </c>
      <c r="X318" s="36">
        <f ca="1">SUMIFS(СВЦЭМ!$I$40:$I$783,СВЦЭМ!$A$40:$A$783,$A318,СВЦЭМ!$B$39:$B$782,X$296)+'СЕТ СН'!$F$16</f>
        <v>0</v>
      </c>
      <c r="Y318" s="36">
        <f ca="1">SUMIFS(СВЦЭМ!$I$40:$I$783,СВЦЭМ!$A$40:$A$783,$A318,СВЦЭМ!$B$39:$B$782,Y$296)+'СЕТ СН'!$F$16</f>
        <v>0</v>
      </c>
    </row>
    <row r="319" spans="1:25" ht="15.75" hidden="1" x14ac:dyDescent="0.2">
      <c r="A319" s="35">
        <f t="shared" si="8"/>
        <v>44796</v>
      </c>
      <c r="B319" s="36">
        <f ca="1">SUMIFS(СВЦЭМ!$I$40:$I$783,СВЦЭМ!$A$40:$A$783,$A319,СВЦЭМ!$B$39:$B$782,B$296)+'СЕТ СН'!$F$16</f>
        <v>0</v>
      </c>
      <c r="C319" s="36">
        <f ca="1">SUMIFS(СВЦЭМ!$I$40:$I$783,СВЦЭМ!$A$40:$A$783,$A319,СВЦЭМ!$B$39:$B$782,C$296)+'СЕТ СН'!$F$16</f>
        <v>0</v>
      </c>
      <c r="D319" s="36">
        <f ca="1">SUMIFS(СВЦЭМ!$I$40:$I$783,СВЦЭМ!$A$40:$A$783,$A319,СВЦЭМ!$B$39:$B$782,D$296)+'СЕТ СН'!$F$16</f>
        <v>0</v>
      </c>
      <c r="E319" s="36">
        <f ca="1">SUMIFS(СВЦЭМ!$I$40:$I$783,СВЦЭМ!$A$40:$A$783,$A319,СВЦЭМ!$B$39:$B$782,E$296)+'СЕТ СН'!$F$16</f>
        <v>0</v>
      </c>
      <c r="F319" s="36">
        <f ca="1">SUMIFS(СВЦЭМ!$I$40:$I$783,СВЦЭМ!$A$40:$A$783,$A319,СВЦЭМ!$B$39:$B$782,F$296)+'СЕТ СН'!$F$16</f>
        <v>0</v>
      </c>
      <c r="G319" s="36">
        <f ca="1">SUMIFS(СВЦЭМ!$I$40:$I$783,СВЦЭМ!$A$40:$A$783,$A319,СВЦЭМ!$B$39:$B$782,G$296)+'СЕТ СН'!$F$16</f>
        <v>0</v>
      </c>
      <c r="H319" s="36">
        <f ca="1">SUMIFS(СВЦЭМ!$I$40:$I$783,СВЦЭМ!$A$40:$A$783,$A319,СВЦЭМ!$B$39:$B$782,H$296)+'СЕТ СН'!$F$16</f>
        <v>0</v>
      </c>
      <c r="I319" s="36">
        <f ca="1">SUMIFS(СВЦЭМ!$I$40:$I$783,СВЦЭМ!$A$40:$A$783,$A319,СВЦЭМ!$B$39:$B$782,I$296)+'СЕТ СН'!$F$16</f>
        <v>0</v>
      </c>
      <c r="J319" s="36">
        <f ca="1">SUMIFS(СВЦЭМ!$I$40:$I$783,СВЦЭМ!$A$40:$A$783,$A319,СВЦЭМ!$B$39:$B$782,J$296)+'СЕТ СН'!$F$16</f>
        <v>0</v>
      </c>
      <c r="K319" s="36">
        <f ca="1">SUMIFS(СВЦЭМ!$I$40:$I$783,СВЦЭМ!$A$40:$A$783,$A319,СВЦЭМ!$B$39:$B$782,K$296)+'СЕТ СН'!$F$16</f>
        <v>0</v>
      </c>
      <c r="L319" s="36">
        <f ca="1">SUMIFS(СВЦЭМ!$I$40:$I$783,СВЦЭМ!$A$40:$A$783,$A319,СВЦЭМ!$B$39:$B$782,L$296)+'СЕТ СН'!$F$16</f>
        <v>0</v>
      </c>
      <c r="M319" s="36">
        <f ca="1">SUMIFS(СВЦЭМ!$I$40:$I$783,СВЦЭМ!$A$40:$A$783,$A319,СВЦЭМ!$B$39:$B$782,M$296)+'СЕТ СН'!$F$16</f>
        <v>0</v>
      </c>
      <c r="N319" s="36">
        <f ca="1">SUMIFS(СВЦЭМ!$I$40:$I$783,СВЦЭМ!$A$40:$A$783,$A319,СВЦЭМ!$B$39:$B$782,N$296)+'СЕТ СН'!$F$16</f>
        <v>0</v>
      </c>
      <c r="O319" s="36">
        <f ca="1">SUMIFS(СВЦЭМ!$I$40:$I$783,СВЦЭМ!$A$40:$A$783,$A319,СВЦЭМ!$B$39:$B$782,O$296)+'СЕТ СН'!$F$16</f>
        <v>0</v>
      </c>
      <c r="P319" s="36">
        <f ca="1">SUMIFS(СВЦЭМ!$I$40:$I$783,СВЦЭМ!$A$40:$A$783,$A319,СВЦЭМ!$B$39:$B$782,P$296)+'СЕТ СН'!$F$16</f>
        <v>0</v>
      </c>
      <c r="Q319" s="36">
        <f ca="1">SUMIFS(СВЦЭМ!$I$40:$I$783,СВЦЭМ!$A$40:$A$783,$A319,СВЦЭМ!$B$39:$B$782,Q$296)+'СЕТ СН'!$F$16</f>
        <v>0</v>
      </c>
      <c r="R319" s="36">
        <f ca="1">SUMIFS(СВЦЭМ!$I$40:$I$783,СВЦЭМ!$A$40:$A$783,$A319,СВЦЭМ!$B$39:$B$782,R$296)+'СЕТ СН'!$F$16</f>
        <v>0</v>
      </c>
      <c r="S319" s="36">
        <f ca="1">SUMIFS(СВЦЭМ!$I$40:$I$783,СВЦЭМ!$A$40:$A$783,$A319,СВЦЭМ!$B$39:$B$782,S$296)+'СЕТ СН'!$F$16</f>
        <v>0</v>
      </c>
      <c r="T319" s="36">
        <f ca="1">SUMIFS(СВЦЭМ!$I$40:$I$783,СВЦЭМ!$A$40:$A$783,$A319,СВЦЭМ!$B$39:$B$782,T$296)+'СЕТ СН'!$F$16</f>
        <v>0</v>
      </c>
      <c r="U319" s="36">
        <f ca="1">SUMIFS(СВЦЭМ!$I$40:$I$783,СВЦЭМ!$A$40:$A$783,$A319,СВЦЭМ!$B$39:$B$782,U$296)+'СЕТ СН'!$F$16</f>
        <v>0</v>
      </c>
      <c r="V319" s="36">
        <f ca="1">SUMIFS(СВЦЭМ!$I$40:$I$783,СВЦЭМ!$A$40:$A$783,$A319,СВЦЭМ!$B$39:$B$782,V$296)+'СЕТ СН'!$F$16</f>
        <v>0</v>
      </c>
      <c r="W319" s="36">
        <f ca="1">SUMIFS(СВЦЭМ!$I$40:$I$783,СВЦЭМ!$A$40:$A$783,$A319,СВЦЭМ!$B$39:$B$782,W$296)+'СЕТ СН'!$F$16</f>
        <v>0</v>
      </c>
      <c r="X319" s="36">
        <f ca="1">SUMIFS(СВЦЭМ!$I$40:$I$783,СВЦЭМ!$A$40:$A$783,$A319,СВЦЭМ!$B$39:$B$782,X$296)+'СЕТ СН'!$F$16</f>
        <v>0</v>
      </c>
      <c r="Y319" s="36">
        <f ca="1">SUMIFS(СВЦЭМ!$I$40:$I$783,СВЦЭМ!$A$40:$A$783,$A319,СВЦЭМ!$B$39:$B$782,Y$296)+'СЕТ СН'!$F$16</f>
        <v>0</v>
      </c>
    </row>
    <row r="320" spans="1:25" ht="15.75" hidden="1" x14ac:dyDescent="0.2">
      <c r="A320" s="35">
        <f t="shared" si="8"/>
        <v>44797</v>
      </c>
      <c r="B320" s="36">
        <f ca="1">SUMIFS(СВЦЭМ!$I$40:$I$783,СВЦЭМ!$A$40:$A$783,$A320,СВЦЭМ!$B$39:$B$782,B$296)+'СЕТ СН'!$F$16</f>
        <v>0</v>
      </c>
      <c r="C320" s="36">
        <f ca="1">SUMIFS(СВЦЭМ!$I$40:$I$783,СВЦЭМ!$A$40:$A$783,$A320,СВЦЭМ!$B$39:$B$782,C$296)+'СЕТ СН'!$F$16</f>
        <v>0</v>
      </c>
      <c r="D320" s="36">
        <f ca="1">SUMIFS(СВЦЭМ!$I$40:$I$783,СВЦЭМ!$A$40:$A$783,$A320,СВЦЭМ!$B$39:$B$782,D$296)+'СЕТ СН'!$F$16</f>
        <v>0</v>
      </c>
      <c r="E320" s="36">
        <f ca="1">SUMIFS(СВЦЭМ!$I$40:$I$783,СВЦЭМ!$A$40:$A$783,$A320,СВЦЭМ!$B$39:$B$782,E$296)+'СЕТ СН'!$F$16</f>
        <v>0</v>
      </c>
      <c r="F320" s="36">
        <f ca="1">SUMIFS(СВЦЭМ!$I$40:$I$783,СВЦЭМ!$A$40:$A$783,$A320,СВЦЭМ!$B$39:$B$782,F$296)+'СЕТ СН'!$F$16</f>
        <v>0</v>
      </c>
      <c r="G320" s="36">
        <f ca="1">SUMIFS(СВЦЭМ!$I$40:$I$783,СВЦЭМ!$A$40:$A$783,$A320,СВЦЭМ!$B$39:$B$782,G$296)+'СЕТ СН'!$F$16</f>
        <v>0</v>
      </c>
      <c r="H320" s="36">
        <f ca="1">SUMIFS(СВЦЭМ!$I$40:$I$783,СВЦЭМ!$A$40:$A$783,$A320,СВЦЭМ!$B$39:$B$782,H$296)+'СЕТ СН'!$F$16</f>
        <v>0</v>
      </c>
      <c r="I320" s="36">
        <f ca="1">SUMIFS(СВЦЭМ!$I$40:$I$783,СВЦЭМ!$A$40:$A$783,$A320,СВЦЭМ!$B$39:$B$782,I$296)+'СЕТ СН'!$F$16</f>
        <v>0</v>
      </c>
      <c r="J320" s="36">
        <f ca="1">SUMIFS(СВЦЭМ!$I$40:$I$783,СВЦЭМ!$A$40:$A$783,$A320,СВЦЭМ!$B$39:$B$782,J$296)+'СЕТ СН'!$F$16</f>
        <v>0</v>
      </c>
      <c r="K320" s="36">
        <f ca="1">SUMIFS(СВЦЭМ!$I$40:$I$783,СВЦЭМ!$A$40:$A$783,$A320,СВЦЭМ!$B$39:$B$782,K$296)+'СЕТ СН'!$F$16</f>
        <v>0</v>
      </c>
      <c r="L320" s="36">
        <f ca="1">SUMIFS(СВЦЭМ!$I$40:$I$783,СВЦЭМ!$A$40:$A$783,$A320,СВЦЭМ!$B$39:$B$782,L$296)+'СЕТ СН'!$F$16</f>
        <v>0</v>
      </c>
      <c r="M320" s="36">
        <f ca="1">SUMIFS(СВЦЭМ!$I$40:$I$783,СВЦЭМ!$A$40:$A$783,$A320,СВЦЭМ!$B$39:$B$782,M$296)+'СЕТ СН'!$F$16</f>
        <v>0</v>
      </c>
      <c r="N320" s="36">
        <f ca="1">SUMIFS(СВЦЭМ!$I$40:$I$783,СВЦЭМ!$A$40:$A$783,$A320,СВЦЭМ!$B$39:$B$782,N$296)+'СЕТ СН'!$F$16</f>
        <v>0</v>
      </c>
      <c r="O320" s="36">
        <f ca="1">SUMIFS(СВЦЭМ!$I$40:$I$783,СВЦЭМ!$A$40:$A$783,$A320,СВЦЭМ!$B$39:$B$782,O$296)+'СЕТ СН'!$F$16</f>
        <v>0</v>
      </c>
      <c r="P320" s="36">
        <f ca="1">SUMIFS(СВЦЭМ!$I$40:$I$783,СВЦЭМ!$A$40:$A$783,$A320,СВЦЭМ!$B$39:$B$782,P$296)+'СЕТ СН'!$F$16</f>
        <v>0</v>
      </c>
      <c r="Q320" s="36">
        <f ca="1">SUMIFS(СВЦЭМ!$I$40:$I$783,СВЦЭМ!$A$40:$A$783,$A320,СВЦЭМ!$B$39:$B$782,Q$296)+'СЕТ СН'!$F$16</f>
        <v>0</v>
      </c>
      <c r="R320" s="36">
        <f ca="1">SUMIFS(СВЦЭМ!$I$40:$I$783,СВЦЭМ!$A$40:$A$783,$A320,СВЦЭМ!$B$39:$B$782,R$296)+'СЕТ СН'!$F$16</f>
        <v>0</v>
      </c>
      <c r="S320" s="36">
        <f ca="1">SUMIFS(СВЦЭМ!$I$40:$I$783,СВЦЭМ!$A$40:$A$783,$A320,СВЦЭМ!$B$39:$B$782,S$296)+'СЕТ СН'!$F$16</f>
        <v>0</v>
      </c>
      <c r="T320" s="36">
        <f ca="1">SUMIFS(СВЦЭМ!$I$40:$I$783,СВЦЭМ!$A$40:$A$783,$A320,СВЦЭМ!$B$39:$B$782,T$296)+'СЕТ СН'!$F$16</f>
        <v>0</v>
      </c>
      <c r="U320" s="36">
        <f ca="1">SUMIFS(СВЦЭМ!$I$40:$I$783,СВЦЭМ!$A$40:$A$783,$A320,СВЦЭМ!$B$39:$B$782,U$296)+'СЕТ СН'!$F$16</f>
        <v>0</v>
      </c>
      <c r="V320" s="36">
        <f ca="1">SUMIFS(СВЦЭМ!$I$40:$I$783,СВЦЭМ!$A$40:$A$783,$A320,СВЦЭМ!$B$39:$B$782,V$296)+'СЕТ СН'!$F$16</f>
        <v>0</v>
      </c>
      <c r="W320" s="36">
        <f ca="1">SUMIFS(СВЦЭМ!$I$40:$I$783,СВЦЭМ!$A$40:$A$783,$A320,СВЦЭМ!$B$39:$B$782,W$296)+'СЕТ СН'!$F$16</f>
        <v>0</v>
      </c>
      <c r="X320" s="36">
        <f ca="1">SUMIFS(СВЦЭМ!$I$40:$I$783,СВЦЭМ!$A$40:$A$783,$A320,СВЦЭМ!$B$39:$B$782,X$296)+'СЕТ СН'!$F$16</f>
        <v>0</v>
      </c>
      <c r="Y320" s="36">
        <f ca="1">SUMIFS(СВЦЭМ!$I$40:$I$783,СВЦЭМ!$A$40:$A$783,$A320,СВЦЭМ!$B$39:$B$782,Y$296)+'СЕТ СН'!$F$16</f>
        <v>0</v>
      </c>
    </row>
    <row r="321" spans="1:27" ht="15.75" hidden="1" x14ac:dyDescent="0.2">
      <c r="A321" s="35">
        <f t="shared" si="8"/>
        <v>44798</v>
      </c>
      <c r="B321" s="36">
        <f ca="1">SUMIFS(СВЦЭМ!$I$40:$I$783,СВЦЭМ!$A$40:$A$783,$A321,СВЦЭМ!$B$39:$B$782,B$296)+'СЕТ СН'!$F$16</f>
        <v>0</v>
      </c>
      <c r="C321" s="36">
        <f ca="1">SUMIFS(СВЦЭМ!$I$40:$I$783,СВЦЭМ!$A$40:$A$783,$A321,СВЦЭМ!$B$39:$B$782,C$296)+'СЕТ СН'!$F$16</f>
        <v>0</v>
      </c>
      <c r="D321" s="36">
        <f ca="1">SUMIFS(СВЦЭМ!$I$40:$I$783,СВЦЭМ!$A$40:$A$783,$A321,СВЦЭМ!$B$39:$B$782,D$296)+'СЕТ СН'!$F$16</f>
        <v>0</v>
      </c>
      <c r="E321" s="36">
        <f ca="1">SUMIFS(СВЦЭМ!$I$40:$I$783,СВЦЭМ!$A$40:$A$783,$A321,СВЦЭМ!$B$39:$B$782,E$296)+'СЕТ СН'!$F$16</f>
        <v>0</v>
      </c>
      <c r="F321" s="36">
        <f ca="1">SUMIFS(СВЦЭМ!$I$40:$I$783,СВЦЭМ!$A$40:$A$783,$A321,СВЦЭМ!$B$39:$B$782,F$296)+'СЕТ СН'!$F$16</f>
        <v>0</v>
      </c>
      <c r="G321" s="36">
        <f ca="1">SUMIFS(СВЦЭМ!$I$40:$I$783,СВЦЭМ!$A$40:$A$783,$A321,СВЦЭМ!$B$39:$B$782,G$296)+'СЕТ СН'!$F$16</f>
        <v>0</v>
      </c>
      <c r="H321" s="36">
        <f ca="1">SUMIFS(СВЦЭМ!$I$40:$I$783,СВЦЭМ!$A$40:$A$783,$A321,СВЦЭМ!$B$39:$B$782,H$296)+'СЕТ СН'!$F$16</f>
        <v>0</v>
      </c>
      <c r="I321" s="36">
        <f ca="1">SUMIFS(СВЦЭМ!$I$40:$I$783,СВЦЭМ!$A$40:$A$783,$A321,СВЦЭМ!$B$39:$B$782,I$296)+'СЕТ СН'!$F$16</f>
        <v>0</v>
      </c>
      <c r="J321" s="36">
        <f ca="1">SUMIFS(СВЦЭМ!$I$40:$I$783,СВЦЭМ!$A$40:$A$783,$A321,СВЦЭМ!$B$39:$B$782,J$296)+'СЕТ СН'!$F$16</f>
        <v>0</v>
      </c>
      <c r="K321" s="36">
        <f ca="1">SUMIFS(СВЦЭМ!$I$40:$I$783,СВЦЭМ!$A$40:$A$783,$A321,СВЦЭМ!$B$39:$B$782,K$296)+'СЕТ СН'!$F$16</f>
        <v>0</v>
      </c>
      <c r="L321" s="36">
        <f ca="1">SUMIFS(СВЦЭМ!$I$40:$I$783,СВЦЭМ!$A$40:$A$783,$A321,СВЦЭМ!$B$39:$B$782,L$296)+'СЕТ СН'!$F$16</f>
        <v>0</v>
      </c>
      <c r="M321" s="36">
        <f ca="1">SUMIFS(СВЦЭМ!$I$40:$I$783,СВЦЭМ!$A$40:$A$783,$A321,СВЦЭМ!$B$39:$B$782,M$296)+'СЕТ СН'!$F$16</f>
        <v>0</v>
      </c>
      <c r="N321" s="36">
        <f ca="1">SUMIFS(СВЦЭМ!$I$40:$I$783,СВЦЭМ!$A$40:$A$783,$A321,СВЦЭМ!$B$39:$B$782,N$296)+'СЕТ СН'!$F$16</f>
        <v>0</v>
      </c>
      <c r="O321" s="36">
        <f ca="1">SUMIFS(СВЦЭМ!$I$40:$I$783,СВЦЭМ!$A$40:$A$783,$A321,СВЦЭМ!$B$39:$B$782,O$296)+'СЕТ СН'!$F$16</f>
        <v>0</v>
      </c>
      <c r="P321" s="36">
        <f ca="1">SUMIFS(СВЦЭМ!$I$40:$I$783,СВЦЭМ!$A$40:$A$783,$A321,СВЦЭМ!$B$39:$B$782,P$296)+'СЕТ СН'!$F$16</f>
        <v>0</v>
      </c>
      <c r="Q321" s="36">
        <f ca="1">SUMIFS(СВЦЭМ!$I$40:$I$783,СВЦЭМ!$A$40:$A$783,$A321,СВЦЭМ!$B$39:$B$782,Q$296)+'СЕТ СН'!$F$16</f>
        <v>0</v>
      </c>
      <c r="R321" s="36">
        <f ca="1">SUMIFS(СВЦЭМ!$I$40:$I$783,СВЦЭМ!$A$40:$A$783,$A321,СВЦЭМ!$B$39:$B$782,R$296)+'СЕТ СН'!$F$16</f>
        <v>0</v>
      </c>
      <c r="S321" s="36">
        <f ca="1">SUMIFS(СВЦЭМ!$I$40:$I$783,СВЦЭМ!$A$40:$A$783,$A321,СВЦЭМ!$B$39:$B$782,S$296)+'СЕТ СН'!$F$16</f>
        <v>0</v>
      </c>
      <c r="T321" s="36">
        <f ca="1">SUMIFS(СВЦЭМ!$I$40:$I$783,СВЦЭМ!$A$40:$A$783,$A321,СВЦЭМ!$B$39:$B$782,T$296)+'СЕТ СН'!$F$16</f>
        <v>0</v>
      </c>
      <c r="U321" s="36">
        <f ca="1">SUMIFS(СВЦЭМ!$I$40:$I$783,СВЦЭМ!$A$40:$A$783,$A321,СВЦЭМ!$B$39:$B$782,U$296)+'СЕТ СН'!$F$16</f>
        <v>0</v>
      </c>
      <c r="V321" s="36">
        <f ca="1">SUMIFS(СВЦЭМ!$I$40:$I$783,СВЦЭМ!$A$40:$A$783,$A321,СВЦЭМ!$B$39:$B$782,V$296)+'СЕТ СН'!$F$16</f>
        <v>0</v>
      </c>
      <c r="W321" s="36">
        <f ca="1">SUMIFS(СВЦЭМ!$I$40:$I$783,СВЦЭМ!$A$40:$A$783,$A321,СВЦЭМ!$B$39:$B$782,W$296)+'СЕТ СН'!$F$16</f>
        <v>0</v>
      </c>
      <c r="X321" s="36">
        <f ca="1">SUMIFS(СВЦЭМ!$I$40:$I$783,СВЦЭМ!$A$40:$A$783,$A321,СВЦЭМ!$B$39:$B$782,X$296)+'СЕТ СН'!$F$16</f>
        <v>0</v>
      </c>
      <c r="Y321" s="36">
        <f ca="1">SUMIFS(СВЦЭМ!$I$40:$I$783,СВЦЭМ!$A$40:$A$783,$A321,СВЦЭМ!$B$39:$B$782,Y$296)+'СЕТ СН'!$F$16</f>
        <v>0</v>
      </c>
    </row>
    <row r="322" spans="1:27" ht="15.75" hidden="1" x14ac:dyDescent="0.2">
      <c r="A322" s="35">
        <f t="shared" si="8"/>
        <v>44799</v>
      </c>
      <c r="B322" s="36">
        <f ca="1">SUMIFS(СВЦЭМ!$I$40:$I$783,СВЦЭМ!$A$40:$A$783,$A322,СВЦЭМ!$B$39:$B$782,B$296)+'СЕТ СН'!$F$16</f>
        <v>0</v>
      </c>
      <c r="C322" s="36">
        <f ca="1">SUMIFS(СВЦЭМ!$I$40:$I$783,СВЦЭМ!$A$40:$A$783,$A322,СВЦЭМ!$B$39:$B$782,C$296)+'СЕТ СН'!$F$16</f>
        <v>0</v>
      </c>
      <c r="D322" s="36">
        <f ca="1">SUMIFS(СВЦЭМ!$I$40:$I$783,СВЦЭМ!$A$40:$A$783,$A322,СВЦЭМ!$B$39:$B$782,D$296)+'СЕТ СН'!$F$16</f>
        <v>0</v>
      </c>
      <c r="E322" s="36">
        <f ca="1">SUMIFS(СВЦЭМ!$I$40:$I$783,СВЦЭМ!$A$40:$A$783,$A322,СВЦЭМ!$B$39:$B$782,E$296)+'СЕТ СН'!$F$16</f>
        <v>0</v>
      </c>
      <c r="F322" s="36">
        <f ca="1">SUMIFS(СВЦЭМ!$I$40:$I$783,СВЦЭМ!$A$40:$A$783,$A322,СВЦЭМ!$B$39:$B$782,F$296)+'СЕТ СН'!$F$16</f>
        <v>0</v>
      </c>
      <c r="G322" s="36">
        <f ca="1">SUMIFS(СВЦЭМ!$I$40:$I$783,СВЦЭМ!$A$40:$A$783,$A322,СВЦЭМ!$B$39:$B$782,G$296)+'СЕТ СН'!$F$16</f>
        <v>0</v>
      </c>
      <c r="H322" s="36">
        <f ca="1">SUMIFS(СВЦЭМ!$I$40:$I$783,СВЦЭМ!$A$40:$A$783,$A322,СВЦЭМ!$B$39:$B$782,H$296)+'СЕТ СН'!$F$16</f>
        <v>0</v>
      </c>
      <c r="I322" s="36">
        <f ca="1">SUMIFS(СВЦЭМ!$I$40:$I$783,СВЦЭМ!$A$40:$A$783,$A322,СВЦЭМ!$B$39:$B$782,I$296)+'СЕТ СН'!$F$16</f>
        <v>0</v>
      </c>
      <c r="J322" s="36">
        <f ca="1">SUMIFS(СВЦЭМ!$I$40:$I$783,СВЦЭМ!$A$40:$A$783,$A322,СВЦЭМ!$B$39:$B$782,J$296)+'СЕТ СН'!$F$16</f>
        <v>0</v>
      </c>
      <c r="K322" s="36">
        <f ca="1">SUMIFS(СВЦЭМ!$I$40:$I$783,СВЦЭМ!$A$40:$A$783,$A322,СВЦЭМ!$B$39:$B$782,K$296)+'СЕТ СН'!$F$16</f>
        <v>0</v>
      </c>
      <c r="L322" s="36">
        <f ca="1">SUMIFS(СВЦЭМ!$I$40:$I$783,СВЦЭМ!$A$40:$A$783,$A322,СВЦЭМ!$B$39:$B$782,L$296)+'СЕТ СН'!$F$16</f>
        <v>0</v>
      </c>
      <c r="M322" s="36">
        <f ca="1">SUMIFS(СВЦЭМ!$I$40:$I$783,СВЦЭМ!$A$40:$A$783,$A322,СВЦЭМ!$B$39:$B$782,M$296)+'СЕТ СН'!$F$16</f>
        <v>0</v>
      </c>
      <c r="N322" s="36">
        <f ca="1">SUMIFS(СВЦЭМ!$I$40:$I$783,СВЦЭМ!$A$40:$A$783,$A322,СВЦЭМ!$B$39:$B$782,N$296)+'СЕТ СН'!$F$16</f>
        <v>0</v>
      </c>
      <c r="O322" s="36">
        <f ca="1">SUMIFS(СВЦЭМ!$I$40:$I$783,СВЦЭМ!$A$40:$A$783,$A322,СВЦЭМ!$B$39:$B$782,O$296)+'СЕТ СН'!$F$16</f>
        <v>0</v>
      </c>
      <c r="P322" s="36">
        <f ca="1">SUMIFS(СВЦЭМ!$I$40:$I$783,СВЦЭМ!$A$40:$A$783,$A322,СВЦЭМ!$B$39:$B$782,P$296)+'СЕТ СН'!$F$16</f>
        <v>0</v>
      </c>
      <c r="Q322" s="36">
        <f ca="1">SUMIFS(СВЦЭМ!$I$40:$I$783,СВЦЭМ!$A$40:$A$783,$A322,СВЦЭМ!$B$39:$B$782,Q$296)+'СЕТ СН'!$F$16</f>
        <v>0</v>
      </c>
      <c r="R322" s="36">
        <f ca="1">SUMIFS(СВЦЭМ!$I$40:$I$783,СВЦЭМ!$A$40:$A$783,$A322,СВЦЭМ!$B$39:$B$782,R$296)+'СЕТ СН'!$F$16</f>
        <v>0</v>
      </c>
      <c r="S322" s="36">
        <f ca="1">SUMIFS(СВЦЭМ!$I$40:$I$783,СВЦЭМ!$A$40:$A$783,$A322,СВЦЭМ!$B$39:$B$782,S$296)+'СЕТ СН'!$F$16</f>
        <v>0</v>
      </c>
      <c r="T322" s="36">
        <f ca="1">SUMIFS(СВЦЭМ!$I$40:$I$783,СВЦЭМ!$A$40:$A$783,$A322,СВЦЭМ!$B$39:$B$782,T$296)+'СЕТ СН'!$F$16</f>
        <v>0</v>
      </c>
      <c r="U322" s="36">
        <f ca="1">SUMIFS(СВЦЭМ!$I$40:$I$783,СВЦЭМ!$A$40:$A$783,$A322,СВЦЭМ!$B$39:$B$782,U$296)+'СЕТ СН'!$F$16</f>
        <v>0</v>
      </c>
      <c r="V322" s="36">
        <f ca="1">SUMIFS(СВЦЭМ!$I$40:$I$783,СВЦЭМ!$A$40:$A$783,$A322,СВЦЭМ!$B$39:$B$782,V$296)+'СЕТ СН'!$F$16</f>
        <v>0</v>
      </c>
      <c r="W322" s="36">
        <f ca="1">SUMIFS(СВЦЭМ!$I$40:$I$783,СВЦЭМ!$A$40:$A$783,$A322,СВЦЭМ!$B$39:$B$782,W$296)+'СЕТ СН'!$F$16</f>
        <v>0</v>
      </c>
      <c r="X322" s="36">
        <f ca="1">SUMIFS(СВЦЭМ!$I$40:$I$783,СВЦЭМ!$A$40:$A$783,$A322,СВЦЭМ!$B$39:$B$782,X$296)+'СЕТ СН'!$F$16</f>
        <v>0</v>
      </c>
      <c r="Y322" s="36">
        <f ca="1">SUMIFS(СВЦЭМ!$I$40:$I$783,СВЦЭМ!$A$40:$A$783,$A322,СВЦЭМ!$B$39:$B$782,Y$296)+'СЕТ СН'!$F$16</f>
        <v>0</v>
      </c>
    </row>
    <row r="323" spans="1:27" ht="15.75" hidden="1" x14ac:dyDescent="0.2">
      <c r="A323" s="35">
        <f t="shared" si="8"/>
        <v>44800</v>
      </c>
      <c r="B323" s="36">
        <f ca="1">SUMIFS(СВЦЭМ!$I$40:$I$783,СВЦЭМ!$A$40:$A$783,$A323,СВЦЭМ!$B$39:$B$782,B$296)+'СЕТ СН'!$F$16</f>
        <v>0</v>
      </c>
      <c r="C323" s="36">
        <f ca="1">SUMIFS(СВЦЭМ!$I$40:$I$783,СВЦЭМ!$A$40:$A$783,$A323,СВЦЭМ!$B$39:$B$782,C$296)+'СЕТ СН'!$F$16</f>
        <v>0</v>
      </c>
      <c r="D323" s="36">
        <f ca="1">SUMIFS(СВЦЭМ!$I$40:$I$783,СВЦЭМ!$A$40:$A$783,$A323,СВЦЭМ!$B$39:$B$782,D$296)+'СЕТ СН'!$F$16</f>
        <v>0</v>
      </c>
      <c r="E323" s="36">
        <f ca="1">SUMIFS(СВЦЭМ!$I$40:$I$783,СВЦЭМ!$A$40:$A$783,$A323,СВЦЭМ!$B$39:$B$782,E$296)+'СЕТ СН'!$F$16</f>
        <v>0</v>
      </c>
      <c r="F323" s="36">
        <f ca="1">SUMIFS(СВЦЭМ!$I$40:$I$783,СВЦЭМ!$A$40:$A$783,$A323,СВЦЭМ!$B$39:$B$782,F$296)+'СЕТ СН'!$F$16</f>
        <v>0</v>
      </c>
      <c r="G323" s="36">
        <f ca="1">SUMIFS(СВЦЭМ!$I$40:$I$783,СВЦЭМ!$A$40:$A$783,$A323,СВЦЭМ!$B$39:$B$782,G$296)+'СЕТ СН'!$F$16</f>
        <v>0</v>
      </c>
      <c r="H323" s="36">
        <f ca="1">SUMIFS(СВЦЭМ!$I$40:$I$783,СВЦЭМ!$A$40:$A$783,$A323,СВЦЭМ!$B$39:$B$782,H$296)+'СЕТ СН'!$F$16</f>
        <v>0</v>
      </c>
      <c r="I323" s="36">
        <f ca="1">SUMIFS(СВЦЭМ!$I$40:$I$783,СВЦЭМ!$A$40:$A$783,$A323,СВЦЭМ!$B$39:$B$782,I$296)+'СЕТ СН'!$F$16</f>
        <v>0</v>
      </c>
      <c r="J323" s="36">
        <f ca="1">SUMIFS(СВЦЭМ!$I$40:$I$783,СВЦЭМ!$A$40:$A$783,$A323,СВЦЭМ!$B$39:$B$782,J$296)+'СЕТ СН'!$F$16</f>
        <v>0</v>
      </c>
      <c r="K323" s="36">
        <f ca="1">SUMIFS(СВЦЭМ!$I$40:$I$783,СВЦЭМ!$A$40:$A$783,$A323,СВЦЭМ!$B$39:$B$782,K$296)+'СЕТ СН'!$F$16</f>
        <v>0</v>
      </c>
      <c r="L323" s="36">
        <f ca="1">SUMIFS(СВЦЭМ!$I$40:$I$783,СВЦЭМ!$A$40:$A$783,$A323,СВЦЭМ!$B$39:$B$782,L$296)+'СЕТ СН'!$F$16</f>
        <v>0</v>
      </c>
      <c r="M323" s="36">
        <f ca="1">SUMIFS(СВЦЭМ!$I$40:$I$783,СВЦЭМ!$A$40:$A$783,$A323,СВЦЭМ!$B$39:$B$782,M$296)+'СЕТ СН'!$F$16</f>
        <v>0</v>
      </c>
      <c r="N323" s="36">
        <f ca="1">SUMIFS(СВЦЭМ!$I$40:$I$783,СВЦЭМ!$A$40:$A$783,$A323,СВЦЭМ!$B$39:$B$782,N$296)+'СЕТ СН'!$F$16</f>
        <v>0</v>
      </c>
      <c r="O323" s="36">
        <f ca="1">SUMIFS(СВЦЭМ!$I$40:$I$783,СВЦЭМ!$A$40:$A$783,$A323,СВЦЭМ!$B$39:$B$782,O$296)+'СЕТ СН'!$F$16</f>
        <v>0</v>
      </c>
      <c r="P323" s="36">
        <f ca="1">SUMIFS(СВЦЭМ!$I$40:$I$783,СВЦЭМ!$A$40:$A$783,$A323,СВЦЭМ!$B$39:$B$782,P$296)+'СЕТ СН'!$F$16</f>
        <v>0</v>
      </c>
      <c r="Q323" s="36">
        <f ca="1">SUMIFS(СВЦЭМ!$I$40:$I$783,СВЦЭМ!$A$40:$A$783,$A323,СВЦЭМ!$B$39:$B$782,Q$296)+'СЕТ СН'!$F$16</f>
        <v>0</v>
      </c>
      <c r="R323" s="36">
        <f ca="1">SUMIFS(СВЦЭМ!$I$40:$I$783,СВЦЭМ!$A$40:$A$783,$A323,СВЦЭМ!$B$39:$B$782,R$296)+'СЕТ СН'!$F$16</f>
        <v>0</v>
      </c>
      <c r="S323" s="36">
        <f ca="1">SUMIFS(СВЦЭМ!$I$40:$I$783,СВЦЭМ!$A$40:$A$783,$A323,СВЦЭМ!$B$39:$B$782,S$296)+'СЕТ СН'!$F$16</f>
        <v>0</v>
      </c>
      <c r="T323" s="36">
        <f ca="1">SUMIFS(СВЦЭМ!$I$40:$I$783,СВЦЭМ!$A$40:$A$783,$A323,СВЦЭМ!$B$39:$B$782,T$296)+'СЕТ СН'!$F$16</f>
        <v>0</v>
      </c>
      <c r="U323" s="36">
        <f ca="1">SUMIFS(СВЦЭМ!$I$40:$I$783,СВЦЭМ!$A$40:$A$783,$A323,СВЦЭМ!$B$39:$B$782,U$296)+'СЕТ СН'!$F$16</f>
        <v>0</v>
      </c>
      <c r="V323" s="36">
        <f ca="1">SUMIFS(СВЦЭМ!$I$40:$I$783,СВЦЭМ!$A$40:$A$783,$A323,СВЦЭМ!$B$39:$B$782,V$296)+'СЕТ СН'!$F$16</f>
        <v>0</v>
      </c>
      <c r="W323" s="36">
        <f ca="1">SUMIFS(СВЦЭМ!$I$40:$I$783,СВЦЭМ!$A$40:$A$783,$A323,СВЦЭМ!$B$39:$B$782,W$296)+'СЕТ СН'!$F$16</f>
        <v>0</v>
      </c>
      <c r="X323" s="36">
        <f ca="1">SUMIFS(СВЦЭМ!$I$40:$I$783,СВЦЭМ!$A$40:$A$783,$A323,СВЦЭМ!$B$39:$B$782,X$296)+'СЕТ СН'!$F$16</f>
        <v>0</v>
      </c>
      <c r="Y323" s="36">
        <f ca="1">SUMIFS(СВЦЭМ!$I$40:$I$783,СВЦЭМ!$A$40:$A$783,$A323,СВЦЭМ!$B$39:$B$782,Y$296)+'СЕТ СН'!$F$16</f>
        <v>0</v>
      </c>
    </row>
    <row r="324" spans="1:27" ht="15.75" hidden="1" x14ac:dyDescent="0.2">
      <c r="A324" s="35">
        <f t="shared" si="8"/>
        <v>44801</v>
      </c>
      <c r="B324" s="36">
        <f ca="1">SUMIFS(СВЦЭМ!$I$40:$I$783,СВЦЭМ!$A$40:$A$783,$A324,СВЦЭМ!$B$39:$B$782,B$296)+'СЕТ СН'!$F$16</f>
        <v>0</v>
      </c>
      <c r="C324" s="36">
        <f ca="1">SUMIFS(СВЦЭМ!$I$40:$I$783,СВЦЭМ!$A$40:$A$783,$A324,СВЦЭМ!$B$39:$B$782,C$296)+'СЕТ СН'!$F$16</f>
        <v>0</v>
      </c>
      <c r="D324" s="36">
        <f ca="1">SUMIFS(СВЦЭМ!$I$40:$I$783,СВЦЭМ!$A$40:$A$783,$A324,СВЦЭМ!$B$39:$B$782,D$296)+'СЕТ СН'!$F$16</f>
        <v>0</v>
      </c>
      <c r="E324" s="36">
        <f ca="1">SUMIFS(СВЦЭМ!$I$40:$I$783,СВЦЭМ!$A$40:$A$783,$A324,СВЦЭМ!$B$39:$B$782,E$296)+'СЕТ СН'!$F$16</f>
        <v>0</v>
      </c>
      <c r="F324" s="36">
        <f ca="1">SUMIFS(СВЦЭМ!$I$40:$I$783,СВЦЭМ!$A$40:$A$783,$A324,СВЦЭМ!$B$39:$B$782,F$296)+'СЕТ СН'!$F$16</f>
        <v>0</v>
      </c>
      <c r="G324" s="36">
        <f ca="1">SUMIFS(СВЦЭМ!$I$40:$I$783,СВЦЭМ!$A$40:$A$783,$A324,СВЦЭМ!$B$39:$B$782,G$296)+'СЕТ СН'!$F$16</f>
        <v>0</v>
      </c>
      <c r="H324" s="36">
        <f ca="1">SUMIFS(СВЦЭМ!$I$40:$I$783,СВЦЭМ!$A$40:$A$783,$A324,СВЦЭМ!$B$39:$B$782,H$296)+'СЕТ СН'!$F$16</f>
        <v>0</v>
      </c>
      <c r="I324" s="36">
        <f ca="1">SUMIFS(СВЦЭМ!$I$40:$I$783,СВЦЭМ!$A$40:$A$783,$A324,СВЦЭМ!$B$39:$B$782,I$296)+'СЕТ СН'!$F$16</f>
        <v>0</v>
      </c>
      <c r="J324" s="36">
        <f ca="1">SUMIFS(СВЦЭМ!$I$40:$I$783,СВЦЭМ!$A$40:$A$783,$A324,СВЦЭМ!$B$39:$B$782,J$296)+'СЕТ СН'!$F$16</f>
        <v>0</v>
      </c>
      <c r="K324" s="36">
        <f ca="1">SUMIFS(СВЦЭМ!$I$40:$I$783,СВЦЭМ!$A$40:$A$783,$A324,СВЦЭМ!$B$39:$B$782,K$296)+'СЕТ СН'!$F$16</f>
        <v>0</v>
      </c>
      <c r="L324" s="36">
        <f ca="1">SUMIFS(СВЦЭМ!$I$40:$I$783,СВЦЭМ!$A$40:$A$783,$A324,СВЦЭМ!$B$39:$B$782,L$296)+'СЕТ СН'!$F$16</f>
        <v>0</v>
      </c>
      <c r="M324" s="36">
        <f ca="1">SUMIFS(СВЦЭМ!$I$40:$I$783,СВЦЭМ!$A$40:$A$783,$A324,СВЦЭМ!$B$39:$B$782,M$296)+'СЕТ СН'!$F$16</f>
        <v>0</v>
      </c>
      <c r="N324" s="36">
        <f ca="1">SUMIFS(СВЦЭМ!$I$40:$I$783,СВЦЭМ!$A$40:$A$783,$A324,СВЦЭМ!$B$39:$B$782,N$296)+'СЕТ СН'!$F$16</f>
        <v>0</v>
      </c>
      <c r="O324" s="36">
        <f ca="1">SUMIFS(СВЦЭМ!$I$40:$I$783,СВЦЭМ!$A$40:$A$783,$A324,СВЦЭМ!$B$39:$B$782,O$296)+'СЕТ СН'!$F$16</f>
        <v>0</v>
      </c>
      <c r="P324" s="36">
        <f ca="1">SUMIFS(СВЦЭМ!$I$40:$I$783,СВЦЭМ!$A$40:$A$783,$A324,СВЦЭМ!$B$39:$B$782,P$296)+'СЕТ СН'!$F$16</f>
        <v>0</v>
      </c>
      <c r="Q324" s="36">
        <f ca="1">SUMIFS(СВЦЭМ!$I$40:$I$783,СВЦЭМ!$A$40:$A$783,$A324,СВЦЭМ!$B$39:$B$782,Q$296)+'СЕТ СН'!$F$16</f>
        <v>0</v>
      </c>
      <c r="R324" s="36">
        <f ca="1">SUMIFS(СВЦЭМ!$I$40:$I$783,СВЦЭМ!$A$40:$A$783,$A324,СВЦЭМ!$B$39:$B$782,R$296)+'СЕТ СН'!$F$16</f>
        <v>0</v>
      </c>
      <c r="S324" s="36">
        <f ca="1">SUMIFS(СВЦЭМ!$I$40:$I$783,СВЦЭМ!$A$40:$A$783,$A324,СВЦЭМ!$B$39:$B$782,S$296)+'СЕТ СН'!$F$16</f>
        <v>0</v>
      </c>
      <c r="T324" s="36">
        <f ca="1">SUMIFS(СВЦЭМ!$I$40:$I$783,СВЦЭМ!$A$40:$A$783,$A324,СВЦЭМ!$B$39:$B$782,T$296)+'СЕТ СН'!$F$16</f>
        <v>0</v>
      </c>
      <c r="U324" s="36">
        <f ca="1">SUMIFS(СВЦЭМ!$I$40:$I$783,СВЦЭМ!$A$40:$A$783,$A324,СВЦЭМ!$B$39:$B$782,U$296)+'СЕТ СН'!$F$16</f>
        <v>0</v>
      </c>
      <c r="V324" s="36">
        <f ca="1">SUMIFS(СВЦЭМ!$I$40:$I$783,СВЦЭМ!$A$40:$A$783,$A324,СВЦЭМ!$B$39:$B$782,V$296)+'СЕТ СН'!$F$16</f>
        <v>0</v>
      </c>
      <c r="W324" s="36">
        <f ca="1">SUMIFS(СВЦЭМ!$I$40:$I$783,СВЦЭМ!$A$40:$A$783,$A324,СВЦЭМ!$B$39:$B$782,W$296)+'СЕТ СН'!$F$16</f>
        <v>0</v>
      </c>
      <c r="X324" s="36">
        <f ca="1">SUMIFS(СВЦЭМ!$I$40:$I$783,СВЦЭМ!$A$40:$A$783,$A324,СВЦЭМ!$B$39:$B$782,X$296)+'СЕТ СН'!$F$16</f>
        <v>0</v>
      </c>
      <c r="Y324" s="36">
        <f ca="1">SUMIFS(СВЦЭМ!$I$40:$I$783,СВЦЭМ!$A$40:$A$783,$A324,СВЦЭМ!$B$39:$B$782,Y$296)+'СЕТ СН'!$F$16</f>
        <v>0</v>
      </c>
    </row>
    <row r="325" spans="1:27" ht="15.75" hidden="1" x14ac:dyDescent="0.2">
      <c r="A325" s="35">
        <f t="shared" si="8"/>
        <v>44802</v>
      </c>
      <c r="B325" s="36">
        <f ca="1">SUMIFS(СВЦЭМ!$I$40:$I$783,СВЦЭМ!$A$40:$A$783,$A325,СВЦЭМ!$B$39:$B$782,B$296)+'СЕТ СН'!$F$16</f>
        <v>0</v>
      </c>
      <c r="C325" s="36">
        <f ca="1">SUMIFS(СВЦЭМ!$I$40:$I$783,СВЦЭМ!$A$40:$A$783,$A325,СВЦЭМ!$B$39:$B$782,C$296)+'СЕТ СН'!$F$16</f>
        <v>0</v>
      </c>
      <c r="D325" s="36">
        <f ca="1">SUMIFS(СВЦЭМ!$I$40:$I$783,СВЦЭМ!$A$40:$A$783,$A325,СВЦЭМ!$B$39:$B$782,D$296)+'СЕТ СН'!$F$16</f>
        <v>0</v>
      </c>
      <c r="E325" s="36">
        <f ca="1">SUMIFS(СВЦЭМ!$I$40:$I$783,СВЦЭМ!$A$40:$A$783,$A325,СВЦЭМ!$B$39:$B$782,E$296)+'СЕТ СН'!$F$16</f>
        <v>0</v>
      </c>
      <c r="F325" s="36">
        <f ca="1">SUMIFS(СВЦЭМ!$I$40:$I$783,СВЦЭМ!$A$40:$A$783,$A325,СВЦЭМ!$B$39:$B$782,F$296)+'СЕТ СН'!$F$16</f>
        <v>0</v>
      </c>
      <c r="G325" s="36">
        <f ca="1">SUMIFS(СВЦЭМ!$I$40:$I$783,СВЦЭМ!$A$40:$A$783,$A325,СВЦЭМ!$B$39:$B$782,G$296)+'СЕТ СН'!$F$16</f>
        <v>0</v>
      </c>
      <c r="H325" s="36">
        <f ca="1">SUMIFS(СВЦЭМ!$I$40:$I$783,СВЦЭМ!$A$40:$A$783,$A325,СВЦЭМ!$B$39:$B$782,H$296)+'СЕТ СН'!$F$16</f>
        <v>0</v>
      </c>
      <c r="I325" s="36">
        <f ca="1">SUMIFS(СВЦЭМ!$I$40:$I$783,СВЦЭМ!$A$40:$A$783,$A325,СВЦЭМ!$B$39:$B$782,I$296)+'СЕТ СН'!$F$16</f>
        <v>0</v>
      </c>
      <c r="J325" s="36">
        <f ca="1">SUMIFS(СВЦЭМ!$I$40:$I$783,СВЦЭМ!$A$40:$A$783,$A325,СВЦЭМ!$B$39:$B$782,J$296)+'СЕТ СН'!$F$16</f>
        <v>0</v>
      </c>
      <c r="K325" s="36">
        <f ca="1">SUMIFS(СВЦЭМ!$I$40:$I$783,СВЦЭМ!$A$40:$A$783,$A325,СВЦЭМ!$B$39:$B$782,K$296)+'СЕТ СН'!$F$16</f>
        <v>0</v>
      </c>
      <c r="L325" s="36">
        <f ca="1">SUMIFS(СВЦЭМ!$I$40:$I$783,СВЦЭМ!$A$40:$A$783,$A325,СВЦЭМ!$B$39:$B$782,L$296)+'СЕТ СН'!$F$16</f>
        <v>0</v>
      </c>
      <c r="M325" s="36">
        <f ca="1">SUMIFS(СВЦЭМ!$I$40:$I$783,СВЦЭМ!$A$40:$A$783,$A325,СВЦЭМ!$B$39:$B$782,M$296)+'СЕТ СН'!$F$16</f>
        <v>0</v>
      </c>
      <c r="N325" s="36">
        <f ca="1">SUMIFS(СВЦЭМ!$I$40:$I$783,СВЦЭМ!$A$40:$A$783,$A325,СВЦЭМ!$B$39:$B$782,N$296)+'СЕТ СН'!$F$16</f>
        <v>0</v>
      </c>
      <c r="O325" s="36">
        <f ca="1">SUMIFS(СВЦЭМ!$I$40:$I$783,СВЦЭМ!$A$40:$A$783,$A325,СВЦЭМ!$B$39:$B$782,O$296)+'СЕТ СН'!$F$16</f>
        <v>0</v>
      </c>
      <c r="P325" s="36">
        <f ca="1">SUMIFS(СВЦЭМ!$I$40:$I$783,СВЦЭМ!$A$40:$A$783,$A325,СВЦЭМ!$B$39:$B$782,P$296)+'СЕТ СН'!$F$16</f>
        <v>0</v>
      </c>
      <c r="Q325" s="36">
        <f ca="1">SUMIFS(СВЦЭМ!$I$40:$I$783,СВЦЭМ!$A$40:$A$783,$A325,СВЦЭМ!$B$39:$B$782,Q$296)+'СЕТ СН'!$F$16</f>
        <v>0</v>
      </c>
      <c r="R325" s="36">
        <f ca="1">SUMIFS(СВЦЭМ!$I$40:$I$783,СВЦЭМ!$A$40:$A$783,$A325,СВЦЭМ!$B$39:$B$782,R$296)+'СЕТ СН'!$F$16</f>
        <v>0</v>
      </c>
      <c r="S325" s="36">
        <f ca="1">SUMIFS(СВЦЭМ!$I$40:$I$783,СВЦЭМ!$A$40:$A$783,$A325,СВЦЭМ!$B$39:$B$782,S$296)+'СЕТ СН'!$F$16</f>
        <v>0</v>
      </c>
      <c r="T325" s="36">
        <f ca="1">SUMIFS(СВЦЭМ!$I$40:$I$783,СВЦЭМ!$A$40:$A$783,$A325,СВЦЭМ!$B$39:$B$782,T$296)+'СЕТ СН'!$F$16</f>
        <v>0</v>
      </c>
      <c r="U325" s="36">
        <f ca="1">SUMIFS(СВЦЭМ!$I$40:$I$783,СВЦЭМ!$A$40:$A$783,$A325,СВЦЭМ!$B$39:$B$782,U$296)+'СЕТ СН'!$F$16</f>
        <v>0</v>
      </c>
      <c r="V325" s="36">
        <f ca="1">SUMIFS(СВЦЭМ!$I$40:$I$783,СВЦЭМ!$A$40:$A$783,$A325,СВЦЭМ!$B$39:$B$782,V$296)+'СЕТ СН'!$F$16</f>
        <v>0</v>
      </c>
      <c r="W325" s="36">
        <f ca="1">SUMIFS(СВЦЭМ!$I$40:$I$783,СВЦЭМ!$A$40:$A$783,$A325,СВЦЭМ!$B$39:$B$782,W$296)+'СЕТ СН'!$F$16</f>
        <v>0</v>
      </c>
      <c r="X325" s="36">
        <f ca="1">SUMIFS(СВЦЭМ!$I$40:$I$783,СВЦЭМ!$A$40:$A$783,$A325,СВЦЭМ!$B$39:$B$782,X$296)+'СЕТ СН'!$F$16</f>
        <v>0</v>
      </c>
      <c r="Y325" s="36">
        <f ca="1">SUMIFS(СВЦЭМ!$I$40:$I$783,СВЦЭМ!$A$40:$A$783,$A325,СВЦЭМ!$B$39:$B$782,Y$296)+'СЕТ СН'!$F$16</f>
        <v>0</v>
      </c>
    </row>
    <row r="326" spans="1:27" ht="15.75" hidden="1" x14ac:dyDescent="0.2">
      <c r="A326" s="35">
        <f t="shared" si="8"/>
        <v>44803</v>
      </c>
      <c r="B326" s="36">
        <f ca="1">SUMIFS(СВЦЭМ!$I$40:$I$783,СВЦЭМ!$A$40:$A$783,$A326,СВЦЭМ!$B$39:$B$782,B$296)+'СЕТ СН'!$F$16</f>
        <v>0</v>
      </c>
      <c r="C326" s="36">
        <f ca="1">SUMIFS(СВЦЭМ!$I$40:$I$783,СВЦЭМ!$A$40:$A$783,$A326,СВЦЭМ!$B$39:$B$782,C$296)+'СЕТ СН'!$F$16</f>
        <v>0</v>
      </c>
      <c r="D326" s="36">
        <f ca="1">SUMIFS(СВЦЭМ!$I$40:$I$783,СВЦЭМ!$A$40:$A$783,$A326,СВЦЭМ!$B$39:$B$782,D$296)+'СЕТ СН'!$F$16</f>
        <v>0</v>
      </c>
      <c r="E326" s="36">
        <f ca="1">SUMIFS(СВЦЭМ!$I$40:$I$783,СВЦЭМ!$A$40:$A$783,$A326,СВЦЭМ!$B$39:$B$782,E$296)+'СЕТ СН'!$F$16</f>
        <v>0</v>
      </c>
      <c r="F326" s="36">
        <f ca="1">SUMIFS(СВЦЭМ!$I$40:$I$783,СВЦЭМ!$A$40:$A$783,$A326,СВЦЭМ!$B$39:$B$782,F$296)+'СЕТ СН'!$F$16</f>
        <v>0</v>
      </c>
      <c r="G326" s="36">
        <f ca="1">SUMIFS(СВЦЭМ!$I$40:$I$783,СВЦЭМ!$A$40:$A$783,$A326,СВЦЭМ!$B$39:$B$782,G$296)+'СЕТ СН'!$F$16</f>
        <v>0</v>
      </c>
      <c r="H326" s="36">
        <f ca="1">SUMIFS(СВЦЭМ!$I$40:$I$783,СВЦЭМ!$A$40:$A$783,$A326,СВЦЭМ!$B$39:$B$782,H$296)+'СЕТ СН'!$F$16</f>
        <v>0</v>
      </c>
      <c r="I326" s="36">
        <f ca="1">SUMIFS(СВЦЭМ!$I$40:$I$783,СВЦЭМ!$A$40:$A$783,$A326,СВЦЭМ!$B$39:$B$782,I$296)+'СЕТ СН'!$F$16</f>
        <v>0</v>
      </c>
      <c r="J326" s="36">
        <f ca="1">SUMIFS(СВЦЭМ!$I$40:$I$783,СВЦЭМ!$A$40:$A$783,$A326,СВЦЭМ!$B$39:$B$782,J$296)+'СЕТ СН'!$F$16</f>
        <v>0</v>
      </c>
      <c r="K326" s="36">
        <f ca="1">SUMIFS(СВЦЭМ!$I$40:$I$783,СВЦЭМ!$A$40:$A$783,$A326,СВЦЭМ!$B$39:$B$782,K$296)+'СЕТ СН'!$F$16</f>
        <v>0</v>
      </c>
      <c r="L326" s="36">
        <f ca="1">SUMIFS(СВЦЭМ!$I$40:$I$783,СВЦЭМ!$A$40:$A$783,$A326,СВЦЭМ!$B$39:$B$782,L$296)+'СЕТ СН'!$F$16</f>
        <v>0</v>
      </c>
      <c r="M326" s="36">
        <f ca="1">SUMIFS(СВЦЭМ!$I$40:$I$783,СВЦЭМ!$A$40:$A$783,$A326,СВЦЭМ!$B$39:$B$782,M$296)+'СЕТ СН'!$F$16</f>
        <v>0</v>
      </c>
      <c r="N326" s="36">
        <f ca="1">SUMIFS(СВЦЭМ!$I$40:$I$783,СВЦЭМ!$A$40:$A$783,$A326,СВЦЭМ!$B$39:$B$782,N$296)+'СЕТ СН'!$F$16</f>
        <v>0</v>
      </c>
      <c r="O326" s="36">
        <f ca="1">SUMIFS(СВЦЭМ!$I$40:$I$783,СВЦЭМ!$A$40:$A$783,$A326,СВЦЭМ!$B$39:$B$782,O$296)+'СЕТ СН'!$F$16</f>
        <v>0</v>
      </c>
      <c r="P326" s="36">
        <f ca="1">SUMIFS(СВЦЭМ!$I$40:$I$783,СВЦЭМ!$A$40:$A$783,$A326,СВЦЭМ!$B$39:$B$782,P$296)+'СЕТ СН'!$F$16</f>
        <v>0</v>
      </c>
      <c r="Q326" s="36">
        <f ca="1">SUMIFS(СВЦЭМ!$I$40:$I$783,СВЦЭМ!$A$40:$A$783,$A326,СВЦЭМ!$B$39:$B$782,Q$296)+'СЕТ СН'!$F$16</f>
        <v>0</v>
      </c>
      <c r="R326" s="36">
        <f ca="1">SUMIFS(СВЦЭМ!$I$40:$I$783,СВЦЭМ!$A$40:$A$783,$A326,СВЦЭМ!$B$39:$B$782,R$296)+'СЕТ СН'!$F$16</f>
        <v>0</v>
      </c>
      <c r="S326" s="36">
        <f ca="1">SUMIFS(СВЦЭМ!$I$40:$I$783,СВЦЭМ!$A$40:$A$783,$A326,СВЦЭМ!$B$39:$B$782,S$296)+'СЕТ СН'!$F$16</f>
        <v>0</v>
      </c>
      <c r="T326" s="36">
        <f ca="1">SUMIFS(СВЦЭМ!$I$40:$I$783,СВЦЭМ!$A$40:$A$783,$A326,СВЦЭМ!$B$39:$B$782,T$296)+'СЕТ СН'!$F$16</f>
        <v>0</v>
      </c>
      <c r="U326" s="36">
        <f ca="1">SUMIFS(СВЦЭМ!$I$40:$I$783,СВЦЭМ!$A$40:$A$783,$A326,СВЦЭМ!$B$39:$B$782,U$296)+'СЕТ СН'!$F$16</f>
        <v>0</v>
      </c>
      <c r="V326" s="36">
        <f ca="1">SUMIFS(СВЦЭМ!$I$40:$I$783,СВЦЭМ!$A$40:$A$783,$A326,СВЦЭМ!$B$39:$B$782,V$296)+'СЕТ СН'!$F$16</f>
        <v>0</v>
      </c>
      <c r="W326" s="36">
        <f ca="1">SUMIFS(СВЦЭМ!$I$40:$I$783,СВЦЭМ!$A$40:$A$783,$A326,СВЦЭМ!$B$39:$B$782,W$296)+'СЕТ СН'!$F$16</f>
        <v>0</v>
      </c>
      <c r="X326" s="36">
        <f ca="1">SUMIFS(СВЦЭМ!$I$40:$I$783,СВЦЭМ!$A$40:$A$783,$A326,СВЦЭМ!$B$39:$B$782,X$296)+'СЕТ СН'!$F$16</f>
        <v>0</v>
      </c>
      <c r="Y326" s="36">
        <f ca="1">SUMIFS(СВЦЭМ!$I$40:$I$783,СВЦЭМ!$A$40:$A$783,$A326,СВЦЭМ!$B$39:$B$782,Y$296)+'СЕТ СН'!$F$16</f>
        <v>0</v>
      </c>
    </row>
    <row r="327" spans="1:27" ht="15.75" hidden="1" x14ac:dyDescent="0.2">
      <c r="A327" s="35">
        <f t="shared" si="8"/>
        <v>44804</v>
      </c>
      <c r="B327" s="36">
        <f ca="1">SUMIFS(СВЦЭМ!$I$40:$I$783,СВЦЭМ!$A$40:$A$783,$A327,СВЦЭМ!$B$39:$B$782,B$296)+'СЕТ СН'!$F$16</f>
        <v>0</v>
      </c>
      <c r="C327" s="36">
        <f ca="1">SUMIFS(СВЦЭМ!$I$40:$I$783,СВЦЭМ!$A$40:$A$783,$A327,СВЦЭМ!$B$39:$B$782,C$296)+'СЕТ СН'!$F$16</f>
        <v>0</v>
      </c>
      <c r="D327" s="36">
        <f ca="1">SUMIFS(СВЦЭМ!$I$40:$I$783,СВЦЭМ!$A$40:$A$783,$A327,СВЦЭМ!$B$39:$B$782,D$296)+'СЕТ СН'!$F$16</f>
        <v>0</v>
      </c>
      <c r="E327" s="36">
        <f ca="1">SUMIFS(СВЦЭМ!$I$40:$I$783,СВЦЭМ!$A$40:$A$783,$A327,СВЦЭМ!$B$39:$B$782,E$296)+'СЕТ СН'!$F$16</f>
        <v>0</v>
      </c>
      <c r="F327" s="36">
        <f ca="1">SUMIFS(СВЦЭМ!$I$40:$I$783,СВЦЭМ!$A$40:$A$783,$A327,СВЦЭМ!$B$39:$B$782,F$296)+'СЕТ СН'!$F$16</f>
        <v>0</v>
      </c>
      <c r="G327" s="36">
        <f ca="1">SUMIFS(СВЦЭМ!$I$40:$I$783,СВЦЭМ!$A$40:$A$783,$A327,СВЦЭМ!$B$39:$B$782,G$296)+'СЕТ СН'!$F$16</f>
        <v>0</v>
      </c>
      <c r="H327" s="36">
        <f ca="1">SUMIFS(СВЦЭМ!$I$40:$I$783,СВЦЭМ!$A$40:$A$783,$A327,СВЦЭМ!$B$39:$B$782,H$296)+'СЕТ СН'!$F$16</f>
        <v>0</v>
      </c>
      <c r="I327" s="36">
        <f ca="1">SUMIFS(СВЦЭМ!$I$40:$I$783,СВЦЭМ!$A$40:$A$783,$A327,СВЦЭМ!$B$39:$B$782,I$296)+'СЕТ СН'!$F$16</f>
        <v>0</v>
      </c>
      <c r="J327" s="36">
        <f ca="1">SUMIFS(СВЦЭМ!$I$40:$I$783,СВЦЭМ!$A$40:$A$783,$A327,СВЦЭМ!$B$39:$B$782,J$296)+'СЕТ СН'!$F$16</f>
        <v>0</v>
      </c>
      <c r="K327" s="36">
        <f ca="1">SUMIFS(СВЦЭМ!$I$40:$I$783,СВЦЭМ!$A$40:$A$783,$A327,СВЦЭМ!$B$39:$B$782,K$296)+'СЕТ СН'!$F$16</f>
        <v>0</v>
      </c>
      <c r="L327" s="36">
        <f ca="1">SUMIFS(СВЦЭМ!$I$40:$I$783,СВЦЭМ!$A$40:$A$783,$A327,СВЦЭМ!$B$39:$B$782,L$296)+'СЕТ СН'!$F$16</f>
        <v>0</v>
      </c>
      <c r="M327" s="36">
        <f ca="1">SUMIFS(СВЦЭМ!$I$40:$I$783,СВЦЭМ!$A$40:$A$783,$A327,СВЦЭМ!$B$39:$B$782,M$296)+'СЕТ СН'!$F$16</f>
        <v>0</v>
      </c>
      <c r="N327" s="36">
        <f ca="1">SUMIFS(СВЦЭМ!$I$40:$I$783,СВЦЭМ!$A$40:$A$783,$A327,СВЦЭМ!$B$39:$B$782,N$296)+'СЕТ СН'!$F$16</f>
        <v>0</v>
      </c>
      <c r="O327" s="36">
        <f ca="1">SUMIFS(СВЦЭМ!$I$40:$I$783,СВЦЭМ!$A$40:$A$783,$A327,СВЦЭМ!$B$39:$B$782,O$296)+'СЕТ СН'!$F$16</f>
        <v>0</v>
      </c>
      <c r="P327" s="36">
        <f ca="1">SUMIFS(СВЦЭМ!$I$40:$I$783,СВЦЭМ!$A$40:$A$783,$A327,СВЦЭМ!$B$39:$B$782,P$296)+'СЕТ СН'!$F$16</f>
        <v>0</v>
      </c>
      <c r="Q327" s="36">
        <f ca="1">SUMIFS(СВЦЭМ!$I$40:$I$783,СВЦЭМ!$A$40:$A$783,$A327,СВЦЭМ!$B$39:$B$782,Q$296)+'СЕТ СН'!$F$16</f>
        <v>0</v>
      </c>
      <c r="R327" s="36">
        <f ca="1">SUMIFS(СВЦЭМ!$I$40:$I$783,СВЦЭМ!$A$40:$A$783,$A327,СВЦЭМ!$B$39:$B$782,R$296)+'СЕТ СН'!$F$16</f>
        <v>0</v>
      </c>
      <c r="S327" s="36">
        <f ca="1">SUMIFS(СВЦЭМ!$I$40:$I$783,СВЦЭМ!$A$40:$A$783,$A327,СВЦЭМ!$B$39:$B$782,S$296)+'СЕТ СН'!$F$16</f>
        <v>0</v>
      </c>
      <c r="T327" s="36">
        <f ca="1">SUMIFS(СВЦЭМ!$I$40:$I$783,СВЦЭМ!$A$40:$A$783,$A327,СВЦЭМ!$B$39:$B$782,T$296)+'СЕТ СН'!$F$16</f>
        <v>0</v>
      </c>
      <c r="U327" s="36">
        <f ca="1">SUMIFS(СВЦЭМ!$I$40:$I$783,СВЦЭМ!$A$40:$A$783,$A327,СВЦЭМ!$B$39:$B$782,U$296)+'СЕТ СН'!$F$16</f>
        <v>0</v>
      </c>
      <c r="V327" s="36">
        <f ca="1">SUMIFS(СВЦЭМ!$I$40:$I$783,СВЦЭМ!$A$40:$A$783,$A327,СВЦЭМ!$B$39:$B$782,V$296)+'СЕТ СН'!$F$16</f>
        <v>0</v>
      </c>
      <c r="W327" s="36">
        <f ca="1">SUMIFS(СВЦЭМ!$I$40:$I$783,СВЦЭМ!$A$40:$A$783,$A327,СВЦЭМ!$B$39:$B$782,W$296)+'СЕТ СН'!$F$16</f>
        <v>0</v>
      </c>
      <c r="X327" s="36">
        <f ca="1">SUMIFS(СВЦЭМ!$I$40:$I$783,СВЦЭМ!$A$40:$A$783,$A327,СВЦЭМ!$B$39:$B$782,X$296)+'СЕТ СН'!$F$16</f>
        <v>0</v>
      </c>
      <c r="Y327" s="36">
        <f ca="1">SUMIFS(СВЦЭМ!$I$40:$I$783,СВЦЭМ!$A$40:$A$783,$A327,СВЦЭМ!$B$39:$B$782,Y$296)+'СЕТ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7"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38"/>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01.08.2022</v>
      </c>
      <c r="B332" s="36">
        <f ca="1">SUMIFS(СВЦЭМ!$J$40:$J$783,СВЦЭМ!$A$40:$A$783,$A332,СВЦЭМ!$B$39:$B$782,B$331)+'СЕТ СН'!$F$16</f>
        <v>0</v>
      </c>
      <c r="C332" s="36">
        <f ca="1">SUMIFS(СВЦЭМ!$J$40:$J$783,СВЦЭМ!$A$40:$A$783,$A332,СВЦЭМ!$B$39:$B$782,C$331)+'СЕТ СН'!$F$16</f>
        <v>0</v>
      </c>
      <c r="D332" s="36">
        <f ca="1">SUMIFS(СВЦЭМ!$J$40:$J$783,СВЦЭМ!$A$40:$A$783,$A332,СВЦЭМ!$B$39:$B$782,D$331)+'СЕТ СН'!$F$16</f>
        <v>0</v>
      </c>
      <c r="E332" s="36">
        <f ca="1">SUMIFS(СВЦЭМ!$J$40:$J$783,СВЦЭМ!$A$40:$A$783,$A332,СВЦЭМ!$B$39:$B$782,E$331)+'СЕТ СН'!$F$16</f>
        <v>0</v>
      </c>
      <c r="F332" s="36">
        <f ca="1">SUMIFS(СВЦЭМ!$J$40:$J$783,СВЦЭМ!$A$40:$A$783,$A332,СВЦЭМ!$B$39:$B$782,F$331)+'СЕТ СН'!$F$16</f>
        <v>0</v>
      </c>
      <c r="G332" s="36">
        <f ca="1">SUMIFS(СВЦЭМ!$J$40:$J$783,СВЦЭМ!$A$40:$A$783,$A332,СВЦЭМ!$B$39:$B$782,G$331)+'СЕТ СН'!$F$16</f>
        <v>0</v>
      </c>
      <c r="H332" s="36">
        <f ca="1">SUMIFS(СВЦЭМ!$J$40:$J$783,СВЦЭМ!$A$40:$A$783,$A332,СВЦЭМ!$B$39:$B$782,H$331)+'СЕТ СН'!$F$16</f>
        <v>0</v>
      </c>
      <c r="I332" s="36">
        <f ca="1">SUMIFS(СВЦЭМ!$J$40:$J$783,СВЦЭМ!$A$40:$A$783,$A332,СВЦЭМ!$B$39:$B$782,I$331)+'СЕТ СН'!$F$16</f>
        <v>0</v>
      </c>
      <c r="J332" s="36">
        <f ca="1">SUMIFS(СВЦЭМ!$J$40:$J$783,СВЦЭМ!$A$40:$A$783,$A332,СВЦЭМ!$B$39:$B$782,J$331)+'СЕТ СН'!$F$16</f>
        <v>0</v>
      </c>
      <c r="K332" s="36">
        <f ca="1">SUMIFS(СВЦЭМ!$J$40:$J$783,СВЦЭМ!$A$40:$A$783,$A332,СВЦЭМ!$B$39:$B$782,K$331)+'СЕТ СН'!$F$16</f>
        <v>0</v>
      </c>
      <c r="L332" s="36">
        <f ca="1">SUMIFS(СВЦЭМ!$J$40:$J$783,СВЦЭМ!$A$40:$A$783,$A332,СВЦЭМ!$B$39:$B$782,L$331)+'СЕТ СН'!$F$16</f>
        <v>0</v>
      </c>
      <c r="M332" s="36">
        <f ca="1">SUMIFS(СВЦЭМ!$J$40:$J$783,СВЦЭМ!$A$40:$A$783,$A332,СВЦЭМ!$B$39:$B$782,M$331)+'СЕТ СН'!$F$16</f>
        <v>0</v>
      </c>
      <c r="N332" s="36">
        <f ca="1">SUMIFS(СВЦЭМ!$J$40:$J$783,СВЦЭМ!$A$40:$A$783,$A332,СВЦЭМ!$B$39:$B$782,N$331)+'СЕТ СН'!$F$16</f>
        <v>0</v>
      </c>
      <c r="O332" s="36">
        <f ca="1">SUMIFS(СВЦЭМ!$J$40:$J$783,СВЦЭМ!$A$40:$A$783,$A332,СВЦЭМ!$B$39:$B$782,O$331)+'СЕТ СН'!$F$16</f>
        <v>0</v>
      </c>
      <c r="P332" s="36">
        <f ca="1">SUMIFS(СВЦЭМ!$J$40:$J$783,СВЦЭМ!$A$40:$A$783,$A332,СВЦЭМ!$B$39:$B$782,P$331)+'СЕТ СН'!$F$16</f>
        <v>0</v>
      </c>
      <c r="Q332" s="36">
        <f ca="1">SUMIFS(СВЦЭМ!$J$40:$J$783,СВЦЭМ!$A$40:$A$783,$A332,СВЦЭМ!$B$39:$B$782,Q$331)+'СЕТ СН'!$F$16</f>
        <v>0</v>
      </c>
      <c r="R332" s="36">
        <f ca="1">SUMIFS(СВЦЭМ!$J$40:$J$783,СВЦЭМ!$A$40:$A$783,$A332,СВЦЭМ!$B$39:$B$782,R$331)+'СЕТ СН'!$F$16</f>
        <v>0</v>
      </c>
      <c r="S332" s="36">
        <f ca="1">SUMIFS(СВЦЭМ!$J$40:$J$783,СВЦЭМ!$A$40:$A$783,$A332,СВЦЭМ!$B$39:$B$782,S$331)+'СЕТ СН'!$F$16</f>
        <v>0</v>
      </c>
      <c r="T332" s="36">
        <f ca="1">SUMIFS(СВЦЭМ!$J$40:$J$783,СВЦЭМ!$A$40:$A$783,$A332,СВЦЭМ!$B$39:$B$782,T$331)+'СЕТ СН'!$F$16</f>
        <v>0</v>
      </c>
      <c r="U332" s="36">
        <f ca="1">SUMIFS(СВЦЭМ!$J$40:$J$783,СВЦЭМ!$A$40:$A$783,$A332,СВЦЭМ!$B$39:$B$782,U$331)+'СЕТ СН'!$F$16</f>
        <v>0</v>
      </c>
      <c r="V332" s="36">
        <f ca="1">SUMIFS(СВЦЭМ!$J$40:$J$783,СВЦЭМ!$A$40:$A$783,$A332,СВЦЭМ!$B$39:$B$782,V$331)+'СЕТ СН'!$F$16</f>
        <v>0</v>
      </c>
      <c r="W332" s="36">
        <f ca="1">SUMIFS(СВЦЭМ!$J$40:$J$783,СВЦЭМ!$A$40:$A$783,$A332,СВЦЭМ!$B$39:$B$782,W$331)+'СЕТ СН'!$F$16</f>
        <v>0</v>
      </c>
      <c r="X332" s="36">
        <f ca="1">SUMIFS(СВЦЭМ!$J$40:$J$783,СВЦЭМ!$A$40:$A$783,$A332,СВЦЭМ!$B$39:$B$782,X$331)+'СЕТ СН'!$F$16</f>
        <v>0</v>
      </c>
      <c r="Y332" s="36">
        <f ca="1">SUMIFS(СВЦЭМ!$J$40:$J$783,СВЦЭМ!$A$40:$A$783,$A332,СВЦЭМ!$B$39:$B$782,Y$331)+'СЕТ СН'!$F$16</f>
        <v>0</v>
      </c>
      <c r="AA332" s="45"/>
    </row>
    <row r="333" spans="1:27" ht="15.75" hidden="1" x14ac:dyDescent="0.2">
      <c r="A333" s="35">
        <f>A332+1</f>
        <v>44775</v>
      </c>
      <c r="B333" s="36">
        <f ca="1">SUMIFS(СВЦЭМ!$J$40:$J$783,СВЦЭМ!$A$40:$A$783,$A333,СВЦЭМ!$B$39:$B$782,B$331)+'СЕТ СН'!$F$16</f>
        <v>0</v>
      </c>
      <c r="C333" s="36">
        <f ca="1">SUMIFS(СВЦЭМ!$J$40:$J$783,СВЦЭМ!$A$40:$A$783,$A333,СВЦЭМ!$B$39:$B$782,C$331)+'СЕТ СН'!$F$16</f>
        <v>0</v>
      </c>
      <c r="D333" s="36">
        <f ca="1">SUMIFS(СВЦЭМ!$J$40:$J$783,СВЦЭМ!$A$40:$A$783,$A333,СВЦЭМ!$B$39:$B$782,D$331)+'СЕТ СН'!$F$16</f>
        <v>0</v>
      </c>
      <c r="E333" s="36">
        <f ca="1">SUMIFS(СВЦЭМ!$J$40:$J$783,СВЦЭМ!$A$40:$A$783,$A333,СВЦЭМ!$B$39:$B$782,E$331)+'СЕТ СН'!$F$16</f>
        <v>0</v>
      </c>
      <c r="F333" s="36">
        <f ca="1">SUMIFS(СВЦЭМ!$J$40:$J$783,СВЦЭМ!$A$40:$A$783,$A333,СВЦЭМ!$B$39:$B$782,F$331)+'СЕТ СН'!$F$16</f>
        <v>0</v>
      </c>
      <c r="G333" s="36">
        <f ca="1">SUMIFS(СВЦЭМ!$J$40:$J$783,СВЦЭМ!$A$40:$A$783,$A333,СВЦЭМ!$B$39:$B$782,G$331)+'СЕТ СН'!$F$16</f>
        <v>0</v>
      </c>
      <c r="H333" s="36">
        <f ca="1">SUMIFS(СВЦЭМ!$J$40:$J$783,СВЦЭМ!$A$40:$A$783,$A333,СВЦЭМ!$B$39:$B$782,H$331)+'СЕТ СН'!$F$16</f>
        <v>0</v>
      </c>
      <c r="I333" s="36">
        <f ca="1">SUMIFS(СВЦЭМ!$J$40:$J$783,СВЦЭМ!$A$40:$A$783,$A333,СВЦЭМ!$B$39:$B$782,I$331)+'СЕТ СН'!$F$16</f>
        <v>0</v>
      </c>
      <c r="J333" s="36">
        <f ca="1">SUMIFS(СВЦЭМ!$J$40:$J$783,СВЦЭМ!$A$40:$A$783,$A333,СВЦЭМ!$B$39:$B$782,J$331)+'СЕТ СН'!$F$16</f>
        <v>0</v>
      </c>
      <c r="K333" s="36">
        <f ca="1">SUMIFS(СВЦЭМ!$J$40:$J$783,СВЦЭМ!$A$40:$A$783,$A333,СВЦЭМ!$B$39:$B$782,K$331)+'СЕТ СН'!$F$16</f>
        <v>0</v>
      </c>
      <c r="L333" s="36">
        <f ca="1">SUMIFS(СВЦЭМ!$J$40:$J$783,СВЦЭМ!$A$40:$A$783,$A333,СВЦЭМ!$B$39:$B$782,L$331)+'СЕТ СН'!$F$16</f>
        <v>0</v>
      </c>
      <c r="M333" s="36">
        <f ca="1">SUMIFS(СВЦЭМ!$J$40:$J$783,СВЦЭМ!$A$40:$A$783,$A333,СВЦЭМ!$B$39:$B$782,M$331)+'СЕТ СН'!$F$16</f>
        <v>0</v>
      </c>
      <c r="N333" s="36">
        <f ca="1">SUMIFS(СВЦЭМ!$J$40:$J$783,СВЦЭМ!$A$40:$A$783,$A333,СВЦЭМ!$B$39:$B$782,N$331)+'СЕТ СН'!$F$16</f>
        <v>0</v>
      </c>
      <c r="O333" s="36">
        <f ca="1">SUMIFS(СВЦЭМ!$J$40:$J$783,СВЦЭМ!$A$40:$A$783,$A333,СВЦЭМ!$B$39:$B$782,O$331)+'СЕТ СН'!$F$16</f>
        <v>0</v>
      </c>
      <c r="P333" s="36">
        <f ca="1">SUMIFS(СВЦЭМ!$J$40:$J$783,СВЦЭМ!$A$40:$A$783,$A333,СВЦЭМ!$B$39:$B$782,P$331)+'СЕТ СН'!$F$16</f>
        <v>0</v>
      </c>
      <c r="Q333" s="36">
        <f ca="1">SUMIFS(СВЦЭМ!$J$40:$J$783,СВЦЭМ!$A$40:$A$783,$A333,СВЦЭМ!$B$39:$B$782,Q$331)+'СЕТ СН'!$F$16</f>
        <v>0</v>
      </c>
      <c r="R333" s="36">
        <f ca="1">SUMIFS(СВЦЭМ!$J$40:$J$783,СВЦЭМ!$A$40:$A$783,$A333,СВЦЭМ!$B$39:$B$782,R$331)+'СЕТ СН'!$F$16</f>
        <v>0</v>
      </c>
      <c r="S333" s="36">
        <f ca="1">SUMIFS(СВЦЭМ!$J$40:$J$783,СВЦЭМ!$A$40:$A$783,$A333,СВЦЭМ!$B$39:$B$782,S$331)+'СЕТ СН'!$F$16</f>
        <v>0</v>
      </c>
      <c r="T333" s="36">
        <f ca="1">SUMIFS(СВЦЭМ!$J$40:$J$783,СВЦЭМ!$A$40:$A$783,$A333,СВЦЭМ!$B$39:$B$782,T$331)+'СЕТ СН'!$F$16</f>
        <v>0</v>
      </c>
      <c r="U333" s="36">
        <f ca="1">SUMIFS(СВЦЭМ!$J$40:$J$783,СВЦЭМ!$A$40:$A$783,$A333,СВЦЭМ!$B$39:$B$782,U$331)+'СЕТ СН'!$F$16</f>
        <v>0</v>
      </c>
      <c r="V333" s="36">
        <f ca="1">SUMIFS(СВЦЭМ!$J$40:$J$783,СВЦЭМ!$A$40:$A$783,$A333,СВЦЭМ!$B$39:$B$782,V$331)+'СЕТ СН'!$F$16</f>
        <v>0</v>
      </c>
      <c r="W333" s="36">
        <f ca="1">SUMIFS(СВЦЭМ!$J$40:$J$783,СВЦЭМ!$A$40:$A$783,$A333,СВЦЭМ!$B$39:$B$782,W$331)+'СЕТ СН'!$F$16</f>
        <v>0</v>
      </c>
      <c r="X333" s="36">
        <f ca="1">SUMIFS(СВЦЭМ!$J$40:$J$783,СВЦЭМ!$A$40:$A$783,$A333,СВЦЭМ!$B$39:$B$782,X$331)+'СЕТ СН'!$F$16</f>
        <v>0</v>
      </c>
      <c r="Y333" s="36">
        <f ca="1">SUMIFS(СВЦЭМ!$J$40:$J$783,СВЦЭМ!$A$40:$A$783,$A333,СВЦЭМ!$B$39:$B$782,Y$331)+'СЕТ СН'!$F$16</f>
        <v>0</v>
      </c>
    </row>
    <row r="334" spans="1:27" ht="15.75" hidden="1" x14ac:dyDescent="0.2">
      <c r="A334" s="35">
        <f t="shared" ref="A334:A362" si="9">A333+1</f>
        <v>44776</v>
      </c>
      <c r="B334" s="36">
        <f ca="1">SUMIFS(СВЦЭМ!$J$40:$J$783,СВЦЭМ!$A$40:$A$783,$A334,СВЦЭМ!$B$39:$B$782,B$331)+'СЕТ СН'!$F$16</f>
        <v>0</v>
      </c>
      <c r="C334" s="36">
        <f ca="1">SUMIFS(СВЦЭМ!$J$40:$J$783,СВЦЭМ!$A$40:$A$783,$A334,СВЦЭМ!$B$39:$B$782,C$331)+'СЕТ СН'!$F$16</f>
        <v>0</v>
      </c>
      <c r="D334" s="36">
        <f ca="1">SUMIFS(СВЦЭМ!$J$40:$J$783,СВЦЭМ!$A$40:$A$783,$A334,СВЦЭМ!$B$39:$B$782,D$331)+'СЕТ СН'!$F$16</f>
        <v>0</v>
      </c>
      <c r="E334" s="36">
        <f ca="1">SUMIFS(СВЦЭМ!$J$40:$J$783,СВЦЭМ!$A$40:$A$783,$A334,СВЦЭМ!$B$39:$B$782,E$331)+'СЕТ СН'!$F$16</f>
        <v>0</v>
      </c>
      <c r="F334" s="36">
        <f ca="1">SUMIFS(СВЦЭМ!$J$40:$J$783,СВЦЭМ!$A$40:$A$783,$A334,СВЦЭМ!$B$39:$B$782,F$331)+'СЕТ СН'!$F$16</f>
        <v>0</v>
      </c>
      <c r="G334" s="36">
        <f ca="1">SUMIFS(СВЦЭМ!$J$40:$J$783,СВЦЭМ!$A$40:$A$783,$A334,СВЦЭМ!$B$39:$B$782,G$331)+'СЕТ СН'!$F$16</f>
        <v>0</v>
      </c>
      <c r="H334" s="36">
        <f ca="1">SUMIFS(СВЦЭМ!$J$40:$J$783,СВЦЭМ!$A$40:$A$783,$A334,СВЦЭМ!$B$39:$B$782,H$331)+'СЕТ СН'!$F$16</f>
        <v>0</v>
      </c>
      <c r="I334" s="36">
        <f ca="1">SUMIFS(СВЦЭМ!$J$40:$J$783,СВЦЭМ!$A$40:$A$783,$A334,СВЦЭМ!$B$39:$B$782,I$331)+'СЕТ СН'!$F$16</f>
        <v>0</v>
      </c>
      <c r="J334" s="36">
        <f ca="1">SUMIFS(СВЦЭМ!$J$40:$J$783,СВЦЭМ!$A$40:$A$783,$A334,СВЦЭМ!$B$39:$B$782,J$331)+'СЕТ СН'!$F$16</f>
        <v>0</v>
      </c>
      <c r="K334" s="36">
        <f ca="1">SUMIFS(СВЦЭМ!$J$40:$J$783,СВЦЭМ!$A$40:$A$783,$A334,СВЦЭМ!$B$39:$B$782,K$331)+'СЕТ СН'!$F$16</f>
        <v>0</v>
      </c>
      <c r="L334" s="36">
        <f ca="1">SUMIFS(СВЦЭМ!$J$40:$J$783,СВЦЭМ!$A$40:$A$783,$A334,СВЦЭМ!$B$39:$B$782,L$331)+'СЕТ СН'!$F$16</f>
        <v>0</v>
      </c>
      <c r="M334" s="36">
        <f ca="1">SUMIFS(СВЦЭМ!$J$40:$J$783,СВЦЭМ!$A$40:$A$783,$A334,СВЦЭМ!$B$39:$B$782,M$331)+'СЕТ СН'!$F$16</f>
        <v>0</v>
      </c>
      <c r="N334" s="36">
        <f ca="1">SUMIFS(СВЦЭМ!$J$40:$J$783,СВЦЭМ!$A$40:$A$783,$A334,СВЦЭМ!$B$39:$B$782,N$331)+'СЕТ СН'!$F$16</f>
        <v>0</v>
      </c>
      <c r="O334" s="36">
        <f ca="1">SUMIFS(СВЦЭМ!$J$40:$J$783,СВЦЭМ!$A$40:$A$783,$A334,СВЦЭМ!$B$39:$B$782,O$331)+'СЕТ СН'!$F$16</f>
        <v>0</v>
      </c>
      <c r="P334" s="36">
        <f ca="1">SUMIFS(СВЦЭМ!$J$40:$J$783,СВЦЭМ!$A$40:$A$783,$A334,СВЦЭМ!$B$39:$B$782,P$331)+'СЕТ СН'!$F$16</f>
        <v>0</v>
      </c>
      <c r="Q334" s="36">
        <f ca="1">SUMIFS(СВЦЭМ!$J$40:$J$783,СВЦЭМ!$A$40:$A$783,$A334,СВЦЭМ!$B$39:$B$782,Q$331)+'СЕТ СН'!$F$16</f>
        <v>0</v>
      </c>
      <c r="R334" s="36">
        <f ca="1">SUMIFS(СВЦЭМ!$J$40:$J$783,СВЦЭМ!$A$40:$A$783,$A334,СВЦЭМ!$B$39:$B$782,R$331)+'СЕТ СН'!$F$16</f>
        <v>0</v>
      </c>
      <c r="S334" s="36">
        <f ca="1">SUMIFS(СВЦЭМ!$J$40:$J$783,СВЦЭМ!$A$40:$A$783,$A334,СВЦЭМ!$B$39:$B$782,S$331)+'СЕТ СН'!$F$16</f>
        <v>0</v>
      </c>
      <c r="T334" s="36">
        <f ca="1">SUMIFS(СВЦЭМ!$J$40:$J$783,СВЦЭМ!$A$40:$A$783,$A334,СВЦЭМ!$B$39:$B$782,T$331)+'СЕТ СН'!$F$16</f>
        <v>0</v>
      </c>
      <c r="U334" s="36">
        <f ca="1">SUMIFS(СВЦЭМ!$J$40:$J$783,СВЦЭМ!$A$40:$A$783,$A334,СВЦЭМ!$B$39:$B$782,U$331)+'СЕТ СН'!$F$16</f>
        <v>0</v>
      </c>
      <c r="V334" s="36">
        <f ca="1">SUMIFS(СВЦЭМ!$J$40:$J$783,СВЦЭМ!$A$40:$A$783,$A334,СВЦЭМ!$B$39:$B$782,V$331)+'СЕТ СН'!$F$16</f>
        <v>0</v>
      </c>
      <c r="W334" s="36">
        <f ca="1">SUMIFS(СВЦЭМ!$J$40:$J$783,СВЦЭМ!$A$40:$A$783,$A334,СВЦЭМ!$B$39:$B$782,W$331)+'СЕТ СН'!$F$16</f>
        <v>0</v>
      </c>
      <c r="X334" s="36">
        <f ca="1">SUMIFS(СВЦЭМ!$J$40:$J$783,СВЦЭМ!$A$40:$A$783,$A334,СВЦЭМ!$B$39:$B$782,X$331)+'СЕТ СН'!$F$16</f>
        <v>0</v>
      </c>
      <c r="Y334" s="36">
        <f ca="1">SUMIFS(СВЦЭМ!$J$40:$J$783,СВЦЭМ!$A$40:$A$783,$A334,СВЦЭМ!$B$39:$B$782,Y$331)+'СЕТ СН'!$F$16</f>
        <v>0</v>
      </c>
    </row>
    <row r="335" spans="1:27" ht="15.75" hidden="1" x14ac:dyDescent="0.2">
      <c r="A335" s="35">
        <f t="shared" si="9"/>
        <v>44777</v>
      </c>
      <c r="B335" s="36">
        <f ca="1">SUMIFS(СВЦЭМ!$J$40:$J$783,СВЦЭМ!$A$40:$A$783,$A335,СВЦЭМ!$B$39:$B$782,B$331)+'СЕТ СН'!$F$16</f>
        <v>0</v>
      </c>
      <c r="C335" s="36">
        <f ca="1">SUMIFS(СВЦЭМ!$J$40:$J$783,СВЦЭМ!$A$40:$A$783,$A335,СВЦЭМ!$B$39:$B$782,C$331)+'СЕТ СН'!$F$16</f>
        <v>0</v>
      </c>
      <c r="D335" s="36">
        <f ca="1">SUMIFS(СВЦЭМ!$J$40:$J$783,СВЦЭМ!$A$40:$A$783,$A335,СВЦЭМ!$B$39:$B$782,D$331)+'СЕТ СН'!$F$16</f>
        <v>0</v>
      </c>
      <c r="E335" s="36">
        <f ca="1">SUMIFS(СВЦЭМ!$J$40:$J$783,СВЦЭМ!$A$40:$A$783,$A335,СВЦЭМ!$B$39:$B$782,E$331)+'СЕТ СН'!$F$16</f>
        <v>0</v>
      </c>
      <c r="F335" s="36">
        <f ca="1">SUMIFS(СВЦЭМ!$J$40:$J$783,СВЦЭМ!$A$40:$A$783,$A335,СВЦЭМ!$B$39:$B$782,F$331)+'СЕТ СН'!$F$16</f>
        <v>0</v>
      </c>
      <c r="G335" s="36">
        <f ca="1">SUMIFS(СВЦЭМ!$J$40:$J$783,СВЦЭМ!$A$40:$A$783,$A335,СВЦЭМ!$B$39:$B$782,G$331)+'СЕТ СН'!$F$16</f>
        <v>0</v>
      </c>
      <c r="H335" s="36">
        <f ca="1">SUMIFS(СВЦЭМ!$J$40:$J$783,СВЦЭМ!$A$40:$A$783,$A335,СВЦЭМ!$B$39:$B$782,H$331)+'СЕТ СН'!$F$16</f>
        <v>0</v>
      </c>
      <c r="I335" s="36">
        <f ca="1">SUMIFS(СВЦЭМ!$J$40:$J$783,СВЦЭМ!$A$40:$A$783,$A335,СВЦЭМ!$B$39:$B$782,I$331)+'СЕТ СН'!$F$16</f>
        <v>0</v>
      </c>
      <c r="J335" s="36">
        <f ca="1">SUMIFS(СВЦЭМ!$J$40:$J$783,СВЦЭМ!$A$40:$A$783,$A335,СВЦЭМ!$B$39:$B$782,J$331)+'СЕТ СН'!$F$16</f>
        <v>0</v>
      </c>
      <c r="K335" s="36">
        <f ca="1">SUMIFS(СВЦЭМ!$J$40:$J$783,СВЦЭМ!$A$40:$A$783,$A335,СВЦЭМ!$B$39:$B$782,K$331)+'СЕТ СН'!$F$16</f>
        <v>0</v>
      </c>
      <c r="L335" s="36">
        <f ca="1">SUMIFS(СВЦЭМ!$J$40:$J$783,СВЦЭМ!$A$40:$A$783,$A335,СВЦЭМ!$B$39:$B$782,L$331)+'СЕТ СН'!$F$16</f>
        <v>0</v>
      </c>
      <c r="M335" s="36">
        <f ca="1">SUMIFS(СВЦЭМ!$J$40:$J$783,СВЦЭМ!$A$40:$A$783,$A335,СВЦЭМ!$B$39:$B$782,M$331)+'СЕТ СН'!$F$16</f>
        <v>0</v>
      </c>
      <c r="N335" s="36">
        <f ca="1">SUMIFS(СВЦЭМ!$J$40:$J$783,СВЦЭМ!$A$40:$A$783,$A335,СВЦЭМ!$B$39:$B$782,N$331)+'СЕТ СН'!$F$16</f>
        <v>0</v>
      </c>
      <c r="O335" s="36">
        <f ca="1">SUMIFS(СВЦЭМ!$J$40:$J$783,СВЦЭМ!$A$40:$A$783,$A335,СВЦЭМ!$B$39:$B$782,O$331)+'СЕТ СН'!$F$16</f>
        <v>0</v>
      </c>
      <c r="P335" s="36">
        <f ca="1">SUMIFS(СВЦЭМ!$J$40:$J$783,СВЦЭМ!$A$40:$A$783,$A335,СВЦЭМ!$B$39:$B$782,P$331)+'СЕТ СН'!$F$16</f>
        <v>0</v>
      </c>
      <c r="Q335" s="36">
        <f ca="1">SUMIFS(СВЦЭМ!$J$40:$J$783,СВЦЭМ!$A$40:$A$783,$A335,СВЦЭМ!$B$39:$B$782,Q$331)+'СЕТ СН'!$F$16</f>
        <v>0</v>
      </c>
      <c r="R335" s="36">
        <f ca="1">SUMIFS(СВЦЭМ!$J$40:$J$783,СВЦЭМ!$A$40:$A$783,$A335,СВЦЭМ!$B$39:$B$782,R$331)+'СЕТ СН'!$F$16</f>
        <v>0</v>
      </c>
      <c r="S335" s="36">
        <f ca="1">SUMIFS(СВЦЭМ!$J$40:$J$783,СВЦЭМ!$A$40:$A$783,$A335,СВЦЭМ!$B$39:$B$782,S$331)+'СЕТ СН'!$F$16</f>
        <v>0</v>
      </c>
      <c r="T335" s="36">
        <f ca="1">SUMIFS(СВЦЭМ!$J$40:$J$783,СВЦЭМ!$A$40:$A$783,$A335,СВЦЭМ!$B$39:$B$782,T$331)+'СЕТ СН'!$F$16</f>
        <v>0</v>
      </c>
      <c r="U335" s="36">
        <f ca="1">SUMIFS(СВЦЭМ!$J$40:$J$783,СВЦЭМ!$A$40:$A$783,$A335,СВЦЭМ!$B$39:$B$782,U$331)+'СЕТ СН'!$F$16</f>
        <v>0</v>
      </c>
      <c r="V335" s="36">
        <f ca="1">SUMIFS(СВЦЭМ!$J$40:$J$783,СВЦЭМ!$A$40:$A$783,$A335,СВЦЭМ!$B$39:$B$782,V$331)+'СЕТ СН'!$F$16</f>
        <v>0</v>
      </c>
      <c r="W335" s="36">
        <f ca="1">SUMIFS(СВЦЭМ!$J$40:$J$783,СВЦЭМ!$A$40:$A$783,$A335,СВЦЭМ!$B$39:$B$782,W$331)+'СЕТ СН'!$F$16</f>
        <v>0</v>
      </c>
      <c r="X335" s="36">
        <f ca="1">SUMIFS(СВЦЭМ!$J$40:$J$783,СВЦЭМ!$A$40:$A$783,$A335,СВЦЭМ!$B$39:$B$782,X$331)+'СЕТ СН'!$F$16</f>
        <v>0</v>
      </c>
      <c r="Y335" s="36">
        <f ca="1">SUMIFS(СВЦЭМ!$J$40:$J$783,СВЦЭМ!$A$40:$A$783,$A335,СВЦЭМ!$B$39:$B$782,Y$331)+'СЕТ СН'!$F$16</f>
        <v>0</v>
      </c>
    </row>
    <row r="336" spans="1:27" ht="15.75" hidden="1" x14ac:dyDescent="0.2">
      <c r="A336" s="35">
        <f t="shared" si="9"/>
        <v>44778</v>
      </c>
      <c r="B336" s="36">
        <f ca="1">SUMIFS(СВЦЭМ!$J$40:$J$783,СВЦЭМ!$A$40:$A$783,$A336,СВЦЭМ!$B$39:$B$782,B$331)+'СЕТ СН'!$F$16</f>
        <v>0</v>
      </c>
      <c r="C336" s="36">
        <f ca="1">SUMIFS(СВЦЭМ!$J$40:$J$783,СВЦЭМ!$A$40:$A$783,$A336,СВЦЭМ!$B$39:$B$782,C$331)+'СЕТ СН'!$F$16</f>
        <v>0</v>
      </c>
      <c r="D336" s="36">
        <f ca="1">SUMIFS(СВЦЭМ!$J$40:$J$783,СВЦЭМ!$A$40:$A$783,$A336,СВЦЭМ!$B$39:$B$782,D$331)+'СЕТ СН'!$F$16</f>
        <v>0</v>
      </c>
      <c r="E336" s="36">
        <f ca="1">SUMIFS(СВЦЭМ!$J$40:$J$783,СВЦЭМ!$A$40:$A$783,$A336,СВЦЭМ!$B$39:$B$782,E$331)+'СЕТ СН'!$F$16</f>
        <v>0</v>
      </c>
      <c r="F336" s="36">
        <f ca="1">SUMIFS(СВЦЭМ!$J$40:$J$783,СВЦЭМ!$A$40:$A$783,$A336,СВЦЭМ!$B$39:$B$782,F$331)+'СЕТ СН'!$F$16</f>
        <v>0</v>
      </c>
      <c r="G336" s="36">
        <f ca="1">SUMIFS(СВЦЭМ!$J$40:$J$783,СВЦЭМ!$A$40:$A$783,$A336,СВЦЭМ!$B$39:$B$782,G$331)+'СЕТ СН'!$F$16</f>
        <v>0</v>
      </c>
      <c r="H336" s="36">
        <f ca="1">SUMIFS(СВЦЭМ!$J$40:$J$783,СВЦЭМ!$A$40:$A$783,$A336,СВЦЭМ!$B$39:$B$782,H$331)+'СЕТ СН'!$F$16</f>
        <v>0</v>
      </c>
      <c r="I336" s="36">
        <f ca="1">SUMIFS(СВЦЭМ!$J$40:$J$783,СВЦЭМ!$A$40:$A$783,$A336,СВЦЭМ!$B$39:$B$782,I$331)+'СЕТ СН'!$F$16</f>
        <v>0</v>
      </c>
      <c r="J336" s="36">
        <f ca="1">SUMIFS(СВЦЭМ!$J$40:$J$783,СВЦЭМ!$A$40:$A$783,$A336,СВЦЭМ!$B$39:$B$782,J$331)+'СЕТ СН'!$F$16</f>
        <v>0</v>
      </c>
      <c r="K336" s="36">
        <f ca="1">SUMIFS(СВЦЭМ!$J$40:$J$783,СВЦЭМ!$A$40:$A$783,$A336,СВЦЭМ!$B$39:$B$782,K$331)+'СЕТ СН'!$F$16</f>
        <v>0</v>
      </c>
      <c r="L336" s="36">
        <f ca="1">SUMIFS(СВЦЭМ!$J$40:$J$783,СВЦЭМ!$A$40:$A$783,$A336,СВЦЭМ!$B$39:$B$782,L$331)+'СЕТ СН'!$F$16</f>
        <v>0</v>
      </c>
      <c r="M336" s="36">
        <f ca="1">SUMIFS(СВЦЭМ!$J$40:$J$783,СВЦЭМ!$A$40:$A$783,$A336,СВЦЭМ!$B$39:$B$782,M$331)+'СЕТ СН'!$F$16</f>
        <v>0</v>
      </c>
      <c r="N336" s="36">
        <f ca="1">SUMIFS(СВЦЭМ!$J$40:$J$783,СВЦЭМ!$A$40:$A$783,$A336,СВЦЭМ!$B$39:$B$782,N$331)+'СЕТ СН'!$F$16</f>
        <v>0</v>
      </c>
      <c r="O336" s="36">
        <f ca="1">SUMIFS(СВЦЭМ!$J$40:$J$783,СВЦЭМ!$A$40:$A$783,$A336,СВЦЭМ!$B$39:$B$782,O$331)+'СЕТ СН'!$F$16</f>
        <v>0</v>
      </c>
      <c r="P336" s="36">
        <f ca="1">SUMIFS(СВЦЭМ!$J$40:$J$783,СВЦЭМ!$A$40:$A$783,$A336,СВЦЭМ!$B$39:$B$782,P$331)+'СЕТ СН'!$F$16</f>
        <v>0</v>
      </c>
      <c r="Q336" s="36">
        <f ca="1">SUMIFS(СВЦЭМ!$J$40:$J$783,СВЦЭМ!$A$40:$A$783,$A336,СВЦЭМ!$B$39:$B$782,Q$331)+'СЕТ СН'!$F$16</f>
        <v>0</v>
      </c>
      <c r="R336" s="36">
        <f ca="1">SUMIFS(СВЦЭМ!$J$40:$J$783,СВЦЭМ!$A$40:$A$783,$A336,СВЦЭМ!$B$39:$B$782,R$331)+'СЕТ СН'!$F$16</f>
        <v>0</v>
      </c>
      <c r="S336" s="36">
        <f ca="1">SUMIFS(СВЦЭМ!$J$40:$J$783,СВЦЭМ!$A$40:$A$783,$A336,СВЦЭМ!$B$39:$B$782,S$331)+'СЕТ СН'!$F$16</f>
        <v>0</v>
      </c>
      <c r="T336" s="36">
        <f ca="1">SUMIFS(СВЦЭМ!$J$40:$J$783,СВЦЭМ!$A$40:$A$783,$A336,СВЦЭМ!$B$39:$B$782,T$331)+'СЕТ СН'!$F$16</f>
        <v>0</v>
      </c>
      <c r="U336" s="36">
        <f ca="1">SUMIFS(СВЦЭМ!$J$40:$J$783,СВЦЭМ!$A$40:$A$783,$A336,СВЦЭМ!$B$39:$B$782,U$331)+'СЕТ СН'!$F$16</f>
        <v>0</v>
      </c>
      <c r="V336" s="36">
        <f ca="1">SUMIFS(СВЦЭМ!$J$40:$J$783,СВЦЭМ!$A$40:$A$783,$A336,СВЦЭМ!$B$39:$B$782,V$331)+'СЕТ СН'!$F$16</f>
        <v>0</v>
      </c>
      <c r="W336" s="36">
        <f ca="1">SUMIFS(СВЦЭМ!$J$40:$J$783,СВЦЭМ!$A$40:$A$783,$A336,СВЦЭМ!$B$39:$B$782,W$331)+'СЕТ СН'!$F$16</f>
        <v>0</v>
      </c>
      <c r="X336" s="36">
        <f ca="1">SUMIFS(СВЦЭМ!$J$40:$J$783,СВЦЭМ!$A$40:$A$783,$A336,СВЦЭМ!$B$39:$B$782,X$331)+'СЕТ СН'!$F$16</f>
        <v>0</v>
      </c>
      <c r="Y336" s="36">
        <f ca="1">SUMIFS(СВЦЭМ!$J$40:$J$783,СВЦЭМ!$A$40:$A$783,$A336,СВЦЭМ!$B$39:$B$782,Y$331)+'СЕТ СН'!$F$16</f>
        <v>0</v>
      </c>
    </row>
    <row r="337" spans="1:25" ht="15.75" hidden="1" x14ac:dyDescent="0.2">
      <c r="A337" s="35">
        <f t="shared" si="9"/>
        <v>44779</v>
      </c>
      <c r="B337" s="36">
        <f ca="1">SUMIFS(СВЦЭМ!$J$40:$J$783,СВЦЭМ!$A$40:$A$783,$A337,СВЦЭМ!$B$39:$B$782,B$331)+'СЕТ СН'!$F$16</f>
        <v>0</v>
      </c>
      <c r="C337" s="36">
        <f ca="1">SUMIFS(СВЦЭМ!$J$40:$J$783,СВЦЭМ!$A$40:$A$783,$A337,СВЦЭМ!$B$39:$B$782,C$331)+'СЕТ СН'!$F$16</f>
        <v>0</v>
      </c>
      <c r="D337" s="36">
        <f ca="1">SUMIFS(СВЦЭМ!$J$40:$J$783,СВЦЭМ!$A$40:$A$783,$A337,СВЦЭМ!$B$39:$B$782,D$331)+'СЕТ СН'!$F$16</f>
        <v>0</v>
      </c>
      <c r="E337" s="36">
        <f ca="1">SUMIFS(СВЦЭМ!$J$40:$J$783,СВЦЭМ!$A$40:$A$783,$A337,СВЦЭМ!$B$39:$B$782,E$331)+'СЕТ СН'!$F$16</f>
        <v>0</v>
      </c>
      <c r="F337" s="36">
        <f ca="1">SUMIFS(СВЦЭМ!$J$40:$J$783,СВЦЭМ!$A$40:$A$783,$A337,СВЦЭМ!$B$39:$B$782,F$331)+'СЕТ СН'!$F$16</f>
        <v>0</v>
      </c>
      <c r="G337" s="36">
        <f ca="1">SUMIFS(СВЦЭМ!$J$40:$J$783,СВЦЭМ!$A$40:$A$783,$A337,СВЦЭМ!$B$39:$B$782,G$331)+'СЕТ СН'!$F$16</f>
        <v>0</v>
      </c>
      <c r="H337" s="36">
        <f ca="1">SUMIFS(СВЦЭМ!$J$40:$J$783,СВЦЭМ!$A$40:$A$783,$A337,СВЦЭМ!$B$39:$B$782,H$331)+'СЕТ СН'!$F$16</f>
        <v>0</v>
      </c>
      <c r="I337" s="36">
        <f ca="1">SUMIFS(СВЦЭМ!$J$40:$J$783,СВЦЭМ!$A$40:$A$783,$A337,СВЦЭМ!$B$39:$B$782,I$331)+'СЕТ СН'!$F$16</f>
        <v>0</v>
      </c>
      <c r="J337" s="36">
        <f ca="1">SUMIFS(СВЦЭМ!$J$40:$J$783,СВЦЭМ!$A$40:$A$783,$A337,СВЦЭМ!$B$39:$B$782,J$331)+'СЕТ СН'!$F$16</f>
        <v>0</v>
      </c>
      <c r="K337" s="36">
        <f ca="1">SUMIFS(СВЦЭМ!$J$40:$J$783,СВЦЭМ!$A$40:$A$783,$A337,СВЦЭМ!$B$39:$B$782,K$331)+'СЕТ СН'!$F$16</f>
        <v>0</v>
      </c>
      <c r="L337" s="36">
        <f ca="1">SUMIFS(СВЦЭМ!$J$40:$J$783,СВЦЭМ!$A$40:$A$783,$A337,СВЦЭМ!$B$39:$B$782,L$331)+'СЕТ СН'!$F$16</f>
        <v>0</v>
      </c>
      <c r="M337" s="36">
        <f ca="1">SUMIFS(СВЦЭМ!$J$40:$J$783,СВЦЭМ!$A$40:$A$783,$A337,СВЦЭМ!$B$39:$B$782,M$331)+'СЕТ СН'!$F$16</f>
        <v>0</v>
      </c>
      <c r="N337" s="36">
        <f ca="1">SUMIFS(СВЦЭМ!$J$40:$J$783,СВЦЭМ!$A$40:$A$783,$A337,СВЦЭМ!$B$39:$B$782,N$331)+'СЕТ СН'!$F$16</f>
        <v>0</v>
      </c>
      <c r="O337" s="36">
        <f ca="1">SUMIFS(СВЦЭМ!$J$40:$J$783,СВЦЭМ!$A$40:$A$783,$A337,СВЦЭМ!$B$39:$B$782,O$331)+'СЕТ СН'!$F$16</f>
        <v>0</v>
      </c>
      <c r="P337" s="36">
        <f ca="1">SUMIFS(СВЦЭМ!$J$40:$J$783,СВЦЭМ!$A$40:$A$783,$A337,СВЦЭМ!$B$39:$B$782,P$331)+'СЕТ СН'!$F$16</f>
        <v>0</v>
      </c>
      <c r="Q337" s="36">
        <f ca="1">SUMIFS(СВЦЭМ!$J$40:$J$783,СВЦЭМ!$A$40:$A$783,$A337,СВЦЭМ!$B$39:$B$782,Q$331)+'СЕТ СН'!$F$16</f>
        <v>0</v>
      </c>
      <c r="R337" s="36">
        <f ca="1">SUMIFS(СВЦЭМ!$J$40:$J$783,СВЦЭМ!$A$40:$A$783,$A337,СВЦЭМ!$B$39:$B$782,R$331)+'СЕТ СН'!$F$16</f>
        <v>0</v>
      </c>
      <c r="S337" s="36">
        <f ca="1">SUMIFS(СВЦЭМ!$J$40:$J$783,СВЦЭМ!$A$40:$A$783,$A337,СВЦЭМ!$B$39:$B$782,S$331)+'СЕТ СН'!$F$16</f>
        <v>0</v>
      </c>
      <c r="T337" s="36">
        <f ca="1">SUMIFS(СВЦЭМ!$J$40:$J$783,СВЦЭМ!$A$40:$A$783,$A337,СВЦЭМ!$B$39:$B$782,T$331)+'СЕТ СН'!$F$16</f>
        <v>0</v>
      </c>
      <c r="U337" s="36">
        <f ca="1">SUMIFS(СВЦЭМ!$J$40:$J$783,СВЦЭМ!$A$40:$A$783,$A337,СВЦЭМ!$B$39:$B$782,U$331)+'СЕТ СН'!$F$16</f>
        <v>0</v>
      </c>
      <c r="V337" s="36">
        <f ca="1">SUMIFS(СВЦЭМ!$J$40:$J$783,СВЦЭМ!$A$40:$A$783,$A337,СВЦЭМ!$B$39:$B$782,V$331)+'СЕТ СН'!$F$16</f>
        <v>0</v>
      </c>
      <c r="W337" s="36">
        <f ca="1">SUMIFS(СВЦЭМ!$J$40:$J$783,СВЦЭМ!$A$40:$A$783,$A337,СВЦЭМ!$B$39:$B$782,W$331)+'СЕТ СН'!$F$16</f>
        <v>0</v>
      </c>
      <c r="X337" s="36">
        <f ca="1">SUMIFS(СВЦЭМ!$J$40:$J$783,СВЦЭМ!$A$40:$A$783,$A337,СВЦЭМ!$B$39:$B$782,X$331)+'СЕТ СН'!$F$16</f>
        <v>0</v>
      </c>
      <c r="Y337" s="36">
        <f ca="1">SUMIFS(СВЦЭМ!$J$40:$J$783,СВЦЭМ!$A$40:$A$783,$A337,СВЦЭМ!$B$39:$B$782,Y$331)+'СЕТ СН'!$F$16</f>
        <v>0</v>
      </c>
    </row>
    <row r="338" spans="1:25" ht="15.75" hidden="1" x14ac:dyDescent="0.2">
      <c r="A338" s="35">
        <f t="shared" si="9"/>
        <v>44780</v>
      </c>
      <c r="B338" s="36">
        <f ca="1">SUMIFS(СВЦЭМ!$J$40:$J$783,СВЦЭМ!$A$40:$A$783,$A338,СВЦЭМ!$B$39:$B$782,B$331)+'СЕТ СН'!$F$16</f>
        <v>0</v>
      </c>
      <c r="C338" s="36">
        <f ca="1">SUMIFS(СВЦЭМ!$J$40:$J$783,СВЦЭМ!$A$40:$A$783,$A338,СВЦЭМ!$B$39:$B$782,C$331)+'СЕТ СН'!$F$16</f>
        <v>0</v>
      </c>
      <c r="D338" s="36">
        <f ca="1">SUMIFS(СВЦЭМ!$J$40:$J$783,СВЦЭМ!$A$40:$A$783,$A338,СВЦЭМ!$B$39:$B$782,D$331)+'СЕТ СН'!$F$16</f>
        <v>0</v>
      </c>
      <c r="E338" s="36">
        <f ca="1">SUMIFS(СВЦЭМ!$J$40:$J$783,СВЦЭМ!$A$40:$A$783,$A338,СВЦЭМ!$B$39:$B$782,E$331)+'СЕТ СН'!$F$16</f>
        <v>0</v>
      </c>
      <c r="F338" s="36">
        <f ca="1">SUMIFS(СВЦЭМ!$J$40:$J$783,СВЦЭМ!$A$40:$A$783,$A338,СВЦЭМ!$B$39:$B$782,F$331)+'СЕТ СН'!$F$16</f>
        <v>0</v>
      </c>
      <c r="G338" s="36">
        <f ca="1">SUMIFS(СВЦЭМ!$J$40:$J$783,СВЦЭМ!$A$40:$A$783,$A338,СВЦЭМ!$B$39:$B$782,G$331)+'СЕТ СН'!$F$16</f>
        <v>0</v>
      </c>
      <c r="H338" s="36">
        <f ca="1">SUMIFS(СВЦЭМ!$J$40:$J$783,СВЦЭМ!$A$40:$A$783,$A338,СВЦЭМ!$B$39:$B$782,H$331)+'СЕТ СН'!$F$16</f>
        <v>0</v>
      </c>
      <c r="I338" s="36">
        <f ca="1">SUMIFS(СВЦЭМ!$J$40:$J$783,СВЦЭМ!$A$40:$A$783,$A338,СВЦЭМ!$B$39:$B$782,I$331)+'СЕТ СН'!$F$16</f>
        <v>0</v>
      </c>
      <c r="J338" s="36">
        <f ca="1">SUMIFS(СВЦЭМ!$J$40:$J$783,СВЦЭМ!$A$40:$A$783,$A338,СВЦЭМ!$B$39:$B$782,J$331)+'СЕТ СН'!$F$16</f>
        <v>0</v>
      </c>
      <c r="K338" s="36">
        <f ca="1">SUMIFS(СВЦЭМ!$J$40:$J$783,СВЦЭМ!$A$40:$A$783,$A338,СВЦЭМ!$B$39:$B$782,K$331)+'СЕТ СН'!$F$16</f>
        <v>0</v>
      </c>
      <c r="L338" s="36">
        <f ca="1">SUMIFS(СВЦЭМ!$J$40:$J$783,СВЦЭМ!$A$40:$A$783,$A338,СВЦЭМ!$B$39:$B$782,L$331)+'СЕТ СН'!$F$16</f>
        <v>0</v>
      </c>
      <c r="M338" s="36">
        <f ca="1">SUMIFS(СВЦЭМ!$J$40:$J$783,СВЦЭМ!$A$40:$A$783,$A338,СВЦЭМ!$B$39:$B$782,M$331)+'СЕТ СН'!$F$16</f>
        <v>0</v>
      </c>
      <c r="N338" s="36">
        <f ca="1">SUMIFS(СВЦЭМ!$J$40:$J$783,СВЦЭМ!$A$40:$A$783,$A338,СВЦЭМ!$B$39:$B$782,N$331)+'СЕТ СН'!$F$16</f>
        <v>0</v>
      </c>
      <c r="O338" s="36">
        <f ca="1">SUMIFS(СВЦЭМ!$J$40:$J$783,СВЦЭМ!$A$40:$A$783,$A338,СВЦЭМ!$B$39:$B$782,O$331)+'СЕТ СН'!$F$16</f>
        <v>0</v>
      </c>
      <c r="P338" s="36">
        <f ca="1">SUMIFS(СВЦЭМ!$J$40:$J$783,СВЦЭМ!$A$40:$A$783,$A338,СВЦЭМ!$B$39:$B$782,P$331)+'СЕТ СН'!$F$16</f>
        <v>0</v>
      </c>
      <c r="Q338" s="36">
        <f ca="1">SUMIFS(СВЦЭМ!$J$40:$J$783,СВЦЭМ!$A$40:$A$783,$A338,СВЦЭМ!$B$39:$B$782,Q$331)+'СЕТ СН'!$F$16</f>
        <v>0</v>
      </c>
      <c r="R338" s="36">
        <f ca="1">SUMIFS(СВЦЭМ!$J$40:$J$783,СВЦЭМ!$A$40:$A$783,$A338,СВЦЭМ!$B$39:$B$782,R$331)+'СЕТ СН'!$F$16</f>
        <v>0</v>
      </c>
      <c r="S338" s="36">
        <f ca="1">SUMIFS(СВЦЭМ!$J$40:$J$783,СВЦЭМ!$A$40:$A$783,$A338,СВЦЭМ!$B$39:$B$782,S$331)+'СЕТ СН'!$F$16</f>
        <v>0</v>
      </c>
      <c r="T338" s="36">
        <f ca="1">SUMIFS(СВЦЭМ!$J$40:$J$783,СВЦЭМ!$A$40:$A$783,$A338,СВЦЭМ!$B$39:$B$782,T$331)+'СЕТ СН'!$F$16</f>
        <v>0</v>
      </c>
      <c r="U338" s="36">
        <f ca="1">SUMIFS(СВЦЭМ!$J$40:$J$783,СВЦЭМ!$A$40:$A$783,$A338,СВЦЭМ!$B$39:$B$782,U$331)+'СЕТ СН'!$F$16</f>
        <v>0</v>
      </c>
      <c r="V338" s="36">
        <f ca="1">SUMIFS(СВЦЭМ!$J$40:$J$783,СВЦЭМ!$A$40:$A$783,$A338,СВЦЭМ!$B$39:$B$782,V$331)+'СЕТ СН'!$F$16</f>
        <v>0</v>
      </c>
      <c r="W338" s="36">
        <f ca="1">SUMIFS(СВЦЭМ!$J$40:$J$783,СВЦЭМ!$A$40:$A$783,$A338,СВЦЭМ!$B$39:$B$782,W$331)+'СЕТ СН'!$F$16</f>
        <v>0</v>
      </c>
      <c r="X338" s="36">
        <f ca="1">SUMIFS(СВЦЭМ!$J$40:$J$783,СВЦЭМ!$A$40:$A$783,$A338,СВЦЭМ!$B$39:$B$782,X$331)+'СЕТ СН'!$F$16</f>
        <v>0</v>
      </c>
      <c r="Y338" s="36">
        <f ca="1">SUMIFS(СВЦЭМ!$J$40:$J$783,СВЦЭМ!$A$40:$A$783,$A338,СВЦЭМ!$B$39:$B$782,Y$331)+'СЕТ СН'!$F$16</f>
        <v>0</v>
      </c>
    </row>
    <row r="339" spans="1:25" ht="15.75" hidden="1" x14ac:dyDescent="0.2">
      <c r="A339" s="35">
        <f t="shared" si="9"/>
        <v>44781</v>
      </c>
      <c r="B339" s="36">
        <f ca="1">SUMIFS(СВЦЭМ!$J$40:$J$783,СВЦЭМ!$A$40:$A$783,$A339,СВЦЭМ!$B$39:$B$782,B$331)+'СЕТ СН'!$F$16</f>
        <v>0</v>
      </c>
      <c r="C339" s="36">
        <f ca="1">SUMIFS(СВЦЭМ!$J$40:$J$783,СВЦЭМ!$A$40:$A$783,$A339,СВЦЭМ!$B$39:$B$782,C$331)+'СЕТ СН'!$F$16</f>
        <v>0</v>
      </c>
      <c r="D339" s="36">
        <f ca="1">SUMIFS(СВЦЭМ!$J$40:$J$783,СВЦЭМ!$A$40:$A$783,$A339,СВЦЭМ!$B$39:$B$782,D$331)+'СЕТ СН'!$F$16</f>
        <v>0</v>
      </c>
      <c r="E339" s="36">
        <f ca="1">SUMIFS(СВЦЭМ!$J$40:$J$783,СВЦЭМ!$A$40:$A$783,$A339,СВЦЭМ!$B$39:$B$782,E$331)+'СЕТ СН'!$F$16</f>
        <v>0</v>
      </c>
      <c r="F339" s="36">
        <f ca="1">SUMIFS(СВЦЭМ!$J$40:$J$783,СВЦЭМ!$A$40:$A$783,$A339,СВЦЭМ!$B$39:$B$782,F$331)+'СЕТ СН'!$F$16</f>
        <v>0</v>
      </c>
      <c r="G339" s="36">
        <f ca="1">SUMIFS(СВЦЭМ!$J$40:$J$783,СВЦЭМ!$A$40:$A$783,$A339,СВЦЭМ!$B$39:$B$782,G$331)+'СЕТ СН'!$F$16</f>
        <v>0</v>
      </c>
      <c r="H339" s="36">
        <f ca="1">SUMIFS(СВЦЭМ!$J$40:$J$783,СВЦЭМ!$A$40:$A$783,$A339,СВЦЭМ!$B$39:$B$782,H$331)+'СЕТ СН'!$F$16</f>
        <v>0</v>
      </c>
      <c r="I339" s="36">
        <f ca="1">SUMIFS(СВЦЭМ!$J$40:$J$783,СВЦЭМ!$A$40:$A$783,$A339,СВЦЭМ!$B$39:$B$782,I$331)+'СЕТ СН'!$F$16</f>
        <v>0</v>
      </c>
      <c r="J339" s="36">
        <f ca="1">SUMIFS(СВЦЭМ!$J$40:$J$783,СВЦЭМ!$A$40:$A$783,$A339,СВЦЭМ!$B$39:$B$782,J$331)+'СЕТ СН'!$F$16</f>
        <v>0</v>
      </c>
      <c r="K339" s="36">
        <f ca="1">SUMIFS(СВЦЭМ!$J$40:$J$783,СВЦЭМ!$A$40:$A$783,$A339,СВЦЭМ!$B$39:$B$782,K$331)+'СЕТ СН'!$F$16</f>
        <v>0</v>
      </c>
      <c r="L339" s="36">
        <f ca="1">SUMIFS(СВЦЭМ!$J$40:$J$783,СВЦЭМ!$A$40:$A$783,$A339,СВЦЭМ!$B$39:$B$782,L$331)+'СЕТ СН'!$F$16</f>
        <v>0</v>
      </c>
      <c r="M339" s="36">
        <f ca="1">SUMIFS(СВЦЭМ!$J$40:$J$783,СВЦЭМ!$A$40:$A$783,$A339,СВЦЭМ!$B$39:$B$782,M$331)+'СЕТ СН'!$F$16</f>
        <v>0</v>
      </c>
      <c r="N339" s="36">
        <f ca="1">SUMIFS(СВЦЭМ!$J$40:$J$783,СВЦЭМ!$A$40:$A$783,$A339,СВЦЭМ!$B$39:$B$782,N$331)+'СЕТ СН'!$F$16</f>
        <v>0</v>
      </c>
      <c r="O339" s="36">
        <f ca="1">SUMIFS(СВЦЭМ!$J$40:$J$783,СВЦЭМ!$A$40:$A$783,$A339,СВЦЭМ!$B$39:$B$782,O$331)+'СЕТ СН'!$F$16</f>
        <v>0</v>
      </c>
      <c r="P339" s="36">
        <f ca="1">SUMIFS(СВЦЭМ!$J$40:$J$783,СВЦЭМ!$A$40:$A$783,$A339,СВЦЭМ!$B$39:$B$782,P$331)+'СЕТ СН'!$F$16</f>
        <v>0</v>
      </c>
      <c r="Q339" s="36">
        <f ca="1">SUMIFS(СВЦЭМ!$J$40:$J$783,СВЦЭМ!$A$40:$A$783,$A339,СВЦЭМ!$B$39:$B$782,Q$331)+'СЕТ СН'!$F$16</f>
        <v>0</v>
      </c>
      <c r="R339" s="36">
        <f ca="1">SUMIFS(СВЦЭМ!$J$40:$J$783,СВЦЭМ!$A$40:$A$783,$A339,СВЦЭМ!$B$39:$B$782,R$331)+'СЕТ СН'!$F$16</f>
        <v>0</v>
      </c>
      <c r="S339" s="36">
        <f ca="1">SUMIFS(СВЦЭМ!$J$40:$J$783,СВЦЭМ!$A$40:$A$783,$A339,СВЦЭМ!$B$39:$B$782,S$331)+'СЕТ СН'!$F$16</f>
        <v>0</v>
      </c>
      <c r="T339" s="36">
        <f ca="1">SUMIFS(СВЦЭМ!$J$40:$J$783,СВЦЭМ!$A$40:$A$783,$A339,СВЦЭМ!$B$39:$B$782,T$331)+'СЕТ СН'!$F$16</f>
        <v>0</v>
      </c>
      <c r="U339" s="36">
        <f ca="1">SUMIFS(СВЦЭМ!$J$40:$J$783,СВЦЭМ!$A$40:$A$783,$A339,СВЦЭМ!$B$39:$B$782,U$331)+'СЕТ СН'!$F$16</f>
        <v>0</v>
      </c>
      <c r="V339" s="36">
        <f ca="1">SUMIFS(СВЦЭМ!$J$40:$J$783,СВЦЭМ!$A$40:$A$783,$A339,СВЦЭМ!$B$39:$B$782,V$331)+'СЕТ СН'!$F$16</f>
        <v>0</v>
      </c>
      <c r="W339" s="36">
        <f ca="1">SUMIFS(СВЦЭМ!$J$40:$J$783,СВЦЭМ!$A$40:$A$783,$A339,СВЦЭМ!$B$39:$B$782,W$331)+'СЕТ СН'!$F$16</f>
        <v>0</v>
      </c>
      <c r="X339" s="36">
        <f ca="1">SUMIFS(СВЦЭМ!$J$40:$J$783,СВЦЭМ!$A$40:$A$783,$A339,СВЦЭМ!$B$39:$B$782,X$331)+'СЕТ СН'!$F$16</f>
        <v>0</v>
      </c>
      <c r="Y339" s="36">
        <f ca="1">SUMIFS(СВЦЭМ!$J$40:$J$783,СВЦЭМ!$A$40:$A$783,$A339,СВЦЭМ!$B$39:$B$782,Y$331)+'СЕТ СН'!$F$16</f>
        <v>0</v>
      </c>
    </row>
    <row r="340" spans="1:25" ht="15.75" hidden="1" x14ac:dyDescent="0.2">
      <c r="A340" s="35">
        <f t="shared" si="9"/>
        <v>44782</v>
      </c>
      <c r="B340" s="36">
        <f ca="1">SUMIFS(СВЦЭМ!$J$40:$J$783,СВЦЭМ!$A$40:$A$783,$A340,СВЦЭМ!$B$39:$B$782,B$331)+'СЕТ СН'!$F$16</f>
        <v>0</v>
      </c>
      <c r="C340" s="36">
        <f ca="1">SUMIFS(СВЦЭМ!$J$40:$J$783,СВЦЭМ!$A$40:$A$783,$A340,СВЦЭМ!$B$39:$B$782,C$331)+'СЕТ СН'!$F$16</f>
        <v>0</v>
      </c>
      <c r="D340" s="36">
        <f ca="1">SUMIFS(СВЦЭМ!$J$40:$J$783,СВЦЭМ!$A$40:$A$783,$A340,СВЦЭМ!$B$39:$B$782,D$331)+'СЕТ СН'!$F$16</f>
        <v>0</v>
      </c>
      <c r="E340" s="36">
        <f ca="1">SUMIFS(СВЦЭМ!$J$40:$J$783,СВЦЭМ!$A$40:$A$783,$A340,СВЦЭМ!$B$39:$B$782,E$331)+'СЕТ СН'!$F$16</f>
        <v>0</v>
      </c>
      <c r="F340" s="36">
        <f ca="1">SUMIFS(СВЦЭМ!$J$40:$J$783,СВЦЭМ!$A$40:$A$783,$A340,СВЦЭМ!$B$39:$B$782,F$331)+'СЕТ СН'!$F$16</f>
        <v>0</v>
      </c>
      <c r="G340" s="36">
        <f ca="1">SUMIFS(СВЦЭМ!$J$40:$J$783,СВЦЭМ!$A$40:$A$783,$A340,СВЦЭМ!$B$39:$B$782,G$331)+'СЕТ СН'!$F$16</f>
        <v>0</v>
      </c>
      <c r="H340" s="36">
        <f ca="1">SUMIFS(СВЦЭМ!$J$40:$J$783,СВЦЭМ!$A$40:$A$783,$A340,СВЦЭМ!$B$39:$B$782,H$331)+'СЕТ СН'!$F$16</f>
        <v>0</v>
      </c>
      <c r="I340" s="36">
        <f ca="1">SUMIFS(СВЦЭМ!$J$40:$J$783,СВЦЭМ!$A$40:$A$783,$A340,СВЦЭМ!$B$39:$B$782,I$331)+'СЕТ СН'!$F$16</f>
        <v>0</v>
      </c>
      <c r="J340" s="36">
        <f ca="1">SUMIFS(СВЦЭМ!$J$40:$J$783,СВЦЭМ!$A$40:$A$783,$A340,СВЦЭМ!$B$39:$B$782,J$331)+'СЕТ СН'!$F$16</f>
        <v>0</v>
      </c>
      <c r="K340" s="36">
        <f ca="1">SUMIFS(СВЦЭМ!$J$40:$J$783,СВЦЭМ!$A$40:$A$783,$A340,СВЦЭМ!$B$39:$B$782,K$331)+'СЕТ СН'!$F$16</f>
        <v>0</v>
      </c>
      <c r="L340" s="36">
        <f ca="1">SUMIFS(СВЦЭМ!$J$40:$J$783,СВЦЭМ!$A$40:$A$783,$A340,СВЦЭМ!$B$39:$B$782,L$331)+'СЕТ СН'!$F$16</f>
        <v>0</v>
      </c>
      <c r="M340" s="36">
        <f ca="1">SUMIFS(СВЦЭМ!$J$40:$J$783,СВЦЭМ!$A$40:$A$783,$A340,СВЦЭМ!$B$39:$B$782,M$331)+'СЕТ СН'!$F$16</f>
        <v>0</v>
      </c>
      <c r="N340" s="36">
        <f ca="1">SUMIFS(СВЦЭМ!$J$40:$J$783,СВЦЭМ!$A$40:$A$783,$A340,СВЦЭМ!$B$39:$B$782,N$331)+'СЕТ СН'!$F$16</f>
        <v>0</v>
      </c>
      <c r="O340" s="36">
        <f ca="1">SUMIFS(СВЦЭМ!$J$40:$J$783,СВЦЭМ!$A$40:$A$783,$A340,СВЦЭМ!$B$39:$B$782,O$331)+'СЕТ СН'!$F$16</f>
        <v>0</v>
      </c>
      <c r="P340" s="36">
        <f ca="1">SUMIFS(СВЦЭМ!$J$40:$J$783,СВЦЭМ!$A$40:$A$783,$A340,СВЦЭМ!$B$39:$B$782,P$331)+'СЕТ СН'!$F$16</f>
        <v>0</v>
      </c>
      <c r="Q340" s="36">
        <f ca="1">SUMIFS(СВЦЭМ!$J$40:$J$783,СВЦЭМ!$A$40:$A$783,$A340,СВЦЭМ!$B$39:$B$782,Q$331)+'СЕТ СН'!$F$16</f>
        <v>0</v>
      </c>
      <c r="R340" s="36">
        <f ca="1">SUMIFS(СВЦЭМ!$J$40:$J$783,СВЦЭМ!$A$40:$A$783,$A340,СВЦЭМ!$B$39:$B$782,R$331)+'СЕТ СН'!$F$16</f>
        <v>0</v>
      </c>
      <c r="S340" s="36">
        <f ca="1">SUMIFS(СВЦЭМ!$J$40:$J$783,СВЦЭМ!$A$40:$A$783,$A340,СВЦЭМ!$B$39:$B$782,S$331)+'СЕТ СН'!$F$16</f>
        <v>0</v>
      </c>
      <c r="T340" s="36">
        <f ca="1">SUMIFS(СВЦЭМ!$J$40:$J$783,СВЦЭМ!$A$40:$A$783,$A340,СВЦЭМ!$B$39:$B$782,T$331)+'СЕТ СН'!$F$16</f>
        <v>0</v>
      </c>
      <c r="U340" s="36">
        <f ca="1">SUMIFS(СВЦЭМ!$J$40:$J$783,СВЦЭМ!$A$40:$A$783,$A340,СВЦЭМ!$B$39:$B$782,U$331)+'СЕТ СН'!$F$16</f>
        <v>0</v>
      </c>
      <c r="V340" s="36">
        <f ca="1">SUMIFS(СВЦЭМ!$J$40:$J$783,СВЦЭМ!$A$40:$A$783,$A340,СВЦЭМ!$B$39:$B$782,V$331)+'СЕТ СН'!$F$16</f>
        <v>0</v>
      </c>
      <c r="W340" s="36">
        <f ca="1">SUMIFS(СВЦЭМ!$J$40:$J$783,СВЦЭМ!$A$40:$A$783,$A340,СВЦЭМ!$B$39:$B$782,W$331)+'СЕТ СН'!$F$16</f>
        <v>0</v>
      </c>
      <c r="X340" s="36">
        <f ca="1">SUMIFS(СВЦЭМ!$J$40:$J$783,СВЦЭМ!$A$40:$A$783,$A340,СВЦЭМ!$B$39:$B$782,X$331)+'СЕТ СН'!$F$16</f>
        <v>0</v>
      </c>
      <c r="Y340" s="36">
        <f ca="1">SUMIFS(СВЦЭМ!$J$40:$J$783,СВЦЭМ!$A$40:$A$783,$A340,СВЦЭМ!$B$39:$B$782,Y$331)+'СЕТ СН'!$F$16</f>
        <v>0</v>
      </c>
    </row>
    <row r="341" spans="1:25" ht="15.75" hidden="1" x14ac:dyDescent="0.2">
      <c r="A341" s="35">
        <f t="shared" si="9"/>
        <v>44783</v>
      </c>
      <c r="B341" s="36">
        <f ca="1">SUMIFS(СВЦЭМ!$J$40:$J$783,СВЦЭМ!$A$40:$A$783,$A341,СВЦЭМ!$B$39:$B$782,B$331)+'СЕТ СН'!$F$16</f>
        <v>0</v>
      </c>
      <c r="C341" s="36">
        <f ca="1">SUMIFS(СВЦЭМ!$J$40:$J$783,СВЦЭМ!$A$40:$A$783,$A341,СВЦЭМ!$B$39:$B$782,C$331)+'СЕТ СН'!$F$16</f>
        <v>0</v>
      </c>
      <c r="D341" s="36">
        <f ca="1">SUMIFS(СВЦЭМ!$J$40:$J$783,СВЦЭМ!$A$40:$A$783,$A341,СВЦЭМ!$B$39:$B$782,D$331)+'СЕТ СН'!$F$16</f>
        <v>0</v>
      </c>
      <c r="E341" s="36">
        <f ca="1">SUMIFS(СВЦЭМ!$J$40:$J$783,СВЦЭМ!$A$40:$A$783,$A341,СВЦЭМ!$B$39:$B$782,E$331)+'СЕТ СН'!$F$16</f>
        <v>0</v>
      </c>
      <c r="F341" s="36">
        <f ca="1">SUMIFS(СВЦЭМ!$J$40:$J$783,СВЦЭМ!$A$40:$A$783,$A341,СВЦЭМ!$B$39:$B$782,F$331)+'СЕТ СН'!$F$16</f>
        <v>0</v>
      </c>
      <c r="G341" s="36">
        <f ca="1">SUMIFS(СВЦЭМ!$J$40:$J$783,СВЦЭМ!$A$40:$A$783,$A341,СВЦЭМ!$B$39:$B$782,G$331)+'СЕТ СН'!$F$16</f>
        <v>0</v>
      </c>
      <c r="H341" s="36">
        <f ca="1">SUMIFS(СВЦЭМ!$J$40:$J$783,СВЦЭМ!$A$40:$A$783,$A341,СВЦЭМ!$B$39:$B$782,H$331)+'СЕТ СН'!$F$16</f>
        <v>0</v>
      </c>
      <c r="I341" s="36">
        <f ca="1">SUMIFS(СВЦЭМ!$J$40:$J$783,СВЦЭМ!$A$40:$A$783,$A341,СВЦЭМ!$B$39:$B$782,I$331)+'СЕТ СН'!$F$16</f>
        <v>0</v>
      </c>
      <c r="J341" s="36">
        <f ca="1">SUMIFS(СВЦЭМ!$J$40:$J$783,СВЦЭМ!$A$40:$A$783,$A341,СВЦЭМ!$B$39:$B$782,J$331)+'СЕТ СН'!$F$16</f>
        <v>0</v>
      </c>
      <c r="K341" s="36">
        <f ca="1">SUMIFS(СВЦЭМ!$J$40:$J$783,СВЦЭМ!$A$40:$A$783,$A341,СВЦЭМ!$B$39:$B$782,K$331)+'СЕТ СН'!$F$16</f>
        <v>0</v>
      </c>
      <c r="L341" s="36">
        <f ca="1">SUMIFS(СВЦЭМ!$J$40:$J$783,СВЦЭМ!$A$40:$A$783,$A341,СВЦЭМ!$B$39:$B$782,L$331)+'СЕТ СН'!$F$16</f>
        <v>0</v>
      </c>
      <c r="M341" s="36">
        <f ca="1">SUMIFS(СВЦЭМ!$J$40:$J$783,СВЦЭМ!$A$40:$A$783,$A341,СВЦЭМ!$B$39:$B$782,M$331)+'СЕТ СН'!$F$16</f>
        <v>0</v>
      </c>
      <c r="N341" s="36">
        <f ca="1">SUMIFS(СВЦЭМ!$J$40:$J$783,СВЦЭМ!$A$40:$A$783,$A341,СВЦЭМ!$B$39:$B$782,N$331)+'СЕТ СН'!$F$16</f>
        <v>0</v>
      </c>
      <c r="O341" s="36">
        <f ca="1">SUMIFS(СВЦЭМ!$J$40:$J$783,СВЦЭМ!$A$40:$A$783,$A341,СВЦЭМ!$B$39:$B$782,O$331)+'СЕТ СН'!$F$16</f>
        <v>0</v>
      </c>
      <c r="P341" s="36">
        <f ca="1">SUMIFS(СВЦЭМ!$J$40:$J$783,СВЦЭМ!$A$40:$A$783,$A341,СВЦЭМ!$B$39:$B$782,P$331)+'СЕТ СН'!$F$16</f>
        <v>0</v>
      </c>
      <c r="Q341" s="36">
        <f ca="1">SUMIFS(СВЦЭМ!$J$40:$J$783,СВЦЭМ!$A$40:$A$783,$A341,СВЦЭМ!$B$39:$B$782,Q$331)+'СЕТ СН'!$F$16</f>
        <v>0</v>
      </c>
      <c r="R341" s="36">
        <f ca="1">SUMIFS(СВЦЭМ!$J$40:$J$783,СВЦЭМ!$A$40:$A$783,$A341,СВЦЭМ!$B$39:$B$782,R$331)+'СЕТ СН'!$F$16</f>
        <v>0</v>
      </c>
      <c r="S341" s="36">
        <f ca="1">SUMIFS(СВЦЭМ!$J$40:$J$783,СВЦЭМ!$A$40:$A$783,$A341,СВЦЭМ!$B$39:$B$782,S$331)+'СЕТ СН'!$F$16</f>
        <v>0</v>
      </c>
      <c r="T341" s="36">
        <f ca="1">SUMIFS(СВЦЭМ!$J$40:$J$783,СВЦЭМ!$A$40:$A$783,$A341,СВЦЭМ!$B$39:$B$782,T$331)+'СЕТ СН'!$F$16</f>
        <v>0</v>
      </c>
      <c r="U341" s="36">
        <f ca="1">SUMIFS(СВЦЭМ!$J$40:$J$783,СВЦЭМ!$A$40:$A$783,$A341,СВЦЭМ!$B$39:$B$782,U$331)+'СЕТ СН'!$F$16</f>
        <v>0</v>
      </c>
      <c r="V341" s="36">
        <f ca="1">SUMIFS(СВЦЭМ!$J$40:$J$783,СВЦЭМ!$A$40:$A$783,$A341,СВЦЭМ!$B$39:$B$782,V$331)+'СЕТ СН'!$F$16</f>
        <v>0</v>
      </c>
      <c r="W341" s="36">
        <f ca="1">SUMIFS(СВЦЭМ!$J$40:$J$783,СВЦЭМ!$A$40:$A$783,$A341,СВЦЭМ!$B$39:$B$782,W$331)+'СЕТ СН'!$F$16</f>
        <v>0</v>
      </c>
      <c r="X341" s="36">
        <f ca="1">SUMIFS(СВЦЭМ!$J$40:$J$783,СВЦЭМ!$A$40:$A$783,$A341,СВЦЭМ!$B$39:$B$782,X$331)+'СЕТ СН'!$F$16</f>
        <v>0</v>
      </c>
      <c r="Y341" s="36">
        <f ca="1">SUMIFS(СВЦЭМ!$J$40:$J$783,СВЦЭМ!$A$40:$A$783,$A341,СВЦЭМ!$B$39:$B$782,Y$331)+'СЕТ СН'!$F$16</f>
        <v>0</v>
      </c>
    </row>
    <row r="342" spans="1:25" ht="15.75" hidden="1" x14ac:dyDescent="0.2">
      <c r="A342" s="35">
        <f t="shared" si="9"/>
        <v>44784</v>
      </c>
      <c r="B342" s="36">
        <f ca="1">SUMIFS(СВЦЭМ!$J$40:$J$783,СВЦЭМ!$A$40:$A$783,$A342,СВЦЭМ!$B$39:$B$782,B$331)+'СЕТ СН'!$F$16</f>
        <v>0</v>
      </c>
      <c r="C342" s="36">
        <f ca="1">SUMIFS(СВЦЭМ!$J$40:$J$783,СВЦЭМ!$A$40:$A$783,$A342,СВЦЭМ!$B$39:$B$782,C$331)+'СЕТ СН'!$F$16</f>
        <v>0</v>
      </c>
      <c r="D342" s="36">
        <f ca="1">SUMIFS(СВЦЭМ!$J$40:$J$783,СВЦЭМ!$A$40:$A$783,$A342,СВЦЭМ!$B$39:$B$782,D$331)+'СЕТ СН'!$F$16</f>
        <v>0</v>
      </c>
      <c r="E342" s="36">
        <f ca="1">SUMIFS(СВЦЭМ!$J$40:$J$783,СВЦЭМ!$A$40:$A$783,$A342,СВЦЭМ!$B$39:$B$782,E$331)+'СЕТ СН'!$F$16</f>
        <v>0</v>
      </c>
      <c r="F342" s="36">
        <f ca="1">SUMIFS(СВЦЭМ!$J$40:$J$783,СВЦЭМ!$A$40:$A$783,$A342,СВЦЭМ!$B$39:$B$782,F$331)+'СЕТ СН'!$F$16</f>
        <v>0</v>
      </c>
      <c r="G342" s="36">
        <f ca="1">SUMIFS(СВЦЭМ!$J$40:$J$783,СВЦЭМ!$A$40:$A$783,$A342,СВЦЭМ!$B$39:$B$782,G$331)+'СЕТ СН'!$F$16</f>
        <v>0</v>
      </c>
      <c r="H342" s="36">
        <f ca="1">SUMIFS(СВЦЭМ!$J$40:$J$783,СВЦЭМ!$A$40:$A$783,$A342,СВЦЭМ!$B$39:$B$782,H$331)+'СЕТ СН'!$F$16</f>
        <v>0</v>
      </c>
      <c r="I342" s="36">
        <f ca="1">SUMIFS(СВЦЭМ!$J$40:$J$783,СВЦЭМ!$A$40:$A$783,$A342,СВЦЭМ!$B$39:$B$782,I$331)+'СЕТ СН'!$F$16</f>
        <v>0</v>
      </c>
      <c r="J342" s="36">
        <f ca="1">SUMIFS(СВЦЭМ!$J$40:$J$783,СВЦЭМ!$A$40:$A$783,$A342,СВЦЭМ!$B$39:$B$782,J$331)+'СЕТ СН'!$F$16</f>
        <v>0</v>
      </c>
      <c r="K342" s="36">
        <f ca="1">SUMIFS(СВЦЭМ!$J$40:$J$783,СВЦЭМ!$A$40:$A$783,$A342,СВЦЭМ!$B$39:$B$782,K$331)+'СЕТ СН'!$F$16</f>
        <v>0</v>
      </c>
      <c r="L342" s="36">
        <f ca="1">SUMIFS(СВЦЭМ!$J$40:$J$783,СВЦЭМ!$A$40:$A$783,$A342,СВЦЭМ!$B$39:$B$782,L$331)+'СЕТ СН'!$F$16</f>
        <v>0</v>
      </c>
      <c r="M342" s="36">
        <f ca="1">SUMIFS(СВЦЭМ!$J$40:$J$783,СВЦЭМ!$A$40:$A$783,$A342,СВЦЭМ!$B$39:$B$782,M$331)+'СЕТ СН'!$F$16</f>
        <v>0</v>
      </c>
      <c r="N342" s="36">
        <f ca="1">SUMIFS(СВЦЭМ!$J$40:$J$783,СВЦЭМ!$A$40:$A$783,$A342,СВЦЭМ!$B$39:$B$782,N$331)+'СЕТ СН'!$F$16</f>
        <v>0</v>
      </c>
      <c r="O342" s="36">
        <f ca="1">SUMIFS(СВЦЭМ!$J$40:$J$783,СВЦЭМ!$A$40:$A$783,$A342,СВЦЭМ!$B$39:$B$782,O$331)+'СЕТ СН'!$F$16</f>
        <v>0</v>
      </c>
      <c r="P342" s="36">
        <f ca="1">SUMIFS(СВЦЭМ!$J$40:$J$783,СВЦЭМ!$A$40:$A$783,$A342,СВЦЭМ!$B$39:$B$782,P$331)+'СЕТ СН'!$F$16</f>
        <v>0</v>
      </c>
      <c r="Q342" s="36">
        <f ca="1">SUMIFS(СВЦЭМ!$J$40:$J$783,СВЦЭМ!$A$40:$A$783,$A342,СВЦЭМ!$B$39:$B$782,Q$331)+'СЕТ СН'!$F$16</f>
        <v>0</v>
      </c>
      <c r="R342" s="36">
        <f ca="1">SUMIFS(СВЦЭМ!$J$40:$J$783,СВЦЭМ!$A$40:$A$783,$A342,СВЦЭМ!$B$39:$B$782,R$331)+'СЕТ СН'!$F$16</f>
        <v>0</v>
      </c>
      <c r="S342" s="36">
        <f ca="1">SUMIFS(СВЦЭМ!$J$40:$J$783,СВЦЭМ!$A$40:$A$783,$A342,СВЦЭМ!$B$39:$B$782,S$331)+'СЕТ СН'!$F$16</f>
        <v>0</v>
      </c>
      <c r="T342" s="36">
        <f ca="1">SUMIFS(СВЦЭМ!$J$40:$J$783,СВЦЭМ!$A$40:$A$783,$A342,СВЦЭМ!$B$39:$B$782,T$331)+'СЕТ СН'!$F$16</f>
        <v>0</v>
      </c>
      <c r="U342" s="36">
        <f ca="1">SUMIFS(СВЦЭМ!$J$40:$J$783,СВЦЭМ!$A$40:$A$783,$A342,СВЦЭМ!$B$39:$B$782,U$331)+'СЕТ СН'!$F$16</f>
        <v>0</v>
      </c>
      <c r="V342" s="36">
        <f ca="1">SUMIFS(СВЦЭМ!$J$40:$J$783,СВЦЭМ!$A$40:$A$783,$A342,СВЦЭМ!$B$39:$B$782,V$331)+'СЕТ СН'!$F$16</f>
        <v>0</v>
      </c>
      <c r="W342" s="36">
        <f ca="1">SUMIFS(СВЦЭМ!$J$40:$J$783,СВЦЭМ!$A$40:$A$783,$A342,СВЦЭМ!$B$39:$B$782,W$331)+'СЕТ СН'!$F$16</f>
        <v>0</v>
      </c>
      <c r="X342" s="36">
        <f ca="1">SUMIFS(СВЦЭМ!$J$40:$J$783,СВЦЭМ!$A$40:$A$783,$A342,СВЦЭМ!$B$39:$B$782,X$331)+'СЕТ СН'!$F$16</f>
        <v>0</v>
      </c>
      <c r="Y342" s="36">
        <f ca="1">SUMIFS(СВЦЭМ!$J$40:$J$783,СВЦЭМ!$A$40:$A$783,$A342,СВЦЭМ!$B$39:$B$782,Y$331)+'СЕТ СН'!$F$16</f>
        <v>0</v>
      </c>
    </row>
    <row r="343" spans="1:25" ht="15.75" hidden="1" x14ac:dyDescent="0.2">
      <c r="A343" s="35">
        <f t="shared" si="9"/>
        <v>44785</v>
      </c>
      <c r="B343" s="36">
        <f ca="1">SUMIFS(СВЦЭМ!$J$40:$J$783,СВЦЭМ!$A$40:$A$783,$A343,СВЦЭМ!$B$39:$B$782,B$331)+'СЕТ СН'!$F$16</f>
        <v>0</v>
      </c>
      <c r="C343" s="36">
        <f ca="1">SUMIFS(СВЦЭМ!$J$40:$J$783,СВЦЭМ!$A$40:$A$783,$A343,СВЦЭМ!$B$39:$B$782,C$331)+'СЕТ СН'!$F$16</f>
        <v>0</v>
      </c>
      <c r="D343" s="36">
        <f ca="1">SUMIFS(СВЦЭМ!$J$40:$J$783,СВЦЭМ!$A$40:$A$783,$A343,СВЦЭМ!$B$39:$B$782,D$331)+'СЕТ СН'!$F$16</f>
        <v>0</v>
      </c>
      <c r="E343" s="36">
        <f ca="1">SUMIFS(СВЦЭМ!$J$40:$J$783,СВЦЭМ!$A$40:$A$783,$A343,СВЦЭМ!$B$39:$B$782,E$331)+'СЕТ СН'!$F$16</f>
        <v>0</v>
      </c>
      <c r="F343" s="36">
        <f ca="1">SUMIFS(СВЦЭМ!$J$40:$J$783,СВЦЭМ!$A$40:$A$783,$A343,СВЦЭМ!$B$39:$B$782,F$331)+'СЕТ СН'!$F$16</f>
        <v>0</v>
      </c>
      <c r="G343" s="36">
        <f ca="1">SUMIFS(СВЦЭМ!$J$40:$J$783,СВЦЭМ!$A$40:$A$783,$A343,СВЦЭМ!$B$39:$B$782,G$331)+'СЕТ СН'!$F$16</f>
        <v>0</v>
      </c>
      <c r="H343" s="36">
        <f ca="1">SUMIFS(СВЦЭМ!$J$40:$J$783,СВЦЭМ!$A$40:$A$783,$A343,СВЦЭМ!$B$39:$B$782,H$331)+'СЕТ СН'!$F$16</f>
        <v>0</v>
      </c>
      <c r="I343" s="36">
        <f ca="1">SUMIFS(СВЦЭМ!$J$40:$J$783,СВЦЭМ!$A$40:$A$783,$A343,СВЦЭМ!$B$39:$B$782,I$331)+'СЕТ СН'!$F$16</f>
        <v>0</v>
      </c>
      <c r="J343" s="36">
        <f ca="1">SUMIFS(СВЦЭМ!$J$40:$J$783,СВЦЭМ!$A$40:$A$783,$A343,СВЦЭМ!$B$39:$B$782,J$331)+'СЕТ СН'!$F$16</f>
        <v>0</v>
      </c>
      <c r="K343" s="36">
        <f ca="1">SUMIFS(СВЦЭМ!$J$40:$J$783,СВЦЭМ!$A$40:$A$783,$A343,СВЦЭМ!$B$39:$B$782,K$331)+'СЕТ СН'!$F$16</f>
        <v>0</v>
      </c>
      <c r="L343" s="36">
        <f ca="1">SUMIFS(СВЦЭМ!$J$40:$J$783,СВЦЭМ!$A$40:$A$783,$A343,СВЦЭМ!$B$39:$B$782,L$331)+'СЕТ СН'!$F$16</f>
        <v>0</v>
      </c>
      <c r="M343" s="36">
        <f ca="1">SUMIFS(СВЦЭМ!$J$40:$J$783,СВЦЭМ!$A$40:$A$783,$A343,СВЦЭМ!$B$39:$B$782,M$331)+'СЕТ СН'!$F$16</f>
        <v>0</v>
      </c>
      <c r="N343" s="36">
        <f ca="1">SUMIFS(СВЦЭМ!$J$40:$J$783,СВЦЭМ!$A$40:$A$783,$A343,СВЦЭМ!$B$39:$B$782,N$331)+'СЕТ СН'!$F$16</f>
        <v>0</v>
      </c>
      <c r="O343" s="36">
        <f ca="1">SUMIFS(СВЦЭМ!$J$40:$J$783,СВЦЭМ!$A$40:$A$783,$A343,СВЦЭМ!$B$39:$B$782,O$331)+'СЕТ СН'!$F$16</f>
        <v>0</v>
      </c>
      <c r="P343" s="36">
        <f ca="1">SUMIFS(СВЦЭМ!$J$40:$J$783,СВЦЭМ!$A$40:$A$783,$A343,СВЦЭМ!$B$39:$B$782,P$331)+'СЕТ СН'!$F$16</f>
        <v>0</v>
      </c>
      <c r="Q343" s="36">
        <f ca="1">SUMIFS(СВЦЭМ!$J$40:$J$783,СВЦЭМ!$A$40:$A$783,$A343,СВЦЭМ!$B$39:$B$782,Q$331)+'СЕТ СН'!$F$16</f>
        <v>0</v>
      </c>
      <c r="R343" s="36">
        <f ca="1">SUMIFS(СВЦЭМ!$J$40:$J$783,СВЦЭМ!$A$40:$A$783,$A343,СВЦЭМ!$B$39:$B$782,R$331)+'СЕТ СН'!$F$16</f>
        <v>0</v>
      </c>
      <c r="S343" s="36">
        <f ca="1">SUMIFS(СВЦЭМ!$J$40:$J$783,СВЦЭМ!$A$40:$A$783,$A343,СВЦЭМ!$B$39:$B$782,S$331)+'СЕТ СН'!$F$16</f>
        <v>0</v>
      </c>
      <c r="T343" s="36">
        <f ca="1">SUMIFS(СВЦЭМ!$J$40:$J$783,СВЦЭМ!$A$40:$A$783,$A343,СВЦЭМ!$B$39:$B$782,T$331)+'СЕТ СН'!$F$16</f>
        <v>0</v>
      </c>
      <c r="U343" s="36">
        <f ca="1">SUMIFS(СВЦЭМ!$J$40:$J$783,СВЦЭМ!$A$40:$A$783,$A343,СВЦЭМ!$B$39:$B$782,U$331)+'СЕТ СН'!$F$16</f>
        <v>0</v>
      </c>
      <c r="V343" s="36">
        <f ca="1">SUMIFS(СВЦЭМ!$J$40:$J$783,СВЦЭМ!$A$40:$A$783,$A343,СВЦЭМ!$B$39:$B$782,V$331)+'СЕТ СН'!$F$16</f>
        <v>0</v>
      </c>
      <c r="W343" s="36">
        <f ca="1">SUMIFS(СВЦЭМ!$J$40:$J$783,СВЦЭМ!$A$40:$A$783,$A343,СВЦЭМ!$B$39:$B$782,W$331)+'СЕТ СН'!$F$16</f>
        <v>0</v>
      </c>
      <c r="X343" s="36">
        <f ca="1">SUMIFS(СВЦЭМ!$J$40:$J$783,СВЦЭМ!$A$40:$A$783,$A343,СВЦЭМ!$B$39:$B$782,X$331)+'СЕТ СН'!$F$16</f>
        <v>0</v>
      </c>
      <c r="Y343" s="36">
        <f ca="1">SUMIFS(СВЦЭМ!$J$40:$J$783,СВЦЭМ!$A$40:$A$783,$A343,СВЦЭМ!$B$39:$B$782,Y$331)+'СЕТ СН'!$F$16</f>
        <v>0</v>
      </c>
    </row>
    <row r="344" spans="1:25" ht="15.75" hidden="1" x14ac:dyDescent="0.2">
      <c r="A344" s="35">
        <f t="shared" si="9"/>
        <v>44786</v>
      </c>
      <c r="B344" s="36">
        <f ca="1">SUMIFS(СВЦЭМ!$J$40:$J$783,СВЦЭМ!$A$40:$A$783,$A344,СВЦЭМ!$B$39:$B$782,B$331)+'СЕТ СН'!$F$16</f>
        <v>0</v>
      </c>
      <c r="C344" s="36">
        <f ca="1">SUMIFS(СВЦЭМ!$J$40:$J$783,СВЦЭМ!$A$40:$A$783,$A344,СВЦЭМ!$B$39:$B$782,C$331)+'СЕТ СН'!$F$16</f>
        <v>0</v>
      </c>
      <c r="D344" s="36">
        <f ca="1">SUMIFS(СВЦЭМ!$J$40:$J$783,СВЦЭМ!$A$40:$A$783,$A344,СВЦЭМ!$B$39:$B$782,D$331)+'СЕТ СН'!$F$16</f>
        <v>0</v>
      </c>
      <c r="E344" s="36">
        <f ca="1">SUMIFS(СВЦЭМ!$J$40:$J$783,СВЦЭМ!$A$40:$A$783,$A344,СВЦЭМ!$B$39:$B$782,E$331)+'СЕТ СН'!$F$16</f>
        <v>0</v>
      </c>
      <c r="F344" s="36">
        <f ca="1">SUMIFS(СВЦЭМ!$J$40:$J$783,СВЦЭМ!$A$40:$A$783,$A344,СВЦЭМ!$B$39:$B$782,F$331)+'СЕТ СН'!$F$16</f>
        <v>0</v>
      </c>
      <c r="G344" s="36">
        <f ca="1">SUMIFS(СВЦЭМ!$J$40:$J$783,СВЦЭМ!$A$40:$A$783,$A344,СВЦЭМ!$B$39:$B$782,G$331)+'СЕТ СН'!$F$16</f>
        <v>0</v>
      </c>
      <c r="H344" s="36">
        <f ca="1">SUMIFS(СВЦЭМ!$J$40:$J$783,СВЦЭМ!$A$40:$A$783,$A344,СВЦЭМ!$B$39:$B$782,H$331)+'СЕТ СН'!$F$16</f>
        <v>0</v>
      </c>
      <c r="I344" s="36">
        <f ca="1">SUMIFS(СВЦЭМ!$J$40:$J$783,СВЦЭМ!$A$40:$A$783,$A344,СВЦЭМ!$B$39:$B$782,I$331)+'СЕТ СН'!$F$16</f>
        <v>0</v>
      </c>
      <c r="J344" s="36">
        <f ca="1">SUMIFS(СВЦЭМ!$J$40:$J$783,СВЦЭМ!$A$40:$A$783,$A344,СВЦЭМ!$B$39:$B$782,J$331)+'СЕТ СН'!$F$16</f>
        <v>0</v>
      </c>
      <c r="K344" s="36">
        <f ca="1">SUMIFS(СВЦЭМ!$J$40:$J$783,СВЦЭМ!$A$40:$A$783,$A344,СВЦЭМ!$B$39:$B$782,K$331)+'СЕТ СН'!$F$16</f>
        <v>0</v>
      </c>
      <c r="L344" s="36">
        <f ca="1">SUMIFS(СВЦЭМ!$J$40:$J$783,СВЦЭМ!$A$40:$A$783,$A344,СВЦЭМ!$B$39:$B$782,L$331)+'СЕТ СН'!$F$16</f>
        <v>0</v>
      </c>
      <c r="M344" s="36">
        <f ca="1">SUMIFS(СВЦЭМ!$J$40:$J$783,СВЦЭМ!$A$40:$A$783,$A344,СВЦЭМ!$B$39:$B$782,M$331)+'СЕТ СН'!$F$16</f>
        <v>0</v>
      </c>
      <c r="N344" s="36">
        <f ca="1">SUMIFS(СВЦЭМ!$J$40:$J$783,СВЦЭМ!$A$40:$A$783,$A344,СВЦЭМ!$B$39:$B$782,N$331)+'СЕТ СН'!$F$16</f>
        <v>0</v>
      </c>
      <c r="O344" s="36">
        <f ca="1">SUMIFS(СВЦЭМ!$J$40:$J$783,СВЦЭМ!$A$40:$A$783,$A344,СВЦЭМ!$B$39:$B$782,O$331)+'СЕТ СН'!$F$16</f>
        <v>0</v>
      </c>
      <c r="P344" s="36">
        <f ca="1">SUMIFS(СВЦЭМ!$J$40:$J$783,СВЦЭМ!$A$40:$A$783,$A344,СВЦЭМ!$B$39:$B$782,P$331)+'СЕТ СН'!$F$16</f>
        <v>0</v>
      </c>
      <c r="Q344" s="36">
        <f ca="1">SUMIFS(СВЦЭМ!$J$40:$J$783,СВЦЭМ!$A$40:$A$783,$A344,СВЦЭМ!$B$39:$B$782,Q$331)+'СЕТ СН'!$F$16</f>
        <v>0</v>
      </c>
      <c r="R344" s="36">
        <f ca="1">SUMIFS(СВЦЭМ!$J$40:$J$783,СВЦЭМ!$A$40:$A$783,$A344,СВЦЭМ!$B$39:$B$782,R$331)+'СЕТ СН'!$F$16</f>
        <v>0</v>
      </c>
      <c r="S344" s="36">
        <f ca="1">SUMIFS(СВЦЭМ!$J$40:$J$783,СВЦЭМ!$A$40:$A$783,$A344,СВЦЭМ!$B$39:$B$782,S$331)+'СЕТ СН'!$F$16</f>
        <v>0</v>
      </c>
      <c r="T344" s="36">
        <f ca="1">SUMIFS(СВЦЭМ!$J$40:$J$783,СВЦЭМ!$A$40:$A$783,$A344,СВЦЭМ!$B$39:$B$782,T$331)+'СЕТ СН'!$F$16</f>
        <v>0</v>
      </c>
      <c r="U344" s="36">
        <f ca="1">SUMIFS(СВЦЭМ!$J$40:$J$783,СВЦЭМ!$A$40:$A$783,$A344,СВЦЭМ!$B$39:$B$782,U$331)+'СЕТ СН'!$F$16</f>
        <v>0</v>
      </c>
      <c r="V344" s="36">
        <f ca="1">SUMIFS(СВЦЭМ!$J$40:$J$783,СВЦЭМ!$A$40:$A$783,$A344,СВЦЭМ!$B$39:$B$782,V$331)+'СЕТ СН'!$F$16</f>
        <v>0</v>
      </c>
      <c r="W344" s="36">
        <f ca="1">SUMIFS(СВЦЭМ!$J$40:$J$783,СВЦЭМ!$A$40:$A$783,$A344,СВЦЭМ!$B$39:$B$782,W$331)+'СЕТ СН'!$F$16</f>
        <v>0</v>
      </c>
      <c r="X344" s="36">
        <f ca="1">SUMIFS(СВЦЭМ!$J$40:$J$783,СВЦЭМ!$A$40:$A$783,$A344,СВЦЭМ!$B$39:$B$782,X$331)+'СЕТ СН'!$F$16</f>
        <v>0</v>
      </c>
      <c r="Y344" s="36">
        <f ca="1">SUMIFS(СВЦЭМ!$J$40:$J$783,СВЦЭМ!$A$40:$A$783,$A344,СВЦЭМ!$B$39:$B$782,Y$331)+'СЕТ СН'!$F$16</f>
        <v>0</v>
      </c>
    </row>
    <row r="345" spans="1:25" ht="15.75" hidden="1" x14ac:dyDescent="0.2">
      <c r="A345" s="35">
        <f t="shared" si="9"/>
        <v>44787</v>
      </c>
      <c r="B345" s="36">
        <f ca="1">SUMIFS(СВЦЭМ!$J$40:$J$783,СВЦЭМ!$A$40:$A$783,$A345,СВЦЭМ!$B$39:$B$782,B$331)+'СЕТ СН'!$F$16</f>
        <v>0</v>
      </c>
      <c r="C345" s="36">
        <f ca="1">SUMIFS(СВЦЭМ!$J$40:$J$783,СВЦЭМ!$A$40:$A$783,$A345,СВЦЭМ!$B$39:$B$782,C$331)+'СЕТ СН'!$F$16</f>
        <v>0</v>
      </c>
      <c r="D345" s="36">
        <f ca="1">SUMIFS(СВЦЭМ!$J$40:$J$783,СВЦЭМ!$A$40:$A$783,$A345,СВЦЭМ!$B$39:$B$782,D$331)+'СЕТ СН'!$F$16</f>
        <v>0</v>
      </c>
      <c r="E345" s="36">
        <f ca="1">SUMIFS(СВЦЭМ!$J$40:$J$783,СВЦЭМ!$A$40:$A$783,$A345,СВЦЭМ!$B$39:$B$782,E$331)+'СЕТ СН'!$F$16</f>
        <v>0</v>
      </c>
      <c r="F345" s="36">
        <f ca="1">SUMIFS(СВЦЭМ!$J$40:$J$783,СВЦЭМ!$A$40:$A$783,$A345,СВЦЭМ!$B$39:$B$782,F$331)+'СЕТ СН'!$F$16</f>
        <v>0</v>
      </c>
      <c r="G345" s="36">
        <f ca="1">SUMIFS(СВЦЭМ!$J$40:$J$783,СВЦЭМ!$A$40:$A$783,$A345,СВЦЭМ!$B$39:$B$782,G$331)+'СЕТ СН'!$F$16</f>
        <v>0</v>
      </c>
      <c r="H345" s="36">
        <f ca="1">SUMIFS(СВЦЭМ!$J$40:$J$783,СВЦЭМ!$A$40:$A$783,$A345,СВЦЭМ!$B$39:$B$782,H$331)+'СЕТ СН'!$F$16</f>
        <v>0</v>
      </c>
      <c r="I345" s="36">
        <f ca="1">SUMIFS(СВЦЭМ!$J$40:$J$783,СВЦЭМ!$A$40:$A$783,$A345,СВЦЭМ!$B$39:$B$782,I$331)+'СЕТ СН'!$F$16</f>
        <v>0</v>
      </c>
      <c r="J345" s="36">
        <f ca="1">SUMIFS(СВЦЭМ!$J$40:$J$783,СВЦЭМ!$A$40:$A$783,$A345,СВЦЭМ!$B$39:$B$782,J$331)+'СЕТ СН'!$F$16</f>
        <v>0</v>
      </c>
      <c r="K345" s="36">
        <f ca="1">SUMIFS(СВЦЭМ!$J$40:$J$783,СВЦЭМ!$A$40:$A$783,$A345,СВЦЭМ!$B$39:$B$782,K$331)+'СЕТ СН'!$F$16</f>
        <v>0</v>
      </c>
      <c r="L345" s="36">
        <f ca="1">SUMIFS(СВЦЭМ!$J$40:$J$783,СВЦЭМ!$A$40:$A$783,$A345,СВЦЭМ!$B$39:$B$782,L$331)+'СЕТ СН'!$F$16</f>
        <v>0</v>
      </c>
      <c r="M345" s="36">
        <f ca="1">SUMIFS(СВЦЭМ!$J$40:$J$783,СВЦЭМ!$A$40:$A$783,$A345,СВЦЭМ!$B$39:$B$782,M$331)+'СЕТ СН'!$F$16</f>
        <v>0</v>
      </c>
      <c r="N345" s="36">
        <f ca="1">SUMIFS(СВЦЭМ!$J$40:$J$783,СВЦЭМ!$A$40:$A$783,$A345,СВЦЭМ!$B$39:$B$782,N$331)+'СЕТ СН'!$F$16</f>
        <v>0</v>
      </c>
      <c r="O345" s="36">
        <f ca="1">SUMIFS(СВЦЭМ!$J$40:$J$783,СВЦЭМ!$A$40:$A$783,$A345,СВЦЭМ!$B$39:$B$782,O$331)+'СЕТ СН'!$F$16</f>
        <v>0</v>
      </c>
      <c r="P345" s="36">
        <f ca="1">SUMIFS(СВЦЭМ!$J$40:$J$783,СВЦЭМ!$A$40:$A$783,$A345,СВЦЭМ!$B$39:$B$782,P$331)+'СЕТ СН'!$F$16</f>
        <v>0</v>
      </c>
      <c r="Q345" s="36">
        <f ca="1">SUMIFS(СВЦЭМ!$J$40:$J$783,СВЦЭМ!$A$40:$A$783,$A345,СВЦЭМ!$B$39:$B$782,Q$331)+'СЕТ СН'!$F$16</f>
        <v>0</v>
      </c>
      <c r="R345" s="36">
        <f ca="1">SUMIFS(СВЦЭМ!$J$40:$J$783,СВЦЭМ!$A$40:$A$783,$A345,СВЦЭМ!$B$39:$B$782,R$331)+'СЕТ СН'!$F$16</f>
        <v>0</v>
      </c>
      <c r="S345" s="36">
        <f ca="1">SUMIFS(СВЦЭМ!$J$40:$J$783,СВЦЭМ!$A$40:$A$783,$A345,СВЦЭМ!$B$39:$B$782,S$331)+'СЕТ СН'!$F$16</f>
        <v>0</v>
      </c>
      <c r="T345" s="36">
        <f ca="1">SUMIFS(СВЦЭМ!$J$40:$J$783,СВЦЭМ!$A$40:$A$783,$A345,СВЦЭМ!$B$39:$B$782,T$331)+'СЕТ СН'!$F$16</f>
        <v>0</v>
      </c>
      <c r="U345" s="36">
        <f ca="1">SUMIFS(СВЦЭМ!$J$40:$J$783,СВЦЭМ!$A$40:$A$783,$A345,СВЦЭМ!$B$39:$B$782,U$331)+'СЕТ СН'!$F$16</f>
        <v>0</v>
      </c>
      <c r="V345" s="36">
        <f ca="1">SUMIFS(СВЦЭМ!$J$40:$J$783,СВЦЭМ!$A$40:$A$783,$A345,СВЦЭМ!$B$39:$B$782,V$331)+'СЕТ СН'!$F$16</f>
        <v>0</v>
      </c>
      <c r="W345" s="36">
        <f ca="1">SUMIFS(СВЦЭМ!$J$40:$J$783,СВЦЭМ!$A$40:$A$783,$A345,СВЦЭМ!$B$39:$B$782,W$331)+'СЕТ СН'!$F$16</f>
        <v>0</v>
      </c>
      <c r="X345" s="36">
        <f ca="1">SUMIFS(СВЦЭМ!$J$40:$J$783,СВЦЭМ!$A$40:$A$783,$A345,СВЦЭМ!$B$39:$B$782,X$331)+'СЕТ СН'!$F$16</f>
        <v>0</v>
      </c>
      <c r="Y345" s="36">
        <f ca="1">SUMIFS(СВЦЭМ!$J$40:$J$783,СВЦЭМ!$A$40:$A$783,$A345,СВЦЭМ!$B$39:$B$782,Y$331)+'СЕТ СН'!$F$16</f>
        <v>0</v>
      </c>
    </row>
    <row r="346" spans="1:25" ht="15.75" hidden="1" x14ac:dyDescent="0.2">
      <c r="A346" s="35">
        <f t="shared" si="9"/>
        <v>44788</v>
      </c>
      <c r="B346" s="36">
        <f ca="1">SUMIFS(СВЦЭМ!$J$40:$J$783,СВЦЭМ!$A$40:$A$783,$A346,СВЦЭМ!$B$39:$B$782,B$331)+'СЕТ СН'!$F$16</f>
        <v>0</v>
      </c>
      <c r="C346" s="36">
        <f ca="1">SUMIFS(СВЦЭМ!$J$40:$J$783,СВЦЭМ!$A$40:$A$783,$A346,СВЦЭМ!$B$39:$B$782,C$331)+'СЕТ СН'!$F$16</f>
        <v>0</v>
      </c>
      <c r="D346" s="36">
        <f ca="1">SUMIFS(СВЦЭМ!$J$40:$J$783,СВЦЭМ!$A$40:$A$783,$A346,СВЦЭМ!$B$39:$B$782,D$331)+'СЕТ СН'!$F$16</f>
        <v>0</v>
      </c>
      <c r="E346" s="36">
        <f ca="1">SUMIFS(СВЦЭМ!$J$40:$J$783,СВЦЭМ!$A$40:$A$783,$A346,СВЦЭМ!$B$39:$B$782,E$331)+'СЕТ СН'!$F$16</f>
        <v>0</v>
      </c>
      <c r="F346" s="36">
        <f ca="1">SUMIFS(СВЦЭМ!$J$40:$J$783,СВЦЭМ!$A$40:$A$783,$A346,СВЦЭМ!$B$39:$B$782,F$331)+'СЕТ СН'!$F$16</f>
        <v>0</v>
      </c>
      <c r="G346" s="36">
        <f ca="1">SUMIFS(СВЦЭМ!$J$40:$J$783,СВЦЭМ!$A$40:$A$783,$A346,СВЦЭМ!$B$39:$B$782,G$331)+'СЕТ СН'!$F$16</f>
        <v>0</v>
      </c>
      <c r="H346" s="36">
        <f ca="1">SUMIFS(СВЦЭМ!$J$40:$J$783,СВЦЭМ!$A$40:$A$783,$A346,СВЦЭМ!$B$39:$B$782,H$331)+'СЕТ СН'!$F$16</f>
        <v>0</v>
      </c>
      <c r="I346" s="36">
        <f ca="1">SUMIFS(СВЦЭМ!$J$40:$J$783,СВЦЭМ!$A$40:$A$783,$A346,СВЦЭМ!$B$39:$B$782,I$331)+'СЕТ СН'!$F$16</f>
        <v>0</v>
      </c>
      <c r="J346" s="36">
        <f ca="1">SUMIFS(СВЦЭМ!$J$40:$J$783,СВЦЭМ!$A$40:$A$783,$A346,СВЦЭМ!$B$39:$B$782,J$331)+'СЕТ СН'!$F$16</f>
        <v>0</v>
      </c>
      <c r="K346" s="36">
        <f ca="1">SUMIFS(СВЦЭМ!$J$40:$J$783,СВЦЭМ!$A$40:$A$783,$A346,СВЦЭМ!$B$39:$B$782,K$331)+'СЕТ СН'!$F$16</f>
        <v>0</v>
      </c>
      <c r="L346" s="36">
        <f ca="1">SUMIFS(СВЦЭМ!$J$40:$J$783,СВЦЭМ!$A$40:$A$783,$A346,СВЦЭМ!$B$39:$B$782,L$331)+'СЕТ СН'!$F$16</f>
        <v>0</v>
      </c>
      <c r="M346" s="36">
        <f ca="1">SUMIFS(СВЦЭМ!$J$40:$J$783,СВЦЭМ!$A$40:$A$783,$A346,СВЦЭМ!$B$39:$B$782,M$331)+'СЕТ СН'!$F$16</f>
        <v>0</v>
      </c>
      <c r="N346" s="36">
        <f ca="1">SUMIFS(СВЦЭМ!$J$40:$J$783,СВЦЭМ!$A$40:$A$783,$A346,СВЦЭМ!$B$39:$B$782,N$331)+'СЕТ СН'!$F$16</f>
        <v>0</v>
      </c>
      <c r="O346" s="36">
        <f ca="1">SUMIFS(СВЦЭМ!$J$40:$J$783,СВЦЭМ!$A$40:$A$783,$A346,СВЦЭМ!$B$39:$B$782,O$331)+'СЕТ СН'!$F$16</f>
        <v>0</v>
      </c>
      <c r="P346" s="36">
        <f ca="1">SUMIFS(СВЦЭМ!$J$40:$J$783,СВЦЭМ!$A$40:$A$783,$A346,СВЦЭМ!$B$39:$B$782,P$331)+'СЕТ СН'!$F$16</f>
        <v>0</v>
      </c>
      <c r="Q346" s="36">
        <f ca="1">SUMIFS(СВЦЭМ!$J$40:$J$783,СВЦЭМ!$A$40:$A$783,$A346,СВЦЭМ!$B$39:$B$782,Q$331)+'СЕТ СН'!$F$16</f>
        <v>0</v>
      </c>
      <c r="R346" s="36">
        <f ca="1">SUMIFS(СВЦЭМ!$J$40:$J$783,СВЦЭМ!$A$40:$A$783,$A346,СВЦЭМ!$B$39:$B$782,R$331)+'СЕТ СН'!$F$16</f>
        <v>0</v>
      </c>
      <c r="S346" s="36">
        <f ca="1">SUMIFS(СВЦЭМ!$J$40:$J$783,СВЦЭМ!$A$40:$A$783,$A346,СВЦЭМ!$B$39:$B$782,S$331)+'СЕТ СН'!$F$16</f>
        <v>0</v>
      </c>
      <c r="T346" s="36">
        <f ca="1">SUMIFS(СВЦЭМ!$J$40:$J$783,СВЦЭМ!$A$40:$A$783,$A346,СВЦЭМ!$B$39:$B$782,T$331)+'СЕТ СН'!$F$16</f>
        <v>0</v>
      </c>
      <c r="U346" s="36">
        <f ca="1">SUMIFS(СВЦЭМ!$J$40:$J$783,СВЦЭМ!$A$40:$A$783,$A346,СВЦЭМ!$B$39:$B$782,U$331)+'СЕТ СН'!$F$16</f>
        <v>0</v>
      </c>
      <c r="V346" s="36">
        <f ca="1">SUMIFS(СВЦЭМ!$J$40:$J$783,СВЦЭМ!$A$40:$A$783,$A346,СВЦЭМ!$B$39:$B$782,V$331)+'СЕТ СН'!$F$16</f>
        <v>0</v>
      </c>
      <c r="W346" s="36">
        <f ca="1">SUMIFS(СВЦЭМ!$J$40:$J$783,СВЦЭМ!$A$40:$A$783,$A346,СВЦЭМ!$B$39:$B$782,W$331)+'СЕТ СН'!$F$16</f>
        <v>0</v>
      </c>
      <c r="X346" s="36">
        <f ca="1">SUMIFS(СВЦЭМ!$J$40:$J$783,СВЦЭМ!$A$40:$A$783,$A346,СВЦЭМ!$B$39:$B$782,X$331)+'СЕТ СН'!$F$16</f>
        <v>0</v>
      </c>
      <c r="Y346" s="36">
        <f ca="1">SUMIFS(СВЦЭМ!$J$40:$J$783,СВЦЭМ!$A$40:$A$783,$A346,СВЦЭМ!$B$39:$B$782,Y$331)+'СЕТ СН'!$F$16</f>
        <v>0</v>
      </c>
    </row>
    <row r="347" spans="1:25" ht="15.75" hidden="1" x14ac:dyDescent="0.2">
      <c r="A347" s="35">
        <f t="shared" si="9"/>
        <v>44789</v>
      </c>
      <c r="B347" s="36">
        <f ca="1">SUMIFS(СВЦЭМ!$J$40:$J$783,СВЦЭМ!$A$40:$A$783,$A347,СВЦЭМ!$B$39:$B$782,B$331)+'СЕТ СН'!$F$16</f>
        <v>0</v>
      </c>
      <c r="C347" s="36">
        <f ca="1">SUMIFS(СВЦЭМ!$J$40:$J$783,СВЦЭМ!$A$40:$A$783,$A347,СВЦЭМ!$B$39:$B$782,C$331)+'СЕТ СН'!$F$16</f>
        <v>0</v>
      </c>
      <c r="D347" s="36">
        <f ca="1">SUMIFS(СВЦЭМ!$J$40:$J$783,СВЦЭМ!$A$40:$A$783,$A347,СВЦЭМ!$B$39:$B$782,D$331)+'СЕТ СН'!$F$16</f>
        <v>0</v>
      </c>
      <c r="E347" s="36">
        <f ca="1">SUMIFS(СВЦЭМ!$J$40:$J$783,СВЦЭМ!$A$40:$A$783,$A347,СВЦЭМ!$B$39:$B$782,E$331)+'СЕТ СН'!$F$16</f>
        <v>0</v>
      </c>
      <c r="F347" s="36">
        <f ca="1">SUMIFS(СВЦЭМ!$J$40:$J$783,СВЦЭМ!$A$40:$A$783,$A347,СВЦЭМ!$B$39:$B$782,F$331)+'СЕТ СН'!$F$16</f>
        <v>0</v>
      </c>
      <c r="G347" s="36">
        <f ca="1">SUMIFS(СВЦЭМ!$J$40:$J$783,СВЦЭМ!$A$40:$A$783,$A347,СВЦЭМ!$B$39:$B$782,G$331)+'СЕТ СН'!$F$16</f>
        <v>0</v>
      </c>
      <c r="H347" s="36">
        <f ca="1">SUMIFS(СВЦЭМ!$J$40:$J$783,СВЦЭМ!$A$40:$A$783,$A347,СВЦЭМ!$B$39:$B$782,H$331)+'СЕТ СН'!$F$16</f>
        <v>0</v>
      </c>
      <c r="I347" s="36">
        <f ca="1">SUMIFS(СВЦЭМ!$J$40:$J$783,СВЦЭМ!$A$40:$A$783,$A347,СВЦЭМ!$B$39:$B$782,I$331)+'СЕТ СН'!$F$16</f>
        <v>0</v>
      </c>
      <c r="J347" s="36">
        <f ca="1">SUMIFS(СВЦЭМ!$J$40:$J$783,СВЦЭМ!$A$40:$A$783,$A347,СВЦЭМ!$B$39:$B$782,J$331)+'СЕТ СН'!$F$16</f>
        <v>0</v>
      </c>
      <c r="K347" s="36">
        <f ca="1">SUMIFS(СВЦЭМ!$J$40:$J$783,СВЦЭМ!$A$40:$A$783,$A347,СВЦЭМ!$B$39:$B$782,K$331)+'СЕТ СН'!$F$16</f>
        <v>0</v>
      </c>
      <c r="L347" s="36">
        <f ca="1">SUMIFS(СВЦЭМ!$J$40:$J$783,СВЦЭМ!$A$40:$A$783,$A347,СВЦЭМ!$B$39:$B$782,L$331)+'СЕТ СН'!$F$16</f>
        <v>0</v>
      </c>
      <c r="M347" s="36">
        <f ca="1">SUMIFS(СВЦЭМ!$J$40:$J$783,СВЦЭМ!$A$40:$A$783,$A347,СВЦЭМ!$B$39:$B$782,M$331)+'СЕТ СН'!$F$16</f>
        <v>0</v>
      </c>
      <c r="N347" s="36">
        <f ca="1">SUMIFS(СВЦЭМ!$J$40:$J$783,СВЦЭМ!$A$40:$A$783,$A347,СВЦЭМ!$B$39:$B$782,N$331)+'СЕТ СН'!$F$16</f>
        <v>0</v>
      </c>
      <c r="O347" s="36">
        <f ca="1">SUMIFS(СВЦЭМ!$J$40:$J$783,СВЦЭМ!$A$40:$A$783,$A347,СВЦЭМ!$B$39:$B$782,O$331)+'СЕТ СН'!$F$16</f>
        <v>0</v>
      </c>
      <c r="P347" s="36">
        <f ca="1">SUMIFS(СВЦЭМ!$J$40:$J$783,СВЦЭМ!$A$40:$A$783,$A347,СВЦЭМ!$B$39:$B$782,P$331)+'СЕТ СН'!$F$16</f>
        <v>0</v>
      </c>
      <c r="Q347" s="36">
        <f ca="1">SUMIFS(СВЦЭМ!$J$40:$J$783,СВЦЭМ!$A$40:$A$783,$A347,СВЦЭМ!$B$39:$B$782,Q$331)+'СЕТ СН'!$F$16</f>
        <v>0</v>
      </c>
      <c r="R347" s="36">
        <f ca="1">SUMIFS(СВЦЭМ!$J$40:$J$783,СВЦЭМ!$A$40:$A$783,$A347,СВЦЭМ!$B$39:$B$782,R$331)+'СЕТ СН'!$F$16</f>
        <v>0</v>
      </c>
      <c r="S347" s="36">
        <f ca="1">SUMIFS(СВЦЭМ!$J$40:$J$783,СВЦЭМ!$A$40:$A$783,$A347,СВЦЭМ!$B$39:$B$782,S$331)+'СЕТ СН'!$F$16</f>
        <v>0</v>
      </c>
      <c r="T347" s="36">
        <f ca="1">SUMIFS(СВЦЭМ!$J$40:$J$783,СВЦЭМ!$A$40:$A$783,$A347,СВЦЭМ!$B$39:$B$782,T$331)+'СЕТ СН'!$F$16</f>
        <v>0</v>
      </c>
      <c r="U347" s="36">
        <f ca="1">SUMIFS(СВЦЭМ!$J$40:$J$783,СВЦЭМ!$A$40:$A$783,$A347,СВЦЭМ!$B$39:$B$782,U$331)+'СЕТ СН'!$F$16</f>
        <v>0</v>
      </c>
      <c r="V347" s="36">
        <f ca="1">SUMIFS(СВЦЭМ!$J$40:$J$783,СВЦЭМ!$A$40:$A$783,$A347,СВЦЭМ!$B$39:$B$782,V$331)+'СЕТ СН'!$F$16</f>
        <v>0</v>
      </c>
      <c r="W347" s="36">
        <f ca="1">SUMIFS(СВЦЭМ!$J$40:$J$783,СВЦЭМ!$A$40:$A$783,$A347,СВЦЭМ!$B$39:$B$782,W$331)+'СЕТ СН'!$F$16</f>
        <v>0</v>
      </c>
      <c r="X347" s="36">
        <f ca="1">SUMIFS(СВЦЭМ!$J$40:$J$783,СВЦЭМ!$A$40:$A$783,$A347,СВЦЭМ!$B$39:$B$782,X$331)+'СЕТ СН'!$F$16</f>
        <v>0</v>
      </c>
      <c r="Y347" s="36">
        <f ca="1">SUMIFS(СВЦЭМ!$J$40:$J$783,СВЦЭМ!$A$40:$A$783,$A347,СВЦЭМ!$B$39:$B$782,Y$331)+'СЕТ СН'!$F$16</f>
        <v>0</v>
      </c>
    </row>
    <row r="348" spans="1:25" ht="15.75" hidden="1" x14ac:dyDescent="0.2">
      <c r="A348" s="35">
        <f t="shared" si="9"/>
        <v>44790</v>
      </c>
      <c r="B348" s="36">
        <f ca="1">SUMIFS(СВЦЭМ!$J$40:$J$783,СВЦЭМ!$A$40:$A$783,$A348,СВЦЭМ!$B$39:$B$782,B$331)+'СЕТ СН'!$F$16</f>
        <v>0</v>
      </c>
      <c r="C348" s="36">
        <f ca="1">SUMIFS(СВЦЭМ!$J$40:$J$783,СВЦЭМ!$A$40:$A$783,$A348,СВЦЭМ!$B$39:$B$782,C$331)+'СЕТ СН'!$F$16</f>
        <v>0</v>
      </c>
      <c r="D348" s="36">
        <f ca="1">SUMIFS(СВЦЭМ!$J$40:$J$783,СВЦЭМ!$A$40:$A$783,$A348,СВЦЭМ!$B$39:$B$782,D$331)+'СЕТ СН'!$F$16</f>
        <v>0</v>
      </c>
      <c r="E348" s="36">
        <f ca="1">SUMIFS(СВЦЭМ!$J$40:$J$783,СВЦЭМ!$A$40:$A$783,$A348,СВЦЭМ!$B$39:$B$782,E$331)+'СЕТ СН'!$F$16</f>
        <v>0</v>
      </c>
      <c r="F348" s="36">
        <f ca="1">SUMIFS(СВЦЭМ!$J$40:$J$783,СВЦЭМ!$A$40:$A$783,$A348,СВЦЭМ!$B$39:$B$782,F$331)+'СЕТ СН'!$F$16</f>
        <v>0</v>
      </c>
      <c r="G348" s="36">
        <f ca="1">SUMIFS(СВЦЭМ!$J$40:$J$783,СВЦЭМ!$A$40:$A$783,$A348,СВЦЭМ!$B$39:$B$782,G$331)+'СЕТ СН'!$F$16</f>
        <v>0</v>
      </c>
      <c r="H348" s="36">
        <f ca="1">SUMIFS(СВЦЭМ!$J$40:$J$783,СВЦЭМ!$A$40:$A$783,$A348,СВЦЭМ!$B$39:$B$782,H$331)+'СЕТ СН'!$F$16</f>
        <v>0</v>
      </c>
      <c r="I348" s="36">
        <f ca="1">SUMIFS(СВЦЭМ!$J$40:$J$783,СВЦЭМ!$A$40:$A$783,$A348,СВЦЭМ!$B$39:$B$782,I$331)+'СЕТ СН'!$F$16</f>
        <v>0</v>
      </c>
      <c r="J348" s="36">
        <f ca="1">SUMIFS(СВЦЭМ!$J$40:$J$783,СВЦЭМ!$A$40:$A$783,$A348,СВЦЭМ!$B$39:$B$782,J$331)+'СЕТ СН'!$F$16</f>
        <v>0</v>
      </c>
      <c r="K348" s="36">
        <f ca="1">SUMIFS(СВЦЭМ!$J$40:$J$783,СВЦЭМ!$A$40:$A$783,$A348,СВЦЭМ!$B$39:$B$782,K$331)+'СЕТ СН'!$F$16</f>
        <v>0</v>
      </c>
      <c r="L348" s="36">
        <f ca="1">SUMIFS(СВЦЭМ!$J$40:$J$783,СВЦЭМ!$A$40:$A$783,$A348,СВЦЭМ!$B$39:$B$782,L$331)+'СЕТ СН'!$F$16</f>
        <v>0</v>
      </c>
      <c r="M348" s="36">
        <f ca="1">SUMIFS(СВЦЭМ!$J$40:$J$783,СВЦЭМ!$A$40:$A$783,$A348,СВЦЭМ!$B$39:$B$782,M$331)+'СЕТ СН'!$F$16</f>
        <v>0</v>
      </c>
      <c r="N348" s="36">
        <f ca="1">SUMIFS(СВЦЭМ!$J$40:$J$783,СВЦЭМ!$A$40:$A$783,$A348,СВЦЭМ!$B$39:$B$782,N$331)+'СЕТ СН'!$F$16</f>
        <v>0</v>
      </c>
      <c r="O348" s="36">
        <f ca="1">SUMIFS(СВЦЭМ!$J$40:$J$783,СВЦЭМ!$A$40:$A$783,$A348,СВЦЭМ!$B$39:$B$782,O$331)+'СЕТ СН'!$F$16</f>
        <v>0</v>
      </c>
      <c r="P348" s="36">
        <f ca="1">SUMIFS(СВЦЭМ!$J$40:$J$783,СВЦЭМ!$A$40:$A$783,$A348,СВЦЭМ!$B$39:$B$782,P$331)+'СЕТ СН'!$F$16</f>
        <v>0</v>
      </c>
      <c r="Q348" s="36">
        <f ca="1">SUMIFS(СВЦЭМ!$J$40:$J$783,СВЦЭМ!$A$40:$A$783,$A348,СВЦЭМ!$B$39:$B$782,Q$331)+'СЕТ СН'!$F$16</f>
        <v>0</v>
      </c>
      <c r="R348" s="36">
        <f ca="1">SUMIFS(СВЦЭМ!$J$40:$J$783,СВЦЭМ!$A$40:$A$783,$A348,СВЦЭМ!$B$39:$B$782,R$331)+'СЕТ СН'!$F$16</f>
        <v>0</v>
      </c>
      <c r="S348" s="36">
        <f ca="1">SUMIFS(СВЦЭМ!$J$40:$J$783,СВЦЭМ!$A$40:$A$783,$A348,СВЦЭМ!$B$39:$B$782,S$331)+'СЕТ СН'!$F$16</f>
        <v>0</v>
      </c>
      <c r="T348" s="36">
        <f ca="1">SUMIFS(СВЦЭМ!$J$40:$J$783,СВЦЭМ!$A$40:$A$783,$A348,СВЦЭМ!$B$39:$B$782,T$331)+'СЕТ СН'!$F$16</f>
        <v>0</v>
      </c>
      <c r="U348" s="36">
        <f ca="1">SUMIFS(СВЦЭМ!$J$40:$J$783,СВЦЭМ!$A$40:$A$783,$A348,СВЦЭМ!$B$39:$B$782,U$331)+'СЕТ СН'!$F$16</f>
        <v>0</v>
      </c>
      <c r="V348" s="36">
        <f ca="1">SUMIFS(СВЦЭМ!$J$40:$J$783,СВЦЭМ!$A$40:$A$783,$A348,СВЦЭМ!$B$39:$B$782,V$331)+'СЕТ СН'!$F$16</f>
        <v>0</v>
      </c>
      <c r="W348" s="36">
        <f ca="1">SUMIFS(СВЦЭМ!$J$40:$J$783,СВЦЭМ!$A$40:$A$783,$A348,СВЦЭМ!$B$39:$B$782,W$331)+'СЕТ СН'!$F$16</f>
        <v>0</v>
      </c>
      <c r="X348" s="36">
        <f ca="1">SUMIFS(СВЦЭМ!$J$40:$J$783,СВЦЭМ!$A$40:$A$783,$A348,СВЦЭМ!$B$39:$B$782,X$331)+'СЕТ СН'!$F$16</f>
        <v>0</v>
      </c>
      <c r="Y348" s="36">
        <f ca="1">SUMIFS(СВЦЭМ!$J$40:$J$783,СВЦЭМ!$A$40:$A$783,$A348,СВЦЭМ!$B$39:$B$782,Y$331)+'СЕТ СН'!$F$16</f>
        <v>0</v>
      </c>
    </row>
    <row r="349" spans="1:25" ht="15.75" hidden="1" x14ac:dyDescent="0.2">
      <c r="A349" s="35">
        <f t="shared" si="9"/>
        <v>44791</v>
      </c>
      <c r="B349" s="36">
        <f ca="1">SUMIFS(СВЦЭМ!$J$40:$J$783,СВЦЭМ!$A$40:$A$783,$A349,СВЦЭМ!$B$39:$B$782,B$331)+'СЕТ СН'!$F$16</f>
        <v>0</v>
      </c>
      <c r="C349" s="36">
        <f ca="1">SUMIFS(СВЦЭМ!$J$40:$J$783,СВЦЭМ!$A$40:$A$783,$A349,СВЦЭМ!$B$39:$B$782,C$331)+'СЕТ СН'!$F$16</f>
        <v>0</v>
      </c>
      <c r="D349" s="36">
        <f ca="1">SUMIFS(СВЦЭМ!$J$40:$J$783,СВЦЭМ!$A$40:$A$783,$A349,СВЦЭМ!$B$39:$B$782,D$331)+'СЕТ СН'!$F$16</f>
        <v>0</v>
      </c>
      <c r="E349" s="36">
        <f ca="1">SUMIFS(СВЦЭМ!$J$40:$J$783,СВЦЭМ!$A$40:$A$783,$A349,СВЦЭМ!$B$39:$B$782,E$331)+'СЕТ СН'!$F$16</f>
        <v>0</v>
      </c>
      <c r="F349" s="36">
        <f ca="1">SUMIFS(СВЦЭМ!$J$40:$J$783,СВЦЭМ!$A$40:$A$783,$A349,СВЦЭМ!$B$39:$B$782,F$331)+'СЕТ СН'!$F$16</f>
        <v>0</v>
      </c>
      <c r="G349" s="36">
        <f ca="1">SUMIFS(СВЦЭМ!$J$40:$J$783,СВЦЭМ!$A$40:$A$783,$A349,СВЦЭМ!$B$39:$B$782,G$331)+'СЕТ СН'!$F$16</f>
        <v>0</v>
      </c>
      <c r="H349" s="36">
        <f ca="1">SUMIFS(СВЦЭМ!$J$40:$J$783,СВЦЭМ!$A$40:$A$783,$A349,СВЦЭМ!$B$39:$B$782,H$331)+'СЕТ СН'!$F$16</f>
        <v>0</v>
      </c>
      <c r="I349" s="36">
        <f ca="1">SUMIFS(СВЦЭМ!$J$40:$J$783,СВЦЭМ!$A$40:$A$783,$A349,СВЦЭМ!$B$39:$B$782,I$331)+'СЕТ СН'!$F$16</f>
        <v>0</v>
      </c>
      <c r="J349" s="36">
        <f ca="1">SUMIFS(СВЦЭМ!$J$40:$J$783,СВЦЭМ!$A$40:$A$783,$A349,СВЦЭМ!$B$39:$B$782,J$331)+'СЕТ СН'!$F$16</f>
        <v>0</v>
      </c>
      <c r="K349" s="36">
        <f ca="1">SUMIFS(СВЦЭМ!$J$40:$J$783,СВЦЭМ!$A$40:$A$783,$A349,СВЦЭМ!$B$39:$B$782,K$331)+'СЕТ СН'!$F$16</f>
        <v>0</v>
      </c>
      <c r="L349" s="36">
        <f ca="1">SUMIFS(СВЦЭМ!$J$40:$J$783,СВЦЭМ!$A$40:$A$783,$A349,СВЦЭМ!$B$39:$B$782,L$331)+'СЕТ СН'!$F$16</f>
        <v>0</v>
      </c>
      <c r="M349" s="36">
        <f ca="1">SUMIFS(СВЦЭМ!$J$40:$J$783,СВЦЭМ!$A$40:$A$783,$A349,СВЦЭМ!$B$39:$B$782,M$331)+'СЕТ СН'!$F$16</f>
        <v>0</v>
      </c>
      <c r="N349" s="36">
        <f ca="1">SUMIFS(СВЦЭМ!$J$40:$J$783,СВЦЭМ!$A$40:$A$783,$A349,СВЦЭМ!$B$39:$B$782,N$331)+'СЕТ СН'!$F$16</f>
        <v>0</v>
      </c>
      <c r="O349" s="36">
        <f ca="1">SUMIFS(СВЦЭМ!$J$40:$J$783,СВЦЭМ!$A$40:$A$783,$A349,СВЦЭМ!$B$39:$B$782,O$331)+'СЕТ СН'!$F$16</f>
        <v>0</v>
      </c>
      <c r="P349" s="36">
        <f ca="1">SUMIFS(СВЦЭМ!$J$40:$J$783,СВЦЭМ!$A$40:$A$783,$A349,СВЦЭМ!$B$39:$B$782,P$331)+'СЕТ СН'!$F$16</f>
        <v>0</v>
      </c>
      <c r="Q349" s="36">
        <f ca="1">SUMIFS(СВЦЭМ!$J$40:$J$783,СВЦЭМ!$A$40:$A$783,$A349,СВЦЭМ!$B$39:$B$782,Q$331)+'СЕТ СН'!$F$16</f>
        <v>0</v>
      </c>
      <c r="R349" s="36">
        <f ca="1">SUMIFS(СВЦЭМ!$J$40:$J$783,СВЦЭМ!$A$40:$A$783,$A349,СВЦЭМ!$B$39:$B$782,R$331)+'СЕТ СН'!$F$16</f>
        <v>0</v>
      </c>
      <c r="S349" s="36">
        <f ca="1">SUMIFS(СВЦЭМ!$J$40:$J$783,СВЦЭМ!$A$40:$A$783,$A349,СВЦЭМ!$B$39:$B$782,S$331)+'СЕТ СН'!$F$16</f>
        <v>0</v>
      </c>
      <c r="T349" s="36">
        <f ca="1">SUMIFS(СВЦЭМ!$J$40:$J$783,СВЦЭМ!$A$40:$A$783,$A349,СВЦЭМ!$B$39:$B$782,T$331)+'СЕТ СН'!$F$16</f>
        <v>0</v>
      </c>
      <c r="U349" s="36">
        <f ca="1">SUMIFS(СВЦЭМ!$J$40:$J$783,СВЦЭМ!$A$40:$A$783,$A349,СВЦЭМ!$B$39:$B$782,U$331)+'СЕТ СН'!$F$16</f>
        <v>0</v>
      </c>
      <c r="V349" s="36">
        <f ca="1">SUMIFS(СВЦЭМ!$J$40:$J$783,СВЦЭМ!$A$40:$A$783,$A349,СВЦЭМ!$B$39:$B$782,V$331)+'СЕТ СН'!$F$16</f>
        <v>0</v>
      </c>
      <c r="W349" s="36">
        <f ca="1">SUMIFS(СВЦЭМ!$J$40:$J$783,СВЦЭМ!$A$40:$A$783,$A349,СВЦЭМ!$B$39:$B$782,W$331)+'СЕТ СН'!$F$16</f>
        <v>0</v>
      </c>
      <c r="X349" s="36">
        <f ca="1">SUMIFS(СВЦЭМ!$J$40:$J$783,СВЦЭМ!$A$40:$A$783,$A349,СВЦЭМ!$B$39:$B$782,X$331)+'СЕТ СН'!$F$16</f>
        <v>0</v>
      </c>
      <c r="Y349" s="36">
        <f ca="1">SUMIFS(СВЦЭМ!$J$40:$J$783,СВЦЭМ!$A$40:$A$783,$A349,СВЦЭМ!$B$39:$B$782,Y$331)+'СЕТ СН'!$F$16</f>
        <v>0</v>
      </c>
    </row>
    <row r="350" spans="1:25" ht="15.75" hidden="1" x14ac:dyDescent="0.2">
      <c r="A350" s="35">
        <f t="shared" si="9"/>
        <v>44792</v>
      </c>
      <c r="B350" s="36">
        <f ca="1">SUMIFS(СВЦЭМ!$J$40:$J$783,СВЦЭМ!$A$40:$A$783,$A350,СВЦЭМ!$B$39:$B$782,B$331)+'СЕТ СН'!$F$16</f>
        <v>0</v>
      </c>
      <c r="C350" s="36">
        <f ca="1">SUMIFS(СВЦЭМ!$J$40:$J$783,СВЦЭМ!$A$40:$A$783,$A350,СВЦЭМ!$B$39:$B$782,C$331)+'СЕТ СН'!$F$16</f>
        <v>0</v>
      </c>
      <c r="D350" s="36">
        <f ca="1">SUMIFS(СВЦЭМ!$J$40:$J$783,СВЦЭМ!$A$40:$A$783,$A350,СВЦЭМ!$B$39:$B$782,D$331)+'СЕТ СН'!$F$16</f>
        <v>0</v>
      </c>
      <c r="E350" s="36">
        <f ca="1">SUMIFS(СВЦЭМ!$J$40:$J$783,СВЦЭМ!$A$40:$A$783,$A350,СВЦЭМ!$B$39:$B$782,E$331)+'СЕТ СН'!$F$16</f>
        <v>0</v>
      </c>
      <c r="F350" s="36">
        <f ca="1">SUMIFS(СВЦЭМ!$J$40:$J$783,СВЦЭМ!$A$40:$A$783,$A350,СВЦЭМ!$B$39:$B$782,F$331)+'СЕТ СН'!$F$16</f>
        <v>0</v>
      </c>
      <c r="G350" s="36">
        <f ca="1">SUMIFS(СВЦЭМ!$J$40:$J$783,СВЦЭМ!$A$40:$A$783,$A350,СВЦЭМ!$B$39:$B$782,G$331)+'СЕТ СН'!$F$16</f>
        <v>0</v>
      </c>
      <c r="H350" s="36">
        <f ca="1">SUMIFS(СВЦЭМ!$J$40:$J$783,СВЦЭМ!$A$40:$A$783,$A350,СВЦЭМ!$B$39:$B$782,H$331)+'СЕТ СН'!$F$16</f>
        <v>0</v>
      </c>
      <c r="I350" s="36">
        <f ca="1">SUMIFS(СВЦЭМ!$J$40:$J$783,СВЦЭМ!$A$40:$A$783,$A350,СВЦЭМ!$B$39:$B$782,I$331)+'СЕТ СН'!$F$16</f>
        <v>0</v>
      </c>
      <c r="J350" s="36">
        <f ca="1">SUMIFS(СВЦЭМ!$J$40:$J$783,СВЦЭМ!$A$40:$A$783,$A350,СВЦЭМ!$B$39:$B$782,J$331)+'СЕТ СН'!$F$16</f>
        <v>0</v>
      </c>
      <c r="K350" s="36">
        <f ca="1">SUMIFS(СВЦЭМ!$J$40:$J$783,СВЦЭМ!$A$40:$A$783,$A350,СВЦЭМ!$B$39:$B$782,K$331)+'СЕТ СН'!$F$16</f>
        <v>0</v>
      </c>
      <c r="L350" s="36">
        <f ca="1">SUMIFS(СВЦЭМ!$J$40:$J$783,СВЦЭМ!$A$40:$A$783,$A350,СВЦЭМ!$B$39:$B$782,L$331)+'СЕТ СН'!$F$16</f>
        <v>0</v>
      </c>
      <c r="M350" s="36">
        <f ca="1">SUMIFS(СВЦЭМ!$J$40:$J$783,СВЦЭМ!$A$40:$A$783,$A350,СВЦЭМ!$B$39:$B$782,M$331)+'СЕТ СН'!$F$16</f>
        <v>0</v>
      </c>
      <c r="N350" s="36">
        <f ca="1">SUMIFS(СВЦЭМ!$J$40:$J$783,СВЦЭМ!$A$40:$A$783,$A350,СВЦЭМ!$B$39:$B$782,N$331)+'СЕТ СН'!$F$16</f>
        <v>0</v>
      </c>
      <c r="O350" s="36">
        <f ca="1">SUMIFS(СВЦЭМ!$J$40:$J$783,СВЦЭМ!$A$40:$A$783,$A350,СВЦЭМ!$B$39:$B$782,O$331)+'СЕТ СН'!$F$16</f>
        <v>0</v>
      </c>
      <c r="P350" s="36">
        <f ca="1">SUMIFS(СВЦЭМ!$J$40:$J$783,СВЦЭМ!$A$40:$A$783,$A350,СВЦЭМ!$B$39:$B$782,P$331)+'СЕТ СН'!$F$16</f>
        <v>0</v>
      </c>
      <c r="Q350" s="36">
        <f ca="1">SUMIFS(СВЦЭМ!$J$40:$J$783,СВЦЭМ!$A$40:$A$783,$A350,СВЦЭМ!$B$39:$B$782,Q$331)+'СЕТ СН'!$F$16</f>
        <v>0</v>
      </c>
      <c r="R350" s="36">
        <f ca="1">SUMIFS(СВЦЭМ!$J$40:$J$783,СВЦЭМ!$A$40:$A$783,$A350,СВЦЭМ!$B$39:$B$782,R$331)+'СЕТ СН'!$F$16</f>
        <v>0</v>
      </c>
      <c r="S350" s="36">
        <f ca="1">SUMIFS(СВЦЭМ!$J$40:$J$783,СВЦЭМ!$A$40:$A$783,$A350,СВЦЭМ!$B$39:$B$782,S$331)+'СЕТ СН'!$F$16</f>
        <v>0</v>
      </c>
      <c r="T350" s="36">
        <f ca="1">SUMIFS(СВЦЭМ!$J$40:$J$783,СВЦЭМ!$A$40:$A$783,$A350,СВЦЭМ!$B$39:$B$782,T$331)+'СЕТ СН'!$F$16</f>
        <v>0</v>
      </c>
      <c r="U350" s="36">
        <f ca="1">SUMIFS(СВЦЭМ!$J$40:$J$783,СВЦЭМ!$A$40:$A$783,$A350,СВЦЭМ!$B$39:$B$782,U$331)+'СЕТ СН'!$F$16</f>
        <v>0</v>
      </c>
      <c r="V350" s="36">
        <f ca="1">SUMIFS(СВЦЭМ!$J$40:$J$783,СВЦЭМ!$A$40:$A$783,$A350,СВЦЭМ!$B$39:$B$782,V$331)+'СЕТ СН'!$F$16</f>
        <v>0</v>
      </c>
      <c r="W350" s="36">
        <f ca="1">SUMIFS(СВЦЭМ!$J$40:$J$783,СВЦЭМ!$A$40:$A$783,$A350,СВЦЭМ!$B$39:$B$782,W$331)+'СЕТ СН'!$F$16</f>
        <v>0</v>
      </c>
      <c r="X350" s="36">
        <f ca="1">SUMIFS(СВЦЭМ!$J$40:$J$783,СВЦЭМ!$A$40:$A$783,$A350,СВЦЭМ!$B$39:$B$782,X$331)+'СЕТ СН'!$F$16</f>
        <v>0</v>
      </c>
      <c r="Y350" s="36">
        <f ca="1">SUMIFS(СВЦЭМ!$J$40:$J$783,СВЦЭМ!$A$40:$A$783,$A350,СВЦЭМ!$B$39:$B$782,Y$331)+'СЕТ СН'!$F$16</f>
        <v>0</v>
      </c>
    </row>
    <row r="351" spans="1:25" ht="15.75" hidden="1" x14ac:dyDescent="0.2">
      <c r="A351" s="35">
        <f t="shared" si="9"/>
        <v>44793</v>
      </c>
      <c r="B351" s="36">
        <f ca="1">SUMIFS(СВЦЭМ!$J$40:$J$783,СВЦЭМ!$A$40:$A$783,$A351,СВЦЭМ!$B$39:$B$782,B$331)+'СЕТ СН'!$F$16</f>
        <v>0</v>
      </c>
      <c r="C351" s="36">
        <f ca="1">SUMIFS(СВЦЭМ!$J$40:$J$783,СВЦЭМ!$A$40:$A$783,$A351,СВЦЭМ!$B$39:$B$782,C$331)+'СЕТ СН'!$F$16</f>
        <v>0</v>
      </c>
      <c r="D351" s="36">
        <f ca="1">SUMIFS(СВЦЭМ!$J$40:$J$783,СВЦЭМ!$A$40:$A$783,$A351,СВЦЭМ!$B$39:$B$782,D$331)+'СЕТ СН'!$F$16</f>
        <v>0</v>
      </c>
      <c r="E351" s="36">
        <f ca="1">SUMIFS(СВЦЭМ!$J$40:$J$783,СВЦЭМ!$A$40:$A$783,$A351,СВЦЭМ!$B$39:$B$782,E$331)+'СЕТ СН'!$F$16</f>
        <v>0</v>
      </c>
      <c r="F351" s="36">
        <f ca="1">SUMIFS(СВЦЭМ!$J$40:$J$783,СВЦЭМ!$A$40:$A$783,$A351,СВЦЭМ!$B$39:$B$782,F$331)+'СЕТ СН'!$F$16</f>
        <v>0</v>
      </c>
      <c r="G351" s="36">
        <f ca="1">SUMIFS(СВЦЭМ!$J$40:$J$783,СВЦЭМ!$A$40:$A$783,$A351,СВЦЭМ!$B$39:$B$782,G$331)+'СЕТ СН'!$F$16</f>
        <v>0</v>
      </c>
      <c r="H351" s="36">
        <f ca="1">SUMIFS(СВЦЭМ!$J$40:$J$783,СВЦЭМ!$A$40:$A$783,$A351,СВЦЭМ!$B$39:$B$782,H$331)+'СЕТ СН'!$F$16</f>
        <v>0</v>
      </c>
      <c r="I351" s="36">
        <f ca="1">SUMIFS(СВЦЭМ!$J$40:$J$783,СВЦЭМ!$A$40:$A$783,$A351,СВЦЭМ!$B$39:$B$782,I$331)+'СЕТ СН'!$F$16</f>
        <v>0</v>
      </c>
      <c r="J351" s="36">
        <f ca="1">SUMIFS(СВЦЭМ!$J$40:$J$783,СВЦЭМ!$A$40:$A$783,$A351,СВЦЭМ!$B$39:$B$782,J$331)+'СЕТ СН'!$F$16</f>
        <v>0</v>
      </c>
      <c r="K351" s="36">
        <f ca="1">SUMIFS(СВЦЭМ!$J$40:$J$783,СВЦЭМ!$A$40:$A$783,$A351,СВЦЭМ!$B$39:$B$782,K$331)+'СЕТ СН'!$F$16</f>
        <v>0</v>
      </c>
      <c r="L351" s="36">
        <f ca="1">SUMIFS(СВЦЭМ!$J$40:$J$783,СВЦЭМ!$A$40:$A$783,$A351,СВЦЭМ!$B$39:$B$782,L$331)+'СЕТ СН'!$F$16</f>
        <v>0</v>
      </c>
      <c r="M351" s="36">
        <f ca="1">SUMIFS(СВЦЭМ!$J$40:$J$783,СВЦЭМ!$A$40:$A$783,$A351,СВЦЭМ!$B$39:$B$782,M$331)+'СЕТ СН'!$F$16</f>
        <v>0</v>
      </c>
      <c r="N351" s="36">
        <f ca="1">SUMIFS(СВЦЭМ!$J$40:$J$783,СВЦЭМ!$A$40:$A$783,$A351,СВЦЭМ!$B$39:$B$782,N$331)+'СЕТ СН'!$F$16</f>
        <v>0</v>
      </c>
      <c r="O351" s="36">
        <f ca="1">SUMIFS(СВЦЭМ!$J$40:$J$783,СВЦЭМ!$A$40:$A$783,$A351,СВЦЭМ!$B$39:$B$782,O$331)+'СЕТ СН'!$F$16</f>
        <v>0</v>
      </c>
      <c r="P351" s="36">
        <f ca="1">SUMIFS(СВЦЭМ!$J$40:$J$783,СВЦЭМ!$A$40:$A$783,$A351,СВЦЭМ!$B$39:$B$782,P$331)+'СЕТ СН'!$F$16</f>
        <v>0</v>
      </c>
      <c r="Q351" s="36">
        <f ca="1">SUMIFS(СВЦЭМ!$J$40:$J$783,СВЦЭМ!$A$40:$A$783,$A351,СВЦЭМ!$B$39:$B$782,Q$331)+'СЕТ СН'!$F$16</f>
        <v>0</v>
      </c>
      <c r="R351" s="36">
        <f ca="1">SUMIFS(СВЦЭМ!$J$40:$J$783,СВЦЭМ!$A$40:$A$783,$A351,СВЦЭМ!$B$39:$B$782,R$331)+'СЕТ СН'!$F$16</f>
        <v>0</v>
      </c>
      <c r="S351" s="36">
        <f ca="1">SUMIFS(СВЦЭМ!$J$40:$J$783,СВЦЭМ!$A$40:$A$783,$A351,СВЦЭМ!$B$39:$B$782,S$331)+'СЕТ СН'!$F$16</f>
        <v>0</v>
      </c>
      <c r="T351" s="36">
        <f ca="1">SUMIFS(СВЦЭМ!$J$40:$J$783,СВЦЭМ!$A$40:$A$783,$A351,СВЦЭМ!$B$39:$B$782,T$331)+'СЕТ СН'!$F$16</f>
        <v>0</v>
      </c>
      <c r="U351" s="36">
        <f ca="1">SUMIFS(СВЦЭМ!$J$40:$J$783,СВЦЭМ!$A$40:$A$783,$A351,СВЦЭМ!$B$39:$B$782,U$331)+'СЕТ СН'!$F$16</f>
        <v>0</v>
      </c>
      <c r="V351" s="36">
        <f ca="1">SUMIFS(СВЦЭМ!$J$40:$J$783,СВЦЭМ!$A$40:$A$783,$A351,СВЦЭМ!$B$39:$B$782,V$331)+'СЕТ СН'!$F$16</f>
        <v>0</v>
      </c>
      <c r="W351" s="36">
        <f ca="1">SUMIFS(СВЦЭМ!$J$40:$J$783,СВЦЭМ!$A$40:$A$783,$A351,СВЦЭМ!$B$39:$B$782,W$331)+'СЕТ СН'!$F$16</f>
        <v>0</v>
      </c>
      <c r="X351" s="36">
        <f ca="1">SUMIFS(СВЦЭМ!$J$40:$J$783,СВЦЭМ!$A$40:$A$783,$A351,СВЦЭМ!$B$39:$B$782,X$331)+'СЕТ СН'!$F$16</f>
        <v>0</v>
      </c>
      <c r="Y351" s="36">
        <f ca="1">SUMIFS(СВЦЭМ!$J$40:$J$783,СВЦЭМ!$A$40:$A$783,$A351,СВЦЭМ!$B$39:$B$782,Y$331)+'СЕТ СН'!$F$16</f>
        <v>0</v>
      </c>
    </row>
    <row r="352" spans="1:25" ht="15.75" hidden="1" x14ac:dyDescent="0.2">
      <c r="A352" s="35">
        <f t="shared" si="9"/>
        <v>44794</v>
      </c>
      <c r="B352" s="36">
        <f ca="1">SUMIFS(СВЦЭМ!$J$40:$J$783,СВЦЭМ!$A$40:$A$783,$A352,СВЦЭМ!$B$39:$B$782,B$331)+'СЕТ СН'!$F$16</f>
        <v>0</v>
      </c>
      <c r="C352" s="36">
        <f ca="1">SUMIFS(СВЦЭМ!$J$40:$J$783,СВЦЭМ!$A$40:$A$783,$A352,СВЦЭМ!$B$39:$B$782,C$331)+'СЕТ СН'!$F$16</f>
        <v>0</v>
      </c>
      <c r="D352" s="36">
        <f ca="1">SUMIFS(СВЦЭМ!$J$40:$J$783,СВЦЭМ!$A$40:$A$783,$A352,СВЦЭМ!$B$39:$B$782,D$331)+'СЕТ СН'!$F$16</f>
        <v>0</v>
      </c>
      <c r="E352" s="36">
        <f ca="1">SUMIFS(СВЦЭМ!$J$40:$J$783,СВЦЭМ!$A$40:$A$783,$A352,СВЦЭМ!$B$39:$B$782,E$331)+'СЕТ СН'!$F$16</f>
        <v>0</v>
      </c>
      <c r="F352" s="36">
        <f ca="1">SUMIFS(СВЦЭМ!$J$40:$J$783,СВЦЭМ!$A$40:$A$783,$A352,СВЦЭМ!$B$39:$B$782,F$331)+'СЕТ СН'!$F$16</f>
        <v>0</v>
      </c>
      <c r="G352" s="36">
        <f ca="1">SUMIFS(СВЦЭМ!$J$40:$J$783,СВЦЭМ!$A$40:$A$783,$A352,СВЦЭМ!$B$39:$B$782,G$331)+'СЕТ СН'!$F$16</f>
        <v>0</v>
      </c>
      <c r="H352" s="36">
        <f ca="1">SUMIFS(СВЦЭМ!$J$40:$J$783,СВЦЭМ!$A$40:$A$783,$A352,СВЦЭМ!$B$39:$B$782,H$331)+'СЕТ СН'!$F$16</f>
        <v>0</v>
      </c>
      <c r="I352" s="36">
        <f ca="1">SUMIFS(СВЦЭМ!$J$40:$J$783,СВЦЭМ!$A$40:$A$783,$A352,СВЦЭМ!$B$39:$B$782,I$331)+'СЕТ СН'!$F$16</f>
        <v>0</v>
      </c>
      <c r="J352" s="36">
        <f ca="1">SUMIFS(СВЦЭМ!$J$40:$J$783,СВЦЭМ!$A$40:$A$783,$A352,СВЦЭМ!$B$39:$B$782,J$331)+'СЕТ СН'!$F$16</f>
        <v>0</v>
      </c>
      <c r="K352" s="36">
        <f ca="1">SUMIFS(СВЦЭМ!$J$40:$J$783,СВЦЭМ!$A$40:$A$783,$A352,СВЦЭМ!$B$39:$B$782,K$331)+'СЕТ СН'!$F$16</f>
        <v>0</v>
      </c>
      <c r="L352" s="36">
        <f ca="1">SUMIFS(СВЦЭМ!$J$40:$J$783,СВЦЭМ!$A$40:$A$783,$A352,СВЦЭМ!$B$39:$B$782,L$331)+'СЕТ СН'!$F$16</f>
        <v>0</v>
      </c>
      <c r="M352" s="36">
        <f ca="1">SUMIFS(СВЦЭМ!$J$40:$J$783,СВЦЭМ!$A$40:$A$783,$A352,СВЦЭМ!$B$39:$B$782,M$331)+'СЕТ СН'!$F$16</f>
        <v>0</v>
      </c>
      <c r="N352" s="36">
        <f ca="1">SUMIFS(СВЦЭМ!$J$40:$J$783,СВЦЭМ!$A$40:$A$783,$A352,СВЦЭМ!$B$39:$B$782,N$331)+'СЕТ СН'!$F$16</f>
        <v>0</v>
      </c>
      <c r="O352" s="36">
        <f ca="1">SUMIFS(СВЦЭМ!$J$40:$J$783,СВЦЭМ!$A$40:$A$783,$A352,СВЦЭМ!$B$39:$B$782,O$331)+'СЕТ СН'!$F$16</f>
        <v>0</v>
      </c>
      <c r="P352" s="36">
        <f ca="1">SUMIFS(СВЦЭМ!$J$40:$J$783,СВЦЭМ!$A$40:$A$783,$A352,СВЦЭМ!$B$39:$B$782,P$331)+'СЕТ СН'!$F$16</f>
        <v>0</v>
      </c>
      <c r="Q352" s="36">
        <f ca="1">SUMIFS(СВЦЭМ!$J$40:$J$783,СВЦЭМ!$A$40:$A$783,$A352,СВЦЭМ!$B$39:$B$782,Q$331)+'СЕТ СН'!$F$16</f>
        <v>0</v>
      </c>
      <c r="R352" s="36">
        <f ca="1">SUMIFS(СВЦЭМ!$J$40:$J$783,СВЦЭМ!$A$40:$A$783,$A352,СВЦЭМ!$B$39:$B$782,R$331)+'СЕТ СН'!$F$16</f>
        <v>0</v>
      </c>
      <c r="S352" s="36">
        <f ca="1">SUMIFS(СВЦЭМ!$J$40:$J$783,СВЦЭМ!$A$40:$A$783,$A352,СВЦЭМ!$B$39:$B$782,S$331)+'СЕТ СН'!$F$16</f>
        <v>0</v>
      </c>
      <c r="T352" s="36">
        <f ca="1">SUMIFS(СВЦЭМ!$J$40:$J$783,СВЦЭМ!$A$40:$A$783,$A352,СВЦЭМ!$B$39:$B$782,T$331)+'СЕТ СН'!$F$16</f>
        <v>0</v>
      </c>
      <c r="U352" s="36">
        <f ca="1">SUMIFS(СВЦЭМ!$J$40:$J$783,СВЦЭМ!$A$40:$A$783,$A352,СВЦЭМ!$B$39:$B$782,U$331)+'СЕТ СН'!$F$16</f>
        <v>0</v>
      </c>
      <c r="V352" s="36">
        <f ca="1">SUMIFS(СВЦЭМ!$J$40:$J$783,СВЦЭМ!$A$40:$A$783,$A352,СВЦЭМ!$B$39:$B$782,V$331)+'СЕТ СН'!$F$16</f>
        <v>0</v>
      </c>
      <c r="W352" s="36">
        <f ca="1">SUMIFS(СВЦЭМ!$J$40:$J$783,СВЦЭМ!$A$40:$A$783,$A352,СВЦЭМ!$B$39:$B$782,W$331)+'СЕТ СН'!$F$16</f>
        <v>0</v>
      </c>
      <c r="X352" s="36">
        <f ca="1">SUMIFS(СВЦЭМ!$J$40:$J$783,СВЦЭМ!$A$40:$A$783,$A352,СВЦЭМ!$B$39:$B$782,X$331)+'СЕТ СН'!$F$16</f>
        <v>0</v>
      </c>
      <c r="Y352" s="36">
        <f ca="1">SUMIFS(СВЦЭМ!$J$40:$J$783,СВЦЭМ!$A$40:$A$783,$A352,СВЦЭМ!$B$39:$B$782,Y$331)+'СЕТ СН'!$F$16</f>
        <v>0</v>
      </c>
    </row>
    <row r="353" spans="1:27" ht="15.75" hidden="1" x14ac:dyDescent="0.2">
      <c r="A353" s="35">
        <f t="shared" si="9"/>
        <v>44795</v>
      </c>
      <c r="B353" s="36">
        <f ca="1">SUMIFS(СВЦЭМ!$J$40:$J$783,СВЦЭМ!$A$40:$A$783,$A353,СВЦЭМ!$B$39:$B$782,B$331)+'СЕТ СН'!$F$16</f>
        <v>0</v>
      </c>
      <c r="C353" s="36">
        <f ca="1">SUMIFS(СВЦЭМ!$J$40:$J$783,СВЦЭМ!$A$40:$A$783,$A353,СВЦЭМ!$B$39:$B$782,C$331)+'СЕТ СН'!$F$16</f>
        <v>0</v>
      </c>
      <c r="D353" s="36">
        <f ca="1">SUMIFS(СВЦЭМ!$J$40:$J$783,СВЦЭМ!$A$40:$A$783,$A353,СВЦЭМ!$B$39:$B$782,D$331)+'СЕТ СН'!$F$16</f>
        <v>0</v>
      </c>
      <c r="E353" s="36">
        <f ca="1">SUMIFS(СВЦЭМ!$J$40:$J$783,СВЦЭМ!$A$40:$A$783,$A353,СВЦЭМ!$B$39:$B$782,E$331)+'СЕТ СН'!$F$16</f>
        <v>0</v>
      </c>
      <c r="F353" s="36">
        <f ca="1">SUMIFS(СВЦЭМ!$J$40:$J$783,СВЦЭМ!$A$40:$A$783,$A353,СВЦЭМ!$B$39:$B$782,F$331)+'СЕТ СН'!$F$16</f>
        <v>0</v>
      </c>
      <c r="G353" s="36">
        <f ca="1">SUMIFS(СВЦЭМ!$J$40:$J$783,СВЦЭМ!$A$40:$A$783,$A353,СВЦЭМ!$B$39:$B$782,G$331)+'СЕТ СН'!$F$16</f>
        <v>0</v>
      </c>
      <c r="H353" s="36">
        <f ca="1">SUMIFS(СВЦЭМ!$J$40:$J$783,СВЦЭМ!$A$40:$A$783,$A353,СВЦЭМ!$B$39:$B$782,H$331)+'СЕТ СН'!$F$16</f>
        <v>0</v>
      </c>
      <c r="I353" s="36">
        <f ca="1">SUMIFS(СВЦЭМ!$J$40:$J$783,СВЦЭМ!$A$40:$A$783,$A353,СВЦЭМ!$B$39:$B$782,I$331)+'СЕТ СН'!$F$16</f>
        <v>0</v>
      </c>
      <c r="J353" s="36">
        <f ca="1">SUMIFS(СВЦЭМ!$J$40:$J$783,СВЦЭМ!$A$40:$A$783,$A353,СВЦЭМ!$B$39:$B$782,J$331)+'СЕТ СН'!$F$16</f>
        <v>0</v>
      </c>
      <c r="K353" s="36">
        <f ca="1">SUMIFS(СВЦЭМ!$J$40:$J$783,СВЦЭМ!$A$40:$A$783,$A353,СВЦЭМ!$B$39:$B$782,K$331)+'СЕТ СН'!$F$16</f>
        <v>0</v>
      </c>
      <c r="L353" s="36">
        <f ca="1">SUMIFS(СВЦЭМ!$J$40:$J$783,СВЦЭМ!$A$40:$A$783,$A353,СВЦЭМ!$B$39:$B$782,L$331)+'СЕТ СН'!$F$16</f>
        <v>0</v>
      </c>
      <c r="M353" s="36">
        <f ca="1">SUMIFS(СВЦЭМ!$J$40:$J$783,СВЦЭМ!$A$40:$A$783,$A353,СВЦЭМ!$B$39:$B$782,M$331)+'СЕТ СН'!$F$16</f>
        <v>0</v>
      </c>
      <c r="N353" s="36">
        <f ca="1">SUMIFS(СВЦЭМ!$J$40:$J$783,СВЦЭМ!$A$40:$A$783,$A353,СВЦЭМ!$B$39:$B$782,N$331)+'СЕТ СН'!$F$16</f>
        <v>0</v>
      </c>
      <c r="O353" s="36">
        <f ca="1">SUMIFS(СВЦЭМ!$J$40:$J$783,СВЦЭМ!$A$40:$A$783,$A353,СВЦЭМ!$B$39:$B$782,O$331)+'СЕТ СН'!$F$16</f>
        <v>0</v>
      </c>
      <c r="P353" s="36">
        <f ca="1">SUMIFS(СВЦЭМ!$J$40:$J$783,СВЦЭМ!$A$40:$A$783,$A353,СВЦЭМ!$B$39:$B$782,P$331)+'СЕТ СН'!$F$16</f>
        <v>0</v>
      </c>
      <c r="Q353" s="36">
        <f ca="1">SUMIFS(СВЦЭМ!$J$40:$J$783,СВЦЭМ!$A$40:$A$783,$A353,СВЦЭМ!$B$39:$B$782,Q$331)+'СЕТ СН'!$F$16</f>
        <v>0</v>
      </c>
      <c r="R353" s="36">
        <f ca="1">SUMIFS(СВЦЭМ!$J$40:$J$783,СВЦЭМ!$A$40:$A$783,$A353,СВЦЭМ!$B$39:$B$782,R$331)+'СЕТ СН'!$F$16</f>
        <v>0</v>
      </c>
      <c r="S353" s="36">
        <f ca="1">SUMIFS(СВЦЭМ!$J$40:$J$783,СВЦЭМ!$A$40:$A$783,$A353,СВЦЭМ!$B$39:$B$782,S$331)+'СЕТ СН'!$F$16</f>
        <v>0</v>
      </c>
      <c r="T353" s="36">
        <f ca="1">SUMIFS(СВЦЭМ!$J$40:$J$783,СВЦЭМ!$A$40:$A$783,$A353,СВЦЭМ!$B$39:$B$782,T$331)+'СЕТ СН'!$F$16</f>
        <v>0</v>
      </c>
      <c r="U353" s="36">
        <f ca="1">SUMIFS(СВЦЭМ!$J$40:$J$783,СВЦЭМ!$A$40:$A$783,$A353,СВЦЭМ!$B$39:$B$782,U$331)+'СЕТ СН'!$F$16</f>
        <v>0</v>
      </c>
      <c r="V353" s="36">
        <f ca="1">SUMIFS(СВЦЭМ!$J$40:$J$783,СВЦЭМ!$A$40:$A$783,$A353,СВЦЭМ!$B$39:$B$782,V$331)+'СЕТ СН'!$F$16</f>
        <v>0</v>
      </c>
      <c r="W353" s="36">
        <f ca="1">SUMIFS(СВЦЭМ!$J$40:$J$783,СВЦЭМ!$A$40:$A$783,$A353,СВЦЭМ!$B$39:$B$782,W$331)+'СЕТ СН'!$F$16</f>
        <v>0</v>
      </c>
      <c r="X353" s="36">
        <f ca="1">SUMIFS(СВЦЭМ!$J$40:$J$783,СВЦЭМ!$A$40:$A$783,$A353,СВЦЭМ!$B$39:$B$782,X$331)+'СЕТ СН'!$F$16</f>
        <v>0</v>
      </c>
      <c r="Y353" s="36">
        <f ca="1">SUMIFS(СВЦЭМ!$J$40:$J$783,СВЦЭМ!$A$40:$A$783,$A353,СВЦЭМ!$B$39:$B$782,Y$331)+'СЕТ СН'!$F$16</f>
        <v>0</v>
      </c>
    </row>
    <row r="354" spans="1:27" ht="15.75" hidden="1" x14ac:dyDescent="0.2">
      <c r="A354" s="35">
        <f t="shared" si="9"/>
        <v>44796</v>
      </c>
      <c r="B354" s="36">
        <f ca="1">SUMIFS(СВЦЭМ!$J$40:$J$783,СВЦЭМ!$A$40:$A$783,$A354,СВЦЭМ!$B$39:$B$782,B$331)+'СЕТ СН'!$F$16</f>
        <v>0</v>
      </c>
      <c r="C354" s="36">
        <f ca="1">SUMIFS(СВЦЭМ!$J$40:$J$783,СВЦЭМ!$A$40:$A$783,$A354,СВЦЭМ!$B$39:$B$782,C$331)+'СЕТ СН'!$F$16</f>
        <v>0</v>
      </c>
      <c r="D354" s="36">
        <f ca="1">SUMIFS(СВЦЭМ!$J$40:$J$783,СВЦЭМ!$A$40:$A$783,$A354,СВЦЭМ!$B$39:$B$782,D$331)+'СЕТ СН'!$F$16</f>
        <v>0</v>
      </c>
      <c r="E354" s="36">
        <f ca="1">SUMIFS(СВЦЭМ!$J$40:$J$783,СВЦЭМ!$A$40:$A$783,$A354,СВЦЭМ!$B$39:$B$782,E$331)+'СЕТ СН'!$F$16</f>
        <v>0</v>
      </c>
      <c r="F354" s="36">
        <f ca="1">SUMIFS(СВЦЭМ!$J$40:$J$783,СВЦЭМ!$A$40:$A$783,$A354,СВЦЭМ!$B$39:$B$782,F$331)+'СЕТ СН'!$F$16</f>
        <v>0</v>
      </c>
      <c r="G354" s="36">
        <f ca="1">SUMIFS(СВЦЭМ!$J$40:$J$783,СВЦЭМ!$A$40:$A$783,$A354,СВЦЭМ!$B$39:$B$782,G$331)+'СЕТ СН'!$F$16</f>
        <v>0</v>
      </c>
      <c r="H354" s="36">
        <f ca="1">SUMIFS(СВЦЭМ!$J$40:$J$783,СВЦЭМ!$A$40:$A$783,$A354,СВЦЭМ!$B$39:$B$782,H$331)+'СЕТ СН'!$F$16</f>
        <v>0</v>
      </c>
      <c r="I354" s="36">
        <f ca="1">SUMIFS(СВЦЭМ!$J$40:$J$783,СВЦЭМ!$A$40:$A$783,$A354,СВЦЭМ!$B$39:$B$782,I$331)+'СЕТ СН'!$F$16</f>
        <v>0</v>
      </c>
      <c r="J354" s="36">
        <f ca="1">SUMIFS(СВЦЭМ!$J$40:$J$783,СВЦЭМ!$A$40:$A$783,$A354,СВЦЭМ!$B$39:$B$782,J$331)+'СЕТ СН'!$F$16</f>
        <v>0</v>
      </c>
      <c r="K354" s="36">
        <f ca="1">SUMIFS(СВЦЭМ!$J$40:$J$783,СВЦЭМ!$A$40:$A$783,$A354,СВЦЭМ!$B$39:$B$782,K$331)+'СЕТ СН'!$F$16</f>
        <v>0</v>
      </c>
      <c r="L354" s="36">
        <f ca="1">SUMIFS(СВЦЭМ!$J$40:$J$783,СВЦЭМ!$A$40:$A$783,$A354,СВЦЭМ!$B$39:$B$782,L$331)+'СЕТ СН'!$F$16</f>
        <v>0</v>
      </c>
      <c r="M354" s="36">
        <f ca="1">SUMIFS(СВЦЭМ!$J$40:$J$783,СВЦЭМ!$A$40:$A$783,$A354,СВЦЭМ!$B$39:$B$782,M$331)+'СЕТ СН'!$F$16</f>
        <v>0</v>
      </c>
      <c r="N354" s="36">
        <f ca="1">SUMIFS(СВЦЭМ!$J$40:$J$783,СВЦЭМ!$A$40:$A$783,$A354,СВЦЭМ!$B$39:$B$782,N$331)+'СЕТ СН'!$F$16</f>
        <v>0</v>
      </c>
      <c r="O354" s="36">
        <f ca="1">SUMIFS(СВЦЭМ!$J$40:$J$783,СВЦЭМ!$A$40:$A$783,$A354,СВЦЭМ!$B$39:$B$782,O$331)+'СЕТ СН'!$F$16</f>
        <v>0</v>
      </c>
      <c r="P354" s="36">
        <f ca="1">SUMIFS(СВЦЭМ!$J$40:$J$783,СВЦЭМ!$A$40:$A$783,$A354,СВЦЭМ!$B$39:$B$782,P$331)+'СЕТ СН'!$F$16</f>
        <v>0</v>
      </c>
      <c r="Q354" s="36">
        <f ca="1">SUMIFS(СВЦЭМ!$J$40:$J$783,СВЦЭМ!$A$40:$A$783,$A354,СВЦЭМ!$B$39:$B$782,Q$331)+'СЕТ СН'!$F$16</f>
        <v>0</v>
      </c>
      <c r="R354" s="36">
        <f ca="1">SUMIFS(СВЦЭМ!$J$40:$J$783,СВЦЭМ!$A$40:$A$783,$A354,СВЦЭМ!$B$39:$B$782,R$331)+'СЕТ СН'!$F$16</f>
        <v>0</v>
      </c>
      <c r="S354" s="36">
        <f ca="1">SUMIFS(СВЦЭМ!$J$40:$J$783,СВЦЭМ!$A$40:$A$783,$A354,СВЦЭМ!$B$39:$B$782,S$331)+'СЕТ СН'!$F$16</f>
        <v>0</v>
      </c>
      <c r="T354" s="36">
        <f ca="1">SUMIFS(СВЦЭМ!$J$40:$J$783,СВЦЭМ!$A$40:$A$783,$A354,СВЦЭМ!$B$39:$B$782,T$331)+'СЕТ СН'!$F$16</f>
        <v>0</v>
      </c>
      <c r="U354" s="36">
        <f ca="1">SUMIFS(СВЦЭМ!$J$40:$J$783,СВЦЭМ!$A$40:$A$783,$A354,СВЦЭМ!$B$39:$B$782,U$331)+'СЕТ СН'!$F$16</f>
        <v>0</v>
      </c>
      <c r="V354" s="36">
        <f ca="1">SUMIFS(СВЦЭМ!$J$40:$J$783,СВЦЭМ!$A$40:$A$783,$A354,СВЦЭМ!$B$39:$B$782,V$331)+'СЕТ СН'!$F$16</f>
        <v>0</v>
      </c>
      <c r="W354" s="36">
        <f ca="1">SUMIFS(СВЦЭМ!$J$40:$J$783,СВЦЭМ!$A$40:$A$783,$A354,СВЦЭМ!$B$39:$B$782,W$331)+'СЕТ СН'!$F$16</f>
        <v>0</v>
      </c>
      <c r="X354" s="36">
        <f ca="1">SUMIFS(СВЦЭМ!$J$40:$J$783,СВЦЭМ!$A$40:$A$783,$A354,СВЦЭМ!$B$39:$B$782,X$331)+'СЕТ СН'!$F$16</f>
        <v>0</v>
      </c>
      <c r="Y354" s="36">
        <f ca="1">SUMIFS(СВЦЭМ!$J$40:$J$783,СВЦЭМ!$A$40:$A$783,$A354,СВЦЭМ!$B$39:$B$782,Y$331)+'СЕТ СН'!$F$16</f>
        <v>0</v>
      </c>
    </row>
    <row r="355" spans="1:27" ht="15.75" hidden="1" x14ac:dyDescent="0.2">
      <c r="A355" s="35">
        <f t="shared" si="9"/>
        <v>44797</v>
      </c>
      <c r="B355" s="36">
        <f ca="1">SUMIFS(СВЦЭМ!$J$40:$J$783,СВЦЭМ!$A$40:$A$783,$A355,СВЦЭМ!$B$39:$B$782,B$331)+'СЕТ СН'!$F$16</f>
        <v>0</v>
      </c>
      <c r="C355" s="36">
        <f ca="1">SUMIFS(СВЦЭМ!$J$40:$J$783,СВЦЭМ!$A$40:$A$783,$A355,СВЦЭМ!$B$39:$B$782,C$331)+'СЕТ СН'!$F$16</f>
        <v>0</v>
      </c>
      <c r="D355" s="36">
        <f ca="1">SUMIFS(СВЦЭМ!$J$40:$J$783,СВЦЭМ!$A$40:$A$783,$A355,СВЦЭМ!$B$39:$B$782,D$331)+'СЕТ СН'!$F$16</f>
        <v>0</v>
      </c>
      <c r="E355" s="36">
        <f ca="1">SUMIFS(СВЦЭМ!$J$40:$J$783,СВЦЭМ!$A$40:$A$783,$A355,СВЦЭМ!$B$39:$B$782,E$331)+'СЕТ СН'!$F$16</f>
        <v>0</v>
      </c>
      <c r="F355" s="36">
        <f ca="1">SUMIFS(СВЦЭМ!$J$40:$J$783,СВЦЭМ!$A$40:$A$783,$A355,СВЦЭМ!$B$39:$B$782,F$331)+'СЕТ СН'!$F$16</f>
        <v>0</v>
      </c>
      <c r="G355" s="36">
        <f ca="1">SUMIFS(СВЦЭМ!$J$40:$J$783,СВЦЭМ!$A$40:$A$783,$A355,СВЦЭМ!$B$39:$B$782,G$331)+'СЕТ СН'!$F$16</f>
        <v>0</v>
      </c>
      <c r="H355" s="36">
        <f ca="1">SUMIFS(СВЦЭМ!$J$40:$J$783,СВЦЭМ!$A$40:$A$783,$A355,СВЦЭМ!$B$39:$B$782,H$331)+'СЕТ СН'!$F$16</f>
        <v>0</v>
      </c>
      <c r="I355" s="36">
        <f ca="1">SUMIFS(СВЦЭМ!$J$40:$J$783,СВЦЭМ!$A$40:$A$783,$A355,СВЦЭМ!$B$39:$B$782,I$331)+'СЕТ СН'!$F$16</f>
        <v>0</v>
      </c>
      <c r="J355" s="36">
        <f ca="1">SUMIFS(СВЦЭМ!$J$40:$J$783,СВЦЭМ!$A$40:$A$783,$A355,СВЦЭМ!$B$39:$B$782,J$331)+'СЕТ СН'!$F$16</f>
        <v>0</v>
      </c>
      <c r="K355" s="36">
        <f ca="1">SUMIFS(СВЦЭМ!$J$40:$J$783,СВЦЭМ!$A$40:$A$783,$A355,СВЦЭМ!$B$39:$B$782,K$331)+'СЕТ СН'!$F$16</f>
        <v>0</v>
      </c>
      <c r="L355" s="36">
        <f ca="1">SUMIFS(СВЦЭМ!$J$40:$J$783,СВЦЭМ!$A$40:$A$783,$A355,СВЦЭМ!$B$39:$B$782,L$331)+'СЕТ СН'!$F$16</f>
        <v>0</v>
      </c>
      <c r="M355" s="36">
        <f ca="1">SUMIFS(СВЦЭМ!$J$40:$J$783,СВЦЭМ!$A$40:$A$783,$A355,СВЦЭМ!$B$39:$B$782,M$331)+'СЕТ СН'!$F$16</f>
        <v>0</v>
      </c>
      <c r="N355" s="36">
        <f ca="1">SUMIFS(СВЦЭМ!$J$40:$J$783,СВЦЭМ!$A$40:$A$783,$A355,СВЦЭМ!$B$39:$B$782,N$331)+'СЕТ СН'!$F$16</f>
        <v>0</v>
      </c>
      <c r="O355" s="36">
        <f ca="1">SUMIFS(СВЦЭМ!$J$40:$J$783,СВЦЭМ!$A$40:$A$783,$A355,СВЦЭМ!$B$39:$B$782,O$331)+'СЕТ СН'!$F$16</f>
        <v>0</v>
      </c>
      <c r="P355" s="36">
        <f ca="1">SUMIFS(СВЦЭМ!$J$40:$J$783,СВЦЭМ!$A$40:$A$783,$A355,СВЦЭМ!$B$39:$B$782,P$331)+'СЕТ СН'!$F$16</f>
        <v>0</v>
      </c>
      <c r="Q355" s="36">
        <f ca="1">SUMIFS(СВЦЭМ!$J$40:$J$783,СВЦЭМ!$A$40:$A$783,$A355,СВЦЭМ!$B$39:$B$782,Q$331)+'СЕТ СН'!$F$16</f>
        <v>0</v>
      </c>
      <c r="R355" s="36">
        <f ca="1">SUMIFS(СВЦЭМ!$J$40:$J$783,СВЦЭМ!$A$40:$A$783,$A355,СВЦЭМ!$B$39:$B$782,R$331)+'СЕТ СН'!$F$16</f>
        <v>0</v>
      </c>
      <c r="S355" s="36">
        <f ca="1">SUMIFS(СВЦЭМ!$J$40:$J$783,СВЦЭМ!$A$40:$A$783,$A355,СВЦЭМ!$B$39:$B$782,S$331)+'СЕТ СН'!$F$16</f>
        <v>0</v>
      </c>
      <c r="T355" s="36">
        <f ca="1">SUMIFS(СВЦЭМ!$J$40:$J$783,СВЦЭМ!$A$40:$A$783,$A355,СВЦЭМ!$B$39:$B$782,T$331)+'СЕТ СН'!$F$16</f>
        <v>0</v>
      </c>
      <c r="U355" s="36">
        <f ca="1">SUMIFS(СВЦЭМ!$J$40:$J$783,СВЦЭМ!$A$40:$A$783,$A355,СВЦЭМ!$B$39:$B$782,U$331)+'СЕТ СН'!$F$16</f>
        <v>0</v>
      </c>
      <c r="V355" s="36">
        <f ca="1">SUMIFS(СВЦЭМ!$J$40:$J$783,СВЦЭМ!$A$40:$A$783,$A355,СВЦЭМ!$B$39:$B$782,V$331)+'СЕТ СН'!$F$16</f>
        <v>0</v>
      </c>
      <c r="W355" s="36">
        <f ca="1">SUMIFS(СВЦЭМ!$J$40:$J$783,СВЦЭМ!$A$40:$A$783,$A355,СВЦЭМ!$B$39:$B$782,W$331)+'СЕТ СН'!$F$16</f>
        <v>0</v>
      </c>
      <c r="X355" s="36">
        <f ca="1">SUMIFS(СВЦЭМ!$J$40:$J$783,СВЦЭМ!$A$40:$A$783,$A355,СВЦЭМ!$B$39:$B$782,X$331)+'СЕТ СН'!$F$16</f>
        <v>0</v>
      </c>
      <c r="Y355" s="36">
        <f ca="1">SUMIFS(СВЦЭМ!$J$40:$J$783,СВЦЭМ!$A$40:$A$783,$A355,СВЦЭМ!$B$39:$B$782,Y$331)+'СЕТ СН'!$F$16</f>
        <v>0</v>
      </c>
    </row>
    <row r="356" spans="1:27" ht="15.75" hidden="1" x14ac:dyDescent="0.2">
      <c r="A356" s="35">
        <f t="shared" si="9"/>
        <v>44798</v>
      </c>
      <c r="B356" s="36">
        <f ca="1">SUMIFS(СВЦЭМ!$J$40:$J$783,СВЦЭМ!$A$40:$A$783,$A356,СВЦЭМ!$B$39:$B$782,B$331)+'СЕТ СН'!$F$16</f>
        <v>0</v>
      </c>
      <c r="C356" s="36">
        <f ca="1">SUMIFS(СВЦЭМ!$J$40:$J$783,СВЦЭМ!$A$40:$A$783,$A356,СВЦЭМ!$B$39:$B$782,C$331)+'СЕТ СН'!$F$16</f>
        <v>0</v>
      </c>
      <c r="D356" s="36">
        <f ca="1">SUMIFS(СВЦЭМ!$J$40:$J$783,СВЦЭМ!$A$40:$A$783,$A356,СВЦЭМ!$B$39:$B$782,D$331)+'СЕТ СН'!$F$16</f>
        <v>0</v>
      </c>
      <c r="E356" s="36">
        <f ca="1">SUMIFS(СВЦЭМ!$J$40:$J$783,СВЦЭМ!$A$40:$A$783,$A356,СВЦЭМ!$B$39:$B$782,E$331)+'СЕТ СН'!$F$16</f>
        <v>0</v>
      </c>
      <c r="F356" s="36">
        <f ca="1">SUMIFS(СВЦЭМ!$J$40:$J$783,СВЦЭМ!$A$40:$A$783,$A356,СВЦЭМ!$B$39:$B$782,F$331)+'СЕТ СН'!$F$16</f>
        <v>0</v>
      </c>
      <c r="G356" s="36">
        <f ca="1">SUMIFS(СВЦЭМ!$J$40:$J$783,СВЦЭМ!$A$40:$A$783,$A356,СВЦЭМ!$B$39:$B$782,G$331)+'СЕТ СН'!$F$16</f>
        <v>0</v>
      </c>
      <c r="H356" s="36">
        <f ca="1">SUMIFS(СВЦЭМ!$J$40:$J$783,СВЦЭМ!$A$40:$A$783,$A356,СВЦЭМ!$B$39:$B$782,H$331)+'СЕТ СН'!$F$16</f>
        <v>0</v>
      </c>
      <c r="I356" s="36">
        <f ca="1">SUMIFS(СВЦЭМ!$J$40:$J$783,СВЦЭМ!$A$40:$A$783,$A356,СВЦЭМ!$B$39:$B$782,I$331)+'СЕТ СН'!$F$16</f>
        <v>0</v>
      </c>
      <c r="J356" s="36">
        <f ca="1">SUMIFS(СВЦЭМ!$J$40:$J$783,СВЦЭМ!$A$40:$A$783,$A356,СВЦЭМ!$B$39:$B$782,J$331)+'СЕТ СН'!$F$16</f>
        <v>0</v>
      </c>
      <c r="K356" s="36">
        <f ca="1">SUMIFS(СВЦЭМ!$J$40:$J$783,СВЦЭМ!$A$40:$A$783,$A356,СВЦЭМ!$B$39:$B$782,K$331)+'СЕТ СН'!$F$16</f>
        <v>0</v>
      </c>
      <c r="L356" s="36">
        <f ca="1">SUMIFS(СВЦЭМ!$J$40:$J$783,СВЦЭМ!$A$40:$A$783,$A356,СВЦЭМ!$B$39:$B$782,L$331)+'СЕТ СН'!$F$16</f>
        <v>0</v>
      </c>
      <c r="M356" s="36">
        <f ca="1">SUMIFS(СВЦЭМ!$J$40:$J$783,СВЦЭМ!$A$40:$A$783,$A356,СВЦЭМ!$B$39:$B$782,M$331)+'СЕТ СН'!$F$16</f>
        <v>0</v>
      </c>
      <c r="N356" s="36">
        <f ca="1">SUMIFS(СВЦЭМ!$J$40:$J$783,СВЦЭМ!$A$40:$A$783,$A356,СВЦЭМ!$B$39:$B$782,N$331)+'СЕТ СН'!$F$16</f>
        <v>0</v>
      </c>
      <c r="O356" s="36">
        <f ca="1">SUMIFS(СВЦЭМ!$J$40:$J$783,СВЦЭМ!$A$40:$A$783,$A356,СВЦЭМ!$B$39:$B$782,O$331)+'СЕТ СН'!$F$16</f>
        <v>0</v>
      </c>
      <c r="P356" s="36">
        <f ca="1">SUMIFS(СВЦЭМ!$J$40:$J$783,СВЦЭМ!$A$40:$A$783,$A356,СВЦЭМ!$B$39:$B$782,P$331)+'СЕТ СН'!$F$16</f>
        <v>0</v>
      </c>
      <c r="Q356" s="36">
        <f ca="1">SUMIFS(СВЦЭМ!$J$40:$J$783,СВЦЭМ!$A$40:$A$783,$A356,СВЦЭМ!$B$39:$B$782,Q$331)+'СЕТ СН'!$F$16</f>
        <v>0</v>
      </c>
      <c r="R356" s="36">
        <f ca="1">SUMIFS(СВЦЭМ!$J$40:$J$783,СВЦЭМ!$A$40:$A$783,$A356,СВЦЭМ!$B$39:$B$782,R$331)+'СЕТ СН'!$F$16</f>
        <v>0</v>
      </c>
      <c r="S356" s="36">
        <f ca="1">SUMIFS(СВЦЭМ!$J$40:$J$783,СВЦЭМ!$A$40:$A$783,$A356,СВЦЭМ!$B$39:$B$782,S$331)+'СЕТ СН'!$F$16</f>
        <v>0</v>
      </c>
      <c r="T356" s="36">
        <f ca="1">SUMIFS(СВЦЭМ!$J$40:$J$783,СВЦЭМ!$A$40:$A$783,$A356,СВЦЭМ!$B$39:$B$782,T$331)+'СЕТ СН'!$F$16</f>
        <v>0</v>
      </c>
      <c r="U356" s="36">
        <f ca="1">SUMIFS(СВЦЭМ!$J$40:$J$783,СВЦЭМ!$A$40:$A$783,$A356,СВЦЭМ!$B$39:$B$782,U$331)+'СЕТ СН'!$F$16</f>
        <v>0</v>
      </c>
      <c r="V356" s="36">
        <f ca="1">SUMIFS(СВЦЭМ!$J$40:$J$783,СВЦЭМ!$A$40:$A$783,$A356,СВЦЭМ!$B$39:$B$782,V$331)+'СЕТ СН'!$F$16</f>
        <v>0</v>
      </c>
      <c r="W356" s="36">
        <f ca="1">SUMIFS(СВЦЭМ!$J$40:$J$783,СВЦЭМ!$A$40:$A$783,$A356,СВЦЭМ!$B$39:$B$782,W$331)+'СЕТ СН'!$F$16</f>
        <v>0</v>
      </c>
      <c r="X356" s="36">
        <f ca="1">SUMIFS(СВЦЭМ!$J$40:$J$783,СВЦЭМ!$A$40:$A$783,$A356,СВЦЭМ!$B$39:$B$782,X$331)+'СЕТ СН'!$F$16</f>
        <v>0</v>
      </c>
      <c r="Y356" s="36">
        <f ca="1">SUMIFS(СВЦЭМ!$J$40:$J$783,СВЦЭМ!$A$40:$A$783,$A356,СВЦЭМ!$B$39:$B$782,Y$331)+'СЕТ СН'!$F$16</f>
        <v>0</v>
      </c>
    </row>
    <row r="357" spans="1:27" ht="15.75" hidden="1" x14ac:dyDescent="0.2">
      <c r="A357" s="35">
        <f t="shared" si="9"/>
        <v>44799</v>
      </c>
      <c r="B357" s="36">
        <f ca="1">SUMIFS(СВЦЭМ!$J$40:$J$783,СВЦЭМ!$A$40:$A$783,$A357,СВЦЭМ!$B$39:$B$782,B$331)+'СЕТ СН'!$F$16</f>
        <v>0</v>
      </c>
      <c r="C357" s="36">
        <f ca="1">SUMIFS(СВЦЭМ!$J$40:$J$783,СВЦЭМ!$A$40:$A$783,$A357,СВЦЭМ!$B$39:$B$782,C$331)+'СЕТ СН'!$F$16</f>
        <v>0</v>
      </c>
      <c r="D357" s="36">
        <f ca="1">SUMIFS(СВЦЭМ!$J$40:$J$783,СВЦЭМ!$A$40:$A$783,$A357,СВЦЭМ!$B$39:$B$782,D$331)+'СЕТ СН'!$F$16</f>
        <v>0</v>
      </c>
      <c r="E357" s="36">
        <f ca="1">SUMIFS(СВЦЭМ!$J$40:$J$783,СВЦЭМ!$A$40:$A$783,$A357,СВЦЭМ!$B$39:$B$782,E$331)+'СЕТ СН'!$F$16</f>
        <v>0</v>
      </c>
      <c r="F357" s="36">
        <f ca="1">SUMIFS(СВЦЭМ!$J$40:$J$783,СВЦЭМ!$A$40:$A$783,$A357,СВЦЭМ!$B$39:$B$782,F$331)+'СЕТ СН'!$F$16</f>
        <v>0</v>
      </c>
      <c r="G357" s="36">
        <f ca="1">SUMIFS(СВЦЭМ!$J$40:$J$783,СВЦЭМ!$A$40:$A$783,$A357,СВЦЭМ!$B$39:$B$782,G$331)+'СЕТ СН'!$F$16</f>
        <v>0</v>
      </c>
      <c r="H357" s="36">
        <f ca="1">SUMIFS(СВЦЭМ!$J$40:$J$783,СВЦЭМ!$A$40:$A$783,$A357,СВЦЭМ!$B$39:$B$782,H$331)+'СЕТ СН'!$F$16</f>
        <v>0</v>
      </c>
      <c r="I357" s="36">
        <f ca="1">SUMIFS(СВЦЭМ!$J$40:$J$783,СВЦЭМ!$A$40:$A$783,$A357,СВЦЭМ!$B$39:$B$782,I$331)+'СЕТ СН'!$F$16</f>
        <v>0</v>
      </c>
      <c r="J357" s="36">
        <f ca="1">SUMIFS(СВЦЭМ!$J$40:$J$783,СВЦЭМ!$A$40:$A$783,$A357,СВЦЭМ!$B$39:$B$782,J$331)+'СЕТ СН'!$F$16</f>
        <v>0</v>
      </c>
      <c r="K357" s="36">
        <f ca="1">SUMIFS(СВЦЭМ!$J$40:$J$783,СВЦЭМ!$A$40:$A$783,$A357,СВЦЭМ!$B$39:$B$782,K$331)+'СЕТ СН'!$F$16</f>
        <v>0</v>
      </c>
      <c r="L357" s="36">
        <f ca="1">SUMIFS(СВЦЭМ!$J$40:$J$783,СВЦЭМ!$A$40:$A$783,$A357,СВЦЭМ!$B$39:$B$782,L$331)+'СЕТ СН'!$F$16</f>
        <v>0</v>
      </c>
      <c r="M357" s="36">
        <f ca="1">SUMIFS(СВЦЭМ!$J$40:$J$783,СВЦЭМ!$A$40:$A$783,$A357,СВЦЭМ!$B$39:$B$782,M$331)+'СЕТ СН'!$F$16</f>
        <v>0</v>
      </c>
      <c r="N357" s="36">
        <f ca="1">SUMIFS(СВЦЭМ!$J$40:$J$783,СВЦЭМ!$A$40:$A$783,$A357,СВЦЭМ!$B$39:$B$782,N$331)+'СЕТ СН'!$F$16</f>
        <v>0</v>
      </c>
      <c r="O357" s="36">
        <f ca="1">SUMIFS(СВЦЭМ!$J$40:$J$783,СВЦЭМ!$A$40:$A$783,$A357,СВЦЭМ!$B$39:$B$782,O$331)+'СЕТ СН'!$F$16</f>
        <v>0</v>
      </c>
      <c r="P357" s="36">
        <f ca="1">SUMIFS(СВЦЭМ!$J$40:$J$783,СВЦЭМ!$A$40:$A$783,$A357,СВЦЭМ!$B$39:$B$782,P$331)+'СЕТ СН'!$F$16</f>
        <v>0</v>
      </c>
      <c r="Q357" s="36">
        <f ca="1">SUMIFS(СВЦЭМ!$J$40:$J$783,СВЦЭМ!$A$40:$A$783,$A357,СВЦЭМ!$B$39:$B$782,Q$331)+'СЕТ СН'!$F$16</f>
        <v>0</v>
      </c>
      <c r="R357" s="36">
        <f ca="1">SUMIFS(СВЦЭМ!$J$40:$J$783,СВЦЭМ!$A$40:$A$783,$A357,СВЦЭМ!$B$39:$B$782,R$331)+'СЕТ СН'!$F$16</f>
        <v>0</v>
      </c>
      <c r="S357" s="36">
        <f ca="1">SUMIFS(СВЦЭМ!$J$40:$J$783,СВЦЭМ!$A$40:$A$783,$A357,СВЦЭМ!$B$39:$B$782,S$331)+'СЕТ СН'!$F$16</f>
        <v>0</v>
      </c>
      <c r="T357" s="36">
        <f ca="1">SUMIFS(СВЦЭМ!$J$40:$J$783,СВЦЭМ!$A$40:$A$783,$A357,СВЦЭМ!$B$39:$B$782,T$331)+'СЕТ СН'!$F$16</f>
        <v>0</v>
      </c>
      <c r="U357" s="36">
        <f ca="1">SUMIFS(СВЦЭМ!$J$40:$J$783,СВЦЭМ!$A$40:$A$783,$A357,СВЦЭМ!$B$39:$B$782,U$331)+'СЕТ СН'!$F$16</f>
        <v>0</v>
      </c>
      <c r="V357" s="36">
        <f ca="1">SUMIFS(СВЦЭМ!$J$40:$J$783,СВЦЭМ!$A$40:$A$783,$A357,СВЦЭМ!$B$39:$B$782,V$331)+'СЕТ СН'!$F$16</f>
        <v>0</v>
      </c>
      <c r="W357" s="36">
        <f ca="1">SUMIFS(СВЦЭМ!$J$40:$J$783,СВЦЭМ!$A$40:$A$783,$A357,СВЦЭМ!$B$39:$B$782,W$331)+'СЕТ СН'!$F$16</f>
        <v>0</v>
      </c>
      <c r="X357" s="36">
        <f ca="1">SUMIFS(СВЦЭМ!$J$40:$J$783,СВЦЭМ!$A$40:$A$783,$A357,СВЦЭМ!$B$39:$B$782,X$331)+'СЕТ СН'!$F$16</f>
        <v>0</v>
      </c>
      <c r="Y357" s="36">
        <f ca="1">SUMIFS(СВЦЭМ!$J$40:$J$783,СВЦЭМ!$A$40:$A$783,$A357,СВЦЭМ!$B$39:$B$782,Y$331)+'СЕТ СН'!$F$16</f>
        <v>0</v>
      </c>
    </row>
    <row r="358" spans="1:27" ht="15.75" hidden="1" x14ac:dyDescent="0.2">
      <c r="A358" s="35">
        <f t="shared" si="9"/>
        <v>44800</v>
      </c>
      <c r="B358" s="36">
        <f ca="1">SUMIFS(СВЦЭМ!$J$40:$J$783,СВЦЭМ!$A$40:$A$783,$A358,СВЦЭМ!$B$39:$B$782,B$331)+'СЕТ СН'!$F$16</f>
        <v>0</v>
      </c>
      <c r="C358" s="36">
        <f ca="1">SUMIFS(СВЦЭМ!$J$40:$J$783,СВЦЭМ!$A$40:$A$783,$A358,СВЦЭМ!$B$39:$B$782,C$331)+'СЕТ СН'!$F$16</f>
        <v>0</v>
      </c>
      <c r="D358" s="36">
        <f ca="1">SUMIFS(СВЦЭМ!$J$40:$J$783,СВЦЭМ!$A$40:$A$783,$A358,СВЦЭМ!$B$39:$B$782,D$331)+'СЕТ СН'!$F$16</f>
        <v>0</v>
      </c>
      <c r="E358" s="36">
        <f ca="1">SUMIFS(СВЦЭМ!$J$40:$J$783,СВЦЭМ!$A$40:$A$783,$A358,СВЦЭМ!$B$39:$B$782,E$331)+'СЕТ СН'!$F$16</f>
        <v>0</v>
      </c>
      <c r="F358" s="36">
        <f ca="1">SUMIFS(СВЦЭМ!$J$40:$J$783,СВЦЭМ!$A$40:$A$783,$A358,СВЦЭМ!$B$39:$B$782,F$331)+'СЕТ СН'!$F$16</f>
        <v>0</v>
      </c>
      <c r="G358" s="36">
        <f ca="1">SUMIFS(СВЦЭМ!$J$40:$J$783,СВЦЭМ!$A$40:$A$783,$A358,СВЦЭМ!$B$39:$B$782,G$331)+'СЕТ СН'!$F$16</f>
        <v>0</v>
      </c>
      <c r="H358" s="36">
        <f ca="1">SUMIFS(СВЦЭМ!$J$40:$J$783,СВЦЭМ!$A$40:$A$783,$A358,СВЦЭМ!$B$39:$B$782,H$331)+'СЕТ СН'!$F$16</f>
        <v>0</v>
      </c>
      <c r="I358" s="36">
        <f ca="1">SUMIFS(СВЦЭМ!$J$40:$J$783,СВЦЭМ!$A$40:$A$783,$A358,СВЦЭМ!$B$39:$B$782,I$331)+'СЕТ СН'!$F$16</f>
        <v>0</v>
      </c>
      <c r="J358" s="36">
        <f ca="1">SUMIFS(СВЦЭМ!$J$40:$J$783,СВЦЭМ!$A$40:$A$783,$A358,СВЦЭМ!$B$39:$B$782,J$331)+'СЕТ СН'!$F$16</f>
        <v>0</v>
      </c>
      <c r="K358" s="36">
        <f ca="1">SUMIFS(СВЦЭМ!$J$40:$J$783,СВЦЭМ!$A$40:$A$783,$A358,СВЦЭМ!$B$39:$B$782,K$331)+'СЕТ СН'!$F$16</f>
        <v>0</v>
      </c>
      <c r="L358" s="36">
        <f ca="1">SUMIFS(СВЦЭМ!$J$40:$J$783,СВЦЭМ!$A$40:$A$783,$A358,СВЦЭМ!$B$39:$B$782,L$331)+'СЕТ СН'!$F$16</f>
        <v>0</v>
      </c>
      <c r="M358" s="36">
        <f ca="1">SUMIFS(СВЦЭМ!$J$40:$J$783,СВЦЭМ!$A$40:$A$783,$A358,СВЦЭМ!$B$39:$B$782,M$331)+'СЕТ СН'!$F$16</f>
        <v>0</v>
      </c>
      <c r="N358" s="36">
        <f ca="1">SUMIFS(СВЦЭМ!$J$40:$J$783,СВЦЭМ!$A$40:$A$783,$A358,СВЦЭМ!$B$39:$B$782,N$331)+'СЕТ СН'!$F$16</f>
        <v>0</v>
      </c>
      <c r="O358" s="36">
        <f ca="1">SUMIFS(СВЦЭМ!$J$40:$J$783,СВЦЭМ!$A$40:$A$783,$A358,СВЦЭМ!$B$39:$B$782,O$331)+'СЕТ СН'!$F$16</f>
        <v>0</v>
      </c>
      <c r="P358" s="36">
        <f ca="1">SUMIFS(СВЦЭМ!$J$40:$J$783,СВЦЭМ!$A$40:$A$783,$A358,СВЦЭМ!$B$39:$B$782,P$331)+'СЕТ СН'!$F$16</f>
        <v>0</v>
      </c>
      <c r="Q358" s="36">
        <f ca="1">SUMIFS(СВЦЭМ!$J$40:$J$783,СВЦЭМ!$A$40:$A$783,$A358,СВЦЭМ!$B$39:$B$782,Q$331)+'СЕТ СН'!$F$16</f>
        <v>0</v>
      </c>
      <c r="R358" s="36">
        <f ca="1">SUMIFS(СВЦЭМ!$J$40:$J$783,СВЦЭМ!$A$40:$A$783,$A358,СВЦЭМ!$B$39:$B$782,R$331)+'СЕТ СН'!$F$16</f>
        <v>0</v>
      </c>
      <c r="S358" s="36">
        <f ca="1">SUMIFS(СВЦЭМ!$J$40:$J$783,СВЦЭМ!$A$40:$A$783,$A358,СВЦЭМ!$B$39:$B$782,S$331)+'СЕТ СН'!$F$16</f>
        <v>0</v>
      </c>
      <c r="T358" s="36">
        <f ca="1">SUMIFS(СВЦЭМ!$J$40:$J$783,СВЦЭМ!$A$40:$A$783,$A358,СВЦЭМ!$B$39:$B$782,T$331)+'СЕТ СН'!$F$16</f>
        <v>0</v>
      </c>
      <c r="U358" s="36">
        <f ca="1">SUMIFS(СВЦЭМ!$J$40:$J$783,СВЦЭМ!$A$40:$A$783,$A358,СВЦЭМ!$B$39:$B$782,U$331)+'СЕТ СН'!$F$16</f>
        <v>0</v>
      </c>
      <c r="V358" s="36">
        <f ca="1">SUMIFS(СВЦЭМ!$J$40:$J$783,СВЦЭМ!$A$40:$A$783,$A358,СВЦЭМ!$B$39:$B$782,V$331)+'СЕТ СН'!$F$16</f>
        <v>0</v>
      </c>
      <c r="W358" s="36">
        <f ca="1">SUMIFS(СВЦЭМ!$J$40:$J$783,СВЦЭМ!$A$40:$A$783,$A358,СВЦЭМ!$B$39:$B$782,W$331)+'СЕТ СН'!$F$16</f>
        <v>0</v>
      </c>
      <c r="X358" s="36">
        <f ca="1">SUMIFS(СВЦЭМ!$J$40:$J$783,СВЦЭМ!$A$40:$A$783,$A358,СВЦЭМ!$B$39:$B$782,X$331)+'СЕТ СН'!$F$16</f>
        <v>0</v>
      </c>
      <c r="Y358" s="36">
        <f ca="1">SUMIFS(СВЦЭМ!$J$40:$J$783,СВЦЭМ!$A$40:$A$783,$A358,СВЦЭМ!$B$39:$B$782,Y$331)+'СЕТ СН'!$F$16</f>
        <v>0</v>
      </c>
    </row>
    <row r="359" spans="1:27" ht="15.75" hidden="1" x14ac:dyDescent="0.2">
      <c r="A359" s="35">
        <f t="shared" si="9"/>
        <v>44801</v>
      </c>
      <c r="B359" s="36">
        <f ca="1">SUMIFS(СВЦЭМ!$J$40:$J$783,СВЦЭМ!$A$40:$A$783,$A359,СВЦЭМ!$B$39:$B$782,B$331)+'СЕТ СН'!$F$16</f>
        <v>0</v>
      </c>
      <c r="C359" s="36">
        <f ca="1">SUMIFS(СВЦЭМ!$J$40:$J$783,СВЦЭМ!$A$40:$A$783,$A359,СВЦЭМ!$B$39:$B$782,C$331)+'СЕТ СН'!$F$16</f>
        <v>0</v>
      </c>
      <c r="D359" s="36">
        <f ca="1">SUMIFS(СВЦЭМ!$J$40:$J$783,СВЦЭМ!$A$40:$A$783,$A359,СВЦЭМ!$B$39:$B$782,D$331)+'СЕТ СН'!$F$16</f>
        <v>0</v>
      </c>
      <c r="E359" s="36">
        <f ca="1">SUMIFS(СВЦЭМ!$J$40:$J$783,СВЦЭМ!$A$40:$A$783,$A359,СВЦЭМ!$B$39:$B$782,E$331)+'СЕТ СН'!$F$16</f>
        <v>0</v>
      </c>
      <c r="F359" s="36">
        <f ca="1">SUMIFS(СВЦЭМ!$J$40:$J$783,СВЦЭМ!$A$40:$A$783,$A359,СВЦЭМ!$B$39:$B$782,F$331)+'СЕТ СН'!$F$16</f>
        <v>0</v>
      </c>
      <c r="G359" s="36">
        <f ca="1">SUMIFS(СВЦЭМ!$J$40:$J$783,СВЦЭМ!$A$40:$A$783,$A359,СВЦЭМ!$B$39:$B$782,G$331)+'СЕТ СН'!$F$16</f>
        <v>0</v>
      </c>
      <c r="H359" s="36">
        <f ca="1">SUMIFS(СВЦЭМ!$J$40:$J$783,СВЦЭМ!$A$40:$A$783,$A359,СВЦЭМ!$B$39:$B$782,H$331)+'СЕТ СН'!$F$16</f>
        <v>0</v>
      </c>
      <c r="I359" s="36">
        <f ca="1">SUMIFS(СВЦЭМ!$J$40:$J$783,СВЦЭМ!$A$40:$A$783,$A359,СВЦЭМ!$B$39:$B$782,I$331)+'СЕТ СН'!$F$16</f>
        <v>0</v>
      </c>
      <c r="J359" s="36">
        <f ca="1">SUMIFS(СВЦЭМ!$J$40:$J$783,СВЦЭМ!$A$40:$A$783,$A359,СВЦЭМ!$B$39:$B$782,J$331)+'СЕТ СН'!$F$16</f>
        <v>0</v>
      </c>
      <c r="K359" s="36">
        <f ca="1">SUMIFS(СВЦЭМ!$J$40:$J$783,СВЦЭМ!$A$40:$A$783,$A359,СВЦЭМ!$B$39:$B$782,K$331)+'СЕТ СН'!$F$16</f>
        <v>0</v>
      </c>
      <c r="L359" s="36">
        <f ca="1">SUMIFS(СВЦЭМ!$J$40:$J$783,СВЦЭМ!$A$40:$A$783,$A359,СВЦЭМ!$B$39:$B$782,L$331)+'СЕТ СН'!$F$16</f>
        <v>0</v>
      </c>
      <c r="M359" s="36">
        <f ca="1">SUMIFS(СВЦЭМ!$J$40:$J$783,СВЦЭМ!$A$40:$A$783,$A359,СВЦЭМ!$B$39:$B$782,M$331)+'СЕТ СН'!$F$16</f>
        <v>0</v>
      </c>
      <c r="N359" s="36">
        <f ca="1">SUMIFS(СВЦЭМ!$J$40:$J$783,СВЦЭМ!$A$40:$A$783,$A359,СВЦЭМ!$B$39:$B$782,N$331)+'СЕТ СН'!$F$16</f>
        <v>0</v>
      </c>
      <c r="O359" s="36">
        <f ca="1">SUMIFS(СВЦЭМ!$J$40:$J$783,СВЦЭМ!$A$40:$A$783,$A359,СВЦЭМ!$B$39:$B$782,O$331)+'СЕТ СН'!$F$16</f>
        <v>0</v>
      </c>
      <c r="P359" s="36">
        <f ca="1">SUMIFS(СВЦЭМ!$J$40:$J$783,СВЦЭМ!$A$40:$A$783,$A359,СВЦЭМ!$B$39:$B$782,P$331)+'СЕТ СН'!$F$16</f>
        <v>0</v>
      </c>
      <c r="Q359" s="36">
        <f ca="1">SUMIFS(СВЦЭМ!$J$40:$J$783,СВЦЭМ!$A$40:$A$783,$A359,СВЦЭМ!$B$39:$B$782,Q$331)+'СЕТ СН'!$F$16</f>
        <v>0</v>
      </c>
      <c r="R359" s="36">
        <f ca="1">SUMIFS(СВЦЭМ!$J$40:$J$783,СВЦЭМ!$A$40:$A$783,$A359,СВЦЭМ!$B$39:$B$782,R$331)+'СЕТ СН'!$F$16</f>
        <v>0</v>
      </c>
      <c r="S359" s="36">
        <f ca="1">SUMIFS(СВЦЭМ!$J$40:$J$783,СВЦЭМ!$A$40:$A$783,$A359,СВЦЭМ!$B$39:$B$782,S$331)+'СЕТ СН'!$F$16</f>
        <v>0</v>
      </c>
      <c r="T359" s="36">
        <f ca="1">SUMIFS(СВЦЭМ!$J$40:$J$783,СВЦЭМ!$A$40:$A$783,$A359,СВЦЭМ!$B$39:$B$782,T$331)+'СЕТ СН'!$F$16</f>
        <v>0</v>
      </c>
      <c r="U359" s="36">
        <f ca="1">SUMIFS(СВЦЭМ!$J$40:$J$783,СВЦЭМ!$A$40:$A$783,$A359,СВЦЭМ!$B$39:$B$782,U$331)+'СЕТ СН'!$F$16</f>
        <v>0</v>
      </c>
      <c r="V359" s="36">
        <f ca="1">SUMIFS(СВЦЭМ!$J$40:$J$783,СВЦЭМ!$A$40:$A$783,$A359,СВЦЭМ!$B$39:$B$782,V$331)+'СЕТ СН'!$F$16</f>
        <v>0</v>
      </c>
      <c r="W359" s="36">
        <f ca="1">SUMIFS(СВЦЭМ!$J$40:$J$783,СВЦЭМ!$A$40:$A$783,$A359,СВЦЭМ!$B$39:$B$782,W$331)+'СЕТ СН'!$F$16</f>
        <v>0</v>
      </c>
      <c r="X359" s="36">
        <f ca="1">SUMIFS(СВЦЭМ!$J$40:$J$783,СВЦЭМ!$A$40:$A$783,$A359,СВЦЭМ!$B$39:$B$782,X$331)+'СЕТ СН'!$F$16</f>
        <v>0</v>
      </c>
      <c r="Y359" s="36">
        <f ca="1">SUMIFS(СВЦЭМ!$J$40:$J$783,СВЦЭМ!$A$40:$A$783,$A359,СВЦЭМ!$B$39:$B$782,Y$331)+'СЕТ СН'!$F$16</f>
        <v>0</v>
      </c>
    </row>
    <row r="360" spans="1:27" ht="15.75" hidden="1" x14ac:dyDescent="0.2">
      <c r="A360" s="35">
        <f t="shared" si="9"/>
        <v>44802</v>
      </c>
      <c r="B360" s="36">
        <f ca="1">SUMIFS(СВЦЭМ!$J$40:$J$783,СВЦЭМ!$A$40:$A$783,$A360,СВЦЭМ!$B$39:$B$782,B$331)+'СЕТ СН'!$F$16</f>
        <v>0</v>
      </c>
      <c r="C360" s="36">
        <f ca="1">SUMIFS(СВЦЭМ!$J$40:$J$783,СВЦЭМ!$A$40:$A$783,$A360,СВЦЭМ!$B$39:$B$782,C$331)+'СЕТ СН'!$F$16</f>
        <v>0</v>
      </c>
      <c r="D360" s="36">
        <f ca="1">SUMIFS(СВЦЭМ!$J$40:$J$783,СВЦЭМ!$A$40:$A$783,$A360,СВЦЭМ!$B$39:$B$782,D$331)+'СЕТ СН'!$F$16</f>
        <v>0</v>
      </c>
      <c r="E360" s="36">
        <f ca="1">SUMIFS(СВЦЭМ!$J$40:$J$783,СВЦЭМ!$A$40:$A$783,$A360,СВЦЭМ!$B$39:$B$782,E$331)+'СЕТ СН'!$F$16</f>
        <v>0</v>
      </c>
      <c r="F360" s="36">
        <f ca="1">SUMIFS(СВЦЭМ!$J$40:$J$783,СВЦЭМ!$A$40:$A$783,$A360,СВЦЭМ!$B$39:$B$782,F$331)+'СЕТ СН'!$F$16</f>
        <v>0</v>
      </c>
      <c r="G360" s="36">
        <f ca="1">SUMIFS(СВЦЭМ!$J$40:$J$783,СВЦЭМ!$A$40:$A$783,$A360,СВЦЭМ!$B$39:$B$782,G$331)+'СЕТ СН'!$F$16</f>
        <v>0</v>
      </c>
      <c r="H360" s="36">
        <f ca="1">SUMIFS(СВЦЭМ!$J$40:$J$783,СВЦЭМ!$A$40:$A$783,$A360,СВЦЭМ!$B$39:$B$782,H$331)+'СЕТ СН'!$F$16</f>
        <v>0</v>
      </c>
      <c r="I360" s="36">
        <f ca="1">SUMIFS(СВЦЭМ!$J$40:$J$783,СВЦЭМ!$A$40:$A$783,$A360,СВЦЭМ!$B$39:$B$782,I$331)+'СЕТ СН'!$F$16</f>
        <v>0</v>
      </c>
      <c r="J360" s="36">
        <f ca="1">SUMIFS(СВЦЭМ!$J$40:$J$783,СВЦЭМ!$A$40:$A$783,$A360,СВЦЭМ!$B$39:$B$782,J$331)+'СЕТ СН'!$F$16</f>
        <v>0</v>
      </c>
      <c r="K360" s="36">
        <f ca="1">SUMIFS(СВЦЭМ!$J$40:$J$783,СВЦЭМ!$A$40:$A$783,$A360,СВЦЭМ!$B$39:$B$782,K$331)+'СЕТ СН'!$F$16</f>
        <v>0</v>
      </c>
      <c r="L360" s="36">
        <f ca="1">SUMIFS(СВЦЭМ!$J$40:$J$783,СВЦЭМ!$A$40:$A$783,$A360,СВЦЭМ!$B$39:$B$782,L$331)+'СЕТ СН'!$F$16</f>
        <v>0</v>
      </c>
      <c r="M360" s="36">
        <f ca="1">SUMIFS(СВЦЭМ!$J$40:$J$783,СВЦЭМ!$A$40:$A$783,$A360,СВЦЭМ!$B$39:$B$782,M$331)+'СЕТ СН'!$F$16</f>
        <v>0</v>
      </c>
      <c r="N360" s="36">
        <f ca="1">SUMIFS(СВЦЭМ!$J$40:$J$783,СВЦЭМ!$A$40:$A$783,$A360,СВЦЭМ!$B$39:$B$782,N$331)+'СЕТ СН'!$F$16</f>
        <v>0</v>
      </c>
      <c r="O360" s="36">
        <f ca="1">SUMIFS(СВЦЭМ!$J$40:$J$783,СВЦЭМ!$A$40:$A$783,$A360,СВЦЭМ!$B$39:$B$782,O$331)+'СЕТ СН'!$F$16</f>
        <v>0</v>
      </c>
      <c r="P360" s="36">
        <f ca="1">SUMIFS(СВЦЭМ!$J$40:$J$783,СВЦЭМ!$A$40:$A$783,$A360,СВЦЭМ!$B$39:$B$782,P$331)+'СЕТ СН'!$F$16</f>
        <v>0</v>
      </c>
      <c r="Q360" s="36">
        <f ca="1">SUMIFS(СВЦЭМ!$J$40:$J$783,СВЦЭМ!$A$40:$A$783,$A360,СВЦЭМ!$B$39:$B$782,Q$331)+'СЕТ СН'!$F$16</f>
        <v>0</v>
      </c>
      <c r="R360" s="36">
        <f ca="1">SUMIFS(СВЦЭМ!$J$40:$J$783,СВЦЭМ!$A$40:$A$783,$A360,СВЦЭМ!$B$39:$B$782,R$331)+'СЕТ СН'!$F$16</f>
        <v>0</v>
      </c>
      <c r="S360" s="36">
        <f ca="1">SUMIFS(СВЦЭМ!$J$40:$J$783,СВЦЭМ!$A$40:$A$783,$A360,СВЦЭМ!$B$39:$B$782,S$331)+'СЕТ СН'!$F$16</f>
        <v>0</v>
      </c>
      <c r="T360" s="36">
        <f ca="1">SUMIFS(СВЦЭМ!$J$40:$J$783,СВЦЭМ!$A$40:$A$783,$A360,СВЦЭМ!$B$39:$B$782,T$331)+'СЕТ СН'!$F$16</f>
        <v>0</v>
      </c>
      <c r="U360" s="36">
        <f ca="1">SUMIFS(СВЦЭМ!$J$40:$J$783,СВЦЭМ!$A$40:$A$783,$A360,СВЦЭМ!$B$39:$B$782,U$331)+'СЕТ СН'!$F$16</f>
        <v>0</v>
      </c>
      <c r="V360" s="36">
        <f ca="1">SUMIFS(СВЦЭМ!$J$40:$J$783,СВЦЭМ!$A$40:$A$783,$A360,СВЦЭМ!$B$39:$B$782,V$331)+'СЕТ СН'!$F$16</f>
        <v>0</v>
      </c>
      <c r="W360" s="36">
        <f ca="1">SUMIFS(СВЦЭМ!$J$40:$J$783,СВЦЭМ!$A$40:$A$783,$A360,СВЦЭМ!$B$39:$B$782,W$331)+'СЕТ СН'!$F$16</f>
        <v>0</v>
      </c>
      <c r="X360" s="36">
        <f ca="1">SUMIFS(СВЦЭМ!$J$40:$J$783,СВЦЭМ!$A$40:$A$783,$A360,СВЦЭМ!$B$39:$B$782,X$331)+'СЕТ СН'!$F$16</f>
        <v>0</v>
      </c>
      <c r="Y360" s="36">
        <f ca="1">SUMIFS(СВЦЭМ!$J$40:$J$783,СВЦЭМ!$A$40:$A$783,$A360,СВЦЭМ!$B$39:$B$782,Y$331)+'СЕТ СН'!$F$16</f>
        <v>0</v>
      </c>
    </row>
    <row r="361" spans="1:27" ht="15.75" hidden="1" x14ac:dyDescent="0.2">
      <c r="A361" s="35">
        <f t="shared" si="9"/>
        <v>44803</v>
      </c>
      <c r="B361" s="36">
        <f ca="1">SUMIFS(СВЦЭМ!$J$40:$J$783,СВЦЭМ!$A$40:$A$783,$A361,СВЦЭМ!$B$39:$B$782,B$331)+'СЕТ СН'!$F$16</f>
        <v>0</v>
      </c>
      <c r="C361" s="36">
        <f ca="1">SUMIFS(СВЦЭМ!$J$40:$J$783,СВЦЭМ!$A$40:$A$783,$A361,СВЦЭМ!$B$39:$B$782,C$331)+'СЕТ СН'!$F$16</f>
        <v>0</v>
      </c>
      <c r="D361" s="36">
        <f ca="1">SUMIFS(СВЦЭМ!$J$40:$J$783,СВЦЭМ!$A$40:$A$783,$A361,СВЦЭМ!$B$39:$B$782,D$331)+'СЕТ СН'!$F$16</f>
        <v>0</v>
      </c>
      <c r="E361" s="36">
        <f ca="1">SUMIFS(СВЦЭМ!$J$40:$J$783,СВЦЭМ!$A$40:$A$783,$A361,СВЦЭМ!$B$39:$B$782,E$331)+'СЕТ СН'!$F$16</f>
        <v>0</v>
      </c>
      <c r="F361" s="36">
        <f ca="1">SUMIFS(СВЦЭМ!$J$40:$J$783,СВЦЭМ!$A$40:$A$783,$A361,СВЦЭМ!$B$39:$B$782,F$331)+'СЕТ СН'!$F$16</f>
        <v>0</v>
      </c>
      <c r="G361" s="36">
        <f ca="1">SUMIFS(СВЦЭМ!$J$40:$J$783,СВЦЭМ!$A$40:$A$783,$A361,СВЦЭМ!$B$39:$B$782,G$331)+'СЕТ СН'!$F$16</f>
        <v>0</v>
      </c>
      <c r="H361" s="36">
        <f ca="1">SUMIFS(СВЦЭМ!$J$40:$J$783,СВЦЭМ!$A$40:$A$783,$A361,СВЦЭМ!$B$39:$B$782,H$331)+'СЕТ СН'!$F$16</f>
        <v>0</v>
      </c>
      <c r="I361" s="36">
        <f ca="1">SUMIFS(СВЦЭМ!$J$40:$J$783,СВЦЭМ!$A$40:$A$783,$A361,СВЦЭМ!$B$39:$B$782,I$331)+'СЕТ СН'!$F$16</f>
        <v>0</v>
      </c>
      <c r="J361" s="36">
        <f ca="1">SUMIFS(СВЦЭМ!$J$40:$J$783,СВЦЭМ!$A$40:$A$783,$A361,СВЦЭМ!$B$39:$B$782,J$331)+'СЕТ СН'!$F$16</f>
        <v>0</v>
      </c>
      <c r="K361" s="36">
        <f ca="1">SUMIFS(СВЦЭМ!$J$40:$J$783,СВЦЭМ!$A$40:$A$783,$A361,СВЦЭМ!$B$39:$B$782,K$331)+'СЕТ СН'!$F$16</f>
        <v>0</v>
      </c>
      <c r="L361" s="36">
        <f ca="1">SUMIFS(СВЦЭМ!$J$40:$J$783,СВЦЭМ!$A$40:$A$783,$A361,СВЦЭМ!$B$39:$B$782,L$331)+'СЕТ СН'!$F$16</f>
        <v>0</v>
      </c>
      <c r="M361" s="36">
        <f ca="1">SUMIFS(СВЦЭМ!$J$40:$J$783,СВЦЭМ!$A$40:$A$783,$A361,СВЦЭМ!$B$39:$B$782,M$331)+'СЕТ СН'!$F$16</f>
        <v>0</v>
      </c>
      <c r="N361" s="36">
        <f ca="1">SUMIFS(СВЦЭМ!$J$40:$J$783,СВЦЭМ!$A$40:$A$783,$A361,СВЦЭМ!$B$39:$B$782,N$331)+'СЕТ СН'!$F$16</f>
        <v>0</v>
      </c>
      <c r="O361" s="36">
        <f ca="1">SUMIFS(СВЦЭМ!$J$40:$J$783,СВЦЭМ!$A$40:$A$783,$A361,СВЦЭМ!$B$39:$B$782,O$331)+'СЕТ СН'!$F$16</f>
        <v>0</v>
      </c>
      <c r="P361" s="36">
        <f ca="1">SUMIFS(СВЦЭМ!$J$40:$J$783,СВЦЭМ!$A$40:$A$783,$A361,СВЦЭМ!$B$39:$B$782,P$331)+'СЕТ СН'!$F$16</f>
        <v>0</v>
      </c>
      <c r="Q361" s="36">
        <f ca="1">SUMIFS(СВЦЭМ!$J$40:$J$783,СВЦЭМ!$A$40:$A$783,$A361,СВЦЭМ!$B$39:$B$782,Q$331)+'СЕТ СН'!$F$16</f>
        <v>0</v>
      </c>
      <c r="R361" s="36">
        <f ca="1">SUMIFS(СВЦЭМ!$J$40:$J$783,СВЦЭМ!$A$40:$A$783,$A361,СВЦЭМ!$B$39:$B$782,R$331)+'СЕТ СН'!$F$16</f>
        <v>0</v>
      </c>
      <c r="S361" s="36">
        <f ca="1">SUMIFS(СВЦЭМ!$J$40:$J$783,СВЦЭМ!$A$40:$A$783,$A361,СВЦЭМ!$B$39:$B$782,S$331)+'СЕТ СН'!$F$16</f>
        <v>0</v>
      </c>
      <c r="T361" s="36">
        <f ca="1">SUMIFS(СВЦЭМ!$J$40:$J$783,СВЦЭМ!$A$40:$A$783,$A361,СВЦЭМ!$B$39:$B$782,T$331)+'СЕТ СН'!$F$16</f>
        <v>0</v>
      </c>
      <c r="U361" s="36">
        <f ca="1">SUMIFS(СВЦЭМ!$J$40:$J$783,СВЦЭМ!$A$40:$A$783,$A361,СВЦЭМ!$B$39:$B$782,U$331)+'СЕТ СН'!$F$16</f>
        <v>0</v>
      </c>
      <c r="V361" s="36">
        <f ca="1">SUMIFS(СВЦЭМ!$J$40:$J$783,СВЦЭМ!$A$40:$A$783,$A361,СВЦЭМ!$B$39:$B$782,V$331)+'СЕТ СН'!$F$16</f>
        <v>0</v>
      </c>
      <c r="W361" s="36">
        <f ca="1">SUMIFS(СВЦЭМ!$J$40:$J$783,СВЦЭМ!$A$40:$A$783,$A361,СВЦЭМ!$B$39:$B$782,W$331)+'СЕТ СН'!$F$16</f>
        <v>0</v>
      </c>
      <c r="X361" s="36">
        <f ca="1">SUMIFS(СВЦЭМ!$J$40:$J$783,СВЦЭМ!$A$40:$A$783,$A361,СВЦЭМ!$B$39:$B$782,X$331)+'СЕТ СН'!$F$16</f>
        <v>0</v>
      </c>
      <c r="Y361" s="36">
        <f ca="1">SUMIFS(СВЦЭМ!$J$40:$J$783,СВЦЭМ!$A$40:$A$783,$A361,СВЦЭМ!$B$39:$B$782,Y$331)+'СЕТ СН'!$F$16</f>
        <v>0</v>
      </c>
    </row>
    <row r="362" spans="1:27" ht="15.75" hidden="1" x14ac:dyDescent="0.2">
      <c r="A362" s="35">
        <f t="shared" si="9"/>
        <v>44804</v>
      </c>
      <c r="B362" s="36">
        <f ca="1">SUMIFS(СВЦЭМ!$J$40:$J$783,СВЦЭМ!$A$40:$A$783,$A362,СВЦЭМ!$B$39:$B$782,B$331)+'СЕТ СН'!$F$16</f>
        <v>0</v>
      </c>
      <c r="C362" s="36">
        <f ca="1">SUMIFS(СВЦЭМ!$J$40:$J$783,СВЦЭМ!$A$40:$A$783,$A362,СВЦЭМ!$B$39:$B$782,C$331)+'СЕТ СН'!$F$16</f>
        <v>0</v>
      </c>
      <c r="D362" s="36">
        <f ca="1">SUMIFS(СВЦЭМ!$J$40:$J$783,СВЦЭМ!$A$40:$A$783,$A362,СВЦЭМ!$B$39:$B$782,D$331)+'СЕТ СН'!$F$16</f>
        <v>0</v>
      </c>
      <c r="E362" s="36">
        <f ca="1">SUMIFS(СВЦЭМ!$J$40:$J$783,СВЦЭМ!$A$40:$A$783,$A362,СВЦЭМ!$B$39:$B$782,E$331)+'СЕТ СН'!$F$16</f>
        <v>0</v>
      </c>
      <c r="F362" s="36">
        <f ca="1">SUMIFS(СВЦЭМ!$J$40:$J$783,СВЦЭМ!$A$40:$A$783,$A362,СВЦЭМ!$B$39:$B$782,F$331)+'СЕТ СН'!$F$16</f>
        <v>0</v>
      </c>
      <c r="G362" s="36">
        <f ca="1">SUMIFS(СВЦЭМ!$J$40:$J$783,СВЦЭМ!$A$40:$A$783,$A362,СВЦЭМ!$B$39:$B$782,G$331)+'СЕТ СН'!$F$16</f>
        <v>0</v>
      </c>
      <c r="H362" s="36">
        <f ca="1">SUMIFS(СВЦЭМ!$J$40:$J$783,СВЦЭМ!$A$40:$A$783,$A362,СВЦЭМ!$B$39:$B$782,H$331)+'СЕТ СН'!$F$16</f>
        <v>0</v>
      </c>
      <c r="I362" s="36">
        <f ca="1">SUMIFS(СВЦЭМ!$J$40:$J$783,СВЦЭМ!$A$40:$A$783,$A362,СВЦЭМ!$B$39:$B$782,I$331)+'СЕТ СН'!$F$16</f>
        <v>0</v>
      </c>
      <c r="J362" s="36">
        <f ca="1">SUMIFS(СВЦЭМ!$J$40:$J$783,СВЦЭМ!$A$40:$A$783,$A362,СВЦЭМ!$B$39:$B$782,J$331)+'СЕТ СН'!$F$16</f>
        <v>0</v>
      </c>
      <c r="K362" s="36">
        <f ca="1">SUMIFS(СВЦЭМ!$J$40:$J$783,СВЦЭМ!$A$40:$A$783,$A362,СВЦЭМ!$B$39:$B$782,K$331)+'СЕТ СН'!$F$16</f>
        <v>0</v>
      </c>
      <c r="L362" s="36">
        <f ca="1">SUMIFS(СВЦЭМ!$J$40:$J$783,СВЦЭМ!$A$40:$A$783,$A362,СВЦЭМ!$B$39:$B$782,L$331)+'СЕТ СН'!$F$16</f>
        <v>0</v>
      </c>
      <c r="M362" s="36">
        <f ca="1">SUMIFS(СВЦЭМ!$J$40:$J$783,СВЦЭМ!$A$40:$A$783,$A362,СВЦЭМ!$B$39:$B$782,M$331)+'СЕТ СН'!$F$16</f>
        <v>0</v>
      </c>
      <c r="N362" s="36">
        <f ca="1">SUMIFS(СВЦЭМ!$J$40:$J$783,СВЦЭМ!$A$40:$A$783,$A362,СВЦЭМ!$B$39:$B$782,N$331)+'СЕТ СН'!$F$16</f>
        <v>0</v>
      </c>
      <c r="O362" s="36">
        <f ca="1">SUMIFS(СВЦЭМ!$J$40:$J$783,СВЦЭМ!$A$40:$A$783,$A362,СВЦЭМ!$B$39:$B$782,O$331)+'СЕТ СН'!$F$16</f>
        <v>0</v>
      </c>
      <c r="P362" s="36">
        <f ca="1">SUMIFS(СВЦЭМ!$J$40:$J$783,СВЦЭМ!$A$40:$A$783,$A362,СВЦЭМ!$B$39:$B$782,P$331)+'СЕТ СН'!$F$16</f>
        <v>0</v>
      </c>
      <c r="Q362" s="36">
        <f ca="1">SUMIFS(СВЦЭМ!$J$40:$J$783,СВЦЭМ!$A$40:$A$783,$A362,СВЦЭМ!$B$39:$B$782,Q$331)+'СЕТ СН'!$F$16</f>
        <v>0</v>
      </c>
      <c r="R362" s="36">
        <f ca="1">SUMIFS(СВЦЭМ!$J$40:$J$783,СВЦЭМ!$A$40:$A$783,$A362,СВЦЭМ!$B$39:$B$782,R$331)+'СЕТ СН'!$F$16</f>
        <v>0</v>
      </c>
      <c r="S362" s="36">
        <f ca="1">SUMIFS(СВЦЭМ!$J$40:$J$783,СВЦЭМ!$A$40:$A$783,$A362,СВЦЭМ!$B$39:$B$782,S$331)+'СЕТ СН'!$F$16</f>
        <v>0</v>
      </c>
      <c r="T362" s="36">
        <f ca="1">SUMIFS(СВЦЭМ!$J$40:$J$783,СВЦЭМ!$A$40:$A$783,$A362,СВЦЭМ!$B$39:$B$782,T$331)+'СЕТ СН'!$F$16</f>
        <v>0</v>
      </c>
      <c r="U362" s="36">
        <f ca="1">SUMIFS(СВЦЭМ!$J$40:$J$783,СВЦЭМ!$A$40:$A$783,$A362,СВЦЭМ!$B$39:$B$782,U$331)+'СЕТ СН'!$F$16</f>
        <v>0</v>
      </c>
      <c r="V362" s="36">
        <f ca="1">SUMIFS(СВЦЭМ!$J$40:$J$783,СВЦЭМ!$A$40:$A$783,$A362,СВЦЭМ!$B$39:$B$782,V$331)+'СЕТ СН'!$F$16</f>
        <v>0</v>
      </c>
      <c r="W362" s="36">
        <f ca="1">SUMIFS(СВЦЭМ!$J$40:$J$783,СВЦЭМ!$A$40:$A$783,$A362,СВЦЭМ!$B$39:$B$782,W$331)+'СЕТ СН'!$F$16</f>
        <v>0</v>
      </c>
      <c r="X362" s="36">
        <f ca="1">SUMIFS(СВЦЭМ!$J$40:$J$783,СВЦЭМ!$A$40:$A$783,$A362,СВЦЭМ!$B$39:$B$782,X$331)+'СЕТ СН'!$F$16</f>
        <v>0</v>
      </c>
      <c r="Y362" s="36">
        <f ca="1">SUMIFS(СВЦЭМ!$J$40:$J$783,СВЦЭМ!$A$40:$A$783,$A362,СВЦЭМ!$B$39:$B$782,Y$331)+'СЕТ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7"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38"/>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01.08.2022</v>
      </c>
      <c r="B367" s="36">
        <f ca="1">SUMIFS(СВЦЭМ!$K$40:$K$783,СВЦЭМ!$A$40:$A$783,$A367,СВЦЭМ!$B$39:$B$782,B$366)+'СЕТ СН'!$F$16</f>
        <v>0</v>
      </c>
      <c r="C367" s="36">
        <f ca="1">SUMIFS(СВЦЭМ!$K$40:$K$783,СВЦЭМ!$A$40:$A$783,$A367,СВЦЭМ!$B$39:$B$782,C$366)+'СЕТ СН'!$F$16</f>
        <v>0</v>
      </c>
      <c r="D367" s="36">
        <f ca="1">SUMIFS(СВЦЭМ!$K$40:$K$783,СВЦЭМ!$A$40:$A$783,$A367,СВЦЭМ!$B$39:$B$782,D$366)+'СЕТ СН'!$F$16</f>
        <v>0</v>
      </c>
      <c r="E367" s="36">
        <f ca="1">SUMIFS(СВЦЭМ!$K$40:$K$783,СВЦЭМ!$A$40:$A$783,$A367,СВЦЭМ!$B$39:$B$782,E$366)+'СЕТ СН'!$F$16</f>
        <v>0</v>
      </c>
      <c r="F367" s="36">
        <f ca="1">SUMIFS(СВЦЭМ!$K$40:$K$783,СВЦЭМ!$A$40:$A$783,$A367,СВЦЭМ!$B$39:$B$782,F$366)+'СЕТ СН'!$F$16</f>
        <v>0</v>
      </c>
      <c r="G367" s="36">
        <f ca="1">SUMIFS(СВЦЭМ!$K$40:$K$783,СВЦЭМ!$A$40:$A$783,$A367,СВЦЭМ!$B$39:$B$782,G$366)+'СЕТ СН'!$F$16</f>
        <v>0</v>
      </c>
      <c r="H367" s="36">
        <f ca="1">SUMIFS(СВЦЭМ!$K$40:$K$783,СВЦЭМ!$A$40:$A$783,$A367,СВЦЭМ!$B$39:$B$782,H$366)+'СЕТ СН'!$F$16</f>
        <v>0</v>
      </c>
      <c r="I367" s="36">
        <f ca="1">SUMIFS(СВЦЭМ!$K$40:$K$783,СВЦЭМ!$A$40:$A$783,$A367,СВЦЭМ!$B$39:$B$782,I$366)+'СЕТ СН'!$F$16</f>
        <v>0</v>
      </c>
      <c r="J367" s="36">
        <f ca="1">SUMIFS(СВЦЭМ!$K$40:$K$783,СВЦЭМ!$A$40:$A$783,$A367,СВЦЭМ!$B$39:$B$782,J$366)+'СЕТ СН'!$F$16</f>
        <v>0</v>
      </c>
      <c r="K367" s="36">
        <f ca="1">SUMIFS(СВЦЭМ!$K$40:$K$783,СВЦЭМ!$A$40:$A$783,$A367,СВЦЭМ!$B$39:$B$782,K$366)+'СЕТ СН'!$F$16</f>
        <v>0</v>
      </c>
      <c r="L367" s="36">
        <f ca="1">SUMIFS(СВЦЭМ!$K$40:$K$783,СВЦЭМ!$A$40:$A$783,$A367,СВЦЭМ!$B$39:$B$782,L$366)+'СЕТ СН'!$F$16</f>
        <v>0</v>
      </c>
      <c r="M367" s="36">
        <f ca="1">SUMIFS(СВЦЭМ!$K$40:$K$783,СВЦЭМ!$A$40:$A$783,$A367,СВЦЭМ!$B$39:$B$782,M$366)+'СЕТ СН'!$F$16</f>
        <v>0</v>
      </c>
      <c r="N367" s="36">
        <f ca="1">SUMIFS(СВЦЭМ!$K$40:$K$783,СВЦЭМ!$A$40:$A$783,$A367,СВЦЭМ!$B$39:$B$782,N$366)+'СЕТ СН'!$F$16</f>
        <v>0</v>
      </c>
      <c r="O367" s="36">
        <f ca="1">SUMIFS(СВЦЭМ!$K$40:$K$783,СВЦЭМ!$A$40:$A$783,$A367,СВЦЭМ!$B$39:$B$782,O$366)+'СЕТ СН'!$F$16</f>
        <v>0</v>
      </c>
      <c r="P367" s="36">
        <f ca="1">SUMIFS(СВЦЭМ!$K$40:$K$783,СВЦЭМ!$A$40:$A$783,$A367,СВЦЭМ!$B$39:$B$782,P$366)+'СЕТ СН'!$F$16</f>
        <v>0</v>
      </c>
      <c r="Q367" s="36">
        <f ca="1">SUMIFS(СВЦЭМ!$K$40:$K$783,СВЦЭМ!$A$40:$A$783,$A367,СВЦЭМ!$B$39:$B$782,Q$366)+'СЕТ СН'!$F$16</f>
        <v>0</v>
      </c>
      <c r="R367" s="36">
        <f ca="1">SUMIFS(СВЦЭМ!$K$40:$K$783,СВЦЭМ!$A$40:$A$783,$A367,СВЦЭМ!$B$39:$B$782,R$366)+'СЕТ СН'!$F$16</f>
        <v>0</v>
      </c>
      <c r="S367" s="36">
        <f ca="1">SUMIFS(СВЦЭМ!$K$40:$K$783,СВЦЭМ!$A$40:$A$783,$A367,СВЦЭМ!$B$39:$B$782,S$366)+'СЕТ СН'!$F$16</f>
        <v>0</v>
      </c>
      <c r="T367" s="36">
        <f ca="1">SUMIFS(СВЦЭМ!$K$40:$K$783,СВЦЭМ!$A$40:$A$783,$A367,СВЦЭМ!$B$39:$B$782,T$366)+'СЕТ СН'!$F$16</f>
        <v>0</v>
      </c>
      <c r="U367" s="36">
        <f ca="1">SUMIFS(СВЦЭМ!$K$40:$K$783,СВЦЭМ!$A$40:$A$783,$A367,СВЦЭМ!$B$39:$B$782,U$366)+'СЕТ СН'!$F$16</f>
        <v>0</v>
      </c>
      <c r="V367" s="36">
        <f ca="1">SUMIFS(СВЦЭМ!$K$40:$K$783,СВЦЭМ!$A$40:$A$783,$A367,СВЦЭМ!$B$39:$B$782,V$366)+'СЕТ СН'!$F$16</f>
        <v>0</v>
      </c>
      <c r="W367" s="36">
        <f ca="1">SUMIFS(СВЦЭМ!$K$40:$K$783,СВЦЭМ!$A$40:$A$783,$A367,СВЦЭМ!$B$39:$B$782,W$366)+'СЕТ СН'!$F$16</f>
        <v>0</v>
      </c>
      <c r="X367" s="36">
        <f ca="1">SUMIFS(СВЦЭМ!$K$40:$K$783,СВЦЭМ!$A$40:$A$783,$A367,СВЦЭМ!$B$39:$B$782,X$366)+'СЕТ СН'!$F$16</f>
        <v>0</v>
      </c>
      <c r="Y367" s="36">
        <f ca="1">SUMIFS(СВЦЭМ!$K$40:$K$783,СВЦЭМ!$A$40:$A$783,$A367,СВЦЭМ!$B$39:$B$782,Y$366)+'СЕТ СН'!$F$16</f>
        <v>0</v>
      </c>
      <c r="AA367" s="45"/>
    </row>
    <row r="368" spans="1:27" ht="15.75" hidden="1" x14ac:dyDescent="0.2">
      <c r="A368" s="35">
        <f>A367+1</f>
        <v>44775</v>
      </c>
      <c r="B368" s="36">
        <f ca="1">SUMIFS(СВЦЭМ!$K$40:$K$783,СВЦЭМ!$A$40:$A$783,$A368,СВЦЭМ!$B$39:$B$782,B$366)+'СЕТ СН'!$F$16</f>
        <v>0</v>
      </c>
      <c r="C368" s="36">
        <f ca="1">SUMIFS(СВЦЭМ!$K$40:$K$783,СВЦЭМ!$A$40:$A$783,$A368,СВЦЭМ!$B$39:$B$782,C$366)+'СЕТ СН'!$F$16</f>
        <v>0</v>
      </c>
      <c r="D368" s="36">
        <f ca="1">SUMIFS(СВЦЭМ!$K$40:$K$783,СВЦЭМ!$A$40:$A$783,$A368,СВЦЭМ!$B$39:$B$782,D$366)+'СЕТ СН'!$F$16</f>
        <v>0</v>
      </c>
      <c r="E368" s="36">
        <f ca="1">SUMIFS(СВЦЭМ!$K$40:$K$783,СВЦЭМ!$A$40:$A$783,$A368,СВЦЭМ!$B$39:$B$782,E$366)+'СЕТ СН'!$F$16</f>
        <v>0</v>
      </c>
      <c r="F368" s="36">
        <f ca="1">SUMIFS(СВЦЭМ!$K$40:$K$783,СВЦЭМ!$A$40:$A$783,$A368,СВЦЭМ!$B$39:$B$782,F$366)+'СЕТ СН'!$F$16</f>
        <v>0</v>
      </c>
      <c r="G368" s="36">
        <f ca="1">SUMIFS(СВЦЭМ!$K$40:$K$783,СВЦЭМ!$A$40:$A$783,$A368,СВЦЭМ!$B$39:$B$782,G$366)+'СЕТ СН'!$F$16</f>
        <v>0</v>
      </c>
      <c r="H368" s="36">
        <f ca="1">SUMIFS(СВЦЭМ!$K$40:$K$783,СВЦЭМ!$A$40:$A$783,$A368,СВЦЭМ!$B$39:$B$782,H$366)+'СЕТ СН'!$F$16</f>
        <v>0</v>
      </c>
      <c r="I368" s="36">
        <f ca="1">SUMIFS(СВЦЭМ!$K$40:$K$783,СВЦЭМ!$A$40:$A$783,$A368,СВЦЭМ!$B$39:$B$782,I$366)+'СЕТ СН'!$F$16</f>
        <v>0</v>
      </c>
      <c r="J368" s="36">
        <f ca="1">SUMIFS(СВЦЭМ!$K$40:$K$783,СВЦЭМ!$A$40:$A$783,$A368,СВЦЭМ!$B$39:$B$782,J$366)+'СЕТ СН'!$F$16</f>
        <v>0</v>
      </c>
      <c r="K368" s="36">
        <f ca="1">SUMIFS(СВЦЭМ!$K$40:$K$783,СВЦЭМ!$A$40:$A$783,$A368,СВЦЭМ!$B$39:$B$782,K$366)+'СЕТ СН'!$F$16</f>
        <v>0</v>
      </c>
      <c r="L368" s="36">
        <f ca="1">SUMIFS(СВЦЭМ!$K$40:$K$783,СВЦЭМ!$A$40:$A$783,$A368,СВЦЭМ!$B$39:$B$782,L$366)+'СЕТ СН'!$F$16</f>
        <v>0</v>
      </c>
      <c r="M368" s="36">
        <f ca="1">SUMIFS(СВЦЭМ!$K$40:$K$783,СВЦЭМ!$A$40:$A$783,$A368,СВЦЭМ!$B$39:$B$782,M$366)+'СЕТ СН'!$F$16</f>
        <v>0</v>
      </c>
      <c r="N368" s="36">
        <f ca="1">SUMIFS(СВЦЭМ!$K$40:$K$783,СВЦЭМ!$A$40:$A$783,$A368,СВЦЭМ!$B$39:$B$782,N$366)+'СЕТ СН'!$F$16</f>
        <v>0</v>
      </c>
      <c r="O368" s="36">
        <f ca="1">SUMIFS(СВЦЭМ!$K$40:$K$783,СВЦЭМ!$A$40:$A$783,$A368,СВЦЭМ!$B$39:$B$782,O$366)+'СЕТ СН'!$F$16</f>
        <v>0</v>
      </c>
      <c r="P368" s="36">
        <f ca="1">SUMIFS(СВЦЭМ!$K$40:$K$783,СВЦЭМ!$A$40:$A$783,$A368,СВЦЭМ!$B$39:$B$782,P$366)+'СЕТ СН'!$F$16</f>
        <v>0</v>
      </c>
      <c r="Q368" s="36">
        <f ca="1">SUMIFS(СВЦЭМ!$K$40:$K$783,СВЦЭМ!$A$40:$A$783,$A368,СВЦЭМ!$B$39:$B$782,Q$366)+'СЕТ СН'!$F$16</f>
        <v>0</v>
      </c>
      <c r="R368" s="36">
        <f ca="1">SUMIFS(СВЦЭМ!$K$40:$K$783,СВЦЭМ!$A$40:$A$783,$A368,СВЦЭМ!$B$39:$B$782,R$366)+'СЕТ СН'!$F$16</f>
        <v>0</v>
      </c>
      <c r="S368" s="36">
        <f ca="1">SUMIFS(СВЦЭМ!$K$40:$K$783,СВЦЭМ!$A$40:$A$783,$A368,СВЦЭМ!$B$39:$B$782,S$366)+'СЕТ СН'!$F$16</f>
        <v>0</v>
      </c>
      <c r="T368" s="36">
        <f ca="1">SUMIFS(СВЦЭМ!$K$40:$K$783,СВЦЭМ!$A$40:$A$783,$A368,СВЦЭМ!$B$39:$B$782,T$366)+'СЕТ СН'!$F$16</f>
        <v>0</v>
      </c>
      <c r="U368" s="36">
        <f ca="1">SUMIFS(СВЦЭМ!$K$40:$K$783,СВЦЭМ!$A$40:$A$783,$A368,СВЦЭМ!$B$39:$B$782,U$366)+'СЕТ СН'!$F$16</f>
        <v>0</v>
      </c>
      <c r="V368" s="36">
        <f ca="1">SUMIFS(СВЦЭМ!$K$40:$K$783,СВЦЭМ!$A$40:$A$783,$A368,СВЦЭМ!$B$39:$B$782,V$366)+'СЕТ СН'!$F$16</f>
        <v>0</v>
      </c>
      <c r="W368" s="36">
        <f ca="1">SUMIFS(СВЦЭМ!$K$40:$K$783,СВЦЭМ!$A$40:$A$783,$A368,СВЦЭМ!$B$39:$B$782,W$366)+'СЕТ СН'!$F$16</f>
        <v>0</v>
      </c>
      <c r="X368" s="36">
        <f ca="1">SUMIFS(СВЦЭМ!$K$40:$K$783,СВЦЭМ!$A$40:$A$783,$A368,СВЦЭМ!$B$39:$B$782,X$366)+'СЕТ СН'!$F$16</f>
        <v>0</v>
      </c>
      <c r="Y368" s="36">
        <f ca="1">SUMIFS(СВЦЭМ!$K$40:$K$783,СВЦЭМ!$A$40:$A$783,$A368,СВЦЭМ!$B$39:$B$782,Y$366)+'СЕТ СН'!$F$16</f>
        <v>0</v>
      </c>
    </row>
    <row r="369" spans="1:25" ht="15.75" hidden="1" x14ac:dyDescent="0.2">
      <c r="A369" s="35">
        <f t="shared" ref="A369:A397" si="10">A368+1</f>
        <v>44776</v>
      </c>
      <c r="B369" s="36">
        <f ca="1">SUMIFS(СВЦЭМ!$K$40:$K$783,СВЦЭМ!$A$40:$A$783,$A369,СВЦЭМ!$B$39:$B$782,B$366)+'СЕТ СН'!$F$16</f>
        <v>0</v>
      </c>
      <c r="C369" s="36">
        <f ca="1">SUMIFS(СВЦЭМ!$K$40:$K$783,СВЦЭМ!$A$40:$A$783,$A369,СВЦЭМ!$B$39:$B$782,C$366)+'СЕТ СН'!$F$16</f>
        <v>0</v>
      </c>
      <c r="D369" s="36">
        <f ca="1">SUMIFS(СВЦЭМ!$K$40:$K$783,СВЦЭМ!$A$40:$A$783,$A369,СВЦЭМ!$B$39:$B$782,D$366)+'СЕТ СН'!$F$16</f>
        <v>0</v>
      </c>
      <c r="E369" s="36">
        <f ca="1">SUMIFS(СВЦЭМ!$K$40:$K$783,СВЦЭМ!$A$40:$A$783,$A369,СВЦЭМ!$B$39:$B$782,E$366)+'СЕТ СН'!$F$16</f>
        <v>0</v>
      </c>
      <c r="F369" s="36">
        <f ca="1">SUMIFS(СВЦЭМ!$K$40:$K$783,СВЦЭМ!$A$40:$A$783,$A369,СВЦЭМ!$B$39:$B$782,F$366)+'СЕТ СН'!$F$16</f>
        <v>0</v>
      </c>
      <c r="G369" s="36">
        <f ca="1">SUMIFS(СВЦЭМ!$K$40:$K$783,СВЦЭМ!$A$40:$A$783,$A369,СВЦЭМ!$B$39:$B$782,G$366)+'СЕТ СН'!$F$16</f>
        <v>0</v>
      </c>
      <c r="H369" s="36">
        <f ca="1">SUMIFS(СВЦЭМ!$K$40:$K$783,СВЦЭМ!$A$40:$A$783,$A369,СВЦЭМ!$B$39:$B$782,H$366)+'СЕТ СН'!$F$16</f>
        <v>0</v>
      </c>
      <c r="I369" s="36">
        <f ca="1">SUMIFS(СВЦЭМ!$K$40:$K$783,СВЦЭМ!$A$40:$A$783,$A369,СВЦЭМ!$B$39:$B$782,I$366)+'СЕТ СН'!$F$16</f>
        <v>0</v>
      </c>
      <c r="J369" s="36">
        <f ca="1">SUMIFS(СВЦЭМ!$K$40:$K$783,СВЦЭМ!$A$40:$A$783,$A369,СВЦЭМ!$B$39:$B$782,J$366)+'СЕТ СН'!$F$16</f>
        <v>0</v>
      </c>
      <c r="K369" s="36">
        <f ca="1">SUMIFS(СВЦЭМ!$K$40:$K$783,СВЦЭМ!$A$40:$A$783,$A369,СВЦЭМ!$B$39:$B$782,K$366)+'СЕТ СН'!$F$16</f>
        <v>0</v>
      </c>
      <c r="L369" s="36">
        <f ca="1">SUMIFS(СВЦЭМ!$K$40:$K$783,СВЦЭМ!$A$40:$A$783,$A369,СВЦЭМ!$B$39:$B$782,L$366)+'СЕТ СН'!$F$16</f>
        <v>0</v>
      </c>
      <c r="M369" s="36">
        <f ca="1">SUMIFS(СВЦЭМ!$K$40:$K$783,СВЦЭМ!$A$40:$A$783,$A369,СВЦЭМ!$B$39:$B$782,M$366)+'СЕТ СН'!$F$16</f>
        <v>0</v>
      </c>
      <c r="N369" s="36">
        <f ca="1">SUMIFS(СВЦЭМ!$K$40:$K$783,СВЦЭМ!$A$40:$A$783,$A369,СВЦЭМ!$B$39:$B$782,N$366)+'СЕТ СН'!$F$16</f>
        <v>0</v>
      </c>
      <c r="O369" s="36">
        <f ca="1">SUMIFS(СВЦЭМ!$K$40:$K$783,СВЦЭМ!$A$40:$A$783,$A369,СВЦЭМ!$B$39:$B$782,O$366)+'СЕТ СН'!$F$16</f>
        <v>0</v>
      </c>
      <c r="P369" s="36">
        <f ca="1">SUMIFS(СВЦЭМ!$K$40:$K$783,СВЦЭМ!$A$40:$A$783,$A369,СВЦЭМ!$B$39:$B$782,P$366)+'СЕТ СН'!$F$16</f>
        <v>0</v>
      </c>
      <c r="Q369" s="36">
        <f ca="1">SUMIFS(СВЦЭМ!$K$40:$K$783,СВЦЭМ!$A$40:$A$783,$A369,СВЦЭМ!$B$39:$B$782,Q$366)+'СЕТ СН'!$F$16</f>
        <v>0</v>
      </c>
      <c r="R369" s="36">
        <f ca="1">SUMIFS(СВЦЭМ!$K$40:$K$783,СВЦЭМ!$A$40:$A$783,$A369,СВЦЭМ!$B$39:$B$782,R$366)+'СЕТ СН'!$F$16</f>
        <v>0</v>
      </c>
      <c r="S369" s="36">
        <f ca="1">SUMIFS(СВЦЭМ!$K$40:$K$783,СВЦЭМ!$A$40:$A$783,$A369,СВЦЭМ!$B$39:$B$782,S$366)+'СЕТ СН'!$F$16</f>
        <v>0</v>
      </c>
      <c r="T369" s="36">
        <f ca="1">SUMIFS(СВЦЭМ!$K$40:$K$783,СВЦЭМ!$A$40:$A$783,$A369,СВЦЭМ!$B$39:$B$782,T$366)+'СЕТ СН'!$F$16</f>
        <v>0</v>
      </c>
      <c r="U369" s="36">
        <f ca="1">SUMIFS(СВЦЭМ!$K$40:$K$783,СВЦЭМ!$A$40:$A$783,$A369,СВЦЭМ!$B$39:$B$782,U$366)+'СЕТ СН'!$F$16</f>
        <v>0</v>
      </c>
      <c r="V369" s="36">
        <f ca="1">SUMIFS(СВЦЭМ!$K$40:$K$783,СВЦЭМ!$A$40:$A$783,$A369,СВЦЭМ!$B$39:$B$782,V$366)+'СЕТ СН'!$F$16</f>
        <v>0</v>
      </c>
      <c r="W369" s="36">
        <f ca="1">SUMIFS(СВЦЭМ!$K$40:$K$783,СВЦЭМ!$A$40:$A$783,$A369,СВЦЭМ!$B$39:$B$782,W$366)+'СЕТ СН'!$F$16</f>
        <v>0</v>
      </c>
      <c r="X369" s="36">
        <f ca="1">SUMIFS(СВЦЭМ!$K$40:$K$783,СВЦЭМ!$A$40:$A$783,$A369,СВЦЭМ!$B$39:$B$782,X$366)+'СЕТ СН'!$F$16</f>
        <v>0</v>
      </c>
      <c r="Y369" s="36">
        <f ca="1">SUMIFS(СВЦЭМ!$K$40:$K$783,СВЦЭМ!$A$40:$A$783,$A369,СВЦЭМ!$B$39:$B$782,Y$366)+'СЕТ СН'!$F$16</f>
        <v>0</v>
      </c>
    </row>
    <row r="370" spans="1:25" ht="15.75" hidden="1" x14ac:dyDescent="0.2">
      <c r="A370" s="35">
        <f t="shared" si="10"/>
        <v>44777</v>
      </c>
      <c r="B370" s="36">
        <f ca="1">SUMIFS(СВЦЭМ!$K$40:$K$783,СВЦЭМ!$A$40:$A$783,$A370,СВЦЭМ!$B$39:$B$782,B$366)+'СЕТ СН'!$F$16</f>
        <v>0</v>
      </c>
      <c r="C370" s="36">
        <f ca="1">SUMIFS(СВЦЭМ!$K$40:$K$783,СВЦЭМ!$A$40:$A$783,$A370,СВЦЭМ!$B$39:$B$782,C$366)+'СЕТ СН'!$F$16</f>
        <v>0</v>
      </c>
      <c r="D370" s="36">
        <f ca="1">SUMIFS(СВЦЭМ!$K$40:$K$783,СВЦЭМ!$A$40:$A$783,$A370,СВЦЭМ!$B$39:$B$782,D$366)+'СЕТ СН'!$F$16</f>
        <v>0</v>
      </c>
      <c r="E370" s="36">
        <f ca="1">SUMIFS(СВЦЭМ!$K$40:$K$783,СВЦЭМ!$A$40:$A$783,$A370,СВЦЭМ!$B$39:$B$782,E$366)+'СЕТ СН'!$F$16</f>
        <v>0</v>
      </c>
      <c r="F370" s="36">
        <f ca="1">SUMIFS(СВЦЭМ!$K$40:$K$783,СВЦЭМ!$A$40:$A$783,$A370,СВЦЭМ!$B$39:$B$782,F$366)+'СЕТ СН'!$F$16</f>
        <v>0</v>
      </c>
      <c r="G370" s="36">
        <f ca="1">SUMIFS(СВЦЭМ!$K$40:$K$783,СВЦЭМ!$A$40:$A$783,$A370,СВЦЭМ!$B$39:$B$782,G$366)+'СЕТ СН'!$F$16</f>
        <v>0</v>
      </c>
      <c r="H370" s="36">
        <f ca="1">SUMIFS(СВЦЭМ!$K$40:$K$783,СВЦЭМ!$A$40:$A$783,$A370,СВЦЭМ!$B$39:$B$782,H$366)+'СЕТ СН'!$F$16</f>
        <v>0</v>
      </c>
      <c r="I370" s="36">
        <f ca="1">SUMIFS(СВЦЭМ!$K$40:$K$783,СВЦЭМ!$A$40:$A$783,$A370,СВЦЭМ!$B$39:$B$782,I$366)+'СЕТ СН'!$F$16</f>
        <v>0</v>
      </c>
      <c r="J370" s="36">
        <f ca="1">SUMIFS(СВЦЭМ!$K$40:$K$783,СВЦЭМ!$A$40:$A$783,$A370,СВЦЭМ!$B$39:$B$782,J$366)+'СЕТ СН'!$F$16</f>
        <v>0</v>
      </c>
      <c r="K370" s="36">
        <f ca="1">SUMIFS(СВЦЭМ!$K$40:$K$783,СВЦЭМ!$A$40:$A$783,$A370,СВЦЭМ!$B$39:$B$782,K$366)+'СЕТ СН'!$F$16</f>
        <v>0</v>
      </c>
      <c r="L370" s="36">
        <f ca="1">SUMIFS(СВЦЭМ!$K$40:$K$783,СВЦЭМ!$A$40:$A$783,$A370,СВЦЭМ!$B$39:$B$782,L$366)+'СЕТ СН'!$F$16</f>
        <v>0</v>
      </c>
      <c r="M370" s="36">
        <f ca="1">SUMIFS(СВЦЭМ!$K$40:$K$783,СВЦЭМ!$A$40:$A$783,$A370,СВЦЭМ!$B$39:$B$782,M$366)+'СЕТ СН'!$F$16</f>
        <v>0</v>
      </c>
      <c r="N370" s="36">
        <f ca="1">SUMIFS(СВЦЭМ!$K$40:$K$783,СВЦЭМ!$A$40:$A$783,$A370,СВЦЭМ!$B$39:$B$782,N$366)+'СЕТ СН'!$F$16</f>
        <v>0</v>
      </c>
      <c r="O370" s="36">
        <f ca="1">SUMIFS(СВЦЭМ!$K$40:$K$783,СВЦЭМ!$A$40:$A$783,$A370,СВЦЭМ!$B$39:$B$782,O$366)+'СЕТ СН'!$F$16</f>
        <v>0</v>
      </c>
      <c r="P370" s="36">
        <f ca="1">SUMIFS(СВЦЭМ!$K$40:$K$783,СВЦЭМ!$A$40:$A$783,$A370,СВЦЭМ!$B$39:$B$782,P$366)+'СЕТ СН'!$F$16</f>
        <v>0</v>
      </c>
      <c r="Q370" s="36">
        <f ca="1">SUMIFS(СВЦЭМ!$K$40:$K$783,СВЦЭМ!$A$40:$A$783,$A370,СВЦЭМ!$B$39:$B$782,Q$366)+'СЕТ СН'!$F$16</f>
        <v>0</v>
      </c>
      <c r="R370" s="36">
        <f ca="1">SUMIFS(СВЦЭМ!$K$40:$K$783,СВЦЭМ!$A$40:$A$783,$A370,СВЦЭМ!$B$39:$B$782,R$366)+'СЕТ СН'!$F$16</f>
        <v>0</v>
      </c>
      <c r="S370" s="36">
        <f ca="1">SUMIFS(СВЦЭМ!$K$40:$K$783,СВЦЭМ!$A$40:$A$783,$A370,СВЦЭМ!$B$39:$B$782,S$366)+'СЕТ СН'!$F$16</f>
        <v>0</v>
      </c>
      <c r="T370" s="36">
        <f ca="1">SUMIFS(СВЦЭМ!$K$40:$K$783,СВЦЭМ!$A$40:$A$783,$A370,СВЦЭМ!$B$39:$B$782,T$366)+'СЕТ СН'!$F$16</f>
        <v>0</v>
      </c>
      <c r="U370" s="36">
        <f ca="1">SUMIFS(СВЦЭМ!$K$40:$K$783,СВЦЭМ!$A$40:$A$783,$A370,СВЦЭМ!$B$39:$B$782,U$366)+'СЕТ СН'!$F$16</f>
        <v>0</v>
      </c>
      <c r="V370" s="36">
        <f ca="1">SUMIFS(СВЦЭМ!$K$40:$K$783,СВЦЭМ!$A$40:$A$783,$A370,СВЦЭМ!$B$39:$B$782,V$366)+'СЕТ СН'!$F$16</f>
        <v>0</v>
      </c>
      <c r="W370" s="36">
        <f ca="1">SUMIFS(СВЦЭМ!$K$40:$K$783,СВЦЭМ!$A$40:$A$783,$A370,СВЦЭМ!$B$39:$B$782,W$366)+'СЕТ СН'!$F$16</f>
        <v>0</v>
      </c>
      <c r="X370" s="36">
        <f ca="1">SUMIFS(СВЦЭМ!$K$40:$K$783,СВЦЭМ!$A$40:$A$783,$A370,СВЦЭМ!$B$39:$B$782,X$366)+'СЕТ СН'!$F$16</f>
        <v>0</v>
      </c>
      <c r="Y370" s="36">
        <f ca="1">SUMIFS(СВЦЭМ!$K$40:$K$783,СВЦЭМ!$A$40:$A$783,$A370,СВЦЭМ!$B$39:$B$782,Y$366)+'СЕТ СН'!$F$16</f>
        <v>0</v>
      </c>
    </row>
    <row r="371" spans="1:25" ht="15.75" hidden="1" x14ac:dyDescent="0.2">
      <c r="A371" s="35">
        <f t="shared" si="10"/>
        <v>44778</v>
      </c>
      <c r="B371" s="36">
        <f ca="1">SUMIFS(СВЦЭМ!$K$40:$K$783,СВЦЭМ!$A$40:$A$783,$A371,СВЦЭМ!$B$39:$B$782,B$366)+'СЕТ СН'!$F$16</f>
        <v>0</v>
      </c>
      <c r="C371" s="36">
        <f ca="1">SUMIFS(СВЦЭМ!$K$40:$K$783,СВЦЭМ!$A$40:$A$783,$A371,СВЦЭМ!$B$39:$B$782,C$366)+'СЕТ СН'!$F$16</f>
        <v>0</v>
      </c>
      <c r="D371" s="36">
        <f ca="1">SUMIFS(СВЦЭМ!$K$40:$K$783,СВЦЭМ!$A$40:$A$783,$A371,СВЦЭМ!$B$39:$B$782,D$366)+'СЕТ СН'!$F$16</f>
        <v>0</v>
      </c>
      <c r="E371" s="36">
        <f ca="1">SUMIFS(СВЦЭМ!$K$40:$K$783,СВЦЭМ!$A$40:$A$783,$A371,СВЦЭМ!$B$39:$B$782,E$366)+'СЕТ СН'!$F$16</f>
        <v>0</v>
      </c>
      <c r="F371" s="36">
        <f ca="1">SUMIFS(СВЦЭМ!$K$40:$K$783,СВЦЭМ!$A$40:$A$783,$A371,СВЦЭМ!$B$39:$B$782,F$366)+'СЕТ СН'!$F$16</f>
        <v>0</v>
      </c>
      <c r="G371" s="36">
        <f ca="1">SUMIFS(СВЦЭМ!$K$40:$K$783,СВЦЭМ!$A$40:$A$783,$A371,СВЦЭМ!$B$39:$B$782,G$366)+'СЕТ СН'!$F$16</f>
        <v>0</v>
      </c>
      <c r="H371" s="36">
        <f ca="1">SUMIFS(СВЦЭМ!$K$40:$K$783,СВЦЭМ!$A$40:$A$783,$A371,СВЦЭМ!$B$39:$B$782,H$366)+'СЕТ СН'!$F$16</f>
        <v>0</v>
      </c>
      <c r="I371" s="36">
        <f ca="1">SUMIFS(СВЦЭМ!$K$40:$K$783,СВЦЭМ!$A$40:$A$783,$A371,СВЦЭМ!$B$39:$B$782,I$366)+'СЕТ СН'!$F$16</f>
        <v>0</v>
      </c>
      <c r="J371" s="36">
        <f ca="1">SUMIFS(СВЦЭМ!$K$40:$K$783,СВЦЭМ!$A$40:$A$783,$A371,СВЦЭМ!$B$39:$B$782,J$366)+'СЕТ СН'!$F$16</f>
        <v>0</v>
      </c>
      <c r="K371" s="36">
        <f ca="1">SUMIFS(СВЦЭМ!$K$40:$K$783,СВЦЭМ!$A$40:$A$783,$A371,СВЦЭМ!$B$39:$B$782,K$366)+'СЕТ СН'!$F$16</f>
        <v>0</v>
      </c>
      <c r="L371" s="36">
        <f ca="1">SUMIFS(СВЦЭМ!$K$40:$K$783,СВЦЭМ!$A$40:$A$783,$A371,СВЦЭМ!$B$39:$B$782,L$366)+'СЕТ СН'!$F$16</f>
        <v>0</v>
      </c>
      <c r="M371" s="36">
        <f ca="1">SUMIFS(СВЦЭМ!$K$40:$K$783,СВЦЭМ!$A$40:$A$783,$A371,СВЦЭМ!$B$39:$B$782,M$366)+'СЕТ СН'!$F$16</f>
        <v>0</v>
      </c>
      <c r="N371" s="36">
        <f ca="1">SUMIFS(СВЦЭМ!$K$40:$K$783,СВЦЭМ!$A$40:$A$783,$A371,СВЦЭМ!$B$39:$B$782,N$366)+'СЕТ СН'!$F$16</f>
        <v>0</v>
      </c>
      <c r="O371" s="36">
        <f ca="1">SUMIFS(СВЦЭМ!$K$40:$K$783,СВЦЭМ!$A$40:$A$783,$A371,СВЦЭМ!$B$39:$B$782,O$366)+'СЕТ СН'!$F$16</f>
        <v>0</v>
      </c>
      <c r="P371" s="36">
        <f ca="1">SUMIFS(СВЦЭМ!$K$40:$K$783,СВЦЭМ!$A$40:$A$783,$A371,СВЦЭМ!$B$39:$B$782,P$366)+'СЕТ СН'!$F$16</f>
        <v>0</v>
      </c>
      <c r="Q371" s="36">
        <f ca="1">SUMIFS(СВЦЭМ!$K$40:$K$783,СВЦЭМ!$A$40:$A$783,$A371,СВЦЭМ!$B$39:$B$782,Q$366)+'СЕТ СН'!$F$16</f>
        <v>0</v>
      </c>
      <c r="R371" s="36">
        <f ca="1">SUMIFS(СВЦЭМ!$K$40:$K$783,СВЦЭМ!$A$40:$A$783,$A371,СВЦЭМ!$B$39:$B$782,R$366)+'СЕТ СН'!$F$16</f>
        <v>0</v>
      </c>
      <c r="S371" s="36">
        <f ca="1">SUMIFS(СВЦЭМ!$K$40:$K$783,СВЦЭМ!$A$40:$A$783,$A371,СВЦЭМ!$B$39:$B$782,S$366)+'СЕТ СН'!$F$16</f>
        <v>0</v>
      </c>
      <c r="T371" s="36">
        <f ca="1">SUMIFS(СВЦЭМ!$K$40:$K$783,СВЦЭМ!$A$40:$A$783,$A371,СВЦЭМ!$B$39:$B$782,T$366)+'СЕТ СН'!$F$16</f>
        <v>0</v>
      </c>
      <c r="U371" s="36">
        <f ca="1">SUMIFS(СВЦЭМ!$K$40:$K$783,СВЦЭМ!$A$40:$A$783,$A371,СВЦЭМ!$B$39:$B$782,U$366)+'СЕТ СН'!$F$16</f>
        <v>0</v>
      </c>
      <c r="V371" s="36">
        <f ca="1">SUMIFS(СВЦЭМ!$K$40:$K$783,СВЦЭМ!$A$40:$A$783,$A371,СВЦЭМ!$B$39:$B$782,V$366)+'СЕТ СН'!$F$16</f>
        <v>0</v>
      </c>
      <c r="W371" s="36">
        <f ca="1">SUMIFS(СВЦЭМ!$K$40:$K$783,СВЦЭМ!$A$40:$A$783,$A371,СВЦЭМ!$B$39:$B$782,W$366)+'СЕТ СН'!$F$16</f>
        <v>0</v>
      </c>
      <c r="X371" s="36">
        <f ca="1">SUMIFS(СВЦЭМ!$K$40:$K$783,СВЦЭМ!$A$40:$A$783,$A371,СВЦЭМ!$B$39:$B$782,X$366)+'СЕТ СН'!$F$16</f>
        <v>0</v>
      </c>
      <c r="Y371" s="36">
        <f ca="1">SUMIFS(СВЦЭМ!$K$40:$K$783,СВЦЭМ!$A$40:$A$783,$A371,СВЦЭМ!$B$39:$B$782,Y$366)+'СЕТ СН'!$F$16</f>
        <v>0</v>
      </c>
    </row>
    <row r="372" spans="1:25" ht="15.75" hidden="1" x14ac:dyDescent="0.2">
      <c r="A372" s="35">
        <f t="shared" si="10"/>
        <v>44779</v>
      </c>
      <c r="B372" s="36">
        <f ca="1">SUMIFS(СВЦЭМ!$K$40:$K$783,СВЦЭМ!$A$40:$A$783,$A372,СВЦЭМ!$B$39:$B$782,B$366)+'СЕТ СН'!$F$16</f>
        <v>0</v>
      </c>
      <c r="C372" s="36">
        <f ca="1">SUMIFS(СВЦЭМ!$K$40:$K$783,СВЦЭМ!$A$40:$A$783,$A372,СВЦЭМ!$B$39:$B$782,C$366)+'СЕТ СН'!$F$16</f>
        <v>0</v>
      </c>
      <c r="D372" s="36">
        <f ca="1">SUMIFS(СВЦЭМ!$K$40:$K$783,СВЦЭМ!$A$40:$A$783,$A372,СВЦЭМ!$B$39:$B$782,D$366)+'СЕТ СН'!$F$16</f>
        <v>0</v>
      </c>
      <c r="E372" s="36">
        <f ca="1">SUMIFS(СВЦЭМ!$K$40:$K$783,СВЦЭМ!$A$40:$A$783,$A372,СВЦЭМ!$B$39:$B$782,E$366)+'СЕТ СН'!$F$16</f>
        <v>0</v>
      </c>
      <c r="F372" s="36">
        <f ca="1">SUMIFS(СВЦЭМ!$K$40:$K$783,СВЦЭМ!$A$40:$A$783,$A372,СВЦЭМ!$B$39:$B$782,F$366)+'СЕТ СН'!$F$16</f>
        <v>0</v>
      </c>
      <c r="G372" s="36">
        <f ca="1">SUMIFS(СВЦЭМ!$K$40:$K$783,СВЦЭМ!$A$40:$A$783,$A372,СВЦЭМ!$B$39:$B$782,G$366)+'СЕТ СН'!$F$16</f>
        <v>0</v>
      </c>
      <c r="H372" s="36">
        <f ca="1">SUMIFS(СВЦЭМ!$K$40:$K$783,СВЦЭМ!$A$40:$A$783,$A372,СВЦЭМ!$B$39:$B$782,H$366)+'СЕТ СН'!$F$16</f>
        <v>0</v>
      </c>
      <c r="I372" s="36">
        <f ca="1">SUMIFS(СВЦЭМ!$K$40:$K$783,СВЦЭМ!$A$40:$A$783,$A372,СВЦЭМ!$B$39:$B$782,I$366)+'СЕТ СН'!$F$16</f>
        <v>0</v>
      </c>
      <c r="J372" s="36">
        <f ca="1">SUMIFS(СВЦЭМ!$K$40:$K$783,СВЦЭМ!$A$40:$A$783,$A372,СВЦЭМ!$B$39:$B$782,J$366)+'СЕТ СН'!$F$16</f>
        <v>0</v>
      </c>
      <c r="K372" s="36">
        <f ca="1">SUMIFS(СВЦЭМ!$K$40:$K$783,СВЦЭМ!$A$40:$A$783,$A372,СВЦЭМ!$B$39:$B$782,K$366)+'СЕТ СН'!$F$16</f>
        <v>0</v>
      </c>
      <c r="L372" s="36">
        <f ca="1">SUMIFS(СВЦЭМ!$K$40:$K$783,СВЦЭМ!$A$40:$A$783,$A372,СВЦЭМ!$B$39:$B$782,L$366)+'СЕТ СН'!$F$16</f>
        <v>0</v>
      </c>
      <c r="M372" s="36">
        <f ca="1">SUMIFS(СВЦЭМ!$K$40:$K$783,СВЦЭМ!$A$40:$A$783,$A372,СВЦЭМ!$B$39:$B$782,M$366)+'СЕТ СН'!$F$16</f>
        <v>0</v>
      </c>
      <c r="N372" s="36">
        <f ca="1">SUMIFS(СВЦЭМ!$K$40:$K$783,СВЦЭМ!$A$40:$A$783,$A372,СВЦЭМ!$B$39:$B$782,N$366)+'СЕТ СН'!$F$16</f>
        <v>0</v>
      </c>
      <c r="O372" s="36">
        <f ca="1">SUMIFS(СВЦЭМ!$K$40:$K$783,СВЦЭМ!$A$40:$A$783,$A372,СВЦЭМ!$B$39:$B$782,O$366)+'СЕТ СН'!$F$16</f>
        <v>0</v>
      </c>
      <c r="P372" s="36">
        <f ca="1">SUMIFS(СВЦЭМ!$K$40:$K$783,СВЦЭМ!$A$40:$A$783,$A372,СВЦЭМ!$B$39:$B$782,P$366)+'СЕТ СН'!$F$16</f>
        <v>0</v>
      </c>
      <c r="Q372" s="36">
        <f ca="1">SUMIFS(СВЦЭМ!$K$40:$K$783,СВЦЭМ!$A$40:$A$783,$A372,СВЦЭМ!$B$39:$B$782,Q$366)+'СЕТ СН'!$F$16</f>
        <v>0</v>
      </c>
      <c r="R372" s="36">
        <f ca="1">SUMIFS(СВЦЭМ!$K$40:$K$783,СВЦЭМ!$A$40:$A$783,$A372,СВЦЭМ!$B$39:$B$782,R$366)+'СЕТ СН'!$F$16</f>
        <v>0</v>
      </c>
      <c r="S372" s="36">
        <f ca="1">SUMIFS(СВЦЭМ!$K$40:$K$783,СВЦЭМ!$A$40:$A$783,$A372,СВЦЭМ!$B$39:$B$782,S$366)+'СЕТ СН'!$F$16</f>
        <v>0</v>
      </c>
      <c r="T372" s="36">
        <f ca="1">SUMIFS(СВЦЭМ!$K$40:$K$783,СВЦЭМ!$A$40:$A$783,$A372,СВЦЭМ!$B$39:$B$782,T$366)+'СЕТ СН'!$F$16</f>
        <v>0</v>
      </c>
      <c r="U372" s="36">
        <f ca="1">SUMIFS(СВЦЭМ!$K$40:$K$783,СВЦЭМ!$A$40:$A$783,$A372,СВЦЭМ!$B$39:$B$782,U$366)+'СЕТ СН'!$F$16</f>
        <v>0</v>
      </c>
      <c r="V372" s="36">
        <f ca="1">SUMIFS(СВЦЭМ!$K$40:$K$783,СВЦЭМ!$A$40:$A$783,$A372,СВЦЭМ!$B$39:$B$782,V$366)+'СЕТ СН'!$F$16</f>
        <v>0</v>
      </c>
      <c r="W372" s="36">
        <f ca="1">SUMIFS(СВЦЭМ!$K$40:$K$783,СВЦЭМ!$A$40:$A$783,$A372,СВЦЭМ!$B$39:$B$782,W$366)+'СЕТ СН'!$F$16</f>
        <v>0</v>
      </c>
      <c r="X372" s="36">
        <f ca="1">SUMIFS(СВЦЭМ!$K$40:$K$783,СВЦЭМ!$A$40:$A$783,$A372,СВЦЭМ!$B$39:$B$782,X$366)+'СЕТ СН'!$F$16</f>
        <v>0</v>
      </c>
      <c r="Y372" s="36">
        <f ca="1">SUMIFS(СВЦЭМ!$K$40:$K$783,СВЦЭМ!$A$40:$A$783,$A372,СВЦЭМ!$B$39:$B$782,Y$366)+'СЕТ СН'!$F$16</f>
        <v>0</v>
      </c>
    </row>
    <row r="373" spans="1:25" ht="15.75" hidden="1" x14ac:dyDescent="0.2">
      <c r="A373" s="35">
        <f t="shared" si="10"/>
        <v>44780</v>
      </c>
      <c r="B373" s="36">
        <f ca="1">SUMIFS(СВЦЭМ!$K$40:$K$783,СВЦЭМ!$A$40:$A$783,$A373,СВЦЭМ!$B$39:$B$782,B$366)+'СЕТ СН'!$F$16</f>
        <v>0</v>
      </c>
      <c r="C373" s="36">
        <f ca="1">SUMIFS(СВЦЭМ!$K$40:$K$783,СВЦЭМ!$A$40:$A$783,$A373,СВЦЭМ!$B$39:$B$782,C$366)+'СЕТ СН'!$F$16</f>
        <v>0</v>
      </c>
      <c r="D373" s="36">
        <f ca="1">SUMIFS(СВЦЭМ!$K$40:$K$783,СВЦЭМ!$A$40:$A$783,$A373,СВЦЭМ!$B$39:$B$782,D$366)+'СЕТ СН'!$F$16</f>
        <v>0</v>
      </c>
      <c r="E373" s="36">
        <f ca="1">SUMIFS(СВЦЭМ!$K$40:$K$783,СВЦЭМ!$A$40:$A$783,$A373,СВЦЭМ!$B$39:$B$782,E$366)+'СЕТ СН'!$F$16</f>
        <v>0</v>
      </c>
      <c r="F373" s="36">
        <f ca="1">SUMIFS(СВЦЭМ!$K$40:$K$783,СВЦЭМ!$A$40:$A$783,$A373,СВЦЭМ!$B$39:$B$782,F$366)+'СЕТ СН'!$F$16</f>
        <v>0</v>
      </c>
      <c r="G373" s="36">
        <f ca="1">SUMIFS(СВЦЭМ!$K$40:$K$783,СВЦЭМ!$A$40:$A$783,$A373,СВЦЭМ!$B$39:$B$782,G$366)+'СЕТ СН'!$F$16</f>
        <v>0</v>
      </c>
      <c r="H373" s="36">
        <f ca="1">SUMIFS(СВЦЭМ!$K$40:$K$783,СВЦЭМ!$A$40:$A$783,$A373,СВЦЭМ!$B$39:$B$782,H$366)+'СЕТ СН'!$F$16</f>
        <v>0</v>
      </c>
      <c r="I373" s="36">
        <f ca="1">SUMIFS(СВЦЭМ!$K$40:$K$783,СВЦЭМ!$A$40:$A$783,$A373,СВЦЭМ!$B$39:$B$782,I$366)+'СЕТ СН'!$F$16</f>
        <v>0</v>
      </c>
      <c r="J373" s="36">
        <f ca="1">SUMIFS(СВЦЭМ!$K$40:$K$783,СВЦЭМ!$A$40:$A$783,$A373,СВЦЭМ!$B$39:$B$782,J$366)+'СЕТ СН'!$F$16</f>
        <v>0</v>
      </c>
      <c r="K373" s="36">
        <f ca="1">SUMIFS(СВЦЭМ!$K$40:$K$783,СВЦЭМ!$A$40:$A$783,$A373,СВЦЭМ!$B$39:$B$782,K$366)+'СЕТ СН'!$F$16</f>
        <v>0</v>
      </c>
      <c r="L373" s="36">
        <f ca="1">SUMIFS(СВЦЭМ!$K$40:$K$783,СВЦЭМ!$A$40:$A$783,$A373,СВЦЭМ!$B$39:$B$782,L$366)+'СЕТ СН'!$F$16</f>
        <v>0</v>
      </c>
      <c r="M373" s="36">
        <f ca="1">SUMIFS(СВЦЭМ!$K$40:$K$783,СВЦЭМ!$A$40:$A$783,$A373,СВЦЭМ!$B$39:$B$782,M$366)+'СЕТ СН'!$F$16</f>
        <v>0</v>
      </c>
      <c r="N373" s="36">
        <f ca="1">SUMIFS(СВЦЭМ!$K$40:$K$783,СВЦЭМ!$A$40:$A$783,$A373,СВЦЭМ!$B$39:$B$782,N$366)+'СЕТ СН'!$F$16</f>
        <v>0</v>
      </c>
      <c r="O373" s="36">
        <f ca="1">SUMIFS(СВЦЭМ!$K$40:$K$783,СВЦЭМ!$A$40:$A$783,$A373,СВЦЭМ!$B$39:$B$782,O$366)+'СЕТ СН'!$F$16</f>
        <v>0</v>
      </c>
      <c r="P373" s="36">
        <f ca="1">SUMIFS(СВЦЭМ!$K$40:$K$783,СВЦЭМ!$A$40:$A$783,$A373,СВЦЭМ!$B$39:$B$782,P$366)+'СЕТ СН'!$F$16</f>
        <v>0</v>
      </c>
      <c r="Q373" s="36">
        <f ca="1">SUMIFS(СВЦЭМ!$K$40:$K$783,СВЦЭМ!$A$40:$A$783,$A373,СВЦЭМ!$B$39:$B$782,Q$366)+'СЕТ СН'!$F$16</f>
        <v>0</v>
      </c>
      <c r="R373" s="36">
        <f ca="1">SUMIFS(СВЦЭМ!$K$40:$K$783,СВЦЭМ!$A$40:$A$783,$A373,СВЦЭМ!$B$39:$B$782,R$366)+'СЕТ СН'!$F$16</f>
        <v>0</v>
      </c>
      <c r="S373" s="36">
        <f ca="1">SUMIFS(СВЦЭМ!$K$40:$K$783,СВЦЭМ!$A$40:$A$783,$A373,СВЦЭМ!$B$39:$B$782,S$366)+'СЕТ СН'!$F$16</f>
        <v>0</v>
      </c>
      <c r="T373" s="36">
        <f ca="1">SUMIFS(СВЦЭМ!$K$40:$K$783,СВЦЭМ!$A$40:$A$783,$A373,СВЦЭМ!$B$39:$B$782,T$366)+'СЕТ СН'!$F$16</f>
        <v>0</v>
      </c>
      <c r="U373" s="36">
        <f ca="1">SUMIFS(СВЦЭМ!$K$40:$K$783,СВЦЭМ!$A$40:$A$783,$A373,СВЦЭМ!$B$39:$B$782,U$366)+'СЕТ СН'!$F$16</f>
        <v>0</v>
      </c>
      <c r="V373" s="36">
        <f ca="1">SUMIFS(СВЦЭМ!$K$40:$K$783,СВЦЭМ!$A$40:$A$783,$A373,СВЦЭМ!$B$39:$B$782,V$366)+'СЕТ СН'!$F$16</f>
        <v>0</v>
      </c>
      <c r="W373" s="36">
        <f ca="1">SUMIFS(СВЦЭМ!$K$40:$K$783,СВЦЭМ!$A$40:$A$783,$A373,СВЦЭМ!$B$39:$B$782,W$366)+'СЕТ СН'!$F$16</f>
        <v>0</v>
      </c>
      <c r="X373" s="36">
        <f ca="1">SUMIFS(СВЦЭМ!$K$40:$K$783,СВЦЭМ!$A$40:$A$783,$A373,СВЦЭМ!$B$39:$B$782,X$366)+'СЕТ СН'!$F$16</f>
        <v>0</v>
      </c>
      <c r="Y373" s="36">
        <f ca="1">SUMIFS(СВЦЭМ!$K$40:$K$783,СВЦЭМ!$A$40:$A$783,$A373,СВЦЭМ!$B$39:$B$782,Y$366)+'СЕТ СН'!$F$16</f>
        <v>0</v>
      </c>
    </row>
    <row r="374" spans="1:25" ht="15.75" hidden="1" x14ac:dyDescent="0.2">
      <c r="A374" s="35">
        <f t="shared" si="10"/>
        <v>44781</v>
      </c>
      <c r="B374" s="36">
        <f ca="1">SUMIFS(СВЦЭМ!$K$40:$K$783,СВЦЭМ!$A$40:$A$783,$A374,СВЦЭМ!$B$39:$B$782,B$366)+'СЕТ СН'!$F$16</f>
        <v>0</v>
      </c>
      <c r="C374" s="36">
        <f ca="1">SUMIFS(СВЦЭМ!$K$40:$K$783,СВЦЭМ!$A$40:$A$783,$A374,СВЦЭМ!$B$39:$B$782,C$366)+'СЕТ СН'!$F$16</f>
        <v>0</v>
      </c>
      <c r="D374" s="36">
        <f ca="1">SUMIFS(СВЦЭМ!$K$40:$K$783,СВЦЭМ!$A$40:$A$783,$A374,СВЦЭМ!$B$39:$B$782,D$366)+'СЕТ СН'!$F$16</f>
        <v>0</v>
      </c>
      <c r="E374" s="36">
        <f ca="1">SUMIFS(СВЦЭМ!$K$40:$K$783,СВЦЭМ!$A$40:$A$783,$A374,СВЦЭМ!$B$39:$B$782,E$366)+'СЕТ СН'!$F$16</f>
        <v>0</v>
      </c>
      <c r="F374" s="36">
        <f ca="1">SUMIFS(СВЦЭМ!$K$40:$K$783,СВЦЭМ!$A$40:$A$783,$A374,СВЦЭМ!$B$39:$B$782,F$366)+'СЕТ СН'!$F$16</f>
        <v>0</v>
      </c>
      <c r="G374" s="36">
        <f ca="1">SUMIFS(СВЦЭМ!$K$40:$K$783,СВЦЭМ!$A$40:$A$783,$A374,СВЦЭМ!$B$39:$B$782,G$366)+'СЕТ СН'!$F$16</f>
        <v>0</v>
      </c>
      <c r="H374" s="36">
        <f ca="1">SUMIFS(СВЦЭМ!$K$40:$K$783,СВЦЭМ!$A$40:$A$783,$A374,СВЦЭМ!$B$39:$B$782,H$366)+'СЕТ СН'!$F$16</f>
        <v>0</v>
      </c>
      <c r="I374" s="36">
        <f ca="1">SUMIFS(СВЦЭМ!$K$40:$K$783,СВЦЭМ!$A$40:$A$783,$A374,СВЦЭМ!$B$39:$B$782,I$366)+'СЕТ СН'!$F$16</f>
        <v>0</v>
      </c>
      <c r="J374" s="36">
        <f ca="1">SUMIFS(СВЦЭМ!$K$40:$K$783,СВЦЭМ!$A$40:$A$783,$A374,СВЦЭМ!$B$39:$B$782,J$366)+'СЕТ СН'!$F$16</f>
        <v>0</v>
      </c>
      <c r="K374" s="36">
        <f ca="1">SUMIFS(СВЦЭМ!$K$40:$K$783,СВЦЭМ!$A$40:$A$783,$A374,СВЦЭМ!$B$39:$B$782,K$366)+'СЕТ СН'!$F$16</f>
        <v>0</v>
      </c>
      <c r="L374" s="36">
        <f ca="1">SUMIFS(СВЦЭМ!$K$40:$K$783,СВЦЭМ!$A$40:$A$783,$A374,СВЦЭМ!$B$39:$B$782,L$366)+'СЕТ СН'!$F$16</f>
        <v>0</v>
      </c>
      <c r="M374" s="36">
        <f ca="1">SUMIFS(СВЦЭМ!$K$40:$K$783,СВЦЭМ!$A$40:$A$783,$A374,СВЦЭМ!$B$39:$B$782,M$366)+'СЕТ СН'!$F$16</f>
        <v>0</v>
      </c>
      <c r="N374" s="36">
        <f ca="1">SUMIFS(СВЦЭМ!$K$40:$K$783,СВЦЭМ!$A$40:$A$783,$A374,СВЦЭМ!$B$39:$B$782,N$366)+'СЕТ СН'!$F$16</f>
        <v>0</v>
      </c>
      <c r="O374" s="36">
        <f ca="1">SUMIFS(СВЦЭМ!$K$40:$K$783,СВЦЭМ!$A$40:$A$783,$A374,СВЦЭМ!$B$39:$B$782,O$366)+'СЕТ СН'!$F$16</f>
        <v>0</v>
      </c>
      <c r="P374" s="36">
        <f ca="1">SUMIFS(СВЦЭМ!$K$40:$K$783,СВЦЭМ!$A$40:$A$783,$A374,СВЦЭМ!$B$39:$B$782,P$366)+'СЕТ СН'!$F$16</f>
        <v>0</v>
      </c>
      <c r="Q374" s="36">
        <f ca="1">SUMIFS(СВЦЭМ!$K$40:$K$783,СВЦЭМ!$A$40:$A$783,$A374,СВЦЭМ!$B$39:$B$782,Q$366)+'СЕТ СН'!$F$16</f>
        <v>0</v>
      </c>
      <c r="R374" s="36">
        <f ca="1">SUMIFS(СВЦЭМ!$K$40:$K$783,СВЦЭМ!$A$40:$A$783,$A374,СВЦЭМ!$B$39:$B$782,R$366)+'СЕТ СН'!$F$16</f>
        <v>0</v>
      </c>
      <c r="S374" s="36">
        <f ca="1">SUMIFS(СВЦЭМ!$K$40:$K$783,СВЦЭМ!$A$40:$A$783,$A374,СВЦЭМ!$B$39:$B$782,S$366)+'СЕТ СН'!$F$16</f>
        <v>0</v>
      </c>
      <c r="T374" s="36">
        <f ca="1">SUMIFS(СВЦЭМ!$K$40:$K$783,СВЦЭМ!$A$40:$A$783,$A374,СВЦЭМ!$B$39:$B$782,T$366)+'СЕТ СН'!$F$16</f>
        <v>0</v>
      </c>
      <c r="U374" s="36">
        <f ca="1">SUMIFS(СВЦЭМ!$K$40:$K$783,СВЦЭМ!$A$40:$A$783,$A374,СВЦЭМ!$B$39:$B$782,U$366)+'СЕТ СН'!$F$16</f>
        <v>0</v>
      </c>
      <c r="V374" s="36">
        <f ca="1">SUMIFS(СВЦЭМ!$K$40:$K$783,СВЦЭМ!$A$40:$A$783,$A374,СВЦЭМ!$B$39:$B$782,V$366)+'СЕТ СН'!$F$16</f>
        <v>0</v>
      </c>
      <c r="W374" s="36">
        <f ca="1">SUMIFS(СВЦЭМ!$K$40:$K$783,СВЦЭМ!$A$40:$A$783,$A374,СВЦЭМ!$B$39:$B$782,W$366)+'СЕТ СН'!$F$16</f>
        <v>0</v>
      </c>
      <c r="X374" s="36">
        <f ca="1">SUMIFS(СВЦЭМ!$K$40:$K$783,СВЦЭМ!$A$40:$A$783,$A374,СВЦЭМ!$B$39:$B$782,X$366)+'СЕТ СН'!$F$16</f>
        <v>0</v>
      </c>
      <c r="Y374" s="36">
        <f ca="1">SUMIFS(СВЦЭМ!$K$40:$K$783,СВЦЭМ!$A$40:$A$783,$A374,СВЦЭМ!$B$39:$B$782,Y$366)+'СЕТ СН'!$F$16</f>
        <v>0</v>
      </c>
    </row>
    <row r="375" spans="1:25" ht="15.75" hidden="1" x14ac:dyDescent="0.2">
      <c r="A375" s="35">
        <f t="shared" si="10"/>
        <v>44782</v>
      </c>
      <c r="B375" s="36">
        <f ca="1">SUMIFS(СВЦЭМ!$K$40:$K$783,СВЦЭМ!$A$40:$A$783,$A375,СВЦЭМ!$B$39:$B$782,B$366)+'СЕТ СН'!$F$16</f>
        <v>0</v>
      </c>
      <c r="C375" s="36">
        <f ca="1">SUMIFS(СВЦЭМ!$K$40:$K$783,СВЦЭМ!$A$40:$A$783,$A375,СВЦЭМ!$B$39:$B$782,C$366)+'СЕТ СН'!$F$16</f>
        <v>0</v>
      </c>
      <c r="D375" s="36">
        <f ca="1">SUMIFS(СВЦЭМ!$K$40:$K$783,СВЦЭМ!$A$40:$A$783,$A375,СВЦЭМ!$B$39:$B$782,D$366)+'СЕТ СН'!$F$16</f>
        <v>0</v>
      </c>
      <c r="E375" s="36">
        <f ca="1">SUMIFS(СВЦЭМ!$K$40:$K$783,СВЦЭМ!$A$40:$A$783,$A375,СВЦЭМ!$B$39:$B$782,E$366)+'СЕТ СН'!$F$16</f>
        <v>0</v>
      </c>
      <c r="F375" s="36">
        <f ca="1">SUMIFS(СВЦЭМ!$K$40:$K$783,СВЦЭМ!$A$40:$A$783,$A375,СВЦЭМ!$B$39:$B$782,F$366)+'СЕТ СН'!$F$16</f>
        <v>0</v>
      </c>
      <c r="G375" s="36">
        <f ca="1">SUMIFS(СВЦЭМ!$K$40:$K$783,СВЦЭМ!$A$40:$A$783,$A375,СВЦЭМ!$B$39:$B$782,G$366)+'СЕТ СН'!$F$16</f>
        <v>0</v>
      </c>
      <c r="H375" s="36">
        <f ca="1">SUMIFS(СВЦЭМ!$K$40:$K$783,СВЦЭМ!$A$40:$A$783,$A375,СВЦЭМ!$B$39:$B$782,H$366)+'СЕТ СН'!$F$16</f>
        <v>0</v>
      </c>
      <c r="I375" s="36">
        <f ca="1">SUMIFS(СВЦЭМ!$K$40:$K$783,СВЦЭМ!$A$40:$A$783,$A375,СВЦЭМ!$B$39:$B$782,I$366)+'СЕТ СН'!$F$16</f>
        <v>0</v>
      </c>
      <c r="J375" s="36">
        <f ca="1">SUMIFS(СВЦЭМ!$K$40:$K$783,СВЦЭМ!$A$40:$A$783,$A375,СВЦЭМ!$B$39:$B$782,J$366)+'СЕТ СН'!$F$16</f>
        <v>0</v>
      </c>
      <c r="K375" s="36">
        <f ca="1">SUMIFS(СВЦЭМ!$K$40:$K$783,СВЦЭМ!$A$40:$A$783,$A375,СВЦЭМ!$B$39:$B$782,K$366)+'СЕТ СН'!$F$16</f>
        <v>0</v>
      </c>
      <c r="L375" s="36">
        <f ca="1">SUMIFS(СВЦЭМ!$K$40:$K$783,СВЦЭМ!$A$40:$A$783,$A375,СВЦЭМ!$B$39:$B$782,L$366)+'СЕТ СН'!$F$16</f>
        <v>0</v>
      </c>
      <c r="M375" s="36">
        <f ca="1">SUMIFS(СВЦЭМ!$K$40:$K$783,СВЦЭМ!$A$40:$A$783,$A375,СВЦЭМ!$B$39:$B$782,M$366)+'СЕТ СН'!$F$16</f>
        <v>0</v>
      </c>
      <c r="N375" s="36">
        <f ca="1">SUMIFS(СВЦЭМ!$K$40:$K$783,СВЦЭМ!$A$40:$A$783,$A375,СВЦЭМ!$B$39:$B$782,N$366)+'СЕТ СН'!$F$16</f>
        <v>0</v>
      </c>
      <c r="O375" s="36">
        <f ca="1">SUMIFS(СВЦЭМ!$K$40:$K$783,СВЦЭМ!$A$40:$A$783,$A375,СВЦЭМ!$B$39:$B$782,O$366)+'СЕТ СН'!$F$16</f>
        <v>0</v>
      </c>
      <c r="P375" s="36">
        <f ca="1">SUMIFS(СВЦЭМ!$K$40:$K$783,СВЦЭМ!$A$40:$A$783,$A375,СВЦЭМ!$B$39:$B$782,P$366)+'СЕТ СН'!$F$16</f>
        <v>0</v>
      </c>
      <c r="Q375" s="36">
        <f ca="1">SUMIFS(СВЦЭМ!$K$40:$K$783,СВЦЭМ!$A$40:$A$783,$A375,СВЦЭМ!$B$39:$B$782,Q$366)+'СЕТ СН'!$F$16</f>
        <v>0</v>
      </c>
      <c r="R375" s="36">
        <f ca="1">SUMIFS(СВЦЭМ!$K$40:$K$783,СВЦЭМ!$A$40:$A$783,$A375,СВЦЭМ!$B$39:$B$782,R$366)+'СЕТ СН'!$F$16</f>
        <v>0</v>
      </c>
      <c r="S375" s="36">
        <f ca="1">SUMIFS(СВЦЭМ!$K$40:$K$783,СВЦЭМ!$A$40:$A$783,$A375,СВЦЭМ!$B$39:$B$782,S$366)+'СЕТ СН'!$F$16</f>
        <v>0</v>
      </c>
      <c r="T375" s="36">
        <f ca="1">SUMIFS(СВЦЭМ!$K$40:$K$783,СВЦЭМ!$A$40:$A$783,$A375,СВЦЭМ!$B$39:$B$782,T$366)+'СЕТ СН'!$F$16</f>
        <v>0</v>
      </c>
      <c r="U375" s="36">
        <f ca="1">SUMIFS(СВЦЭМ!$K$40:$K$783,СВЦЭМ!$A$40:$A$783,$A375,СВЦЭМ!$B$39:$B$782,U$366)+'СЕТ СН'!$F$16</f>
        <v>0</v>
      </c>
      <c r="V375" s="36">
        <f ca="1">SUMIFS(СВЦЭМ!$K$40:$K$783,СВЦЭМ!$A$40:$A$783,$A375,СВЦЭМ!$B$39:$B$782,V$366)+'СЕТ СН'!$F$16</f>
        <v>0</v>
      </c>
      <c r="W375" s="36">
        <f ca="1">SUMIFS(СВЦЭМ!$K$40:$K$783,СВЦЭМ!$A$40:$A$783,$A375,СВЦЭМ!$B$39:$B$782,W$366)+'СЕТ СН'!$F$16</f>
        <v>0</v>
      </c>
      <c r="X375" s="36">
        <f ca="1">SUMIFS(СВЦЭМ!$K$40:$K$783,СВЦЭМ!$A$40:$A$783,$A375,СВЦЭМ!$B$39:$B$782,X$366)+'СЕТ СН'!$F$16</f>
        <v>0</v>
      </c>
      <c r="Y375" s="36">
        <f ca="1">SUMIFS(СВЦЭМ!$K$40:$K$783,СВЦЭМ!$A$40:$A$783,$A375,СВЦЭМ!$B$39:$B$782,Y$366)+'СЕТ СН'!$F$16</f>
        <v>0</v>
      </c>
    </row>
    <row r="376" spans="1:25" ht="15.75" hidden="1" x14ac:dyDescent="0.2">
      <c r="A376" s="35">
        <f t="shared" si="10"/>
        <v>44783</v>
      </c>
      <c r="B376" s="36">
        <f ca="1">SUMIFS(СВЦЭМ!$K$40:$K$783,СВЦЭМ!$A$40:$A$783,$A376,СВЦЭМ!$B$39:$B$782,B$366)+'СЕТ СН'!$F$16</f>
        <v>0</v>
      </c>
      <c r="C376" s="36">
        <f ca="1">SUMIFS(СВЦЭМ!$K$40:$K$783,СВЦЭМ!$A$40:$A$783,$A376,СВЦЭМ!$B$39:$B$782,C$366)+'СЕТ СН'!$F$16</f>
        <v>0</v>
      </c>
      <c r="D376" s="36">
        <f ca="1">SUMIFS(СВЦЭМ!$K$40:$K$783,СВЦЭМ!$A$40:$A$783,$A376,СВЦЭМ!$B$39:$B$782,D$366)+'СЕТ СН'!$F$16</f>
        <v>0</v>
      </c>
      <c r="E376" s="36">
        <f ca="1">SUMIFS(СВЦЭМ!$K$40:$K$783,СВЦЭМ!$A$40:$A$783,$A376,СВЦЭМ!$B$39:$B$782,E$366)+'СЕТ СН'!$F$16</f>
        <v>0</v>
      </c>
      <c r="F376" s="36">
        <f ca="1">SUMIFS(СВЦЭМ!$K$40:$K$783,СВЦЭМ!$A$40:$A$783,$A376,СВЦЭМ!$B$39:$B$782,F$366)+'СЕТ СН'!$F$16</f>
        <v>0</v>
      </c>
      <c r="G376" s="36">
        <f ca="1">SUMIFS(СВЦЭМ!$K$40:$K$783,СВЦЭМ!$A$40:$A$783,$A376,СВЦЭМ!$B$39:$B$782,G$366)+'СЕТ СН'!$F$16</f>
        <v>0</v>
      </c>
      <c r="H376" s="36">
        <f ca="1">SUMIFS(СВЦЭМ!$K$40:$K$783,СВЦЭМ!$A$40:$A$783,$A376,СВЦЭМ!$B$39:$B$782,H$366)+'СЕТ СН'!$F$16</f>
        <v>0</v>
      </c>
      <c r="I376" s="36">
        <f ca="1">SUMIFS(СВЦЭМ!$K$40:$K$783,СВЦЭМ!$A$40:$A$783,$A376,СВЦЭМ!$B$39:$B$782,I$366)+'СЕТ СН'!$F$16</f>
        <v>0</v>
      </c>
      <c r="J376" s="36">
        <f ca="1">SUMIFS(СВЦЭМ!$K$40:$K$783,СВЦЭМ!$A$40:$A$783,$A376,СВЦЭМ!$B$39:$B$782,J$366)+'СЕТ СН'!$F$16</f>
        <v>0</v>
      </c>
      <c r="K376" s="36">
        <f ca="1">SUMIFS(СВЦЭМ!$K$40:$K$783,СВЦЭМ!$A$40:$A$783,$A376,СВЦЭМ!$B$39:$B$782,K$366)+'СЕТ СН'!$F$16</f>
        <v>0</v>
      </c>
      <c r="L376" s="36">
        <f ca="1">SUMIFS(СВЦЭМ!$K$40:$K$783,СВЦЭМ!$A$40:$A$783,$A376,СВЦЭМ!$B$39:$B$782,L$366)+'СЕТ СН'!$F$16</f>
        <v>0</v>
      </c>
      <c r="M376" s="36">
        <f ca="1">SUMIFS(СВЦЭМ!$K$40:$K$783,СВЦЭМ!$A$40:$A$783,$A376,СВЦЭМ!$B$39:$B$782,M$366)+'СЕТ СН'!$F$16</f>
        <v>0</v>
      </c>
      <c r="N376" s="36">
        <f ca="1">SUMIFS(СВЦЭМ!$K$40:$K$783,СВЦЭМ!$A$40:$A$783,$A376,СВЦЭМ!$B$39:$B$782,N$366)+'СЕТ СН'!$F$16</f>
        <v>0</v>
      </c>
      <c r="O376" s="36">
        <f ca="1">SUMIFS(СВЦЭМ!$K$40:$K$783,СВЦЭМ!$A$40:$A$783,$A376,СВЦЭМ!$B$39:$B$782,O$366)+'СЕТ СН'!$F$16</f>
        <v>0</v>
      </c>
      <c r="P376" s="36">
        <f ca="1">SUMIFS(СВЦЭМ!$K$40:$K$783,СВЦЭМ!$A$40:$A$783,$A376,СВЦЭМ!$B$39:$B$782,P$366)+'СЕТ СН'!$F$16</f>
        <v>0</v>
      </c>
      <c r="Q376" s="36">
        <f ca="1">SUMIFS(СВЦЭМ!$K$40:$K$783,СВЦЭМ!$A$40:$A$783,$A376,СВЦЭМ!$B$39:$B$782,Q$366)+'СЕТ СН'!$F$16</f>
        <v>0</v>
      </c>
      <c r="R376" s="36">
        <f ca="1">SUMIFS(СВЦЭМ!$K$40:$K$783,СВЦЭМ!$A$40:$A$783,$A376,СВЦЭМ!$B$39:$B$782,R$366)+'СЕТ СН'!$F$16</f>
        <v>0</v>
      </c>
      <c r="S376" s="36">
        <f ca="1">SUMIFS(СВЦЭМ!$K$40:$K$783,СВЦЭМ!$A$40:$A$783,$A376,СВЦЭМ!$B$39:$B$782,S$366)+'СЕТ СН'!$F$16</f>
        <v>0</v>
      </c>
      <c r="T376" s="36">
        <f ca="1">SUMIFS(СВЦЭМ!$K$40:$K$783,СВЦЭМ!$A$40:$A$783,$A376,СВЦЭМ!$B$39:$B$782,T$366)+'СЕТ СН'!$F$16</f>
        <v>0</v>
      </c>
      <c r="U376" s="36">
        <f ca="1">SUMIFS(СВЦЭМ!$K$40:$K$783,СВЦЭМ!$A$40:$A$783,$A376,СВЦЭМ!$B$39:$B$782,U$366)+'СЕТ СН'!$F$16</f>
        <v>0</v>
      </c>
      <c r="V376" s="36">
        <f ca="1">SUMIFS(СВЦЭМ!$K$40:$K$783,СВЦЭМ!$A$40:$A$783,$A376,СВЦЭМ!$B$39:$B$782,V$366)+'СЕТ СН'!$F$16</f>
        <v>0</v>
      </c>
      <c r="W376" s="36">
        <f ca="1">SUMIFS(СВЦЭМ!$K$40:$K$783,СВЦЭМ!$A$40:$A$783,$A376,СВЦЭМ!$B$39:$B$782,W$366)+'СЕТ СН'!$F$16</f>
        <v>0</v>
      </c>
      <c r="X376" s="36">
        <f ca="1">SUMIFS(СВЦЭМ!$K$40:$K$783,СВЦЭМ!$A$40:$A$783,$A376,СВЦЭМ!$B$39:$B$782,X$366)+'СЕТ СН'!$F$16</f>
        <v>0</v>
      </c>
      <c r="Y376" s="36">
        <f ca="1">SUMIFS(СВЦЭМ!$K$40:$K$783,СВЦЭМ!$A$40:$A$783,$A376,СВЦЭМ!$B$39:$B$782,Y$366)+'СЕТ СН'!$F$16</f>
        <v>0</v>
      </c>
    </row>
    <row r="377" spans="1:25" ht="15.75" hidden="1" x14ac:dyDescent="0.2">
      <c r="A377" s="35">
        <f t="shared" si="10"/>
        <v>44784</v>
      </c>
      <c r="B377" s="36">
        <f ca="1">SUMIFS(СВЦЭМ!$K$40:$K$783,СВЦЭМ!$A$40:$A$783,$A377,СВЦЭМ!$B$39:$B$782,B$366)+'СЕТ СН'!$F$16</f>
        <v>0</v>
      </c>
      <c r="C377" s="36">
        <f ca="1">SUMIFS(СВЦЭМ!$K$40:$K$783,СВЦЭМ!$A$40:$A$783,$A377,СВЦЭМ!$B$39:$B$782,C$366)+'СЕТ СН'!$F$16</f>
        <v>0</v>
      </c>
      <c r="D377" s="36">
        <f ca="1">SUMIFS(СВЦЭМ!$K$40:$K$783,СВЦЭМ!$A$40:$A$783,$A377,СВЦЭМ!$B$39:$B$782,D$366)+'СЕТ СН'!$F$16</f>
        <v>0</v>
      </c>
      <c r="E377" s="36">
        <f ca="1">SUMIFS(СВЦЭМ!$K$40:$K$783,СВЦЭМ!$A$40:$A$783,$A377,СВЦЭМ!$B$39:$B$782,E$366)+'СЕТ СН'!$F$16</f>
        <v>0</v>
      </c>
      <c r="F377" s="36">
        <f ca="1">SUMIFS(СВЦЭМ!$K$40:$K$783,СВЦЭМ!$A$40:$A$783,$A377,СВЦЭМ!$B$39:$B$782,F$366)+'СЕТ СН'!$F$16</f>
        <v>0</v>
      </c>
      <c r="G377" s="36">
        <f ca="1">SUMIFS(СВЦЭМ!$K$40:$K$783,СВЦЭМ!$A$40:$A$783,$A377,СВЦЭМ!$B$39:$B$782,G$366)+'СЕТ СН'!$F$16</f>
        <v>0</v>
      </c>
      <c r="H377" s="36">
        <f ca="1">SUMIFS(СВЦЭМ!$K$40:$K$783,СВЦЭМ!$A$40:$A$783,$A377,СВЦЭМ!$B$39:$B$782,H$366)+'СЕТ СН'!$F$16</f>
        <v>0</v>
      </c>
      <c r="I377" s="36">
        <f ca="1">SUMIFS(СВЦЭМ!$K$40:$K$783,СВЦЭМ!$A$40:$A$783,$A377,СВЦЭМ!$B$39:$B$782,I$366)+'СЕТ СН'!$F$16</f>
        <v>0</v>
      </c>
      <c r="J377" s="36">
        <f ca="1">SUMIFS(СВЦЭМ!$K$40:$K$783,СВЦЭМ!$A$40:$A$783,$A377,СВЦЭМ!$B$39:$B$782,J$366)+'СЕТ СН'!$F$16</f>
        <v>0</v>
      </c>
      <c r="K377" s="36">
        <f ca="1">SUMIFS(СВЦЭМ!$K$40:$K$783,СВЦЭМ!$A$40:$A$783,$A377,СВЦЭМ!$B$39:$B$782,K$366)+'СЕТ СН'!$F$16</f>
        <v>0</v>
      </c>
      <c r="L377" s="36">
        <f ca="1">SUMIFS(СВЦЭМ!$K$40:$K$783,СВЦЭМ!$A$40:$A$783,$A377,СВЦЭМ!$B$39:$B$782,L$366)+'СЕТ СН'!$F$16</f>
        <v>0</v>
      </c>
      <c r="M377" s="36">
        <f ca="1">SUMIFS(СВЦЭМ!$K$40:$K$783,СВЦЭМ!$A$40:$A$783,$A377,СВЦЭМ!$B$39:$B$782,M$366)+'СЕТ СН'!$F$16</f>
        <v>0</v>
      </c>
      <c r="N377" s="36">
        <f ca="1">SUMIFS(СВЦЭМ!$K$40:$K$783,СВЦЭМ!$A$40:$A$783,$A377,СВЦЭМ!$B$39:$B$782,N$366)+'СЕТ СН'!$F$16</f>
        <v>0</v>
      </c>
      <c r="O377" s="36">
        <f ca="1">SUMIFS(СВЦЭМ!$K$40:$K$783,СВЦЭМ!$A$40:$A$783,$A377,СВЦЭМ!$B$39:$B$782,O$366)+'СЕТ СН'!$F$16</f>
        <v>0</v>
      </c>
      <c r="P377" s="36">
        <f ca="1">SUMIFS(СВЦЭМ!$K$40:$K$783,СВЦЭМ!$A$40:$A$783,$A377,СВЦЭМ!$B$39:$B$782,P$366)+'СЕТ СН'!$F$16</f>
        <v>0</v>
      </c>
      <c r="Q377" s="36">
        <f ca="1">SUMIFS(СВЦЭМ!$K$40:$K$783,СВЦЭМ!$A$40:$A$783,$A377,СВЦЭМ!$B$39:$B$782,Q$366)+'СЕТ СН'!$F$16</f>
        <v>0</v>
      </c>
      <c r="R377" s="36">
        <f ca="1">SUMIFS(СВЦЭМ!$K$40:$K$783,СВЦЭМ!$A$40:$A$783,$A377,СВЦЭМ!$B$39:$B$782,R$366)+'СЕТ СН'!$F$16</f>
        <v>0</v>
      </c>
      <c r="S377" s="36">
        <f ca="1">SUMIFS(СВЦЭМ!$K$40:$K$783,СВЦЭМ!$A$40:$A$783,$A377,СВЦЭМ!$B$39:$B$782,S$366)+'СЕТ СН'!$F$16</f>
        <v>0</v>
      </c>
      <c r="T377" s="36">
        <f ca="1">SUMIFS(СВЦЭМ!$K$40:$K$783,СВЦЭМ!$A$40:$A$783,$A377,СВЦЭМ!$B$39:$B$782,T$366)+'СЕТ СН'!$F$16</f>
        <v>0</v>
      </c>
      <c r="U377" s="36">
        <f ca="1">SUMIFS(СВЦЭМ!$K$40:$K$783,СВЦЭМ!$A$40:$A$783,$A377,СВЦЭМ!$B$39:$B$782,U$366)+'СЕТ СН'!$F$16</f>
        <v>0</v>
      </c>
      <c r="V377" s="36">
        <f ca="1">SUMIFS(СВЦЭМ!$K$40:$K$783,СВЦЭМ!$A$40:$A$783,$A377,СВЦЭМ!$B$39:$B$782,V$366)+'СЕТ СН'!$F$16</f>
        <v>0</v>
      </c>
      <c r="W377" s="36">
        <f ca="1">SUMIFS(СВЦЭМ!$K$40:$K$783,СВЦЭМ!$A$40:$A$783,$A377,СВЦЭМ!$B$39:$B$782,W$366)+'СЕТ СН'!$F$16</f>
        <v>0</v>
      </c>
      <c r="X377" s="36">
        <f ca="1">SUMIFS(СВЦЭМ!$K$40:$K$783,СВЦЭМ!$A$40:$A$783,$A377,СВЦЭМ!$B$39:$B$782,X$366)+'СЕТ СН'!$F$16</f>
        <v>0</v>
      </c>
      <c r="Y377" s="36">
        <f ca="1">SUMIFS(СВЦЭМ!$K$40:$K$783,СВЦЭМ!$A$40:$A$783,$A377,СВЦЭМ!$B$39:$B$782,Y$366)+'СЕТ СН'!$F$16</f>
        <v>0</v>
      </c>
    </row>
    <row r="378" spans="1:25" ht="15.75" hidden="1" x14ac:dyDescent="0.2">
      <c r="A378" s="35">
        <f t="shared" si="10"/>
        <v>44785</v>
      </c>
      <c r="B378" s="36">
        <f ca="1">SUMIFS(СВЦЭМ!$K$40:$K$783,СВЦЭМ!$A$40:$A$783,$A378,СВЦЭМ!$B$39:$B$782,B$366)+'СЕТ СН'!$F$16</f>
        <v>0</v>
      </c>
      <c r="C378" s="36">
        <f ca="1">SUMIFS(СВЦЭМ!$K$40:$K$783,СВЦЭМ!$A$40:$A$783,$A378,СВЦЭМ!$B$39:$B$782,C$366)+'СЕТ СН'!$F$16</f>
        <v>0</v>
      </c>
      <c r="D378" s="36">
        <f ca="1">SUMIFS(СВЦЭМ!$K$40:$K$783,СВЦЭМ!$A$40:$A$783,$A378,СВЦЭМ!$B$39:$B$782,D$366)+'СЕТ СН'!$F$16</f>
        <v>0</v>
      </c>
      <c r="E378" s="36">
        <f ca="1">SUMIFS(СВЦЭМ!$K$40:$K$783,СВЦЭМ!$A$40:$A$783,$A378,СВЦЭМ!$B$39:$B$782,E$366)+'СЕТ СН'!$F$16</f>
        <v>0</v>
      </c>
      <c r="F378" s="36">
        <f ca="1">SUMIFS(СВЦЭМ!$K$40:$K$783,СВЦЭМ!$A$40:$A$783,$A378,СВЦЭМ!$B$39:$B$782,F$366)+'СЕТ СН'!$F$16</f>
        <v>0</v>
      </c>
      <c r="G378" s="36">
        <f ca="1">SUMIFS(СВЦЭМ!$K$40:$K$783,СВЦЭМ!$A$40:$A$783,$A378,СВЦЭМ!$B$39:$B$782,G$366)+'СЕТ СН'!$F$16</f>
        <v>0</v>
      </c>
      <c r="H378" s="36">
        <f ca="1">SUMIFS(СВЦЭМ!$K$40:$K$783,СВЦЭМ!$A$40:$A$783,$A378,СВЦЭМ!$B$39:$B$782,H$366)+'СЕТ СН'!$F$16</f>
        <v>0</v>
      </c>
      <c r="I378" s="36">
        <f ca="1">SUMIFS(СВЦЭМ!$K$40:$K$783,СВЦЭМ!$A$40:$A$783,$A378,СВЦЭМ!$B$39:$B$782,I$366)+'СЕТ СН'!$F$16</f>
        <v>0</v>
      </c>
      <c r="J378" s="36">
        <f ca="1">SUMIFS(СВЦЭМ!$K$40:$K$783,СВЦЭМ!$A$40:$A$783,$A378,СВЦЭМ!$B$39:$B$782,J$366)+'СЕТ СН'!$F$16</f>
        <v>0</v>
      </c>
      <c r="K378" s="36">
        <f ca="1">SUMIFS(СВЦЭМ!$K$40:$K$783,СВЦЭМ!$A$40:$A$783,$A378,СВЦЭМ!$B$39:$B$782,K$366)+'СЕТ СН'!$F$16</f>
        <v>0</v>
      </c>
      <c r="L378" s="36">
        <f ca="1">SUMIFS(СВЦЭМ!$K$40:$K$783,СВЦЭМ!$A$40:$A$783,$A378,СВЦЭМ!$B$39:$B$782,L$366)+'СЕТ СН'!$F$16</f>
        <v>0</v>
      </c>
      <c r="M378" s="36">
        <f ca="1">SUMIFS(СВЦЭМ!$K$40:$K$783,СВЦЭМ!$A$40:$A$783,$A378,СВЦЭМ!$B$39:$B$782,M$366)+'СЕТ СН'!$F$16</f>
        <v>0</v>
      </c>
      <c r="N378" s="36">
        <f ca="1">SUMIFS(СВЦЭМ!$K$40:$K$783,СВЦЭМ!$A$40:$A$783,$A378,СВЦЭМ!$B$39:$B$782,N$366)+'СЕТ СН'!$F$16</f>
        <v>0</v>
      </c>
      <c r="O378" s="36">
        <f ca="1">SUMIFS(СВЦЭМ!$K$40:$K$783,СВЦЭМ!$A$40:$A$783,$A378,СВЦЭМ!$B$39:$B$782,O$366)+'СЕТ СН'!$F$16</f>
        <v>0</v>
      </c>
      <c r="P378" s="36">
        <f ca="1">SUMIFS(СВЦЭМ!$K$40:$K$783,СВЦЭМ!$A$40:$A$783,$A378,СВЦЭМ!$B$39:$B$782,P$366)+'СЕТ СН'!$F$16</f>
        <v>0</v>
      </c>
      <c r="Q378" s="36">
        <f ca="1">SUMIFS(СВЦЭМ!$K$40:$K$783,СВЦЭМ!$A$40:$A$783,$A378,СВЦЭМ!$B$39:$B$782,Q$366)+'СЕТ СН'!$F$16</f>
        <v>0</v>
      </c>
      <c r="R378" s="36">
        <f ca="1">SUMIFS(СВЦЭМ!$K$40:$K$783,СВЦЭМ!$A$40:$A$783,$A378,СВЦЭМ!$B$39:$B$782,R$366)+'СЕТ СН'!$F$16</f>
        <v>0</v>
      </c>
      <c r="S378" s="36">
        <f ca="1">SUMIFS(СВЦЭМ!$K$40:$K$783,СВЦЭМ!$A$40:$A$783,$A378,СВЦЭМ!$B$39:$B$782,S$366)+'СЕТ СН'!$F$16</f>
        <v>0</v>
      </c>
      <c r="T378" s="36">
        <f ca="1">SUMIFS(СВЦЭМ!$K$40:$K$783,СВЦЭМ!$A$40:$A$783,$A378,СВЦЭМ!$B$39:$B$782,T$366)+'СЕТ СН'!$F$16</f>
        <v>0</v>
      </c>
      <c r="U378" s="36">
        <f ca="1">SUMIFS(СВЦЭМ!$K$40:$K$783,СВЦЭМ!$A$40:$A$783,$A378,СВЦЭМ!$B$39:$B$782,U$366)+'СЕТ СН'!$F$16</f>
        <v>0</v>
      </c>
      <c r="V378" s="36">
        <f ca="1">SUMIFS(СВЦЭМ!$K$40:$K$783,СВЦЭМ!$A$40:$A$783,$A378,СВЦЭМ!$B$39:$B$782,V$366)+'СЕТ СН'!$F$16</f>
        <v>0</v>
      </c>
      <c r="W378" s="36">
        <f ca="1">SUMIFS(СВЦЭМ!$K$40:$K$783,СВЦЭМ!$A$40:$A$783,$A378,СВЦЭМ!$B$39:$B$782,W$366)+'СЕТ СН'!$F$16</f>
        <v>0</v>
      </c>
      <c r="X378" s="36">
        <f ca="1">SUMIFS(СВЦЭМ!$K$40:$K$783,СВЦЭМ!$A$40:$A$783,$A378,СВЦЭМ!$B$39:$B$782,X$366)+'СЕТ СН'!$F$16</f>
        <v>0</v>
      </c>
      <c r="Y378" s="36">
        <f ca="1">SUMIFS(СВЦЭМ!$K$40:$K$783,СВЦЭМ!$A$40:$A$783,$A378,СВЦЭМ!$B$39:$B$782,Y$366)+'СЕТ СН'!$F$16</f>
        <v>0</v>
      </c>
    </row>
    <row r="379" spans="1:25" ht="15.75" hidden="1" x14ac:dyDescent="0.2">
      <c r="A379" s="35">
        <f t="shared" si="10"/>
        <v>44786</v>
      </c>
      <c r="B379" s="36">
        <f ca="1">SUMIFS(СВЦЭМ!$K$40:$K$783,СВЦЭМ!$A$40:$A$783,$A379,СВЦЭМ!$B$39:$B$782,B$366)+'СЕТ СН'!$F$16</f>
        <v>0</v>
      </c>
      <c r="C379" s="36">
        <f ca="1">SUMIFS(СВЦЭМ!$K$40:$K$783,СВЦЭМ!$A$40:$A$783,$A379,СВЦЭМ!$B$39:$B$782,C$366)+'СЕТ СН'!$F$16</f>
        <v>0</v>
      </c>
      <c r="D379" s="36">
        <f ca="1">SUMIFS(СВЦЭМ!$K$40:$K$783,СВЦЭМ!$A$40:$A$783,$A379,СВЦЭМ!$B$39:$B$782,D$366)+'СЕТ СН'!$F$16</f>
        <v>0</v>
      </c>
      <c r="E379" s="36">
        <f ca="1">SUMIFS(СВЦЭМ!$K$40:$K$783,СВЦЭМ!$A$40:$A$783,$A379,СВЦЭМ!$B$39:$B$782,E$366)+'СЕТ СН'!$F$16</f>
        <v>0</v>
      </c>
      <c r="F379" s="36">
        <f ca="1">SUMIFS(СВЦЭМ!$K$40:$K$783,СВЦЭМ!$A$40:$A$783,$A379,СВЦЭМ!$B$39:$B$782,F$366)+'СЕТ СН'!$F$16</f>
        <v>0</v>
      </c>
      <c r="G379" s="36">
        <f ca="1">SUMIFS(СВЦЭМ!$K$40:$K$783,СВЦЭМ!$A$40:$A$783,$A379,СВЦЭМ!$B$39:$B$782,G$366)+'СЕТ СН'!$F$16</f>
        <v>0</v>
      </c>
      <c r="H379" s="36">
        <f ca="1">SUMIFS(СВЦЭМ!$K$40:$K$783,СВЦЭМ!$A$40:$A$783,$A379,СВЦЭМ!$B$39:$B$782,H$366)+'СЕТ СН'!$F$16</f>
        <v>0</v>
      </c>
      <c r="I379" s="36">
        <f ca="1">SUMIFS(СВЦЭМ!$K$40:$K$783,СВЦЭМ!$A$40:$A$783,$A379,СВЦЭМ!$B$39:$B$782,I$366)+'СЕТ СН'!$F$16</f>
        <v>0</v>
      </c>
      <c r="J379" s="36">
        <f ca="1">SUMIFS(СВЦЭМ!$K$40:$K$783,СВЦЭМ!$A$40:$A$783,$A379,СВЦЭМ!$B$39:$B$782,J$366)+'СЕТ СН'!$F$16</f>
        <v>0</v>
      </c>
      <c r="K379" s="36">
        <f ca="1">SUMIFS(СВЦЭМ!$K$40:$K$783,СВЦЭМ!$A$40:$A$783,$A379,СВЦЭМ!$B$39:$B$782,K$366)+'СЕТ СН'!$F$16</f>
        <v>0</v>
      </c>
      <c r="L379" s="36">
        <f ca="1">SUMIFS(СВЦЭМ!$K$40:$K$783,СВЦЭМ!$A$40:$A$783,$A379,СВЦЭМ!$B$39:$B$782,L$366)+'СЕТ СН'!$F$16</f>
        <v>0</v>
      </c>
      <c r="M379" s="36">
        <f ca="1">SUMIFS(СВЦЭМ!$K$40:$K$783,СВЦЭМ!$A$40:$A$783,$A379,СВЦЭМ!$B$39:$B$782,M$366)+'СЕТ СН'!$F$16</f>
        <v>0</v>
      </c>
      <c r="N379" s="36">
        <f ca="1">SUMIFS(СВЦЭМ!$K$40:$K$783,СВЦЭМ!$A$40:$A$783,$A379,СВЦЭМ!$B$39:$B$782,N$366)+'СЕТ СН'!$F$16</f>
        <v>0</v>
      </c>
      <c r="O379" s="36">
        <f ca="1">SUMIFS(СВЦЭМ!$K$40:$K$783,СВЦЭМ!$A$40:$A$783,$A379,СВЦЭМ!$B$39:$B$782,O$366)+'СЕТ СН'!$F$16</f>
        <v>0</v>
      </c>
      <c r="P379" s="36">
        <f ca="1">SUMIFS(СВЦЭМ!$K$40:$K$783,СВЦЭМ!$A$40:$A$783,$A379,СВЦЭМ!$B$39:$B$782,P$366)+'СЕТ СН'!$F$16</f>
        <v>0</v>
      </c>
      <c r="Q379" s="36">
        <f ca="1">SUMIFS(СВЦЭМ!$K$40:$K$783,СВЦЭМ!$A$40:$A$783,$A379,СВЦЭМ!$B$39:$B$782,Q$366)+'СЕТ СН'!$F$16</f>
        <v>0</v>
      </c>
      <c r="R379" s="36">
        <f ca="1">SUMIFS(СВЦЭМ!$K$40:$K$783,СВЦЭМ!$A$40:$A$783,$A379,СВЦЭМ!$B$39:$B$782,R$366)+'СЕТ СН'!$F$16</f>
        <v>0</v>
      </c>
      <c r="S379" s="36">
        <f ca="1">SUMIFS(СВЦЭМ!$K$40:$K$783,СВЦЭМ!$A$40:$A$783,$A379,СВЦЭМ!$B$39:$B$782,S$366)+'СЕТ СН'!$F$16</f>
        <v>0</v>
      </c>
      <c r="T379" s="36">
        <f ca="1">SUMIFS(СВЦЭМ!$K$40:$K$783,СВЦЭМ!$A$40:$A$783,$A379,СВЦЭМ!$B$39:$B$782,T$366)+'СЕТ СН'!$F$16</f>
        <v>0</v>
      </c>
      <c r="U379" s="36">
        <f ca="1">SUMIFS(СВЦЭМ!$K$40:$K$783,СВЦЭМ!$A$40:$A$783,$A379,СВЦЭМ!$B$39:$B$782,U$366)+'СЕТ СН'!$F$16</f>
        <v>0</v>
      </c>
      <c r="V379" s="36">
        <f ca="1">SUMIFS(СВЦЭМ!$K$40:$K$783,СВЦЭМ!$A$40:$A$783,$A379,СВЦЭМ!$B$39:$B$782,V$366)+'СЕТ СН'!$F$16</f>
        <v>0</v>
      </c>
      <c r="W379" s="36">
        <f ca="1">SUMIFS(СВЦЭМ!$K$40:$K$783,СВЦЭМ!$A$40:$A$783,$A379,СВЦЭМ!$B$39:$B$782,W$366)+'СЕТ СН'!$F$16</f>
        <v>0</v>
      </c>
      <c r="X379" s="36">
        <f ca="1">SUMIFS(СВЦЭМ!$K$40:$K$783,СВЦЭМ!$A$40:$A$783,$A379,СВЦЭМ!$B$39:$B$782,X$366)+'СЕТ СН'!$F$16</f>
        <v>0</v>
      </c>
      <c r="Y379" s="36">
        <f ca="1">SUMIFS(СВЦЭМ!$K$40:$K$783,СВЦЭМ!$A$40:$A$783,$A379,СВЦЭМ!$B$39:$B$782,Y$366)+'СЕТ СН'!$F$16</f>
        <v>0</v>
      </c>
    </row>
    <row r="380" spans="1:25" ht="15.75" hidden="1" x14ac:dyDescent="0.2">
      <c r="A380" s="35">
        <f t="shared" si="10"/>
        <v>44787</v>
      </c>
      <c r="B380" s="36">
        <f ca="1">SUMIFS(СВЦЭМ!$K$40:$K$783,СВЦЭМ!$A$40:$A$783,$A380,СВЦЭМ!$B$39:$B$782,B$366)+'СЕТ СН'!$F$16</f>
        <v>0</v>
      </c>
      <c r="C380" s="36">
        <f ca="1">SUMIFS(СВЦЭМ!$K$40:$K$783,СВЦЭМ!$A$40:$A$783,$A380,СВЦЭМ!$B$39:$B$782,C$366)+'СЕТ СН'!$F$16</f>
        <v>0</v>
      </c>
      <c r="D380" s="36">
        <f ca="1">SUMIFS(СВЦЭМ!$K$40:$K$783,СВЦЭМ!$A$40:$A$783,$A380,СВЦЭМ!$B$39:$B$782,D$366)+'СЕТ СН'!$F$16</f>
        <v>0</v>
      </c>
      <c r="E380" s="36">
        <f ca="1">SUMIFS(СВЦЭМ!$K$40:$K$783,СВЦЭМ!$A$40:$A$783,$A380,СВЦЭМ!$B$39:$B$782,E$366)+'СЕТ СН'!$F$16</f>
        <v>0</v>
      </c>
      <c r="F380" s="36">
        <f ca="1">SUMIFS(СВЦЭМ!$K$40:$K$783,СВЦЭМ!$A$40:$A$783,$A380,СВЦЭМ!$B$39:$B$782,F$366)+'СЕТ СН'!$F$16</f>
        <v>0</v>
      </c>
      <c r="G380" s="36">
        <f ca="1">SUMIFS(СВЦЭМ!$K$40:$K$783,СВЦЭМ!$A$40:$A$783,$A380,СВЦЭМ!$B$39:$B$782,G$366)+'СЕТ СН'!$F$16</f>
        <v>0</v>
      </c>
      <c r="H380" s="36">
        <f ca="1">SUMIFS(СВЦЭМ!$K$40:$K$783,СВЦЭМ!$A$40:$A$783,$A380,СВЦЭМ!$B$39:$B$782,H$366)+'СЕТ СН'!$F$16</f>
        <v>0</v>
      </c>
      <c r="I380" s="36">
        <f ca="1">SUMIFS(СВЦЭМ!$K$40:$K$783,СВЦЭМ!$A$40:$A$783,$A380,СВЦЭМ!$B$39:$B$782,I$366)+'СЕТ СН'!$F$16</f>
        <v>0</v>
      </c>
      <c r="J380" s="36">
        <f ca="1">SUMIFS(СВЦЭМ!$K$40:$K$783,СВЦЭМ!$A$40:$A$783,$A380,СВЦЭМ!$B$39:$B$782,J$366)+'СЕТ СН'!$F$16</f>
        <v>0</v>
      </c>
      <c r="K380" s="36">
        <f ca="1">SUMIFS(СВЦЭМ!$K$40:$K$783,СВЦЭМ!$A$40:$A$783,$A380,СВЦЭМ!$B$39:$B$782,K$366)+'СЕТ СН'!$F$16</f>
        <v>0</v>
      </c>
      <c r="L380" s="36">
        <f ca="1">SUMIFS(СВЦЭМ!$K$40:$K$783,СВЦЭМ!$A$40:$A$783,$A380,СВЦЭМ!$B$39:$B$782,L$366)+'СЕТ СН'!$F$16</f>
        <v>0</v>
      </c>
      <c r="M380" s="36">
        <f ca="1">SUMIFS(СВЦЭМ!$K$40:$K$783,СВЦЭМ!$A$40:$A$783,$A380,СВЦЭМ!$B$39:$B$782,M$366)+'СЕТ СН'!$F$16</f>
        <v>0</v>
      </c>
      <c r="N380" s="36">
        <f ca="1">SUMIFS(СВЦЭМ!$K$40:$K$783,СВЦЭМ!$A$40:$A$783,$A380,СВЦЭМ!$B$39:$B$782,N$366)+'СЕТ СН'!$F$16</f>
        <v>0</v>
      </c>
      <c r="O380" s="36">
        <f ca="1">SUMIFS(СВЦЭМ!$K$40:$K$783,СВЦЭМ!$A$40:$A$783,$A380,СВЦЭМ!$B$39:$B$782,O$366)+'СЕТ СН'!$F$16</f>
        <v>0</v>
      </c>
      <c r="P380" s="36">
        <f ca="1">SUMIFS(СВЦЭМ!$K$40:$K$783,СВЦЭМ!$A$40:$A$783,$A380,СВЦЭМ!$B$39:$B$782,P$366)+'СЕТ СН'!$F$16</f>
        <v>0</v>
      </c>
      <c r="Q380" s="36">
        <f ca="1">SUMIFS(СВЦЭМ!$K$40:$K$783,СВЦЭМ!$A$40:$A$783,$A380,СВЦЭМ!$B$39:$B$782,Q$366)+'СЕТ СН'!$F$16</f>
        <v>0</v>
      </c>
      <c r="R380" s="36">
        <f ca="1">SUMIFS(СВЦЭМ!$K$40:$K$783,СВЦЭМ!$A$40:$A$783,$A380,СВЦЭМ!$B$39:$B$782,R$366)+'СЕТ СН'!$F$16</f>
        <v>0</v>
      </c>
      <c r="S380" s="36">
        <f ca="1">SUMIFS(СВЦЭМ!$K$40:$K$783,СВЦЭМ!$A$40:$A$783,$A380,СВЦЭМ!$B$39:$B$782,S$366)+'СЕТ СН'!$F$16</f>
        <v>0</v>
      </c>
      <c r="T380" s="36">
        <f ca="1">SUMIFS(СВЦЭМ!$K$40:$K$783,СВЦЭМ!$A$40:$A$783,$A380,СВЦЭМ!$B$39:$B$782,T$366)+'СЕТ СН'!$F$16</f>
        <v>0</v>
      </c>
      <c r="U380" s="36">
        <f ca="1">SUMIFS(СВЦЭМ!$K$40:$K$783,СВЦЭМ!$A$40:$A$783,$A380,СВЦЭМ!$B$39:$B$782,U$366)+'СЕТ СН'!$F$16</f>
        <v>0</v>
      </c>
      <c r="V380" s="36">
        <f ca="1">SUMIFS(СВЦЭМ!$K$40:$K$783,СВЦЭМ!$A$40:$A$783,$A380,СВЦЭМ!$B$39:$B$782,V$366)+'СЕТ СН'!$F$16</f>
        <v>0</v>
      </c>
      <c r="W380" s="36">
        <f ca="1">SUMIFS(СВЦЭМ!$K$40:$K$783,СВЦЭМ!$A$40:$A$783,$A380,СВЦЭМ!$B$39:$B$782,W$366)+'СЕТ СН'!$F$16</f>
        <v>0</v>
      </c>
      <c r="X380" s="36">
        <f ca="1">SUMIFS(СВЦЭМ!$K$40:$K$783,СВЦЭМ!$A$40:$A$783,$A380,СВЦЭМ!$B$39:$B$782,X$366)+'СЕТ СН'!$F$16</f>
        <v>0</v>
      </c>
      <c r="Y380" s="36">
        <f ca="1">SUMIFS(СВЦЭМ!$K$40:$K$783,СВЦЭМ!$A$40:$A$783,$A380,СВЦЭМ!$B$39:$B$782,Y$366)+'СЕТ СН'!$F$16</f>
        <v>0</v>
      </c>
    </row>
    <row r="381" spans="1:25" ht="15.75" hidden="1" x14ac:dyDescent="0.2">
      <c r="A381" s="35">
        <f t="shared" si="10"/>
        <v>44788</v>
      </c>
      <c r="B381" s="36">
        <f ca="1">SUMIFS(СВЦЭМ!$K$40:$K$783,СВЦЭМ!$A$40:$A$783,$A381,СВЦЭМ!$B$39:$B$782,B$366)+'СЕТ СН'!$F$16</f>
        <v>0</v>
      </c>
      <c r="C381" s="36">
        <f ca="1">SUMIFS(СВЦЭМ!$K$40:$K$783,СВЦЭМ!$A$40:$A$783,$A381,СВЦЭМ!$B$39:$B$782,C$366)+'СЕТ СН'!$F$16</f>
        <v>0</v>
      </c>
      <c r="D381" s="36">
        <f ca="1">SUMIFS(СВЦЭМ!$K$40:$K$783,СВЦЭМ!$A$40:$A$783,$A381,СВЦЭМ!$B$39:$B$782,D$366)+'СЕТ СН'!$F$16</f>
        <v>0</v>
      </c>
      <c r="E381" s="36">
        <f ca="1">SUMIFS(СВЦЭМ!$K$40:$K$783,СВЦЭМ!$A$40:$A$783,$A381,СВЦЭМ!$B$39:$B$782,E$366)+'СЕТ СН'!$F$16</f>
        <v>0</v>
      </c>
      <c r="F381" s="36">
        <f ca="1">SUMIFS(СВЦЭМ!$K$40:$K$783,СВЦЭМ!$A$40:$A$783,$A381,СВЦЭМ!$B$39:$B$782,F$366)+'СЕТ СН'!$F$16</f>
        <v>0</v>
      </c>
      <c r="G381" s="36">
        <f ca="1">SUMIFS(СВЦЭМ!$K$40:$K$783,СВЦЭМ!$A$40:$A$783,$A381,СВЦЭМ!$B$39:$B$782,G$366)+'СЕТ СН'!$F$16</f>
        <v>0</v>
      </c>
      <c r="H381" s="36">
        <f ca="1">SUMIFS(СВЦЭМ!$K$40:$K$783,СВЦЭМ!$A$40:$A$783,$A381,СВЦЭМ!$B$39:$B$782,H$366)+'СЕТ СН'!$F$16</f>
        <v>0</v>
      </c>
      <c r="I381" s="36">
        <f ca="1">SUMIFS(СВЦЭМ!$K$40:$K$783,СВЦЭМ!$A$40:$A$783,$A381,СВЦЭМ!$B$39:$B$782,I$366)+'СЕТ СН'!$F$16</f>
        <v>0</v>
      </c>
      <c r="J381" s="36">
        <f ca="1">SUMIFS(СВЦЭМ!$K$40:$K$783,СВЦЭМ!$A$40:$A$783,$A381,СВЦЭМ!$B$39:$B$782,J$366)+'СЕТ СН'!$F$16</f>
        <v>0</v>
      </c>
      <c r="K381" s="36">
        <f ca="1">SUMIFS(СВЦЭМ!$K$40:$K$783,СВЦЭМ!$A$40:$A$783,$A381,СВЦЭМ!$B$39:$B$782,K$366)+'СЕТ СН'!$F$16</f>
        <v>0</v>
      </c>
      <c r="L381" s="36">
        <f ca="1">SUMIFS(СВЦЭМ!$K$40:$K$783,СВЦЭМ!$A$40:$A$783,$A381,СВЦЭМ!$B$39:$B$782,L$366)+'СЕТ СН'!$F$16</f>
        <v>0</v>
      </c>
      <c r="M381" s="36">
        <f ca="1">SUMIFS(СВЦЭМ!$K$40:$K$783,СВЦЭМ!$A$40:$A$783,$A381,СВЦЭМ!$B$39:$B$782,M$366)+'СЕТ СН'!$F$16</f>
        <v>0</v>
      </c>
      <c r="N381" s="36">
        <f ca="1">SUMIFS(СВЦЭМ!$K$40:$K$783,СВЦЭМ!$A$40:$A$783,$A381,СВЦЭМ!$B$39:$B$782,N$366)+'СЕТ СН'!$F$16</f>
        <v>0</v>
      </c>
      <c r="O381" s="36">
        <f ca="1">SUMIFS(СВЦЭМ!$K$40:$K$783,СВЦЭМ!$A$40:$A$783,$A381,СВЦЭМ!$B$39:$B$782,O$366)+'СЕТ СН'!$F$16</f>
        <v>0</v>
      </c>
      <c r="P381" s="36">
        <f ca="1">SUMIFS(СВЦЭМ!$K$40:$K$783,СВЦЭМ!$A$40:$A$783,$A381,СВЦЭМ!$B$39:$B$782,P$366)+'СЕТ СН'!$F$16</f>
        <v>0</v>
      </c>
      <c r="Q381" s="36">
        <f ca="1">SUMIFS(СВЦЭМ!$K$40:$K$783,СВЦЭМ!$A$40:$A$783,$A381,СВЦЭМ!$B$39:$B$782,Q$366)+'СЕТ СН'!$F$16</f>
        <v>0</v>
      </c>
      <c r="R381" s="36">
        <f ca="1">SUMIFS(СВЦЭМ!$K$40:$K$783,СВЦЭМ!$A$40:$A$783,$A381,СВЦЭМ!$B$39:$B$782,R$366)+'СЕТ СН'!$F$16</f>
        <v>0</v>
      </c>
      <c r="S381" s="36">
        <f ca="1">SUMIFS(СВЦЭМ!$K$40:$K$783,СВЦЭМ!$A$40:$A$783,$A381,СВЦЭМ!$B$39:$B$782,S$366)+'СЕТ СН'!$F$16</f>
        <v>0</v>
      </c>
      <c r="T381" s="36">
        <f ca="1">SUMIFS(СВЦЭМ!$K$40:$K$783,СВЦЭМ!$A$40:$A$783,$A381,СВЦЭМ!$B$39:$B$782,T$366)+'СЕТ СН'!$F$16</f>
        <v>0</v>
      </c>
      <c r="U381" s="36">
        <f ca="1">SUMIFS(СВЦЭМ!$K$40:$K$783,СВЦЭМ!$A$40:$A$783,$A381,СВЦЭМ!$B$39:$B$782,U$366)+'СЕТ СН'!$F$16</f>
        <v>0</v>
      </c>
      <c r="V381" s="36">
        <f ca="1">SUMIFS(СВЦЭМ!$K$40:$K$783,СВЦЭМ!$A$40:$A$783,$A381,СВЦЭМ!$B$39:$B$782,V$366)+'СЕТ СН'!$F$16</f>
        <v>0</v>
      </c>
      <c r="W381" s="36">
        <f ca="1">SUMIFS(СВЦЭМ!$K$40:$K$783,СВЦЭМ!$A$40:$A$783,$A381,СВЦЭМ!$B$39:$B$782,W$366)+'СЕТ СН'!$F$16</f>
        <v>0</v>
      </c>
      <c r="X381" s="36">
        <f ca="1">SUMIFS(СВЦЭМ!$K$40:$K$783,СВЦЭМ!$A$40:$A$783,$A381,СВЦЭМ!$B$39:$B$782,X$366)+'СЕТ СН'!$F$16</f>
        <v>0</v>
      </c>
      <c r="Y381" s="36">
        <f ca="1">SUMIFS(СВЦЭМ!$K$40:$K$783,СВЦЭМ!$A$40:$A$783,$A381,СВЦЭМ!$B$39:$B$782,Y$366)+'СЕТ СН'!$F$16</f>
        <v>0</v>
      </c>
    </row>
    <row r="382" spans="1:25" ht="15.75" hidden="1" x14ac:dyDescent="0.2">
      <c r="A382" s="35">
        <f t="shared" si="10"/>
        <v>44789</v>
      </c>
      <c r="B382" s="36">
        <f ca="1">SUMIFS(СВЦЭМ!$K$40:$K$783,СВЦЭМ!$A$40:$A$783,$A382,СВЦЭМ!$B$39:$B$782,B$366)+'СЕТ СН'!$F$16</f>
        <v>0</v>
      </c>
      <c r="C382" s="36">
        <f ca="1">SUMIFS(СВЦЭМ!$K$40:$K$783,СВЦЭМ!$A$40:$A$783,$A382,СВЦЭМ!$B$39:$B$782,C$366)+'СЕТ СН'!$F$16</f>
        <v>0</v>
      </c>
      <c r="D382" s="36">
        <f ca="1">SUMIFS(СВЦЭМ!$K$40:$K$783,СВЦЭМ!$A$40:$A$783,$A382,СВЦЭМ!$B$39:$B$782,D$366)+'СЕТ СН'!$F$16</f>
        <v>0</v>
      </c>
      <c r="E382" s="36">
        <f ca="1">SUMIFS(СВЦЭМ!$K$40:$K$783,СВЦЭМ!$A$40:$A$783,$A382,СВЦЭМ!$B$39:$B$782,E$366)+'СЕТ СН'!$F$16</f>
        <v>0</v>
      </c>
      <c r="F382" s="36">
        <f ca="1">SUMIFS(СВЦЭМ!$K$40:$K$783,СВЦЭМ!$A$40:$A$783,$A382,СВЦЭМ!$B$39:$B$782,F$366)+'СЕТ СН'!$F$16</f>
        <v>0</v>
      </c>
      <c r="G382" s="36">
        <f ca="1">SUMIFS(СВЦЭМ!$K$40:$K$783,СВЦЭМ!$A$40:$A$783,$A382,СВЦЭМ!$B$39:$B$782,G$366)+'СЕТ СН'!$F$16</f>
        <v>0</v>
      </c>
      <c r="H382" s="36">
        <f ca="1">SUMIFS(СВЦЭМ!$K$40:$K$783,СВЦЭМ!$A$40:$A$783,$A382,СВЦЭМ!$B$39:$B$782,H$366)+'СЕТ СН'!$F$16</f>
        <v>0</v>
      </c>
      <c r="I382" s="36">
        <f ca="1">SUMIFS(СВЦЭМ!$K$40:$K$783,СВЦЭМ!$A$40:$A$783,$A382,СВЦЭМ!$B$39:$B$782,I$366)+'СЕТ СН'!$F$16</f>
        <v>0</v>
      </c>
      <c r="J382" s="36">
        <f ca="1">SUMIFS(СВЦЭМ!$K$40:$K$783,СВЦЭМ!$A$40:$A$783,$A382,СВЦЭМ!$B$39:$B$782,J$366)+'СЕТ СН'!$F$16</f>
        <v>0</v>
      </c>
      <c r="K382" s="36">
        <f ca="1">SUMIFS(СВЦЭМ!$K$40:$K$783,СВЦЭМ!$A$40:$A$783,$A382,СВЦЭМ!$B$39:$B$782,K$366)+'СЕТ СН'!$F$16</f>
        <v>0</v>
      </c>
      <c r="L382" s="36">
        <f ca="1">SUMIFS(СВЦЭМ!$K$40:$K$783,СВЦЭМ!$A$40:$A$783,$A382,СВЦЭМ!$B$39:$B$782,L$366)+'СЕТ СН'!$F$16</f>
        <v>0</v>
      </c>
      <c r="M382" s="36">
        <f ca="1">SUMIFS(СВЦЭМ!$K$40:$K$783,СВЦЭМ!$A$40:$A$783,$A382,СВЦЭМ!$B$39:$B$782,M$366)+'СЕТ СН'!$F$16</f>
        <v>0</v>
      </c>
      <c r="N382" s="36">
        <f ca="1">SUMIFS(СВЦЭМ!$K$40:$K$783,СВЦЭМ!$A$40:$A$783,$A382,СВЦЭМ!$B$39:$B$782,N$366)+'СЕТ СН'!$F$16</f>
        <v>0</v>
      </c>
      <c r="O382" s="36">
        <f ca="1">SUMIFS(СВЦЭМ!$K$40:$K$783,СВЦЭМ!$A$40:$A$783,$A382,СВЦЭМ!$B$39:$B$782,O$366)+'СЕТ СН'!$F$16</f>
        <v>0</v>
      </c>
      <c r="P382" s="36">
        <f ca="1">SUMIFS(СВЦЭМ!$K$40:$K$783,СВЦЭМ!$A$40:$A$783,$A382,СВЦЭМ!$B$39:$B$782,P$366)+'СЕТ СН'!$F$16</f>
        <v>0</v>
      </c>
      <c r="Q382" s="36">
        <f ca="1">SUMIFS(СВЦЭМ!$K$40:$K$783,СВЦЭМ!$A$40:$A$783,$A382,СВЦЭМ!$B$39:$B$782,Q$366)+'СЕТ СН'!$F$16</f>
        <v>0</v>
      </c>
      <c r="R382" s="36">
        <f ca="1">SUMIFS(СВЦЭМ!$K$40:$K$783,СВЦЭМ!$A$40:$A$783,$A382,СВЦЭМ!$B$39:$B$782,R$366)+'СЕТ СН'!$F$16</f>
        <v>0</v>
      </c>
      <c r="S382" s="36">
        <f ca="1">SUMIFS(СВЦЭМ!$K$40:$K$783,СВЦЭМ!$A$40:$A$783,$A382,СВЦЭМ!$B$39:$B$782,S$366)+'СЕТ СН'!$F$16</f>
        <v>0</v>
      </c>
      <c r="T382" s="36">
        <f ca="1">SUMIFS(СВЦЭМ!$K$40:$K$783,СВЦЭМ!$A$40:$A$783,$A382,СВЦЭМ!$B$39:$B$782,T$366)+'СЕТ СН'!$F$16</f>
        <v>0</v>
      </c>
      <c r="U382" s="36">
        <f ca="1">SUMIFS(СВЦЭМ!$K$40:$K$783,СВЦЭМ!$A$40:$A$783,$A382,СВЦЭМ!$B$39:$B$782,U$366)+'СЕТ СН'!$F$16</f>
        <v>0</v>
      </c>
      <c r="V382" s="36">
        <f ca="1">SUMIFS(СВЦЭМ!$K$40:$K$783,СВЦЭМ!$A$40:$A$783,$A382,СВЦЭМ!$B$39:$B$782,V$366)+'СЕТ СН'!$F$16</f>
        <v>0</v>
      </c>
      <c r="W382" s="36">
        <f ca="1">SUMIFS(СВЦЭМ!$K$40:$K$783,СВЦЭМ!$A$40:$A$783,$A382,СВЦЭМ!$B$39:$B$782,W$366)+'СЕТ СН'!$F$16</f>
        <v>0</v>
      </c>
      <c r="X382" s="36">
        <f ca="1">SUMIFS(СВЦЭМ!$K$40:$K$783,СВЦЭМ!$A$40:$A$783,$A382,СВЦЭМ!$B$39:$B$782,X$366)+'СЕТ СН'!$F$16</f>
        <v>0</v>
      </c>
      <c r="Y382" s="36">
        <f ca="1">SUMIFS(СВЦЭМ!$K$40:$K$783,СВЦЭМ!$A$40:$A$783,$A382,СВЦЭМ!$B$39:$B$782,Y$366)+'СЕТ СН'!$F$16</f>
        <v>0</v>
      </c>
    </row>
    <row r="383" spans="1:25" ht="15.75" hidden="1" x14ac:dyDescent="0.2">
      <c r="A383" s="35">
        <f t="shared" si="10"/>
        <v>44790</v>
      </c>
      <c r="B383" s="36">
        <f ca="1">SUMIFS(СВЦЭМ!$K$40:$K$783,СВЦЭМ!$A$40:$A$783,$A383,СВЦЭМ!$B$39:$B$782,B$366)+'СЕТ СН'!$F$16</f>
        <v>0</v>
      </c>
      <c r="C383" s="36">
        <f ca="1">SUMIFS(СВЦЭМ!$K$40:$K$783,СВЦЭМ!$A$40:$A$783,$A383,СВЦЭМ!$B$39:$B$782,C$366)+'СЕТ СН'!$F$16</f>
        <v>0</v>
      </c>
      <c r="D383" s="36">
        <f ca="1">SUMIFS(СВЦЭМ!$K$40:$K$783,СВЦЭМ!$A$40:$A$783,$A383,СВЦЭМ!$B$39:$B$782,D$366)+'СЕТ СН'!$F$16</f>
        <v>0</v>
      </c>
      <c r="E383" s="36">
        <f ca="1">SUMIFS(СВЦЭМ!$K$40:$K$783,СВЦЭМ!$A$40:$A$783,$A383,СВЦЭМ!$B$39:$B$782,E$366)+'СЕТ СН'!$F$16</f>
        <v>0</v>
      </c>
      <c r="F383" s="36">
        <f ca="1">SUMIFS(СВЦЭМ!$K$40:$K$783,СВЦЭМ!$A$40:$A$783,$A383,СВЦЭМ!$B$39:$B$782,F$366)+'СЕТ СН'!$F$16</f>
        <v>0</v>
      </c>
      <c r="G383" s="36">
        <f ca="1">SUMIFS(СВЦЭМ!$K$40:$K$783,СВЦЭМ!$A$40:$A$783,$A383,СВЦЭМ!$B$39:$B$782,G$366)+'СЕТ СН'!$F$16</f>
        <v>0</v>
      </c>
      <c r="H383" s="36">
        <f ca="1">SUMIFS(СВЦЭМ!$K$40:$K$783,СВЦЭМ!$A$40:$A$783,$A383,СВЦЭМ!$B$39:$B$782,H$366)+'СЕТ СН'!$F$16</f>
        <v>0</v>
      </c>
      <c r="I383" s="36">
        <f ca="1">SUMIFS(СВЦЭМ!$K$40:$K$783,СВЦЭМ!$A$40:$A$783,$A383,СВЦЭМ!$B$39:$B$782,I$366)+'СЕТ СН'!$F$16</f>
        <v>0</v>
      </c>
      <c r="J383" s="36">
        <f ca="1">SUMIFS(СВЦЭМ!$K$40:$K$783,СВЦЭМ!$A$40:$A$783,$A383,СВЦЭМ!$B$39:$B$782,J$366)+'СЕТ СН'!$F$16</f>
        <v>0</v>
      </c>
      <c r="K383" s="36">
        <f ca="1">SUMIFS(СВЦЭМ!$K$40:$K$783,СВЦЭМ!$A$40:$A$783,$A383,СВЦЭМ!$B$39:$B$782,K$366)+'СЕТ СН'!$F$16</f>
        <v>0</v>
      </c>
      <c r="L383" s="36">
        <f ca="1">SUMIFS(СВЦЭМ!$K$40:$K$783,СВЦЭМ!$A$40:$A$783,$A383,СВЦЭМ!$B$39:$B$782,L$366)+'СЕТ СН'!$F$16</f>
        <v>0</v>
      </c>
      <c r="M383" s="36">
        <f ca="1">SUMIFS(СВЦЭМ!$K$40:$K$783,СВЦЭМ!$A$40:$A$783,$A383,СВЦЭМ!$B$39:$B$782,M$366)+'СЕТ СН'!$F$16</f>
        <v>0</v>
      </c>
      <c r="N383" s="36">
        <f ca="1">SUMIFS(СВЦЭМ!$K$40:$K$783,СВЦЭМ!$A$40:$A$783,$A383,СВЦЭМ!$B$39:$B$782,N$366)+'СЕТ СН'!$F$16</f>
        <v>0</v>
      </c>
      <c r="O383" s="36">
        <f ca="1">SUMIFS(СВЦЭМ!$K$40:$K$783,СВЦЭМ!$A$40:$A$783,$A383,СВЦЭМ!$B$39:$B$782,O$366)+'СЕТ СН'!$F$16</f>
        <v>0</v>
      </c>
      <c r="P383" s="36">
        <f ca="1">SUMIFS(СВЦЭМ!$K$40:$K$783,СВЦЭМ!$A$40:$A$783,$A383,СВЦЭМ!$B$39:$B$782,P$366)+'СЕТ СН'!$F$16</f>
        <v>0</v>
      </c>
      <c r="Q383" s="36">
        <f ca="1">SUMIFS(СВЦЭМ!$K$40:$K$783,СВЦЭМ!$A$40:$A$783,$A383,СВЦЭМ!$B$39:$B$782,Q$366)+'СЕТ СН'!$F$16</f>
        <v>0</v>
      </c>
      <c r="R383" s="36">
        <f ca="1">SUMIFS(СВЦЭМ!$K$40:$K$783,СВЦЭМ!$A$40:$A$783,$A383,СВЦЭМ!$B$39:$B$782,R$366)+'СЕТ СН'!$F$16</f>
        <v>0</v>
      </c>
      <c r="S383" s="36">
        <f ca="1">SUMIFS(СВЦЭМ!$K$40:$K$783,СВЦЭМ!$A$40:$A$783,$A383,СВЦЭМ!$B$39:$B$782,S$366)+'СЕТ СН'!$F$16</f>
        <v>0</v>
      </c>
      <c r="T383" s="36">
        <f ca="1">SUMIFS(СВЦЭМ!$K$40:$K$783,СВЦЭМ!$A$40:$A$783,$A383,СВЦЭМ!$B$39:$B$782,T$366)+'СЕТ СН'!$F$16</f>
        <v>0</v>
      </c>
      <c r="U383" s="36">
        <f ca="1">SUMIFS(СВЦЭМ!$K$40:$K$783,СВЦЭМ!$A$40:$A$783,$A383,СВЦЭМ!$B$39:$B$782,U$366)+'СЕТ СН'!$F$16</f>
        <v>0</v>
      </c>
      <c r="V383" s="36">
        <f ca="1">SUMIFS(СВЦЭМ!$K$40:$K$783,СВЦЭМ!$A$40:$A$783,$A383,СВЦЭМ!$B$39:$B$782,V$366)+'СЕТ СН'!$F$16</f>
        <v>0</v>
      </c>
      <c r="W383" s="36">
        <f ca="1">SUMIFS(СВЦЭМ!$K$40:$K$783,СВЦЭМ!$A$40:$A$783,$A383,СВЦЭМ!$B$39:$B$782,W$366)+'СЕТ СН'!$F$16</f>
        <v>0</v>
      </c>
      <c r="X383" s="36">
        <f ca="1">SUMIFS(СВЦЭМ!$K$40:$K$783,СВЦЭМ!$A$40:$A$783,$A383,СВЦЭМ!$B$39:$B$782,X$366)+'СЕТ СН'!$F$16</f>
        <v>0</v>
      </c>
      <c r="Y383" s="36">
        <f ca="1">SUMIFS(СВЦЭМ!$K$40:$K$783,СВЦЭМ!$A$40:$A$783,$A383,СВЦЭМ!$B$39:$B$782,Y$366)+'СЕТ СН'!$F$16</f>
        <v>0</v>
      </c>
    </row>
    <row r="384" spans="1:25" ht="15.75" hidden="1" x14ac:dyDescent="0.2">
      <c r="A384" s="35">
        <f t="shared" si="10"/>
        <v>44791</v>
      </c>
      <c r="B384" s="36">
        <f ca="1">SUMIFS(СВЦЭМ!$K$40:$K$783,СВЦЭМ!$A$40:$A$783,$A384,СВЦЭМ!$B$39:$B$782,B$366)+'СЕТ СН'!$F$16</f>
        <v>0</v>
      </c>
      <c r="C384" s="36">
        <f ca="1">SUMIFS(СВЦЭМ!$K$40:$K$783,СВЦЭМ!$A$40:$A$783,$A384,СВЦЭМ!$B$39:$B$782,C$366)+'СЕТ СН'!$F$16</f>
        <v>0</v>
      </c>
      <c r="D384" s="36">
        <f ca="1">SUMIFS(СВЦЭМ!$K$40:$K$783,СВЦЭМ!$A$40:$A$783,$A384,СВЦЭМ!$B$39:$B$782,D$366)+'СЕТ СН'!$F$16</f>
        <v>0</v>
      </c>
      <c r="E384" s="36">
        <f ca="1">SUMIFS(СВЦЭМ!$K$40:$K$783,СВЦЭМ!$A$40:$A$783,$A384,СВЦЭМ!$B$39:$B$782,E$366)+'СЕТ СН'!$F$16</f>
        <v>0</v>
      </c>
      <c r="F384" s="36">
        <f ca="1">SUMIFS(СВЦЭМ!$K$40:$K$783,СВЦЭМ!$A$40:$A$783,$A384,СВЦЭМ!$B$39:$B$782,F$366)+'СЕТ СН'!$F$16</f>
        <v>0</v>
      </c>
      <c r="G384" s="36">
        <f ca="1">SUMIFS(СВЦЭМ!$K$40:$K$783,СВЦЭМ!$A$40:$A$783,$A384,СВЦЭМ!$B$39:$B$782,G$366)+'СЕТ СН'!$F$16</f>
        <v>0</v>
      </c>
      <c r="H384" s="36">
        <f ca="1">SUMIFS(СВЦЭМ!$K$40:$K$783,СВЦЭМ!$A$40:$A$783,$A384,СВЦЭМ!$B$39:$B$782,H$366)+'СЕТ СН'!$F$16</f>
        <v>0</v>
      </c>
      <c r="I384" s="36">
        <f ca="1">SUMIFS(СВЦЭМ!$K$40:$K$783,СВЦЭМ!$A$40:$A$783,$A384,СВЦЭМ!$B$39:$B$782,I$366)+'СЕТ СН'!$F$16</f>
        <v>0</v>
      </c>
      <c r="J384" s="36">
        <f ca="1">SUMIFS(СВЦЭМ!$K$40:$K$783,СВЦЭМ!$A$40:$A$783,$A384,СВЦЭМ!$B$39:$B$782,J$366)+'СЕТ СН'!$F$16</f>
        <v>0</v>
      </c>
      <c r="K384" s="36">
        <f ca="1">SUMIFS(СВЦЭМ!$K$40:$K$783,СВЦЭМ!$A$40:$A$783,$A384,СВЦЭМ!$B$39:$B$782,K$366)+'СЕТ СН'!$F$16</f>
        <v>0</v>
      </c>
      <c r="L384" s="36">
        <f ca="1">SUMIFS(СВЦЭМ!$K$40:$K$783,СВЦЭМ!$A$40:$A$783,$A384,СВЦЭМ!$B$39:$B$782,L$366)+'СЕТ СН'!$F$16</f>
        <v>0</v>
      </c>
      <c r="M384" s="36">
        <f ca="1">SUMIFS(СВЦЭМ!$K$40:$K$783,СВЦЭМ!$A$40:$A$783,$A384,СВЦЭМ!$B$39:$B$782,M$366)+'СЕТ СН'!$F$16</f>
        <v>0</v>
      </c>
      <c r="N384" s="36">
        <f ca="1">SUMIFS(СВЦЭМ!$K$40:$K$783,СВЦЭМ!$A$40:$A$783,$A384,СВЦЭМ!$B$39:$B$782,N$366)+'СЕТ СН'!$F$16</f>
        <v>0</v>
      </c>
      <c r="O384" s="36">
        <f ca="1">SUMIFS(СВЦЭМ!$K$40:$K$783,СВЦЭМ!$A$40:$A$783,$A384,СВЦЭМ!$B$39:$B$782,O$366)+'СЕТ СН'!$F$16</f>
        <v>0</v>
      </c>
      <c r="P384" s="36">
        <f ca="1">SUMIFS(СВЦЭМ!$K$40:$K$783,СВЦЭМ!$A$40:$A$783,$A384,СВЦЭМ!$B$39:$B$782,P$366)+'СЕТ СН'!$F$16</f>
        <v>0</v>
      </c>
      <c r="Q384" s="36">
        <f ca="1">SUMIFS(СВЦЭМ!$K$40:$K$783,СВЦЭМ!$A$40:$A$783,$A384,СВЦЭМ!$B$39:$B$782,Q$366)+'СЕТ СН'!$F$16</f>
        <v>0</v>
      </c>
      <c r="R384" s="36">
        <f ca="1">SUMIFS(СВЦЭМ!$K$40:$K$783,СВЦЭМ!$A$40:$A$783,$A384,СВЦЭМ!$B$39:$B$782,R$366)+'СЕТ СН'!$F$16</f>
        <v>0</v>
      </c>
      <c r="S384" s="36">
        <f ca="1">SUMIFS(СВЦЭМ!$K$40:$K$783,СВЦЭМ!$A$40:$A$783,$A384,СВЦЭМ!$B$39:$B$782,S$366)+'СЕТ СН'!$F$16</f>
        <v>0</v>
      </c>
      <c r="T384" s="36">
        <f ca="1">SUMIFS(СВЦЭМ!$K$40:$K$783,СВЦЭМ!$A$40:$A$783,$A384,СВЦЭМ!$B$39:$B$782,T$366)+'СЕТ СН'!$F$16</f>
        <v>0</v>
      </c>
      <c r="U384" s="36">
        <f ca="1">SUMIFS(СВЦЭМ!$K$40:$K$783,СВЦЭМ!$A$40:$A$783,$A384,СВЦЭМ!$B$39:$B$782,U$366)+'СЕТ СН'!$F$16</f>
        <v>0</v>
      </c>
      <c r="V384" s="36">
        <f ca="1">SUMIFS(СВЦЭМ!$K$40:$K$783,СВЦЭМ!$A$40:$A$783,$A384,СВЦЭМ!$B$39:$B$782,V$366)+'СЕТ СН'!$F$16</f>
        <v>0</v>
      </c>
      <c r="W384" s="36">
        <f ca="1">SUMIFS(СВЦЭМ!$K$40:$K$783,СВЦЭМ!$A$40:$A$783,$A384,СВЦЭМ!$B$39:$B$782,W$366)+'СЕТ СН'!$F$16</f>
        <v>0</v>
      </c>
      <c r="X384" s="36">
        <f ca="1">SUMIFS(СВЦЭМ!$K$40:$K$783,СВЦЭМ!$A$40:$A$783,$A384,СВЦЭМ!$B$39:$B$782,X$366)+'СЕТ СН'!$F$16</f>
        <v>0</v>
      </c>
      <c r="Y384" s="36">
        <f ca="1">SUMIFS(СВЦЭМ!$K$40:$K$783,СВЦЭМ!$A$40:$A$783,$A384,СВЦЭМ!$B$39:$B$782,Y$366)+'СЕТ СН'!$F$16</f>
        <v>0</v>
      </c>
    </row>
    <row r="385" spans="1:26" ht="15.75" hidden="1" x14ac:dyDescent="0.2">
      <c r="A385" s="35">
        <f t="shared" si="10"/>
        <v>44792</v>
      </c>
      <c r="B385" s="36">
        <f ca="1">SUMIFS(СВЦЭМ!$K$40:$K$783,СВЦЭМ!$A$40:$A$783,$A385,СВЦЭМ!$B$39:$B$782,B$366)+'СЕТ СН'!$F$16</f>
        <v>0</v>
      </c>
      <c r="C385" s="36">
        <f ca="1">SUMIFS(СВЦЭМ!$K$40:$K$783,СВЦЭМ!$A$40:$A$783,$A385,СВЦЭМ!$B$39:$B$782,C$366)+'СЕТ СН'!$F$16</f>
        <v>0</v>
      </c>
      <c r="D385" s="36">
        <f ca="1">SUMIFS(СВЦЭМ!$K$40:$K$783,СВЦЭМ!$A$40:$A$783,$A385,СВЦЭМ!$B$39:$B$782,D$366)+'СЕТ СН'!$F$16</f>
        <v>0</v>
      </c>
      <c r="E385" s="36">
        <f ca="1">SUMIFS(СВЦЭМ!$K$40:$K$783,СВЦЭМ!$A$40:$A$783,$A385,СВЦЭМ!$B$39:$B$782,E$366)+'СЕТ СН'!$F$16</f>
        <v>0</v>
      </c>
      <c r="F385" s="36">
        <f ca="1">SUMIFS(СВЦЭМ!$K$40:$K$783,СВЦЭМ!$A$40:$A$783,$A385,СВЦЭМ!$B$39:$B$782,F$366)+'СЕТ СН'!$F$16</f>
        <v>0</v>
      </c>
      <c r="G385" s="36">
        <f ca="1">SUMIFS(СВЦЭМ!$K$40:$K$783,СВЦЭМ!$A$40:$A$783,$A385,СВЦЭМ!$B$39:$B$782,G$366)+'СЕТ СН'!$F$16</f>
        <v>0</v>
      </c>
      <c r="H385" s="36">
        <f ca="1">SUMIFS(СВЦЭМ!$K$40:$K$783,СВЦЭМ!$A$40:$A$783,$A385,СВЦЭМ!$B$39:$B$782,H$366)+'СЕТ СН'!$F$16</f>
        <v>0</v>
      </c>
      <c r="I385" s="36">
        <f ca="1">SUMIFS(СВЦЭМ!$K$40:$K$783,СВЦЭМ!$A$40:$A$783,$A385,СВЦЭМ!$B$39:$B$782,I$366)+'СЕТ СН'!$F$16</f>
        <v>0</v>
      </c>
      <c r="J385" s="36">
        <f ca="1">SUMIFS(СВЦЭМ!$K$40:$K$783,СВЦЭМ!$A$40:$A$783,$A385,СВЦЭМ!$B$39:$B$782,J$366)+'СЕТ СН'!$F$16</f>
        <v>0</v>
      </c>
      <c r="K385" s="36">
        <f ca="1">SUMIFS(СВЦЭМ!$K$40:$K$783,СВЦЭМ!$A$40:$A$783,$A385,СВЦЭМ!$B$39:$B$782,K$366)+'СЕТ СН'!$F$16</f>
        <v>0</v>
      </c>
      <c r="L385" s="36">
        <f ca="1">SUMIFS(СВЦЭМ!$K$40:$K$783,СВЦЭМ!$A$40:$A$783,$A385,СВЦЭМ!$B$39:$B$782,L$366)+'СЕТ СН'!$F$16</f>
        <v>0</v>
      </c>
      <c r="M385" s="36">
        <f ca="1">SUMIFS(СВЦЭМ!$K$40:$K$783,СВЦЭМ!$A$40:$A$783,$A385,СВЦЭМ!$B$39:$B$782,M$366)+'СЕТ СН'!$F$16</f>
        <v>0</v>
      </c>
      <c r="N385" s="36">
        <f ca="1">SUMIFS(СВЦЭМ!$K$40:$K$783,СВЦЭМ!$A$40:$A$783,$A385,СВЦЭМ!$B$39:$B$782,N$366)+'СЕТ СН'!$F$16</f>
        <v>0</v>
      </c>
      <c r="O385" s="36">
        <f ca="1">SUMIFS(СВЦЭМ!$K$40:$K$783,СВЦЭМ!$A$40:$A$783,$A385,СВЦЭМ!$B$39:$B$782,O$366)+'СЕТ СН'!$F$16</f>
        <v>0</v>
      </c>
      <c r="P385" s="36">
        <f ca="1">SUMIFS(СВЦЭМ!$K$40:$K$783,СВЦЭМ!$A$40:$A$783,$A385,СВЦЭМ!$B$39:$B$782,P$366)+'СЕТ СН'!$F$16</f>
        <v>0</v>
      </c>
      <c r="Q385" s="36">
        <f ca="1">SUMIFS(СВЦЭМ!$K$40:$K$783,СВЦЭМ!$A$40:$A$783,$A385,СВЦЭМ!$B$39:$B$782,Q$366)+'СЕТ СН'!$F$16</f>
        <v>0</v>
      </c>
      <c r="R385" s="36">
        <f ca="1">SUMIFS(СВЦЭМ!$K$40:$K$783,СВЦЭМ!$A$40:$A$783,$A385,СВЦЭМ!$B$39:$B$782,R$366)+'СЕТ СН'!$F$16</f>
        <v>0</v>
      </c>
      <c r="S385" s="36">
        <f ca="1">SUMIFS(СВЦЭМ!$K$40:$K$783,СВЦЭМ!$A$40:$A$783,$A385,СВЦЭМ!$B$39:$B$782,S$366)+'СЕТ СН'!$F$16</f>
        <v>0</v>
      </c>
      <c r="T385" s="36">
        <f ca="1">SUMIFS(СВЦЭМ!$K$40:$K$783,СВЦЭМ!$A$40:$A$783,$A385,СВЦЭМ!$B$39:$B$782,T$366)+'СЕТ СН'!$F$16</f>
        <v>0</v>
      </c>
      <c r="U385" s="36">
        <f ca="1">SUMIFS(СВЦЭМ!$K$40:$K$783,СВЦЭМ!$A$40:$A$783,$A385,СВЦЭМ!$B$39:$B$782,U$366)+'СЕТ СН'!$F$16</f>
        <v>0</v>
      </c>
      <c r="V385" s="36">
        <f ca="1">SUMIFS(СВЦЭМ!$K$40:$K$783,СВЦЭМ!$A$40:$A$783,$A385,СВЦЭМ!$B$39:$B$782,V$366)+'СЕТ СН'!$F$16</f>
        <v>0</v>
      </c>
      <c r="W385" s="36">
        <f ca="1">SUMIFS(СВЦЭМ!$K$40:$K$783,СВЦЭМ!$A$40:$A$783,$A385,СВЦЭМ!$B$39:$B$782,W$366)+'СЕТ СН'!$F$16</f>
        <v>0</v>
      </c>
      <c r="X385" s="36">
        <f ca="1">SUMIFS(СВЦЭМ!$K$40:$K$783,СВЦЭМ!$A$40:$A$783,$A385,СВЦЭМ!$B$39:$B$782,X$366)+'СЕТ СН'!$F$16</f>
        <v>0</v>
      </c>
      <c r="Y385" s="36">
        <f ca="1">SUMIFS(СВЦЭМ!$K$40:$K$783,СВЦЭМ!$A$40:$A$783,$A385,СВЦЭМ!$B$39:$B$782,Y$366)+'СЕТ СН'!$F$16</f>
        <v>0</v>
      </c>
    </row>
    <row r="386" spans="1:26" ht="15.75" hidden="1" x14ac:dyDescent="0.2">
      <c r="A386" s="35">
        <f t="shared" si="10"/>
        <v>44793</v>
      </c>
      <c r="B386" s="36">
        <f ca="1">SUMIFS(СВЦЭМ!$K$40:$K$783,СВЦЭМ!$A$40:$A$783,$A386,СВЦЭМ!$B$39:$B$782,B$366)+'СЕТ СН'!$F$16</f>
        <v>0</v>
      </c>
      <c r="C386" s="36">
        <f ca="1">SUMIFS(СВЦЭМ!$K$40:$K$783,СВЦЭМ!$A$40:$A$783,$A386,СВЦЭМ!$B$39:$B$782,C$366)+'СЕТ СН'!$F$16</f>
        <v>0</v>
      </c>
      <c r="D386" s="36">
        <f ca="1">SUMIFS(СВЦЭМ!$K$40:$K$783,СВЦЭМ!$A$40:$A$783,$A386,СВЦЭМ!$B$39:$B$782,D$366)+'СЕТ СН'!$F$16</f>
        <v>0</v>
      </c>
      <c r="E386" s="36">
        <f ca="1">SUMIFS(СВЦЭМ!$K$40:$K$783,СВЦЭМ!$A$40:$A$783,$A386,СВЦЭМ!$B$39:$B$782,E$366)+'СЕТ СН'!$F$16</f>
        <v>0</v>
      </c>
      <c r="F386" s="36">
        <f ca="1">SUMIFS(СВЦЭМ!$K$40:$K$783,СВЦЭМ!$A$40:$A$783,$A386,СВЦЭМ!$B$39:$B$782,F$366)+'СЕТ СН'!$F$16</f>
        <v>0</v>
      </c>
      <c r="G386" s="36">
        <f ca="1">SUMIFS(СВЦЭМ!$K$40:$K$783,СВЦЭМ!$A$40:$A$783,$A386,СВЦЭМ!$B$39:$B$782,G$366)+'СЕТ СН'!$F$16</f>
        <v>0</v>
      </c>
      <c r="H386" s="36">
        <f ca="1">SUMIFS(СВЦЭМ!$K$40:$K$783,СВЦЭМ!$A$40:$A$783,$A386,СВЦЭМ!$B$39:$B$782,H$366)+'СЕТ СН'!$F$16</f>
        <v>0</v>
      </c>
      <c r="I386" s="36">
        <f ca="1">SUMIFS(СВЦЭМ!$K$40:$K$783,СВЦЭМ!$A$40:$A$783,$A386,СВЦЭМ!$B$39:$B$782,I$366)+'СЕТ СН'!$F$16</f>
        <v>0</v>
      </c>
      <c r="J386" s="36">
        <f ca="1">SUMIFS(СВЦЭМ!$K$40:$K$783,СВЦЭМ!$A$40:$A$783,$A386,СВЦЭМ!$B$39:$B$782,J$366)+'СЕТ СН'!$F$16</f>
        <v>0</v>
      </c>
      <c r="K386" s="36">
        <f ca="1">SUMIFS(СВЦЭМ!$K$40:$K$783,СВЦЭМ!$A$40:$A$783,$A386,СВЦЭМ!$B$39:$B$782,K$366)+'СЕТ СН'!$F$16</f>
        <v>0</v>
      </c>
      <c r="L386" s="36">
        <f ca="1">SUMIFS(СВЦЭМ!$K$40:$K$783,СВЦЭМ!$A$40:$A$783,$A386,СВЦЭМ!$B$39:$B$782,L$366)+'СЕТ СН'!$F$16</f>
        <v>0</v>
      </c>
      <c r="M386" s="36">
        <f ca="1">SUMIFS(СВЦЭМ!$K$40:$K$783,СВЦЭМ!$A$40:$A$783,$A386,СВЦЭМ!$B$39:$B$782,M$366)+'СЕТ СН'!$F$16</f>
        <v>0</v>
      </c>
      <c r="N386" s="36">
        <f ca="1">SUMIFS(СВЦЭМ!$K$40:$K$783,СВЦЭМ!$A$40:$A$783,$A386,СВЦЭМ!$B$39:$B$782,N$366)+'СЕТ СН'!$F$16</f>
        <v>0</v>
      </c>
      <c r="O386" s="36">
        <f ca="1">SUMIFS(СВЦЭМ!$K$40:$K$783,СВЦЭМ!$A$40:$A$783,$A386,СВЦЭМ!$B$39:$B$782,O$366)+'СЕТ СН'!$F$16</f>
        <v>0</v>
      </c>
      <c r="P386" s="36">
        <f ca="1">SUMIFS(СВЦЭМ!$K$40:$K$783,СВЦЭМ!$A$40:$A$783,$A386,СВЦЭМ!$B$39:$B$782,P$366)+'СЕТ СН'!$F$16</f>
        <v>0</v>
      </c>
      <c r="Q386" s="36">
        <f ca="1">SUMIFS(СВЦЭМ!$K$40:$K$783,СВЦЭМ!$A$40:$A$783,$A386,СВЦЭМ!$B$39:$B$782,Q$366)+'СЕТ СН'!$F$16</f>
        <v>0</v>
      </c>
      <c r="R386" s="36">
        <f ca="1">SUMIFS(СВЦЭМ!$K$40:$K$783,СВЦЭМ!$A$40:$A$783,$A386,СВЦЭМ!$B$39:$B$782,R$366)+'СЕТ СН'!$F$16</f>
        <v>0</v>
      </c>
      <c r="S386" s="36">
        <f ca="1">SUMIFS(СВЦЭМ!$K$40:$K$783,СВЦЭМ!$A$40:$A$783,$A386,СВЦЭМ!$B$39:$B$782,S$366)+'СЕТ СН'!$F$16</f>
        <v>0</v>
      </c>
      <c r="T386" s="36">
        <f ca="1">SUMIFS(СВЦЭМ!$K$40:$K$783,СВЦЭМ!$A$40:$A$783,$A386,СВЦЭМ!$B$39:$B$782,T$366)+'СЕТ СН'!$F$16</f>
        <v>0</v>
      </c>
      <c r="U386" s="36">
        <f ca="1">SUMIFS(СВЦЭМ!$K$40:$K$783,СВЦЭМ!$A$40:$A$783,$A386,СВЦЭМ!$B$39:$B$782,U$366)+'СЕТ СН'!$F$16</f>
        <v>0</v>
      </c>
      <c r="V386" s="36">
        <f ca="1">SUMIFS(СВЦЭМ!$K$40:$K$783,СВЦЭМ!$A$40:$A$783,$A386,СВЦЭМ!$B$39:$B$782,V$366)+'СЕТ СН'!$F$16</f>
        <v>0</v>
      </c>
      <c r="W386" s="36">
        <f ca="1">SUMIFS(СВЦЭМ!$K$40:$K$783,СВЦЭМ!$A$40:$A$783,$A386,СВЦЭМ!$B$39:$B$782,W$366)+'СЕТ СН'!$F$16</f>
        <v>0</v>
      </c>
      <c r="X386" s="36">
        <f ca="1">SUMIFS(СВЦЭМ!$K$40:$K$783,СВЦЭМ!$A$40:$A$783,$A386,СВЦЭМ!$B$39:$B$782,X$366)+'СЕТ СН'!$F$16</f>
        <v>0</v>
      </c>
      <c r="Y386" s="36">
        <f ca="1">SUMIFS(СВЦЭМ!$K$40:$K$783,СВЦЭМ!$A$40:$A$783,$A386,СВЦЭМ!$B$39:$B$782,Y$366)+'СЕТ СН'!$F$16</f>
        <v>0</v>
      </c>
    </row>
    <row r="387" spans="1:26" ht="15.75" hidden="1" x14ac:dyDescent="0.2">
      <c r="A387" s="35">
        <f t="shared" si="10"/>
        <v>44794</v>
      </c>
      <c r="B387" s="36">
        <f ca="1">SUMIFS(СВЦЭМ!$K$40:$K$783,СВЦЭМ!$A$40:$A$783,$A387,СВЦЭМ!$B$39:$B$782,B$366)+'СЕТ СН'!$F$16</f>
        <v>0</v>
      </c>
      <c r="C387" s="36">
        <f ca="1">SUMIFS(СВЦЭМ!$K$40:$K$783,СВЦЭМ!$A$40:$A$783,$A387,СВЦЭМ!$B$39:$B$782,C$366)+'СЕТ СН'!$F$16</f>
        <v>0</v>
      </c>
      <c r="D387" s="36">
        <f ca="1">SUMIFS(СВЦЭМ!$K$40:$K$783,СВЦЭМ!$A$40:$A$783,$A387,СВЦЭМ!$B$39:$B$782,D$366)+'СЕТ СН'!$F$16</f>
        <v>0</v>
      </c>
      <c r="E387" s="36">
        <f ca="1">SUMIFS(СВЦЭМ!$K$40:$K$783,СВЦЭМ!$A$40:$A$783,$A387,СВЦЭМ!$B$39:$B$782,E$366)+'СЕТ СН'!$F$16</f>
        <v>0</v>
      </c>
      <c r="F387" s="36">
        <f ca="1">SUMIFS(СВЦЭМ!$K$40:$K$783,СВЦЭМ!$A$40:$A$783,$A387,СВЦЭМ!$B$39:$B$782,F$366)+'СЕТ СН'!$F$16</f>
        <v>0</v>
      </c>
      <c r="G387" s="36">
        <f ca="1">SUMIFS(СВЦЭМ!$K$40:$K$783,СВЦЭМ!$A$40:$A$783,$A387,СВЦЭМ!$B$39:$B$782,G$366)+'СЕТ СН'!$F$16</f>
        <v>0</v>
      </c>
      <c r="H387" s="36">
        <f ca="1">SUMIFS(СВЦЭМ!$K$40:$K$783,СВЦЭМ!$A$40:$A$783,$A387,СВЦЭМ!$B$39:$B$782,H$366)+'СЕТ СН'!$F$16</f>
        <v>0</v>
      </c>
      <c r="I387" s="36">
        <f ca="1">SUMIFS(СВЦЭМ!$K$40:$K$783,СВЦЭМ!$A$40:$A$783,$A387,СВЦЭМ!$B$39:$B$782,I$366)+'СЕТ СН'!$F$16</f>
        <v>0</v>
      </c>
      <c r="J387" s="36">
        <f ca="1">SUMIFS(СВЦЭМ!$K$40:$K$783,СВЦЭМ!$A$40:$A$783,$A387,СВЦЭМ!$B$39:$B$782,J$366)+'СЕТ СН'!$F$16</f>
        <v>0</v>
      </c>
      <c r="K387" s="36">
        <f ca="1">SUMIFS(СВЦЭМ!$K$40:$K$783,СВЦЭМ!$A$40:$A$783,$A387,СВЦЭМ!$B$39:$B$782,K$366)+'СЕТ СН'!$F$16</f>
        <v>0</v>
      </c>
      <c r="L387" s="36">
        <f ca="1">SUMIFS(СВЦЭМ!$K$40:$K$783,СВЦЭМ!$A$40:$A$783,$A387,СВЦЭМ!$B$39:$B$782,L$366)+'СЕТ СН'!$F$16</f>
        <v>0</v>
      </c>
      <c r="M387" s="36">
        <f ca="1">SUMIFS(СВЦЭМ!$K$40:$K$783,СВЦЭМ!$A$40:$A$783,$A387,СВЦЭМ!$B$39:$B$782,M$366)+'СЕТ СН'!$F$16</f>
        <v>0</v>
      </c>
      <c r="N387" s="36">
        <f ca="1">SUMIFS(СВЦЭМ!$K$40:$K$783,СВЦЭМ!$A$40:$A$783,$A387,СВЦЭМ!$B$39:$B$782,N$366)+'СЕТ СН'!$F$16</f>
        <v>0</v>
      </c>
      <c r="O387" s="36">
        <f ca="1">SUMIFS(СВЦЭМ!$K$40:$K$783,СВЦЭМ!$A$40:$A$783,$A387,СВЦЭМ!$B$39:$B$782,O$366)+'СЕТ СН'!$F$16</f>
        <v>0</v>
      </c>
      <c r="P387" s="36">
        <f ca="1">SUMIFS(СВЦЭМ!$K$40:$K$783,СВЦЭМ!$A$40:$A$783,$A387,СВЦЭМ!$B$39:$B$782,P$366)+'СЕТ СН'!$F$16</f>
        <v>0</v>
      </c>
      <c r="Q387" s="36">
        <f ca="1">SUMIFS(СВЦЭМ!$K$40:$K$783,СВЦЭМ!$A$40:$A$783,$A387,СВЦЭМ!$B$39:$B$782,Q$366)+'СЕТ СН'!$F$16</f>
        <v>0</v>
      </c>
      <c r="R387" s="36">
        <f ca="1">SUMIFS(СВЦЭМ!$K$40:$K$783,СВЦЭМ!$A$40:$A$783,$A387,СВЦЭМ!$B$39:$B$782,R$366)+'СЕТ СН'!$F$16</f>
        <v>0</v>
      </c>
      <c r="S387" s="36">
        <f ca="1">SUMIFS(СВЦЭМ!$K$40:$K$783,СВЦЭМ!$A$40:$A$783,$A387,СВЦЭМ!$B$39:$B$782,S$366)+'СЕТ СН'!$F$16</f>
        <v>0</v>
      </c>
      <c r="T387" s="36">
        <f ca="1">SUMIFS(СВЦЭМ!$K$40:$K$783,СВЦЭМ!$A$40:$A$783,$A387,СВЦЭМ!$B$39:$B$782,T$366)+'СЕТ СН'!$F$16</f>
        <v>0</v>
      </c>
      <c r="U387" s="36">
        <f ca="1">SUMIFS(СВЦЭМ!$K$40:$K$783,СВЦЭМ!$A$40:$A$783,$A387,СВЦЭМ!$B$39:$B$782,U$366)+'СЕТ СН'!$F$16</f>
        <v>0</v>
      </c>
      <c r="V387" s="36">
        <f ca="1">SUMIFS(СВЦЭМ!$K$40:$K$783,СВЦЭМ!$A$40:$A$783,$A387,СВЦЭМ!$B$39:$B$782,V$366)+'СЕТ СН'!$F$16</f>
        <v>0</v>
      </c>
      <c r="W387" s="36">
        <f ca="1">SUMIFS(СВЦЭМ!$K$40:$K$783,СВЦЭМ!$A$40:$A$783,$A387,СВЦЭМ!$B$39:$B$782,W$366)+'СЕТ СН'!$F$16</f>
        <v>0</v>
      </c>
      <c r="X387" s="36">
        <f ca="1">SUMIFS(СВЦЭМ!$K$40:$K$783,СВЦЭМ!$A$40:$A$783,$A387,СВЦЭМ!$B$39:$B$782,X$366)+'СЕТ СН'!$F$16</f>
        <v>0</v>
      </c>
      <c r="Y387" s="36">
        <f ca="1">SUMIFS(СВЦЭМ!$K$40:$K$783,СВЦЭМ!$A$40:$A$783,$A387,СВЦЭМ!$B$39:$B$782,Y$366)+'СЕТ СН'!$F$16</f>
        <v>0</v>
      </c>
    </row>
    <row r="388" spans="1:26" ht="15.75" hidden="1" x14ac:dyDescent="0.2">
      <c r="A388" s="35">
        <f t="shared" si="10"/>
        <v>44795</v>
      </c>
      <c r="B388" s="36">
        <f ca="1">SUMIFS(СВЦЭМ!$K$40:$K$783,СВЦЭМ!$A$40:$A$783,$A388,СВЦЭМ!$B$39:$B$782,B$366)+'СЕТ СН'!$F$16</f>
        <v>0</v>
      </c>
      <c r="C388" s="36">
        <f ca="1">SUMIFS(СВЦЭМ!$K$40:$K$783,СВЦЭМ!$A$40:$A$783,$A388,СВЦЭМ!$B$39:$B$782,C$366)+'СЕТ СН'!$F$16</f>
        <v>0</v>
      </c>
      <c r="D388" s="36">
        <f ca="1">SUMIFS(СВЦЭМ!$K$40:$K$783,СВЦЭМ!$A$40:$A$783,$A388,СВЦЭМ!$B$39:$B$782,D$366)+'СЕТ СН'!$F$16</f>
        <v>0</v>
      </c>
      <c r="E388" s="36">
        <f ca="1">SUMIFS(СВЦЭМ!$K$40:$K$783,СВЦЭМ!$A$40:$A$783,$A388,СВЦЭМ!$B$39:$B$782,E$366)+'СЕТ СН'!$F$16</f>
        <v>0</v>
      </c>
      <c r="F388" s="36">
        <f ca="1">SUMIFS(СВЦЭМ!$K$40:$K$783,СВЦЭМ!$A$40:$A$783,$A388,СВЦЭМ!$B$39:$B$782,F$366)+'СЕТ СН'!$F$16</f>
        <v>0</v>
      </c>
      <c r="G388" s="36">
        <f ca="1">SUMIFS(СВЦЭМ!$K$40:$K$783,СВЦЭМ!$A$40:$A$783,$A388,СВЦЭМ!$B$39:$B$782,G$366)+'СЕТ СН'!$F$16</f>
        <v>0</v>
      </c>
      <c r="H388" s="36">
        <f ca="1">SUMIFS(СВЦЭМ!$K$40:$K$783,СВЦЭМ!$A$40:$A$783,$A388,СВЦЭМ!$B$39:$B$782,H$366)+'СЕТ СН'!$F$16</f>
        <v>0</v>
      </c>
      <c r="I388" s="36">
        <f ca="1">SUMIFS(СВЦЭМ!$K$40:$K$783,СВЦЭМ!$A$40:$A$783,$A388,СВЦЭМ!$B$39:$B$782,I$366)+'СЕТ СН'!$F$16</f>
        <v>0</v>
      </c>
      <c r="J388" s="36">
        <f ca="1">SUMIFS(СВЦЭМ!$K$40:$K$783,СВЦЭМ!$A$40:$A$783,$A388,СВЦЭМ!$B$39:$B$782,J$366)+'СЕТ СН'!$F$16</f>
        <v>0</v>
      </c>
      <c r="K388" s="36">
        <f ca="1">SUMIFS(СВЦЭМ!$K$40:$K$783,СВЦЭМ!$A$40:$A$783,$A388,СВЦЭМ!$B$39:$B$782,K$366)+'СЕТ СН'!$F$16</f>
        <v>0</v>
      </c>
      <c r="L388" s="36">
        <f ca="1">SUMIFS(СВЦЭМ!$K$40:$K$783,СВЦЭМ!$A$40:$A$783,$A388,СВЦЭМ!$B$39:$B$782,L$366)+'СЕТ СН'!$F$16</f>
        <v>0</v>
      </c>
      <c r="M388" s="36">
        <f ca="1">SUMIFS(СВЦЭМ!$K$40:$K$783,СВЦЭМ!$A$40:$A$783,$A388,СВЦЭМ!$B$39:$B$782,M$366)+'СЕТ СН'!$F$16</f>
        <v>0</v>
      </c>
      <c r="N388" s="36">
        <f ca="1">SUMIFS(СВЦЭМ!$K$40:$K$783,СВЦЭМ!$A$40:$A$783,$A388,СВЦЭМ!$B$39:$B$782,N$366)+'СЕТ СН'!$F$16</f>
        <v>0</v>
      </c>
      <c r="O388" s="36">
        <f ca="1">SUMIFS(СВЦЭМ!$K$40:$K$783,СВЦЭМ!$A$40:$A$783,$A388,СВЦЭМ!$B$39:$B$782,O$366)+'СЕТ СН'!$F$16</f>
        <v>0</v>
      </c>
      <c r="P388" s="36">
        <f ca="1">SUMIFS(СВЦЭМ!$K$40:$K$783,СВЦЭМ!$A$40:$A$783,$A388,СВЦЭМ!$B$39:$B$782,P$366)+'СЕТ СН'!$F$16</f>
        <v>0</v>
      </c>
      <c r="Q388" s="36">
        <f ca="1">SUMIFS(СВЦЭМ!$K$40:$K$783,СВЦЭМ!$A$40:$A$783,$A388,СВЦЭМ!$B$39:$B$782,Q$366)+'СЕТ СН'!$F$16</f>
        <v>0</v>
      </c>
      <c r="R388" s="36">
        <f ca="1">SUMIFS(СВЦЭМ!$K$40:$K$783,СВЦЭМ!$A$40:$A$783,$A388,СВЦЭМ!$B$39:$B$782,R$366)+'СЕТ СН'!$F$16</f>
        <v>0</v>
      </c>
      <c r="S388" s="36">
        <f ca="1">SUMIFS(СВЦЭМ!$K$40:$K$783,СВЦЭМ!$A$40:$A$783,$A388,СВЦЭМ!$B$39:$B$782,S$366)+'СЕТ СН'!$F$16</f>
        <v>0</v>
      </c>
      <c r="T388" s="36">
        <f ca="1">SUMIFS(СВЦЭМ!$K$40:$K$783,СВЦЭМ!$A$40:$A$783,$A388,СВЦЭМ!$B$39:$B$782,T$366)+'СЕТ СН'!$F$16</f>
        <v>0</v>
      </c>
      <c r="U388" s="36">
        <f ca="1">SUMIFS(СВЦЭМ!$K$40:$K$783,СВЦЭМ!$A$40:$A$783,$A388,СВЦЭМ!$B$39:$B$782,U$366)+'СЕТ СН'!$F$16</f>
        <v>0</v>
      </c>
      <c r="V388" s="36">
        <f ca="1">SUMIFS(СВЦЭМ!$K$40:$K$783,СВЦЭМ!$A$40:$A$783,$A388,СВЦЭМ!$B$39:$B$782,V$366)+'СЕТ СН'!$F$16</f>
        <v>0</v>
      </c>
      <c r="W388" s="36">
        <f ca="1">SUMIFS(СВЦЭМ!$K$40:$K$783,СВЦЭМ!$A$40:$A$783,$A388,СВЦЭМ!$B$39:$B$782,W$366)+'СЕТ СН'!$F$16</f>
        <v>0</v>
      </c>
      <c r="X388" s="36">
        <f ca="1">SUMIFS(СВЦЭМ!$K$40:$K$783,СВЦЭМ!$A$40:$A$783,$A388,СВЦЭМ!$B$39:$B$782,X$366)+'СЕТ СН'!$F$16</f>
        <v>0</v>
      </c>
      <c r="Y388" s="36">
        <f ca="1">SUMIFS(СВЦЭМ!$K$40:$K$783,СВЦЭМ!$A$40:$A$783,$A388,СВЦЭМ!$B$39:$B$782,Y$366)+'СЕТ СН'!$F$16</f>
        <v>0</v>
      </c>
    </row>
    <row r="389" spans="1:26" ht="15.75" hidden="1" x14ac:dyDescent="0.2">
      <c r="A389" s="35">
        <f t="shared" si="10"/>
        <v>44796</v>
      </c>
      <c r="B389" s="36">
        <f ca="1">SUMIFS(СВЦЭМ!$K$40:$K$783,СВЦЭМ!$A$40:$A$783,$A389,СВЦЭМ!$B$39:$B$782,B$366)+'СЕТ СН'!$F$16</f>
        <v>0</v>
      </c>
      <c r="C389" s="36">
        <f ca="1">SUMIFS(СВЦЭМ!$K$40:$K$783,СВЦЭМ!$A$40:$A$783,$A389,СВЦЭМ!$B$39:$B$782,C$366)+'СЕТ СН'!$F$16</f>
        <v>0</v>
      </c>
      <c r="D389" s="36">
        <f ca="1">SUMIFS(СВЦЭМ!$K$40:$K$783,СВЦЭМ!$A$40:$A$783,$A389,СВЦЭМ!$B$39:$B$782,D$366)+'СЕТ СН'!$F$16</f>
        <v>0</v>
      </c>
      <c r="E389" s="36">
        <f ca="1">SUMIFS(СВЦЭМ!$K$40:$K$783,СВЦЭМ!$A$40:$A$783,$A389,СВЦЭМ!$B$39:$B$782,E$366)+'СЕТ СН'!$F$16</f>
        <v>0</v>
      </c>
      <c r="F389" s="36">
        <f ca="1">SUMIFS(СВЦЭМ!$K$40:$K$783,СВЦЭМ!$A$40:$A$783,$A389,СВЦЭМ!$B$39:$B$782,F$366)+'СЕТ СН'!$F$16</f>
        <v>0</v>
      </c>
      <c r="G389" s="36">
        <f ca="1">SUMIFS(СВЦЭМ!$K$40:$K$783,СВЦЭМ!$A$40:$A$783,$A389,СВЦЭМ!$B$39:$B$782,G$366)+'СЕТ СН'!$F$16</f>
        <v>0</v>
      </c>
      <c r="H389" s="36">
        <f ca="1">SUMIFS(СВЦЭМ!$K$40:$K$783,СВЦЭМ!$A$40:$A$783,$A389,СВЦЭМ!$B$39:$B$782,H$366)+'СЕТ СН'!$F$16</f>
        <v>0</v>
      </c>
      <c r="I389" s="36">
        <f ca="1">SUMIFS(СВЦЭМ!$K$40:$K$783,СВЦЭМ!$A$40:$A$783,$A389,СВЦЭМ!$B$39:$B$782,I$366)+'СЕТ СН'!$F$16</f>
        <v>0</v>
      </c>
      <c r="J389" s="36">
        <f ca="1">SUMIFS(СВЦЭМ!$K$40:$K$783,СВЦЭМ!$A$40:$A$783,$A389,СВЦЭМ!$B$39:$B$782,J$366)+'СЕТ СН'!$F$16</f>
        <v>0</v>
      </c>
      <c r="K389" s="36">
        <f ca="1">SUMIFS(СВЦЭМ!$K$40:$K$783,СВЦЭМ!$A$40:$A$783,$A389,СВЦЭМ!$B$39:$B$782,K$366)+'СЕТ СН'!$F$16</f>
        <v>0</v>
      </c>
      <c r="L389" s="36">
        <f ca="1">SUMIFS(СВЦЭМ!$K$40:$K$783,СВЦЭМ!$A$40:$A$783,$A389,СВЦЭМ!$B$39:$B$782,L$366)+'СЕТ СН'!$F$16</f>
        <v>0</v>
      </c>
      <c r="M389" s="36">
        <f ca="1">SUMIFS(СВЦЭМ!$K$40:$K$783,СВЦЭМ!$A$40:$A$783,$A389,СВЦЭМ!$B$39:$B$782,M$366)+'СЕТ СН'!$F$16</f>
        <v>0</v>
      </c>
      <c r="N389" s="36">
        <f ca="1">SUMIFS(СВЦЭМ!$K$40:$K$783,СВЦЭМ!$A$40:$A$783,$A389,СВЦЭМ!$B$39:$B$782,N$366)+'СЕТ СН'!$F$16</f>
        <v>0</v>
      </c>
      <c r="O389" s="36">
        <f ca="1">SUMIFS(СВЦЭМ!$K$40:$K$783,СВЦЭМ!$A$40:$A$783,$A389,СВЦЭМ!$B$39:$B$782,O$366)+'СЕТ СН'!$F$16</f>
        <v>0</v>
      </c>
      <c r="P389" s="36">
        <f ca="1">SUMIFS(СВЦЭМ!$K$40:$K$783,СВЦЭМ!$A$40:$A$783,$A389,СВЦЭМ!$B$39:$B$782,P$366)+'СЕТ СН'!$F$16</f>
        <v>0</v>
      </c>
      <c r="Q389" s="36">
        <f ca="1">SUMIFS(СВЦЭМ!$K$40:$K$783,СВЦЭМ!$A$40:$A$783,$A389,СВЦЭМ!$B$39:$B$782,Q$366)+'СЕТ СН'!$F$16</f>
        <v>0</v>
      </c>
      <c r="R389" s="36">
        <f ca="1">SUMIFS(СВЦЭМ!$K$40:$K$783,СВЦЭМ!$A$40:$A$783,$A389,СВЦЭМ!$B$39:$B$782,R$366)+'СЕТ СН'!$F$16</f>
        <v>0</v>
      </c>
      <c r="S389" s="36">
        <f ca="1">SUMIFS(СВЦЭМ!$K$40:$K$783,СВЦЭМ!$A$40:$A$783,$A389,СВЦЭМ!$B$39:$B$782,S$366)+'СЕТ СН'!$F$16</f>
        <v>0</v>
      </c>
      <c r="T389" s="36">
        <f ca="1">SUMIFS(СВЦЭМ!$K$40:$K$783,СВЦЭМ!$A$40:$A$783,$A389,СВЦЭМ!$B$39:$B$782,T$366)+'СЕТ СН'!$F$16</f>
        <v>0</v>
      </c>
      <c r="U389" s="36">
        <f ca="1">SUMIFS(СВЦЭМ!$K$40:$K$783,СВЦЭМ!$A$40:$A$783,$A389,СВЦЭМ!$B$39:$B$782,U$366)+'СЕТ СН'!$F$16</f>
        <v>0</v>
      </c>
      <c r="V389" s="36">
        <f ca="1">SUMIFS(СВЦЭМ!$K$40:$K$783,СВЦЭМ!$A$40:$A$783,$A389,СВЦЭМ!$B$39:$B$782,V$366)+'СЕТ СН'!$F$16</f>
        <v>0</v>
      </c>
      <c r="W389" s="36">
        <f ca="1">SUMIFS(СВЦЭМ!$K$40:$K$783,СВЦЭМ!$A$40:$A$783,$A389,СВЦЭМ!$B$39:$B$782,W$366)+'СЕТ СН'!$F$16</f>
        <v>0</v>
      </c>
      <c r="X389" s="36">
        <f ca="1">SUMIFS(СВЦЭМ!$K$40:$K$783,СВЦЭМ!$A$40:$A$783,$A389,СВЦЭМ!$B$39:$B$782,X$366)+'СЕТ СН'!$F$16</f>
        <v>0</v>
      </c>
      <c r="Y389" s="36">
        <f ca="1">SUMIFS(СВЦЭМ!$K$40:$K$783,СВЦЭМ!$A$40:$A$783,$A389,СВЦЭМ!$B$39:$B$782,Y$366)+'СЕТ СН'!$F$16</f>
        <v>0</v>
      </c>
    </row>
    <row r="390" spans="1:26" ht="15.75" hidden="1" x14ac:dyDescent="0.2">
      <c r="A390" s="35">
        <f t="shared" si="10"/>
        <v>44797</v>
      </c>
      <c r="B390" s="36">
        <f ca="1">SUMIFS(СВЦЭМ!$K$40:$K$783,СВЦЭМ!$A$40:$A$783,$A390,СВЦЭМ!$B$39:$B$782,B$366)+'СЕТ СН'!$F$16</f>
        <v>0</v>
      </c>
      <c r="C390" s="36">
        <f ca="1">SUMIFS(СВЦЭМ!$K$40:$K$783,СВЦЭМ!$A$40:$A$783,$A390,СВЦЭМ!$B$39:$B$782,C$366)+'СЕТ СН'!$F$16</f>
        <v>0</v>
      </c>
      <c r="D390" s="36">
        <f ca="1">SUMIFS(СВЦЭМ!$K$40:$K$783,СВЦЭМ!$A$40:$A$783,$A390,СВЦЭМ!$B$39:$B$782,D$366)+'СЕТ СН'!$F$16</f>
        <v>0</v>
      </c>
      <c r="E390" s="36">
        <f ca="1">SUMIFS(СВЦЭМ!$K$40:$K$783,СВЦЭМ!$A$40:$A$783,$A390,СВЦЭМ!$B$39:$B$782,E$366)+'СЕТ СН'!$F$16</f>
        <v>0</v>
      </c>
      <c r="F390" s="36">
        <f ca="1">SUMIFS(СВЦЭМ!$K$40:$K$783,СВЦЭМ!$A$40:$A$783,$A390,СВЦЭМ!$B$39:$B$782,F$366)+'СЕТ СН'!$F$16</f>
        <v>0</v>
      </c>
      <c r="G390" s="36">
        <f ca="1">SUMIFS(СВЦЭМ!$K$40:$K$783,СВЦЭМ!$A$40:$A$783,$A390,СВЦЭМ!$B$39:$B$782,G$366)+'СЕТ СН'!$F$16</f>
        <v>0</v>
      </c>
      <c r="H390" s="36">
        <f ca="1">SUMIFS(СВЦЭМ!$K$40:$K$783,СВЦЭМ!$A$40:$A$783,$A390,СВЦЭМ!$B$39:$B$782,H$366)+'СЕТ СН'!$F$16</f>
        <v>0</v>
      </c>
      <c r="I390" s="36">
        <f ca="1">SUMIFS(СВЦЭМ!$K$40:$K$783,СВЦЭМ!$A$40:$A$783,$A390,СВЦЭМ!$B$39:$B$782,I$366)+'СЕТ СН'!$F$16</f>
        <v>0</v>
      </c>
      <c r="J390" s="36">
        <f ca="1">SUMIFS(СВЦЭМ!$K$40:$K$783,СВЦЭМ!$A$40:$A$783,$A390,СВЦЭМ!$B$39:$B$782,J$366)+'СЕТ СН'!$F$16</f>
        <v>0</v>
      </c>
      <c r="K390" s="36">
        <f ca="1">SUMIFS(СВЦЭМ!$K$40:$K$783,СВЦЭМ!$A$40:$A$783,$A390,СВЦЭМ!$B$39:$B$782,K$366)+'СЕТ СН'!$F$16</f>
        <v>0</v>
      </c>
      <c r="L390" s="36">
        <f ca="1">SUMIFS(СВЦЭМ!$K$40:$K$783,СВЦЭМ!$A$40:$A$783,$A390,СВЦЭМ!$B$39:$B$782,L$366)+'СЕТ СН'!$F$16</f>
        <v>0</v>
      </c>
      <c r="M390" s="36">
        <f ca="1">SUMIFS(СВЦЭМ!$K$40:$K$783,СВЦЭМ!$A$40:$A$783,$A390,СВЦЭМ!$B$39:$B$782,M$366)+'СЕТ СН'!$F$16</f>
        <v>0</v>
      </c>
      <c r="N390" s="36">
        <f ca="1">SUMIFS(СВЦЭМ!$K$40:$K$783,СВЦЭМ!$A$40:$A$783,$A390,СВЦЭМ!$B$39:$B$782,N$366)+'СЕТ СН'!$F$16</f>
        <v>0</v>
      </c>
      <c r="O390" s="36">
        <f ca="1">SUMIFS(СВЦЭМ!$K$40:$K$783,СВЦЭМ!$A$40:$A$783,$A390,СВЦЭМ!$B$39:$B$782,O$366)+'СЕТ СН'!$F$16</f>
        <v>0</v>
      </c>
      <c r="P390" s="36">
        <f ca="1">SUMIFS(СВЦЭМ!$K$40:$K$783,СВЦЭМ!$A$40:$A$783,$A390,СВЦЭМ!$B$39:$B$782,P$366)+'СЕТ СН'!$F$16</f>
        <v>0</v>
      </c>
      <c r="Q390" s="36">
        <f ca="1">SUMIFS(СВЦЭМ!$K$40:$K$783,СВЦЭМ!$A$40:$A$783,$A390,СВЦЭМ!$B$39:$B$782,Q$366)+'СЕТ СН'!$F$16</f>
        <v>0</v>
      </c>
      <c r="R390" s="36">
        <f ca="1">SUMIFS(СВЦЭМ!$K$40:$K$783,СВЦЭМ!$A$40:$A$783,$A390,СВЦЭМ!$B$39:$B$782,R$366)+'СЕТ СН'!$F$16</f>
        <v>0</v>
      </c>
      <c r="S390" s="36">
        <f ca="1">SUMIFS(СВЦЭМ!$K$40:$K$783,СВЦЭМ!$A$40:$A$783,$A390,СВЦЭМ!$B$39:$B$782,S$366)+'СЕТ СН'!$F$16</f>
        <v>0</v>
      </c>
      <c r="T390" s="36">
        <f ca="1">SUMIFS(СВЦЭМ!$K$40:$K$783,СВЦЭМ!$A$40:$A$783,$A390,СВЦЭМ!$B$39:$B$782,T$366)+'СЕТ СН'!$F$16</f>
        <v>0</v>
      </c>
      <c r="U390" s="36">
        <f ca="1">SUMIFS(СВЦЭМ!$K$40:$K$783,СВЦЭМ!$A$40:$A$783,$A390,СВЦЭМ!$B$39:$B$782,U$366)+'СЕТ СН'!$F$16</f>
        <v>0</v>
      </c>
      <c r="V390" s="36">
        <f ca="1">SUMIFS(СВЦЭМ!$K$40:$K$783,СВЦЭМ!$A$40:$A$783,$A390,СВЦЭМ!$B$39:$B$782,V$366)+'СЕТ СН'!$F$16</f>
        <v>0</v>
      </c>
      <c r="W390" s="36">
        <f ca="1">SUMIFS(СВЦЭМ!$K$40:$K$783,СВЦЭМ!$A$40:$A$783,$A390,СВЦЭМ!$B$39:$B$782,W$366)+'СЕТ СН'!$F$16</f>
        <v>0</v>
      </c>
      <c r="X390" s="36">
        <f ca="1">SUMIFS(СВЦЭМ!$K$40:$K$783,СВЦЭМ!$A$40:$A$783,$A390,СВЦЭМ!$B$39:$B$782,X$366)+'СЕТ СН'!$F$16</f>
        <v>0</v>
      </c>
      <c r="Y390" s="36">
        <f ca="1">SUMIFS(СВЦЭМ!$K$40:$K$783,СВЦЭМ!$A$40:$A$783,$A390,СВЦЭМ!$B$39:$B$782,Y$366)+'СЕТ СН'!$F$16</f>
        <v>0</v>
      </c>
    </row>
    <row r="391" spans="1:26" ht="15.75" hidden="1" x14ac:dyDescent="0.2">
      <c r="A391" s="35">
        <f t="shared" si="10"/>
        <v>44798</v>
      </c>
      <c r="B391" s="36">
        <f ca="1">SUMIFS(СВЦЭМ!$K$40:$K$783,СВЦЭМ!$A$40:$A$783,$A391,СВЦЭМ!$B$39:$B$782,B$366)+'СЕТ СН'!$F$16</f>
        <v>0</v>
      </c>
      <c r="C391" s="36">
        <f ca="1">SUMIFS(СВЦЭМ!$K$40:$K$783,СВЦЭМ!$A$40:$A$783,$A391,СВЦЭМ!$B$39:$B$782,C$366)+'СЕТ СН'!$F$16</f>
        <v>0</v>
      </c>
      <c r="D391" s="36">
        <f ca="1">SUMIFS(СВЦЭМ!$K$40:$K$783,СВЦЭМ!$A$40:$A$783,$A391,СВЦЭМ!$B$39:$B$782,D$366)+'СЕТ СН'!$F$16</f>
        <v>0</v>
      </c>
      <c r="E391" s="36">
        <f ca="1">SUMIFS(СВЦЭМ!$K$40:$K$783,СВЦЭМ!$A$40:$A$783,$A391,СВЦЭМ!$B$39:$B$782,E$366)+'СЕТ СН'!$F$16</f>
        <v>0</v>
      </c>
      <c r="F391" s="36">
        <f ca="1">SUMIFS(СВЦЭМ!$K$40:$K$783,СВЦЭМ!$A$40:$A$783,$A391,СВЦЭМ!$B$39:$B$782,F$366)+'СЕТ СН'!$F$16</f>
        <v>0</v>
      </c>
      <c r="G391" s="36">
        <f ca="1">SUMIFS(СВЦЭМ!$K$40:$K$783,СВЦЭМ!$A$40:$A$783,$A391,СВЦЭМ!$B$39:$B$782,G$366)+'СЕТ СН'!$F$16</f>
        <v>0</v>
      </c>
      <c r="H391" s="36">
        <f ca="1">SUMIFS(СВЦЭМ!$K$40:$K$783,СВЦЭМ!$A$40:$A$783,$A391,СВЦЭМ!$B$39:$B$782,H$366)+'СЕТ СН'!$F$16</f>
        <v>0</v>
      </c>
      <c r="I391" s="36">
        <f ca="1">SUMIFS(СВЦЭМ!$K$40:$K$783,СВЦЭМ!$A$40:$A$783,$A391,СВЦЭМ!$B$39:$B$782,I$366)+'СЕТ СН'!$F$16</f>
        <v>0</v>
      </c>
      <c r="J391" s="36">
        <f ca="1">SUMIFS(СВЦЭМ!$K$40:$K$783,СВЦЭМ!$A$40:$A$783,$A391,СВЦЭМ!$B$39:$B$782,J$366)+'СЕТ СН'!$F$16</f>
        <v>0</v>
      </c>
      <c r="K391" s="36">
        <f ca="1">SUMIFS(СВЦЭМ!$K$40:$K$783,СВЦЭМ!$A$40:$A$783,$A391,СВЦЭМ!$B$39:$B$782,K$366)+'СЕТ СН'!$F$16</f>
        <v>0</v>
      </c>
      <c r="L391" s="36">
        <f ca="1">SUMIFS(СВЦЭМ!$K$40:$K$783,СВЦЭМ!$A$40:$A$783,$A391,СВЦЭМ!$B$39:$B$782,L$366)+'СЕТ СН'!$F$16</f>
        <v>0</v>
      </c>
      <c r="M391" s="36">
        <f ca="1">SUMIFS(СВЦЭМ!$K$40:$K$783,СВЦЭМ!$A$40:$A$783,$A391,СВЦЭМ!$B$39:$B$782,M$366)+'СЕТ СН'!$F$16</f>
        <v>0</v>
      </c>
      <c r="N391" s="36">
        <f ca="1">SUMIFS(СВЦЭМ!$K$40:$K$783,СВЦЭМ!$A$40:$A$783,$A391,СВЦЭМ!$B$39:$B$782,N$366)+'СЕТ СН'!$F$16</f>
        <v>0</v>
      </c>
      <c r="O391" s="36">
        <f ca="1">SUMIFS(СВЦЭМ!$K$40:$K$783,СВЦЭМ!$A$40:$A$783,$A391,СВЦЭМ!$B$39:$B$782,O$366)+'СЕТ СН'!$F$16</f>
        <v>0</v>
      </c>
      <c r="P391" s="36">
        <f ca="1">SUMIFS(СВЦЭМ!$K$40:$K$783,СВЦЭМ!$A$40:$A$783,$A391,СВЦЭМ!$B$39:$B$782,P$366)+'СЕТ СН'!$F$16</f>
        <v>0</v>
      </c>
      <c r="Q391" s="36">
        <f ca="1">SUMIFS(СВЦЭМ!$K$40:$K$783,СВЦЭМ!$A$40:$A$783,$A391,СВЦЭМ!$B$39:$B$782,Q$366)+'СЕТ СН'!$F$16</f>
        <v>0</v>
      </c>
      <c r="R391" s="36">
        <f ca="1">SUMIFS(СВЦЭМ!$K$40:$K$783,СВЦЭМ!$A$40:$A$783,$A391,СВЦЭМ!$B$39:$B$782,R$366)+'СЕТ СН'!$F$16</f>
        <v>0</v>
      </c>
      <c r="S391" s="36">
        <f ca="1">SUMIFS(СВЦЭМ!$K$40:$K$783,СВЦЭМ!$A$40:$A$783,$A391,СВЦЭМ!$B$39:$B$782,S$366)+'СЕТ СН'!$F$16</f>
        <v>0</v>
      </c>
      <c r="T391" s="36">
        <f ca="1">SUMIFS(СВЦЭМ!$K$40:$K$783,СВЦЭМ!$A$40:$A$783,$A391,СВЦЭМ!$B$39:$B$782,T$366)+'СЕТ СН'!$F$16</f>
        <v>0</v>
      </c>
      <c r="U391" s="36">
        <f ca="1">SUMIFS(СВЦЭМ!$K$40:$K$783,СВЦЭМ!$A$40:$A$783,$A391,СВЦЭМ!$B$39:$B$782,U$366)+'СЕТ СН'!$F$16</f>
        <v>0</v>
      </c>
      <c r="V391" s="36">
        <f ca="1">SUMIFS(СВЦЭМ!$K$40:$K$783,СВЦЭМ!$A$40:$A$783,$A391,СВЦЭМ!$B$39:$B$782,V$366)+'СЕТ СН'!$F$16</f>
        <v>0</v>
      </c>
      <c r="W391" s="36">
        <f ca="1">SUMIFS(СВЦЭМ!$K$40:$K$783,СВЦЭМ!$A$40:$A$783,$A391,СВЦЭМ!$B$39:$B$782,W$366)+'СЕТ СН'!$F$16</f>
        <v>0</v>
      </c>
      <c r="X391" s="36">
        <f ca="1">SUMIFS(СВЦЭМ!$K$40:$K$783,СВЦЭМ!$A$40:$A$783,$A391,СВЦЭМ!$B$39:$B$782,X$366)+'СЕТ СН'!$F$16</f>
        <v>0</v>
      </c>
      <c r="Y391" s="36">
        <f ca="1">SUMIFS(СВЦЭМ!$K$40:$K$783,СВЦЭМ!$A$40:$A$783,$A391,СВЦЭМ!$B$39:$B$782,Y$366)+'СЕТ СН'!$F$16</f>
        <v>0</v>
      </c>
    </row>
    <row r="392" spans="1:26" ht="15.75" hidden="1" x14ac:dyDescent="0.2">
      <c r="A392" s="35">
        <f t="shared" si="10"/>
        <v>44799</v>
      </c>
      <c r="B392" s="36">
        <f ca="1">SUMIFS(СВЦЭМ!$K$40:$K$783,СВЦЭМ!$A$40:$A$783,$A392,СВЦЭМ!$B$39:$B$782,B$366)+'СЕТ СН'!$F$16</f>
        <v>0</v>
      </c>
      <c r="C392" s="36">
        <f ca="1">SUMIFS(СВЦЭМ!$K$40:$K$783,СВЦЭМ!$A$40:$A$783,$A392,СВЦЭМ!$B$39:$B$782,C$366)+'СЕТ СН'!$F$16</f>
        <v>0</v>
      </c>
      <c r="D392" s="36">
        <f ca="1">SUMIFS(СВЦЭМ!$K$40:$K$783,СВЦЭМ!$A$40:$A$783,$A392,СВЦЭМ!$B$39:$B$782,D$366)+'СЕТ СН'!$F$16</f>
        <v>0</v>
      </c>
      <c r="E392" s="36">
        <f ca="1">SUMIFS(СВЦЭМ!$K$40:$K$783,СВЦЭМ!$A$40:$A$783,$A392,СВЦЭМ!$B$39:$B$782,E$366)+'СЕТ СН'!$F$16</f>
        <v>0</v>
      </c>
      <c r="F392" s="36">
        <f ca="1">SUMIFS(СВЦЭМ!$K$40:$K$783,СВЦЭМ!$A$40:$A$783,$A392,СВЦЭМ!$B$39:$B$782,F$366)+'СЕТ СН'!$F$16</f>
        <v>0</v>
      </c>
      <c r="G392" s="36">
        <f ca="1">SUMIFS(СВЦЭМ!$K$40:$K$783,СВЦЭМ!$A$40:$A$783,$A392,СВЦЭМ!$B$39:$B$782,G$366)+'СЕТ СН'!$F$16</f>
        <v>0</v>
      </c>
      <c r="H392" s="36">
        <f ca="1">SUMIFS(СВЦЭМ!$K$40:$K$783,СВЦЭМ!$A$40:$A$783,$A392,СВЦЭМ!$B$39:$B$782,H$366)+'СЕТ СН'!$F$16</f>
        <v>0</v>
      </c>
      <c r="I392" s="36">
        <f ca="1">SUMIFS(СВЦЭМ!$K$40:$K$783,СВЦЭМ!$A$40:$A$783,$A392,СВЦЭМ!$B$39:$B$782,I$366)+'СЕТ СН'!$F$16</f>
        <v>0</v>
      </c>
      <c r="J392" s="36">
        <f ca="1">SUMIFS(СВЦЭМ!$K$40:$K$783,СВЦЭМ!$A$40:$A$783,$A392,СВЦЭМ!$B$39:$B$782,J$366)+'СЕТ СН'!$F$16</f>
        <v>0</v>
      </c>
      <c r="K392" s="36">
        <f ca="1">SUMIFS(СВЦЭМ!$K$40:$K$783,СВЦЭМ!$A$40:$A$783,$A392,СВЦЭМ!$B$39:$B$782,K$366)+'СЕТ СН'!$F$16</f>
        <v>0</v>
      </c>
      <c r="L392" s="36">
        <f ca="1">SUMIFS(СВЦЭМ!$K$40:$K$783,СВЦЭМ!$A$40:$A$783,$A392,СВЦЭМ!$B$39:$B$782,L$366)+'СЕТ СН'!$F$16</f>
        <v>0</v>
      </c>
      <c r="M392" s="36">
        <f ca="1">SUMIFS(СВЦЭМ!$K$40:$K$783,СВЦЭМ!$A$40:$A$783,$A392,СВЦЭМ!$B$39:$B$782,M$366)+'СЕТ СН'!$F$16</f>
        <v>0</v>
      </c>
      <c r="N392" s="36">
        <f ca="1">SUMIFS(СВЦЭМ!$K$40:$K$783,СВЦЭМ!$A$40:$A$783,$A392,СВЦЭМ!$B$39:$B$782,N$366)+'СЕТ СН'!$F$16</f>
        <v>0</v>
      </c>
      <c r="O392" s="36">
        <f ca="1">SUMIFS(СВЦЭМ!$K$40:$K$783,СВЦЭМ!$A$40:$A$783,$A392,СВЦЭМ!$B$39:$B$782,O$366)+'СЕТ СН'!$F$16</f>
        <v>0</v>
      </c>
      <c r="P392" s="36">
        <f ca="1">SUMIFS(СВЦЭМ!$K$40:$K$783,СВЦЭМ!$A$40:$A$783,$A392,СВЦЭМ!$B$39:$B$782,P$366)+'СЕТ СН'!$F$16</f>
        <v>0</v>
      </c>
      <c r="Q392" s="36">
        <f ca="1">SUMIFS(СВЦЭМ!$K$40:$K$783,СВЦЭМ!$A$40:$A$783,$A392,СВЦЭМ!$B$39:$B$782,Q$366)+'СЕТ СН'!$F$16</f>
        <v>0</v>
      </c>
      <c r="R392" s="36">
        <f ca="1">SUMIFS(СВЦЭМ!$K$40:$K$783,СВЦЭМ!$A$40:$A$783,$A392,СВЦЭМ!$B$39:$B$782,R$366)+'СЕТ СН'!$F$16</f>
        <v>0</v>
      </c>
      <c r="S392" s="36">
        <f ca="1">SUMIFS(СВЦЭМ!$K$40:$K$783,СВЦЭМ!$A$40:$A$783,$A392,СВЦЭМ!$B$39:$B$782,S$366)+'СЕТ СН'!$F$16</f>
        <v>0</v>
      </c>
      <c r="T392" s="36">
        <f ca="1">SUMIFS(СВЦЭМ!$K$40:$K$783,СВЦЭМ!$A$40:$A$783,$A392,СВЦЭМ!$B$39:$B$782,T$366)+'СЕТ СН'!$F$16</f>
        <v>0</v>
      </c>
      <c r="U392" s="36">
        <f ca="1">SUMIFS(СВЦЭМ!$K$40:$K$783,СВЦЭМ!$A$40:$A$783,$A392,СВЦЭМ!$B$39:$B$782,U$366)+'СЕТ СН'!$F$16</f>
        <v>0</v>
      </c>
      <c r="V392" s="36">
        <f ca="1">SUMIFS(СВЦЭМ!$K$40:$K$783,СВЦЭМ!$A$40:$A$783,$A392,СВЦЭМ!$B$39:$B$782,V$366)+'СЕТ СН'!$F$16</f>
        <v>0</v>
      </c>
      <c r="W392" s="36">
        <f ca="1">SUMIFS(СВЦЭМ!$K$40:$K$783,СВЦЭМ!$A$40:$A$783,$A392,СВЦЭМ!$B$39:$B$782,W$366)+'СЕТ СН'!$F$16</f>
        <v>0</v>
      </c>
      <c r="X392" s="36">
        <f ca="1">SUMIFS(СВЦЭМ!$K$40:$K$783,СВЦЭМ!$A$40:$A$783,$A392,СВЦЭМ!$B$39:$B$782,X$366)+'СЕТ СН'!$F$16</f>
        <v>0</v>
      </c>
      <c r="Y392" s="36">
        <f ca="1">SUMIFS(СВЦЭМ!$K$40:$K$783,СВЦЭМ!$A$40:$A$783,$A392,СВЦЭМ!$B$39:$B$782,Y$366)+'СЕТ СН'!$F$16</f>
        <v>0</v>
      </c>
    </row>
    <row r="393" spans="1:26" ht="15.75" hidden="1" x14ac:dyDescent="0.2">
      <c r="A393" s="35">
        <f t="shared" si="10"/>
        <v>44800</v>
      </c>
      <c r="B393" s="36">
        <f ca="1">SUMIFS(СВЦЭМ!$K$40:$K$783,СВЦЭМ!$A$40:$A$783,$A393,СВЦЭМ!$B$39:$B$782,B$366)+'СЕТ СН'!$F$16</f>
        <v>0</v>
      </c>
      <c r="C393" s="36">
        <f ca="1">SUMIFS(СВЦЭМ!$K$40:$K$783,СВЦЭМ!$A$40:$A$783,$A393,СВЦЭМ!$B$39:$B$782,C$366)+'СЕТ СН'!$F$16</f>
        <v>0</v>
      </c>
      <c r="D393" s="36">
        <f ca="1">SUMIFS(СВЦЭМ!$K$40:$K$783,СВЦЭМ!$A$40:$A$783,$A393,СВЦЭМ!$B$39:$B$782,D$366)+'СЕТ СН'!$F$16</f>
        <v>0</v>
      </c>
      <c r="E393" s="36">
        <f ca="1">SUMIFS(СВЦЭМ!$K$40:$K$783,СВЦЭМ!$A$40:$A$783,$A393,СВЦЭМ!$B$39:$B$782,E$366)+'СЕТ СН'!$F$16</f>
        <v>0</v>
      </c>
      <c r="F393" s="36">
        <f ca="1">SUMIFS(СВЦЭМ!$K$40:$K$783,СВЦЭМ!$A$40:$A$783,$A393,СВЦЭМ!$B$39:$B$782,F$366)+'СЕТ СН'!$F$16</f>
        <v>0</v>
      </c>
      <c r="G393" s="36">
        <f ca="1">SUMIFS(СВЦЭМ!$K$40:$K$783,СВЦЭМ!$A$40:$A$783,$A393,СВЦЭМ!$B$39:$B$782,G$366)+'СЕТ СН'!$F$16</f>
        <v>0</v>
      </c>
      <c r="H393" s="36">
        <f ca="1">SUMIFS(СВЦЭМ!$K$40:$K$783,СВЦЭМ!$A$40:$A$783,$A393,СВЦЭМ!$B$39:$B$782,H$366)+'СЕТ СН'!$F$16</f>
        <v>0</v>
      </c>
      <c r="I393" s="36">
        <f ca="1">SUMIFS(СВЦЭМ!$K$40:$K$783,СВЦЭМ!$A$40:$A$783,$A393,СВЦЭМ!$B$39:$B$782,I$366)+'СЕТ СН'!$F$16</f>
        <v>0</v>
      </c>
      <c r="J393" s="36">
        <f ca="1">SUMIFS(СВЦЭМ!$K$40:$K$783,СВЦЭМ!$A$40:$A$783,$A393,СВЦЭМ!$B$39:$B$782,J$366)+'СЕТ СН'!$F$16</f>
        <v>0</v>
      </c>
      <c r="K393" s="36">
        <f ca="1">SUMIFS(СВЦЭМ!$K$40:$K$783,СВЦЭМ!$A$40:$A$783,$A393,СВЦЭМ!$B$39:$B$782,K$366)+'СЕТ СН'!$F$16</f>
        <v>0</v>
      </c>
      <c r="L393" s="36">
        <f ca="1">SUMIFS(СВЦЭМ!$K$40:$K$783,СВЦЭМ!$A$40:$A$783,$A393,СВЦЭМ!$B$39:$B$782,L$366)+'СЕТ СН'!$F$16</f>
        <v>0</v>
      </c>
      <c r="M393" s="36">
        <f ca="1">SUMIFS(СВЦЭМ!$K$40:$K$783,СВЦЭМ!$A$40:$A$783,$A393,СВЦЭМ!$B$39:$B$782,M$366)+'СЕТ СН'!$F$16</f>
        <v>0</v>
      </c>
      <c r="N393" s="36">
        <f ca="1">SUMIFS(СВЦЭМ!$K$40:$K$783,СВЦЭМ!$A$40:$A$783,$A393,СВЦЭМ!$B$39:$B$782,N$366)+'СЕТ СН'!$F$16</f>
        <v>0</v>
      </c>
      <c r="O393" s="36">
        <f ca="1">SUMIFS(СВЦЭМ!$K$40:$K$783,СВЦЭМ!$A$40:$A$783,$A393,СВЦЭМ!$B$39:$B$782,O$366)+'СЕТ СН'!$F$16</f>
        <v>0</v>
      </c>
      <c r="P393" s="36">
        <f ca="1">SUMIFS(СВЦЭМ!$K$40:$K$783,СВЦЭМ!$A$40:$A$783,$A393,СВЦЭМ!$B$39:$B$782,P$366)+'СЕТ СН'!$F$16</f>
        <v>0</v>
      </c>
      <c r="Q393" s="36">
        <f ca="1">SUMIFS(СВЦЭМ!$K$40:$K$783,СВЦЭМ!$A$40:$A$783,$A393,СВЦЭМ!$B$39:$B$782,Q$366)+'СЕТ СН'!$F$16</f>
        <v>0</v>
      </c>
      <c r="R393" s="36">
        <f ca="1">SUMIFS(СВЦЭМ!$K$40:$K$783,СВЦЭМ!$A$40:$A$783,$A393,СВЦЭМ!$B$39:$B$782,R$366)+'СЕТ СН'!$F$16</f>
        <v>0</v>
      </c>
      <c r="S393" s="36">
        <f ca="1">SUMIFS(СВЦЭМ!$K$40:$K$783,СВЦЭМ!$A$40:$A$783,$A393,СВЦЭМ!$B$39:$B$782,S$366)+'СЕТ СН'!$F$16</f>
        <v>0</v>
      </c>
      <c r="T393" s="36">
        <f ca="1">SUMIFS(СВЦЭМ!$K$40:$K$783,СВЦЭМ!$A$40:$A$783,$A393,СВЦЭМ!$B$39:$B$782,T$366)+'СЕТ СН'!$F$16</f>
        <v>0</v>
      </c>
      <c r="U393" s="36">
        <f ca="1">SUMIFS(СВЦЭМ!$K$40:$K$783,СВЦЭМ!$A$40:$A$783,$A393,СВЦЭМ!$B$39:$B$782,U$366)+'СЕТ СН'!$F$16</f>
        <v>0</v>
      </c>
      <c r="V393" s="36">
        <f ca="1">SUMIFS(СВЦЭМ!$K$40:$K$783,СВЦЭМ!$A$40:$A$783,$A393,СВЦЭМ!$B$39:$B$782,V$366)+'СЕТ СН'!$F$16</f>
        <v>0</v>
      </c>
      <c r="W393" s="36">
        <f ca="1">SUMIFS(СВЦЭМ!$K$40:$K$783,СВЦЭМ!$A$40:$A$783,$A393,СВЦЭМ!$B$39:$B$782,W$366)+'СЕТ СН'!$F$16</f>
        <v>0</v>
      </c>
      <c r="X393" s="36">
        <f ca="1">SUMIFS(СВЦЭМ!$K$40:$K$783,СВЦЭМ!$A$40:$A$783,$A393,СВЦЭМ!$B$39:$B$782,X$366)+'СЕТ СН'!$F$16</f>
        <v>0</v>
      </c>
      <c r="Y393" s="36">
        <f ca="1">SUMIFS(СВЦЭМ!$K$40:$K$783,СВЦЭМ!$A$40:$A$783,$A393,СВЦЭМ!$B$39:$B$782,Y$366)+'СЕТ СН'!$F$16</f>
        <v>0</v>
      </c>
    </row>
    <row r="394" spans="1:26" ht="15.75" hidden="1" x14ac:dyDescent="0.2">
      <c r="A394" s="35">
        <f t="shared" si="10"/>
        <v>44801</v>
      </c>
      <c r="B394" s="36">
        <f ca="1">SUMIFS(СВЦЭМ!$K$40:$K$783,СВЦЭМ!$A$40:$A$783,$A394,СВЦЭМ!$B$39:$B$782,B$366)+'СЕТ СН'!$F$16</f>
        <v>0</v>
      </c>
      <c r="C394" s="36">
        <f ca="1">SUMIFS(СВЦЭМ!$K$40:$K$783,СВЦЭМ!$A$40:$A$783,$A394,СВЦЭМ!$B$39:$B$782,C$366)+'СЕТ СН'!$F$16</f>
        <v>0</v>
      </c>
      <c r="D394" s="36">
        <f ca="1">SUMIFS(СВЦЭМ!$K$40:$K$783,СВЦЭМ!$A$40:$A$783,$A394,СВЦЭМ!$B$39:$B$782,D$366)+'СЕТ СН'!$F$16</f>
        <v>0</v>
      </c>
      <c r="E394" s="36">
        <f ca="1">SUMIFS(СВЦЭМ!$K$40:$K$783,СВЦЭМ!$A$40:$A$783,$A394,СВЦЭМ!$B$39:$B$782,E$366)+'СЕТ СН'!$F$16</f>
        <v>0</v>
      </c>
      <c r="F394" s="36">
        <f ca="1">SUMIFS(СВЦЭМ!$K$40:$K$783,СВЦЭМ!$A$40:$A$783,$A394,СВЦЭМ!$B$39:$B$782,F$366)+'СЕТ СН'!$F$16</f>
        <v>0</v>
      </c>
      <c r="G394" s="36">
        <f ca="1">SUMIFS(СВЦЭМ!$K$40:$K$783,СВЦЭМ!$A$40:$A$783,$A394,СВЦЭМ!$B$39:$B$782,G$366)+'СЕТ СН'!$F$16</f>
        <v>0</v>
      </c>
      <c r="H394" s="36">
        <f ca="1">SUMIFS(СВЦЭМ!$K$40:$K$783,СВЦЭМ!$A$40:$A$783,$A394,СВЦЭМ!$B$39:$B$782,H$366)+'СЕТ СН'!$F$16</f>
        <v>0</v>
      </c>
      <c r="I394" s="36">
        <f ca="1">SUMIFS(СВЦЭМ!$K$40:$K$783,СВЦЭМ!$A$40:$A$783,$A394,СВЦЭМ!$B$39:$B$782,I$366)+'СЕТ СН'!$F$16</f>
        <v>0</v>
      </c>
      <c r="J394" s="36">
        <f ca="1">SUMIFS(СВЦЭМ!$K$40:$K$783,СВЦЭМ!$A$40:$A$783,$A394,СВЦЭМ!$B$39:$B$782,J$366)+'СЕТ СН'!$F$16</f>
        <v>0</v>
      </c>
      <c r="K394" s="36">
        <f ca="1">SUMIFS(СВЦЭМ!$K$40:$K$783,СВЦЭМ!$A$40:$A$783,$A394,СВЦЭМ!$B$39:$B$782,K$366)+'СЕТ СН'!$F$16</f>
        <v>0</v>
      </c>
      <c r="L394" s="36">
        <f ca="1">SUMIFS(СВЦЭМ!$K$40:$K$783,СВЦЭМ!$A$40:$A$783,$A394,СВЦЭМ!$B$39:$B$782,L$366)+'СЕТ СН'!$F$16</f>
        <v>0</v>
      </c>
      <c r="M394" s="36">
        <f ca="1">SUMIFS(СВЦЭМ!$K$40:$K$783,СВЦЭМ!$A$40:$A$783,$A394,СВЦЭМ!$B$39:$B$782,M$366)+'СЕТ СН'!$F$16</f>
        <v>0</v>
      </c>
      <c r="N394" s="36">
        <f ca="1">SUMIFS(СВЦЭМ!$K$40:$K$783,СВЦЭМ!$A$40:$A$783,$A394,СВЦЭМ!$B$39:$B$782,N$366)+'СЕТ СН'!$F$16</f>
        <v>0</v>
      </c>
      <c r="O394" s="36">
        <f ca="1">SUMIFS(СВЦЭМ!$K$40:$K$783,СВЦЭМ!$A$40:$A$783,$A394,СВЦЭМ!$B$39:$B$782,O$366)+'СЕТ СН'!$F$16</f>
        <v>0</v>
      </c>
      <c r="P394" s="36">
        <f ca="1">SUMIFS(СВЦЭМ!$K$40:$K$783,СВЦЭМ!$A$40:$A$783,$A394,СВЦЭМ!$B$39:$B$782,P$366)+'СЕТ СН'!$F$16</f>
        <v>0</v>
      </c>
      <c r="Q394" s="36">
        <f ca="1">SUMIFS(СВЦЭМ!$K$40:$K$783,СВЦЭМ!$A$40:$A$783,$A394,СВЦЭМ!$B$39:$B$782,Q$366)+'СЕТ СН'!$F$16</f>
        <v>0</v>
      </c>
      <c r="R394" s="36">
        <f ca="1">SUMIFS(СВЦЭМ!$K$40:$K$783,СВЦЭМ!$A$40:$A$783,$A394,СВЦЭМ!$B$39:$B$782,R$366)+'СЕТ СН'!$F$16</f>
        <v>0</v>
      </c>
      <c r="S394" s="36">
        <f ca="1">SUMIFS(СВЦЭМ!$K$40:$K$783,СВЦЭМ!$A$40:$A$783,$A394,СВЦЭМ!$B$39:$B$782,S$366)+'СЕТ СН'!$F$16</f>
        <v>0</v>
      </c>
      <c r="T394" s="36">
        <f ca="1">SUMIFS(СВЦЭМ!$K$40:$K$783,СВЦЭМ!$A$40:$A$783,$A394,СВЦЭМ!$B$39:$B$782,T$366)+'СЕТ СН'!$F$16</f>
        <v>0</v>
      </c>
      <c r="U394" s="36">
        <f ca="1">SUMIFS(СВЦЭМ!$K$40:$K$783,СВЦЭМ!$A$40:$A$783,$A394,СВЦЭМ!$B$39:$B$782,U$366)+'СЕТ СН'!$F$16</f>
        <v>0</v>
      </c>
      <c r="V394" s="36">
        <f ca="1">SUMIFS(СВЦЭМ!$K$40:$K$783,СВЦЭМ!$A$40:$A$783,$A394,СВЦЭМ!$B$39:$B$782,V$366)+'СЕТ СН'!$F$16</f>
        <v>0</v>
      </c>
      <c r="W394" s="36">
        <f ca="1">SUMIFS(СВЦЭМ!$K$40:$K$783,СВЦЭМ!$A$40:$A$783,$A394,СВЦЭМ!$B$39:$B$782,W$366)+'СЕТ СН'!$F$16</f>
        <v>0</v>
      </c>
      <c r="X394" s="36">
        <f ca="1">SUMIFS(СВЦЭМ!$K$40:$K$783,СВЦЭМ!$A$40:$A$783,$A394,СВЦЭМ!$B$39:$B$782,X$366)+'СЕТ СН'!$F$16</f>
        <v>0</v>
      </c>
      <c r="Y394" s="36">
        <f ca="1">SUMIFS(СВЦЭМ!$K$40:$K$783,СВЦЭМ!$A$40:$A$783,$A394,СВЦЭМ!$B$39:$B$782,Y$366)+'СЕТ СН'!$F$16</f>
        <v>0</v>
      </c>
    </row>
    <row r="395" spans="1:26" ht="15.75" hidden="1" x14ac:dyDescent="0.2">
      <c r="A395" s="35">
        <f t="shared" si="10"/>
        <v>44802</v>
      </c>
      <c r="B395" s="36">
        <f ca="1">SUMIFS(СВЦЭМ!$K$40:$K$783,СВЦЭМ!$A$40:$A$783,$A395,СВЦЭМ!$B$39:$B$782,B$366)+'СЕТ СН'!$F$16</f>
        <v>0</v>
      </c>
      <c r="C395" s="36">
        <f ca="1">SUMIFS(СВЦЭМ!$K$40:$K$783,СВЦЭМ!$A$40:$A$783,$A395,СВЦЭМ!$B$39:$B$782,C$366)+'СЕТ СН'!$F$16</f>
        <v>0</v>
      </c>
      <c r="D395" s="36">
        <f ca="1">SUMIFS(СВЦЭМ!$K$40:$K$783,СВЦЭМ!$A$40:$A$783,$A395,СВЦЭМ!$B$39:$B$782,D$366)+'СЕТ СН'!$F$16</f>
        <v>0</v>
      </c>
      <c r="E395" s="36">
        <f ca="1">SUMIFS(СВЦЭМ!$K$40:$K$783,СВЦЭМ!$A$40:$A$783,$A395,СВЦЭМ!$B$39:$B$782,E$366)+'СЕТ СН'!$F$16</f>
        <v>0</v>
      </c>
      <c r="F395" s="36">
        <f ca="1">SUMIFS(СВЦЭМ!$K$40:$K$783,СВЦЭМ!$A$40:$A$783,$A395,СВЦЭМ!$B$39:$B$782,F$366)+'СЕТ СН'!$F$16</f>
        <v>0</v>
      </c>
      <c r="G395" s="36">
        <f ca="1">SUMIFS(СВЦЭМ!$K$40:$K$783,СВЦЭМ!$A$40:$A$783,$A395,СВЦЭМ!$B$39:$B$782,G$366)+'СЕТ СН'!$F$16</f>
        <v>0</v>
      </c>
      <c r="H395" s="36">
        <f ca="1">SUMIFS(СВЦЭМ!$K$40:$K$783,СВЦЭМ!$A$40:$A$783,$A395,СВЦЭМ!$B$39:$B$782,H$366)+'СЕТ СН'!$F$16</f>
        <v>0</v>
      </c>
      <c r="I395" s="36">
        <f ca="1">SUMIFS(СВЦЭМ!$K$40:$K$783,СВЦЭМ!$A$40:$A$783,$A395,СВЦЭМ!$B$39:$B$782,I$366)+'СЕТ СН'!$F$16</f>
        <v>0</v>
      </c>
      <c r="J395" s="36">
        <f ca="1">SUMIFS(СВЦЭМ!$K$40:$K$783,СВЦЭМ!$A$40:$A$783,$A395,СВЦЭМ!$B$39:$B$782,J$366)+'СЕТ СН'!$F$16</f>
        <v>0</v>
      </c>
      <c r="K395" s="36">
        <f ca="1">SUMIFS(СВЦЭМ!$K$40:$K$783,СВЦЭМ!$A$40:$A$783,$A395,СВЦЭМ!$B$39:$B$782,K$366)+'СЕТ СН'!$F$16</f>
        <v>0</v>
      </c>
      <c r="L395" s="36">
        <f ca="1">SUMIFS(СВЦЭМ!$K$40:$K$783,СВЦЭМ!$A$40:$A$783,$A395,СВЦЭМ!$B$39:$B$782,L$366)+'СЕТ СН'!$F$16</f>
        <v>0</v>
      </c>
      <c r="M395" s="36">
        <f ca="1">SUMIFS(СВЦЭМ!$K$40:$K$783,СВЦЭМ!$A$40:$A$783,$A395,СВЦЭМ!$B$39:$B$782,M$366)+'СЕТ СН'!$F$16</f>
        <v>0</v>
      </c>
      <c r="N395" s="36">
        <f ca="1">SUMIFS(СВЦЭМ!$K$40:$K$783,СВЦЭМ!$A$40:$A$783,$A395,СВЦЭМ!$B$39:$B$782,N$366)+'СЕТ СН'!$F$16</f>
        <v>0</v>
      </c>
      <c r="O395" s="36">
        <f ca="1">SUMIFS(СВЦЭМ!$K$40:$K$783,СВЦЭМ!$A$40:$A$783,$A395,СВЦЭМ!$B$39:$B$782,O$366)+'СЕТ СН'!$F$16</f>
        <v>0</v>
      </c>
      <c r="P395" s="36">
        <f ca="1">SUMIFS(СВЦЭМ!$K$40:$K$783,СВЦЭМ!$A$40:$A$783,$A395,СВЦЭМ!$B$39:$B$782,P$366)+'СЕТ СН'!$F$16</f>
        <v>0</v>
      </c>
      <c r="Q395" s="36">
        <f ca="1">SUMIFS(СВЦЭМ!$K$40:$K$783,СВЦЭМ!$A$40:$A$783,$A395,СВЦЭМ!$B$39:$B$782,Q$366)+'СЕТ СН'!$F$16</f>
        <v>0</v>
      </c>
      <c r="R395" s="36">
        <f ca="1">SUMIFS(СВЦЭМ!$K$40:$K$783,СВЦЭМ!$A$40:$A$783,$A395,СВЦЭМ!$B$39:$B$782,R$366)+'СЕТ СН'!$F$16</f>
        <v>0</v>
      </c>
      <c r="S395" s="36">
        <f ca="1">SUMIFS(СВЦЭМ!$K$40:$K$783,СВЦЭМ!$A$40:$A$783,$A395,СВЦЭМ!$B$39:$B$782,S$366)+'СЕТ СН'!$F$16</f>
        <v>0</v>
      </c>
      <c r="T395" s="36">
        <f ca="1">SUMIFS(СВЦЭМ!$K$40:$K$783,СВЦЭМ!$A$40:$A$783,$A395,СВЦЭМ!$B$39:$B$782,T$366)+'СЕТ СН'!$F$16</f>
        <v>0</v>
      </c>
      <c r="U395" s="36">
        <f ca="1">SUMIFS(СВЦЭМ!$K$40:$K$783,СВЦЭМ!$A$40:$A$783,$A395,СВЦЭМ!$B$39:$B$782,U$366)+'СЕТ СН'!$F$16</f>
        <v>0</v>
      </c>
      <c r="V395" s="36">
        <f ca="1">SUMIFS(СВЦЭМ!$K$40:$K$783,СВЦЭМ!$A$40:$A$783,$A395,СВЦЭМ!$B$39:$B$782,V$366)+'СЕТ СН'!$F$16</f>
        <v>0</v>
      </c>
      <c r="W395" s="36">
        <f ca="1">SUMIFS(СВЦЭМ!$K$40:$K$783,СВЦЭМ!$A$40:$A$783,$A395,СВЦЭМ!$B$39:$B$782,W$366)+'СЕТ СН'!$F$16</f>
        <v>0</v>
      </c>
      <c r="X395" s="36">
        <f ca="1">SUMIFS(СВЦЭМ!$K$40:$K$783,СВЦЭМ!$A$40:$A$783,$A395,СВЦЭМ!$B$39:$B$782,X$366)+'СЕТ СН'!$F$16</f>
        <v>0</v>
      </c>
      <c r="Y395" s="36">
        <f ca="1">SUMIFS(СВЦЭМ!$K$40:$K$783,СВЦЭМ!$A$40:$A$783,$A395,СВЦЭМ!$B$39:$B$782,Y$366)+'СЕТ СН'!$F$16</f>
        <v>0</v>
      </c>
    </row>
    <row r="396" spans="1:26" ht="15.75" hidden="1" x14ac:dyDescent="0.2">
      <c r="A396" s="35">
        <f t="shared" si="10"/>
        <v>44803</v>
      </c>
      <c r="B396" s="36">
        <f ca="1">SUMIFS(СВЦЭМ!$K$40:$K$783,СВЦЭМ!$A$40:$A$783,$A396,СВЦЭМ!$B$39:$B$782,B$366)+'СЕТ СН'!$F$16</f>
        <v>0</v>
      </c>
      <c r="C396" s="36">
        <f ca="1">SUMIFS(СВЦЭМ!$K$40:$K$783,СВЦЭМ!$A$40:$A$783,$A396,СВЦЭМ!$B$39:$B$782,C$366)+'СЕТ СН'!$F$16</f>
        <v>0</v>
      </c>
      <c r="D396" s="36">
        <f ca="1">SUMIFS(СВЦЭМ!$K$40:$K$783,СВЦЭМ!$A$40:$A$783,$A396,СВЦЭМ!$B$39:$B$782,D$366)+'СЕТ СН'!$F$16</f>
        <v>0</v>
      </c>
      <c r="E396" s="36">
        <f ca="1">SUMIFS(СВЦЭМ!$K$40:$K$783,СВЦЭМ!$A$40:$A$783,$A396,СВЦЭМ!$B$39:$B$782,E$366)+'СЕТ СН'!$F$16</f>
        <v>0</v>
      </c>
      <c r="F396" s="36">
        <f ca="1">SUMIFS(СВЦЭМ!$K$40:$K$783,СВЦЭМ!$A$40:$A$783,$A396,СВЦЭМ!$B$39:$B$782,F$366)+'СЕТ СН'!$F$16</f>
        <v>0</v>
      </c>
      <c r="G396" s="36">
        <f ca="1">SUMIFS(СВЦЭМ!$K$40:$K$783,СВЦЭМ!$A$40:$A$783,$A396,СВЦЭМ!$B$39:$B$782,G$366)+'СЕТ СН'!$F$16</f>
        <v>0</v>
      </c>
      <c r="H396" s="36">
        <f ca="1">SUMIFS(СВЦЭМ!$K$40:$K$783,СВЦЭМ!$A$40:$A$783,$A396,СВЦЭМ!$B$39:$B$782,H$366)+'СЕТ СН'!$F$16</f>
        <v>0</v>
      </c>
      <c r="I396" s="36">
        <f ca="1">SUMIFS(СВЦЭМ!$K$40:$K$783,СВЦЭМ!$A$40:$A$783,$A396,СВЦЭМ!$B$39:$B$782,I$366)+'СЕТ СН'!$F$16</f>
        <v>0</v>
      </c>
      <c r="J396" s="36">
        <f ca="1">SUMIFS(СВЦЭМ!$K$40:$K$783,СВЦЭМ!$A$40:$A$783,$A396,СВЦЭМ!$B$39:$B$782,J$366)+'СЕТ СН'!$F$16</f>
        <v>0</v>
      </c>
      <c r="K396" s="36">
        <f ca="1">SUMIFS(СВЦЭМ!$K$40:$K$783,СВЦЭМ!$A$40:$A$783,$A396,СВЦЭМ!$B$39:$B$782,K$366)+'СЕТ СН'!$F$16</f>
        <v>0</v>
      </c>
      <c r="L396" s="36">
        <f ca="1">SUMIFS(СВЦЭМ!$K$40:$K$783,СВЦЭМ!$A$40:$A$783,$A396,СВЦЭМ!$B$39:$B$782,L$366)+'СЕТ СН'!$F$16</f>
        <v>0</v>
      </c>
      <c r="M396" s="36">
        <f ca="1">SUMIFS(СВЦЭМ!$K$40:$K$783,СВЦЭМ!$A$40:$A$783,$A396,СВЦЭМ!$B$39:$B$782,M$366)+'СЕТ СН'!$F$16</f>
        <v>0</v>
      </c>
      <c r="N396" s="36">
        <f ca="1">SUMIFS(СВЦЭМ!$K$40:$K$783,СВЦЭМ!$A$40:$A$783,$A396,СВЦЭМ!$B$39:$B$782,N$366)+'СЕТ СН'!$F$16</f>
        <v>0</v>
      </c>
      <c r="O396" s="36">
        <f ca="1">SUMIFS(СВЦЭМ!$K$40:$K$783,СВЦЭМ!$A$40:$A$783,$A396,СВЦЭМ!$B$39:$B$782,O$366)+'СЕТ СН'!$F$16</f>
        <v>0</v>
      </c>
      <c r="P396" s="36">
        <f ca="1">SUMIFS(СВЦЭМ!$K$40:$K$783,СВЦЭМ!$A$40:$A$783,$A396,СВЦЭМ!$B$39:$B$782,P$366)+'СЕТ СН'!$F$16</f>
        <v>0</v>
      </c>
      <c r="Q396" s="36">
        <f ca="1">SUMIFS(СВЦЭМ!$K$40:$K$783,СВЦЭМ!$A$40:$A$783,$A396,СВЦЭМ!$B$39:$B$782,Q$366)+'СЕТ СН'!$F$16</f>
        <v>0</v>
      </c>
      <c r="R396" s="36">
        <f ca="1">SUMIFS(СВЦЭМ!$K$40:$K$783,СВЦЭМ!$A$40:$A$783,$A396,СВЦЭМ!$B$39:$B$782,R$366)+'СЕТ СН'!$F$16</f>
        <v>0</v>
      </c>
      <c r="S396" s="36">
        <f ca="1">SUMIFS(СВЦЭМ!$K$40:$K$783,СВЦЭМ!$A$40:$A$783,$A396,СВЦЭМ!$B$39:$B$782,S$366)+'СЕТ СН'!$F$16</f>
        <v>0</v>
      </c>
      <c r="T396" s="36">
        <f ca="1">SUMIFS(СВЦЭМ!$K$40:$K$783,СВЦЭМ!$A$40:$A$783,$A396,СВЦЭМ!$B$39:$B$782,T$366)+'СЕТ СН'!$F$16</f>
        <v>0</v>
      </c>
      <c r="U396" s="36">
        <f ca="1">SUMIFS(СВЦЭМ!$K$40:$K$783,СВЦЭМ!$A$40:$A$783,$A396,СВЦЭМ!$B$39:$B$782,U$366)+'СЕТ СН'!$F$16</f>
        <v>0</v>
      </c>
      <c r="V396" s="36">
        <f ca="1">SUMIFS(СВЦЭМ!$K$40:$K$783,СВЦЭМ!$A$40:$A$783,$A396,СВЦЭМ!$B$39:$B$782,V$366)+'СЕТ СН'!$F$16</f>
        <v>0</v>
      </c>
      <c r="W396" s="36">
        <f ca="1">SUMIFS(СВЦЭМ!$K$40:$K$783,СВЦЭМ!$A$40:$A$783,$A396,СВЦЭМ!$B$39:$B$782,W$366)+'СЕТ СН'!$F$16</f>
        <v>0</v>
      </c>
      <c r="X396" s="36">
        <f ca="1">SUMIFS(СВЦЭМ!$K$40:$K$783,СВЦЭМ!$A$40:$A$783,$A396,СВЦЭМ!$B$39:$B$782,X$366)+'СЕТ СН'!$F$16</f>
        <v>0</v>
      </c>
      <c r="Y396" s="36">
        <f ca="1">SUMIFS(СВЦЭМ!$K$40:$K$783,СВЦЭМ!$A$40:$A$783,$A396,СВЦЭМ!$B$39:$B$782,Y$366)+'СЕТ СН'!$F$16</f>
        <v>0</v>
      </c>
    </row>
    <row r="397" spans="1:26" ht="15.75" hidden="1" x14ac:dyDescent="0.2">
      <c r="A397" s="35">
        <f t="shared" si="10"/>
        <v>44804</v>
      </c>
      <c r="B397" s="36">
        <f ca="1">SUMIFS(СВЦЭМ!$K$40:$K$783,СВЦЭМ!$A$40:$A$783,$A397,СВЦЭМ!$B$39:$B$782,B$366)+'СЕТ СН'!$F$16</f>
        <v>0</v>
      </c>
      <c r="C397" s="36">
        <f ca="1">SUMIFS(СВЦЭМ!$K$40:$K$783,СВЦЭМ!$A$40:$A$783,$A397,СВЦЭМ!$B$39:$B$782,C$366)+'СЕТ СН'!$F$16</f>
        <v>0</v>
      </c>
      <c r="D397" s="36">
        <f ca="1">SUMIFS(СВЦЭМ!$K$40:$K$783,СВЦЭМ!$A$40:$A$783,$A397,СВЦЭМ!$B$39:$B$782,D$366)+'СЕТ СН'!$F$16</f>
        <v>0</v>
      </c>
      <c r="E397" s="36">
        <f ca="1">SUMIFS(СВЦЭМ!$K$40:$K$783,СВЦЭМ!$A$40:$A$783,$A397,СВЦЭМ!$B$39:$B$782,E$366)+'СЕТ СН'!$F$16</f>
        <v>0</v>
      </c>
      <c r="F397" s="36">
        <f ca="1">SUMIFS(СВЦЭМ!$K$40:$K$783,СВЦЭМ!$A$40:$A$783,$A397,СВЦЭМ!$B$39:$B$782,F$366)+'СЕТ СН'!$F$16</f>
        <v>0</v>
      </c>
      <c r="G397" s="36">
        <f ca="1">SUMIFS(СВЦЭМ!$K$40:$K$783,СВЦЭМ!$A$40:$A$783,$A397,СВЦЭМ!$B$39:$B$782,G$366)+'СЕТ СН'!$F$16</f>
        <v>0</v>
      </c>
      <c r="H397" s="36">
        <f ca="1">SUMIFS(СВЦЭМ!$K$40:$K$783,СВЦЭМ!$A$40:$A$783,$A397,СВЦЭМ!$B$39:$B$782,H$366)+'СЕТ СН'!$F$16</f>
        <v>0</v>
      </c>
      <c r="I397" s="36">
        <f ca="1">SUMIFS(СВЦЭМ!$K$40:$K$783,СВЦЭМ!$A$40:$A$783,$A397,СВЦЭМ!$B$39:$B$782,I$366)+'СЕТ СН'!$F$16</f>
        <v>0</v>
      </c>
      <c r="J397" s="36">
        <f ca="1">SUMIFS(СВЦЭМ!$K$40:$K$783,СВЦЭМ!$A$40:$A$783,$A397,СВЦЭМ!$B$39:$B$782,J$366)+'СЕТ СН'!$F$16</f>
        <v>0</v>
      </c>
      <c r="K397" s="36">
        <f ca="1">SUMIFS(СВЦЭМ!$K$40:$K$783,СВЦЭМ!$A$40:$A$783,$A397,СВЦЭМ!$B$39:$B$782,K$366)+'СЕТ СН'!$F$16</f>
        <v>0</v>
      </c>
      <c r="L397" s="36">
        <f ca="1">SUMIFS(СВЦЭМ!$K$40:$K$783,СВЦЭМ!$A$40:$A$783,$A397,СВЦЭМ!$B$39:$B$782,L$366)+'СЕТ СН'!$F$16</f>
        <v>0</v>
      </c>
      <c r="M397" s="36">
        <f ca="1">SUMIFS(СВЦЭМ!$K$40:$K$783,СВЦЭМ!$A$40:$A$783,$A397,СВЦЭМ!$B$39:$B$782,M$366)+'СЕТ СН'!$F$16</f>
        <v>0</v>
      </c>
      <c r="N397" s="36">
        <f ca="1">SUMIFS(СВЦЭМ!$K$40:$K$783,СВЦЭМ!$A$40:$A$783,$A397,СВЦЭМ!$B$39:$B$782,N$366)+'СЕТ СН'!$F$16</f>
        <v>0</v>
      </c>
      <c r="O397" s="36">
        <f ca="1">SUMIFS(СВЦЭМ!$K$40:$K$783,СВЦЭМ!$A$40:$A$783,$A397,СВЦЭМ!$B$39:$B$782,O$366)+'СЕТ СН'!$F$16</f>
        <v>0</v>
      </c>
      <c r="P397" s="36">
        <f ca="1">SUMIFS(СВЦЭМ!$K$40:$K$783,СВЦЭМ!$A$40:$A$783,$A397,СВЦЭМ!$B$39:$B$782,P$366)+'СЕТ СН'!$F$16</f>
        <v>0</v>
      </c>
      <c r="Q397" s="36">
        <f ca="1">SUMIFS(СВЦЭМ!$K$40:$K$783,СВЦЭМ!$A$40:$A$783,$A397,СВЦЭМ!$B$39:$B$782,Q$366)+'СЕТ СН'!$F$16</f>
        <v>0</v>
      </c>
      <c r="R397" s="36">
        <f ca="1">SUMIFS(СВЦЭМ!$K$40:$K$783,СВЦЭМ!$A$40:$A$783,$A397,СВЦЭМ!$B$39:$B$782,R$366)+'СЕТ СН'!$F$16</f>
        <v>0</v>
      </c>
      <c r="S397" s="36">
        <f ca="1">SUMIFS(СВЦЭМ!$K$40:$K$783,СВЦЭМ!$A$40:$A$783,$A397,СВЦЭМ!$B$39:$B$782,S$366)+'СЕТ СН'!$F$16</f>
        <v>0</v>
      </c>
      <c r="T397" s="36">
        <f ca="1">SUMIFS(СВЦЭМ!$K$40:$K$783,СВЦЭМ!$A$40:$A$783,$A397,СВЦЭМ!$B$39:$B$782,T$366)+'СЕТ СН'!$F$16</f>
        <v>0</v>
      </c>
      <c r="U397" s="36">
        <f ca="1">SUMIFS(СВЦЭМ!$K$40:$K$783,СВЦЭМ!$A$40:$A$783,$A397,СВЦЭМ!$B$39:$B$782,U$366)+'СЕТ СН'!$F$16</f>
        <v>0</v>
      </c>
      <c r="V397" s="36">
        <f ca="1">SUMIFS(СВЦЭМ!$K$40:$K$783,СВЦЭМ!$A$40:$A$783,$A397,СВЦЭМ!$B$39:$B$782,V$366)+'СЕТ СН'!$F$16</f>
        <v>0</v>
      </c>
      <c r="W397" s="36">
        <f ca="1">SUMIFS(СВЦЭМ!$K$40:$K$783,СВЦЭМ!$A$40:$A$783,$A397,СВЦЭМ!$B$39:$B$782,W$366)+'СЕТ СН'!$F$16</f>
        <v>0</v>
      </c>
      <c r="X397" s="36">
        <f ca="1">SUMIFS(СВЦЭМ!$K$40:$K$783,СВЦЭМ!$A$40:$A$783,$A397,СВЦЭМ!$B$39:$B$782,X$366)+'СЕТ СН'!$F$16</f>
        <v>0</v>
      </c>
      <c r="Y397" s="36">
        <f ca="1">SUMIFS(СВЦЭМ!$K$40:$K$783,СВЦЭМ!$A$40:$A$783,$A397,СВЦЭМ!$B$39:$B$782,Y$366)+'СЕТ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7"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38"/>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01.08.2022</v>
      </c>
      <c r="B402" s="36">
        <f ca="1">SUMIFS(СВЦЭМ!$L$40:$L$783,СВЦЭМ!$A$40:$A$783,$A402,СВЦЭМ!$B$39:$B$782,B$401)+'СЕТ СН'!$F$16</f>
        <v>0</v>
      </c>
      <c r="C402" s="36">
        <f ca="1">SUMIFS(СВЦЭМ!$L$40:$L$783,СВЦЭМ!$A$40:$A$783,$A402,СВЦЭМ!$B$39:$B$782,C$401)+'СЕТ СН'!$F$16</f>
        <v>0</v>
      </c>
      <c r="D402" s="36">
        <f ca="1">SUMIFS(СВЦЭМ!$L$40:$L$783,СВЦЭМ!$A$40:$A$783,$A402,СВЦЭМ!$B$39:$B$782,D$401)+'СЕТ СН'!$F$16</f>
        <v>0</v>
      </c>
      <c r="E402" s="36">
        <f ca="1">SUMIFS(СВЦЭМ!$L$40:$L$783,СВЦЭМ!$A$40:$A$783,$A402,СВЦЭМ!$B$39:$B$782,E$401)+'СЕТ СН'!$F$16</f>
        <v>0</v>
      </c>
      <c r="F402" s="36">
        <f ca="1">SUMIFS(СВЦЭМ!$L$40:$L$783,СВЦЭМ!$A$40:$A$783,$A402,СВЦЭМ!$B$39:$B$782,F$401)+'СЕТ СН'!$F$16</f>
        <v>0</v>
      </c>
      <c r="G402" s="36">
        <f ca="1">SUMIFS(СВЦЭМ!$L$40:$L$783,СВЦЭМ!$A$40:$A$783,$A402,СВЦЭМ!$B$39:$B$782,G$401)+'СЕТ СН'!$F$16</f>
        <v>0</v>
      </c>
      <c r="H402" s="36">
        <f ca="1">SUMIFS(СВЦЭМ!$L$40:$L$783,СВЦЭМ!$A$40:$A$783,$A402,СВЦЭМ!$B$39:$B$782,H$401)+'СЕТ СН'!$F$16</f>
        <v>0</v>
      </c>
      <c r="I402" s="36">
        <f ca="1">SUMIFS(СВЦЭМ!$L$40:$L$783,СВЦЭМ!$A$40:$A$783,$A402,СВЦЭМ!$B$39:$B$782,I$401)+'СЕТ СН'!$F$16</f>
        <v>0</v>
      </c>
      <c r="J402" s="36">
        <f ca="1">SUMIFS(СВЦЭМ!$L$40:$L$783,СВЦЭМ!$A$40:$A$783,$A402,СВЦЭМ!$B$39:$B$782,J$401)+'СЕТ СН'!$F$16</f>
        <v>0</v>
      </c>
      <c r="K402" s="36">
        <f ca="1">SUMIFS(СВЦЭМ!$L$40:$L$783,СВЦЭМ!$A$40:$A$783,$A402,СВЦЭМ!$B$39:$B$782,K$401)+'СЕТ СН'!$F$16</f>
        <v>0</v>
      </c>
      <c r="L402" s="36">
        <f ca="1">SUMIFS(СВЦЭМ!$L$40:$L$783,СВЦЭМ!$A$40:$A$783,$A402,СВЦЭМ!$B$39:$B$782,L$401)+'СЕТ СН'!$F$16</f>
        <v>0</v>
      </c>
      <c r="M402" s="36">
        <f ca="1">SUMIFS(СВЦЭМ!$L$40:$L$783,СВЦЭМ!$A$40:$A$783,$A402,СВЦЭМ!$B$39:$B$782,M$401)+'СЕТ СН'!$F$16</f>
        <v>0</v>
      </c>
      <c r="N402" s="36">
        <f ca="1">SUMIFS(СВЦЭМ!$L$40:$L$783,СВЦЭМ!$A$40:$A$783,$A402,СВЦЭМ!$B$39:$B$782,N$401)+'СЕТ СН'!$F$16</f>
        <v>0</v>
      </c>
      <c r="O402" s="36">
        <f ca="1">SUMIFS(СВЦЭМ!$L$40:$L$783,СВЦЭМ!$A$40:$A$783,$A402,СВЦЭМ!$B$39:$B$782,O$401)+'СЕТ СН'!$F$16</f>
        <v>0</v>
      </c>
      <c r="P402" s="36">
        <f ca="1">SUMIFS(СВЦЭМ!$L$40:$L$783,СВЦЭМ!$A$40:$A$783,$A402,СВЦЭМ!$B$39:$B$782,P$401)+'СЕТ СН'!$F$16</f>
        <v>0</v>
      </c>
      <c r="Q402" s="36">
        <f ca="1">SUMIFS(СВЦЭМ!$L$40:$L$783,СВЦЭМ!$A$40:$A$783,$A402,СВЦЭМ!$B$39:$B$782,Q$401)+'СЕТ СН'!$F$16</f>
        <v>0</v>
      </c>
      <c r="R402" s="36">
        <f ca="1">SUMIFS(СВЦЭМ!$L$40:$L$783,СВЦЭМ!$A$40:$A$783,$A402,СВЦЭМ!$B$39:$B$782,R$401)+'СЕТ СН'!$F$16</f>
        <v>0</v>
      </c>
      <c r="S402" s="36">
        <f ca="1">SUMIFS(СВЦЭМ!$L$40:$L$783,СВЦЭМ!$A$40:$A$783,$A402,СВЦЭМ!$B$39:$B$782,S$401)+'СЕТ СН'!$F$16</f>
        <v>0</v>
      </c>
      <c r="T402" s="36">
        <f ca="1">SUMIFS(СВЦЭМ!$L$40:$L$783,СВЦЭМ!$A$40:$A$783,$A402,СВЦЭМ!$B$39:$B$782,T$401)+'СЕТ СН'!$F$16</f>
        <v>0</v>
      </c>
      <c r="U402" s="36">
        <f ca="1">SUMIFS(СВЦЭМ!$L$40:$L$783,СВЦЭМ!$A$40:$A$783,$A402,СВЦЭМ!$B$39:$B$782,U$401)+'СЕТ СН'!$F$16</f>
        <v>0</v>
      </c>
      <c r="V402" s="36">
        <f ca="1">SUMIFS(СВЦЭМ!$L$40:$L$783,СВЦЭМ!$A$40:$A$783,$A402,СВЦЭМ!$B$39:$B$782,V$401)+'СЕТ СН'!$F$16</f>
        <v>0</v>
      </c>
      <c r="W402" s="36">
        <f ca="1">SUMIFS(СВЦЭМ!$L$40:$L$783,СВЦЭМ!$A$40:$A$783,$A402,СВЦЭМ!$B$39:$B$782,W$401)+'СЕТ СН'!$F$16</f>
        <v>0</v>
      </c>
      <c r="X402" s="36">
        <f ca="1">SUMIFS(СВЦЭМ!$L$40:$L$783,СВЦЭМ!$A$40:$A$783,$A402,СВЦЭМ!$B$39:$B$782,X$401)+'СЕТ СН'!$F$16</f>
        <v>0</v>
      </c>
      <c r="Y402" s="36">
        <f ca="1">SUMIFS(СВЦЭМ!$L$40:$L$783,СВЦЭМ!$A$40:$A$783,$A402,СВЦЭМ!$B$39:$B$782,Y$401)+'СЕТ СН'!$F$16</f>
        <v>0</v>
      </c>
      <c r="AA402" s="45"/>
    </row>
    <row r="403" spans="1:27" ht="15.75" hidden="1" x14ac:dyDescent="0.2">
      <c r="A403" s="35">
        <f>A402+1</f>
        <v>44775</v>
      </c>
      <c r="B403" s="36">
        <f ca="1">SUMIFS(СВЦЭМ!$L$40:$L$783,СВЦЭМ!$A$40:$A$783,$A403,СВЦЭМ!$B$39:$B$782,B$401)+'СЕТ СН'!$F$16</f>
        <v>0</v>
      </c>
      <c r="C403" s="36">
        <f ca="1">SUMIFS(СВЦЭМ!$L$40:$L$783,СВЦЭМ!$A$40:$A$783,$A403,СВЦЭМ!$B$39:$B$782,C$401)+'СЕТ СН'!$F$16</f>
        <v>0</v>
      </c>
      <c r="D403" s="36">
        <f ca="1">SUMIFS(СВЦЭМ!$L$40:$L$783,СВЦЭМ!$A$40:$A$783,$A403,СВЦЭМ!$B$39:$B$782,D$401)+'СЕТ СН'!$F$16</f>
        <v>0</v>
      </c>
      <c r="E403" s="36">
        <f ca="1">SUMIFS(СВЦЭМ!$L$40:$L$783,СВЦЭМ!$A$40:$A$783,$A403,СВЦЭМ!$B$39:$B$782,E$401)+'СЕТ СН'!$F$16</f>
        <v>0</v>
      </c>
      <c r="F403" s="36">
        <f ca="1">SUMIFS(СВЦЭМ!$L$40:$L$783,СВЦЭМ!$A$40:$A$783,$A403,СВЦЭМ!$B$39:$B$782,F$401)+'СЕТ СН'!$F$16</f>
        <v>0</v>
      </c>
      <c r="G403" s="36">
        <f ca="1">SUMIFS(СВЦЭМ!$L$40:$L$783,СВЦЭМ!$A$40:$A$783,$A403,СВЦЭМ!$B$39:$B$782,G$401)+'СЕТ СН'!$F$16</f>
        <v>0</v>
      </c>
      <c r="H403" s="36">
        <f ca="1">SUMIFS(СВЦЭМ!$L$40:$L$783,СВЦЭМ!$A$40:$A$783,$A403,СВЦЭМ!$B$39:$B$782,H$401)+'СЕТ СН'!$F$16</f>
        <v>0</v>
      </c>
      <c r="I403" s="36">
        <f ca="1">SUMIFS(СВЦЭМ!$L$40:$L$783,СВЦЭМ!$A$40:$A$783,$A403,СВЦЭМ!$B$39:$B$782,I$401)+'СЕТ СН'!$F$16</f>
        <v>0</v>
      </c>
      <c r="J403" s="36">
        <f ca="1">SUMIFS(СВЦЭМ!$L$40:$L$783,СВЦЭМ!$A$40:$A$783,$A403,СВЦЭМ!$B$39:$B$782,J$401)+'СЕТ СН'!$F$16</f>
        <v>0</v>
      </c>
      <c r="K403" s="36">
        <f ca="1">SUMIFS(СВЦЭМ!$L$40:$L$783,СВЦЭМ!$A$40:$A$783,$A403,СВЦЭМ!$B$39:$B$782,K$401)+'СЕТ СН'!$F$16</f>
        <v>0</v>
      </c>
      <c r="L403" s="36">
        <f ca="1">SUMIFS(СВЦЭМ!$L$40:$L$783,СВЦЭМ!$A$40:$A$783,$A403,СВЦЭМ!$B$39:$B$782,L$401)+'СЕТ СН'!$F$16</f>
        <v>0</v>
      </c>
      <c r="M403" s="36">
        <f ca="1">SUMIFS(СВЦЭМ!$L$40:$L$783,СВЦЭМ!$A$40:$A$783,$A403,СВЦЭМ!$B$39:$B$782,M$401)+'СЕТ СН'!$F$16</f>
        <v>0</v>
      </c>
      <c r="N403" s="36">
        <f ca="1">SUMIFS(СВЦЭМ!$L$40:$L$783,СВЦЭМ!$A$40:$A$783,$A403,СВЦЭМ!$B$39:$B$782,N$401)+'СЕТ СН'!$F$16</f>
        <v>0</v>
      </c>
      <c r="O403" s="36">
        <f ca="1">SUMIFS(СВЦЭМ!$L$40:$L$783,СВЦЭМ!$A$40:$A$783,$A403,СВЦЭМ!$B$39:$B$782,O$401)+'СЕТ СН'!$F$16</f>
        <v>0</v>
      </c>
      <c r="P403" s="36">
        <f ca="1">SUMIFS(СВЦЭМ!$L$40:$L$783,СВЦЭМ!$A$40:$A$783,$A403,СВЦЭМ!$B$39:$B$782,P$401)+'СЕТ СН'!$F$16</f>
        <v>0</v>
      </c>
      <c r="Q403" s="36">
        <f ca="1">SUMIFS(СВЦЭМ!$L$40:$L$783,СВЦЭМ!$A$40:$A$783,$A403,СВЦЭМ!$B$39:$B$782,Q$401)+'СЕТ СН'!$F$16</f>
        <v>0</v>
      </c>
      <c r="R403" s="36">
        <f ca="1">SUMIFS(СВЦЭМ!$L$40:$L$783,СВЦЭМ!$A$40:$A$783,$A403,СВЦЭМ!$B$39:$B$782,R$401)+'СЕТ СН'!$F$16</f>
        <v>0</v>
      </c>
      <c r="S403" s="36">
        <f ca="1">SUMIFS(СВЦЭМ!$L$40:$L$783,СВЦЭМ!$A$40:$A$783,$A403,СВЦЭМ!$B$39:$B$782,S$401)+'СЕТ СН'!$F$16</f>
        <v>0</v>
      </c>
      <c r="T403" s="36">
        <f ca="1">SUMIFS(СВЦЭМ!$L$40:$L$783,СВЦЭМ!$A$40:$A$783,$A403,СВЦЭМ!$B$39:$B$782,T$401)+'СЕТ СН'!$F$16</f>
        <v>0</v>
      </c>
      <c r="U403" s="36">
        <f ca="1">SUMIFS(СВЦЭМ!$L$40:$L$783,СВЦЭМ!$A$40:$A$783,$A403,СВЦЭМ!$B$39:$B$782,U$401)+'СЕТ СН'!$F$16</f>
        <v>0</v>
      </c>
      <c r="V403" s="36">
        <f ca="1">SUMIFS(СВЦЭМ!$L$40:$L$783,СВЦЭМ!$A$40:$A$783,$A403,СВЦЭМ!$B$39:$B$782,V$401)+'СЕТ СН'!$F$16</f>
        <v>0</v>
      </c>
      <c r="W403" s="36">
        <f ca="1">SUMIFS(СВЦЭМ!$L$40:$L$783,СВЦЭМ!$A$40:$A$783,$A403,СВЦЭМ!$B$39:$B$782,W$401)+'СЕТ СН'!$F$16</f>
        <v>0</v>
      </c>
      <c r="X403" s="36">
        <f ca="1">SUMIFS(СВЦЭМ!$L$40:$L$783,СВЦЭМ!$A$40:$A$783,$A403,СВЦЭМ!$B$39:$B$782,X$401)+'СЕТ СН'!$F$16</f>
        <v>0</v>
      </c>
      <c r="Y403" s="36">
        <f ca="1">SUMIFS(СВЦЭМ!$L$40:$L$783,СВЦЭМ!$A$40:$A$783,$A403,СВЦЭМ!$B$39:$B$782,Y$401)+'СЕТ СН'!$F$16</f>
        <v>0</v>
      </c>
    </row>
    <row r="404" spans="1:27" ht="15.75" hidden="1" x14ac:dyDescent="0.2">
      <c r="A404" s="35">
        <f t="shared" ref="A404:A432" si="11">A403+1</f>
        <v>44776</v>
      </c>
      <c r="B404" s="36">
        <f ca="1">SUMIFS(СВЦЭМ!$L$40:$L$783,СВЦЭМ!$A$40:$A$783,$A404,СВЦЭМ!$B$39:$B$782,B$401)+'СЕТ СН'!$F$16</f>
        <v>0</v>
      </c>
      <c r="C404" s="36">
        <f ca="1">SUMIFS(СВЦЭМ!$L$40:$L$783,СВЦЭМ!$A$40:$A$783,$A404,СВЦЭМ!$B$39:$B$782,C$401)+'СЕТ СН'!$F$16</f>
        <v>0</v>
      </c>
      <c r="D404" s="36">
        <f ca="1">SUMIFS(СВЦЭМ!$L$40:$L$783,СВЦЭМ!$A$40:$A$783,$A404,СВЦЭМ!$B$39:$B$782,D$401)+'СЕТ СН'!$F$16</f>
        <v>0</v>
      </c>
      <c r="E404" s="36">
        <f ca="1">SUMIFS(СВЦЭМ!$L$40:$L$783,СВЦЭМ!$A$40:$A$783,$A404,СВЦЭМ!$B$39:$B$782,E$401)+'СЕТ СН'!$F$16</f>
        <v>0</v>
      </c>
      <c r="F404" s="36">
        <f ca="1">SUMIFS(СВЦЭМ!$L$40:$L$783,СВЦЭМ!$A$40:$A$783,$A404,СВЦЭМ!$B$39:$B$782,F$401)+'СЕТ СН'!$F$16</f>
        <v>0</v>
      </c>
      <c r="G404" s="36">
        <f ca="1">SUMIFS(СВЦЭМ!$L$40:$L$783,СВЦЭМ!$A$40:$A$783,$A404,СВЦЭМ!$B$39:$B$782,G$401)+'СЕТ СН'!$F$16</f>
        <v>0</v>
      </c>
      <c r="H404" s="36">
        <f ca="1">SUMIFS(СВЦЭМ!$L$40:$L$783,СВЦЭМ!$A$40:$A$783,$A404,СВЦЭМ!$B$39:$B$782,H$401)+'СЕТ СН'!$F$16</f>
        <v>0</v>
      </c>
      <c r="I404" s="36">
        <f ca="1">SUMIFS(СВЦЭМ!$L$40:$L$783,СВЦЭМ!$A$40:$A$783,$A404,СВЦЭМ!$B$39:$B$782,I$401)+'СЕТ СН'!$F$16</f>
        <v>0</v>
      </c>
      <c r="J404" s="36">
        <f ca="1">SUMIFS(СВЦЭМ!$L$40:$L$783,СВЦЭМ!$A$40:$A$783,$A404,СВЦЭМ!$B$39:$B$782,J$401)+'СЕТ СН'!$F$16</f>
        <v>0</v>
      </c>
      <c r="K404" s="36">
        <f ca="1">SUMIFS(СВЦЭМ!$L$40:$L$783,СВЦЭМ!$A$40:$A$783,$A404,СВЦЭМ!$B$39:$B$782,K$401)+'СЕТ СН'!$F$16</f>
        <v>0</v>
      </c>
      <c r="L404" s="36">
        <f ca="1">SUMIFS(СВЦЭМ!$L$40:$L$783,СВЦЭМ!$A$40:$A$783,$A404,СВЦЭМ!$B$39:$B$782,L$401)+'СЕТ СН'!$F$16</f>
        <v>0</v>
      </c>
      <c r="M404" s="36">
        <f ca="1">SUMIFS(СВЦЭМ!$L$40:$L$783,СВЦЭМ!$A$40:$A$783,$A404,СВЦЭМ!$B$39:$B$782,M$401)+'СЕТ СН'!$F$16</f>
        <v>0</v>
      </c>
      <c r="N404" s="36">
        <f ca="1">SUMIFS(СВЦЭМ!$L$40:$L$783,СВЦЭМ!$A$40:$A$783,$A404,СВЦЭМ!$B$39:$B$782,N$401)+'СЕТ СН'!$F$16</f>
        <v>0</v>
      </c>
      <c r="O404" s="36">
        <f ca="1">SUMIFS(СВЦЭМ!$L$40:$L$783,СВЦЭМ!$A$40:$A$783,$A404,СВЦЭМ!$B$39:$B$782,O$401)+'СЕТ СН'!$F$16</f>
        <v>0</v>
      </c>
      <c r="P404" s="36">
        <f ca="1">SUMIFS(СВЦЭМ!$L$40:$L$783,СВЦЭМ!$A$40:$A$783,$A404,СВЦЭМ!$B$39:$B$782,P$401)+'СЕТ СН'!$F$16</f>
        <v>0</v>
      </c>
      <c r="Q404" s="36">
        <f ca="1">SUMIFS(СВЦЭМ!$L$40:$L$783,СВЦЭМ!$A$40:$A$783,$A404,СВЦЭМ!$B$39:$B$782,Q$401)+'СЕТ СН'!$F$16</f>
        <v>0</v>
      </c>
      <c r="R404" s="36">
        <f ca="1">SUMIFS(СВЦЭМ!$L$40:$L$783,СВЦЭМ!$A$40:$A$783,$A404,СВЦЭМ!$B$39:$B$782,R$401)+'СЕТ СН'!$F$16</f>
        <v>0</v>
      </c>
      <c r="S404" s="36">
        <f ca="1">SUMIFS(СВЦЭМ!$L$40:$L$783,СВЦЭМ!$A$40:$A$783,$A404,СВЦЭМ!$B$39:$B$782,S$401)+'СЕТ СН'!$F$16</f>
        <v>0</v>
      </c>
      <c r="T404" s="36">
        <f ca="1">SUMIFS(СВЦЭМ!$L$40:$L$783,СВЦЭМ!$A$40:$A$783,$A404,СВЦЭМ!$B$39:$B$782,T$401)+'СЕТ СН'!$F$16</f>
        <v>0</v>
      </c>
      <c r="U404" s="36">
        <f ca="1">SUMIFS(СВЦЭМ!$L$40:$L$783,СВЦЭМ!$A$40:$A$783,$A404,СВЦЭМ!$B$39:$B$782,U$401)+'СЕТ СН'!$F$16</f>
        <v>0</v>
      </c>
      <c r="V404" s="36">
        <f ca="1">SUMIFS(СВЦЭМ!$L$40:$L$783,СВЦЭМ!$A$40:$A$783,$A404,СВЦЭМ!$B$39:$B$782,V$401)+'СЕТ СН'!$F$16</f>
        <v>0</v>
      </c>
      <c r="W404" s="36">
        <f ca="1">SUMIFS(СВЦЭМ!$L$40:$L$783,СВЦЭМ!$A$40:$A$783,$A404,СВЦЭМ!$B$39:$B$782,W$401)+'СЕТ СН'!$F$16</f>
        <v>0</v>
      </c>
      <c r="X404" s="36">
        <f ca="1">SUMIFS(СВЦЭМ!$L$40:$L$783,СВЦЭМ!$A$40:$A$783,$A404,СВЦЭМ!$B$39:$B$782,X$401)+'СЕТ СН'!$F$16</f>
        <v>0</v>
      </c>
      <c r="Y404" s="36">
        <f ca="1">SUMIFS(СВЦЭМ!$L$40:$L$783,СВЦЭМ!$A$40:$A$783,$A404,СВЦЭМ!$B$39:$B$782,Y$401)+'СЕТ СН'!$F$16</f>
        <v>0</v>
      </c>
    </row>
    <row r="405" spans="1:27" ht="15.75" hidden="1" x14ac:dyDescent="0.2">
      <c r="A405" s="35">
        <f t="shared" si="11"/>
        <v>44777</v>
      </c>
      <c r="B405" s="36">
        <f ca="1">SUMIFS(СВЦЭМ!$L$40:$L$783,СВЦЭМ!$A$40:$A$783,$A405,СВЦЭМ!$B$39:$B$782,B$401)+'СЕТ СН'!$F$16</f>
        <v>0</v>
      </c>
      <c r="C405" s="36">
        <f ca="1">SUMIFS(СВЦЭМ!$L$40:$L$783,СВЦЭМ!$A$40:$A$783,$A405,СВЦЭМ!$B$39:$B$782,C$401)+'СЕТ СН'!$F$16</f>
        <v>0</v>
      </c>
      <c r="D405" s="36">
        <f ca="1">SUMIFS(СВЦЭМ!$L$40:$L$783,СВЦЭМ!$A$40:$A$783,$A405,СВЦЭМ!$B$39:$B$782,D$401)+'СЕТ СН'!$F$16</f>
        <v>0</v>
      </c>
      <c r="E405" s="36">
        <f ca="1">SUMIFS(СВЦЭМ!$L$40:$L$783,СВЦЭМ!$A$40:$A$783,$A405,СВЦЭМ!$B$39:$B$782,E$401)+'СЕТ СН'!$F$16</f>
        <v>0</v>
      </c>
      <c r="F405" s="36">
        <f ca="1">SUMIFS(СВЦЭМ!$L$40:$L$783,СВЦЭМ!$A$40:$A$783,$A405,СВЦЭМ!$B$39:$B$782,F$401)+'СЕТ СН'!$F$16</f>
        <v>0</v>
      </c>
      <c r="G405" s="36">
        <f ca="1">SUMIFS(СВЦЭМ!$L$40:$L$783,СВЦЭМ!$A$40:$A$783,$A405,СВЦЭМ!$B$39:$B$782,G$401)+'СЕТ СН'!$F$16</f>
        <v>0</v>
      </c>
      <c r="H405" s="36">
        <f ca="1">SUMIFS(СВЦЭМ!$L$40:$L$783,СВЦЭМ!$A$40:$A$783,$A405,СВЦЭМ!$B$39:$B$782,H$401)+'СЕТ СН'!$F$16</f>
        <v>0</v>
      </c>
      <c r="I405" s="36">
        <f ca="1">SUMIFS(СВЦЭМ!$L$40:$L$783,СВЦЭМ!$A$40:$A$783,$A405,СВЦЭМ!$B$39:$B$782,I$401)+'СЕТ СН'!$F$16</f>
        <v>0</v>
      </c>
      <c r="J405" s="36">
        <f ca="1">SUMIFS(СВЦЭМ!$L$40:$L$783,СВЦЭМ!$A$40:$A$783,$A405,СВЦЭМ!$B$39:$B$782,J$401)+'СЕТ СН'!$F$16</f>
        <v>0</v>
      </c>
      <c r="K405" s="36">
        <f ca="1">SUMIFS(СВЦЭМ!$L$40:$L$783,СВЦЭМ!$A$40:$A$783,$A405,СВЦЭМ!$B$39:$B$782,K$401)+'СЕТ СН'!$F$16</f>
        <v>0</v>
      </c>
      <c r="L405" s="36">
        <f ca="1">SUMIFS(СВЦЭМ!$L$40:$L$783,СВЦЭМ!$A$40:$A$783,$A405,СВЦЭМ!$B$39:$B$782,L$401)+'СЕТ СН'!$F$16</f>
        <v>0</v>
      </c>
      <c r="M405" s="36">
        <f ca="1">SUMIFS(СВЦЭМ!$L$40:$L$783,СВЦЭМ!$A$40:$A$783,$A405,СВЦЭМ!$B$39:$B$782,M$401)+'СЕТ СН'!$F$16</f>
        <v>0</v>
      </c>
      <c r="N405" s="36">
        <f ca="1">SUMIFS(СВЦЭМ!$L$40:$L$783,СВЦЭМ!$A$40:$A$783,$A405,СВЦЭМ!$B$39:$B$782,N$401)+'СЕТ СН'!$F$16</f>
        <v>0</v>
      </c>
      <c r="O405" s="36">
        <f ca="1">SUMIFS(СВЦЭМ!$L$40:$L$783,СВЦЭМ!$A$40:$A$783,$A405,СВЦЭМ!$B$39:$B$782,O$401)+'СЕТ СН'!$F$16</f>
        <v>0</v>
      </c>
      <c r="P405" s="36">
        <f ca="1">SUMIFS(СВЦЭМ!$L$40:$L$783,СВЦЭМ!$A$40:$A$783,$A405,СВЦЭМ!$B$39:$B$782,P$401)+'СЕТ СН'!$F$16</f>
        <v>0</v>
      </c>
      <c r="Q405" s="36">
        <f ca="1">SUMIFS(СВЦЭМ!$L$40:$L$783,СВЦЭМ!$A$40:$A$783,$A405,СВЦЭМ!$B$39:$B$782,Q$401)+'СЕТ СН'!$F$16</f>
        <v>0</v>
      </c>
      <c r="R405" s="36">
        <f ca="1">SUMIFS(СВЦЭМ!$L$40:$L$783,СВЦЭМ!$A$40:$A$783,$A405,СВЦЭМ!$B$39:$B$782,R$401)+'СЕТ СН'!$F$16</f>
        <v>0</v>
      </c>
      <c r="S405" s="36">
        <f ca="1">SUMIFS(СВЦЭМ!$L$40:$L$783,СВЦЭМ!$A$40:$A$783,$A405,СВЦЭМ!$B$39:$B$782,S$401)+'СЕТ СН'!$F$16</f>
        <v>0</v>
      </c>
      <c r="T405" s="36">
        <f ca="1">SUMIFS(СВЦЭМ!$L$40:$L$783,СВЦЭМ!$A$40:$A$783,$A405,СВЦЭМ!$B$39:$B$782,T$401)+'СЕТ СН'!$F$16</f>
        <v>0</v>
      </c>
      <c r="U405" s="36">
        <f ca="1">SUMIFS(СВЦЭМ!$L$40:$L$783,СВЦЭМ!$A$40:$A$783,$A405,СВЦЭМ!$B$39:$B$782,U$401)+'СЕТ СН'!$F$16</f>
        <v>0</v>
      </c>
      <c r="V405" s="36">
        <f ca="1">SUMIFS(СВЦЭМ!$L$40:$L$783,СВЦЭМ!$A$40:$A$783,$A405,СВЦЭМ!$B$39:$B$782,V$401)+'СЕТ СН'!$F$16</f>
        <v>0</v>
      </c>
      <c r="W405" s="36">
        <f ca="1">SUMIFS(СВЦЭМ!$L$40:$L$783,СВЦЭМ!$A$40:$A$783,$A405,СВЦЭМ!$B$39:$B$782,W$401)+'СЕТ СН'!$F$16</f>
        <v>0</v>
      </c>
      <c r="X405" s="36">
        <f ca="1">SUMIFS(СВЦЭМ!$L$40:$L$783,СВЦЭМ!$A$40:$A$783,$A405,СВЦЭМ!$B$39:$B$782,X$401)+'СЕТ СН'!$F$16</f>
        <v>0</v>
      </c>
      <c r="Y405" s="36">
        <f ca="1">SUMIFS(СВЦЭМ!$L$40:$L$783,СВЦЭМ!$A$40:$A$783,$A405,СВЦЭМ!$B$39:$B$782,Y$401)+'СЕТ СН'!$F$16</f>
        <v>0</v>
      </c>
    </row>
    <row r="406" spans="1:27" ht="15.75" hidden="1" x14ac:dyDescent="0.2">
      <c r="A406" s="35">
        <f t="shared" si="11"/>
        <v>44778</v>
      </c>
      <c r="B406" s="36">
        <f ca="1">SUMIFS(СВЦЭМ!$L$40:$L$783,СВЦЭМ!$A$40:$A$783,$A406,СВЦЭМ!$B$39:$B$782,B$401)+'СЕТ СН'!$F$16</f>
        <v>0</v>
      </c>
      <c r="C406" s="36">
        <f ca="1">SUMIFS(СВЦЭМ!$L$40:$L$783,СВЦЭМ!$A$40:$A$783,$A406,СВЦЭМ!$B$39:$B$782,C$401)+'СЕТ СН'!$F$16</f>
        <v>0</v>
      </c>
      <c r="D406" s="36">
        <f ca="1">SUMIFS(СВЦЭМ!$L$40:$L$783,СВЦЭМ!$A$40:$A$783,$A406,СВЦЭМ!$B$39:$B$782,D$401)+'СЕТ СН'!$F$16</f>
        <v>0</v>
      </c>
      <c r="E406" s="36">
        <f ca="1">SUMIFS(СВЦЭМ!$L$40:$L$783,СВЦЭМ!$A$40:$A$783,$A406,СВЦЭМ!$B$39:$B$782,E$401)+'СЕТ СН'!$F$16</f>
        <v>0</v>
      </c>
      <c r="F406" s="36">
        <f ca="1">SUMIFS(СВЦЭМ!$L$40:$L$783,СВЦЭМ!$A$40:$A$783,$A406,СВЦЭМ!$B$39:$B$782,F$401)+'СЕТ СН'!$F$16</f>
        <v>0</v>
      </c>
      <c r="G406" s="36">
        <f ca="1">SUMIFS(СВЦЭМ!$L$40:$L$783,СВЦЭМ!$A$40:$A$783,$A406,СВЦЭМ!$B$39:$B$782,G$401)+'СЕТ СН'!$F$16</f>
        <v>0</v>
      </c>
      <c r="H406" s="36">
        <f ca="1">SUMIFS(СВЦЭМ!$L$40:$L$783,СВЦЭМ!$A$40:$A$783,$A406,СВЦЭМ!$B$39:$B$782,H$401)+'СЕТ СН'!$F$16</f>
        <v>0</v>
      </c>
      <c r="I406" s="36">
        <f ca="1">SUMIFS(СВЦЭМ!$L$40:$L$783,СВЦЭМ!$A$40:$A$783,$A406,СВЦЭМ!$B$39:$B$782,I$401)+'СЕТ СН'!$F$16</f>
        <v>0</v>
      </c>
      <c r="J406" s="36">
        <f ca="1">SUMIFS(СВЦЭМ!$L$40:$L$783,СВЦЭМ!$A$40:$A$783,$A406,СВЦЭМ!$B$39:$B$782,J$401)+'СЕТ СН'!$F$16</f>
        <v>0</v>
      </c>
      <c r="K406" s="36">
        <f ca="1">SUMIFS(СВЦЭМ!$L$40:$L$783,СВЦЭМ!$A$40:$A$783,$A406,СВЦЭМ!$B$39:$B$782,K$401)+'СЕТ СН'!$F$16</f>
        <v>0</v>
      </c>
      <c r="L406" s="36">
        <f ca="1">SUMIFS(СВЦЭМ!$L$40:$L$783,СВЦЭМ!$A$40:$A$783,$A406,СВЦЭМ!$B$39:$B$782,L$401)+'СЕТ СН'!$F$16</f>
        <v>0</v>
      </c>
      <c r="M406" s="36">
        <f ca="1">SUMIFS(СВЦЭМ!$L$40:$L$783,СВЦЭМ!$A$40:$A$783,$A406,СВЦЭМ!$B$39:$B$782,M$401)+'СЕТ СН'!$F$16</f>
        <v>0</v>
      </c>
      <c r="N406" s="36">
        <f ca="1">SUMIFS(СВЦЭМ!$L$40:$L$783,СВЦЭМ!$A$40:$A$783,$A406,СВЦЭМ!$B$39:$B$782,N$401)+'СЕТ СН'!$F$16</f>
        <v>0</v>
      </c>
      <c r="O406" s="36">
        <f ca="1">SUMIFS(СВЦЭМ!$L$40:$L$783,СВЦЭМ!$A$40:$A$783,$A406,СВЦЭМ!$B$39:$B$782,O$401)+'СЕТ СН'!$F$16</f>
        <v>0</v>
      </c>
      <c r="P406" s="36">
        <f ca="1">SUMIFS(СВЦЭМ!$L$40:$L$783,СВЦЭМ!$A$40:$A$783,$A406,СВЦЭМ!$B$39:$B$782,P$401)+'СЕТ СН'!$F$16</f>
        <v>0</v>
      </c>
      <c r="Q406" s="36">
        <f ca="1">SUMIFS(СВЦЭМ!$L$40:$L$783,СВЦЭМ!$A$40:$A$783,$A406,СВЦЭМ!$B$39:$B$782,Q$401)+'СЕТ СН'!$F$16</f>
        <v>0</v>
      </c>
      <c r="R406" s="36">
        <f ca="1">SUMIFS(СВЦЭМ!$L$40:$L$783,СВЦЭМ!$A$40:$A$783,$A406,СВЦЭМ!$B$39:$B$782,R$401)+'СЕТ СН'!$F$16</f>
        <v>0</v>
      </c>
      <c r="S406" s="36">
        <f ca="1">SUMIFS(СВЦЭМ!$L$40:$L$783,СВЦЭМ!$A$40:$A$783,$A406,СВЦЭМ!$B$39:$B$782,S$401)+'СЕТ СН'!$F$16</f>
        <v>0</v>
      </c>
      <c r="T406" s="36">
        <f ca="1">SUMIFS(СВЦЭМ!$L$40:$L$783,СВЦЭМ!$A$40:$A$783,$A406,СВЦЭМ!$B$39:$B$782,T$401)+'СЕТ СН'!$F$16</f>
        <v>0</v>
      </c>
      <c r="U406" s="36">
        <f ca="1">SUMIFS(СВЦЭМ!$L$40:$L$783,СВЦЭМ!$A$40:$A$783,$A406,СВЦЭМ!$B$39:$B$782,U$401)+'СЕТ СН'!$F$16</f>
        <v>0</v>
      </c>
      <c r="V406" s="36">
        <f ca="1">SUMIFS(СВЦЭМ!$L$40:$L$783,СВЦЭМ!$A$40:$A$783,$A406,СВЦЭМ!$B$39:$B$782,V$401)+'СЕТ СН'!$F$16</f>
        <v>0</v>
      </c>
      <c r="W406" s="36">
        <f ca="1">SUMIFS(СВЦЭМ!$L$40:$L$783,СВЦЭМ!$A$40:$A$783,$A406,СВЦЭМ!$B$39:$B$782,W$401)+'СЕТ СН'!$F$16</f>
        <v>0</v>
      </c>
      <c r="X406" s="36">
        <f ca="1">SUMIFS(СВЦЭМ!$L$40:$L$783,СВЦЭМ!$A$40:$A$783,$A406,СВЦЭМ!$B$39:$B$782,X$401)+'СЕТ СН'!$F$16</f>
        <v>0</v>
      </c>
      <c r="Y406" s="36">
        <f ca="1">SUMIFS(СВЦЭМ!$L$40:$L$783,СВЦЭМ!$A$40:$A$783,$A406,СВЦЭМ!$B$39:$B$782,Y$401)+'СЕТ СН'!$F$16</f>
        <v>0</v>
      </c>
    </row>
    <row r="407" spans="1:27" ht="15.75" hidden="1" x14ac:dyDescent="0.2">
      <c r="A407" s="35">
        <f t="shared" si="11"/>
        <v>44779</v>
      </c>
      <c r="B407" s="36">
        <f ca="1">SUMIFS(СВЦЭМ!$L$40:$L$783,СВЦЭМ!$A$40:$A$783,$A407,СВЦЭМ!$B$39:$B$782,B$401)+'СЕТ СН'!$F$16</f>
        <v>0</v>
      </c>
      <c r="C407" s="36">
        <f ca="1">SUMIFS(СВЦЭМ!$L$40:$L$783,СВЦЭМ!$A$40:$A$783,$A407,СВЦЭМ!$B$39:$B$782,C$401)+'СЕТ СН'!$F$16</f>
        <v>0</v>
      </c>
      <c r="D407" s="36">
        <f ca="1">SUMIFS(СВЦЭМ!$L$40:$L$783,СВЦЭМ!$A$40:$A$783,$A407,СВЦЭМ!$B$39:$B$782,D$401)+'СЕТ СН'!$F$16</f>
        <v>0</v>
      </c>
      <c r="E407" s="36">
        <f ca="1">SUMIFS(СВЦЭМ!$L$40:$L$783,СВЦЭМ!$A$40:$A$783,$A407,СВЦЭМ!$B$39:$B$782,E$401)+'СЕТ СН'!$F$16</f>
        <v>0</v>
      </c>
      <c r="F407" s="36">
        <f ca="1">SUMIFS(СВЦЭМ!$L$40:$L$783,СВЦЭМ!$A$40:$A$783,$A407,СВЦЭМ!$B$39:$B$782,F$401)+'СЕТ СН'!$F$16</f>
        <v>0</v>
      </c>
      <c r="G407" s="36">
        <f ca="1">SUMIFS(СВЦЭМ!$L$40:$L$783,СВЦЭМ!$A$40:$A$783,$A407,СВЦЭМ!$B$39:$B$782,G$401)+'СЕТ СН'!$F$16</f>
        <v>0</v>
      </c>
      <c r="H407" s="36">
        <f ca="1">SUMIFS(СВЦЭМ!$L$40:$L$783,СВЦЭМ!$A$40:$A$783,$A407,СВЦЭМ!$B$39:$B$782,H$401)+'СЕТ СН'!$F$16</f>
        <v>0</v>
      </c>
      <c r="I407" s="36">
        <f ca="1">SUMIFS(СВЦЭМ!$L$40:$L$783,СВЦЭМ!$A$40:$A$783,$A407,СВЦЭМ!$B$39:$B$782,I$401)+'СЕТ СН'!$F$16</f>
        <v>0</v>
      </c>
      <c r="J407" s="36">
        <f ca="1">SUMIFS(СВЦЭМ!$L$40:$L$783,СВЦЭМ!$A$40:$A$783,$A407,СВЦЭМ!$B$39:$B$782,J$401)+'СЕТ СН'!$F$16</f>
        <v>0</v>
      </c>
      <c r="K407" s="36">
        <f ca="1">SUMIFS(СВЦЭМ!$L$40:$L$783,СВЦЭМ!$A$40:$A$783,$A407,СВЦЭМ!$B$39:$B$782,K$401)+'СЕТ СН'!$F$16</f>
        <v>0</v>
      </c>
      <c r="L407" s="36">
        <f ca="1">SUMIFS(СВЦЭМ!$L$40:$L$783,СВЦЭМ!$A$40:$A$783,$A407,СВЦЭМ!$B$39:$B$782,L$401)+'СЕТ СН'!$F$16</f>
        <v>0</v>
      </c>
      <c r="M407" s="36">
        <f ca="1">SUMIFS(СВЦЭМ!$L$40:$L$783,СВЦЭМ!$A$40:$A$783,$A407,СВЦЭМ!$B$39:$B$782,M$401)+'СЕТ СН'!$F$16</f>
        <v>0</v>
      </c>
      <c r="N407" s="36">
        <f ca="1">SUMIFS(СВЦЭМ!$L$40:$L$783,СВЦЭМ!$A$40:$A$783,$A407,СВЦЭМ!$B$39:$B$782,N$401)+'СЕТ СН'!$F$16</f>
        <v>0</v>
      </c>
      <c r="O407" s="36">
        <f ca="1">SUMIFS(СВЦЭМ!$L$40:$L$783,СВЦЭМ!$A$40:$A$783,$A407,СВЦЭМ!$B$39:$B$782,O$401)+'СЕТ СН'!$F$16</f>
        <v>0</v>
      </c>
      <c r="P407" s="36">
        <f ca="1">SUMIFS(СВЦЭМ!$L$40:$L$783,СВЦЭМ!$A$40:$A$783,$A407,СВЦЭМ!$B$39:$B$782,P$401)+'СЕТ СН'!$F$16</f>
        <v>0</v>
      </c>
      <c r="Q407" s="36">
        <f ca="1">SUMIFS(СВЦЭМ!$L$40:$L$783,СВЦЭМ!$A$40:$A$783,$A407,СВЦЭМ!$B$39:$B$782,Q$401)+'СЕТ СН'!$F$16</f>
        <v>0</v>
      </c>
      <c r="R407" s="36">
        <f ca="1">SUMIFS(СВЦЭМ!$L$40:$L$783,СВЦЭМ!$A$40:$A$783,$A407,СВЦЭМ!$B$39:$B$782,R$401)+'СЕТ СН'!$F$16</f>
        <v>0</v>
      </c>
      <c r="S407" s="36">
        <f ca="1">SUMIFS(СВЦЭМ!$L$40:$L$783,СВЦЭМ!$A$40:$A$783,$A407,СВЦЭМ!$B$39:$B$782,S$401)+'СЕТ СН'!$F$16</f>
        <v>0</v>
      </c>
      <c r="T407" s="36">
        <f ca="1">SUMIFS(СВЦЭМ!$L$40:$L$783,СВЦЭМ!$A$40:$A$783,$A407,СВЦЭМ!$B$39:$B$782,T$401)+'СЕТ СН'!$F$16</f>
        <v>0</v>
      </c>
      <c r="U407" s="36">
        <f ca="1">SUMIFS(СВЦЭМ!$L$40:$L$783,СВЦЭМ!$A$40:$A$783,$A407,СВЦЭМ!$B$39:$B$782,U$401)+'СЕТ СН'!$F$16</f>
        <v>0</v>
      </c>
      <c r="V407" s="36">
        <f ca="1">SUMIFS(СВЦЭМ!$L$40:$L$783,СВЦЭМ!$A$40:$A$783,$A407,СВЦЭМ!$B$39:$B$782,V$401)+'СЕТ СН'!$F$16</f>
        <v>0</v>
      </c>
      <c r="W407" s="36">
        <f ca="1">SUMIFS(СВЦЭМ!$L$40:$L$783,СВЦЭМ!$A$40:$A$783,$A407,СВЦЭМ!$B$39:$B$782,W$401)+'СЕТ СН'!$F$16</f>
        <v>0</v>
      </c>
      <c r="X407" s="36">
        <f ca="1">SUMIFS(СВЦЭМ!$L$40:$L$783,СВЦЭМ!$A$40:$A$783,$A407,СВЦЭМ!$B$39:$B$782,X$401)+'СЕТ СН'!$F$16</f>
        <v>0</v>
      </c>
      <c r="Y407" s="36">
        <f ca="1">SUMIFS(СВЦЭМ!$L$40:$L$783,СВЦЭМ!$A$40:$A$783,$A407,СВЦЭМ!$B$39:$B$782,Y$401)+'СЕТ СН'!$F$16</f>
        <v>0</v>
      </c>
    </row>
    <row r="408" spans="1:27" ht="15.75" hidden="1" x14ac:dyDescent="0.2">
      <c r="A408" s="35">
        <f t="shared" si="11"/>
        <v>44780</v>
      </c>
      <c r="B408" s="36">
        <f ca="1">SUMIFS(СВЦЭМ!$L$40:$L$783,СВЦЭМ!$A$40:$A$783,$A408,СВЦЭМ!$B$39:$B$782,B$401)+'СЕТ СН'!$F$16</f>
        <v>0</v>
      </c>
      <c r="C408" s="36">
        <f ca="1">SUMIFS(СВЦЭМ!$L$40:$L$783,СВЦЭМ!$A$40:$A$783,$A408,СВЦЭМ!$B$39:$B$782,C$401)+'СЕТ СН'!$F$16</f>
        <v>0</v>
      </c>
      <c r="D408" s="36">
        <f ca="1">SUMIFS(СВЦЭМ!$L$40:$L$783,СВЦЭМ!$A$40:$A$783,$A408,СВЦЭМ!$B$39:$B$782,D$401)+'СЕТ СН'!$F$16</f>
        <v>0</v>
      </c>
      <c r="E408" s="36">
        <f ca="1">SUMIFS(СВЦЭМ!$L$40:$L$783,СВЦЭМ!$A$40:$A$783,$A408,СВЦЭМ!$B$39:$B$782,E$401)+'СЕТ СН'!$F$16</f>
        <v>0</v>
      </c>
      <c r="F408" s="36">
        <f ca="1">SUMIFS(СВЦЭМ!$L$40:$L$783,СВЦЭМ!$A$40:$A$783,$A408,СВЦЭМ!$B$39:$B$782,F$401)+'СЕТ СН'!$F$16</f>
        <v>0</v>
      </c>
      <c r="G408" s="36">
        <f ca="1">SUMIFS(СВЦЭМ!$L$40:$L$783,СВЦЭМ!$A$40:$A$783,$A408,СВЦЭМ!$B$39:$B$782,G$401)+'СЕТ СН'!$F$16</f>
        <v>0</v>
      </c>
      <c r="H408" s="36">
        <f ca="1">SUMIFS(СВЦЭМ!$L$40:$L$783,СВЦЭМ!$A$40:$A$783,$A408,СВЦЭМ!$B$39:$B$782,H$401)+'СЕТ СН'!$F$16</f>
        <v>0</v>
      </c>
      <c r="I408" s="36">
        <f ca="1">SUMIFS(СВЦЭМ!$L$40:$L$783,СВЦЭМ!$A$40:$A$783,$A408,СВЦЭМ!$B$39:$B$782,I$401)+'СЕТ СН'!$F$16</f>
        <v>0</v>
      </c>
      <c r="J408" s="36">
        <f ca="1">SUMIFS(СВЦЭМ!$L$40:$L$783,СВЦЭМ!$A$40:$A$783,$A408,СВЦЭМ!$B$39:$B$782,J$401)+'СЕТ СН'!$F$16</f>
        <v>0</v>
      </c>
      <c r="K408" s="36">
        <f ca="1">SUMIFS(СВЦЭМ!$L$40:$L$783,СВЦЭМ!$A$40:$A$783,$A408,СВЦЭМ!$B$39:$B$782,K$401)+'СЕТ СН'!$F$16</f>
        <v>0</v>
      </c>
      <c r="L408" s="36">
        <f ca="1">SUMIFS(СВЦЭМ!$L$40:$L$783,СВЦЭМ!$A$40:$A$783,$A408,СВЦЭМ!$B$39:$B$782,L$401)+'СЕТ СН'!$F$16</f>
        <v>0</v>
      </c>
      <c r="M408" s="36">
        <f ca="1">SUMIFS(СВЦЭМ!$L$40:$L$783,СВЦЭМ!$A$40:$A$783,$A408,СВЦЭМ!$B$39:$B$782,M$401)+'СЕТ СН'!$F$16</f>
        <v>0</v>
      </c>
      <c r="N408" s="36">
        <f ca="1">SUMIFS(СВЦЭМ!$L$40:$L$783,СВЦЭМ!$A$40:$A$783,$A408,СВЦЭМ!$B$39:$B$782,N$401)+'СЕТ СН'!$F$16</f>
        <v>0</v>
      </c>
      <c r="O408" s="36">
        <f ca="1">SUMIFS(СВЦЭМ!$L$40:$L$783,СВЦЭМ!$A$40:$A$783,$A408,СВЦЭМ!$B$39:$B$782,O$401)+'СЕТ СН'!$F$16</f>
        <v>0</v>
      </c>
      <c r="P408" s="36">
        <f ca="1">SUMIFS(СВЦЭМ!$L$40:$L$783,СВЦЭМ!$A$40:$A$783,$A408,СВЦЭМ!$B$39:$B$782,P$401)+'СЕТ СН'!$F$16</f>
        <v>0</v>
      </c>
      <c r="Q408" s="36">
        <f ca="1">SUMIFS(СВЦЭМ!$L$40:$L$783,СВЦЭМ!$A$40:$A$783,$A408,СВЦЭМ!$B$39:$B$782,Q$401)+'СЕТ СН'!$F$16</f>
        <v>0</v>
      </c>
      <c r="R408" s="36">
        <f ca="1">SUMIFS(СВЦЭМ!$L$40:$L$783,СВЦЭМ!$A$40:$A$783,$A408,СВЦЭМ!$B$39:$B$782,R$401)+'СЕТ СН'!$F$16</f>
        <v>0</v>
      </c>
      <c r="S408" s="36">
        <f ca="1">SUMIFS(СВЦЭМ!$L$40:$L$783,СВЦЭМ!$A$40:$A$783,$A408,СВЦЭМ!$B$39:$B$782,S$401)+'СЕТ СН'!$F$16</f>
        <v>0</v>
      </c>
      <c r="T408" s="36">
        <f ca="1">SUMIFS(СВЦЭМ!$L$40:$L$783,СВЦЭМ!$A$40:$A$783,$A408,СВЦЭМ!$B$39:$B$782,T$401)+'СЕТ СН'!$F$16</f>
        <v>0</v>
      </c>
      <c r="U408" s="36">
        <f ca="1">SUMIFS(СВЦЭМ!$L$40:$L$783,СВЦЭМ!$A$40:$A$783,$A408,СВЦЭМ!$B$39:$B$782,U$401)+'СЕТ СН'!$F$16</f>
        <v>0</v>
      </c>
      <c r="V408" s="36">
        <f ca="1">SUMIFS(СВЦЭМ!$L$40:$L$783,СВЦЭМ!$A$40:$A$783,$A408,СВЦЭМ!$B$39:$B$782,V$401)+'СЕТ СН'!$F$16</f>
        <v>0</v>
      </c>
      <c r="W408" s="36">
        <f ca="1">SUMIFS(СВЦЭМ!$L$40:$L$783,СВЦЭМ!$A$40:$A$783,$A408,СВЦЭМ!$B$39:$B$782,W$401)+'СЕТ СН'!$F$16</f>
        <v>0</v>
      </c>
      <c r="X408" s="36">
        <f ca="1">SUMIFS(СВЦЭМ!$L$40:$L$783,СВЦЭМ!$A$40:$A$783,$A408,СВЦЭМ!$B$39:$B$782,X$401)+'СЕТ СН'!$F$16</f>
        <v>0</v>
      </c>
      <c r="Y408" s="36">
        <f ca="1">SUMIFS(СВЦЭМ!$L$40:$L$783,СВЦЭМ!$A$40:$A$783,$A408,СВЦЭМ!$B$39:$B$782,Y$401)+'СЕТ СН'!$F$16</f>
        <v>0</v>
      </c>
    </row>
    <row r="409" spans="1:27" ht="15.75" hidden="1" x14ac:dyDescent="0.2">
      <c r="A409" s="35">
        <f t="shared" si="11"/>
        <v>44781</v>
      </c>
      <c r="B409" s="36">
        <f ca="1">SUMIFS(СВЦЭМ!$L$40:$L$783,СВЦЭМ!$A$40:$A$783,$A409,СВЦЭМ!$B$39:$B$782,B$401)+'СЕТ СН'!$F$16</f>
        <v>0</v>
      </c>
      <c r="C409" s="36">
        <f ca="1">SUMIFS(СВЦЭМ!$L$40:$L$783,СВЦЭМ!$A$40:$A$783,$A409,СВЦЭМ!$B$39:$B$782,C$401)+'СЕТ СН'!$F$16</f>
        <v>0</v>
      </c>
      <c r="D409" s="36">
        <f ca="1">SUMIFS(СВЦЭМ!$L$40:$L$783,СВЦЭМ!$A$40:$A$783,$A409,СВЦЭМ!$B$39:$B$782,D$401)+'СЕТ СН'!$F$16</f>
        <v>0</v>
      </c>
      <c r="E409" s="36">
        <f ca="1">SUMIFS(СВЦЭМ!$L$40:$L$783,СВЦЭМ!$A$40:$A$783,$A409,СВЦЭМ!$B$39:$B$782,E$401)+'СЕТ СН'!$F$16</f>
        <v>0</v>
      </c>
      <c r="F409" s="36">
        <f ca="1">SUMIFS(СВЦЭМ!$L$40:$L$783,СВЦЭМ!$A$40:$A$783,$A409,СВЦЭМ!$B$39:$B$782,F$401)+'СЕТ СН'!$F$16</f>
        <v>0</v>
      </c>
      <c r="G409" s="36">
        <f ca="1">SUMIFS(СВЦЭМ!$L$40:$L$783,СВЦЭМ!$A$40:$A$783,$A409,СВЦЭМ!$B$39:$B$782,G$401)+'СЕТ СН'!$F$16</f>
        <v>0</v>
      </c>
      <c r="H409" s="36">
        <f ca="1">SUMIFS(СВЦЭМ!$L$40:$L$783,СВЦЭМ!$A$40:$A$783,$A409,СВЦЭМ!$B$39:$B$782,H$401)+'СЕТ СН'!$F$16</f>
        <v>0</v>
      </c>
      <c r="I409" s="36">
        <f ca="1">SUMIFS(СВЦЭМ!$L$40:$L$783,СВЦЭМ!$A$40:$A$783,$A409,СВЦЭМ!$B$39:$B$782,I$401)+'СЕТ СН'!$F$16</f>
        <v>0</v>
      </c>
      <c r="J409" s="36">
        <f ca="1">SUMIFS(СВЦЭМ!$L$40:$L$783,СВЦЭМ!$A$40:$A$783,$A409,СВЦЭМ!$B$39:$B$782,J$401)+'СЕТ СН'!$F$16</f>
        <v>0</v>
      </c>
      <c r="K409" s="36">
        <f ca="1">SUMIFS(СВЦЭМ!$L$40:$L$783,СВЦЭМ!$A$40:$A$783,$A409,СВЦЭМ!$B$39:$B$782,K$401)+'СЕТ СН'!$F$16</f>
        <v>0</v>
      </c>
      <c r="L409" s="36">
        <f ca="1">SUMIFS(СВЦЭМ!$L$40:$L$783,СВЦЭМ!$A$40:$A$783,$A409,СВЦЭМ!$B$39:$B$782,L$401)+'СЕТ СН'!$F$16</f>
        <v>0</v>
      </c>
      <c r="M409" s="36">
        <f ca="1">SUMIFS(СВЦЭМ!$L$40:$L$783,СВЦЭМ!$A$40:$A$783,$A409,СВЦЭМ!$B$39:$B$782,M$401)+'СЕТ СН'!$F$16</f>
        <v>0</v>
      </c>
      <c r="N409" s="36">
        <f ca="1">SUMIFS(СВЦЭМ!$L$40:$L$783,СВЦЭМ!$A$40:$A$783,$A409,СВЦЭМ!$B$39:$B$782,N$401)+'СЕТ СН'!$F$16</f>
        <v>0</v>
      </c>
      <c r="O409" s="36">
        <f ca="1">SUMIFS(СВЦЭМ!$L$40:$L$783,СВЦЭМ!$A$40:$A$783,$A409,СВЦЭМ!$B$39:$B$782,O$401)+'СЕТ СН'!$F$16</f>
        <v>0</v>
      </c>
      <c r="P409" s="36">
        <f ca="1">SUMIFS(СВЦЭМ!$L$40:$L$783,СВЦЭМ!$A$40:$A$783,$A409,СВЦЭМ!$B$39:$B$782,P$401)+'СЕТ СН'!$F$16</f>
        <v>0</v>
      </c>
      <c r="Q409" s="36">
        <f ca="1">SUMIFS(СВЦЭМ!$L$40:$L$783,СВЦЭМ!$A$40:$A$783,$A409,СВЦЭМ!$B$39:$B$782,Q$401)+'СЕТ СН'!$F$16</f>
        <v>0</v>
      </c>
      <c r="R409" s="36">
        <f ca="1">SUMIFS(СВЦЭМ!$L$40:$L$783,СВЦЭМ!$A$40:$A$783,$A409,СВЦЭМ!$B$39:$B$782,R$401)+'СЕТ СН'!$F$16</f>
        <v>0</v>
      </c>
      <c r="S409" s="36">
        <f ca="1">SUMIFS(СВЦЭМ!$L$40:$L$783,СВЦЭМ!$A$40:$A$783,$A409,СВЦЭМ!$B$39:$B$782,S$401)+'СЕТ СН'!$F$16</f>
        <v>0</v>
      </c>
      <c r="T409" s="36">
        <f ca="1">SUMIFS(СВЦЭМ!$L$40:$L$783,СВЦЭМ!$A$40:$A$783,$A409,СВЦЭМ!$B$39:$B$782,T$401)+'СЕТ СН'!$F$16</f>
        <v>0</v>
      </c>
      <c r="U409" s="36">
        <f ca="1">SUMIFS(СВЦЭМ!$L$40:$L$783,СВЦЭМ!$A$40:$A$783,$A409,СВЦЭМ!$B$39:$B$782,U$401)+'СЕТ СН'!$F$16</f>
        <v>0</v>
      </c>
      <c r="V409" s="36">
        <f ca="1">SUMIFS(СВЦЭМ!$L$40:$L$783,СВЦЭМ!$A$40:$A$783,$A409,СВЦЭМ!$B$39:$B$782,V$401)+'СЕТ СН'!$F$16</f>
        <v>0</v>
      </c>
      <c r="W409" s="36">
        <f ca="1">SUMIFS(СВЦЭМ!$L$40:$L$783,СВЦЭМ!$A$40:$A$783,$A409,СВЦЭМ!$B$39:$B$782,W$401)+'СЕТ СН'!$F$16</f>
        <v>0</v>
      </c>
      <c r="X409" s="36">
        <f ca="1">SUMIFS(СВЦЭМ!$L$40:$L$783,СВЦЭМ!$A$40:$A$783,$A409,СВЦЭМ!$B$39:$B$782,X$401)+'СЕТ СН'!$F$16</f>
        <v>0</v>
      </c>
      <c r="Y409" s="36">
        <f ca="1">SUMIFS(СВЦЭМ!$L$40:$L$783,СВЦЭМ!$A$40:$A$783,$A409,СВЦЭМ!$B$39:$B$782,Y$401)+'СЕТ СН'!$F$16</f>
        <v>0</v>
      </c>
    </row>
    <row r="410" spans="1:27" ht="15.75" hidden="1" x14ac:dyDescent="0.2">
      <c r="A410" s="35">
        <f t="shared" si="11"/>
        <v>44782</v>
      </c>
      <c r="B410" s="36">
        <f ca="1">SUMIFS(СВЦЭМ!$L$40:$L$783,СВЦЭМ!$A$40:$A$783,$A410,СВЦЭМ!$B$39:$B$782,B$401)+'СЕТ СН'!$F$16</f>
        <v>0</v>
      </c>
      <c r="C410" s="36">
        <f ca="1">SUMIFS(СВЦЭМ!$L$40:$L$783,СВЦЭМ!$A$40:$A$783,$A410,СВЦЭМ!$B$39:$B$782,C$401)+'СЕТ СН'!$F$16</f>
        <v>0</v>
      </c>
      <c r="D410" s="36">
        <f ca="1">SUMIFS(СВЦЭМ!$L$40:$L$783,СВЦЭМ!$A$40:$A$783,$A410,СВЦЭМ!$B$39:$B$782,D$401)+'СЕТ СН'!$F$16</f>
        <v>0</v>
      </c>
      <c r="E410" s="36">
        <f ca="1">SUMIFS(СВЦЭМ!$L$40:$L$783,СВЦЭМ!$A$40:$A$783,$A410,СВЦЭМ!$B$39:$B$782,E$401)+'СЕТ СН'!$F$16</f>
        <v>0</v>
      </c>
      <c r="F410" s="36">
        <f ca="1">SUMIFS(СВЦЭМ!$L$40:$L$783,СВЦЭМ!$A$40:$A$783,$A410,СВЦЭМ!$B$39:$B$782,F$401)+'СЕТ СН'!$F$16</f>
        <v>0</v>
      </c>
      <c r="G410" s="36">
        <f ca="1">SUMIFS(СВЦЭМ!$L$40:$L$783,СВЦЭМ!$A$40:$A$783,$A410,СВЦЭМ!$B$39:$B$782,G$401)+'СЕТ СН'!$F$16</f>
        <v>0</v>
      </c>
      <c r="H410" s="36">
        <f ca="1">SUMIFS(СВЦЭМ!$L$40:$L$783,СВЦЭМ!$A$40:$A$783,$A410,СВЦЭМ!$B$39:$B$782,H$401)+'СЕТ СН'!$F$16</f>
        <v>0</v>
      </c>
      <c r="I410" s="36">
        <f ca="1">SUMIFS(СВЦЭМ!$L$40:$L$783,СВЦЭМ!$A$40:$A$783,$A410,СВЦЭМ!$B$39:$B$782,I$401)+'СЕТ СН'!$F$16</f>
        <v>0</v>
      </c>
      <c r="J410" s="36">
        <f ca="1">SUMIFS(СВЦЭМ!$L$40:$L$783,СВЦЭМ!$A$40:$A$783,$A410,СВЦЭМ!$B$39:$B$782,J$401)+'СЕТ СН'!$F$16</f>
        <v>0</v>
      </c>
      <c r="K410" s="36">
        <f ca="1">SUMIFS(СВЦЭМ!$L$40:$L$783,СВЦЭМ!$A$40:$A$783,$A410,СВЦЭМ!$B$39:$B$782,K$401)+'СЕТ СН'!$F$16</f>
        <v>0</v>
      </c>
      <c r="L410" s="36">
        <f ca="1">SUMIFS(СВЦЭМ!$L$40:$L$783,СВЦЭМ!$A$40:$A$783,$A410,СВЦЭМ!$B$39:$B$782,L$401)+'СЕТ СН'!$F$16</f>
        <v>0</v>
      </c>
      <c r="M410" s="36">
        <f ca="1">SUMIFS(СВЦЭМ!$L$40:$L$783,СВЦЭМ!$A$40:$A$783,$A410,СВЦЭМ!$B$39:$B$782,M$401)+'СЕТ СН'!$F$16</f>
        <v>0</v>
      </c>
      <c r="N410" s="36">
        <f ca="1">SUMIFS(СВЦЭМ!$L$40:$L$783,СВЦЭМ!$A$40:$A$783,$A410,СВЦЭМ!$B$39:$B$782,N$401)+'СЕТ СН'!$F$16</f>
        <v>0</v>
      </c>
      <c r="O410" s="36">
        <f ca="1">SUMIFS(СВЦЭМ!$L$40:$L$783,СВЦЭМ!$A$40:$A$783,$A410,СВЦЭМ!$B$39:$B$782,O$401)+'СЕТ СН'!$F$16</f>
        <v>0</v>
      </c>
      <c r="P410" s="36">
        <f ca="1">SUMIFS(СВЦЭМ!$L$40:$L$783,СВЦЭМ!$A$40:$A$783,$A410,СВЦЭМ!$B$39:$B$782,P$401)+'СЕТ СН'!$F$16</f>
        <v>0</v>
      </c>
      <c r="Q410" s="36">
        <f ca="1">SUMIFS(СВЦЭМ!$L$40:$L$783,СВЦЭМ!$A$40:$A$783,$A410,СВЦЭМ!$B$39:$B$782,Q$401)+'СЕТ СН'!$F$16</f>
        <v>0</v>
      </c>
      <c r="R410" s="36">
        <f ca="1">SUMIFS(СВЦЭМ!$L$40:$L$783,СВЦЭМ!$A$40:$A$783,$A410,СВЦЭМ!$B$39:$B$782,R$401)+'СЕТ СН'!$F$16</f>
        <v>0</v>
      </c>
      <c r="S410" s="36">
        <f ca="1">SUMIFS(СВЦЭМ!$L$40:$L$783,СВЦЭМ!$A$40:$A$783,$A410,СВЦЭМ!$B$39:$B$782,S$401)+'СЕТ СН'!$F$16</f>
        <v>0</v>
      </c>
      <c r="T410" s="36">
        <f ca="1">SUMIFS(СВЦЭМ!$L$40:$L$783,СВЦЭМ!$A$40:$A$783,$A410,СВЦЭМ!$B$39:$B$782,T$401)+'СЕТ СН'!$F$16</f>
        <v>0</v>
      </c>
      <c r="U410" s="36">
        <f ca="1">SUMIFS(СВЦЭМ!$L$40:$L$783,СВЦЭМ!$A$40:$A$783,$A410,СВЦЭМ!$B$39:$B$782,U$401)+'СЕТ СН'!$F$16</f>
        <v>0</v>
      </c>
      <c r="V410" s="36">
        <f ca="1">SUMIFS(СВЦЭМ!$L$40:$L$783,СВЦЭМ!$A$40:$A$783,$A410,СВЦЭМ!$B$39:$B$782,V$401)+'СЕТ СН'!$F$16</f>
        <v>0</v>
      </c>
      <c r="W410" s="36">
        <f ca="1">SUMIFS(СВЦЭМ!$L$40:$L$783,СВЦЭМ!$A$40:$A$783,$A410,СВЦЭМ!$B$39:$B$782,W$401)+'СЕТ СН'!$F$16</f>
        <v>0</v>
      </c>
      <c r="X410" s="36">
        <f ca="1">SUMIFS(СВЦЭМ!$L$40:$L$783,СВЦЭМ!$A$40:$A$783,$A410,СВЦЭМ!$B$39:$B$782,X$401)+'СЕТ СН'!$F$16</f>
        <v>0</v>
      </c>
      <c r="Y410" s="36">
        <f ca="1">SUMIFS(СВЦЭМ!$L$40:$L$783,СВЦЭМ!$A$40:$A$783,$A410,СВЦЭМ!$B$39:$B$782,Y$401)+'СЕТ СН'!$F$16</f>
        <v>0</v>
      </c>
    </row>
    <row r="411" spans="1:27" ht="15.75" hidden="1" x14ac:dyDescent="0.2">
      <c r="A411" s="35">
        <f t="shared" si="11"/>
        <v>44783</v>
      </c>
      <c r="B411" s="36">
        <f ca="1">SUMIFS(СВЦЭМ!$L$40:$L$783,СВЦЭМ!$A$40:$A$783,$A411,СВЦЭМ!$B$39:$B$782,B$401)+'СЕТ СН'!$F$16</f>
        <v>0</v>
      </c>
      <c r="C411" s="36">
        <f ca="1">SUMIFS(СВЦЭМ!$L$40:$L$783,СВЦЭМ!$A$40:$A$783,$A411,СВЦЭМ!$B$39:$B$782,C$401)+'СЕТ СН'!$F$16</f>
        <v>0</v>
      </c>
      <c r="D411" s="36">
        <f ca="1">SUMIFS(СВЦЭМ!$L$40:$L$783,СВЦЭМ!$A$40:$A$783,$A411,СВЦЭМ!$B$39:$B$782,D$401)+'СЕТ СН'!$F$16</f>
        <v>0</v>
      </c>
      <c r="E411" s="36">
        <f ca="1">SUMIFS(СВЦЭМ!$L$40:$L$783,СВЦЭМ!$A$40:$A$783,$A411,СВЦЭМ!$B$39:$B$782,E$401)+'СЕТ СН'!$F$16</f>
        <v>0</v>
      </c>
      <c r="F411" s="36">
        <f ca="1">SUMIFS(СВЦЭМ!$L$40:$L$783,СВЦЭМ!$A$40:$A$783,$A411,СВЦЭМ!$B$39:$B$782,F$401)+'СЕТ СН'!$F$16</f>
        <v>0</v>
      </c>
      <c r="G411" s="36">
        <f ca="1">SUMIFS(СВЦЭМ!$L$40:$L$783,СВЦЭМ!$A$40:$A$783,$A411,СВЦЭМ!$B$39:$B$782,G$401)+'СЕТ СН'!$F$16</f>
        <v>0</v>
      </c>
      <c r="H411" s="36">
        <f ca="1">SUMIFS(СВЦЭМ!$L$40:$L$783,СВЦЭМ!$A$40:$A$783,$A411,СВЦЭМ!$B$39:$B$782,H$401)+'СЕТ СН'!$F$16</f>
        <v>0</v>
      </c>
      <c r="I411" s="36">
        <f ca="1">SUMIFS(СВЦЭМ!$L$40:$L$783,СВЦЭМ!$A$40:$A$783,$A411,СВЦЭМ!$B$39:$B$782,I$401)+'СЕТ СН'!$F$16</f>
        <v>0</v>
      </c>
      <c r="J411" s="36">
        <f ca="1">SUMIFS(СВЦЭМ!$L$40:$L$783,СВЦЭМ!$A$40:$A$783,$A411,СВЦЭМ!$B$39:$B$782,J$401)+'СЕТ СН'!$F$16</f>
        <v>0</v>
      </c>
      <c r="K411" s="36">
        <f ca="1">SUMIFS(СВЦЭМ!$L$40:$L$783,СВЦЭМ!$A$40:$A$783,$A411,СВЦЭМ!$B$39:$B$782,K$401)+'СЕТ СН'!$F$16</f>
        <v>0</v>
      </c>
      <c r="L411" s="36">
        <f ca="1">SUMIFS(СВЦЭМ!$L$40:$L$783,СВЦЭМ!$A$40:$A$783,$A411,СВЦЭМ!$B$39:$B$782,L$401)+'СЕТ СН'!$F$16</f>
        <v>0</v>
      </c>
      <c r="M411" s="36">
        <f ca="1">SUMIFS(СВЦЭМ!$L$40:$L$783,СВЦЭМ!$A$40:$A$783,$A411,СВЦЭМ!$B$39:$B$782,M$401)+'СЕТ СН'!$F$16</f>
        <v>0</v>
      </c>
      <c r="N411" s="36">
        <f ca="1">SUMIFS(СВЦЭМ!$L$40:$L$783,СВЦЭМ!$A$40:$A$783,$A411,СВЦЭМ!$B$39:$B$782,N$401)+'СЕТ СН'!$F$16</f>
        <v>0</v>
      </c>
      <c r="O411" s="36">
        <f ca="1">SUMIFS(СВЦЭМ!$L$40:$L$783,СВЦЭМ!$A$40:$A$783,$A411,СВЦЭМ!$B$39:$B$782,O$401)+'СЕТ СН'!$F$16</f>
        <v>0</v>
      </c>
      <c r="P411" s="36">
        <f ca="1">SUMIFS(СВЦЭМ!$L$40:$L$783,СВЦЭМ!$A$40:$A$783,$A411,СВЦЭМ!$B$39:$B$782,P$401)+'СЕТ СН'!$F$16</f>
        <v>0</v>
      </c>
      <c r="Q411" s="36">
        <f ca="1">SUMIFS(СВЦЭМ!$L$40:$L$783,СВЦЭМ!$A$40:$A$783,$A411,СВЦЭМ!$B$39:$B$782,Q$401)+'СЕТ СН'!$F$16</f>
        <v>0</v>
      </c>
      <c r="R411" s="36">
        <f ca="1">SUMIFS(СВЦЭМ!$L$40:$L$783,СВЦЭМ!$A$40:$A$783,$A411,СВЦЭМ!$B$39:$B$782,R$401)+'СЕТ СН'!$F$16</f>
        <v>0</v>
      </c>
      <c r="S411" s="36">
        <f ca="1">SUMIFS(СВЦЭМ!$L$40:$L$783,СВЦЭМ!$A$40:$A$783,$A411,СВЦЭМ!$B$39:$B$782,S$401)+'СЕТ СН'!$F$16</f>
        <v>0</v>
      </c>
      <c r="T411" s="36">
        <f ca="1">SUMIFS(СВЦЭМ!$L$40:$L$783,СВЦЭМ!$A$40:$A$783,$A411,СВЦЭМ!$B$39:$B$782,T$401)+'СЕТ СН'!$F$16</f>
        <v>0</v>
      </c>
      <c r="U411" s="36">
        <f ca="1">SUMIFS(СВЦЭМ!$L$40:$L$783,СВЦЭМ!$A$40:$A$783,$A411,СВЦЭМ!$B$39:$B$782,U$401)+'СЕТ СН'!$F$16</f>
        <v>0</v>
      </c>
      <c r="V411" s="36">
        <f ca="1">SUMIFS(СВЦЭМ!$L$40:$L$783,СВЦЭМ!$A$40:$A$783,$A411,СВЦЭМ!$B$39:$B$782,V$401)+'СЕТ СН'!$F$16</f>
        <v>0</v>
      </c>
      <c r="W411" s="36">
        <f ca="1">SUMIFS(СВЦЭМ!$L$40:$L$783,СВЦЭМ!$A$40:$A$783,$A411,СВЦЭМ!$B$39:$B$782,W$401)+'СЕТ СН'!$F$16</f>
        <v>0</v>
      </c>
      <c r="X411" s="36">
        <f ca="1">SUMIFS(СВЦЭМ!$L$40:$L$783,СВЦЭМ!$A$40:$A$783,$A411,СВЦЭМ!$B$39:$B$782,X$401)+'СЕТ СН'!$F$16</f>
        <v>0</v>
      </c>
      <c r="Y411" s="36">
        <f ca="1">SUMIFS(СВЦЭМ!$L$40:$L$783,СВЦЭМ!$A$40:$A$783,$A411,СВЦЭМ!$B$39:$B$782,Y$401)+'СЕТ СН'!$F$16</f>
        <v>0</v>
      </c>
    </row>
    <row r="412" spans="1:27" ht="15.75" hidden="1" x14ac:dyDescent="0.2">
      <c r="A412" s="35">
        <f t="shared" si="11"/>
        <v>44784</v>
      </c>
      <c r="B412" s="36">
        <f ca="1">SUMIFS(СВЦЭМ!$L$40:$L$783,СВЦЭМ!$A$40:$A$783,$A412,СВЦЭМ!$B$39:$B$782,B$401)+'СЕТ СН'!$F$16</f>
        <v>0</v>
      </c>
      <c r="C412" s="36">
        <f ca="1">SUMIFS(СВЦЭМ!$L$40:$L$783,СВЦЭМ!$A$40:$A$783,$A412,СВЦЭМ!$B$39:$B$782,C$401)+'СЕТ СН'!$F$16</f>
        <v>0</v>
      </c>
      <c r="D412" s="36">
        <f ca="1">SUMIFS(СВЦЭМ!$L$40:$L$783,СВЦЭМ!$A$40:$A$783,$A412,СВЦЭМ!$B$39:$B$782,D$401)+'СЕТ СН'!$F$16</f>
        <v>0</v>
      </c>
      <c r="E412" s="36">
        <f ca="1">SUMIFS(СВЦЭМ!$L$40:$L$783,СВЦЭМ!$A$40:$A$783,$A412,СВЦЭМ!$B$39:$B$782,E$401)+'СЕТ СН'!$F$16</f>
        <v>0</v>
      </c>
      <c r="F412" s="36">
        <f ca="1">SUMIFS(СВЦЭМ!$L$40:$L$783,СВЦЭМ!$A$40:$A$783,$A412,СВЦЭМ!$B$39:$B$782,F$401)+'СЕТ СН'!$F$16</f>
        <v>0</v>
      </c>
      <c r="G412" s="36">
        <f ca="1">SUMIFS(СВЦЭМ!$L$40:$L$783,СВЦЭМ!$A$40:$A$783,$A412,СВЦЭМ!$B$39:$B$782,G$401)+'СЕТ СН'!$F$16</f>
        <v>0</v>
      </c>
      <c r="H412" s="36">
        <f ca="1">SUMIFS(СВЦЭМ!$L$40:$L$783,СВЦЭМ!$A$40:$A$783,$A412,СВЦЭМ!$B$39:$B$782,H$401)+'СЕТ СН'!$F$16</f>
        <v>0</v>
      </c>
      <c r="I412" s="36">
        <f ca="1">SUMIFS(СВЦЭМ!$L$40:$L$783,СВЦЭМ!$A$40:$A$783,$A412,СВЦЭМ!$B$39:$B$782,I$401)+'СЕТ СН'!$F$16</f>
        <v>0</v>
      </c>
      <c r="J412" s="36">
        <f ca="1">SUMIFS(СВЦЭМ!$L$40:$L$783,СВЦЭМ!$A$40:$A$783,$A412,СВЦЭМ!$B$39:$B$782,J$401)+'СЕТ СН'!$F$16</f>
        <v>0</v>
      </c>
      <c r="K412" s="36">
        <f ca="1">SUMIFS(СВЦЭМ!$L$40:$L$783,СВЦЭМ!$A$40:$A$783,$A412,СВЦЭМ!$B$39:$B$782,K$401)+'СЕТ СН'!$F$16</f>
        <v>0</v>
      </c>
      <c r="L412" s="36">
        <f ca="1">SUMIFS(СВЦЭМ!$L$40:$L$783,СВЦЭМ!$A$40:$A$783,$A412,СВЦЭМ!$B$39:$B$782,L$401)+'СЕТ СН'!$F$16</f>
        <v>0</v>
      </c>
      <c r="M412" s="36">
        <f ca="1">SUMIFS(СВЦЭМ!$L$40:$L$783,СВЦЭМ!$A$40:$A$783,$A412,СВЦЭМ!$B$39:$B$782,M$401)+'СЕТ СН'!$F$16</f>
        <v>0</v>
      </c>
      <c r="N412" s="36">
        <f ca="1">SUMIFS(СВЦЭМ!$L$40:$L$783,СВЦЭМ!$A$40:$A$783,$A412,СВЦЭМ!$B$39:$B$782,N$401)+'СЕТ СН'!$F$16</f>
        <v>0</v>
      </c>
      <c r="O412" s="36">
        <f ca="1">SUMIFS(СВЦЭМ!$L$40:$L$783,СВЦЭМ!$A$40:$A$783,$A412,СВЦЭМ!$B$39:$B$782,O$401)+'СЕТ СН'!$F$16</f>
        <v>0</v>
      </c>
      <c r="P412" s="36">
        <f ca="1">SUMIFS(СВЦЭМ!$L$40:$L$783,СВЦЭМ!$A$40:$A$783,$A412,СВЦЭМ!$B$39:$B$782,P$401)+'СЕТ СН'!$F$16</f>
        <v>0</v>
      </c>
      <c r="Q412" s="36">
        <f ca="1">SUMIFS(СВЦЭМ!$L$40:$L$783,СВЦЭМ!$A$40:$A$783,$A412,СВЦЭМ!$B$39:$B$782,Q$401)+'СЕТ СН'!$F$16</f>
        <v>0</v>
      </c>
      <c r="R412" s="36">
        <f ca="1">SUMIFS(СВЦЭМ!$L$40:$L$783,СВЦЭМ!$A$40:$A$783,$A412,СВЦЭМ!$B$39:$B$782,R$401)+'СЕТ СН'!$F$16</f>
        <v>0</v>
      </c>
      <c r="S412" s="36">
        <f ca="1">SUMIFS(СВЦЭМ!$L$40:$L$783,СВЦЭМ!$A$40:$A$783,$A412,СВЦЭМ!$B$39:$B$782,S$401)+'СЕТ СН'!$F$16</f>
        <v>0</v>
      </c>
      <c r="T412" s="36">
        <f ca="1">SUMIFS(СВЦЭМ!$L$40:$L$783,СВЦЭМ!$A$40:$A$783,$A412,СВЦЭМ!$B$39:$B$782,T$401)+'СЕТ СН'!$F$16</f>
        <v>0</v>
      </c>
      <c r="U412" s="36">
        <f ca="1">SUMIFS(СВЦЭМ!$L$40:$L$783,СВЦЭМ!$A$40:$A$783,$A412,СВЦЭМ!$B$39:$B$782,U$401)+'СЕТ СН'!$F$16</f>
        <v>0</v>
      </c>
      <c r="V412" s="36">
        <f ca="1">SUMIFS(СВЦЭМ!$L$40:$L$783,СВЦЭМ!$A$40:$A$783,$A412,СВЦЭМ!$B$39:$B$782,V$401)+'СЕТ СН'!$F$16</f>
        <v>0</v>
      </c>
      <c r="W412" s="36">
        <f ca="1">SUMIFS(СВЦЭМ!$L$40:$L$783,СВЦЭМ!$A$40:$A$783,$A412,СВЦЭМ!$B$39:$B$782,W$401)+'СЕТ СН'!$F$16</f>
        <v>0</v>
      </c>
      <c r="X412" s="36">
        <f ca="1">SUMIFS(СВЦЭМ!$L$40:$L$783,СВЦЭМ!$A$40:$A$783,$A412,СВЦЭМ!$B$39:$B$782,X$401)+'СЕТ СН'!$F$16</f>
        <v>0</v>
      </c>
      <c r="Y412" s="36">
        <f ca="1">SUMIFS(СВЦЭМ!$L$40:$L$783,СВЦЭМ!$A$40:$A$783,$A412,СВЦЭМ!$B$39:$B$782,Y$401)+'СЕТ СН'!$F$16</f>
        <v>0</v>
      </c>
    </row>
    <row r="413" spans="1:27" ht="15.75" hidden="1" x14ac:dyDescent="0.2">
      <c r="A413" s="35">
        <f t="shared" si="11"/>
        <v>44785</v>
      </c>
      <c r="B413" s="36">
        <f ca="1">SUMIFS(СВЦЭМ!$L$40:$L$783,СВЦЭМ!$A$40:$A$783,$A413,СВЦЭМ!$B$39:$B$782,B$401)+'СЕТ СН'!$F$16</f>
        <v>0</v>
      </c>
      <c r="C413" s="36">
        <f ca="1">SUMIFS(СВЦЭМ!$L$40:$L$783,СВЦЭМ!$A$40:$A$783,$A413,СВЦЭМ!$B$39:$B$782,C$401)+'СЕТ СН'!$F$16</f>
        <v>0</v>
      </c>
      <c r="D413" s="36">
        <f ca="1">SUMIFS(СВЦЭМ!$L$40:$L$783,СВЦЭМ!$A$40:$A$783,$A413,СВЦЭМ!$B$39:$B$782,D$401)+'СЕТ СН'!$F$16</f>
        <v>0</v>
      </c>
      <c r="E413" s="36">
        <f ca="1">SUMIFS(СВЦЭМ!$L$40:$L$783,СВЦЭМ!$A$40:$A$783,$A413,СВЦЭМ!$B$39:$B$782,E$401)+'СЕТ СН'!$F$16</f>
        <v>0</v>
      </c>
      <c r="F413" s="36">
        <f ca="1">SUMIFS(СВЦЭМ!$L$40:$L$783,СВЦЭМ!$A$40:$A$783,$A413,СВЦЭМ!$B$39:$B$782,F$401)+'СЕТ СН'!$F$16</f>
        <v>0</v>
      </c>
      <c r="G413" s="36">
        <f ca="1">SUMIFS(СВЦЭМ!$L$40:$L$783,СВЦЭМ!$A$40:$A$783,$A413,СВЦЭМ!$B$39:$B$782,G$401)+'СЕТ СН'!$F$16</f>
        <v>0</v>
      </c>
      <c r="H413" s="36">
        <f ca="1">SUMIFS(СВЦЭМ!$L$40:$L$783,СВЦЭМ!$A$40:$A$783,$A413,СВЦЭМ!$B$39:$B$782,H$401)+'СЕТ СН'!$F$16</f>
        <v>0</v>
      </c>
      <c r="I413" s="36">
        <f ca="1">SUMIFS(СВЦЭМ!$L$40:$L$783,СВЦЭМ!$A$40:$A$783,$A413,СВЦЭМ!$B$39:$B$782,I$401)+'СЕТ СН'!$F$16</f>
        <v>0</v>
      </c>
      <c r="J413" s="36">
        <f ca="1">SUMIFS(СВЦЭМ!$L$40:$L$783,СВЦЭМ!$A$40:$A$783,$A413,СВЦЭМ!$B$39:$B$782,J$401)+'СЕТ СН'!$F$16</f>
        <v>0</v>
      </c>
      <c r="K413" s="36">
        <f ca="1">SUMIFS(СВЦЭМ!$L$40:$L$783,СВЦЭМ!$A$40:$A$783,$A413,СВЦЭМ!$B$39:$B$782,K$401)+'СЕТ СН'!$F$16</f>
        <v>0</v>
      </c>
      <c r="L413" s="36">
        <f ca="1">SUMIFS(СВЦЭМ!$L$40:$L$783,СВЦЭМ!$A$40:$A$783,$A413,СВЦЭМ!$B$39:$B$782,L$401)+'СЕТ СН'!$F$16</f>
        <v>0</v>
      </c>
      <c r="M413" s="36">
        <f ca="1">SUMIFS(СВЦЭМ!$L$40:$L$783,СВЦЭМ!$A$40:$A$783,$A413,СВЦЭМ!$B$39:$B$782,M$401)+'СЕТ СН'!$F$16</f>
        <v>0</v>
      </c>
      <c r="N413" s="36">
        <f ca="1">SUMIFS(СВЦЭМ!$L$40:$L$783,СВЦЭМ!$A$40:$A$783,$A413,СВЦЭМ!$B$39:$B$782,N$401)+'СЕТ СН'!$F$16</f>
        <v>0</v>
      </c>
      <c r="O413" s="36">
        <f ca="1">SUMIFS(СВЦЭМ!$L$40:$L$783,СВЦЭМ!$A$40:$A$783,$A413,СВЦЭМ!$B$39:$B$782,O$401)+'СЕТ СН'!$F$16</f>
        <v>0</v>
      </c>
      <c r="P413" s="36">
        <f ca="1">SUMIFS(СВЦЭМ!$L$40:$L$783,СВЦЭМ!$A$40:$A$783,$A413,СВЦЭМ!$B$39:$B$782,P$401)+'СЕТ СН'!$F$16</f>
        <v>0</v>
      </c>
      <c r="Q413" s="36">
        <f ca="1">SUMIFS(СВЦЭМ!$L$40:$L$783,СВЦЭМ!$A$40:$A$783,$A413,СВЦЭМ!$B$39:$B$782,Q$401)+'СЕТ СН'!$F$16</f>
        <v>0</v>
      </c>
      <c r="R413" s="36">
        <f ca="1">SUMIFS(СВЦЭМ!$L$40:$L$783,СВЦЭМ!$A$40:$A$783,$A413,СВЦЭМ!$B$39:$B$782,R$401)+'СЕТ СН'!$F$16</f>
        <v>0</v>
      </c>
      <c r="S413" s="36">
        <f ca="1">SUMIFS(СВЦЭМ!$L$40:$L$783,СВЦЭМ!$A$40:$A$783,$A413,СВЦЭМ!$B$39:$B$782,S$401)+'СЕТ СН'!$F$16</f>
        <v>0</v>
      </c>
      <c r="T413" s="36">
        <f ca="1">SUMIFS(СВЦЭМ!$L$40:$L$783,СВЦЭМ!$A$40:$A$783,$A413,СВЦЭМ!$B$39:$B$782,T$401)+'СЕТ СН'!$F$16</f>
        <v>0</v>
      </c>
      <c r="U413" s="36">
        <f ca="1">SUMIFS(СВЦЭМ!$L$40:$L$783,СВЦЭМ!$A$40:$A$783,$A413,СВЦЭМ!$B$39:$B$782,U$401)+'СЕТ СН'!$F$16</f>
        <v>0</v>
      </c>
      <c r="V413" s="36">
        <f ca="1">SUMIFS(СВЦЭМ!$L$40:$L$783,СВЦЭМ!$A$40:$A$783,$A413,СВЦЭМ!$B$39:$B$782,V$401)+'СЕТ СН'!$F$16</f>
        <v>0</v>
      </c>
      <c r="W413" s="36">
        <f ca="1">SUMIFS(СВЦЭМ!$L$40:$L$783,СВЦЭМ!$A$40:$A$783,$A413,СВЦЭМ!$B$39:$B$782,W$401)+'СЕТ СН'!$F$16</f>
        <v>0</v>
      </c>
      <c r="X413" s="36">
        <f ca="1">SUMIFS(СВЦЭМ!$L$40:$L$783,СВЦЭМ!$A$40:$A$783,$A413,СВЦЭМ!$B$39:$B$782,X$401)+'СЕТ СН'!$F$16</f>
        <v>0</v>
      </c>
      <c r="Y413" s="36">
        <f ca="1">SUMIFS(СВЦЭМ!$L$40:$L$783,СВЦЭМ!$A$40:$A$783,$A413,СВЦЭМ!$B$39:$B$782,Y$401)+'СЕТ СН'!$F$16</f>
        <v>0</v>
      </c>
    </row>
    <row r="414" spans="1:27" ht="15.75" hidden="1" x14ac:dyDescent="0.2">
      <c r="A414" s="35">
        <f t="shared" si="11"/>
        <v>44786</v>
      </c>
      <c r="B414" s="36">
        <f ca="1">SUMIFS(СВЦЭМ!$L$40:$L$783,СВЦЭМ!$A$40:$A$783,$A414,СВЦЭМ!$B$39:$B$782,B$401)+'СЕТ СН'!$F$16</f>
        <v>0</v>
      </c>
      <c r="C414" s="36">
        <f ca="1">SUMIFS(СВЦЭМ!$L$40:$L$783,СВЦЭМ!$A$40:$A$783,$A414,СВЦЭМ!$B$39:$B$782,C$401)+'СЕТ СН'!$F$16</f>
        <v>0</v>
      </c>
      <c r="D414" s="36">
        <f ca="1">SUMIFS(СВЦЭМ!$L$40:$L$783,СВЦЭМ!$A$40:$A$783,$A414,СВЦЭМ!$B$39:$B$782,D$401)+'СЕТ СН'!$F$16</f>
        <v>0</v>
      </c>
      <c r="E414" s="36">
        <f ca="1">SUMIFS(СВЦЭМ!$L$40:$L$783,СВЦЭМ!$A$40:$A$783,$A414,СВЦЭМ!$B$39:$B$782,E$401)+'СЕТ СН'!$F$16</f>
        <v>0</v>
      </c>
      <c r="F414" s="36">
        <f ca="1">SUMIFS(СВЦЭМ!$L$40:$L$783,СВЦЭМ!$A$40:$A$783,$A414,СВЦЭМ!$B$39:$B$782,F$401)+'СЕТ СН'!$F$16</f>
        <v>0</v>
      </c>
      <c r="G414" s="36">
        <f ca="1">SUMIFS(СВЦЭМ!$L$40:$L$783,СВЦЭМ!$A$40:$A$783,$A414,СВЦЭМ!$B$39:$B$782,G$401)+'СЕТ СН'!$F$16</f>
        <v>0</v>
      </c>
      <c r="H414" s="36">
        <f ca="1">SUMIFS(СВЦЭМ!$L$40:$L$783,СВЦЭМ!$A$40:$A$783,$A414,СВЦЭМ!$B$39:$B$782,H$401)+'СЕТ СН'!$F$16</f>
        <v>0</v>
      </c>
      <c r="I414" s="36">
        <f ca="1">SUMIFS(СВЦЭМ!$L$40:$L$783,СВЦЭМ!$A$40:$A$783,$A414,СВЦЭМ!$B$39:$B$782,I$401)+'СЕТ СН'!$F$16</f>
        <v>0</v>
      </c>
      <c r="J414" s="36">
        <f ca="1">SUMIFS(СВЦЭМ!$L$40:$L$783,СВЦЭМ!$A$40:$A$783,$A414,СВЦЭМ!$B$39:$B$782,J$401)+'СЕТ СН'!$F$16</f>
        <v>0</v>
      </c>
      <c r="K414" s="36">
        <f ca="1">SUMIFS(СВЦЭМ!$L$40:$L$783,СВЦЭМ!$A$40:$A$783,$A414,СВЦЭМ!$B$39:$B$782,K$401)+'СЕТ СН'!$F$16</f>
        <v>0</v>
      </c>
      <c r="L414" s="36">
        <f ca="1">SUMIFS(СВЦЭМ!$L$40:$L$783,СВЦЭМ!$A$40:$A$783,$A414,СВЦЭМ!$B$39:$B$782,L$401)+'СЕТ СН'!$F$16</f>
        <v>0</v>
      </c>
      <c r="M414" s="36">
        <f ca="1">SUMIFS(СВЦЭМ!$L$40:$L$783,СВЦЭМ!$A$40:$A$783,$A414,СВЦЭМ!$B$39:$B$782,M$401)+'СЕТ СН'!$F$16</f>
        <v>0</v>
      </c>
      <c r="N414" s="36">
        <f ca="1">SUMIFS(СВЦЭМ!$L$40:$L$783,СВЦЭМ!$A$40:$A$783,$A414,СВЦЭМ!$B$39:$B$782,N$401)+'СЕТ СН'!$F$16</f>
        <v>0</v>
      </c>
      <c r="O414" s="36">
        <f ca="1">SUMIFS(СВЦЭМ!$L$40:$L$783,СВЦЭМ!$A$40:$A$783,$A414,СВЦЭМ!$B$39:$B$782,O$401)+'СЕТ СН'!$F$16</f>
        <v>0</v>
      </c>
      <c r="P414" s="36">
        <f ca="1">SUMIFS(СВЦЭМ!$L$40:$L$783,СВЦЭМ!$A$40:$A$783,$A414,СВЦЭМ!$B$39:$B$782,P$401)+'СЕТ СН'!$F$16</f>
        <v>0</v>
      </c>
      <c r="Q414" s="36">
        <f ca="1">SUMIFS(СВЦЭМ!$L$40:$L$783,СВЦЭМ!$A$40:$A$783,$A414,СВЦЭМ!$B$39:$B$782,Q$401)+'СЕТ СН'!$F$16</f>
        <v>0</v>
      </c>
      <c r="R414" s="36">
        <f ca="1">SUMIFS(СВЦЭМ!$L$40:$L$783,СВЦЭМ!$A$40:$A$783,$A414,СВЦЭМ!$B$39:$B$782,R$401)+'СЕТ СН'!$F$16</f>
        <v>0</v>
      </c>
      <c r="S414" s="36">
        <f ca="1">SUMIFS(СВЦЭМ!$L$40:$L$783,СВЦЭМ!$A$40:$A$783,$A414,СВЦЭМ!$B$39:$B$782,S$401)+'СЕТ СН'!$F$16</f>
        <v>0</v>
      </c>
      <c r="T414" s="36">
        <f ca="1">SUMIFS(СВЦЭМ!$L$40:$L$783,СВЦЭМ!$A$40:$A$783,$A414,СВЦЭМ!$B$39:$B$782,T$401)+'СЕТ СН'!$F$16</f>
        <v>0</v>
      </c>
      <c r="U414" s="36">
        <f ca="1">SUMIFS(СВЦЭМ!$L$40:$L$783,СВЦЭМ!$A$40:$A$783,$A414,СВЦЭМ!$B$39:$B$782,U$401)+'СЕТ СН'!$F$16</f>
        <v>0</v>
      </c>
      <c r="V414" s="36">
        <f ca="1">SUMIFS(СВЦЭМ!$L$40:$L$783,СВЦЭМ!$A$40:$A$783,$A414,СВЦЭМ!$B$39:$B$782,V$401)+'СЕТ СН'!$F$16</f>
        <v>0</v>
      </c>
      <c r="W414" s="36">
        <f ca="1">SUMIFS(СВЦЭМ!$L$40:$L$783,СВЦЭМ!$A$40:$A$783,$A414,СВЦЭМ!$B$39:$B$782,W$401)+'СЕТ СН'!$F$16</f>
        <v>0</v>
      </c>
      <c r="X414" s="36">
        <f ca="1">SUMIFS(СВЦЭМ!$L$40:$L$783,СВЦЭМ!$A$40:$A$783,$A414,СВЦЭМ!$B$39:$B$782,X$401)+'СЕТ СН'!$F$16</f>
        <v>0</v>
      </c>
      <c r="Y414" s="36">
        <f ca="1">SUMIFS(СВЦЭМ!$L$40:$L$783,СВЦЭМ!$A$40:$A$783,$A414,СВЦЭМ!$B$39:$B$782,Y$401)+'СЕТ СН'!$F$16</f>
        <v>0</v>
      </c>
    </row>
    <row r="415" spans="1:27" ht="15.75" hidden="1" x14ac:dyDescent="0.2">
      <c r="A415" s="35">
        <f t="shared" si="11"/>
        <v>44787</v>
      </c>
      <c r="B415" s="36">
        <f ca="1">SUMIFS(СВЦЭМ!$L$40:$L$783,СВЦЭМ!$A$40:$A$783,$A415,СВЦЭМ!$B$39:$B$782,B$401)+'СЕТ СН'!$F$16</f>
        <v>0</v>
      </c>
      <c r="C415" s="36">
        <f ca="1">SUMIFS(СВЦЭМ!$L$40:$L$783,СВЦЭМ!$A$40:$A$783,$A415,СВЦЭМ!$B$39:$B$782,C$401)+'СЕТ СН'!$F$16</f>
        <v>0</v>
      </c>
      <c r="D415" s="36">
        <f ca="1">SUMIFS(СВЦЭМ!$L$40:$L$783,СВЦЭМ!$A$40:$A$783,$A415,СВЦЭМ!$B$39:$B$782,D$401)+'СЕТ СН'!$F$16</f>
        <v>0</v>
      </c>
      <c r="E415" s="36">
        <f ca="1">SUMIFS(СВЦЭМ!$L$40:$L$783,СВЦЭМ!$A$40:$A$783,$A415,СВЦЭМ!$B$39:$B$782,E$401)+'СЕТ СН'!$F$16</f>
        <v>0</v>
      </c>
      <c r="F415" s="36">
        <f ca="1">SUMIFS(СВЦЭМ!$L$40:$L$783,СВЦЭМ!$A$40:$A$783,$A415,СВЦЭМ!$B$39:$B$782,F$401)+'СЕТ СН'!$F$16</f>
        <v>0</v>
      </c>
      <c r="G415" s="36">
        <f ca="1">SUMIFS(СВЦЭМ!$L$40:$L$783,СВЦЭМ!$A$40:$A$783,$A415,СВЦЭМ!$B$39:$B$782,G$401)+'СЕТ СН'!$F$16</f>
        <v>0</v>
      </c>
      <c r="H415" s="36">
        <f ca="1">SUMIFS(СВЦЭМ!$L$40:$L$783,СВЦЭМ!$A$40:$A$783,$A415,СВЦЭМ!$B$39:$B$782,H$401)+'СЕТ СН'!$F$16</f>
        <v>0</v>
      </c>
      <c r="I415" s="36">
        <f ca="1">SUMIFS(СВЦЭМ!$L$40:$L$783,СВЦЭМ!$A$40:$A$783,$A415,СВЦЭМ!$B$39:$B$782,I$401)+'СЕТ СН'!$F$16</f>
        <v>0</v>
      </c>
      <c r="J415" s="36">
        <f ca="1">SUMIFS(СВЦЭМ!$L$40:$L$783,СВЦЭМ!$A$40:$A$783,$A415,СВЦЭМ!$B$39:$B$782,J$401)+'СЕТ СН'!$F$16</f>
        <v>0</v>
      </c>
      <c r="K415" s="36">
        <f ca="1">SUMIFS(СВЦЭМ!$L$40:$L$783,СВЦЭМ!$A$40:$A$783,$A415,СВЦЭМ!$B$39:$B$782,K$401)+'СЕТ СН'!$F$16</f>
        <v>0</v>
      </c>
      <c r="L415" s="36">
        <f ca="1">SUMIFS(СВЦЭМ!$L$40:$L$783,СВЦЭМ!$A$40:$A$783,$A415,СВЦЭМ!$B$39:$B$782,L$401)+'СЕТ СН'!$F$16</f>
        <v>0</v>
      </c>
      <c r="M415" s="36">
        <f ca="1">SUMIFS(СВЦЭМ!$L$40:$L$783,СВЦЭМ!$A$40:$A$783,$A415,СВЦЭМ!$B$39:$B$782,M$401)+'СЕТ СН'!$F$16</f>
        <v>0</v>
      </c>
      <c r="N415" s="36">
        <f ca="1">SUMIFS(СВЦЭМ!$L$40:$L$783,СВЦЭМ!$A$40:$A$783,$A415,СВЦЭМ!$B$39:$B$782,N$401)+'СЕТ СН'!$F$16</f>
        <v>0</v>
      </c>
      <c r="O415" s="36">
        <f ca="1">SUMIFS(СВЦЭМ!$L$40:$L$783,СВЦЭМ!$A$40:$A$783,$A415,СВЦЭМ!$B$39:$B$782,O$401)+'СЕТ СН'!$F$16</f>
        <v>0</v>
      </c>
      <c r="P415" s="36">
        <f ca="1">SUMIFS(СВЦЭМ!$L$40:$L$783,СВЦЭМ!$A$40:$A$783,$A415,СВЦЭМ!$B$39:$B$782,P$401)+'СЕТ СН'!$F$16</f>
        <v>0</v>
      </c>
      <c r="Q415" s="36">
        <f ca="1">SUMIFS(СВЦЭМ!$L$40:$L$783,СВЦЭМ!$A$40:$A$783,$A415,СВЦЭМ!$B$39:$B$782,Q$401)+'СЕТ СН'!$F$16</f>
        <v>0</v>
      </c>
      <c r="R415" s="36">
        <f ca="1">SUMIFS(СВЦЭМ!$L$40:$L$783,СВЦЭМ!$A$40:$A$783,$A415,СВЦЭМ!$B$39:$B$782,R$401)+'СЕТ СН'!$F$16</f>
        <v>0</v>
      </c>
      <c r="S415" s="36">
        <f ca="1">SUMIFS(СВЦЭМ!$L$40:$L$783,СВЦЭМ!$A$40:$A$783,$A415,СВЦЭМ!$B$39:$B$782,S$401)+'СЕТ СН'!$F$16</f>
        <v>0</v>
      </c>
      <c r="T415" s="36">
        <f ca="1">SUMIFS(СВЦЭМ!$L$40:$L$783,СВЦЭМ!$A$40:$A$783,$A415,СВЦЭМ!$B$39:$B$782,T$401)+'СЕТ СН'!$F$16</f>
        <v>0</v>
      </c>
      <c r="U415" s="36">
        <f ca="1">SUMIFS(СВЦЭМ!$L$40:$L$783,СВЦЭМ!$A$40:$A$783,$A415,СВЦЭМ!$B$39:$B$782,U$401)+'СЕТ СН'!$F$16</f>
        <v>0</v>
      </c>
      <c r="V415" s="36">
        <f ca="1">SUMIFS(СВЦЭМ!$L$40:$L$783,СВЦЭМ!$A$40:$A$783,$A415,СВЦЭМ!$B$39:$B$782,V$401)+'СЕТ СН'!$F$16</f>
        <v>0</v>
      </c>
      <c r="W415" s="36">
        <f ca="1">SUMIFS(СВЦЭМ!$L$40:$L$783,СВЦЭМ!$A$40:$A$783,$A415,СВЦЭМ!$B$39:$B$782,W$401)+'СЕТ СН'!$F$16</f>
        <v>0</v>
      </c>
      <c r="X415" s="36">
        <f ca="1">SUMIFS(СВЦЭМ!$L$40:$L$783,СВЦЭМ!$A$40:$A$783,$A415,СВЦЭМ!$B$39:$B$782,X$401)+'СЕТ СН'!$F$16</f>
        <v>0</v>
      </c>
      <c r="Y415" s="36">
        <f ca="1">SUMIFS(СВЦЭМ!$L$40:$L$783,СВЦЭМ!$A$40:$A$783,$A415,СВЦЭМ!$B$39:$B$782,Y$401)+'СЕТ СН'!$F$16</f>
        <v>0</v>
      </c>
    </row>
    <row r="416" spans="1:27" ht="15.75" hidden="1" x14ac:dyDescent="0.2">
      <c r="A416" s="35">
        <f t="shared" si="11"/>
        <v>44788</v>
      </c>
      <c r="B416" s="36">
        <f ca="1">SUMIFS(СВЦЭМ!$L$40:$L$783,СВЦЭМ!$A$40:$A$783,$A416,СВЦЭМ!$B$39:$B$782,B$401)+'СЕТ СН'!$F$16</f>
        <v>0</v>
      </c>
      <c r="C416" s="36">
        <f ca="1">SUMIFS(СВЦЭМ!$L$40:$L$783,СВЦЭМ!$A$40:$A$783,$A416,СВЦЭМ!$B$39:$B$782,C$401)+'СЕТ СН'!$F$16</f>
        <v>0</v>
      </c>
      <c r="D416" s="36">
        <f ca="1">SUMIFS(СВЦЭМ!$L$40:$L$783,СВЦЭМ!$A$40:$A$783,$A416,СВЦЭМ!$B$39:$B$782,D$401)+'СЕТ СН'!$F$16</f>
        <v>0</v>
      </c>
      <c r="E416" s="36">
        <f ca="1">SUMIFS(СВЦЭМ!$L$40:$L$783,СВЦЭМ!$A$40:$A$783,$A416,СВЦЭМ!$B$39:$B$782,E$401)+'СЕТ СН'!$F$16</f>
        <v>0</v>
      </c>
      <c r="F416" s="36">
        <f ca="1">SUMIFS(СВЦЭМ!$L$40:$L$783,СВЦЭМ!$A$40:$A$783,$A416,СВЦЭМ!$B$39:$B$782,F$401)+'СЕТ СН'!$F$16</f>
        <v>0</v>
      </c>
      <c r="G416" s="36">
        <f ca="1">SUMIFS(СВЦЭМ!$L$40:$L$783,СВЦЭМ!$A$40:$A$783,$A416,СВЦЭМ!$B$39:$B$782,G$401)+'СЕТ СН'!$F$16</f>
        <v>0</v>
      </c>
      <c r="H416" s="36">
        <f ca="1">SUMIFS(СВЦЭМ!$L$40:$L$783,СВЦЭМ!$A$40:$A$783,$A416,СВЦЭМ!$B$39:$B$782,H$401)+'СЕТ СН'!$F$16</f>
        <v>0</v>
      </c>
      <c r="I416" s="36">
        <f ca="1">SUMIFS(СВЦЭМ!$L$40:$L$783,СВЦЭМ!$A$40:$A$783,$A416,СВЦЭМ!$B$39:$B$782,I$401)+'СЕТ СН'!$F$16</f>
        <v>0</v>
      </c>
      <c r="J416" s="36">
        <f ca="1">SUMIFS(СВЦЭМ!$L$40:$L$783,СВЦЭМ!$A$40:$A$783,$A416,СВЦЭМ!$B$39:$B$782,J$401)+'СЕТ СН'!$F$16</f>
        <v>0</v>
      </c>
      <c r="K416" s="36">
        <f ca="1">SUMIFS(СВЦЭМ!$L$40:$L$783,СВЦЭМ!$A$40:$A$783,$A416,СВЦЭМ!$B$39:$B$782,K$401)+'СЕТ СН'!$F$16</f>
        <v>0</v>
      </c>
      <c r="L416" s="36">
        <f ca="1">SUMIFS(СВЦЭМ!$L$40:$L$783,СВЦЭМ!$A$40:$A$783,$A416,СВЦЭМ!$B$39:$B$782,L$401)+'СЕТ СН'!$F$16</f>
        <v>0</v>
      </c>
      <c r="M416" s="36">
        <f ca="1">SUMIFS(СВЦЭМ!$L$40:$L$783,СВЦЭМ!$A$40:$A$783,$A416,СВЦЭМ!$B$39:$B$782,M$401)+'СЕТ СН'!$F$16</f>
        <v>0</v>
      </c>
      <c r="N416" s="36">
        <f ca="1">SUMIFS(СВЦЭМ!$L$40:$L$783,СВЦЭМ!$A$40:$A$783,$A416,СВЦЭМ!$B$39:$B$782,N$401)+'СЕТ СН'!$F$16</f>
        <v>0</v>
      </c>
      <c r="O416" s="36">
        <f ca="1">SUMIFS(СВЦЭМ!$L$40:$L$783,СВЦЭМ!$A$40:$A$783,$A416,СВЦЭМ!$B$39:$B$782,O$401)+'СЕТ СН'!$F$16</f>
        <v>0</v>
      </c>
      <c r="P416" s="36">
        <f ca="1">SUMIFS(СВЦЭМ!$L$40:$L$783,СВЦЭМ!$A$40:$A$783,$A416,СВЦЭМ!$B$39:$B$782,P$401)+'СЕТ СН'!$F$16</f>
        <v>0</v>
      </c>
      <c r="Q416" s="36">
        <f ca="1">SUMIFS(СВЦЭМ!$L$40:$L$783,СВЦЭМ!$A$40:$A$783,$A416,СВЦЭМ!$B$39:$B$782,Q$401)+'СЕТ СН'!$F$16</f>
        <v>0</v>
      </c>
      <c r="R416" s="36">
        <f ca="1">SUMIFS(СВЦЭМ!$L$40:$L$783,СВЦЭМ!$A$40:$A$783,$A416,СВЦЭМ!$B$39:$B$782,R$401)+'СЕТ СН'!$F$16</f>
        <v>0</v>
      </c>
      <c r="S416" s="36">
        <f ca="1">SUMIFS(СВЦЭМ!$L$40:$L$783,СВЦЭМ!$A$40:$A$783,$A416,СВЦЭМ!$B$39:$B$782,S$401)+'СЕТ СН'!$F$16</f>
        <v>0</v>
      </c>
      <c r="T416" s="36">
        <f ca="1">SUMIFS(СВЦЭМ!$L$40:$L$783,СВЦЭМ!$A$40:$A$783,$A416,СВЦЭМ!$B$39:$B$782,T$401)+'СЕТ СН'!$F$16</f>
        <v>0</v>
      </c>
      <c r="U416" s="36">
        <f ca="1">SUMIFS(СВЦЭМ!$L$40:$L$783,СВЦЭМ!$A$40:$A$783,$A416,СВЦЭМ!$B$39:$B$782,U$401)+'СЕТ СН'!$F$16</f>
        <v>0</v>
      </c>
      <c r="V416" s="36">
        <f ca="1">SUMIFS(СВЦЭМ!$L$40:$L$783,СВЦЭМ!$A$40:$A$783,$A416,СВЦЭМ!$B$39:$B$782,V$401)+'СЕТ СН'!$F$16</f>
        <v>0</v>
      </c>
      <c r="W416" s="36">
        <f ca="1">SUMIFS(СВЦЭМ!$L$40:$L$783,СВЦЭМ!$A$40:$A$783,$A416,СВЦЭМ!$B$39:$B$782,W$401)+'СЕТ СН'!$F$16</f>
        <v>0</v>
      </c>
      <c r="X416" s="36">
        <f ca="1">SUMIFS(СВЦЭМ!$L$40:$L$783,СВЦЭМ!$A$40:$A$783,$A416,СВЦЭМ!$B$39:$B$782,X$401)+'СЕТ СН'!$F$16</f>
        <v>0</v>
      </c>
      <c r="Y416" s="36">
        <f ca="1">SUMIFS(СВЦЭМ!$L$40:$L$783,СВЦЭМ!$A$40:$A$783,$A416,СВЦЭМ!$B$39:$B$782,Y$401)+'СЕТ СН'!$F$16</f>
        <v>0</v>
      </c>
    </row>
    <row r="417" spans="1:25" ht="15.75" hidden="1" x14ac:dyDescent="0.2">
      <c r="A417" s="35">
        <f t="shared" si="11"/>
        <v>44789</v>
      </c>
      <c r="B417" s="36">
        <f ca="1">SUMIFS(СВЦЭМ!$L$40:$L$783,СВЦЭМ!$A$40:$A$783,$A417,СВЦЭМ!$B$39:$B$782,B$401)+'СЕТ СН'!$F$16</f>
        <v>0</v>
      </c>
      <c r="C417" s="36">
        <f ca="1">SUMIFS(СВЦЭМ!$L$40:$L$783,СВЦЭМ!$A$40:$A$783,$A417,СВЦЭМ!$B$39:$B$782,C$401)+'СЕТ СН'!$F$16</f>
        <v>0</v>
      </c>
      <c r="D417" s="36">
        <f ca="1">SUMIFS(СВЦЭМ!$L$40:$L$783,СВЦЭМ!$A$40:$A$783,$A417,СВЦЭМ!$B$39:$B$782,D$401)+'СЕТ СН'!$F$16</f>
        <v>0</v>
      </c>
      <c r="E417" s="36">
        <f ca="1">SUMIFS(СВЦЭМ!$L$40:$L$783,СВЦЭМ!$A$40:$A$783,$A417,СВЦЭМ!$B$39:$B$782,E$401)+'СЕТ СН'!$F$16</f>
        <v>0</v>
      </c>
      <c r="F417" s="36">
        <f ca="1">SUMIFS(СВЦЭМ!$L$40:$L$783,СВЦЭМ!$A$40:$A$783,$A417,СВЦЭМ!$B$39:$B$782,F$401)+'СЕТ СН'!$F$16</f>
        <v>0</v>
      </c>
      <c r="G417" s="36">
        <f ca="1">SUMIFS(СВЦЭМ!$L$40:$L$783,СВЦЭМ!$A$40:$A$783,$A417,СВЦЭМ!$B$39:$B$782,G$401)+'СЕТ СН'!$F$16</f>
        <v>0</v>
      </c>
      <c r="H417" s="36">
        <f ca="1">SUMIFS(СВЦЭМ!$L$40:$L$783,СВЦЭМ!$A$40:$A$783,$A417,СВЦЭМ!$B$39:$B$782,H$401)+'СЕТ СН'!$F$16</f>
        <v>0</v>
      </c>
      <c r="I417" s="36">
        <f ca="1">SUMIFS(СВЦЭМ!$L$40:$L$783,СВЦЭМ!$A$40:$A$783,$A417,СВЦЭМ!$B$39:$B$782,I$401)+'СЕТ СН'!$F$16</f>
        <v>0</v>
      </c>
      <c r="J417" s="36">
        <f ca="1">SUMIFS(СВЦЭМ!$L$40:$L$783,СВЦЭМ!$A$40:$A$783,$A417,СВЦЭМ!$B$39:$B$782,J$401)+'СЕТ СН'!$F$16</f>
        <v>0</v>
      </c>
      <c r="K417" s="36">
        <f ca="1">SUMIFS(СВЦЭМ!$L$40:$L$783,СВЦЭМ!$A$40:$A$783,$A417,СВЦЭМ!$B$39:$B$782,K$401)+'СЕТ СН'!$F$16</f>
        <v>0</v>
      </c>
      <c r="L417" s="36">
        <f ca="1">SUMIFS(СВЦЭМ!$L$40:$L$783,СВЦЭМ!$A$40:$A$783,$A417,СВЦЭМ!$B$39:$B$782,L$401)+'СЕТ СН'!$F$16</f>
        <v>0</v>
      </c>
      <c r="M417" s="36">
        <f ca="1">SUMIFS(СВЦЭМ!$L$40:$L$783,СВЦЭМ!$A$40:$A$783,$A417,СВЦЭМ!$B$39:$B$782,M$401)+'СЕТ СН'!$F$16</f>
        <v>0</v>
      </c>
      <c r="N417" s="36">
        <f ca="1">SUMIFS(СВЦЭМ!$L$40:$L$783,СВЦЭМ!$A$40:$A$783,$A417,СВЦЭМ!$B$39:$B$782,N$401)+'СЕТ СН'!$F$16</f>
        <v>0</v>
      </c>
      <c r="O417" s="36">
        <f ca="1">SUMIFS(СВЦЭМ!$L$40:$L$783,СВЦЭМ!$A$40:$A$783,$A417,СВЦЭМ!$B$39:$B$782,O$401)+'СЕТ СН'!$F$16</f>
        <v>0</v>
      </c>
      <c r="P417" s="36">
        <f ca="1">SUMIFS(СВЦЭМ!$L$40:$L$783,СВЦЭМ!$A$40:$A$783,$A417,СВЦЭМ!$B$39:$B$782,P$401)+'СЕТ СН'!$F$16</f>
        <v>0</v>
      </c>
      <c r="Q417" s="36">
        <f ca="1">SUMIFS(СВЦЭМ!$L$40:$L$783,СВЦЭМ!$A$40:$A$783,$A417,СВЦЭМ!$B$39:$B$782,Q$401)+'СЕТ СН'!$F$16</f>
        <v>0</v>
      </c>
      <c r="R417" s="36">
        <f ca="1">SUMIFS(СВЦЭМ!$L$40:$L$783,СВЦЭМ!$A$40:$A$783,$A417,СВЦЭМ!$B$39:$B$782,R$401)+'СЕТ СН'!$F$16</f>
        <v>0</v>
      </c>
      <c r="S417" s="36">
        <f ca="1">SUMIFS(СВЦЭМ!$L$40:$L$783,СВЦЭМ!$A$40:$A$783,$A417,СВЦЭМ!$B$39:$B$782,S$401)+'СЕТ СН'!$F$16</f>
        <v>0</v>
      </c>
      <c r="T417" s="36">
        <f ca="1">SUMIFS(СВЦЭМ!$L$40:$L$783,СВЦЭМ!$A$40:$A$783,$A417,СВЦЭМ!$B$39:$B$782,T$401)+'СЕТ СН'!$F$16</f>
        <v>0</v>
      </c>
      <c r="U417" s="36">
        <f ca="1">SUMIFS(СВЦЭМ!$L$40:$L$783,СВЦЭМ!$A$40:$A$783,$A417,СВЦЭМ!$B$39:$B$782,U$401)+'СЕТ СН'!$F$16</f>
        <v>0</v>
      </c>
      <c r="V417" s="36">
        <f ca="1">SUMIFS(СВЦЭМ!$L$40:$L$783,СВЦЭМ!$A$40:$A$783,$A417,СВЦЭМ!$B$39:$B$782,V$401)+'СЕТ СН'!$F$16</f>
        <v>0</v>
      </c>
      <c r="W417" s="36">
        <f ca="1">SUMIFS(СВЦЭМ!$L$40:$L$783,СВЦЭМ!$A$40:$A$783,$A417,СВЦЭМ!$B$39:$B$782,W$401)+'СЕТ СН'!$F$16</f>
        <v>0</v>
      </c>
      <c r="X417" s="36">
        <f ca="1">SUMIFS(СВЦЭМ!$L$40:$L$783,СВЦЭМ!$A$40:$A$783,$A417,СВЦЭМ!$B$39:$B$782,X$401)+'СЕТ СН'!$F$16</f>
        <v>0</v>
      </c>
      <c r="Y417" s="36">
        <f ca="1">SUMIFS(СВЦЭМ!$L$40:$L$783,СВЦЭМ!$A$40:$A$783,$A417,СВЦЭМ!$B$39:$B$782,Y$401)+'СЕТ СН'!$F$16</f>
        <v>0</v>
      </c>
    </row>
    <row r="418" spans="1:25" ht="15.75" hidden="1" x14ac:dyDescent="0.2">
      <c r="A418" s="35">
        <f t="shared" si="11"/>
        <v>44790</v>
      </c>
      <c r="B418" s="36">
        <f ca="1">SUMIFS(СВЦЭМ!$L$40:$L$783,СВЦЭМ!$A$40:$A$783,$A418,СВЦЭМ!$B$39:$B$782,B$401)+'СЕТ СН'!$F$16</f>
        <v>0</v>
      </c>
      <c r="C418" s="36">
        <f ca="1">SUMIFS(СВЦЭМ!$L$40:$L$783,СВЦЭМ!$A$40:$A$783,$A418,СВЦЭМ!$B$39:$B$782,C$401)+'СЕТ СН'!$F$16</f>
        <v>0</v>
      </c>
      <c r="D418" s="36">
        <f ca="1">SUMIFS(СВЦЭМ!$L$40:$L$783,СВЦЭМ!$A$40:$A$783,$A418,СВЦЭМ!$B$39:$B$782,D$401)+'СЕТ СН'!$F$16</f>
        <v>0</v>
      </c>
      <c r="E418" s="36">
        <f ca="1">SUMIFS(СВЦЭМ!$L$40:$L$783,СВЦЭМ!$A$40:$A$783,$A418,СВЦЭМ!$B$39:$B$782,E$401)+'СЕТ СН'!$F$16</f>
        <v>0</v>
      </c>
      <c r="F418" s="36">
        <f ca="1">SUMIFS(СВЦЭМ!$L$40:$L$783,СВЦЭМ!$A$40:$A$783,$A418,СВЦЭМ!$B$39:$B$782,F$401)+'СЕТ СН'!$F$16</f>
        <v>0</v>
      </c>
      <c r="G418" s="36">
        <f ca="1">SUMIFS(СВЦЭМ!$L$40:$L$783,СВЦЭМ!$A$40:$A$783,$A418,СВЦЭМ!$B$39:$B$782,G$401)+'СЕТ СН'!$F$16</f>
        <v>0</v>
      </c>
      <c r="H418" s="36">
        <f ca="1">SUMIFS(СВЦЭМ!$L$40:$L$783,СВЦЭМ!$A$40:$A$783,$A418,СВЦЭМ!$B$39:$B$782,H$401)+'СЕТ СН'!$F$16</f>
        <v>0</v>
      </c>
      <c r="I418" s="36">
        <f ca="1">SUMIFS(СВЦЭМ!$L$40:$L$783,СВЦЭМ!$A$40:$A$783,$A418,СВЦЭМ!$B$39:$B$782,I$401)+'СЕТ СН'!$F$16</f>
        <v>0</v>
      </c>
      <c r="J418" s="36">
        <f ca="1">SUMIFS(СВЦЭМ!$L$40:$L$783,СВЦЭМ!$A$40:$A$783,$A418,СВЦЭМ!$B$39:$B$782,J$401)+'СЕТ СН'!$F$16</f>
        <v>0</v>
      </c>
      <c r="K418" s="36">
        <f ca="1">SUMIFS(СВЦЭМ!$L$40:$L$783,СВЦЭМ!$A$40:$A$783,$A418,СВЦЭМ!$B$39:$B$782,K$401)+'СЕТ СН'!$F$16</f>
        <v>0</v>
      </c>
      <c r="L418" s="36">
        <f ca="1">SUMIFS(СВЦЭМ!$L$40:$L$783,СВЦЭМ!$A$40:$A$783,$A418,СВЦЭМ!$B$39:$B$782,L$401)+'СЕТ СН'!$F$16</f>
        <v>0</v>
      </c>
      <c r="M418" s="36">
        <f ca="1">SUMIFS(СВЦЭМ!$L$40:$L$783,СВЦЭМ!$A$40:$A$783,$A418,СВЦЭМ!$B$39:$B$782,M$401)+'СЕТ СН'!$F$16</f>
        <v>0</v>
      </c>
      <c r="N418" s="36">
        <f ca="1">SUMIFS(СВЦЭМ!$L$40:$L$783,СВЦЭМ!$A$40:$A$783,$A418,СВЦЭМ!$B$39:$B$782,N$401)+'СЕТ СН'!$F$16</f>
        <v>0</v>
      </c>
      <c r="O418" s="36">
        <f ca="1">SUMIFS(СВЦЭМ!$L$40:$L$783,СВЦЭМ!$A$40:$A$783,$A418,СВЦЭМ!$B$39:$B$782,O$401)+'СЕТ СН'!$F$16</f>
        <v>0</v>
      </c>
      <c r="P418" s="36">
        <f ca="1">SUMIFS(СВЦЭМ!$L$40:$L$783,СВЦЭМ!$A$40:$A$783,$A418,СВЦЭМ!$B$39:$B$782,P$401)+'СЕТ СН'!$F$16</f>
        <v>0</v>
      </c>
      <c r="Q418" s="36">
        <f ca="1">SUMIFS(СВЦЭМ!$L$40:$L$783,СВЦЭМ!$A$40:$A$783,$A418,СВЦЭМ!$B$39:$B$782,Q$401)+'СЕТ СН'!$F$16</f>
        <v>0</v>
      </c>
      <c r="R418" s="36">
        <f ca="1">SUMIFS(СВЦЭМ!$L$40:$L$783,СВЦЭМ!$A$40:$A$783,$A418,СВЦЭМ!$B$39:$B$782,R$401)+'СЕТ СН'!$F$16</f>
        <v>0</v>
      </c>
      <c r="S418" s="36">
        <f ca="1">SUMIFS(СВЦЭМ!$L$40:$L$783,СВЦЭМ!$A$40:$A$783,$A418,СВЦЭМ!$B$39:$B$782,S$401)+'СЕТ СН'!$F$16</f>
        <v>0</v>
      </c>
      <c r="T418" s="36">
        <f ca="1">SUMIFS(СВЦЭМ!$L$40:$L$783,СВЦЭМ!$A$40:$A$783,$A418,СВЦЭМ!$B$39:$B$782,T$401)+'СЕТ СН'!$F$16</f>
        <v>0</v>
      </c>
      <c r="U418" s="36">
        <f ca="1">SUMIFS(СВЦЭМ!$L$40:$L$783,СВЦЭМ!$A$40:$A$783,$A418,СВЦЭМ!$B$39:$B$782,U$401)+'СЕТ СН'!$F$16</f>
        <v>0</v>
      </c>
      <c r="V418" s="36">
        <f ca="1">SUMIFS(СВЦЭМ!$L$40:$L$783,СВЦЭМ!$A$40:$A$783,$A418,СВЦЭМ!$B$39:$B$782,V$401)+'СЕТ СН'!$F$16</f>
        <v>0</v>
      </c>
      <c r="W418" s="36">
        <f ca="1">SUMIFS(СВЦЭМ!$L$40:$L$783,СВЦЭМ!$A$40:$A$783,$A418,СВЦЭМ!$B$39:$B$782,W$401)+'СЕТ СН'!$F$16</f>
        <v>0</v>
      </c>
      <c r="X418" s="36">
        <f ca="1">SUMIFS(СВЦЭМ!$L$40:$L$783,СВЦЭМ!$A$40:$A$783,$A418,СВЦЭМ!$B$39:$B$782,X$401)+'СЕТ СН'!$F$16</f>
        <v>0</v>
      </c>
      <c r="Y418" s="36">
        <f ca="1">SUMIFS(СВЦЭМ!$L$40:$L$783,СВЦЭМ!$A$40:$A$783,$A418,СВЦЭМ!$B$39:$B$782,Y$401)+'СЕТ СН'!$F$16</f>
        <v>0</v>
      </c>
    </row>
    <row r="419" spans="1:25" ht="15.75" hidden="1" x14ac:dyDescent="0.2">
      <c r="A419" s="35">
        <f t="shared" si="11"/>
        <v>44791</v>
      </c>
      <c r="B419" s="36">
        <f ca="1">SUMIFS(СВЦЭМ!$L$40:$L$783,СВЦЭМ!$A$40:$A$783,$A419,СВЦЭМ!$B$39:$B$782,B$401)+'СЕТ СН'!$F$16</f>
        <v>0</v>
      </c>
      <c r="C419" s="36">
        <f ca="1">SUMIFS(СВЦЭМ!$L$40:$L$783,СВЦЭМ!$A$40:$A$783,$A419,СВЦЭМ!$B$39:$B$782,C$401)+'СЕТ СН'!$F$16</f>
        <v>0</v>
      </c>
      <c r="D419" s="36">
        <f ca="1">SUMIFS(СВЦЭМ!$L$40:$L$783,СВЦЭМ!$A$40:$A$783,$A419,СВЦЭМ!$B$39:$B$782,D$401)+'СЕТ СН'!$F$16</f>
        <v>0</v>
      </c>
      <c r="E419" s="36">
        <f ca="1">SUMIFS(СВЦЭМ!$L$40:$L$783,СВЦЭМ!$A$40:$A$783,$A419,СВЦЭМ!$B$39:$B$782,E$401)+'СЕТ СН'!$F$16</f>
        <v>0</v>
      </c>
      <c r="F419" s="36">
        <f ca="1">SUMIFS(СВЦЭМ!$L$40:$L$783,СВЦЭМ!$A$40:$A$783,$A419,СВЦЭМ!$B$39:$B$782,F$401)+'СЕТ СН'!$F$16</f>
        <v>0</v>
      </c>
      <c r="G419" s="36">
        <f ca="1">SUMIFS(СВЦЭМ!$L$40:$L$783,СВЦЭМ!$A$40:$A$783,$A419,СВЦЭМ!$B$39:$B$782,G$401)+'СЕТ СН'!$F$16</f>
        <v>0</v>
      </c>
      <c r="H419" s="36">
        <f ca="1">SUMIFS(СВЦЭМ!$L$40:$L$783,СВЦЭМ!$A$40:$A$783,$A419,СВЦЭМ!$B$39:$B$782,H$401)+'СЕТ СН'!$F$16</f>
        <v>0</v>
      </c>
      <c r="I419" s="36">
        <f ca="1">SUMIFS(СВЦЭМ!$L$40:$L$783,СВЦЭМ!$A$40:$A$783,$A419,СВЦЭМ!$B$39:$B$782,I$401)+'СЕТ СН'!$F$16</f>
        <v>0</v>
      </c>
      <c r="J419" s="36">
        <f ca="1">SUMIFS(СВЦЭМ!$L$40:$L$783,СВЦЭМ!$A$40:$A$783,$A419,СВЦЭМ!$B$39:$B$782,J$401)+'СЕТ СН'!$F$16</f>
        <v>0</v>
      </c>
      <c r="K419" s="36">
        <f ca="1">SUMIFS(СВЦЭМ!$L$40:$L$783,СВЦЭМ!$A$40:$A$783,$A419,СВЦЭМ!$B$39:$B$782,K$401)+'СЕТ СН'!$F$16</f>
        <v>0</v>
      </c>
      <c r="L419" s="36">
        <f ca="1">SUMIFS(СВЦЭМ!$L$40:$L$783,СВЦЭМ!$A$40:$A$783,$A419,СВЦЭМ!$B$39:$B$782,L$401)+'СЕТ СН'!$F$16</f>
        <v>0</v>
      </c>
      <c r="M419" s="36">
        <f ca="1">SUMIFS(СВЦЭМ!$L$40:$L$783,СВЦЭМ!$A$40:$A$783,$A419,СВЦЭМ!$B$39:$B$782,M$401)+'СЕТ СН'!$F$16</f>
        <v>0</v>
      </c>
      <c r="N419" s="36">
        <f ca="1">SUMIFS(СВЦЭМ!$L$40:$L$783,СВЦЭМ!$A$40:$A$783,$A419,СВЦЭМ!$B$39:$B$782,N$401)+'СЕТ СН'!$F$16</f>
        <v>0</v>
      </c>
      <c r="O419" s="36">
        <f ca="1">SUMIFS(СВЦЭМ!$L$40:$L$783,СВЦЭМ!$A$40:$A$783,$A419,СВЦЭМ!$B$39:$B$782,O$401)+'СЕТ СН'!$F$16</f>
        <v>0</v>
      </c>
      <c r="P419" s="36">
        <f ca="1">SUMIFS(СВЦЭМ!$L$40:$L$783,СВЦЭМ!$A$40:$A$783,$A419,СВЦЭМ!$B$39:$B$782,P$401)+'СЕТ СН'!$F$16</f>
        <v>0</v>
      </c>
      <c r="Q419" s="36">
        <f ca="1">SUMIFS(СВЦЭМ!$L$40:$L$783,СВЦЭМ!$A$40:$A$783,$A419,СВЦЭМ!$B$39:$B$782,Q$401)+'СЕТ СН'!$F$16</f>
        <v>0</v>
      </c>
      <c r="R419" s="36">
        <f ca="1">SUMIFS(СВЦЭМ!$L$40:$L$783,СВЦЭМ!$A$40:$A$783,$A419,СВЦЭМ!$B$39:$B$782,R$401)+'СЕТ СН'!$F$16</f>
        <v>0</v>
      </c>
      <c r="S419" s="36">
        <f ca="1">SUMIFS(СВЦЭМ!$L$40:$L$783,СВЦЭМ!$A$40:$A$783,$A419,СВЦЭМ!$B$39:$B$782,S$401)+'СЕТ СН'!$F$16</f>
        <v>0</v>
      </c>
      <c r="T419" s="36">
        <f ca="1">SUMIFS(СВЦЭМ!$L$40:$L$783,СВЦЭМ!$A$40:$A$783,$A419,СВЦЭМ!$B$39:$B$782,T$401)+'СЕТ СН'!$F$16</f>
        <v>0</v>
      </c>
      <c r="U419" s="36">
        <f ca="1">SUMIFS(СВЦЭМ!$L$40:$L$783,СВЦЭМ!$A$40:$A$783,$A419,СВЦЭМ!$B$39:$B$782,U$401)+'СЕТ СН'!$F$16</f>
        <v>0</v>
      </c>
      <c r="V419" s="36">
        <f ca="1">SUMIFS(СВЦЭМ!$L$40:$L$783,СВЦЭМ!$A$40:$A$783,$A419,СВЦЭМ!$B$39:$B$782,V$401)+'СЕТ СН'!$F$16</f>
        <v>0</v>
      </c>
      <c r="W419" s="36">
        <f ca="1">SUMIFS(СВЦЭМ!$L$40:$L$783,СВЦЭМ!$A$40:$A$783,$A419,СВЦЭМ!$B$39:$B$782,W$401)+'СЕТ СН'!$F$16</f>
        <v>0</v>
      </c>
      <c r="X419" s="36">
        <f ca="1">SUMIFS(СВЦЭМ!$L$40:$L$783,СВЦЭМ!$A$40:$A$783,$A419,СВЦЭМ!$B$39:$B$782,X$401)+'СЕТ СН'!$F$16</f>
        <v>0</v>
      </c>
      <c r="Y419" s="36">
        <f ca="1">SUMIFS(СВЦЭМ!$L$40:$L$783,СВЦЭМ!$A$40:$A$783,$A419,СВЦЭМ!$B$39:$B$782,Y$401)+'СЕТ СН'!$F$16</f>
        <v>0</v>
      </c>
    </row>
    <row r="420" spans="1:25" ht="15.75" hidden="1" x14ac:dyDescent="0.2">
      <c r="A420" s="35">
        <f t="shared" si="11"/>
        <v>44792</v>
      </c>
      <c r="B420" s="36">
        <f ca="1">SUMIFS(СВЦЭМ!$L$40:$L$783,СВЦЭМ!$A$40:$A$783,$A420,СВЦЭМ!$B$39:$B$782,B$401)+'СЕТ СН'!$F$16</f>
        <v>0</v>
      </c>
      <c r="C420" s="36">
        <f ca="1">SUMIFS(СВЦЭМ!$L$40:$L$783,СВЦЭМ!$A$40:$A$783,$A420,СВЦЭМ!$B$39:$B$782,C$401)+'СЕТ СН'!$F$16</f>
        <v>0</v>
      </c>
      <c r="D420" s="36">
        <f ca="1">SUMIFS(СВЦЭМ!$L$40:$L$783,СВЦЭМ!$A$40:$A$783,$A420,СВЦЭМ!$B$39:$B$782,D$401)+'СЕТ СН'!$F$16</f>
        <v>0</v>
      </c>
      <c r="E420" s="36">
        <f ca="1">SUMIFS(СВЦЭМ!$L$40:$L$783,СВЦЭМ!$A$40:$A$783,$A420,СВЦЭМ!$B$39:$B$782,E$401)+'СЕТ СН'!$F$16</f>
        <v>0</v>
      </c>
      <c r="F420" s="36">
        <f ca="1">SUMIFS(СВЦЭМ!$L$40:$L$783,СВЦЭМ!$A$40:$A$783,$A420,СВЦЭМ!$B$39:$B$782,F$401)+'СЕТ СН'!$F$16</f>
        <v>0</v>
      </c>
      <c r="G420" s="36">
        <f ca="1">SUMIFS(СВЦЭМ!$L$40:$L$783,СВЦЭМ!$A$40:$A$783,$A420,СВЦЭМ!$B$39:$B$782,G$401)+'СЕТ СН'!$F$16</f>
        <v>0</v>
      </c>
      <c r="H420" s="36">
        <f ca="1">SUMIFS(СВЦЭМ!$L$40:$L$783,СВЦЭМ!$A$40:$A$783,$A420,СВЦЭМ!$B$39:$B$782,H$401)+'СЕТ СН'!$F$16</f>
        <v>0</v>
      </c>
      <c r="I420" s="36">
        <f ca="1">SUMIFS(СВЦЭМ!$L$40:$L$783,СВЦЭМ!$A$40:$A$783,$A420,СВЦЭМ!$B$39:$B$782,I$401)+'СЕТ СН'!$F$16</f>
        <v>0</v>
      </c>
      <c r="J420" s="36">
        <f ca="1">SUMIFS(СВЦЭМ!$L$40:$L$783,СВЦЭМ!$A$40:$A$783,$A420,СВЦЭМ!$B$39:$B$782,J$401)+'СЕТ СН'!$F$16</f>
        <v>0</v>
      </c>
      <c r="K420" s="36">
        <f ca="1">SUMIFS(СВЦЭМ!$L$40:$L$783,СВЦЭМ!$A$40:$A$783,$A420,СВЦЭМ!$B$39:$B$782,K$401)+'СЕТ СН'!$F$16</f>
        <v>0</v>
      </c>
      <c r="L420" s="36">
        <f ca="1">SUMIFS(СВЦЭМ!$L$40:$L$783,СВЦЭМ!$A$40:$A$783,$A420,СВЦЭМ!$B$39:$B$782,L$401)+'СЕТ СН'!$F$16</f>
        <v>0</v>
      </c>
      <c r="M420" s="36">
        <f ca="1">SUMIFS(СВЦЭМ!$L$40:$L$783,СВЦЭМ!$A$40:$A$783,$A420,СВЦЭМ!$B$39:$B$782,M$401)+'СЕТ СН'!$F$16</f>
        <v>0</v>
      </c>
      <c r="N420" s="36">
        <f ca="1">SUMIFS(СВЦЭМ!$L$40:$L$783,СВЦЭМ!$A$40:$A$783,$A420,СВЦЭМ!$B$39:$B$782,N$401)+'СЕТ СН'!$F$16</f>
        <v>0</v>
      </c>
      <c r="O420" s="36">
        <f ca="1">SUMIFS(СВЦЭМ!$L$40:$L$783,СВЦЭМ!$A$40:$A$783,$A420,СВЦЭМ!$B$39:$B$782,O$401)+'СЕТ СН'!$F$16</f>
        <v>0</v>
      </c>
      <c r="P420" s="36">
        <f ca="1">SUMIFS(СВЦЭМ!$L$40:$L$783,СВЦЭМ!$A$40:$A$783,$A420,СВЦЭМ!$B$39:$B$782,P$401)+'СЕТ СН'!$F$16</f>
        <v>0</v>
      </c>
      <c r="Q420" s="36">
        <f ca="1">SUMIFS(СВЦЭМ!$L$40:$L$783,СВЦЭМ!$A$40:$A$783,$A420,СВЦЭМ!$B$39:$B$782,Q$401)+'СЕТ СН'!$F$16</f>
        <v>0</v>
      </c>
      <c r="R420" s="36">
        <f ca="1">SUMIFS(СВЦЭМ!$L$40:$L$783,СВЦЭМ!$A$40:$A$783,$A420,СВЦЭМ!$B$39:$B$782,R$401)+'СЕТ СН'!$F$16</f>
        <v>0</v>
      </c>
      <c r="S420" s="36">
        <f ca="1">SUMIFS(СВЦЭМ!$L$40:$L$783,СВЦЭМ!$A$40:$A$783,$A420,СВЦЭМ!$B$39:$B$782,S$401)+'СЕТ СН'!$F$16</f>
        <v>0</v>
      </c>
      <c r="T420" s="36">
        <f ca="1">SUMIFS(СВЦЭМ!$L$40:$L$783,СВЦЭМ!$A$40:$A$783,$A420,СВЦЭМ!$B$39:$B$782,T$401)+'СЕТ СН'!$F$16</f>
        <v>0</v>
      </c>
      <c r="U420" s="36">
        <f ca="1">SUMIFS(СВЦЭМ!$L$40:$L$783,СВЦЭМ!$A$40:$A$783,$A420,СВЦЭМ!$B$39:$B$782,U$401)+'СЕТ СН'!$F$16</f>
        <v>0</v>
      </c>
      <c r="V420" s="36">
        <f ca="1">SUMIFS(СВЦЭМ!$L$40:$L$783,СВЦЭМ!$A$40:$A$783,$A420,СВЦЭМ!$B$39:$B$782,V$401)+'СЕТ СН'!$F$16</f>
        <v>0</v>
      </c>
      <c r="W420" s="36">
        <f ca="1">SUMIFS(СВЦЭМ!$L$40:$L$783,СВЦЭМ!$A$40:$A$783,$A420,СВЦЭМ!$B$39:$B$782,W$401)+'СЕТ СН'!$F$16</f>
        <v>0</v>
      </c>
      <c r="X420" s="36">
        <f ca="1">SUMIFS(СВЦЭМ!$L$40:$L$783,СВЦЭМ!$A$40:$A$783,$A420,СВЦЭМ!$B$39:$B$782,X$401)+'СЕТ СН'!$F$16</f>
        <v>0</v>
      </c>
      <c r="Y420" s="36">
        <f ca="1">SUMIFS(СВЦЭМ!$L$40:$L$783,СВЦЭМ!$A$40:$A$783,$A420,СВЦЭМ!$B$39:$B$782,Y$401)+'СЕТ СН'!$F$16</f>
        <v>0</v>
      </c>
    </row>
    <row r="421" spans="1:25" ht="15.75" hidden="1" x14ac:dyDescent="0.2">
      <c r="A421" s="35">
        <f t="shared" si="11"/>
        <v>44793</v>
      </c>
      <c r="B421" s="36">
        <f ca="1">SUMIFS(СВЦЭМ!$L$40:$L$783,СВЦЭМ!$A$40:$A$783,$A421,СВЦЭМ!$B$39:$B$782,B$401)+'СЕТ СН'!$F$16</f>
        <v>0</v>
      </c>
      <c r="C421" s="36">
        <f ca="1">SUMIFS(СВЦЭМ!$L$40:$L$783,СВЦЭМ!$A$40:$A$783,$A421,СВЦЭМ!$B$39:$B$782,C$401)+'СЕТ СН'!$F$16</f>
        <v>0</v>
      </c>
      <c r="D421" s="36">
        <f ca="1">SUMIFS(СВЦЭМ!$L$40:$L$783,СВЦЭМ!$A$40:$A$783,$A421,СВЦЭМ!$B$39:$B$782,D$401)+'СЕТ СН'!$F$16</f>
        <v>0</v>
      </c>
      <c r="E421" s="36">
        <f ca="1">SUMIFS(СВЦЭМ!$L$40:$L$783,СВЦЭМ!$A$40:$A$783,$A421,СВЦЭМ!$B$39:$B$782,E$401)+'СЕТ СН'!$F$16</f>
        <v>0</v>
      </c>
      <c r="F421" s="36">
        <f ca="1">SUMIFS(СВЦЭМ!$L$40:$L$783,СВЦЭМ!$A$40:$A$783,$A421,СВЦЭМ!$B$39:$B$782,F$401)+'СЕТ СН'!$F$16</f>
        <v>0</v>
      </c>
      <c r="G421" s="36">
        <f ca="1">SUMIFS(СВЦЭМ!$L$40:$L$783,СВЦЭМ!$A$40:$A$783,$A421,СВЦЭМ!$B$39:$B$782,G$401)+'СЕТ СН'!$F$16</f>
        <v>0</v>
      </c>
      <c r="H421" s="36">
        <f ca="1">SUMIFS(СВЦЭМ!$L$40:$L$783,СВЦЭМ!$A$40:$A$783,$A421,СВЦЭМ!$B$39:$B$782,H$401)+'СЕТ СН'!$F$16</f>
        <v>0</v>
      </c>
      <c r="I421" s="36">
        <f ca="1">SUMIFS(СВЦЭМ!$L$40:$L$783,СВЦЭМ!$A$40:$A$783,$A421,СВЦЭМ!$B$39:$B$782,I$401)+'СЕТ СН'!$F$16</f>
        <v>0</v>
      </c>
      <c r="J421" s="36">
        <f ca="1">SUMIFS(СВЦЭМ!$L$40:$L$783,СВЦЭМ!$A$40:$A$783,$A421,СВЦЭМ!$B$39:$B$782,J$401)+'СЕТ СН'!$F$16</f>
        <v>0</v>
      </c>
      <c r="K421" s="36">
        <f ca="1">SUMIFS(СВЦЭМ!$L$40:$L$783,СВЦЭМ!$A$40:$A$783,$A421,СВЦЭМ!$B$39:$B$782,K$401)+'СЕТ СН'!$F$16</f>
        <v>0</v>
      </c>
      <c r="L421" s="36">
        <f ca="1">SUMIFS(СВЦЭМ!$L$40:$L$783,СВЦЭМ!$A$40:$A$783,$A421,СВЦЭМ!$B$39:$B$782,L$401)+'СЕТ СН'!$F$16</f>
        <v>0</v>
      </c>
      <c r="M421" s="36">
        <f ca="1">SUMIFS(СВЦЭМ!$L$40:$L$783,СВЦЭМ!$A$40:$A$783,$A421,СВЦЭМ!$B$39:$B$782,M$401)+'СЕТ СН'!$F$16</f>
        <v>0</v>
      </c>
      <c r="N421" s="36">
        <f ca="1">SUMIFS(СВЦЭМ!$L$40:$L$783,СВЦЭМ!$A$40:$A$783,$A421,СВЦЭМ!$B$39:$B$782,N$401)+'СЕТ СН'!$F$16</f>
        <v>0</v>
      </c>
      <c r="O421" s="36">
        <f ca="1">SUMIFS(СВЦЭМ!$L$40:$L$783,СВЦЭМ!$A$40:$A$783,$A421,СВЦЭМ!$B$39:$B$782,O$401)+'СЕТ СН'!$F$16</f>
        <v>0</v>
      </c>
      <c r="P421" s="36">
        <f ca="1">SUMIFS(СВЦЭМ!$L$40:$L$783,СВЦЭМ!$A$40:$A$783,$A421,СВЦЭМ!$B$39:$B$782,P$401)+'СЕТ СН'!$F$16</f>
        <v>0</v>
      </c>
      <c r="Q421" s="36">
        <f ca="1">SUMIFS(СВЦЭМ!$L$40:$L$783,СВЦЭМ!$A$40:$A$783,$A421,СВЦЭМ!$B$39:$B$782,Q$401)+'СЕТ СН'!$F$16</f>
        <v>0</v>
      </c>
      <c r="R421" s="36">
        <f ca="1">SUMIFS(СВЦЭМ!$L$40:$L$783,СВЦЭМ!$A$40:$A$783,$A421,СВЦЭМ!$B$39:$B$782,R$401)+'СЕТ СН'!$F$16</f>
        <v>0</v>
      </c>
      <c r="S421" s="36">
        <f ca="1">SUMIFS(СВЦЭМ!$L$40:$L$783,СВЦЭМ!$A$40:$A$783,$A421,СВЦЭМ!$B$39:$B$782,S$401)+'СЕТ СН'!$F$16</f>
        <v>0</v>
      </c>
      <c r="T421" s="36">
        <f ca="1">SUMIFS(СВЦЭМ!$L$40:$L$783,СВЦЭМ!$A$40:$A$783,$A421,СВЦЭМ!$B$39:$B$782,T$401)+'СЕТ СН'!$F$16</f>
        <v>0</v>
      </c>
      <c r="U421" s="36">
        <f ca="1">SUMIFS(СВЦЭМ!$L$40:$L$783,СВЦЭМ!$A$40:$A$783,$A421,СВЦЭМ!$B$39:$B$782,U$401)+'СЕТ СН'!$F$16</f>
        <v>0</v>
      </c>
      <c r="V421" s="36">
        <f ca="1">SUMIFS(СВЦЭМ!$L$40:$L$783,СВЦЭМ!$A$40:$A$783,$A421,СВЦЭМ!$B$39:$B$782,V$401)+'СЕТ СН'!$F$16</f>
        <v>0</v>
      </c>
      <c r="W421" s="36">
        <f ca="1">SUMIFS(СВЦЭМ!$L$40:$L$783,СВЦЭМ!$A$40:$A$783,$A421,СВЦЭМ!$B$39:$B$782,W$401)+'СЕТ СН'!$F$16</f>
        <v>0</v>
      </c>
      <c r="X421" s="36">
        <f ca="1">SUMIFS(СВЦЭМ!$L$40:$L$783,СВЦЭМ!$A$40:$A$783,$A421,СВЦЭМ!$B$39:$B$782,X$401)+'СЕТ СН'!$F$16</f>
        <v>0</v>
      </c>
      <c r="Y421" s="36">
        <f ca="1">SUMIFS(СВЦЭМ!$L$40:$L$783,СВЦЭМ!$A$40:$A$783,$A421,СВЦЭМ!$B$39:$B$782,Y$401)+'СЕТ СН'!$F$16</f>
        <v>0</v>
      </c>
    </row>
    <row r="422" spans="1:25" ht="15.75" hidden="1" x14ac:dyDescent="0.2">
      <c r="A422" s="35">
        <f t="shared" si="11"/>
        <v>44794</v>
      </c>
      <c r="B422" s="36">
        <f ca="1">SUMIFS(СВЦЭМ!$L$40:$L$783,СВЦЭМ!$A$40:$A$783,$A422,СВЦЭМ!$B$39:$B$782,B$401)+'СЕТ СН'!$F$16</f>
        <v>0</v>
      </c>
      <c r="C422" s="36">
        <f ca="1">SUMIFS(СВЦЭМ!$L$40:$L$783,СВЦЭМ!$A$40:$A$783,$A422,СВЦЭМ!$B$39:$B$782,C$401)+'СЕТ СН'!$F$16</f>
        <v>0</v>
      </c>
      <c r="D422" s="36">
        <f ca="1">SUMIFS(СВЦЭМ!$L$40:$L$783,СВЦЭМ!$A$40:$A$783,$A422,СВЦЭМ!$B$39:$B$782,D$401)+'СЕТ СН'!$F$16</f>
        <v>0</v>
      </c>
      <c r="E422" s="36">
        <f ca="1">SUMIFS(СВЦЭМ!$L$40:$L$783,СВЦЭМ!$A$40:$A$783,$A422,СВЦЭМ!$B$39:$B$782,E$401)+'СЕТ СН'!$F$16</f>
        <v>0</v>
      </c>
      <c r="F422" s="36">
        <f ca="1">SUMIFS(СВЦЭМ!$L$40:$L$783,СВЦЭМ!$A$40:$A$783,$A422,СВЦЭМ!$B$39:$B$782,F$401)+'СЕТ СН'!$F$16</f>
        <v>0</v>
      </c>
      <c r="G422" s="36">
        <f ca="1">SUMIFS(СВЦЭМ!$L$40:$L$783,СВЦЭМ!$A$40:$A$783,$A422,СВЦЭМ!$B$39:$B$782,G$401)+'СЕТ СН'!$F$16</f>
        <v>0</v>
      </c>
      <c r="H422" s="36">
        <f ca="1">SUMIFS(СВЦЭМ!$L$40:$L$783,СВЦЭМ!$A$40:$A$783,$A422,СВЦЭМ!$B$39:$B$782,H$401)+'СЕТ СН'!$F$16</f>
        <v>0</v>
      </c>
      <c r="I422" s="36">
        <f ca="1">SUMIFS(СВЦЭМ!$L$40:$L$783,СВЦЭМ!$A$40:$A$783,$A422,СВЦЭМ!$B$39:$B$782,I$401)+'СЕТ СН'!$F$16</f>
        <v>0</v>
      </c>
      <c r="J422" s="36">
        <f ca="1">SUMIFS(СВЦЭМ!$L$40:$L$783,СВЦЭМ!$A$40:$A$783,$A422,СВЦЭМ!$B$39:$B$782,J$401)+'СЕТ СН'!$F$16</f>
        <v>0</v>
      </c>
      <c r="K422" s="36">
        <f ca="1">SUMIFS(СВЦЭМ!$L$40:$L$783,СВЦЭМ!$A$40:$A$783,$A422,СВЦЭМ!$B$39:$B$782,K$401)+'СЕТ СН'!$F$16</f>
        <v>0</v>
      </c>
      <c r="L422" s="36">
        <f ca="1">SUMIFS(СВЦЭМ!$L$40:$L$783,СВЦЭМ!$A$40:$A$783,$A422,СВЦЭМ!$B$39:$B$782,L$401)+'СЕТ СН'!$F$16</f>
        <v>0</v>
      </c>
      <c r="M422" s="36">
        <f ca="1">SUMIFS(СВЦЭМ!$L$40:$L$783,СВЦЭМ!$A$40:$A$783,$A422,СВЦЭМ!$B$39:$B$782,M$401)+'СЕТ СН'!$F$16</f>
        <v>0</v>
      </c>
      <c r="N422" s="36">
        <f ca="1">SUMIFS(СВЦЭМ!$L$40:$L$783,СВЦЭМ!$A$40:$A$783,$A422,СВЦЭМ!$B$39:$B$782,N$401)+'СЕТ СН'!$F$16</f>
        <v>0</v>
      </c>
      <c r="O422" s="36">
        <f ca="1">SUMIFS(СВЦЭМ!$L$40:$L$783,СВЦЭМ!$A$40:$A$783,$A422,СВЦЭМ!$B$39:$B$782,O$401)+'СЕТ СН'!$F$16</f>
        <v>0</v>
      </c>
      <c r="P422" s="36">
        <f ca="1">SUMIFS(СВЦЭМ!$L$40:$L$783,СВЦЭМ!$A$40:$A$783,$A422,СВЦЭМ!$B$39:$B$782,P$401)+'СЕТ СН'!$F$16</f>
        <v>0</v>
      </c>
      <c r="Q422" s="36">
        <f ca="1">SUMIFS(СВЦЭМ!$L$40:$L$783,СВЦЭМ!$A$40:$A$783,$A422,СВЦЭМ!$B$39:$B$782,Q$401)+'СЕТ СН'!$F$16</f>
        <v>0</v>
      </c>
      <c r="R422" s="36">
        <f ca="1">SUMIFS(СВЦЭМ!$L$40:$L$783,СВЦЭМ!$A$40:$A$783,$A422,СВЦЭМ!$B$39:$B$782,R$401)+'СЕТ СН'!$F$16</f>
        <v>0</v>
      </c>
      <c r="S422" s="36">
        <f ca="1">SUMIFS(СВЦЭМ!$L$40:$L$783,СВЦЭМ!$A$40:$A$783,$A422,СВЦЭМ!$B$39:$B$782,S$401)+'СЕТ СН'!$F$16</f>
        <v>0</v>
      </c>
      <c r="T422" s="36">
        <f ca="1">SUMIFS(СВЦЭМ!$L$40:$L$783,СВЦЭМ!$A$40:$A$783,$A422,СВЦЭМ!$B$39:$B$782,T$401)+'СЕТ СН'!$F$16</f>
        <v>0</v>
      </c>
      <c r="U422" s="36">
        <f ca="1">SUMIFS(СВЦЭМ!$L$40:$L$783,СВЦЭМ!$A$40:$A$783,$A422,СВЦЭМ!$B$39:$B$782,U$401)+'СЕТ СН'!$F$16</f>
        <v>0</v>
      </c>
      <c r="V422" s="36">
        <f ca="1">SUMIFS(СВЦЭМ!$L$40:$L$783,СВЦЭМ!$A$40:$A$783,$A422,СВЦЭМ!$B$39:$B$782,V$401)+'СЕТ СН'!$F$16</f>
        <v>0</v>
      </c>
      <c r="W422" s="36">
        <f ca="1">SUMIFS(СВЦЭМ!$L$40:$L$783,СВЦЭМ!$A$40:$A$783,$A422,СВЦЭМ!$B$39:$B$782,W$401)+'СЕТ СН'!$F$16</f>
        <v>0</v>
      </c>
      <c r="X422" s="36">
        <f ca="1">SUMIFS(СВЦЭМ!$L$40:$L$783,СВЦЭМ!$A$40:$A$783,$A422,СВЦЭМ!$B$39:$B$782,X$401)+'СЕТ СН'!$F$16</f>
        <v>0</v>
      </c>
      <c r="Y422" s="36">
        <f ca="1">SUMIFS(СВЦЭМ!$L$40:$L$783,СВЦЭМ!$A$40:$A$783,$A422,СВЦЭМ!$B$39:$B$782,Y$401)+'СЕТ СН'!$F$16</f>
        <v>0</v>
      </c>
    </row>
    <row r="423" spans="1:25" ht="15.75" hidden="1" x14ac:dyDescent="0.2">
      <c r="A423" s="35">
        <f t="shared" si="11"/>
        <v>44795</v>
      </c>
      <c r="B423" s="36">
        <f ca="1">SUMIFS(СВЦЭМ!$L$40:$L$783,СВЦЭМ!$A$40:$A$783,$A423,СВЦЭМ!$B$39:$B$782,B$401)+'СЕТ СН'!$F$16</f>
        <v>0</v>
      </c>
      <c r="C423" s="36">
        <f ca="1">SUMIFS(СВЦЭМ!$L$40:$L$783,СВЦЭМ!$A$40:$A$783,$A423,СВЦЭМ!$B$39:$B$782,C$401)+'СЕТ СН'!$F$16</f>
        <v>0</v>
      </c>
      <c r="D423" s="36">
        <f ca="1">SUMIFS(СВЦЭМ!$L$40:$L$783,СВЦЭМ!$A$40:$A$783,$A423,СВЦЭМ!$B$39:$B$782,D$401)+'СЕТ СН'!$F$16</f>
        <v>0</v>
      </c>
      <c r="E423" s="36">
        <f ca="1">SUMIFS(СВЦЭМ!$L$40:$L$783,СВЦЭМ!$A$40:$A$783,$A423,СВЦЭМ!$B$39:$B$782,E$401)+'СЕТ СН'!$F$16</f>
        <v>0</v>
      </c>
      <c r="F423" s="36">
        <f ca="1">SUMIFS(СВЦЭМ!$L$40:$L$783,СВЦЭМ!$A$40:$A$783,$A423,СВЦЭМ!$B$39:$B$782,F$401)+'СЕТ СН'!$F$16</f>
        <v>0</v>
      </c>
      <c r="G423" s="36">
        <f ca="1">SUMIFS(СВЦЭМ!$L$40:$L$783,СВЦЭМ!$A$40:$A$783,$A423,СВЦЭМ!$B$39:$B$782,G$401)+'СЕТ СН'!$F$16</f>
        <v>0</v>
      </c>
      <c r="H423" s="36">
        <f ca="1">SUMIFS(СВЦЭМ!$L$40:$L$783,СВЦЭМ!$A$40:$A$783,$A423,СВЦЭМ!$B$39:$B$782,H$401)+'СЕТ СН'!$F$16</f>
        <v>0</v>
      </c>
      <c r="I423" s="36">
        <f ca="1">SUMIFS(СВЦЭМ!$L$40:$L$783,СВЦЭМ!$A$40:$A$783,$A423,СВЦЭМ!$B$39:$B$782,I$401)+'СЕТ СН'!$F$16</f>
        <v>0</v>
      </c>
      <c r="J423" s="36">
        <f ca="1">SUMIFS(СВЦЭМ!$L$40:$L$783,СВЦЭМ!$A$40:$A$783,$A423,СВЦЭМ!$B$39:$B$782,J$401)+'СЕТ СН'!$F$16</f>
        <v>0</v>
      </c>
      <c r="K423" s="36">
        <f ca="1">SUMIFS(СВЦЭМ!$L$40:$L$783,СВЦЭМ!$A$40:$A$783,$A423,СВЦЭМ!$B$39:$B$782,K$401)+'СЕТ СН'!$F$16</f>
        <v>0</v>
      </c>
      <c r="L423" s="36">
        <f ca="1">SUMIFS(СВЦЭМ!$L$40:$L$783,СВЦЭМ!$A$40:$A$783,$A423,СВЦЭМ!$B$39:$B$782,L$401)+'СЕТ СН'!$F$16</f>
        <v>0</v>
      </c>
      <c r="M423" s="36">
        <f ca="1">SUMIFS(СВЦЭМ!$L$40:$L$783,СВЦЭМ!$A$40:$A$783,$A423,СВЦЭМ!$B$39:$B$782,M$401)+'СЕТ СН'!$F$16</f>
        <v>0</v>
      </c>
      <c r="N423" s="36">
        <f ca="1">SUMIFS(СВЦЭМ!$L$40:$L$783,СВЦЭМ!$A$40:$A$783,$A423,СВЦЭМ!$B$39:$B$782,N$401)+'СЕТ СН'!$F$16</f>
        <v>0</v>
      </c>
      <c r="O423" s="36">
        <f ca="1">SUMIFS(СВЦЭМ!$L$40:$L$783,СВЦЭМ!$A$40:$A$783,$A423,СВЦЭМ!$B$39:$B$782,O$401)+'СЕТ СН'!$F$16</f>
        <v>0</v>
      </c>
      <c r="P423" s="36">
        <f ca="1">SUMIFS(СВЦЭМ!$L$40:$L$783,СВЦЭМ!$A$40:$A$783,$A423,СВЦЭМ!$B$39:$B$782,P$401)+'СЕТ СН'!$F$16</f>
        <v>0</v>
      </c>
      <c r="Q423" s="36">
        <f ca="1">SUMIFS(СВЦЭМ!$L$40:$L$783,СВЦЭМ!$A$40:$A$783,$A423,СВЦЭМ!$B$39:$B$782,Q$401)+'СЕТ СН'!$F$16</f>
        <v>0</v>
      </c>
      <c r="R423" s="36">
        <f ca="1">SUMIFS(СВЦЭМ!$L$40:$L$783,СВЦЭМ!$A$40:$A$783,$A423,СВЦЭМ!$B$39:$B$782,R$401)+'СЕТ СН'!$F$16</f>
        <v>0</v>
      </c>
      <c r="S423" s="36">
        <f ca="1">SUMIFS(СВЦЭМ!$L$40:$L$783,СВЦЭМ!$A$40:$A$783,$A423,СВЦЭМ!$B$39:$B$782,S$401)+'СЕТ СН'!$F$16</f>
        <v>0</v>
      </c>
      <c r="T423" s="36">
        <f ca="1">SUMIFS(СВЦЭМ!$L$40:$L$783,СВЦЭМ!$A$40:$A$783,$A423,СВЦЭМ!$B$39:$B$782,T$401)+'СЕТ СН'!$F$16</f>
        <v>0</v>
      </c>
      <c r="U423" s="36">
        <f ca="1">SUMIFS(СВЦЭМ!$L$40:$L$783,СВЦЭМ!$A$40:$A$783,$A423,СВЦЭМ!$B$39:$B$782,U$401)+'СЕТ СН'!$F$16</f>
        <v>0</v>
      </c>
      <c r="V423" s="36">
        <f ca="1">SUMIFS(СВЦЭМ!$L$40:$L$783,СВЦЭМ!$A$40:$A$783,$A423,СВЦЭМ!$B$39:$B$782,V$401)+'СЕТ СН'!$F$16</f>
        <v>0</v>
      </c>
      <c r="W423" s="36">
        <f ca="1">SUMIFS(СВЦЭМ!$L$40:$L$783,СВЦЭМ!$A$40:$A$783,$A423,СВЦЭМ!$B$39:$B$782,W$401)+'СЕТ СН'!$F$16</f>
        <v>0</v>
      </c>
      <c r="X423" s="36">
        <f ca="1">SUMIFS(СВЦЭМ!$L$40:$L$783,СВЦЭМ!$A$40:$A$783,$A423,СВЦЭМ!$B$39:$B$782,X$401)+'СЕТ СН'!$F$16</f>
        <v>0</v>
      </c>
      <c r="Y423" s="36">
        <f ca="1">SUMIFS(СВЦЭМ!$L$40:$L$783,СВЦЭМ!$A$40:$A$783,$A423,СВЦЭМ!$B$39:$B$782,Y$401)+'СЕТ СН'!$F$16</f>
        <v>0</v>
      </c>
    </row>
    <row r="424" spans="1:25" ht="15.75" hidden="1" x14ac:dyDescent="0.2">
      <c r="A424" s="35">
        <f t="shared" si="11"/>
        <v>44796</v>
      </c>
      <c r="B424" s="36">
        <f ca="1">SUMIFS(СВЦЭМ!$L$40:$L$783,СВЦЭМ!$A$40:$A$783,$A424,СВЦЭМ!$B$39:$B$782,B$401)+'СЕТ СН'!$F$16</f>
        <v>0</v>
      </c>
      <c r="C424" s="36">
        <f ca="1">SUMIFS(СВЦЭМ!$L$40:$L$783,СВЦЭМ!$A$40:$A$783,$A424,СВЦЭМ!$B$39:$B$782,C$401)+'СЕТ СН'!$F$16</f>
        <v>0</v>
      </c>
      <c r="D424" s="36">
        <f ca="1">SUMIFS(СВЦЭМ!$L$40:$L$783,СВЦЭМ!$A$40:$A$783,$A424,СВЦЭМ!$B$39:$B$782,D$401)+'СЕТ СН'!$F$16</f>
        <v>0</v>
      </c>
      <c r="E424" s="36">
        <f ca="1">SUMIFS(СВЦЭМ!$L$40:$L$783,СВЦЭМ!$A$40:$A$783,$A424,СВЦЭМ!$B$39:$B$782,E$401)+'СЕТ СН'!$F$16</f>
        <v>0</v>
      </c>
      <c r="F424" s="36">
        <f ca="1">SUMIFS(СВЦЭМ!$L$40:$L$783,СВЦЭМ!$A$40:$A$783,$A424,СВЦЭМ!$B$39:$B$782,F$401)+'СЕТ СН'!$F$16</f>
        <v>0</v>
      </c>
      <c r="G424" s="36">
        <f ca="1">SUMIFS(СВЦЭМ!$L$40:$L$783,СВЦЭМ!$A$40:$A$783,$A424,СВЦЭМ!$B$39:$B$782,G$401)+'СЕТ СН'!$F$16</f>
        <v>0</v>
      </c>
      <c r="H424" s="36">
        <f ca="1">SUMIFS(СВЦЭМ!$L$40:$L$783,СВЦЭМ!$A$40:$A$783,$A424,СВЦЭМ!$B$39:$B$782,H$401)+'СЕТ СН'!$F$16</f>
        <v>0</v>
      </c>
      <c r="I424" s="36">
        <f ca="1">SUMIFS(СВЦЭМ!$L$40:$L$783,СВЦЭМ!$A$40:$A$783,$A424,СВЦЭМ!$B$39:$B$782,I$401)+'СЕТ СН'!$F$16</f>
        <v>0</v>
      </c>
      <c r="J424" s="36">
        <f ca="1">SUMIFS(СВЦЭМ!$L$40:$L$783,СВЦЭМ!$A$40:$A$783,$A424,СВЦЭМ!$B$39:$B$782,J$401)+'СЕТ СН'!$F$16</f>
        <v>0</v>
      </c>
      <c r="K424" s="36">
        <f ca="1">SUMIFS(СВЦЭМ!$L$40:$L$783,СВЦЭМ!$A$40:$A$783,$A424,СВЦЭМ!$B$39:$B$782,K$401)+'СЕТ СН'!$F$16</f>
        <v>0</v>
      </c>
      <c r="L424" s="36">
        <f ca="1">SUMIFS(СВЦЭМ!$L$40:$L$783,СВЦЭМ!$A$40:$A$783,$A424,СВЦЭМ!$B$39:$B$782,L$401)+'СЕТ СН'!$F$16</f>
        <v>0</v>
      </c>
      <c r="M424" s="36">
        <f ca="1">SUMIFS(СВЦЭМ!$L$40:$L$783,СВЦЭМ!$A$40:$A$783,$A424,СВЦЭМ!$B$39:$B$782,M$401)+'СЕТ СН'!$F$16</f>
        <v>0</v>
      </c>
      <c r="N424" s="36">
        <f ca="1">SUMIFS(СВЦЭМ!$L$40:$L$783,СВЦЭМ!$A$40:$A$783,$A424,СВЦЭМ!$B$39:$B$782,N$401)+'СЕТ СН'!$F$16</f>
        <v>0</v>
      </c>
      <c r="O424" s="36">
        <f ca="1">SUMIFS(СВЦЭМ!$L$40:$L$783,СВЦЭМ!$A$40:$A$783,$A424,СВЦЭМ!$B$39:$B$782,O$401)+'СЕТ СН'!$F$16</f>
        <v>0</v>
      </c>
      <c r="P424" s="36">
        <f ca="1">SUMIFS(СВЦЭМ!$L$40:$L$783,СВЦЭМ!$A$40:$A$783,$A424,СВЦЭМ!$B$39:$B$782,P$401)+'СЕТ СН'!$F$16</f>
        <v>0</v>
      </c>
      <c r="Q424" s="36">
        <f ca="1">SUMIFS(СВЦЭМ!$L$40:$L$783,СВЦЭМ!$A$40:$A$783,$A424,СВЦЭМ!$B$39:$B$782,Q$401)+'СЕТ СН'!$F$16</f>
        <v>0</v>
      </c>
      <c r="R424" s="36">
        <f ca="1">SUMIFS(СВЦЭМ!$L$40:$L$783,СВЦЭМ!$A$40:$A$783,$A424,СВЦЭМ!$B$39:$B$782,R$401)+'СЕТ СН'!$F$16</f>
        <v>0</v>
      </c>
      <c r="S424" s="36">
        <f ca="1">SUMIFS(СВЦЭМ!$L$40:$L$783,СВЦЭМ!$A$40:$A$783,$A424,СВЦЭМ!$B$39:$B$782,S$401)+'СЕТ СН'!$F$16</f>
        <v>0</v>
      </c>
      <c r="T424" s="36">
        <f ca="1">SUMIFS(СВЦЭМ!$L$40:$L$783,СВЦЭМ!$A$40:$A$783,$A424,СВЦЭМ!$B$39:$B$782,T$401)+'СЕТ СН'!$F$16</f>
        <v>0</v>
      </c>
      <c r="U424" s="36">
        <f ca="1">SUMIFS(СВЦЭМ!$L$40:$L$783,СВЦЭМ!$A$40:$A$783,$A424,СВЦЭМ!$B$39:$B$782,U$401)+'СЕТ СН'!$F$16</f>
        <v>0</v>
      </c>
      <c r="V424" s="36">
        <f ca="1">SUMIFS(СВЦЭМ!$L$40:$L$783,СВЦЭМ!$A$40:$A$783,$A424,СВЦЭМ!$B$39:$B$782,V$401)+'СЕТ СН'!$F$16</f>
        <v>0</v>
      </c>
      <c r="W424" s="36">
        <f ca="1">SUMIFS(СВЦЭМ!$L$40:$L$783,СВЦЭМ!$A$40:$A$783,$A424,СВЦЭМ!$B$39:$B$782,W$401)+'СЕТ СН'!$F$16</f>
        <v>0</v>
      </c>
      <c r="X424" s="36">
        <f ca="1">SUMIFS(СВЦЭМ!$L$40:$L$783,СВЦЭМ!$A$40:$A$783,$A424,СВЦЭМ!$B$39:$B$782,X$401)+'СЕТ СН'!$F$16</f>
        <v>0</v>
      </c>
      <c r="Y424" s="36">
        <f ca="1">SUMIFS(СВЦЭМ!$L$40:$L$783,СВЦЭМ!$A$40:$A$783,$A424,СВЦЭМ!$B$39:$B$782,Y$401)+'СЕТ СН'!$F$16</f>
        <v>0</v>
      </c>
    </row>
    <row r="425" spans="1:25" ht="15.75" hidden="1" x14ac:dyDescent="0.2">
      <c r="A425" s="35">
        <f t="shared" si="11"/>
        <v>44797</v>
      </c>
      <c r="B425" s="36">
        <f ca="1">SUMIFS(СВЦЭМ!$L$40:$L$783,СВЦЭМ!$A$40:$A$783,$A425,СВЦЭМ!$B$39:$B$782,B$401)+'СЕТ СН'!$F$16</f>
        <v>0</v>
      </c>
      <c r="C425" s="36">
        <f ca="1">SUMIFS(СВЦЭМ!$L$40:$L$783,СВЦЭМ!$A$40:$A$783,$A425,СВЦЭМ!$B$39:$B$782,C$401)+'СЕТ СН'!$F$16</f>
        <v>0</v>
      </c>
      <c r="D425" s="36">
        <f ca="1">SUMIFS(СВЦЭМ!$L$40:$L$783,СВЦЭМ!$A$40:$A$783,$A425,СВЦЭМ!$B$39:$B$782,D$401)+'СЕТ СН'!$F$16</f>
        <v>0</v>
      </c>
      <c r="E425" s="36">
        <f ca="1">SUMIFS(СВЦЭМ!$L$40:$L$783,СВЦЭМ!$A$40:$A$783,$A425,СВЦЭМ!$B$39:$B$782,E$401)+'СЕТ СН'!$F$16</f>
        <v>0</v>
      </c>
      <c r="F425" s="36">
        <f ca="1">SUMIFS(СВЦЭМ!$L$40:$L$783,СВЦЭМ!$A$40:$A$783,$A425,СВЦЭМ!$B$39:$B$782,F$401)+'СЕТ СН'!$F$16</f>
        <v>0</v>
      </c>
      <c r="G425" s="36">
        <f ca="1">SUMIFS(СВЦЭМ!$L$40:$L$783,СВЦЭМ!$A$40:$A$783,$A425,СВЦЭМ!$B$39:$B$782,G$401)+'СЕТ СН'!$F$16</f>
        <v>0</v>
      </c>
      <c r="H425" s="36">
        <f ca="1">SUMIFS(СВЦЭМ!$L$40:$L$783,СВЦЭМ!$A$40:$A$783,$A425,СВЦЭМ!$B$39:$B$782,H$401)+'СЕТ СН'!$F$16</f>
        <v>0</v>
      </c>
      <c r="I425" s="36">
        <f ca="1">SUMIFS(СВЦЭМ!$L$40:$L$783,СВЦЭМ!$A$40:$A$783,$A425,СВЦЭМ!$B$39:$B$782,I$401)+'СЕТ СН'!$F$16</f>
        <v>0</v>
      </c>
      <c r="J425" s="36">
        <f ca="1">SUMIFS(СВЦЭМ!$L$40:$L$783,СВЦЭМ!$A$40:$A$783,$A425,СВЦЭМ!$B$39:$B$782,J$401)+'СЕТ СН'!$F$16</f>
        <v>0</v>
      </c>
      <c r="K425" s="36">
        <f ca="1">SUMIFS(СВЦЭМ!$L$40:$L$783,СВЦЭМ!$A$40:$A$783,$A425,СВЦЭМ!$B$39:$B$782,K$401)+'СЕТ СН'!$F$16</f>
        <v>0</v>
      </c>
      <c r="L425" s="36">
        <f ca="1">SUMIFS(СВЦЭМ!$L$40:$L$783,СВЦЭМ!$A$40:$A$783,$A425,СВЦЭМ!$B$39:$B$782,L$401)+'СЕТ СН'!$F$16</f>
        <v>0</v>
      </c>
      <c r="M425" s="36">
        <f ca="1">SUMIFS(СВЦЭМ!$L$40:$L$783,СВЦЭМ!$A$40:$A$783,$A425,СВЦЭМ!$B$39:$B$782,M$401)+'СЕТ СН'!$F$16</f>
        <v>0</v>
      </c>
      <c r="N425" s="36">
        <f ca="1">SUMIFS(СВЦЭМ!$L$40:$L$783,СВЦЭМ!$A$40:$A$783,$A425,СВЦЭМ!$B$39:$B$782,N$401)+'СЕТ СН'!$F$16</f>
        <v>0</v>
      </c>
      <c r="O425" s="36">
        <f ca="1">SUMIFS(СВЦЭМ!$L$40:$L$783,СВЦЭМ!$A$40:$A$783,$A425,СВЦЭМ!$B$39:$B$782,O$401)+'СЕТ СН'!$F$16</f>
        <v>0</v>
      </c>
      <c r="P425" s="36">
        <f ca="1">SUMIFS(СВЦЭМ!$L$40:$L$783,СВЦЭМ!$A$40:$A$783,$A425,СВЦЭМ!$B$39:$B$782,P$401)+'СЕТ СН'!$F$16</f>
        <v>0</v>
      </c>
      <c r="Q425" s="36">
        <f ca="1">SUMIFS(СВЦЭМ!$L$40:$L$783,СВЦЭМ!$A$40:$A$783,$A425,СВЦЭМ!$B$39:$B$782,Q$401)+'СЕТ СН'!$F$16</f>
        <v>0</v>
      </c>
      <c r="R425" s="36">
        <f ca="1">SUMIFS(СВЦЭМ!$L$40:$L$783,СВЦЭМ!$A$40:$A$783,$A425,СВЦЭМ!$B$39:$B$782,R$401)+'СЕТ СН'!$F$16</f>
        <v>0</v>
      </c>
      <c r="S425" s="36">
        <f ca="1">SUMIFS(СВЦЭМ!$L$40:$L$783,СВЦЭМ!$A$40:$A$783,$A425,СВЦЭМ!$B$39:$B$782,S$401)+'СЕТ СН'!$F$16</f>
        <v>0</v>
      </c>
      <c r="T425" s="36">
        <f ca="1">SUMIFS(СВЦЭМ!$L$40:$L$783,СВЦЭМ!$A$40:$A$783,$A425,СВЦЭМ!$B$39:$B$782,T$401)+'СЕТ СН'!$F$16</f>
        <v>0</v>
      </c>
      <c r="U425" s="36">
        <f ca="1">SUMIFS(СВЦЭМ!$L$40:$L$783,СВЦЭМ!$A$40:$A$783,$A425,СВЦЭМ!$B$39:$B$782,U$401)+'СЕТ СН'!$F$16</f>
        <v>0</v>
      </c>
      <c r="V425" s="36">
        <f ca="1">SUMIFS(СВЦЭМ!$L$40:$L$783,СВЦЭМ!$A$40:$A$783,$A425,СВЦЭМ!$B$39:$B$782,V$401)+'СЕТ СН'!$F$16</f>
        <v>0</v>
      </c>
      <c r="W425" s="36">
        <f ca="1">SUMIFS(СВЦЭМ!$L$40:$L$783,СВЦЭМ!$A$40:$A$783,$A425,СВЦЭМ!$B$39:$B$782,W$401)+'СЕТ СН'!$F$16</f>
        <v>0</v>
      </c>
      <c r="X425" s="36">
        <f ca="1">SUMIFS(СВЦЭМ!$L$40:$L$783,СВЦЭМ!$A$40:$A$783,$A425,СВЦЭМ!$B$39:$B$782,X$401)+'СЕТ СН'!$F$16</f>
        <v>0</v>
      </c>
      <c r="Y425" s="36">
        <f ca="1">SUMIFS(СВЦЭМ!$L$40:$L$783,СВЦЭМ!$A$40:$A$783,$A425,СВЦЭМ!$B$39:$B$782,Y$401)+'СЕТ СН'!$F$16</f>
        <v>0</v>
      </c>
    </row>
    <row r="426" spans="1:25" ht="15.75" hidden="1" x14ac:dyDescent="0.2">
      <c r="A426" s="35">
        <f t="shared" si="11"/>
        <v>44798</v>
      </c>
      <c r="B426" s="36">
        <f ca="1">SUMIFS(СВЦЭМ!$L$40:$L$783,СВЦЭМ!$A$40:$A$783,$A426,СВЦЭМ!$B$39:$B$782,B$401)+'СЕТ СН'!$F$16</f>
        <v>0</v>
      </c>
      <c r="C426" s="36">
        <f ca="1">SUMIFS(СВЦЭМ!$L$40:$L$783,СВЦЭМ!$A$40:$A$783,$A426,СВЦЭМ!$B$39:$B$782,C$401)+'СЕТ СН'!$F$16</f>
        <v>0</v>
      </c>
      <c r="D426" s="36">
        <f ca="1">SUMIFS(СВЦЭМ!$L$40:$L$783,СВЦЭМ!$A$40:$A$783,$A426,СВЦЭМ!$B$39:$B$782,D$401)+'СЕТ СН'!$F$16</f>
        <v>0</v>
      </c>
      <c r="E426" s="36">
        <f ca="1">SUMIFS(СВЦЭМ!$L$40:$L$783,СВЦЭМ!$A$40:$A$783,$A426,СВЦЭМ!$B$39:$B$782,E$401)+'СЕТ СН'!$F$16</f>
        <v>0</v>
      </c>
      <c r="F426" s="36">
        <f ca="1">SUMIFS(СВЦЭМ!$L$40:$L$783,СВЦЭМ!$A$40:$A$783,$A426,СВЦЭМ!$B$39:$B$782,F$401)+'СЕТ СН'!$F$16</f>
        <v>0</v>
      </c>
      <c r="G426" s="36">
        <f ca="1">SUMIFS(СВЦЭМ!$L$40:$L$783,СВЦЭМ!$A$40:$A$783,$A426,СВЦЭМ!$B$39:$B$782,G$401)+'СЕТ СН'!$F$16</f>
        <v>0</v>
      </c>
      <c r="H426" s="36">
        <f ca="1">SUMIFS(СВЦЭМ!$L$40:$L$783,СВЦЭМ!$A$40:$A$783,$A426,СВЦЭМ!$B$39:$B$782,H$401)+'СЕТ СН'!$F$16</f>
        <v>0</v>
      </c>
      <c r="I426" s="36">
        <f ca="1">SUMIFS(СВЦЭМ!$L$40:$L$783,СВЦЭМ!$A$40:$A$783,$A426,СВЦЭМ!$B$39:$B$782,I$401)+'СЕТ СН'!$F$16</f>
        <v>0</v>
      </c>
      <c r="J426" s="36">
        <f ca="1">SUMIFS(СВЦЭМ!$L$40:$L$783,СВЦЭМ!$A$40:$A$783,$A426,СВЦЭМ!$B$39:$B$782,J$401)+'СЕТ СН'!$F$16</f>
        <v>0</v>
      </c>
      <c r="K426" s="36">
        <f ca="1">SUMIFS(СВЦЭМ!$L$40:$L$783,СВЦЭМ!$A$40:$A$783,$A426,СВЦЭМ!$B$39:$B$782,K$401)+'СЕТ СН'!$F$16</f>
        <v>0</v>
      </c>
      <c r="L426" s="36">
        <f ca="1">SUMIFS(СВЦЭМ!$L$40:$L$783,СВЦЭМ!$A$40:$A$783,$A426,СВЦЭМ!$B$39:$B$782,L$401)+'СЕТ СН'!$F$16</f>
        <v>0</v>
      </c>
      <c r="M426" s="36">
        <f ca="1">SUMIFS(СВЦЭМ!$L$40:$L$783,СВЦЭМ!$A$40:$A$783,$A426,СВЦЭМ!$B$39:$B$782,M$401)+'СЕТ СН'!$F$16</f>
        <v>0</v>
      </c>
      <c r="N426" s="36">
        <f ca="1">SUMIFS(СВЦЭМ!$L$40:$L$783,СВЦЭМ!$A$40:$A$783,$A426,СВЦЭМ!$B$39:$B$782,N$401)+'СЕТ СН'!$F$16</f>
        <v>0</v>
      </c>
      <c r="O426" s="36">
        <f ca="1">SUMIFS(СВЦЭМ!$L$40:$L$783,СВЦЭМ!$A$40:$A$783,$A426,СВЦЭМ!$B$39:$B$782,O$401)+'СЕТ СН'!$F$16</f>
        <v>0</v>
      </c>
      <c r="P426" s="36">
        <f ca="1">SUMIFS(СВЦЭМ!$L$40:$L$783,СВЦЭМ!$A$40:$A$783,$A426,СВЦЭМ!$B$39:$B$782,P$401)+'СЕТ СН'!$F$16</f>
        <v>0</v>
      </c>
      <c r="Q426" s="36">
        <f ca="1">SUMIFS(СВЦЭМ!$L$40:$L$783,СВЦЭМ!$A$40:$A$783,$A426,СВЦЭМ!$B$39:$B$782,Q$401)+'СЕТ СН'!$F$16</f>
        <v>0</v>
      </c>
      <c r="R426" s="36">
        <f ca="1">SUMIFS(СВЦЭМ!$L$40:$L$783,СВЦЭМ!$A$40:$A$783,$A426,СВЦЭМ!$B$39:$B$782,R$401)+'СЕТ СН'!$F$16</f>
        <v>0</v>
      </c>
      <c r="S426" s="36">
        <f ca="1">SUMIFS(СВЦЭМ!$L$40:$L$783,СВЦЭМ!$A$40:$A$783,$A426,СВЦЭМ!$B$39:$B$782,S$401)+'СЕТ СН'!$F$16</f>
        <v>0</v>
      </c>
      <c r="T426" s="36">
        <f ca="1">SUMIFS(СВЦЭМ!$L$40:$L$783,СВЦЭМ!$A$40:$A$783,$A426,СВЦЭМ!$B$39:$B$782,T$401)+'СЕТ СН'!$F$16</f>
        <v>0</v>
      </c>
      <c r="U426" s="36">
        <f ca="1">SUMIFS(СВЦЭМ!$L$40:$L$783,СВЦЭМ!$A$40:$A$783,$A426,СВЦЭМ!$B$39:$B$782,U$401)+'СЕТ СН'!$F$16</f>
        <v>0</v>
      </c>
      <c r="V426" s="36">
        <f ca="1">SUMIFS(СВЦЭМ!$L$40:$L$783,СВЦЭМ!$A$40:$A$783,$A426,СВЦЭМ!$B$39:$B$782,V$401)+'СЕТ СН'!$F$16</f>
        <v>0</v>
      </c>
      <c r="W426" s="36">
        <f ca="1">SUMIFS(СВЦЭМ!$L$40:$L$783,СВЦЭМ!$A$40:$A$783,$A426,СВЦЭМ!$B$39:$B$782,W$401)+'СЕТ СН'!$F$16</f>
        <v>0</v>
      </c>
      <c r="X426" s="36">
        <f ca="1">SUMIFS(СВЦЭМ!$L$40:$L$783,СВЦЭМ!$A$40:$A$783,$A426,СВЦЭМ!$B$39:$B$782,X$401)+'СЕТ СН'!$F$16</f>
        <v>0</v>
      </c>
      <c r="Y426" s="36">
        <f ca="1">SUMIFS(СВЦЭМ!$L$40:$L$783,СВЦЭМ!$A$40:$A$783,$A426,СВЦЭМ!$B$39:$B$782,Y$401)+'СЕТ СН'!$F$16</f>
        <v>0</v>
      </c>
    </row>
    <row r="427" spans="1:25" ht="15.75" hidden="1" x14ac:dyDescent="0.2">
      <c r="A427" s="35">
        <f t="shared" si="11"/>
        <v>44799</v>
      </c>
      <c r="B427" s="36">
        <f ca="1">SUMIFS(СВЦЭМ!$L$40:$L$783,СВЦЭМ!$A$40:$A$783,$A427,СВЦЭМ!$B$39:$B$782,B$401)+'СЕТ СН'!$F$16</f>
        <v>0</v>
      </c>
      <c r="C427" s="36">
        <f ca="1">SUMIFS(СВЦЭМ!$L$40:$L$783,СВЦЭМ!$A$40:$A$783,$A427,СВЦЭМ!$B$39:$B$782,C$401)+'СЕТ СН'!$F$16</f>
        <v>0</v>
      </c>
      <c r="D427" s="36">
        <f ca="1">SUMIFS(СВЦЭМ!$L$40:$L$783,СВЦЭМ!$A$40:$A$783,$A427,СВЦЭМ!$B$39:$B$782,D$401)+'СЕТ СН'!$F$16</f>
        <v>0</v>
      </c>
      <c r="E427" s="36">
        <f ca="1">SUMIFS(СВЦЭМ!$L$40:$L$783,СВЦЭМ!$A$40:$A$783,$A427,СВЦЭМ!$B$39:$B$782,E$401)+'СЕТ СН'!$F$16</f>
        <v>0</v>
      </c>
      <c r="F427" s="36">
        <f ca="1">SUMIFS(СВЦЭМ!$L$40:$L$783,СВЦЭМ!$A$40:$A$783,$A427,СВЦЭМ!$B$39:$B$782,F$401)+'СЕТ СН'!$F$16</f>
        <v>0</v>
      </c>
      <c r="G427" s="36">
        <f ca="1">SUMIFS(СВЦЭМ!$L$40:$L$783,СВЦЭМ!$A$40:$A$783,$A427,СВЦЭМ!$B$39:$B$782,G$401)+'СЕТ СН'!$F$16</f>
        <v>0</v>
      </c>
      <c r="H427" s="36">
        <f ca="1">SUMIFS(СВЦЭМ!$L$40:$L$783,СВЦЭМ!$A$40:$A$783,$A427,СВЦЭМ!$B$39:$B$782,H$401)+'СЕТ СН'!$F$16</f>
        <v>0</v>
      </c>
      <c r="I427" s="36">
        <f ca="1">SUMIFS(СВЦЭМ!$L$40:$L$783,СВЦЭМ!$A$40:$A$783,$A427,СВЦЭМ!$B$39:$B$782,I$401)+'СЕТ СН'!$F$16</f>
        <v>0</v>
      </c>
      <c r="J427" s="36">
        <f ca="1">SUMIFS(СВЦЭМ!$L$40:$L$783,СВЦЭМ!$A$40:$A$783,$A427,СВЦЭМ!$B$39:$B$782,J$401)+'СЕТ СН'!$F$16</f>
        <v>0</v>
      </c>
      <c r="K427" s="36">
        <f ca="1">SUMIFS(СВЦЭМ!$L$40:$L$783,СВЦЭМ!$A$40:$A$783,$A427,СВЦЭМ!$B$39:$B$782,K$401)+'СЕТ СН'!$F$16</f>
        <v>0</v>
      </c>
      <c r="L427" s="36">
        <f ca="1">SUMIFS(СВЦЭМ!$L$40:$L$783,СВЦЭМ!$A$40:$A$783,$A427,СВЦЭМ!$B$39:$B$782,L$401)+'СЕТ СН'!$F$16</f>
        <v>0</v>
      </c>
      <c r="M427" s="36">
        <f ca="1">SUMIFS(СВЦЭМ!$L$40:$L$783,СВЦЭМ!$A$40:$A$783,$A427,СВЦЭМ!$B$39:$B$782,M$401)+'СЕТ СН'!$F$16</f>
        <v>0</v>
      </c>
      <c r="N427" s="36">
        <f ca="1">SUMIFS(СВЦЭМ!$L$40:$L$783,СВЦЭМ!$A$40:$A$783,$A427,СВЦЭМ!$B$39:$B$782,N$401)+'СЕТ СН'!$F$16</f>
        <v>0</v>
      </c>
      <c r="O427" s="36">
        <f ca="1">SUMIFS(СВЦЭМ!$L$40:$L$783,СВЦЭМ!$A$40:$A$783,$A427,СВЦЭМ!$B$39:$B$782,O$401)+'СЕТ СН'!$F$16</f>
        <v>0</v>
      </c>
      <c r="P427" s="36">
        <f ca="1">SUMIFS(СВЦЭМ!$L$40:$L$783,СВЦЭМ!$A$40:$A$783,$A427,СВЦЭМ!$B$39:$B$782,P$401)+'СЕТ СН'!$F$16</f>
        <v>0</v>
      </c>
      <c r="Q427" s="36">
        <f ca="1">SUMIFS(СВЦЭМ!$L$40:$L$783,СВЦЭМ!$A$40:$A$783,$A427,СВЦЭМ!$B$39:$B$782,Q$401)+'СЕТ СН'!$F$16</f>
        <v>0</v>
      </c>
      <c r="R427" s="36">
        <f ca="1">SUMIFS(СВЦЭМ!$L$40:$L$783,СВЦЭМ!$A$40:$A$783,$A427,СВЦЭМ!$B$39:$B$782,R$401)+'СЕТ СН'!$F$16</f>
        <v>0</v>
      </c>
      <c r="S427" s="36">
        <f ca="1">SUMIFS(СВЦЭМ!$L$40:$L$783,СВЦЭМ!$A$40:$A$783,$A427,СВЦЭМ!$B$39:$B$782,S$401)+'СЕТ СН'!$F$16</f>
        <v>0</v>
      </c>
      <c r="T427" s="36">
        <f ca="1">SUMIFS(СВЦЭМ!$L$40:$L$783,СВЦЭМ!$A$40:$A$783,$A427,СВЦЭМ!$B$39:$B$782,T$401)+'СЕТ СН'!$F$16</f>
        <v>0</v>
      </c>
      <c r="U427" s="36">
        <f ca="1">SUMIFS(СВЦЭМ!$L$40:$L$783,СВЦЭМ!$A$40:$A$783,$A427,СВЦЭМ!$B$39:$B$782,U$401)+'СЕТ СН'!$F$16</f>
        <v>0</v>
      </c>
      <c r="V427" s="36">
        <f ca="1">SUMIFS(СВЦЭМ!$L$40:$L$783,СВЦЭМ!$A$40:$A$783,$A427,СВЦЭМ!$B$39:$B$782,V$401)+'СЕТ СН'!$F$16</f>
        <v>0</v>
      </c>
      <c r="W427" s="36">
        <f ca="1">SUMIFS(СВЦЭМ!$L$40:$L$783,СВЦЭМ!$A$40:$A$783,$A427,СВЦЭМ!$B$39:$B$782,W$401)+'СЕТ СН'!$F$16</f>
        <v>0</v>
      </c>
      <c r="X427" s="36">
        <f ca="1">SUMIFS(СВЦЭМ!$L$40:$L$783,СВЦЭМ!$A$40:$A$783,$A427,СВЦЭМ!$B$39:$B$782,X$401)+'СЕТ СН'!$F$16</f>
        <v>0</v>
      </c>
      <c r="Y427" s="36">
        <f ca="1">SUMIFS(СВЦЭМ!$L$40:$L$783,СВЦЭМ!$A$40:$A$783,$A427,СВЦЭМ!$B$39:$B$782,Y$401)+'СЕТ СН'!$F$16</f>
        <v>0</v>
      </c>
    </row>
    <row r="428" spans="1:25" ht="15.75" hidden="1" x14ac:dyDescent="0.2">
      <c r="A428" s="35">
        <f t="shared" si="11"/>
        <v>44800</v>
      </c>
      <c r="B428" s="36">
        <f ca="1">SUMIFS(СВЦЭМ!$L$40:$L$783,СВЦЭМ!$A$40:$A$783,$A428,СВЦЭМ!$B$39:$B$782,B$401)+'СЕТ СН'!$F$16</f>
        <v>0</v>
      </c>
      <c r="C428" s="36">
        <f ca="1">SUMIFS(СВЦЭМ!$L$40:$L$783,СВЦЭМ!$A$40:$A$783,$A428,СВЦЭМ!$B$39:$B$782,C$401)+'СЕТ СН'!$F$16</f>
        <v>0</v>
      </c>
      <c r="D428" s="36">
        <f ca="1">SUMIFS(СВЦЭМ!$L$40:$L$783,СВЦЭМ!$A$40:$A$783,$A428,СВЦЭМ!$B$39:$B$782,D$401)+'СЕТ СН'!$F$16</f>
        <v>0</v>
      </c>
      <c r="E428" s="36">
        <f ca="1">SUMIFS(СВЦЭМ!$L$40:$L$783,СВЦЭМ!$A$40:$A$783,$A428,СВЦЭМ!$B$39:$B$782,E$401)+'СЕТ СН'!$F$16</f>
        <v>0</v>
      </c>
      <c r="F428" s="36">
        <f ca="1">SUMIFS(СВЦЭМ!$L$40:$L$783,СВЦЭМ!$A$40:$A$783,$A428,СВЦЭМ!$B$39:$B$782,F$401)+'СЕТ СН'!$F$16</f>
        <v>0</v>
      </c>
      <c r="G428" s="36">
        <f ca="1">SUMIFS(СВЦЭМ!$L$40:$L$783,СВЦЭМ!$A$40:$A$783,$A428,СВЦЭМ!$B$39:$B$782,G$401)+'СЕТ СН'!$F$16</f>
        <v>0</v>
      </c>
      <c r="H428" s="36">
        <f ca="1">SUMIFS(СВЦЭМ!$L$40:$L$783,СВЦЭМ!$A$40:$A$783,$A428,СВЦЭМ!$B$39:$B$782,H$401)+'СЕТ СН'!$F$16</f>
        <v>0</v>
      </c>
      <c r="I428" s="36">
        <f ca="1">SUMIFS(СВЦЭМ!$L$40:$L$783,СВЦЭМ!$A$40:$A$783,$A428,СВЦЭМ!$B$39:$B$782,I$401)+'СЕТ СН'!$F$16</f>
        <v>0</v>
      </c>
      <c r="J428" s="36">
        <f ca="1">SUMIFS(СВЦЭМ!$L$40:$L$783,СВЦЭМ!$A$40:$A$783,$A428,СВЦЭМ!$B$39:$B$782,J$401)+'СЕТ СН'!$F$16</f>
        <v>0</v>
      </c>
      <c r="K428" s="36">
        <f ca="1">SUMIFS(СВЦЭМ!$L$40:$L$783,СВЦЭМ!$A$40:$A$783,$A428,СВЦЭМ!$B$39:$B$782,K$401)+'СЕТ СН'!$F$16</f>
        <v>0</v>
      </c>
      <c r="L428" s="36">
        <f ca="1">SUMIFS(СВЦЭМ!$L$40:$L$783,СВЦЭМ!$A$40:$A$783,$A428,СВЦЭМ!$B$39:$B$782,L$401)+'СЕТ СН'!$F$16</f>
        <v>0</v>
      </c>
      <c r="M428" s="36">
        <f ca="1">SUMIFS(СВЦЭМ!$L$40:$L$783,СВЦЭМ!$A$40:$A$783,$A428,СВЦЭМ!$B$39:$B$782,M$401)+'СЕТ СН'!$F$16</f>
        <v>0</v>
      </c>
      <c r="N428" s="36">
        <f ca="1">SUMIFS(СВЦЭМ!$L$40:$L$783,СВЦЭМ!$A$40:$A$783,$A428,СВЦЭМ!$B$39:$B$782,N$401)+'СЕТ СН'!$F$16</f>
        <v>0</v>
      </c>
      <c r="O428" s="36">
        <f ca="1">SUMIFS(СВЦЭМ!$L$40:$L$783,СВЦЭМ!$A$40:$A$783,$A428,СВЦЭМ!$B$39:$B$782,O$401)+'СЕТ СН'!$F$16</f>
        <v>0</v>
      </c>
      <c r="P428" s="36">
        <f ca="1">SUMIFS(СВЦЭМ!$L$40:$L$783,СВЦЭМ!$A$40:$A$783,$A428,СВЦЭМ!$B$39:$B$782,P$401)+'СЕТ СН'!$F$16</f>
        <v>0</v>
      </c>
      <c r="Q428" s="36">
        <f ca="1">SUMIFS(СВЦЭМ!$L$40:$L$783,СВЦЭМ!$A$40:$A$783,$A428,СВЦЭМ!$B$39:$B$782,Q$401)+'СЕТ СН'!$F$16</f>
        <v>0</v>
      </c>
      <c r="R428" s="36">
        <f ca="1">SUMIFS(СВЦЭМ!$L$40:$L$783,СВЦЭМ!$A$40:$A$783,$A428,СВЦЭМ!$B$39:$B$782,R$401)+'СЕТ СН'!$F$16</f>
        <v>0</v>
      </c>
      <c r="S428" s="36">
        <f ca="1">SUMIFS(СВЦЭМ!$L$40:$L$783,СВЦЭМ!$A$40:$A$783,$A428,СВЦЭМ!$B$39:$B$782,S$401)+'СЕТ СН'!$F$16</f>
        <v>0</v>
      </c>
      <c r="T428" s="36">
        <f ca="1">SUMIFS(СВЦЭМ!$L$40:$L$783,СВЦЭМ!$A$40:$A$783,$A428,СВЦЭМ!$B$39:$B$782,T$401)+'СЕТ СН'!$F$16</f>
        <v>0</v>
      </c>
      <c r="U428" s="36">
        <f ca="1">SUMIFS(СВЦЭМ!$L$40:$L$783,СВЦЭМ!$A$40:$A$783,$A428,СВЦЭМ!$B$39:$B$782,U$401)+'СЕТ СН'!$F$16</f>
        <v>0</v>
      </c>
      <c r="V428" s="36">
        <f ca="1">SUMIFS(СВЦЭМ!$L$40:$L$783,СВЦЭМ!$A$40:$A$783,$A428,СВЦЭМ!$B$39:$B$782,V$401)+'СЕТ СН'!$F$16</f>
        <v>0</v>
      </c>
      <c r="W428" s="36">
        <f ca="1">SUMIFS(СВЦЭМ!$L$40:$L$783,СВЦЭМ!$A$40:$A$783,$A428,СВЦЭМ!$B$39:$B$782,W$401)+'СЕТ СН'!$F$16</f>
        <v>0</v>
      </c>
      <c r="X428" s="36">
        <f ca="1">SUMIFS(СВЦЭМ!$L$40:$L$783,СВЦЭМ!$A$40:$A$783,$A428,СВЦЭМ!$B$39:$B$782,X$401)+'СЕТ СН'!$F$16</f>
        <v>0</v>
      </c>
      <c r="Y428" s="36">
        <f ca="1">SUMIFS(СВЦЭМ!$L$40:$L$783,СВЦЭМ!$A$40:$A$783,$A428,СВЦЭМ!$B$39:$B$782,Y$401)+'СЕТ СН'!$F$16</f>
        <v>0</v>
      </c>
    </row>
    <row r="429" spans="1:25" ht="15.75" hidden="1" x14ac:dyDescent="0.2">
      <c r="A429" s="35">
        <f t="shared" si="11"/>
        <v>44801</v>
      </c>
      <c r="B429" s="36">
        <f ca="1">SUMIFS(СВЦЭМ!$L$40:$L$783,СВЦЭМ!$A$40:$A$783,$A429,СВЦЭМ!$B$39:$B$782,B$401)+'СЕТ СН'!$F$16</f>
        <v>0</v>
      </c>
      <c r="C429" s="36">
        <f ca="1">SUMIFS(СВЦЭМ!$L$40:$L$783,СВЦЭМ!$A$40:$A$783,$A429,СВЦЭМ!$B$39:$B$782,C$401)+'СЕТ СН'!$F$16</f>
        <v>0</v>
      </c>
      <c r="D429" s="36">
        <f ca="1">SUMIFS(СВЦЭМ!$L$40:$L$783,СВЦЭМ!$A$40:$A$783,$A429,СВЦЭМ!$B$39:$B$782,D$401)+'СЕТ СН'!$F$16</f>
        <v>0</v>
      </c>
      <c r="E429" s="36">
        <f ca="1">SUMIFS(СВЦЭМ!$L$40:$L$783,СВЦЭМ!$A$40:$A$783,$A429,СВЦЭМ!$B$39:$B$782,E$401)+'СЕТ СН'!$F$16</f>
        <v>0</v>
      </c>
      <c r="F429" s="36">
        <f ca="1">SUMIFS(СВЦЭМ!$L$40:$L$783,СВЦЭМ!$A$40:$A$783,$A429,СВЦЭМ!$B$39:$B$782,F$401)+'СЕТ СН'!$F$16</f>
        <v>0</v>
      </c>
      <c r="G429" s="36">
        <f ca="1">SUMIFS(СВЦЭМ!$L$40:$L$783,СВЦЭМ!$A$40:$A$783,$A429,СВЦЭМ!$B$39:$B$782,G$401)+'СЕТ СН'!$F$16</f>
        <v>0</v>
      </c>
      <c r="H429" s="36">
        <f ca="1">SUMIFS(СВЦЭМ!$L$40:$L$783,СВЦЭМ!$A$40:$A$783,$A429,СВЦЭМ!$B$39:$B$782,H$401)+'СЕТ СН'!$F$16</f>
        <v>0</v>
      </c>
      <c r="I429" s="36">
        <f ca="1">SUMIFS(СВЦЭМ!$L$40:$L$783,СВЦЭМ!$A$40:$A$783,$A429,СВЦЭМ!$B$39:$B$782,I$401)+'СЕТ СН'!$F$16</f>
        <v>0</v>
      </c>
      <c r="J429" s="36">
        <f ca="1">SUMIFS(СВЦЭМ!$L$40:$L$783,СВЦЭМ!$A$40:$A$783,$A429,СВЦЭМ!$B$39:$B$782,J$401)+'СЕТ СН'!$F$16</f>
        <v>0</v>
      </c>
      <c r="K429" s="36">
        <f ca="1">SUMIFS(СВЦЭМ!$L$40:$L$783,СВЦЭМ!$A$40:$A$783,$A429,СВЦЭМ!$B$39:$B$782,K$401)+'СЕТ СН'!$F$16</f>
        <v>0</v>
      </c>
      <c r="L429" s="36">
        <f ca="1">SUMIFS(СВЦЭМ!$L$40:$L$783,СВЦЭМ!$A$40:$A$783,$A429,СВЦЭМ!$B$39:$B$782,L$401)+'СЕТ СН'!$F$16</f>
        <v>0</v>
      </c>
      <c r="M429" s="36">
        <f ca="1">SUMIFS(СВЦЭМ!$L$40:$L$783,СВЦЭМ!$A$40:$A$783,$A429,СВЦЭМ!$B$39:$B$782,M$401)+'СЕТ СН'!$F$16</f>
        <v>0</v>
      </c>
      <c r="N429" s="36">
        <f ca="1">SUMIFS(СВЦЭМ!$L$40:$L$783,СВЦЭМ!$A$40:$A$783,$A429,СВЦЭМ!$B$39:$B$782,N$401)+'СЕТ СН'!$F$16</f>
        <v>0</v>
      </c>
      <c r="O429" s="36">
        <f ca="1">SUMIFS(СВЦЭМ!$L$40:$L$783,СВЦЭМ!$A$40:$A$783,$A429,СВЦЭМ!$B$39:$B$782,O$401)+'СЕТ СН'!$F$16</f>
        <v>0</v>
      </c>
      <c r="P429" s="36">
        <f ca="1">SUMIFS(СВЦЭМ!$L$40:$L$783,СВЦЭМ!$A$40:$A$783,$A429,СВЦЭМ!$B$39:$B$782,P$401)+'СЕТ СН'!$F$16</f>
        <v>0</v>
      </c>
      <c r="Q429" s="36">
        <f ca="1">SUMIFS(СВЦЭМ!$L$40:$L$783,СВЦЭМ!$A$40:$A$783,$A429,СВЦЭМ!$B$39:$B$782,Q$401)+'СЕТ СН'!$F$16</f>
        <v>0</v>
      </c>
      <c r="R429" s="36">
        <f ca="1">SUMIFS(СВЦЭМ!$L$40:$L$783,СВЦЭМ!$A$40:$A$783,$A429,СВЦЭМ!$B$39:$B$782,R$401)+'СЕТ СН'!$F$16</f>
        <v>0</v>
      </c>
      <c r="S429" s="36">
        <f ca="1">SUMIFS(СВЦЭМ!$L$40:$L$783,СВЦЭМ!$A$40:$A$783,$A429,СВЦЭМ!$B$39:$B$782,S$401)+'СЕТ СН'!$F$16</f>
        <v>0</v>
      </c>
      <c r="T429" s="36">
        <f ca="1">SUMIFS(СВЦЭМ!$L$40:$L$783,СВЦЭМ!$A$40:$A$783,$A429,СВЦЭМ!$B$39:$B$782,T$401)+'СЕТ СН'!$F$16</f>
        <v>0</v>
      </c>
      <c r="U429" s="36">
        <f ca="1">SUMIFS(СВЦЭМ!$L$40:$L$783,СВЦЭМ!$A$40:$A$783,$A429,СВЦЭМ!$B$39:$B$782,U$401)+'СЕТ СН'!$F$16</f>
        <v>0</v>
      </c>
      <c r="V429" s="36">
        <f ca="1">SUMIFS(СВЦЭМ!$L$40:$L$783,СВЦЭМ!$A$40:$A$783,$A429,СВЦЭМ!$B$39:$B$782,V$401)+'СЕТ СН'!$F$16</f>
        <v>0</v>
      </c>
      <c r="W429" s="36">
        <f ca="1">SUMIFS(СВЦЭМ!$L$40:$L$783,СВЦЭМ!$A$40:$A$783,$A429,СВЦЭМ!$B$39:$B$782,W$401)+'СЕТ СН'!$F$16</f>
        <v>0</v>
      </c>
      <c r="X429" s="36">
        <f ca="1">SUMIFS(СВЦЭМ!$L$40:$L$783,СВЦЭМ!$A$40:$A$783,$A429,СВЦЭМ!$B$39:$B$782,X$401)+'СЕТ СН'!$F$16</f>
        <v>0</v>
      </c>
      <c r="Y429" s="36">
        <f ca="1">SUMIFS(СВЦЭМ!$L$40:$L$783,СВЦЭМ!$A$40:$A$783,$A429,СВЦЭМ!$B$39:$B$782,Y$401)+'СЕТ СН'!$F$16</f>
        <v>0</v>
      </c>
    </row>
    <row r="430" spans="1:25" ht="15.75" hidden="1" x14ac:dyDescent="0.2">
      <c r="A430" s="35">
        <f t="shared" si="11"/>
        <v>44802</v>
      </c>
      <c r="B430" s="36">
        <f ca="1">SUMIFS(СВЦЭМ!$L$40:$L$783,СВЦЭМ!$A$40:$A$783,$A430,СВЦЭМ!$B$39:$B$782,B$401)+'СЕТ СН'!$F$16</f>
        <v>0</v>
      </c>
      <c r="C430" s="36">
        <f ca="1">SUMIFS(СВЦЭМ!$L$40:$L$783,СВЦЭМ!$A$40:$A$783,$A430,СВЦЭМ!$B$39:$B$782,C$401)+'СЕТ СН'!$F$16</f>
        <v>0</v>
      </c>
      <c r="D430" s="36">
        <f ca="1">SUMIFS(СВЦЭМ!$L$40:$L$783,СВЦЭМ!$A$40:$A$783,$A430,СВЦЭМ!$B$39:$B$782,D$401)+'СЕТ СН'!$F$16</f>
        <v>0</v>
      </c>
      <c r="E430" s="36">
        <f ca="1">SUMIFS(СВЦЭМ!$L$40:$L$783,СВЦЭМ!$A$40:$A$783,$A430,СВЦЭМ!$B$39:$B$782,E$401)+'СЕТ СН'!$F$16</f>
        <v>0</v>
      </c>
      <c r="F430" s="36">
        <f ca="1">SUMIFS(СВЦЭМ!$L$40:$L$783,СВЦЭМ!$A$40:$A$783,$A430,СВЦЭМ!$B$39:$B$782,F$401)+'СЕТ СН'!$F$16</f>
        <v>0</v>
      </c>
      <c r="G430" s="36">
        <f ca="1">SUMIFS(СВЦЭМ!$L$40:$L$783,СВЦЭМ!$A$40:$A$783,$A430,СВЦЭМ!$B$39:$B$782,G$401)+'СЕТ СН'!$F$16</f>
        <v>0</v>
      </c>
      <c r="H430" s="36">
        <f ca="1">SUMIFS(СВЦЭМ!$L$40:$L$783,СВЦЭМ!$A$40:$A$783,$A430,СВЦЭМ!$B$39:$B$782,H$401)+'СЕТ СН'!$F$16</f>
        <v>0</v>
      </c>
      <c r="I430" s="36">
        <f ca="1">SUMIFS(СВЦЭМ!$L$40:$L$783,СВЦЭМ!$A$40:$A$783,$A430,СВЦЭМ!$B$39:$B$782,I$401)+'СЕТ СН'!$F$16</f>
        <v>0</v>
      </c>
      <c r="J430" s="36">
        <f ca="1">SUMIFS(СВЦЭМ!$L$40:$L$783,СВЦЭМ!$A$40:$A$783,$A430,СВЦЭМ!$B$39:$B$782,J$401)+'СЕТ СН'!$F$16</f>
        <v>0</v>
      </c>
      <c r="K430" s="36">
        <f ca="1">SUMIFS(СВЦЭМ!$L$40:$L$783,СВЦЭМ!$A$40:$A$783,$A430,СВЦЭМ!$B$39:$B$782,K$401)+'СЕТ СН'!$F$16</f>
        <v>0</v>
      </c>
      <c r="L430" s="36">
        <f ca="1">SUMIFS(СВЦЭМ!$L$40:$L$783,СВЦЭМ!$A$40:$A$783,$A430,СВЦЭМ!$B$39:$B$782,L$401)+'СЕТ СН'!$F$16</f>
        <v>0</v>
      </c>
      <c r="M430" s="36">
        <f ca="1">SUMIFS(СВЦЭМ!$L$40:$L$783,СВЦЭМ!$A$40:$A$783,$A430,СВЦЭМ!$B$39:$B$782,M$401)+'СЕТ СН'!$F$16</f>
        <v>0</v>
      </c>
      <c r="N430" s="36">
        <f ca="1">SUMIFS(СВЦЭМ!$L$40:$L$783,СВЦЭМ!$A$40:$A$783,$A430,СВЦЭМ!$B$39:$B$782,N$401)+'СЕТ СН'!$F$16</f>
        <v>0</v>
      </c>
      <c r="O430" s="36">
        <f ca="1">SUMIFS(СВЦЭМ!$L$40:$L$783,СВЦЭМ!$A$40:$A$783,$A430,СВЦЭМ!$B$39:$B$782,O$401)+'СЕТ СН'!$F$16</f>
        <v>0</v>
      </c>
      <c r="P430" s="36">
        <f ca="1">SUMIFS(СВЦЭМ!$L$40:$L$783,СВЦЭМ!$A$40:$A$783,$A430,СВЦЭМ!$B$39:$B$782,P$401)+'СЕТ СН'!$F$16</f>
        <v>0</v>
      </c>
      <c r="Q430" s="36">
        <f ca="1">SUMIFS(СВЦЭМ!$L$40:$L$783,СВЦЭМ!$A$40:$A$783,$A430,СВЦЭМ!$B$39:$B$782,Q$401)+'СЕТ СН'!$F$16</f>
        <v>0</v>
      </c>
      <c r="R430" s="36">
        <f ca="1">SUMIFS(СВЦЭМ!$L$40:$L$783,СВЦЭМ!$A$40:$A$783,$A430,СВЦЭМ!$B$39:$B$782,R$401)+'СЕТ СН'!$F$16</f>
        <v>0</v>
      </c>
      <c r="S430" s="36">
        <f ca="1">SUMIFS(СВЦЭМ!$L$40:$L$783,СВЦЭМ!$A$40:$A$783,$A430,СВЦЭМ!$B$39:$B$782,S$401)+'СЕТ СН'!$F$16</f>
        <v>0</v>
      </c>
      <c r="T430" s="36">
        <f ca="1">SUMIFS(СВЦЭМ!$L$40:$L$783,СВЦЭМ!$A$40:$A$783,$A430,СВЦЭМ!$B$39:$B$782,T$401)+'СЕТ СН'!$F$16</f>
        <v>0</v>
      </c>
      <c r="U430" s="36">
        <f ca="1">SUMIFS(СВЦЭМ!$L$40:$L$783,СВЦЭМ!$A$40:$A$783,$A430,СВЦЭМ!$B$39:$B$782,U$401)+'СЕТ СН'!$F$16</f>
        <v>0</v>
      </c>
      <c r="V430" s="36">
        <f ca="1">SUMIFS(СВЦЭМ!$L$40:$L$783,СВЦЭМ!$A$40:$A$783,$A430,СВЦЭМ!$B$39:$B$782,V$401)+'СЕТ СН'!$F$16</f>
        <v>0</v>
      </c>
      <c r="W430" s="36">
        <f ca="1">SUMIFS(СВЦЭМ!$L$40:$L$783,СВЦЭМ!$A$40:$A$783,$A430,СВЦЭМ!$B$39:$B$782,W$401)+'СЕТ СН'!$F$16</f>
        <v>0</v>
      </c>
      <c r="X430" s="36">
        <f ca="1">SUMIFS(СВЦЭМ!$L$40:$L$783,СВЦЭМ!$A$40:$A$783,$A430,СВЦЭМ!$B$39:$B$782,X$401)+'СЕТ СН'!$F$16</f>
        <v>0</v>
      </c>
      <c r="Y430" s="36">
        <f ca="1">SUMIFS(СВЦЭМ!$L$40:$L$783,СВЦЭМ!$A$40:$A$783,$A430,СВЦЭМ!$B$39:$B$782,Y$401)+'СЕТ СН'!$F$16</f>
        <v>0</v>
      </c>
    </row>
    <row r="431" spans="1:25" ht="15.75" hidden="1" x14ac:dyDescent="0.2">
      <c r="A431" s="35">
        <f t="shared" si="11"/>
        <v>44803</v>
      </c>
      <c r="B431" s="36">
        <f ca="1">SUMIFS(СВЦЭМ!$L$40:$L$783,СВЦЭМ!$A$40:$A$783,$A431,СВЦЭМ!$B$39:$B$782,B$401)+'СЕТ СН'!$F$16</f>
        <v>0</v>
      </c>
      <c r="C431" s="36">
        <f ca="1">SUMIFS(СВЦЭМ!$L$40:$L$783,СВЦЭМ!$A$40:$A$783,$A431,СВЦЭМ!$B$39:$B$782,C$401)+'СЕТ СН'!$F$16</f>
        <v>0</v>
      </c>
      <c r="D431" s="36">
        <f ca="1">SUMIFS(СВЦЭМ!$L$40:$L$783,СВЦЭМ!$A$40:$A$783,$A431,СВЦЭМ!$B$39:$B$782,D$401)+'СЕТ СН'!$F$16</f>
        <v>0</v>
      </c>
      <c r="E431" s="36">
        <f ca="1">SUMIFS(СВЦЭМ!$L$40:$L$783,СВЦЭМ!$A$40:$A$783,$A431,СВЦЭМ!$B$39:$B$782,E$401)+'СЕТ СН'!$F$16</f>
        <v>0</v>
      </c>
      <c r="F431" s="36">
        <f ca="1">SUMIFS(СВЦЭМ!$L$40:$L$783,СВЦЭМ!$A$40:$A$783,$A431,СВЦЭМ!$B$39:$B$782,F$401)+'СЕТ СН'!$F$16</f>
        <v>0</v>
      </c>
      <c r="G431" s="36">
        <f ca="1">SUMIFS(СВЦЭМ!$L$40:$L$783,СВЦЭМ!$A$40:$A$783,$A431,СВЦЭМ!$B$39:$B$782,G$401)+'СЕТ СН'!$F$16</f>
        <v>0</v>
      </c>
      <c r="H431" s="36">
        <f ca="1">SUMIFS(СВЦЭМ!$L$40:$L$783,СВЦЭМ!$A$40:$A$783,$A431,СВЦЭМ!$B$39:$B$782,H$401)+'СЕТ СН'!$F$16</f>
        <v>0</v>
      </c>
      <c r="I431" s="36">
        <f ca="1">SUMIFS(СВЦЭМ!$L$40:$L$783,СВЦЭМ!$A$40:$A$783,$A431,СВЦЭМ!$B$39:$B$782,I$401)+'СЕТ СН'!$F$16</f>
        <v>0</v>
      </c>
      <c r="J431" s="36">
        <f ca="1">SUMIFS(СВЦЭМ!$L$40:$L$783,СВЦЭМ!$A$40:$A$783,$A431,СВЦЭМ!$B$39:$B$782,J$401)+'СЕТ СН'!$F$16</f>
        <v>0</v>
      </c>
      <c r="K431" s="36">
        <f ca="1">SUMIFS(СВЦЭМ!$L$40:$L$783,СВЦЭМ!$A$40:$A$783,$A431,СВЦЭМ!$B$39:$B$782,K$401)+'СЕТ СН'!$F$16</f>
        <v>0</v>
      </c>
      <c r="L431" s="36">
        <f ca="1">SUMIFS(СВЦЭМ!$L$40:$L$783,СВЦЭМ!$A$40:$A$783,$A431,СВЦЭМ!$B$39:$B$782,L$401)+'СЕТ СН'!$F$16</f>
        <v>0</v>
      </c>
      <c r="M431" s="36">
        <f ca="1">SUMIFS(СВЦЭМ!$L$40:$L$783,СВЦЭМ!$A$40:$A$783,$A431,СВЦЭМ!$B$39:$B$782,M$401)+'СЕТ СН'!$F$16</f>
        <v>0</v>
      </c>
      <c r="N431" s="36">
        <f ca="1">SUMIFS(СВЦЭМ!$L$40:$L$783,СВЦЭМ!$A$40:$A$783,$A431,СВЦЭМ!$B$39:$B$782,N$401)+'СЕТ СН'!$F$16</f>
        <v>0</v>
      </c>
      <c r="O431" s="36">
        <f ca="1">SUMIFS(СВЦЭМ!$L$40:$L$783,СВЦЭМ!$A$40:$A$783,$A431,СВЦЭМ!$B$39:$B$782,O$401)+'СЕТ СН'!$F$16</f>
        <v>0</v>
      </c>
      <c r="P431" s="36">
        <f ca="1">SUMIFS(СВЦЭМ!$L$40:$L$783,СВЦЭМ!$A$40:$A$783,$A431,СВЦЭМ!$B$39:$B$782,P$401)+'СЕТ СН'!$F$16</f>
        <v>0</v>
      </c>
      <c r="Q431" s="36">
        <f ca="1">SUMIFS(СВЦЭМ!$L$40:$L$783,СВЦЭМ!$A$40:$A$783,$A431,СВЦЭМ!$B$39:$B$782,Q$401)+'СЕТ СН'!$F$16</f>
        <v>0</v>
      </c>
      <c r="R431" s="36">
        <f ca="1">SUMIFS(СВЦЭМ!$L$40:$L$783,СВЦЭМ!$A$40:$A$783,$A431,СВЦЭМ!$B$39:$B$782,R$401)+'СЕТ СН'!$F$16</f>
        <v>0</v>
      </c>
      <c r="S431" s="36">
        <f ca="1">SUMIFS(СВЦЭМ!$L$40:$L$783,СВЦЭМ!$A$40:$A$783,$A431,СВЦЭМ!$B$39:$B$782,S$401)+'СЕТ СН'!$F$16</f>
        <v>0</v>
      </c>
      <c r="T431" s="36">
        <f ca="1">SUMIFS(СВЦЭМ!$L$40:$L$783,СВЦЭМ!$A$40:$A$783,$A431,СВЦЭМ!$B$39:$B$782,T$401)+'СЕТ СН'!$F$16</f>
        <v>0</v>
      </c>
      <c r="U431" s="36">
        <f ca="1">SUMIFS(СВЦЭМ!$L$40:$L$783,СВЦЭМ!$A$40:$A$783,$A431,СВЦЭМ!$B$39:$B$782,U$401)+'СЕТ СН'!$F$16</f>
        <v>0</v>
      </c>
      <c r="V431" s="36">
        <f ca="1">SUMIFS(СВЦЭМ!$L$40:$L$783,СВЦЭМ!$A$40:$A$783,$A431,СВЦЭМ!$B$39:$B$782,V$401)+'СЕТ СН'!$F$16</f>
        <v>0</v>
      </c>
      <c r="W431" s="36">
        <f ca="1">SUMIFS(СВЦЭМ!$L$40:$L$783,СВЦЭМ!$A$40:$A$783,$A431,СВЦЭМ!$B$39:$B$782,W$401)+'СЕТ СН'!$F$16</f>
        <v>0</v>
      </c>
      <c r="X431" s="36">
        <f ca="1">SUMIFS(СВЦЭМ!$L$40:$L$783,СВЦЭМ!$A$40:$A$783,$A431,СВЦЭМ!$B$39:$B$782,X$401)+'СЕТ СН'!$F$16</f>
        <v>0</v>
      </c>
      <c r="Y431" s="36">
        <f ca="1">SUMIFS(СВЦЭМ!$L$40:$L$783,СВЦЭМ!$A$40:$A$783,$A431,СВЦЭМ!$B$39:$B$782,Y$401)+'СЕТ СН'!$F$16</f>
        <v>0</v>
      </c>
    </row>
    <row r="432" spans="1:25" ht="15.75" hidden="1" x14ac:dyDescent="0.2">
      <c r="A432" s="35">
        <f t="shared" si="11"/>
        <v>44804</v>
      </c>
      <c r="B432" s="36">
        <f ca="1">SUMIFS(СВЦЭМ!$L$40:$L$783,СВЦЭМ!$A$40:$A$783,$A432,СВЦЭМ!$B$39:$B$782,B$401)+'СЕТ СН'!$F$16</f>
        <v>0</v>
      </c>
      <c r="C432" s="36">
        <f ca="1">SUMIFS(СВЦЭМ!$L$40:$L$783,СВЦЭМ!$A$40:$A$783,$A432,СВЦЭМ!$B$39:$B$782,C$401)+'СЕТ СН'!$F$16</f>
        <v>0</v>
      </c>
      <c r="D432" s="36">
        <f ca="1">SUMIFS(СВЦЭМ!$L$40:$L$783,СВЦЭМ!$A$40:$A$783,$A432,СВЦЭМ!$B$39:$B$782,D$401)+'СЕТ СН'!$F$16</f>
        <v>0</v>
      </c>
      <c r="E432" s="36">
        <f ca="1">SUMIFS(СВЦЭМ!$L$40:$L$783,СВЦЭМ!$A$40:$A$783,$A432,СВЦЭМ!$B$39:$B$782,E$401)+'СЕТ СН'!$F$16</f>
        <v>0</v>
      </c>
      <c r="F432" s="36">
        <f ca="1">SUMIFS(СВЦЭМ!$L$40:$L$783,СВЦЭМ!$A$40:$A$783,$A432,СВЦЭМ!$B$39:$B$782,F$401)+'СЕТ СН'!$F$16</f>
        <v>0</v>
      </c>
      <c r="G432" s="36">
        <f ca="1">SUMIFS(СВЦЭМ!$L$40:$L$783,СВЦЭМ!$A$40:$A$783,$A432,СВЦЭМ!$B$39:$B$782,G$401)+'СЕТ СН'!$F$16</f>
        <v>0</v>
      </c>
      <c r="H432" s="36">
        <f ca="1">SUMIFS(СВЦЭМ!$L$40:$L$783,СВЦЭМ!$A$40:$A$783,$A432,СВЦЭМ!$B$39:$B$782,H$401)+'СЕТ СН'!$F$16</f>
        <v>0</v>
      </c>
      <c r="I432" s="36">
        <f ca="1">SUMIFS(СВЦЭМ!$L$40:$L$783,СВЦЭМ!$A$40:$A$783,$A432,СВЦЭМ!$B$39:$B$782,I$401)+'СЕТ СН'!$F$16</f>
        <v>0</v>
      </c>
      <c r="J432" s="36">
        <f ca="1">SUMIFS(СВЦЭМ!$L$40:$L$783,СВЦЭМ!$A$40:$A$783,$A432,СВЦЭМ!$B$39:$B$782,J$401)+'СЕТ СН'!$F$16</f>
        <v>0</v>
      </c>
      <c r="K432" s="36">
        <f ca="1">SUMIFS(СВЦЭМ!$L$40:$L$783,СВЦЭМ!$A$40:$A$783,$A432,СВЦЭМ!$B$39:$B$782,K$401)+'СЕТ СН'!$F$16</f>
        <v>0</v>
      </c>
      <c r="L432" s="36">
        <f ca="1">SUMIFS(СВЦЭМ!$L$40:$L$783,СВЦЭМ!$A$40:$A$783,$A432,СВЦЭМ!$B$39:$B$782,L$401)+'СЕТ СН'!$F$16</f>
        <v>0</v>
      </c>
      <c r="M432" s="36">
        <f ca="1">SUMIFS(СВЦЭМ!$L$40:$L$783,СВЦЭМ!$A$40:$A$783,$A432,СВЦЭМ!$B$39:$B$782,M$401)+'СЕТ СН'!$F$16</f>
        <v>0</v>
      </c>
      <c r="N432" s="36">
        <f ca="1">SUMIFS(СВЦЭМ!$L$40:$L$783,СВЦЭМ!$A$40:$A$783,$A432,СВЦЭМ!$B$39:$B$782,N$401)+'СЕТ СН'!$F$16</f>
        <v>0</v>
      </c>
      <c r="O432" s="36">
        <f ca="1">SUMIFS(СВЦЭМ!$L$40:$L$783,СВЦЭМ!$A$40:$A$783,$A432,СВЦЭМ!$B$39:$B$782,O$401)+'СЕТ СН'!$F$16</f>
        <v>0</v>
      </c>
      <c r="P432" s="36">
        <f ca="1">SUMIFS(СВЦЭМ!$L$40:$L$783,СВЦЭМ!$A$40:$A$783,$A432,СВЦЭМ!$B$39:$B$782,P$401)+'СЕТ СН'!$F$16</f>
        <v>0</v>
      </c>
      <c r="Q432" s="36">
        <f ca="1">SUMIFS(СВЦЭМ!$L$40:$L$783,СВЦЭМ!$A$40:$A$783,$A432,СВЦЭМ!$B$39:$B$782,Q$401)+'СЕТ СН'!$F$16</f>
        <v>0</v>
      </c>
      <c r="R432" s="36">
        <f ca="1">SUMIFS(СВЦЭМ!$L$40:$L$783,СВЦЭМ!$A$40:$A$783,$A432,СВЦЭМ!$B$39:$B$782,R$401)+'СЕТ СН'!$F$16</f>
        <v>0</v>
      </c>
      <c r="S432" s="36">
        <f ca="1">SUMIFS(СВЦЭМ!$L$40:$L$783,СВЦЭМ!$A$40:$A$783,$A432,СВЦЭМ!$B$39:$B$782,S$401)+'СЕТ СН'!$F$16</f>
        <v>0</v>
      </c>
      <c r="T432" s="36">
        <f ca="1">SUMIFS(СВЦЭМ!$L$40:$L$783,СВЦЭМ!$A$40:$A$783,$A432,СВЦЭМ!$B$39:$B$782,T$401)+'СЕТ СН'!$F$16</f>
        <v>0</v>
      </c>
      <c r="U432" s="36">
        <f ca="1">SUMIFS(СВЦЭМ!$L$40:$L$783,СВЦЭМ!$A$40:$A$783,$A432,СВЦЭМ!$B$39:$B$782,U$401)+'СЕТ СН'!$F$16</f>
        <v>0</v>
      </c>
      <c r="V432" s="36">
        <f ca="1">SUMIFS(СВЦЭМ!$L$40:$L$783,СВЦЭМ!$A$40:$A$783,$A432,СВЦЭМ!$B$39:$B$782,V$401)+'СЕТ СН'!$F$16</f>
        <v>0</v>
      </c>
      <c r="W432" s="36">
        <f ca="1">SUMIFS(СВЦЭМ!$L$40:$L$783,СВЦЭМ!$A$40:$A$783,$A432,СВЦЭМ!$B$39:$B$782,W$401)+'СЕТ СН'!$F$16</f>
        <v>0</v>
      </c>
      <c r="X432" s="36">
        <f ca="1">SUMIFS(СВЦЭМ!$L$40:$L$783,СВЦЭМ!$A$40:$A$783,$A432,СВЦЭМ!$B$39:$B$782,X$401)+'СЕТ СН'!$F$16</f>
        <v>0</v>
      </c>
      <c r="Y432" s="36">
        <f ca="1">SUMIFS(СВЦЭМ!$L$40:$L$783,СВЦЭМ!$A$40:$A$783,$A432,СВЦЭМ!$B$39:$B$782,Y$401)+'СЕТ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13.37441754</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6" t="s">
        <v>74</v>
      </c>
      <c r="B437" s="126"/>
      <c r="C437" s="126"/>
      <c r="D437" s="126"/>
      <c r="E437" s="126"/>
      <c r="F437" s="126"/>
      <c r="G437" s="126"/>
      <c r="H437" s="126"/>
      <c r="I437" s="126"/>
      <c r="J437" s="126"/>
      <c r="K437" s="126"/>
      <c r="L437" s="126"/>
      <c r="M437" s="126"/>
      <c r="N437" s="127" t="s">
        <v>29</v>
      </c>
      <c r="O437" s="127"/>
      <c r="P437" s="127"/>
      <c r="Q437" s="127"/>
      <c r="R437" s="127"/>
      <c r="S437" s="127"/>
      <c r="T437" s="127"/>
      <c r="U437" s="127"/>
      <c r="V437" s="47"/>
      <c r="W437" s="47"/>
      <c r="X437" s="47"/>
      <c r="Y437" s="47"/>
    </row>
    <row r="438" spans="1:26" ht="15.75" x14ac:dyDescent="0.25">
      <c r="A438" s="126"/>
      <c r="B438" s="126"/>
      <c r="C438" s="126"/>
      <c r="D438" s="126"/>
      <c r="E438" s="126"/>
      <c r="F438" s="126"/>
      <c r="G438" s="126"/>
      <c r="H438" s="126"/>
      <c r="I438" s="126"/>
      <c r="J438" s="126"/>
      <c r="K438" s="126"/>
      <c r="L438" s="126"/>
      <c r="M438" s="126"/>
      <c r="N438" s="128" t="s">
        <v>0</v>
      </c>
      <c r="O438" s="128"/>
      <c r="P438" s="128" t="s">
        <v>1</v>
      </c>
      <c r="Q438" s="128"/>
      <c r="R438" s="128" t="s">
        <v>2</v>
      </c>
      <c r="S438" s="128"/>
      <c r="T438" s="128" t="s">
        <v>3</v>
      </c>
      <c r="U438" s="128"/>
    </row>
    <row r="439" spans="1:26" ht="15.75" x14ac:dyDescent="0.25">
      <c r="A439" s="126"/>
      <c r="B439" s="126"/>
      <c r="C439" s="126"/>
      <c r="D439" s="126"/>
      <c r="E439" s="126"/>
      <c r="F439" s="126"/>
      <c r="G439" s="126"/>
      <c r="H439" s="126"/>
      <c r="I439" s="126"/>
      <c r="J439" s="126"/>
      <c r="K439" s="126"/>
      <c r="L439" s="126"/>
      <c r="M439" s="126"/>
      <c r="N439" s="129">
        <f>СВЦЭМ!$D$12+'СЕТ СН'!$F$13-'СЕТ СН'!$F$25</f>
        <v>493075.411558669</v>
      </c>
      <c r="O439" s="130"/>
      <c r="P439" s="129">
        <f>СВЦЭМ!$D$12+'СЕТ СН'!$F$13-'СЕТ СН'!$G$25</f>
        <v>493075.411558669</v>
      </c>
      <c r="Q439" s="130"/>
      <c r="R439" s="129">
        <f>СВЦЭМ!$D$12+'СЕТ СН'!$F$13-'СЕТ СН'!$H$25</f>
        <v>493075.411558669</v>
      </c>
      <c r="S439" s="130"/>
      <c r="T439" s="129">
        <f>СВЦЭМ!$D$12+'СЕТ СН'!$F$13-'СЕТ СН'!$I$25</f>
        <v>493075.411558669</v>
      </c>
      <c r="U439" s="130"/>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августе 2022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3" t="s">
        <v>42</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5" ht="32.25" customHeight="1" x14ac:dyDescent="0.2">
      <c r="A4" s="143" t="s">
        <v>81</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7" t="s">
        <v>7</v>
      </c>
      <c r="B9" s="131" t="s">
        <v>137</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01.08.2022</v>
      </c>
      <c r="B12" s="36">
        <f>SUMIFS(СВЦЭМ!$D$39:$D$782,СВЦЭМ!$A$39:$A$782,$A12,СВЦЭМ!$B$39:$B$782,B$11)+'СЕТ СН'!$F$14+СВЦЭМ!$D$10+'СЕТ СН'!$F$8*'СЕТ СН'!$F$9-'СЕТ СН'!$F$26</f>
        <v>1138.30527216</v>
      </c>
      <c r="C12" s="36">
        <f>SUMIFS(СВЦЭМ!$D$39:$D$782,СВЦЭМ!$A$39:$A$782,$A12,СВЦЭМ!$B$39:$B$782,C$11)+'СЕТ СН'!$F$14+СВЦЭМ!$D$10+'СЕТ СН'!$F$8*'СЕТ СН'!$F$9-'СЕТ СН'!$F$26</f>
        <v>1176.5291269099998</v>
      </c>
      <c r="D12" s="36">
        <f>SUMIFS(СВЦЭМ!$D$39:$D$782,СВЦЭМ!$A$39:$A$782,$A12,СВЦЭМ!$B$39:$B$782,D$11)+'СЕТ СН'!$F$14+СВЦЭМ!$D$10+'СЕТ СН'!$F$8*'СЕТ СН'!$F$9-'СЕТ СН'!$F$26</f>
        <v>1188.1394198099999</v>
      </c>
      <c r="E12" s="36">
        <f>SUMIFS(СВЦЭМ!$D$39:$D$782,СВЦЭМ!$A$39:$A$782,$A12,СВЦЭМ!$B$39:$B$782,E$11)+'СЕТ СН'!$F$14+СВЦЭМ!$D$10+'СЕТ СН'!$F$8*'СЕТ СН'!$F$9-'СЕТ СН'!$F$26</f>
        <v>1219.6121956799998</v>
      </c>
      <c r="F12" s="36">
        <f>SUMIFS(СВЦЭМ!$D$39:$D$782,СВЦЭМ!$A$39:$A$782,$A12,СВЦЭМ!$B$39:$B$782,F$11)+'СЕТ СН'!$F$14+СВЦЭМ!$D$10+'СЕТ СН'!$F$8*'СЕТ СН'!$F$9-'СЕТ СН'!$F$26</f>
        <v>1185.3907752999999</v>
      </c>
      <c r="G12" s="36">
        <f>SUMIFS(СВЦЭМ!$D$39:$D$782,СВЦЭМ!$A$39:$A$782,$A12,СВЦЭМ!$B$39:$B$782,G$11)+'СЕТ СН'!$F$14+СВЦЭМ!$D$10+'СЕТ СН'!$F$8*'СЕТ СН'!$F$9-'СЕТ СН'!$F$26</f>
        <v>1173.99212519</v>
      </c>
      <c r="H12" s="36">
        <f>SUMIFS(СВЦЭМ!$D$39:$D$782,СВЦЭМ!$A$39:$A$782,$A12,СВЦЭМ!$B$39:$B$782,H$11)+'СЕТ СН'!$F$14+СВЦЭМ!$D$10+'СЕТ СН'!$F$8*'СЕТ СН'!$F$9-'СЕТ СН'!$F$26</f>
        <v>1217.01509917</v>
      </c>
      <c r="I12" s="36">
        <f>SUMIFS(СВЦЭМ!$D$39:$D$782,СВЦЭМ!$A$39:$A$782,$A12,СВЦЭМ!$B$39:$B$782,I$11)+'СЕТ СН'!$F$14+СВЦЭМ!$D$10+'СЕТ СН'!$F$8*'СЕТ СН'!$F$9-'СЕТ СН'!$F$26</f>
        <v>1258.4130813199999</v>
      </c>
      <c r="J12" s="36">
        <f>SUMIFS(СВЦЭМ!$D$39:$D$782,СВЦЭМ!$A$39:$A$782,$A12,СВЦЭМ!$B$39:$B$782,J$11)+'СЕТ СН'!$F$14+СВЦЭМ!$D$10+'СЕТ СН'!$F$8*'СЕТ СН'!$F$9-'СЕТ СН'!$F$26</f>
        <v>1183.5361135799999</v>
      </c>
      <c r="K12" s="36">
        <f>SUMIFS(СВЦЭМ!$D$39:$D$782,СВЦЭМ!$A$39:$A$782,$A12,СВЦЭМ!$B$39:$B$782,K$11)+'СЕТ СН'!$F$14+СВЦЭМ!$D$10+'СЕТ СН'!$F$8*'СЕТ СН'!$F$9-'СЕТ СН'!$F$26</f>
        <v>1130.55178682</v>
      </c>
      <c r="L12" s="36">
        <f>SUMIFS(СВЦЭМ!$D$39:$D$782,СВЦЭМ!$A$39:$A$782,$A12,СВЦЭМ!$B$39:$B$782,L$11)+'СЕТ СН'!$F$14+СВЦЭМ!$D$10+'СЕТ СН'!$F$8*'СЕТ СН'!$F$9-'СЕТ СН'!$F$26</f>
        <v>1104.8942888300001</v>
      </c>
      <c r="M12" s="36">
        <f>SUMIFS(СВЦЭМ!$D$39:$D$782,СВЦЭМ!$A$39:$A$782,$A12,СВЦЭМ!$B$39:$B$782,M$11)+'СЕТ СН'!$F$14+СВЦЭМ!$D$10+'СЕТ СН'!$F$8*'СЕТ СН'!$F$9-'СЕТ СН'!$F$26</f>
        <v>1070.1089275500001</v>
      </c>
      <c r="N12" s="36">
        <f>SUMIFS(СВЦЭМ!$D$39:$D$782,СВЦЭМ!$A$39:$A$782,$A12,СВЦЭМ!$B$39:$B$782,N$11)+'СЕТ СН'!$F$14+СВЦЭМ!$D$10+'СЕТ СН'!$F$8*'СЕТ СН'!$F$9-'СЕТ СН'!$F$26</f>
        <v>1080.2621502899999</v>
      </c>
      <c r="O12" s="36">
        <f>SUMIFS(СВЦЭМ!$D$39:$D$782,СВЦЭМ!$A$39:$A$782,$A12,СВЦЭМ!$B$39:$B$782,O$11)+'СЕТ СН'!$F$14+СВЦЭМ!$D$10+'СЕТ СН'!$F$8*'СЕТ СН'!$F$9-'СЕТ СН'!$F$26</f>
        <v>1081.96776654</v>
      </c>
      <c r="P12" s="36">
        <f>SUMIFS(СВЦЭМ!$D$39:$D$782,СВЦЭМ!$A$39:$A$782,$A12,СВЦЭМ!$B$39:$B$782,P$11)+'СЕТ СН'!$F$14+СВЦЭМ!$D$10+'СЕТ СН'!$F$8*'СЕТ СН'!$F$9-'СЕТ СН'!$F$26</f>
        <v>1085.53449069</v>
      </c>
      <c r="Q12" s="36">
        <f>SUMIFS(СВЦЭМ!$D$39:$D$782,СВЦЭМ!$A$39:$A$782,$A12,СВЦЭМ!$B$39:$B$782,Q$11)+'СЕТ СН'!$F$14+СВЦЭМ!$D$10+'СЕТ СН'!$F$8*'СЕТ СН'!$F$9-'СЕТ СН'!$F$26</f>
        <v>1087.8340807</v>
      </c>
      <c r="R12" s="36">
        <f>SUMIFS(СВЦЭМ!$D$39:$D$782,СВЦЭМ!$A$39:$A$782,$A12,СВЦЭМ!$B$39:$B$782,R$11)+'СЕТ СН'!$F$14+СВЦЭМ!$D$10+'СЕТ СН'!$F$8*'СЕТ СН'!$F$9-'СЕТ СН'!$F$26</f>
        <v>1107.00148309</v>
      </c>
      <c r="S12" s="36">
        <f>SUMIFS(СВЦЭМ!$D$39:$D$782,СВЦЭМ!$A$39:$A$782,$A12,СВЦЭМ!$B$39:$B$782,S$11)+'СЕТ СН'!$F$14+СВЦЭМ!$D$10+'СЕТ СН'!$F$8*'СЕТ СН'!$F$9-'СЕТ СН'!$F$26</f>
        <v>1111.05327014</v>
      </c>
      <c r="T12" s="36">
        <f>SUMIFS(СВЦЭМ!$D$39:$D$782,СВЦЭМ!$A$39:$A$782,$A12,СВЦЭМ!$B$39:$B$782,T$11)+'СЕТ СН'!$F$14+СВЦЭМ!$D$10+'СЕТ СН'!$F$8*'СЕТ СН'!$F$9-'СЕТ СН'!$F$26</f>
        <v>1111.7298586699999</v>
      </c>
      <c r="U12" s="36">
        <f>SUMIFS(СВЦЭМ!$D$39:$D$782,СВЦЭМ!$A$39:$A$782,$A12,СВЦЭМ!$B$39:$B$782,U$11)+'СЕТ СН'!$F$14+СВЦЭМ!$D$10+'СЕТ СН'!$F$8*'СЕТ СН'!$F$9-'СЕТ СН'!$F$26</f>
        <v>1113.9808734999999</v>
      </c>
      <c r="V12" s="36">
        <f>SUMIFS(СВЦЭМ!$D$39:$D$782,СВЦЭМ!$A$39:$A$782,$A12,СВЦЭМ!$B$39:$B$782,V$11)+'СЕТ СН'!$F$14+СВЦЭМ!$D$10+'СЕТ СН'!$F$8*'СЕТ СН'!$F$9-'СЕТ СН'!$F$26</f>
        <v>1111.00102193</v>
      </c>
      <c r="W12" s="36">
        <f>SUMIFS(СВЦЭМ!$D$39:$D$782,СВЦЭМ!$A$39:$A$782,$A12,СВЦЭМ!$B$39:$B$782,W$11)+'СЕТ СН'!$F$14+СВЦЭМ!$D$10+'СЕТ СН'!$F$8*'СЕТ СН'!$F$9-'СЕТ СН'!$F$26</f>
        <v>1099.11373116</v>
      </c>
      <c r="X12" s="36">
        <f>SUMIFS(СВЦЭМ!$D$39:$D$782,СВЦЭМ!$A$39:$A$782,$A12,СВЦЭМ!$B$39:$B$782,X$11)+'СЕТ СН'!$F$14+СВЦЭМ!$D$10+'СЕТ СН'!$F$8*'СЕТ СН'!$F$9-'СЕТ СН'!$F$26</f>
        <v>1085.21540768</v>
      </c>
      <c r="Y12" s="36">
        <f>SUMIFS(СВЦЭМ!$D$39:$D$782,СВЦЭМ!$A$39:$A$782,$A12,СВЦЭМ!$B$39:$B$782,Y$11)+'СЕТ СН'!$F$14+СВЦЭМ!$D$10+'СЕТ СН'!$F$8*'СЕТ СН'!$F$9-'СЕТ СН'!$F$26</f>
        <v>1069.1216285</v>
      </c>
    </row>
    <row r="13" spans="1:25" ht="15.75" x14ac:dyDescent="0.2">
      <c r="A13" s="35">
        <f>A12+1</f>
        <v>44775</v>
      </c>
      <c r="B13" s="36">
        <f>SUMIFS(СВЦЭМ!$D$39:$D$782,СВЦЭМ!$A$39:$A$782,$A13,СВЦЭМ!$B$39:$B$782,B$11)+'СЕТ СН'!$F$14+СВЦЭМ!$D$10+'СЕТ СН'!$F$8*'СЕТ СН'!$F$9-'СЕТ СН'!$F$26</f>
        <v>1177.8646147999998</v>
      </c>
      <c r="C13" s="36">
        <f>SUMIFS(СВЦЭМ!$D$39:$D$782,СВЦЭМ!$A$39:$A$782,$A13,СВЦЭМ!$B$39:$B$782,C$11)+'СЕТ СН'!$F$14+СВЦЭМ!$D$10+'СЕТ СН'!$F$8*'СЕТ СН'!$F$9-'СЕТ СН'!$F$26</f>
        <v>1227.7135488499998</v>
      </c>
      <c r="D13" s="36">
        <f>SUMIFS(СВЦЭМ!$D$39:$D$782,СВЦЭМ!$A$39:$A$782,$A13,СВЦЭМ!$B$39:$B$782,D$11)+'СЕТ СН'!$F$14+СВЦЭМ!$D$10+'СЕТ СН'!$F$8*'СЕТ СН'!$F$9-'СЕТ СН'!$F$26</f>
        <v>1215.76110073</v>
      </c>
      <c r="E13" s="36">
        <f>SUMIFS(СВЦЭМ!$D$39:$D$782,СВЦЭМ!$A$39:$A$782,$A13,СВЦЭМ!$B$39:$B$782,E$11)+'СЕТ СН'!$F$14+СВЦЭМ!$D$10+'СЕТ СН'!$F$8*'СЕТ СН'!$F$9-'СЕТ СН'!$F$26</f>
        <v>1245.3258683199999</v>
      </c>
      <c r="F13" s="36">
        <f>SUMIFS(СВЦЭМ!$D$39:$D$782,СВЦЭМ!$A$39:$A$782,$A13,СВЦЭМ!$B$39:$B$782,F$11)+'СЕТ СН'!$F$14+СВЦЭМ!$D$10+'СЕТ СН'!$F$8*'СЕТ СН'!$F$9-'СЕТ СН'!$F$26</f>
        <v>1240.8675915899998</v>
      </c>
      <c r="G13" s="36">
        <f>SUMIFS(СВЦЭМ!$D$39:$D$782,СВЦЭМ!$A$39:$A$782,$A13,СВЦЭМ!$B$39:$B$782,G$11)+'СЕТ СН'!$F$14+СВЦЭМ!$D$10+'СЕТ СН'!$F$8*'СЕТ СН'!$F$9-'СЕТ СН'!$F$26</f>
        <v>1250.2184356499999</v>
      </c>
      <c r="H13" s="36">
        <f>SUMIFS(СВЦЭМ!$D$39:$D$782,СВЦЭМ!$A$39:$A$782,$A13,СВЦЭМ!$B$39:$B$782,H$11)+'СЕТ СН'!$F$14+СВЦЭМ!$D$10+'СЕТ СН'!$F$8*'СЕТ СН'!$F$9-'СЕТ СН'!$F$26</f>
        <v>1230.01861128</v>
      </c>
      <c r="I13" s="36">
        <f>SUMIFS(СВЦЭМ!$D$39:$D$782,СВЦЭМ!$A$39:$A$782,$A13,СВЦЭМ!$B$39:$B$782,I$11)+'СЕТ СН'!$F$14+СВЦЭМ!$D$10+'СЕТ СН'!$F$8*'СЕТ СН'!$F$9-'СЕТ СН'!$F$26</f>
        <v>1359.9070205399998</v>
      </c>
      <c r="J13" s="36">
        <f>SUMIFS(СВЦЭМ!$D$39:$D$782,СВЦЭМ!$A$39:$A$782,$A13,СВЦЭМ!$B$39:$B$782,J$11)+'СЕТ СН'!$F$14+СВЦЭМ!$D$10+'СЕТ СН'!$F$8*'СЕТ СН'!$F$9-'СЕТ СН'!$F$26</f>
        <v>1252.6704665999998</v>
      </c>
      <c r="K13" s="36">
        <f>SUMIFS(СВЦЭМ!$D$39:$D$782,СВЦЭМ!$A$39:$A$782,$A13,СВЦЭМ!$B$39:$B$782,K$11)+'СЕТ СН'!$F$14+СВЦЭМ!$D$10+'СЕТ СН'!$F$8*'СЕТ СН'!$F$9-'СЕТ СН'!$F$26</f>
        <v>1145.6927260099999</v>
      </c>
      <c r="L13" s="36">
        <f>SUMIFS(СВЦЭМ!$D$39:$D$782,СВЦЭМ!$A$39:$A$782,$A13,СВЦЭМ!$B$39:$B$782,L$11)+'СЕТ СН'!$F$14+СВЦЭМ!$D$10+'СЕТ СН'!$F$8*'СЕТ СН'!$F$9-'СЕТ СН'!$F$26</f>
        <v>1134.4300046399999</v>
      </c>
      <c r="M13" s="36">
        <f>SUMIFS(СВЦЭМ!$D$39:$D$782,СВЦЭМ!$A$39:$A$782,$A13,СВЦЭМ!$B$39:$B$782,M$11)+'СЕТ СН'!$F$14+СВЦЭМ!$D$10+'СЕТ СН'!$F$8*'СЕТ СН'!$F$9-'СЕТ СН'!$F$26</f>
        <v>1124.3790092300001</v>
      </c>
      <c r="N13" s="36">
        <f>SUMIFS(СВЦЭМ!$D$39:$D$782,СВЦЭМ!$A$39:$A$782,$A13,СВЦЭМ!$B$39:$B$782,N$11)+'СЕТ СН'!$F$14+СВЦЭМ!$D$10+'СЕТ СН'!$F$8*'СЕТ СН'!$F$9-'СЕТ СН'!$F$26</f>
        <v>1115.45585564</v>
      </c>
      <c r="O13" s="36">
        <f>SUMIFS(СВЦЭМ!$D$39:$D$782,СВЦЭМ!$A$39:$A$782,$A13,СВЦЭМ!$B$39:$B$782,O$11)+'СЕТ СН'!$F$14+СВЦЭМ!$D$10+'СЕТ СН'!$F$8*'СЕТ СН'!$F$9-'СЕТ СН'!$F$26</f>
        <v>1123.06639752</v>
      </c>
      <c r="P13" s="36">
        <f>SUMIFS(СВЦЭМ!$D$39:$D$782,СВЦЭМ!$A$39:$A$782,$A13,СВЦЭМ!$B$39:$B$782,P$11)+'СЕТ СН'!$F$14+СВЦЭМ!$D$10+'СЕТ СН'!$F$8*'СЕТ СН'!$F$9-'СЕТ СН'!$F$26</f>
        <v>1138.1498842199999</v>
      </c>
      <c r="Q13" s="36">
        <f>SUMIFS(СВЦЭМ!$D$39:$D$782,СВЦЭМ!$A$39:$A$782,$A13,СВЦЭМ!$B$39:$B$782,Q$11)+'СЕТ СН'!$F$14+СВЦЭМ!$D$10+'СЕТ СН'!$F$8*'СЕТ СН'!$F$9-'СЕТ СН'!$F$26</f>
        <v>1133.54583226</v>
      </c>
      <c r="R13" s="36">
        <f>SUMIFS(СВЦЭМ!$D$39:$D$782,СВЦЭМ!$A$39:$A$782,$A13,СВЦЭМ!$B$39:$B$782,R$11)+'СЕТ СН'!$F$14+СВЦЭМ!$D$10+'СЕТ СН'!$F$8*'СЕТ СН'!$F$9-'СЕТ СН'!$F$26</f>
        <v>1127.6603979399999</v>
      </c>
      <c r="S13" s="36">
        <f>SUMIFS(СВЦЭМ!$D$39:$D$782,СВЦЭМ!$A$39:$A$782,$A13,СВЦЭМ!$B$39:$B$782,S$11)+'СЕТ СН'!$F$14+СВЦЭМ!$D$10+'СЕТ СН'!$F$8*'СЕТ СН'!$F$9-'СЕТ СН'!$F$26</f>
        <v>1129.9801276599999</v>
      </c>
      <c r="T13" s="36">
        <f>SUMIFS(СВЦЭМ!$D$39:$D$782,СВЦЭМ!$A$39:$A$782,$A13,СВЦЭМ!$B$39:$B$782,T$11)+'СЕТ СН'!$F$14+СВЦЭМ!$D$10+'СЕТ СН'!$F$8*'СЕТ СН'!$F$9-'СЕТ СН'!$F$26</f>
        <v>1159.4746687100001</v>
      </c>
      <c r="U13" s="36">
        <f>SUMIFS(СВЦЭМ!$D$39:$D$782,СВЦЭМ!$A$39:$A$782,$A13,СВЦЭМ!$B$39:$B$782,U$11)+'СЕТ СН'!$F$14+СВЦЭМ!$D$10+'СЕТ СН'!$F$8*'СЕТ СН'!$F$9-'СЕТ СН'!$F$26</f>
        <v>1155.6526742199999</v>
      </c>
      <c r="V13" s="36">
        <f>SUMIFS(СВЦЭМ!$D$39:$D$782,СВЦЭМ!$A$39:$A$782,$A13,СВЦЭМ!$B$39:$B$782,V$11)+'СЕТ СН'!$F$14+СВЦЭМ!$D$10+'СЕТ СН'!$F$8*'СЕТ СН'!$F$9-'СЕТ СН'!$F$26</f>
        <v>1161.59476907</v>
      </c>
      <c r="W13" s="36">
        <f>SUMIFS(СВЦЭМ!$D$39:$D$782,СВЦЭМ!$A$39:$A$782,$A13,СВЦЭМ!$B$39:$B$782,W$11)+'СЕТ СН'!$F$14+СВЦЭМ!$D$10+'СЕТ СН'!$F$8*'СЕТ СН'!$F$9-'СЕТ СН'!$F$26</f>
        <v>1143.0602020199999</v>
      </c>
      <c r="X13" s="36">
        <f>SUMIFS(СВЦЭМ!$D$39:$D$782,СВЦЭМ!$A$39:$A$782,$A13,СВЦЭМ!$B$39:$B$782,X$11)+'СЕТ СН'!$F$14+СВЦЭМ!$D$10+'СЕТ СН'!$F$8*'СЕТ СН'!$F$9-'СЕТ СН'!$F$26</f>
        <v>1164.9704215899999</v>
      </c>
      <c r="Y13" s="36">
        <f>SUMIFS(СВЦЭМ!$D$39:$D$782,СВЦЭМ!$A$39:$A$782,$A13,СВЦЭМ!$B$39:$B$782,Y$11)+'СЕТ СН'!$F$14+СВЦЭМ!$D$10+'СЕТ СН'!$F$8*'СЕТ СН'!$F$9-'СЕТ СН'!$F$26</f>
        <v>1268.1540737299999</v>
      </c>
    </row>
    <row r="14" spans="1:25" ht="15.75" x14ac:dyDescent="0.2">
      <c r="A14" s="35">
        <f t="shared" ref="A14:A42" si="0">A13+1</f>
        <v>44776</v>
      </c>
      <c r="B14" s="36">
        <f>SUMIFS(СВЦЭМ!$D$39:$D$782,СВЦЭМ!$A$39:$A$782,$A14,СВЦЭМ!$B$39:$B$782,B$11)+'СЕТ СН'!$F$14+СВЦЭМ!$D$10+'СЕТ СН'!$F$8*'СЕТ СН'!$F$9-'СЕТ СН'!$F$26</f>
        <v>1299.0313616399999</v>
      </c>
      <c r="C14" s="36">
        <f>SUMIFS(СВЦЭМ!$D$39:$D$782,СВЦЭМ!$A$39:$A$782,$A14,СВЦЭМ!$B$39:$B$782,C$11)+'СЕТ СН'!$F$14+СВЦЭМ!$D$10+'СЕТ СН'!$F$8*'СЕТ СН'!$F$9-'СЕТ СН'!$F$26</f>
        <v>1380.9090680099998</v>
      </c>
      <c r="D14" s="36">
        <f>SUMIFS(СВЦЭМ!$D$39:$D$782,СВЦЭМ!$A$39:$A$782,$A14,СВЦЭМ!$B$39:$B$782,D$11)+'СЕТ СН'!$F$14+СВЦЭМ!$D$10+'СЕТ СН'!$F$8*'СЕТ СН'!$F$9-'СЕТ СН'!$F$26</f>
        <v>1434.22395613</v>
      </c>
      <c r="E14" s="36">
        <f>SUMIFS(СВЦЭМ!$D$39:$D$782,СВЦЭМ!$A$39:$A$782,$A14,СВЦЭМ!$B$39:$B$782,E$11)+'СЕТ СН'!$F$14+СВЦЭМ!$D$10+'СЕТ СН'!$F$8*'СЕТ СН'!$F$9-'СЕТ СН'!$F$26</f>
        <v>1443.11876059</v>
      </c>
      <c r="F14" s="36">
        <f>SUMIFS(СВЦЭМ!$D$39:$D$782,СВЦЭМ!$A$39:$A$782,$A14,СВЦЭМ!$B$39:$B$782,F$11)+'СЕТ СН'!$F$14+СВЦЭМ!$D$10+'СЕТ СН'!$F$8*'СЕТ СН'!$F$9-'СЕТ СН'!$F$26</f>
        <v>1286.9658185999999</v>
      </c>
      <c r="G14" s="36">
        <f>SUMIFS(СВЦЭМ!$D$39:$D$782,СВЦЭМ!$A$39:$A$782,$A14,СВЦЭМ!$B$39:$B$782,G$11)+'СЕТ СН'!$F$14+СВЦЭМ!$D$10+'СЕТ СН'!$F$8*'СЕТ СН'!$F$9-'СЕТ СН'!$F$26</f>
        <v>1290.5884139499999</v>
      </c>
      <c r="H14" s="36">
        <f>SUMIFS(СВЦЭМ!$D$39:$D$782,СВЦЭМ!$A$39:$A$782,$A14,СВЦЭМ!$B$39:$B$782,H$11)+'СЕТ СН'!$F$14+СВЦЭМ!$D$10+'СЕТ СН'!$F$8*'СЕТ СН'!$F$9-'СЕТ СН'!$F$26</f>
        <v>1279.39782917</v>
      </c>
      <c r="I14" s="36">
        <f>SUMIFS(СВЦЭМ!$D$39:$D$782,СВЦЭМ!$A$39:$A$782,$A14,СВЦЭМ!$B$39:$B$782,I$11)+'СЕТ СН'!$F$14+СВЦЭМ!$D$10+'СЕТ СН'!$F$8*'СЕТ СН'!$F$9-'СЕТ СН'!$F$26</f>
        <v>1212.9245930899999</v>
      </c>
      <c r="J14" s="36">
        <f>SUMIFS(СВЦЭМ!$D$39:$D$782,СВЦЭМ!$A$39:$A$782,$A14,СВЦЭМ!$B$39:$B$782,J$11)+'СЕТ СН'!$F$14+СВЦЭМ!$D$10+'СЕТ СН'!$F$8*'СЕТ СН'!$F$9-'СЕТ СН'!$F$26</f>
        <v>1171.3748456999999</v>
      </c>
      <c r="K14" s="36">
        <f>SUMIFS(СВЦЭМ!$D$39:$D$782,СВЦЭМ!$A$39:$A$782,$A14,СВЦЭМ!$B$39:$B$782,K$11)+'СЕТ СН'!$F$14+СВЦЭМ!$D$10+'СЕТ СН'!$F$8*'СЕТ СН'!$F$9-'СЕТ СН'!$F$26</f>
        <v>1204.0587487499999</v>
      </c>
      <c r="L14" s="36">
        <f>SUMIFS(СВЦЭМ!$D$39:$D$782,СВЦЭМ!$A$39:$A$782,$A14,СВЦЭМ!$B$39:$B$782,L$11)+'СЕТ СН'!$F$14+СВЦЭМ!$D$10+'СЕТ СН'!$F$8*'СЕТ СН'!$F$9-'СЕТ СН'!$F$26</f>
        <v>1157.85470166</v>
      </c>
      <c r="M14" s="36">
        <f>SUMIFS(СВЦЭМ!$D$39:$D$782,СВЦЭМ!$A$39:$A$782,$A14,СВЦЭМ!$B$39:$B$782,M$11)+'СЕТ СН'!$F$14+СВЦЭМ!$D$10+'СЕТ СН'!$F$8*'СЕТ СН'!$F$9-'СЕТ СН'!$F$26</f>
        <v>1136.2828519499999</v>
      </c>
      <c r="N14" s="36">
        <f>SUMIFS(СВЦЭМ!$D$39:$D$782,СВЦЭМ!$A$39:$A$782,$A14,СВЦЭМ!$B$39:$B$782,N$11)+'СЕТ СН'!$F$14+СВЦЭМ!$D$10+'СЕТ СН'!$F$8*'СЕТ СН'!$F$9-'СЕТ СН'!$F$26</f>
        <v>1132.4189288699999</v>
      </c>
      <c r="O14" s="36">
        <f>SUMIFS(СВЦЭМ!$D$39:$D$782,СВЦЭМ!$A$39:$A$782,$A14,СВЦЭМ!$B$39:$B$782,O$11)+'СЕТ СН'!$F$14+СВЦЭМ!$D$10+'СЕТ СН'!$F$8*'СЕТ СН'!$F$9-'СЕТ СН'!$F$26</f>
        <v>1126.04453352</v>
      </c>
      <c r="P14" s="36">
        <f>SUMIFS(СВЦЭМ!$D$39:$D$782,СВЦЭМ!$A$39:$A$782,$A14,СВЦЭМ!$B$39:$B$782,P$11)+'СЕТ СН'!$F$14+СВЦЭМ!$D$10+'СЕТ СН'!$F$8*'СЕТ СН'!$F$9-'СЕТ СН'!$F$26</f>
        <v>1134.56609082</v>
      </c>
      <c r="Q14" s="36">
        <f>SUMIFS(СВЦЭМ!$D$39:$D$782,СВЦЭМ!$A$39:$A$782,$A14,СВЦЭМ!$B$39:$B$782,Q$11)+'СЕТ СН'!$F$14+СВЦЭМ!$D$10+'СЕТ СН'!$F$8*'СЕТ СН'!$F$9-'СЕТ СН'!$F$26</f>
        <v>1155.84703304</v>
      </c>
      <c r="R14" s="36">
        <f>SUMIFS(СВЦЭМ!$D$39:$D$782,СВЦЭМ!$A$39:$A$782,$A14,СВЦЭМ!$B$39:$B$782,R$11)+'СЕТ СН'!$F$14+СВЦЭМ!$D$10+'СЕТ СН'!$F$8*'СЕТ СН'!$F$9-'СЕТ СН'!$F$26</f>
        <v>1174.87859609</v>
      </c>
      <c r="S14" s="36">
        <f>SUMIFS(СВЦЭМ!$D$39:$D$782,СВЦЭМ!$A$39:$A$782,$A14,СВЦЭМ!$B$39:$B$782,S$11)+'СЕТ СН'!$F$14+СВЦЭМ!$D$10+'СЕТ СН'!$F$8*'СЕТ СН'!$F$9-'СЕТ СН'!$F$26</f>
        <v>1171.0733078799999</v>
      </c>
      <c r="T14" s="36">
        <f>SUMIFS(СВЦЭМ!$D$39:$D$782,СВЦЭМ!$A$39:$A$782,$A14,СВЦЭМ!$B$39:$B$782,T$11)+'СЕТ СН'!$F$14+СВЦЭМ!$D$10+'СЕТ СН'!$F$8*'СЕТ СН'!$F$9-'СЕТ СН'!$F$26</f>
        <v>1157.1520619999999</v>
      </c>
      <c r="U14" s="36">
        <f>SUMIFS(СВЦЭМ!$D$39:$D$782,СВЦЭМ!$A$39:$A$782,$A14,СВЦЭМ!$B$39:$B$782,U$11)+'СЕТ СН'!$F$14+СВЦЭМ!$D$10+'СЕТ СН'!$F$8*'СЕТ СН'!$F$9-'СЕТ СН'!$F$26</f>
        <v>1159.6007446599999</v>
      </c>
      <c r="V14" s="36">
        <f>SUMIFS(СВЦЭМ!$D$39:$D$782,СВЦЭМ!$A$39:$A$782,$A14,СВЦЭМ!$B$39:$B$782,V$11)+'СЕТ СН'!$F$14+СВЦЭМ!$D$10+'СЕТ СН'!$F$8*'СЕТ СН'!$F$9-'СЕТ СН'!$F$26</f>
        <v>1133.8390704000001</v>
      </c>
      <c r="W14" s="36">
        <f>SUMIFS(СВЦЭМ!$D$39:$D$782,СВЦЭМ!$A$39:$A$782,$A14,СВЦЭМ!$B$39:$B$782,W$11)+'СЕТ СН'!$F$14+СВЦЭМ!$D$10+'СЕТ СН'!$F$8*'СЕТ СН'!$F$9-'СЕТ СН'!$F$26</f>
        <v>1130.39595261</v>
      </c>
      <c r="X14" s="36">
        <f>SUMIFS(СВЦЭМ!$D$39:$D$782,СВЦЭМ!$A$39:$A$782,$A14,СВЦЭМ!$B$39:$B$782,X$11)+'СЕТ СН'!$F$14+СВЦЭМ!$D$10+'СЕТ СН'!$F$8*'СЕТ СН'!$F$9-'СЕТ СН'!$F$26</f>
        <v>1164.96411777</v>
      </c>
      <c r="Y14" s="36">
        <f>SUMIFS(СВЦЭМ!$D$39:$D$782,СВЦЭМ!$A$39:$A$782,$A14,СВЦЭМ!$B$39:$B$782,Y$11)+'СЕТ СН'!$F$14+СВЦЭМ!$D$10+'СЕТ СН'!$F$8*'СЕТ СН'!$F$9-'СЕТ СН'!$F$26</f>
        <v>1165.1826575299999</v>
      </c>
    </row>
    <row r="15" spans="1:25" ht="15.75" x14ac:dyDescent="0.2">
      <c r="A15" s="35">
        <f t="shared" si="0"/>
        <v>44777</v>
      </c>
      <c r="B15" s="36">
        <f>SUMIFS(СВЦЭМ!$D$39:$D$782,СВЦЭМ!$A$39:$A$782,$A15,СВЦЭМ!$B$39:$B$782,B$11)+'СЕТ СН'!$F$14+СВЦЭМ!$D$10+'СЕТ СН'!$F$8*'СЕТ СН'!$F$9-'СЕТ СН'!$F$26</f>
        <v>1227.16253635</v>
      </c>
      <c r="C15" s="36">
        <f>SUMIFS(СВЦЭМ!$D$39:$D$782,СВЦЭМ!$A$39:$A$782,$A15,СВЦЭМ!$B$39:$B$782,C$11)+'СЕТ СН'!$F$14+СВЦЭМ!$D$10+'СЕТ СН'!$F$8*'СЕТ СН'!$F$9-'СЕТ СН'!$F$26</f>
        <v>1296.6415691699999</v>
      </c>
      <c r="D15" s="36">
        <f>SUMIFS(СВЦЭМ!$D$39:$D$782,СВЦЭМ!$A$39:$A$782,$A15,СВЦЭМ!$B$39:$B$782,D$11)+'СЕТ СН'!$F$14+СВЦЭМ!$D$10+'СЕТ СН'!$F$8*'СЕТ СН'!$F$9-'СЕТ СН'!$F$26</f>
        <v>1287.0726072499999</v>
      </c>
      <c r="E15" s="36">
        <f>SUMIFS(СВЦЭМ!$D$39:$D$782,СВЦЭМ!$A$39:$A$782,$A15,СВЦЭМ!$B$39:$B$782,E$11)+'СЕТ СН'!$F$14+СВЦЭМ!$D$10+'СЕТ СН'!$F$8*'СЕТ СН'!$F$9-'СЕТ СН'!$F$26</f>
        <v>1360.7349113</v>
      </c>
      <c r="F15" s="36">
        <f>SUMIFS(СВЦЭМ!$D$39:$D$782,СВЦЭМ!$A$39:$A$782,$A15,СВЦЭМ!$B$39:$B$782,F$11)+'СЕТ СН'!$F$14+СВЦЭМ!$D$10+'СЕТ СН'!$F$8*'СЕТ СН'!$F$9-'СЕТ СН'!$F$26</f>
        <v>1369.1071667399999</v>
      </c>
      <c r="G15" s="36">
        <f>SUMIFS(СВЦЭМ!$D$39:$D$782,СВЦЭМ!$A$39:$A$782,$A15,СВЦЭМ!$B$39:$B$782,G$11)+'СЕТ СН'!$F$14+СВЦЭМ!$D$10+'СЕТ СН'!$F$8*'СЕТ СН'!$F$9-'СЕТ СН'!$F$26</f>
        <v>1373.28878143</v>
      </c>
      <c r="H15" s="36">
        <f>SUMIFS(СВЦЭМ!$D$39:$D$782,СВЦЭМ!$A$39:$A$782,$A15,СВЦЭМ!$B$39:$B$782,H$11)+'СЕТ СН'!$F$14+СВЦЭМ!$D$10+'СЕТ СН'!$F$8*'СЕТ СН'!$F$9-'СЕТ СН'!$F$26</f>
        <v>1312.0947805599999</v>
      </c>
      <c r="I15" s="36">
        <f>SUMIFS(СВЦЭМ!$D$39:$D$782,СВЦЭМ!$A$39:$A$782,$A15,СВЦЭМ!$B$39:$B$782,I$11)+'СЕТ СН'!$F$14+СВЦЭМ!$D$10+'СЕТ СН'!$F$8*'СЕТ СН'!$F$9-'СЕТ СН'!$F$26</f>
        <v>1249.16151481</v>
      </c>
      <c r="J15" s="36">
        <f>SUMIFS(СВЦЭМ!$D$39:$D$782,СВЦЭМ!$A$39:$A$782,$A15,СВЦЭМ!$B$39:$B$782,J$11)+'СЕТ СН'!$F$14+СВЦЭМ!$D$10+'СЕТ СН'!$F$8*'СЕТ СН'!$F$9-'СЕТ СН'!$F$26</f>
        <v>1165.4500876899999</v>
      </c>
      <c r="K15" s="36">
        <f>SUMIFS(СВЦЭМ!$D$39:$D$782,СВЦЭМ!$A$39:$A$782,$A15,СВЦЭМ!$B$39:$B$782,K$11)+'СЕТ СН'!$F$14+СВЦЭМ!$D$10+'СЕТ СН'!$F$8*'СЕТ СН'!$F$9-'СЕТ СН'!$F$26</f>
        <v>1134.7532760700001</v>
      </c>
      <c r="L15" s="36">
        <f>SUMIFS(СВЦЭМ!$D$39:$D$782,СВЦЭМ!$A$39:$A$782,$A15,СВЦЭМ!$B$39:$B$782,L$11)+'СЕТ СН'!$F$14+СВЦЭМ!$D$10+'СЕТ СН'!$F$8*'СЕТ СН'!$F$9-'СЕТ СН'!$F$26</f>
        <v>1145.4917299700001</v>
      </c>
      <c r="M15" s="36">
        <f>SUMIFS(СВЦЭМ!$D$39:$D$782,СВЦЭМ!$A$39:$A$782,$A15,СВЦЭМ!$B$39:$B$782,M$11)+'СЕТ СН'!$F$14+СВЦЭМ!$D$10+'СЕТ СН'!$F$8*'СЕТ СН'!$F$9-'СЕТ СН'!$F$26</f>
        <v>1128.23221732</v>
      </c>
      <c r="N15" s="36">
        <f>SUMIFS(СВЦЭМ!$D$39:$D$782,СВЦЭМ!$A$39:$A$782,$A15,СВЦЭМ!$B$39:$B$782,N$11)+'СЕТ СН'!$F$14+СВЦЭМ!$D$10+'СЕТ СН'!$F$8*'СЕТ СН'!$F$9-'СЕТ СН'!$F$26</f>
        <v>1121.4264230199999</v>
      </c>
      <c r="O15" s="36">
        <f>SUMIFS(СВЦЭМ!$D$39:$D$782,СВЦЭМ!$A$39:$A$782,$A15,СВЦЭМ!$B$39:$B$782,O$11)+'СЕТ СН'!$F$14+СВЦЭМ!$D$10+'СЕТ СН'!$F$8*'СЕТ СН'!$F$9-'СЕТ СН'!$F$26</f>
        <v>1130.2182537799999</v>
      </c>
      <c r="P15" s="36">
        <f>SUMIFS(СВЦЭМ!$D$39:$D$782,СВЦЭМ!$A$39:$A$782,$A15,СВЦЭМ!$B$39:$B$782,P$11)+'СЕТ СН'!$F$14+СВЦЭМ!$D$10+'СЕТ СН'!$F$8*'СЕТ СН'!$F$9-'СЕТ СН'!$F$26</f>
        <v>1160.2049699300001</v>
      </c>
      <c r="Q15" s="36">
        <f>SUMIFS(СВЦЭМ!$D$39:$D$782,СВЦЭМ!$A$39:$A$782,$A15,СВЦЭМ!$B$39:$B$782,Q$11)+'СЕТ СН'!$F$14+СВЦЭМ!$D$10+'СЕТ СН'!$F$8*'СЕТ СН'!$F$9-'СЕТ СН'!$F$26</f>
        <v>1157.7855857699999</v>
      </c>
      <c r="R15" s="36">
        <f>SUMIFS(СВЦЭМ!$D$39:$D$782,СВЦЭМ!$A$39:$A$782,$A15,СВЦЭМ!$B$39:$B$782,R$11)+'СЕТ СН'!$F$14+СВЦЭМ!$D$10+'СЕТ СН'!$F$8*'СЕТ СН'!$F$9-'СЕТ СН'!$F$26</f>
        <v>1149.8329566899999</v>
      </c>
      <c r="S15" s="36">
        <f>SUMIFS(СВЦЭМ!$D$39:$D$782,СВЦЭМ!$A$39:$A$782,$A15,СВЦЭМ!$B$39:$B$782,S$11)+'СЕТ СН'!$F$14+СВЦЭМ!$D$10+'СЕТ СН'!$F$8*'СЕТ СН'!$F$9-'СЕТ СН'!$F$26</f>
        <v>1151.3209636500001</v>
      </c>
      <c r="T15" s="36">
        <f>SUMIFS(СВЦЭМ!$D$39:$D$782,СВЦЭМ!$A$39:$A$782,$A15,СВЦЭМ!$B$39:$B$782,T$11)+'СЕТ СН'!$F$14+СВЦЭМ!$D$10+'СЕТ СН'!$F$8*'СЕТ СН'!$F$9-'СЕТ СН'!$F$26</f>
        <v>1150.66165598</v>
      </c>
      <c r="U15" s="36">
        <f>SUMIFS(СВЦЭМ!$D$39:$D$782,СВЦЭМ!$A$39:$A$782,$A15,СВЦЭМ!$B$39:$B$782,U$11)+'СЕТ СН'!$F$14+СВЦЭМ!$D$10+'СЕТ СН'!$F$8*'СЕТ СН'!$F$9-'СЕТ СН'!$F$26</f>
        <v>1162.2680891299999</v>
      </c>
      <c r="V15" s="36">
        <f>SUMIFS(СВЦЭМ!$D$39:$D$782,СВЦЭМ!$A$39:$A$782,$A15,СВЦЭМ!$B$39:$B$782,V$11)+'СЕТ СН'!$F$14+СВЦЭМ!$D$10+'СЕТ СН'!$F$8*'СЕТ СН'!$F$9-'СЕТ СН'!$F$26</f>
        <v>1157.4198652099999</v>
      </c>
      <c r="W15" s="36">
        <f>SUMIFS(СВЦЭМ!$D$39:$D$782,СВЦЭМ!$A$39:$A$782,$A15,СВЦЭМ!$B$39:$B$782,W$11)+'СЕТ СН'!$F$14+СВЦЭМ!$D$10+'СЕТ СН'!$F$8*'СЕТ СН'!$F$9-'СЕТ СН'!$F$26</f>
        <v>1152.32930483</v>
      </c>
      <c r="X15" s="36">
        <f>SUMIFS(СВЦЭМ!$D$39:$D$782,СВЦЭМ!$A$39:$A$782,$A15,СВЦЭМ!$B$39:$B$782,X$11)+'СЕТ СН'!$F$14+СВЦЭМ!$D$10+'СЕТ СН'!$F$8*'СЕТ СН'!$F$9-'СЕТ СН'!$F$26</f>
        <v>1165.5738933299999</v>
      </c>
      <c r="Y15" s="36">
        <f>SUMIFS(СВЦЭМ!$D$39:$D$782,СВЦЭМ!$A$39:$A$782,$A15,СВЦЭМ!$B$39:$B$782,Y$11)+'СЕТ СН'!$F$14+СВЦЭМ!$D$10+'СЕТ СН'!$F$8*'СЕТ СН'!$F$9-'СЕТ СН'!$F$26</f>
        <v>1223.64966112</v>
      </c>
    </row>
    <row r="16" spans="1:25" ht="15.75" x14ac:dyDescent="0.2">
      <c r="A16" s="35">
        <f t="shared" si="0"/>
        <v>44778</v>
      </c>
      <c r="B16" s="36">
        <f>SUMIFS(СВЦЭМ!$D$39:$D$782,СВЦЭМ!$A$39:$A$782,$A16,СВЦЭМ!$B$39:$B$782,B$11)+'СЕТ СН'!$F$14+СВЦЭМ!$D$10+'СЕТ СН'!$F$8*'СЕТ СН'!$F$9-'СЕТ СН'!$F$26</f>
        <v>1278.2118582999999</v>
      </c>
      <c r="C16" s="36">
        <f>SUMIFS(СВЦЭМ!$D$39:$D$782,СВЦЭМ!$A$39:$A$782,$A16,СВЦЭМ!$B$39:$B$782,C$11)+'СЕТ СН'!$F$14+СВЦЭМ!$D$10+'СЕТ СН'!$F$8*'СЕТ СН'!$F$9-'СЕТ СН'!$F$26</f>
        <v>1270.19853373</v>
      </c>
      <c r="D16" s="36">
        <f>SUMIFS(СВЦЭМ!$D$39:$D$782,СВЦЭМ!$A$39:$A$782,$A16,СВЦЭМ!$B$39:$B$782,D$11)+'СЕТ СН'!$F$14+СВЦЭМ!$D$10+'СЕТ СН'!$F$8*'СЕТ СН'!$F$9-'СЕТ СН'!$F$26</f>
        <v>1291.2467502099998</v>
      </c>
      <c r="E16" s="36">
        <f>SUMIFS(СВЦЭМ!$D$39:$D$782,СВЦЭМ!$A$39:$A$782,$A16,СВЦЭМ!$B$39:$B$782,E$11)+'СЕТ СН'!$F$14+СВЦЭМ!$D$10+'СЕТ СН'!$F$8*'СЕТ СН'!$F$9-'СЕТ СН'!$F$26</f>
        <v>1298.8598514099999</v>
      </c>
      <c r="F16" s="36">
        <f>SUMIFS(СВЦЭМ!$D$39:$D$782,СВЦЭМ!$A$39:$A$782,$A16,СВЦЭМ!$B$39:$B$782,F$11)+'СЕТ СН'!$F$14+СВЦЭМ!$D$10+'СЕТ СН'!$F$8*'СЕТ СН'!$F$9-'СЕТ СН'!$F$26</f>
        <v>1287.7149251999999</v>
      </c>
      <c r="G16" s="36">
        <f>SUMIFS(СВЦЭМ!$D$39:$D$782,СВЦЭМ!$A$39:$A$782,$A16,СВЦЭМ!$B$39:$B$782,G$11)+'СЕТ СН'!$F$14+СВЦЭМ!$D$10+'СЕТ СН'!$F$8*'СЕТ СН'!$F$9-'СЕТ СН'!$F$26</f>
        <v>1286.15921525</v>
      </c>
      <c r="H16" s="36">
        <f>SUMIFS(СВЦЭМ!$D$39:$D$782,СВЦЭМ!$A$39:$A$782,$A16,СВЦЭМ!$B$39:$B$782,H$11)+'СЕТ СН'!$F$14+СВЦЭМ!$D$10+'СЕТ СН'!$F$8*'СЕТ СН'!$F$9-'СЕТ СН'!$F$26</f>
        <v>1260.4542065199998</v>
      </c>
      <c r="I16" s="36">
        <f>SUMIFS(СВЦЭМ!$D$39:$D$782,СВЦЭМ!$A$39:$A$782,$A16,СВЦЭМ!$B$39:$B$782,I$11)+'СЕТ СН'!$F$14+СВЦЭМ!$D$10+'СЕТ СН'!$F$8*'СЕТ СН'!$F$9-'СЕТ СН'!$F$26</f>
        <v>1289.2091495999998</v>
      </c>
      <c r="J16" s="36">
        <f>SUMIFS(СВЦЭМ!$D$39:$D$782,СВЦЭМ!$A$39:$A$782,$A16,СВЦЭМ!$B$39:$B$782,J$11)+'СЕТ СН'!$F$14+СВЦЭМ!$D$10+'СЕТ СН'!$F$8*'СЕТ СН'!$F$9-'СЕТ СН'!$F$26</f>
        <v>1166.46963794</v>
      </c>
      <c r="K16" s="36">
        <f>SUMIFS(СВЦЭМ!$D$39:$D$782,СВЦЭМ!$A$39:$A$782,$A16,СВЦЭМ!$B$39:$B$782,K$11)+'СЕТ СН'!$F$14+СВЦЭМ!$D$10+'СЕТ СН'!$F$8*'СЕТ СН'!$F$9-'СЕТ СН'!$F$26</f>
        <v>1147.5717077100001</v>
      </c>
      <c r="L16" s="36">
        <f>SUMIFS(СВЦЭМ!$D$39:$D$782,СВЦЭМ!$A$39:$A$782,$A16,СВЦЭМ!$B$39:$B$782,L$11)+'СЕТ СН'!$F$14+СВЦЭМ!$D$10+'СЕТ СН'!$F$8*'СЕТ СН'!$F$9-'СЕТ СН'!$F$26</f>
        <v>1140.2756520099999</v>
      </c>
      <c r="M16" s="36">
        <f>SUMIFS(СВЦЭМ!$D$39:$D$782,СВЦЭМ!$A$39:$A$782,$A16,СВЦЭМ!$B$39:$B$782,M$11)+'СЕТ СН'!$F$14+СВЦЭМ!$D$10+'СЕТ СН'!$F$8*'СЕТ СН'!$F$9-'СЕТ СН'!$F$26</f>
        <v>1134.7030462</v>
      </c>
      <c r="N16" s="36">
        <f>SUMIFS(СВЦЭМ!$D$39:$D$782,СВЦЭМ!$A$39:$A$782,$A16,СВЦЭМ!$B$39:$B$782,N$11)+'СЕТ СН'!$F$14+СВЦЭМ!$D$10+'СЕТ СН'!$F$8*'СЕТ СН'!$F$9-'СЕТ СН'!$F$26</f>
        <v>1126.4791956700001</v>
      </c>
      <c r="O16" s="36">
        <f>SUMIFS(СВЦЭМ!$D$39:$D$782,СВЦЭМ!$A$39:$A$782,$A16,СВЦЭМ!$B$39:$B$782,O$11)+'СЕТ СН'!$F$14+СВЦЭМ!$D$10+'СЕТ СН'!$F$8*'СЕТ СН'!$F$9-'СЕТ СН'!$F$26</f>
        <v>1131.0144335</v>
      </c>
      <c r="P16" s="36">
        <f>SUMIFS(СВЦЭМ!$D$39:$D$782,СВЦЭМ!$A$39:$A$782,$A16,СВЦЭМ!$B$39:$B$782,P$11)+'СЕТ СН'!$F$14+СВЦЭМ!$D$10+'СЕТ СН'!$F$8*'СЕТ СН'!$F$9-'СЕТ СН'!$F$26</f>
        <v>1154.45168657</v>
      </c>
      <c r="Q16" s="36">
        <f>SUMIFS(СВЦЭМ!$D$39:$D$782,СВЦЭМ!$A$39:$A$782,$A16,СВЦЭМ!$B$39:$B$782,Q$11)+'СЕТ СН'!$F$14+СВЦЭМ!$D$10+'СЕТ СН'!$F$8*'СЕТ СН'!$F$9-'СЕТ СН'!$F$26</f>
        <v>1152.73436143</v>
      </c>
      <c r="R16" s="36">
        <f>SUMIFS(СВЦЭМ!$D$39:$D$782,СВЦЭМ!$A$39:$A$782,$A16,СВЦЭМ!$B$39:$B$782,R$11)+'СЕТ СН'!$F$14+СВЦЭМ!$D$10+'СЕТ СН'!$F$8*'СЕТ СН'!$F$9-'СЕТ СН'!$F$26</f>
        <v>1147.4051172699999</v>
      </c>
      <c r="S16" s="36">
        <f>SUMIFS(СВЦЭМ!$D$39:$D$782,СВЦЭМ!$A$39:$A$782,$A16,СВЦЭМ!$B$39:$B$782,S$11)+'СЕТ СН'!$F$14+СВЦЭМ!$D$10+'СЕТ СН'!$F$8*'СЕТ СН'!$F$9-'СЕТ СН'!$F$26</f>
        <v>1145.5924835200001</v>
      </c>
      <c r="T16" s="36">
        <f>SUMIFS(СВЦЭМ!$D$39:$D$782,СВЦЭМ!$A$39:$A$782,$A16,СВЦЭМ!$B$39:$B$782,T$11)+'СЕТ СН'!$F$14+СВЦЭМ!$D$10+'СЕТ СН'!$F$8*'СЕТ СН'!$F$9-'СЕТ СН'!$F$26</f>
        <v>1131.29330439</v>
      </c>
      <c r="U16" s="36">
        <f>SUMIFS(СВЦЭМ!$D$39:$D$782,СВЦЭМ!$A$39:$A$782,$A16,СВЦЭМ!$B$39:$B$782,U$11)+'СЕТ СН'!$F$14+СВЦЭМ!$D$10+'СЕТ СН'!$F$8*'СЕТ СН'!$F$9-'СЕТ СН'!$F$26</f>
        <v>1139.52077027</v>
      </c>
      <c r="V16" s="36">
        <f>SUMIFS(СВЦЭМ!$D$39:$D$782,СВЦЭМ!$A$39:$A$782,$A16,СВЦЭМ!$B$39:$B$782,V$11)+'СЕТ СН'!$F$14+СВЦЭМ!$D$10+'СЕТ СН'!$F$8*'СЕТ СН'!$F$9-'СЕТ СН'!$F$26</f>
        <v>1148.30233608</v>
      </c>
      <c r="W16" s="36">
        <f>SUMIFS(СВЦЭМ!$D$39:$D$782,СВЦЭМ!$A$39:$A$782,$A16,СВЦЭМ!$B$39:$B$782,W$11)+'СЕТ СН'!$F$14+СВЦЭМ!$D$10+'СЕТ СН'!$F$8*'СЕТ СН'!$F$9-'СЕТ СН'!$F$26</f>
        <v>1156.98169067</v>
      </c>
      <c r="X16" s="36">
        <f>SUMIFS(СВЦЭМ!$D$39:$D$782,СВЦЭМ!$A$39:$A$782,$A16,СВЦЭМ!$B$39:$B$782,X$11)+'СЕТ СН'!$F$14+СВЦЭМ!$D$10+'СЕТ СН'!$F$8*'СЕТ СН'!$F$9-'СЕТ СН'!$F$26</f>
        <v>1141.5992561400001</v>
      </c>
      <c r="Y16" s="36">
        <f>SUMIFS(СВЦЭМ!$D$39:$D$782,СВЦЭМ!$A$39:$A$782,$A16,СВЦЭМ!$B$39:$B$782,Y$11)+'СЕТ СН'!$F$14+СВЦЭМ!$D$10+'СЕТ СН'!$F$8*'СЕТ СН'!$F$9-'СЕТ СН'!$F$26</f>
        <v>1258.36050404</v>
      </c>
    </row>
    <row r="17" spans="1:25" ht="15.75" x14ac:dyDescent="0.2">
      <c r="A17" s="35">
        <f t="shared" si="0"/>
        <v>44779</v>
      </c>
      <c r="B17" s="36">
        <f>SUMIFS(СВЦЭМ!$D$39:$D$782,СВЦЭМ!$A$39:$A$782,$A17,СВЦЭМ!$B$39:$B$782,B$11)+'СЕТ СН'!$F$14+СВЦЭМ!$D$10+'СЕТ СН'!$F$8*'СЕТ СН'!$F$9-'СЕТ СН'!$F$26</f>
        <v>1202.7165741599999</v>
      </c>
      <c r="C17" s="36">
        <f>SUMIFS(СВЦЭМ!$D$39:$D$782,СВЦЭМ!$A$39:$A$782,$A17,СВЦЭМ!$B$39:$B$782,C$11)+'СЕТ СН'!$F$14+СВЦЭМ!$D$10+'СЕТ СН'!$F$8*'СЕТ СН'!$F$9-'СЕТ СН'!$F$26</f>
        <v>1267.30395963</v>
      </c>
      <c r="D17" s="36">
        <f>SUMIFS(СВЦЭМ!$D$39:$D$782,СВЦЭМ!$A$39:$A$782,$A17,СВЦЭМ!$B$39:$B$782,D$11)+'СЕТ СН'!$F$14+СВЦЭМ!$D$10+'СЕТ СН'!$F$8*'СЕТ СН'!$F$9-'СЕТ СН'!$F$26</f>
        <v>1314.16849179</v>
      </c>
      <c r="E17" s="36">
        <f>SUMIFS(СВЦЭМ!$D$39:$D$782,СВЦЭМ!$A$39:$A$782,$A17,СВЦЭМ!$B$39:$B$782,E$11)+'СЕТ СН'!$F$14+СВЦЭМ!$D$10+'СЕТ СН'!$F$8*'СЕТ СН'!$F$9-'СЕТ СН'!$F$26</f>
        <v>1338.82112732</v>
      </c>
      <c r="F17" s="36">
        <f>SUMIFS(СВЦЭМ!$D$39:$D$782,СВЦЭМ!$A$39:$A$782,$A17,СВЦЭМ!$B$39:$B$782,F$11)+'СЕТ СН'!$F$14+СВЦЭМ!$D$10+'СЕТ СН'!$F$8*'СЕТ СН'!$F$9-'СЕТ СН'!$F$26</f>
        <v>1347.72403532</v>
      </c>
      <c r="G17" s="36">
        <f>SUMIFS(СВЦЭМ!$D$39:$D$782,СВЦЭМ!$A$39:$A$782,$A17,СВЦЭМ!$B$39:$B$782,G$11)+'СЕТ СН'!$F$14+СВЦЭМ!$D$10+'СЕТ СН'!$F$8*'СЕТ СН'!$F$9-'СЕТ СН'!$F$26</f>
        <v>1364.2964295699999</v>
      </c>
      <c r="H17" s="36">
        <f>SUMIFS(СВЦЭМ!$D$39:$D$782,СВЦЭМ!$A$39:$A$782,$A17,СВЦЭМ!$B$39:$B$782,H$11)+'СЕТ СН'!$F$14+СВЦЭМ!$D$10+'СЕТ СН'!$F$8*'СЕТ СН'!$F$9-'СЕТ СН'!$F$26</f>
        <v>1345.19995434</v>
      </c>
      <c r="I17" s="36">
        <f>SUMIFS(СВЦЭМ!$D$39:$D$782,СВЦЭМ!$A$39:$A$782,$A17,СВЦЭМ!$B$39:$B$782,I$11)+'СЕТ СН'!$F$14+СВЦЭМ!$D$10+'СЕТ СН'!$F$8*'СЕТ СН'!$F$9-'СЕТ СН'!$F$26</f>
        <v>1311.4884704799999</v>
      </c>
      <c r="J17" s="36">
        <f>SUMIFS(СВЦЭМ!$D$39:$D$782,СВЦЭМ!$A$39:$A$782,$A17,СВЦЭМ!$B$39:$B$782,J$11)+'СЕТ СН'!$F$14+СВЦЭМ!$D$10+'СЕТ СН'!$F$8*'СЕТ СН'!$F$9-'СЕТ СН'!$F$26</f>
        <v>1228.7512940699999</v>
      </c>
      <c r="K17" s="36">
        <f>SUMIFS(СВЦЭМ!$D$39:$D$782,СВЦЭМ!$A$39:$A$782,$A17,СВЦЭМ!$B$39:$B$782,K$11)+'СЕТ СН'!$F$14+СВЦЭМ!$D$10+'СЕТ СН'!$F$8*'СЕТ СН'!$F$9-'СЕТ СН'!$F$26</f>
        <v>1120.60846952</v>
      </c>
      <c r="L17" s="36">
        <f>SUMIFS(СВЦЭМ!$D$39:$D$782,СВЦЭМ!$A$39:$A$782,$A17,СВЦЭМ!$B$39:$B$782,L$11)+'СЕТ СН'!$F$14+СВЦЭМ!$D$10+'СЕТ СН'!$F$8*'СЕТ СН'!$F$9-'СЕТ СН'!$F$26</f>
        <v>1102.4885100500001</v>
      </c>
      <c r="M17" s="36">
        <f>SUMIFS(СВЦЭМ!$D$39:$D$782,СВЦЭМ!$A$39:$A$782,$A17,СВЦЭМ!$B$39:$B$782,M$11)+'СЕТ СН'!$F$14+СВЦЭМ!$D$10+'СЕТ СН'!$F$8*'СЕТ СН'!$F$9-'СЕТ СН'!$F$26</f>
        <v>1068.6164654300001</v>
      </c>
      <c r="N17" s="36">
        <f>SUMIFS(СВЦЭМ!$D$39:$D$782,СВЦЭМ!$A$39:$A$782,$A17,СВЦЭМ!$B$39:$B$782,N$11)+'СЕТ СН'!$F$14+СВЦЭМ!$D$10+'СЕТ СН'!$F$8*'СЕТ СН'!$F$9-'СЕТ СН'!$F$26</f>
        <v>1056.36590978</v>
      </c>
      <c r="O17" s="36">
        <f>SUMIFS(СВЦЭМ!$D$39:$D$782,СВЦЭМ!$A$39:$A$782,$A17,СВЦЭМ!$B$39:$B$782,O$11)+'СЕТ СН'!$F$14+СВЦЭМ!$D$10+'СЕТ СН'!$F$8*'СЕТ СН'!$F$9-'СЕТ СН'!$F$26</f>
        <v>1063.55487945</v>
      </c>
      <c r="P17" s="36">
        <f>SUMIFS(СВЦЭМ!$D$39:$D$782,СВЦЭМ!$A$39:$A$782,$A17,СВЦЭМ!$B$39:$B$782,P$11)+'СЕТ СН'!$F$14+СВЦЭМ!$D$10+'СЕТ СН'!$F$8*'СЕТ СН'!$F$9-'СЕТ СН'!$F$26</f>
        <v>1057.92141571</v>
      </c>
      <c r="Q17" s="36">
        <f>SUMIFS(СВЦЭМ!$D$39:$D$782,СВЦЭМ!$A$39:$A$782,$A17,СВЦЭМ!$B$39:$B$782,Q$11)+'СЕТ СН'!$F$14+СВЦЭМ!$D$10+'СЕТ СН'!$F$8*'СЕТ СН'!$F$9-'СЕТ СН'!$F$26</f>
        <v>1059.6235605300001</v>
      </c>
      <c r="R17" s="36">
        <f>SUMIFS(СВЦЭМ!$D$39:$D$782,СВЦЭМ!$A$39:$A$782,$A17,СВЦЭМ!$B$39:$B$782,R$11)+'СЕТ СН'!$F$14+СВЦЭМ!$D$10+'СЕТ СН'!$F$8*'СЕТ СН'!$F$9-'СЕТ СН'!$F$26</f>
        <v>1095.6687922900001</v>
      </c>
      <c r="S17" s="36">
        <f>SUMIFS(СВЦЭМ!$D$39:$D$782,СВЦЭМ!$A$39:$A$782,$A17,СВЦЭМ!$B$39:$B$782,S$11)+'СЕТ СН'!$F$14+СВЦЭМ!$D$10+'СЕТ СН'!$F$8*'СЕТ СН'!$F$9-'СЕТ СН'!$F$26</f>
        <v>1099.0914297899999</v>
      </c>
      <c r="T17" s="36">
        <f>SUMIFS(СВЦЭМ!$D$39:$D$782,СВЦЭМ!$A$39:$A$782,$A17,СВЦЭМ!$B$39:$B$782,T$11)+'СЕТ СН'!$F$14+СВЦЭМ!$D$10+'СЕТ СН'!$F$8*'СЕТ СН'!$F$9-'СЕТ СН'!$F$26</f>
        <v>1094.30769859</v>
      </c>
      <c r="U17" s="36">
        <f>SUMIFS(СВЦЭМ!$D$39:$D$782,СВЦЭМ!$A$39:$A$782,$A17,СВЦЭМ!$B$39:$B$782,U$11)+'СЕТ СН'!$F$14+СВЦЭМ!$D$10+'СЕТ СН'!$F$8*'СЕТ СН'!$F$9-'СЕТ СН'!$F$26</f>
        <v>1101.5151155799999</v>
      </c>
      <c r="V17" s="36">
        <f>SUMIFS(СВЦЭМ!$D$39:$D$782,СВЦЭМ!$A$39:$A$782,$A17,СВЦЭМ!$B$39:$B$782,V$11)+'СЕТ СН'!$F$14+СВЦЭМ!$D$10+'СЕТ СН'!$F$8*'СЕТ СН'!$F$9-'СЕТ СН'!$F$26</f>
        <v>1092.51548701</v>
      </c>
      <c r="W17" s="36">
        <f>SUMIFS(СВЦЭМ!$D$39:$D$782,СВЦЭМ!$A$39:$A$782,$A17,СВЦЭМ!$B$39:$B$782,W$11)+'СЕТ СН'!$F$14+СВЦЭМ!$D$10+'СЕТ СН'!$F$8*'СЕТ СН'!$F$9-'СЕТ СН'!$F$26</f>
        <v>1073.9201860000001</v>
      </c>
      <c r="X17" s="36">
        <f>SUMIFS(СВЦЭМ!$D$39:$D$782,СВЦЭМ!$A$39:$A$782,$A17,СВЦЭМ!$B$39:$B$782,X$11)+'СЕТ СН'!$F$14+СВЦЭМ!$D$10+'СЕТ СН'!$F$8*'СЕТ СН'!$F$9-'СЕТ СН'!$F$26</f>
        <v>1114.18318482</v>
      </c>
      <c r="Y17" s="36">
        <f>SUMIFS(СВЦЭМ!$D$39:$D$782,СВЦЭМ!$A$39:$A$782,$A17,СВЦЭМ!$B$39:$B$782,Y$11)+'СЕТ СН'!$F$14+СВЦЭМ!$D$10+'СЕТ СН'!$F$8*'СЕТ СН'!$F$9-'СЕТ СН'!$F$26</f>
        <v>1191.2612529099999</v>
      </c>
    </row>
    <row r="18" spans="1:25" ht="15.75" x14ac:dyDescent="0.2">
      <c r="A18" s="35">
        <f t="shared" si="0"/>
        <v>44780</v>
      </c>
      <c r="B18" s="36">
        <f>SUMIFS(СВЦЭМ!$D$39:$D$782,СВЦЭМ!$A$39:$A$782,$A18,СВЦЭМ!$B$39:$B$782,B$11)+'СЕТ СН'!$F$14+СВЦЭМ!$D$10+'СЕТ СН'!$F$8*'СЕТ СН'!$F$9-'СЕТ СН'!$F$26</f>
        <v>1272.84962021</v>
      </c>
      <c r="C18" s="36">
        <f>SUMIFS(СВЦЭМ!$D$39:$D$782,СВЦЭМ!$A$39:$A$782,$A18,СВЦЭМ!$B$39:$B$782,C$11)+'СЕТ СН'!$F$14+СВЦЭМ!$D$10+'СЕТ СН'!$F$8*'СЕТ СН'!$F$9-'СЕТ СН'!$F$26</f>
        <v>1284.2813027699999</v>
      </c>
      <c r="D18" s="36">
        <f>SUMIFS(СВЦЭМ!$D$39:$D$782,СВЦЭМ!$A$39:$A$782,$A18,СВЦЭМ!$B$39:$B$782,D$11)+'СЕТ СН'!$F$14+СВЦЭМ!$D$10+'СЕТ СН'!$F$8*'СЕТ СН'!$F$9-'СЕТ СН'!$F$26</f>
        <v>1220.2713596399999</v>
      </c>
      <c r="E18" s="36">
        <f>SUMIFS(СВЦЭМ!$D$39:$D$782,СВЦЭМ!$A$39:$A$782,$A18,СВЦЭМ!$B$39:$B$782,E$11)+'СЕТ СН'!$F$14+СВЦЭМ!$D$10+'СЕТ СН'!$F$8*'СЕТ СН'!$F$9-'СЕТ СН'!$F$26</f>
        <v>1235.34272089</v>
      </c>
      <c r="F18" s="36">
        <f>SUMIFS(СВЦЭМ!$D$39:$D$782,СВЦЭМ!$A$39:$A$782,$A18,СВЦЭМ!$B$39:$B$782,F$11)+'СЕТ СН'!$F$14+СВЦЭМ!$D$10+'СЕТ СН'!$F$8*'СЕТ СН'!$F$9-'СЕТ СН'!$F$26</f>
        <v>1231.88068112</v>
      </c>
      <c r="G18" s="36">
        <f>SUMIFS(СВЦЭМ!$D$39:$D$782,СВЦЭМ!$A$39:$A$782,$A18,СВЦЭМ!$B$39:$B$782,G$11)+'СЕТ СН'!$F$14+СВЦЭМ!$D$10+'СЕТ СН'!$F$8*'СЕТ СН'!$F$9-'СЕТ СН'!$F$26</f>
        <v>1228.64798965</v>
      </c>
      <c r="H18" s="36">
        <f>SUMIFS(СВЦЭМ!$D$39:$D$782,СВЦЭМ!$A$39:$A$782,$A18,СВЦЭМ!$B$39:$B$782,H$11)+'СЕТ СН'!$F$14+СВЦЭМ!$D$10+'СЕТ СН'!$F$8*'СЕТ СН'!$F$9-'СЕТ СН'!$F$26</f>
        <v>1237.98621211</v>
      </c>
      <c r="I18" s="36">
        <f>SUMIFS(СВЦЭМ!$D$39:$D$782,СВЦЭМ!$A$39:$A$782,$A18,СВЦЭМ!$B$39:$B$782,I$11)+'СЕТ СН'!$F$14+СВЦЭМ!$D$10+'СЕТ СН'!$F$8*'СЕТ СН'!$F$9-'СЕТ СН'!$F$26</f>
        <v>1197.8787740799999</v>
      </c>
      <c r="J18" s="36">
        <f>SUMIFS(СВЦЭМ!$D$39:$D$782,СВЦЭМ!$A$39:$A$782,$A18,СВЦЭМ!$B$39:$B$782,J$11)+'СЕТ СН'!$F$14+СВЦЭМ!$D$10+'СЕТ СН'!$F$8*'СЕТ СН'!$F$9-'СЕТ СН'!$F$26</f>
        <v>1129.8058924100001</v>
      </c>
      <c r="K18" s="36">
        <f>SUMIFS(СВЦЭМ!$D$39:$D$782,СВЦЭМ!$A$39:$A$782,$A18,СВЦЭМ!$B$39:$B$782,K$11)+'СЕТ СН'!$F$14+СВЦЭМ!$D$10+'СЕТ СН'!$F$8*'СЕТ СН'!$F$9-'СЕТ СН'!$F$26</f>
        <v>1075.9996131</v>
      </c>
      <c r="L18" s="36">
        <f>SUMIFS(СВЦЭМ!$D$39:$D$782,СВЦЭМ!$A$39:$A$782,$A18,СВЦЭМ!$B$39:$B$782,L$11)+'СЕТ СН'!$F$14+СВЦЭМ!$D$10+'СЕТ СН'!$F$8*'СЕТ СН'!$F$9-'СЕТ СН'!$F$26</f>
        <v>1059.3990340299999</v>
      </c>
      <c r="M18" s="36">
        <f>SUMIFS(СВЦЭМ!$D$39:$D$782,СВЦЭМ!$A$39:$A$782,$A18,СВЦЭМ!$B$39:$B$782,M$11)+'СЕТ СН'!$F$14+СВЦЭМ!$D$10+'СЕТ СН'!$F$8*'СЕТ СН'!$F$9-'СЕТ СН'!$F$26</f>
        <v>1072.24006027</v>
      </c>
      <c r="N18" s="36">
        <f>SUMIFS(СВЦЭМ!$D$39:$D$782,СВЦЭМ!$A$39:$A$782,$A18,СВЦЭМ!$B$39:$B$782,N$11)+'СЕТ СН'!$F$14+СВЦЭМ!$D$10+'СЕТ СН'!$F$8*'СЕТ СН'!$F$9-'СЕТ СН'!$F$26</f>
        <v>1073.24647011</v>
      </c>
      <c r="O18" s="36">
        <f>SUMIFS(СВЦЭМ!$D$39:$D$782,СВЦЭМ!$A$39:$A$782,$A18,СВЦЭМ!$B$39:$B$782,O$11)+'СЕТ СН'!$F$14+СВЦЭМ!$D$10+'СЕТ СН'!$F$8*'СЕТ СН'!$F$9-'СЕТ СН'!$F$26</f>
        <v>1073.8610403</v>
      </c>
      <c r="P18" s="36">
        <f>SUMIFS(СВЦЭМ!$D$39:$D$782,СВЦЭМ!$A$39:$A$782,$A18,СВЦЭМ!$B$39:$B$782,P$11)+'СЕТ СН'!$F$14+СВЦЭМ!$D$10+'СЕТ СН'!$F$8*'СЕТ СН'!$F$9-'СЕТ СН'!$F$26</f>
        <v>1091.4822106300001</v>
      </c>
      <c r="Q18" s="36">
        <f>SUMIFS(СВЦЭМ!$D$39:$D$782,СВЦЭМ!$A$39:$A$782,$A18,СВЦЭМ!$B$39:$B$782,Q$11)+'СЕТ СН'!$F$14+СВЦЭМ!$D$10+'СЕТ СН'!$F$8*'СЕТ СН'!$F$9-'СЕТ СН'!$F$26</f>
        <v>1109.53319068</v>
      </c>
      <c r="R18" s="36">
        <f>SUMIFS(СВЦЭМ!$D$39:$D$782,СВЦЭМ!$A$39:$A$782,$A18,СВЦЭМ!$B$39:$B$782,R$11)+'СЕТ СН'!$F$14+СВЦЭМ!$D$10+'СЕТ СН'!$F$8*'СЕТ СН'!$F$9-'СЕТ СН'!$F$26</f>
        <v>1122.9337192400001</v>
      </c>
      <c r="S18" s="36">
        <f>SUMIFS(СВЦЭМ!$D$39:$D$782,СВЦЭМ!$A$39:$A$782,$A18,СВЦЭМ!$B$39:$B$782,S$11)+'СЕТ СН'!$F$14+СВЦЭМ!$D$10+'СЕТ СН'!$F$8*'СЕТ СН'!$F$9-'СЕТ СН'!$F$26</f>
        <v>1127.01428397</v>
      </c>
      <c r="T18" s="36">
        <f>SUMIFS(СВЦЭМ!$D$39:$D$782,СВЦЭМ!$A$39:$A$782,$A18,СВЦЭМ!$B$39:$B$782,T$11)+'СЕТ СН'!$F$14+СВЦЭМ!$D$10+'СЕТ СН'!$F$8*'СЕТ СН'!$F$9-'СЕТ СН'!$F$26</f>
        <v>1113.80392207</v>
      </c>
      <c r="U18" s="36">
        <f>SUMIFS(СВЦЭМ!$D$39:$D$782,СВЦЭМ!$A$39:$A$782,$A18,СВЦЭМ!$B$39:$B$782,U$11)+'СЕТ СН'!$F$14+СВЦЭМ!$D$10+'СЕТ СН'!$F$8*'СЕТ СН'!$F$9-'СЕТ СН'!$F$26</f>
        <v>1104.83822958</v>
      </c>
      <c r="V18" s="36">
        <f>SUMIFS(СВЦЭМ!$D$39:$D$782,СВЦЭМ!$A$39:$A$782,$A18,СВЦЭМ!$B$39:$B$782,V$11)+'СЕТ СН'!$F$14+СВЦЭМ!$D$10+'СЕТ СН'!$F$8*'СЕТ СН'!$F$9-'СЕТ СН'!$F$26</f>
        <v>1093.8536613900001</v>
      </c>
      <c r="W18" s="36">
        <f>SUMIFS(СВЦЭМ!$D$39:$D$782,СВЦЭМ!$A$39:$A$782,$A18,СВЦЭМ!$B$39:$B$782,W$11)+'СЕТ СН'!$F$14+СВЦЭМ!$D$10+'СЕТ СН'!$F$8*'СЕТ СН'!$F$9-'СЕТ СН'!$F$26</f>
        <v>1104.7418295299999</v>
      </c>
      <c r="X18" s="36">
        <f>SUMIFS(СВЦЭМ!$D$39:$D$782,СВЦЭМ!$A$39:$A$782,$A18,СВЦЭМ!$B$39:$B$782,X$11)+'СЕТ СН'!$F$14+СВЦЭМ!$D$10+'СЕТ СН'!$F$8*'СЕТ СН'!$F$9-'СЕТ СН'!$F$26</f>
        <v>1151.7067404899999</v>
      </c>
      <c r="Y18" s="36">
        <f>SUMIFS(СВЦЭМ!$D$39:$D$782,СВЦЭМ!$A$39:$A$782,$A18,СВЦЭМ!$B$39:$B$782,Y$11)+'СЕТ СН'!$F$14+СВЦЭМ!$D$10+'СЕТ СН'!$F$8*'СЕТ СН'!$F$9-'СЕТ СН'!$F$26</f>
        <v>1208.5774043500001</v>
      </c>
    </row>
    <row r="19" spans="1:25" ht="15.75" x14ac:dyDescent="0.2">
      <c r="A19" s="35">
        <f t="shared" si="0"/>
        <v>44781</v>
      </c>
      <c r="B19" s="36">
        <f>SUMIFS(СВЦЭМ!$D$39:$D$782,СВЦЭМ!$A$39:$A$782,$A19,СВЦЭМ!$B$39:$B$782,B$11)+'СЕТ СН'!$F$14+СВЦЭМ!$D$10+'СЕТ СН'!$F$8*'СЕТ СН'!$F$9-'СЕТ СН'!$F$26</f>
        <v>1223.50160852</v>
      </c>
      <c r="C19" s="36">
        <f>SUMIFS(СВЦЭМ!$D$39:$D$782,СВЦЭМ!$A$39:$A$782,$A19,СВЦЭМ!$B$39:$B$782,C$11)+'СЕТ СН'!$F$14+СВЦЭМ!$D$10+'СЕТ СН'!$F$8*'СЕТ СН'!$F$9-'СЕТ СН'!$F$26</f>
        <v>1234.46611822</v>
      </c>
      <c r="D19" s="36">
        <f>SUMIFS(СВЦЭМ!$D$39:$D$782,СВЦЭМ!$A$39:$A$782,$A19,СВЦЭМ!$B$39:$B$782,D$11)+'СЕТ СН'!$F$14+СВЦЭМ!$D$10+'СЕТ СН'!$F$8*'СЕТ СН'!$F$9-'СЕТ СН'!$F$26</f>
        <v>1275.1537257499999</v>
      </c>
      <c r="E19" s="36">
        <f>SUMIFS(СВЦЭМ!$D$39:$D$782,СВЦЭМ!$A$39:$A$782,$A19,СВЦЭМ!$B$39:$B$782,E$11)+'СЕТ СН'!$F$14+СВЦЭМ!$D$10+'СЕТ СН'!$F$8*'СЕТ СН'!$F$9-'СЕТ СН'!$F$26</f>
        <v>1260.65674343</v>
      </c>
      <c r="F19" s="36">
        <f>SUMIFS(СВЦЭМ!$D$39:$D$782,СВЦЭМ!$A$39:$A$782,$A19,СВЦЭМ!$B$39:$B$782,F$11)+'СЕТ СН'!$F$14+СВЦЭМ!$D$10+'СЕТ СН'!$F$8*'СЕТ СН'!$F$9-'СЕТ СН'!$F$26</f>
        <v>1285.68830086</v>
      </c>
      <c r="G19" s="36">
        <f>SUMIFS(СВЦЭМ!$D$39:$D$782,СВЦЭМ!$A$39:$A$782,$A19,СВЦЭМ!$B$39:$B$782,G$11)+'СЕТ СН'!$F$14+СВЦЭМ!$D$10+'СЕТ СН'!$F$8*'СЕТ СН'!$F$9-'СЕТ СН'!$F$26</f>
        <v>1265.5886415999998</v>
      </c>
      <c r="H19" s="36">
        <f>SUMIFS(СВЦЭМ!$D$39:$D$782,СВЦЭМ!$A$39:$A$782,$A19,СВЦЭМ!$B$39:$B$782,H$11)+'СЕТ СН'!$F$14+СВЦЭМ!$D$10+'СЕТ СН'!$F$8*'СЕТ СН'!$F$9-'СЕТ СН'!$F$26</f>
        <v>1181.0896026599999</v>
      </c>
      <c r="I19" s="36">
        <f>SUMIFS(СВЦЭМ!$D$39:$D$782,СВЦЭМ!$A$39:$A$782,$A19,СВЦЭМ!$B$39:$B$782,I$11)+'СЕТ СН'!$F$14+СВЦЭМ!$D$10+'СЕТ СН'!$F$8*'СЕТ СН'!$F$9-'СЕТ СН'!$F$26</f>
        <v>1173.3329440799998</v>
      </c>
      <c r="J19" s="36">
        <f>SUMIFS(СВЦЭМ!$D$39:$D$782,СВЦЭМ!$A$39:$A$782,$A19,СВЦЭМ!$B$39:$B$782,J$11)+'СЕТ СН'!$F$14+СВЦЭМ!$D$10+'СЕТ СН'!$F$8*'СЕТ СН'!$F$9-'СЕТ СН'!$F$26</f>
        <v>1134.2459348899999</v>
      </c>
      <c r="K19" s="36">
        <f>SUMIFS(СВЦЭМ!$D$39:$D$782,СВЦЭМ!$A$39:$A$782,$A19,СВЦЭМ!$B$39:$B$782,K$11)+'СЕТ СН'!$F$14+СВЦЭМ!$D$10+'СЕТ СН'!$F$8*'СЕТ СН'!$F$9-'СЕТ СН'!$F$26</f>
        <v>1155.2013402099999</v>
      </c>
      <c r="L19" s="36">
        <f>SUMIFS(СВЦЭМ!$D$39:$D$782,СВЦЭМ!$A$39:$A$782,$A19,СВЦЭМ!$B$39:$B$782,L$11)+'СЕТ СН'!$F$14+СВЦЭМ!$D$10+'СЕТ СН'!$F$8*'СЕТ СН'!$F$9-'СЕТ СН'!$F$26</f>
        <v>1148.9379958899999</v>
      </c>
      <c r="M19" s="36">
        <f>SUMIFS(СВЦЭМ!$D$39:$D$782,СВЦЭМ!$A$39:$A$782,$A19,СВЦЭМ!$B$39:$B$782,M$11)+'СЕТ СН'!$F$14+СВЦЭМ!$D$10+'СЕТ СН'!$F$8*'СЕТ СН'!$F$9-'СЕТ СН'!$F$26</f>
        <v>1120.3078589500001</v>
      </c>
      <c r="N19" s="36">
        <f>SUMIFS(СВЦЭМ!$D$39:$D$782,СВЦЭМ!$A$39:$A$782,$A19,СВЦЭМ!$B$39:$B$782,N$11)+'СЕТ СН'!$F$14+СВЦЭМ!$D$10+'СЕТ СН'!$F$8*'СЕТ СН'!$F$9-'СЕТ СН'!$F$26</f>
        <v>1123.9559655200001</v>
      </c>
      <c r="O19" s="36">
        <f>SUMIFS(СВЦЭМ!$D$39:$D$782,СВЦЭМ!$A$39:$A$782,$A19,СВЦЭМ!$B$39:$B$782,O$11)+'СЕТ СН'!$F$14+СВЦЭМ!$D$10+'СЕТ СН'!$F$8*'СЕТ СН'!$F$9-'СЕТ СН'!$F$26</f>
        <v>1125.54863619</v>
      </c>
      <c r="P19" s="36">
        <f>SUMIFS(СВЦЭМ!$D$39:$D$782,СВЦЭМ!$A$39:$A$782,$A19,СВЦЭМ!$B$39:$B$782,P$11)+'СЕТ СН'!$F$14+СВЦЭМ!$D$10+'СЕТ СН'!$F$8*'СЕТ СН'!$F$9-'СЕТ СН'!$F$26</f>
        <v>1147.8290839399999</v>
      </c>
      <c r="Q19" s="36">
        <f>SUMIFS(СВЦЭМ!$D$39:$D$782,СВЦЭМ!$A$39:$A$782,$A19,СВЦЭМ!$B$39:$B$782,Q$11)+'СЕТ СН'!$F$14+СВЦЭМ!$D$10+'СЕТ СН'!$F$8*'СЕТ СН'!$F$9-'СЕТ СН'!$F$26</f>
        <v>1156.6828810300001</v>
      </c>
      <c r="R19" s="36">
        <f>SUMIFS(СВЦЭМ!$D$39:$D$782,СВЦЭМ!$A$39:$A$782,$A19,СВЦЭМ!$B$39:$B$782,R$11)+'СЕТ СН'!$F$14+СВЦЭМ!$D$10+'СЕТ СН'!$F$8*'СЕТ СН'!$F$9-'СЕТ СН'!$F$26</f>
        <v>1182.7910238099998</v>
      </c>
      <c r="S19" s="36">
        <f>SUMIFS(СВЦЭМ!$D$39:$D$782,СВЦЭМ!$A$39:$A$782,$A19,СВЦЭМ!$B$39:$B$782,S$11)+'СЕТ СН'!$F$14+СВЦЭМ!$D$10+'СЕТ СН'!$F$8*'СЕТ СН'!$F$9-'СЕТ СН'!$F$26</f>
        <v>1199.0419047800001</v>
      </c>
      <c r="T19" s="36">
        <f>SUMIFS(СВЦЭМ!$D$39:$D$782,СВЦЭМ!$A$39:$A$782,$A19,СВЦЭМ!$B$39:$B$782,T$11)+'СЕТ СН'!$F$14+СВЦЭМ!$D$10+'СЕТ СН'!$F$8*'СЕТ СН'!$F$9-'СЕТ СН'!$F$26</f>
        <v>1179.1479196599998</v>
      </c>
      <c r="U19" s="36">
        <f>SUMIFS(СВЦЭМ!$D$39:$D$782,СВЦЭМ!$A$39:$A$782,$A19,СВЦЭМ!$B$39:$B$782,U$11)+'СЕТ СН'!$F$14+СВЦЭМ!$D$10+'СЕТ СН'!$F$8*'СЕТ СН'!$F$9-'СЕТ СН'!$F$26</f>
        <v>1188.55103521</v>
      </c>
      <c r="V19" s="36">
        <f>SUMIFS(СВЦЭМ!$D$39:$D$782,СВЦЭМ!$A$39:$A$782,$A19,СВЦЭМ!$B$39:$B$782,V$11)+'СЕТ СН'!$F$14+СВЦЭМ!$D$10+'СЕТ СН'!$F$8*'СЕТ СН'!$F$9-'СЕТ СН'!$F$26</f>
        <v>1197.3274942899998</v>
      </c>
      <c r="W19" s="36">
        <f>SUMIFS(СВЦЭМ!$D$39:$D$782,СВЦЭМ!$A$39:$A$782,$A19,СВЦЭМ!$B$39:$B$782,W$11)+'СЕТ СН'!$F$14+СВЦЭМ!$D$10+'СЕТ СН'!$F$8*'СЕТ СН'!$F$9-'СЕТ СН'!$F$26</f>
        <v>1179.1336214799999</v>
      </c>
      <c r="X19" s="36">
        <f>SUMIFS(СВЦЭМ!$D$39:$D$782,СВЦЭМ!$A$39:$A$782,$A19,СВЦЭМ!$B$39:$B$782,X$11)+'СЕТ СН'!$F$14+СВЦЭМ!$D$10+'СЕТ СН'!$F$8*'СЕТ СН'!$F$9-'СЕТ СН'!$F$26</f>
        <v>1276.9365835999999</v>
      </c>
      <c r="Y19" s="36">
        <f>SUMIFS(СВЦЭМ!$D$39:$D$782,СВЦЭМ!$A$39:$A$782,$A19,СВЦЭМ!$B$39:$B$782,Y$11)+'СЕТ СН'!$F$14+СВЦЭМ!$D$10+'СЕТ СН'!$F$8*'СЕТ СН'!$F$9-'СЕТ СН'!$F$26</f>
        <v>1350.71910757</v>
      </c>
    </row>
    <row r="20" spans="1:25" ht="15.75" x14ac:dyDescent="0.2">
      <c r="A20" s="35">
        <f t="shared" si="0"/>
        <v>44782</v>
      </c>
      <c r="B20" s="36">
        <f>SUMIFS(СВЦЭМ!$D$39:$D$782,СВЦЭМ!$A$39:$A$782,$A20,СВЦЭМ!$B$39:$B$782,B$11)+'СЕТ СН'!$F$14+СВЦЭМ!$D$10+'СЕТ СН'!$F$8*'СЕТ СН'!$F$9-'СЕТ СН'!$F$26</f>
        <v>1385.44781601</v>
      </c>
      <c r="C20" s="36">
        <f>SUMIFS(СВЦЭМ!$D$39:$D$782,СВЦЭМ!$A$39:$A$782,$A20,СВЦЭМ!$B$39:$B$782,C$11)+'СЕТ СН'!$F$14+СВЦЭМ!$D$10+'СЕТ СН'!$F$8*'СЕТ СН'!$F$9-'СЕТ СН'!$F$26</f>
        <v>1362.13319727</v>
      </c>
      <c r="D20" s="36">
        <f>SUMIFS(СВЦЭМ!$D$39:$D$782,СВЦЭМ!$A$39:$A$782,$A20,СВЦЭМ!$B$39:$B$782,D$11)+'СЕТ СН'!$F$14+СВЦЭМ!$D$10+'СЕТ СН'!$F$8*'СЕТ СН'!$F$9-'СЕТ СН'!$F$26</f>
        <v>1370.9703435899999</v>
      </c>
      <c r="E20" s="36">
        <f>SUMIFS(СВЦЭМ!$D$39:$D$782,СВЦЭМ!$A$39:$A$782,$A20,СВЦЭМ!$B$39:$B$782,E$11)+'СЕТ СН'!$F$14+СВЦЭМ!$D$10+'СЕТ СН'!$F$8*'СЕТ СН'!$F$9-'СЕТ СН'!$F$26</f>
        <v>1380.91993794</v>
      </c>
      <c r="F20" s="36">
        <f>SUMIFS(СВЦЭМ!$D$39:$D$782,СВЦЭМ!$A$39:$A$782,$A20,СВЦЭМ!$B$39:$B$782,F$11)+'СЕТ СН'!$F$14+СВЦЭМ!$D$10+'СЕТ СН'!$F$8*'СЕТ СН'!$F$9-'СЕТ СН'!$F$26</f>
        <v>1376.3040546899999</v>
      </c>
      <c r="G20" s="36">
        <f>SUMIFS(СВЦЭМ!$D$39:$D$782,СВЦЭМ!$A$39:$A$782,$A20,СВЦЭМ!$B$39:$B$782,G$11)+'СЕТ СН'!$F$14+СВЦЭМ!$D$10+'СЕТ СН'!$F$8*'СЕТ СН'!$F$9-'СЕТ СН'!$F$26</f>
        <v>1385.3968629799999</v>
      </c>
      <c r="H20" s="36">
        <f>SUMIFS(СВЦЭМ!$D$39:$D$782,СВЦЭМ!$A$39:$A$782,$A20,СВЦЭМ!$B$39:$B$782,H$11)+'СЕТ СН'!$F$14+СВЦЭМ!$D$10+'СЕТ СН'!$F$8*'СЕТ СН'!$F$9-'СЕТ СН'!$F$26</f>
        <v>1420.5041760899999</v>
      </c>
      <c r="I20" s="36">
        <f>SUMIFS(СВЦЭМ!$D$39:$D$782,СВЦЭМ!$A$39:$A$782,$A20,СВЦЭМ!$B$39:$B$782,I$11)+'СЕТ СН'!$F$14+СВЦЭМ!$D$10+'СЕТ СН'!$F$8*'СЕТ СН'!$F$9-'СЕТ СН'!$F$26</f>
        <v>1341.71456979</v>
      </c>
      <c r="J20" s="36">
        <f>SUMIFS(СВЦЭМ!$D$39:$D$782,СВЦЭМ!$A$39:$A$782,$A20,СВЦЭМ!$B$39:$B$782,J$11)+'СЕТ СН'!$F$14+СВЦЭМ!$D$10+'СЕТ СН'!$F$8*'СЕТ СН'!$F$9-'СЕТ СН'!$F$26</f>
        <v>1322.1642894899999</v>
      </c>
      <c r="K20" s="36">
        <f>SUMIFS(СВЦЭМ!$D$39:$D$782,СВЦЭМ!$A$39:$A$782,$A20,СВЦЭМ!$B$39:$B$782,K$11)+'СЕТ СН'!$F$14+СВЦЭМ!$D$10+'СЕТ СН'!$F$8*'СЕТ СН'!$F$9-'СЕТ СН'!$F$26</f>
        <v>1257.49549198</v>
      </c>
      <c r="L20" s="36">
        <f>SUMIFS(СВЦЭМ!$D$39:$D$782,СВЦЭМ!$A$39:$A$782,$A20,СВЦЭМ!$B$39:$B$782,L$11)+'СЕТ СН'!$F$14+СВЦЭМ!$D$10+'СЕТ СН'!$F$8*'СЕТ СН'!$F$9-'СЕТ СН'!$F$26</f>
        <v>1239.9986874599999</v>
      </c>
      <c r="M20" s="36">
        <f>SUMIFS(СВЦЭМ!$D$39:$D$782,СВЦЭМ!$A$39:$A$782,$A20,СВЦЭМ!$B$39:$B$782,M$11)+'СЕТ СН'!$F$14+СВЦЭМ!$D$10+'СЕТ СН'!$F$8*'СЕТ СН'!$F$9-'СЕТ СН'!$F$26</f>
        <v>1217.1062959599999</v>
      </c>
      <c r="N20" s="36">
        <f>SUMIFS(СВЦЭМ!$D$39:$D$782,СВЦЭМ!$A$39:$A$782,$A20,СВЦЭМ!$B$39:$B$782,N$11)+'СЕТ СН'!$F$14+СВЦЭМ!$D$10+'СЕТ СН'!$F$8*'СЕТ СН'!$F$9-'СЕТ СН'!$F$26</f>
        <v>1203.4600850799998</v>
      </c>
      <c r="O20" s="36">
        <f>SUMIFS(СВЦЭМ!$D$39:$D$782,СВЦЭМ!$A$39:$A$782,$A20,СВЦЭМ!$B$39:$B$782,O$11)+'СЕТ СН'!$F$14+СВЦЭМ!$D$10+'СЕТ СН'!$F$8*'СЕТ СН'!$F$9-'СЕТ СН'!$F$26</f>
        <v>1205.9129926599999</v>
      </c>
      <c r="P20" s="36">
        <f>SUMIFS(СВЦЭМ!$D$39:$D$782,СВЦЭМ!$A$39:$A$782,$A20,СВЦЭМ!$B$39:$B$782,P$11)+'СЕТ СН'!$F$14+СВЦЭМ!$D$10+'СЕТ СН'!$F$8*'СЕТ СН'!$F$9-'СЕТ СН'!$F$26</f>
        <v>1216.92338589</v>
      </c>
      <c r="Q20" s="36">
        <f>SUMIFS(СВЦЭМ!$D$39:$D$782,СВЦЭМ!$A$39:$A$782,$A20,СВЦЭМ!$B$39:$B$782,Q$11)+'СЕТ СН'!$F$14+СВЦЭМ!$D$10+'СЕТ СН'!$F$8*'СЕТ СН'!$F$9-'СЕТ СН'!$F$26</f>
        <v>1230.1925164199999</v>
      </c>
      <c r="R20" s="36">
        <f>SUMIFS(СВЦЭМ!$D$39:$D$782,СВЦЭМ!$A$39:$A$782,$A20,СВЦЭМ!$B$39:$B$782,R$11)+'СЕТ СН'!$F$14+СВЦЭМ!$D$10+'СЕТ СН'!$F$8*'СЕТ СН'!$F$9-'СЕТ СН'!$F$26</f>
        <v>1242.0577779299999</v>
      </c>
      <c r="S20" s="36">
        <f>SUMIFS(СВЦЭМ!$D$39:$D$782,СВЦЭМ!$A$39:$A$782,$A20,СВЦЭМ!$B$39:$B$782,S$11)+'СЕТ СН'!$F$14+СВЦЭМ!$D$10+'СЕТ СН'!$F$8*'СЕТ СН'!$F$9-'СЕТ СН'!$F$26</f>
        <v>1246.9107861999998</v>
      </c>
      <c r="T20" s="36">
        <f>SUMIFS(СВЦЭМ!$D$39:$D$782,СВЦЭМ!$A$39:$A$782,$A20,СВЦЭМ!$B$39:$B$782,T$11)+'СЕТ СН'!$F$14+СВЦЭМ!$D$10+'СЕТ СН'!$F$8*'СЕТ СН'!$F$9-'СЕТ СН'!$F$26</f>
        <v>1249.5431795099998</v>
      </c>
      <c r="U20" s="36">
        <f>SUMIFS(СВЦЭМ!$D$39:$D$782,СВЦЭМ!$A$39:$A$782,$A20,СВЦЭМ!$B$39:$B$782,U$11)+'СЕТ СН'!$F$14+СВЦЭМ!$D$10+'СЕТ СН'!$F$8*'СЕТ СН'!$F$9-'СЕТ СН'!$F$26</f>
        <v>1258.6553357</v>
      </c>
      <c r="V20" s="36">
        <f>SUMIFS(СВЦЭМ!$D$39:$D$782,СВЦЭМ!$A$39:$A$782,$A20,СВЦЭМ!$B$39:$B$782,V$11)+'СЕТ СН'!$F$14+СВЦЭМ!$D$10+'СЕТ СН'!$F$8*'СЕТ СН'!$F$9-'СЕТ СН'!$F$26</f>
        <v>1229.4814749699999</v>
      </c>
      <c r="W20" s="36">
        <f>SUMIFS(СВЦЭМ!$D$39:$D$782,СВЦЭМ!$A$39:$A$782,$A20,СВЦЭМ!$B$39:$B$782,W$11)+'СЕТ СН'!$F$14+СВЦЭМ!$D$10+'СЕТ СН'!$F$8*'СЕТ СН'!$F$9-'СЕТ СН'!$F$26</f>
        <v>1230.91611287</v>
      </c>
      <c r="X20" s="36">
        <f>SUMIFS(СВЦЭМ!$D$39:$D$782,СВЦЭМ!$A$39:$A$782,$A20,СВЦЭМ!$B$39:$B$782,X$11)+'СЕТ СН'!$F$14+СВЦЭМ!$D$10+'СЕТ СН'!$F$8*'СЕТ СН'!$F$9-'СЕТ СН'!$F$26</f>
        <v>1281.00455979</v>
      </c>
      <c r="Y20" s="36">
        <f>SUMIFS(СВЦЭМ!$D$39:$D$782,СВЦЭМ!$A$39:$A$782,$A20,СВЦЭМ!$B$39:$B$782,Y$11)+'СЕТ СН'!$F$14+СВЦЭМ!$D$10+'СЕТ СН'!$F$8*'СЕТ СН'!$F$9-'СЕТ СН'!$F$26</f>
        <v>1304.0745413499999</v>
      </c>
    </row>
    <row r="21" spans="1:25" ht="15.75" x14ac:dyDescent="0.2">
      <c r="A21" s="35">
        <f t="shared" si="0"/>
        <v>44783</v>
      </c>
      <c r="B21" s="36">
        <f>SUMIFS(СВЦЭМ!$D$39:$D$782,СВЦЭМ!$A$39:$A$782,$A21,СВЦЭМ!$B$39:$B$782,B$11)+'СЕТ СН'!$F$14+СВЦЭМ!$D$10+'СЕТ СН'!$F$8*'СЕТ СН'!$F$9-'СЕТ СН'!$F$26</f>
        <v>1253.2803748199999</v>
      </c>
      <c r="C21" s="36">
        <f>SUMIFS(СВЦЭМ!$D$39:$D$782,СВЦЭМ!$A$39:$A$782,$A21,СВЦЭМ!$B$39:$B$782,C$11)+'СЕТ СН'!$F$14+СВЦЭМ!$D$10+'СЕТ СН'!$F$8*'СЕТ СН'!$F$9-'СЕТ СН'!$F$26</f>
        <v>1294.03949375</v>
      </c>
      <c r="D21" s="36">
        <f>SUMIFS(СВЦЭМ!$D$39:$D$782,СВЦЭМ!$A$39:$A$782,$A21,СВЦЭМ!$B$39:$B$782,D$11)+'СЕТ СН'!$F$14+СВЦЭМ!$D$10+'СЕТ СН'!$F$8*'СЕТ СН'!$F$9-'СЕТ СН'!$F$26</f>
        <v>1175.8858899799998</v>
      </c>
      <c r="E21" s="36">
        <f>SUMIFS(СВЦЭМ!$D$39:$D$782,СВЦЭМ!$A$39:$A$782,$A21,СВЦЭМ!$B$39:$B$782,E$11)+'СЕТ СН'!$F$14+СВЦЭМ!$D$10+'СЕТ СН'!$F$8*'СЕТ СН'!$F$9-'СЕТ СН'!$F$26</f>
        <v>1159.3207783600001</v>
      </c>
      <c r="F21" s="36">
        <f>SUMIFS(СВЦЭМ!$D$39:$D$782,СВЦЭМ!$A$39:$A$782,$A21,СВЦЭМ!$B$39:$B$782,F$11)+'СЕТ СН'!$F$14+СВЦЭМ!$D$10+'СЕТ СН'!$F$8*'СЕТ СН'!$F$9-'СЕТ СН'!$F$26</f>
        <v>1159.59687465</v>
      </c>
      <c r="G21" s="36">
        <f>SUMIFS(СВЦЭМ!$D$39:$D$782,СВЦЭМ!$A$39:$A$782,$A21,СВЦЭМ!$B$39:$B$782,G$11)+'СЕТ СН'!$F$14+СВЦЭМ!$D$10+'СЕТ СН'!$F$8*'СЕТ СН'!$F$9-'СЕТ СН'!$F$26</f>
        <v>1147.3795331900001</v>
      </c>
      <c r="H21" s="36">
        <f>SUMIFS(СВЦЭМ!$D$39:$D$782,СВЦЭМ!$A$39:$A$782,$A21,СВЦЭМ!$B$39:$B$782,H$11)+'СЕТ СН'!$F$14+СВЦЭМ!$D$10+'СЕТ СН'!$F$8*'СЕТ СН'!$F$9-'СЕТ СН'!$F$26</f>
        <v>1124.24466362</v>
      </c>
      <c r="I21" s="36">
        <f>SUMIFS(СВЦЭМ!$D$39:$D$782,СВЦЭМ!$A$39:$A$782,$A21,СВЦЭМ!$B$39:$B$782,I$11)+'СЕТ СН'!$F$14+СВЦЭМ!$D$10+'СЕТ СН'!$F$8*'СЕТ СН'!$F$9-'СЕТ СН'!$F$26</f>
        <v>1078.3849612900001</v>
      </c>
      <c r="J21" s="36">
        <f>SUMIFS(СВЦЭМ!$D$39:$D$782,СВЦЭМ!$A$39:$A$782,$A21,СВЦЭМ!$B$39:$B$782,J$11)+'СЕТ СН'!$F$14+СВЦЭМ!$D$10+'СЕТ СН'!$F$8*'СЕТ СН'!$F$9-'СЕТ СН'!$F$26</f>
        <v>1143.2615663300001</v>
      </c>
      <c r="K21" s="36">
        <f>SUMIFS(СВЦЭМ!$D$39:$D$782,СВЦЭМ!$A$39:$A$782,$A21,СВЦЭМ!$B$39:$B$782,K$11)+'СЕТ СН'!$F$14+СВЦЭМ!$D$10+'СЕТ СН'!$F$8*'СЕТ СН'!$F$9-'СЕТ СН'!$F$26</f>
        <v>1092.92425695</v>
      </c>
      <c r="L21" s="36">
        <f>SUMIFS(СВЦЭМ!$D$39:$D$782,СВЦЭМ!$A$39:$A$782,$A21,СВЦЭМ!$B$39:$B$782,L$11)+'СЕТ СН'!$F$14+СВЦЭМ!$D$10+'СЕТ СН'!$F$8*'СЕТ СН'!$F$9-'СЕТ СН'!$F$26</f>
        <v>1085.13882833</v>
      </c>
      <c r="M21" s="36">
        <f>SUMIFS(СВЦЭМ!$D$39:$D$782,СВЦЭМ!$A$39:$A$782,$A21,СВЦЭМ!$B$39:$B$782,M$11)+'СЕТ СН'!$F$14+СВЦЭМ!$D$10+'СЕТ СН'!$F$8*'СЕТ СН'!$F$9-'СЕТ СН'!$F$26</f>
        <v>1088.53385187</v>
      </c>
      <c r="N21" s="36">
        <f>SUMIFS(СВЦЭМ!$D$39:$D$782,СВЦЭМ!$A$39:$A$782,$A21,СВЦЭМ!$B$39:$B$782,N$11)+'СЕТ СН'!$F$14+СВЦЭМ!$D$10+'СЕТ СН'!$F$8*'СЕТ СН'!$F$9-'СЕТ СН'!$F$26</f>
        <v>1095.5164976599999</v>
      </c>
      <c r="O21" s="36">
        <f>SUMIFS(СВЦЭМ!$D$39:$D$782,СВЦЭМ!$A$39:$A$782,$A21,СВЦЭМ!$B$39:$B$782,O$11)+'СЕТ СН'!$F$14+СВЦЭМ!$D$10+'СЕТ СН'!$F$8*'СЕТ СН'!$F$9-'СЕТ СН'!$F$26</f>
        <v>1076.2246706399999</v>
      </c>
      <c r="P21" s="36">
        <f>SUMIFS(СВЦЭМ!$D$39:$D$782,СВЦЭМ!$A$39:$A$782,$A21,СВЦЭМ!$B$39:$B$782,P$11)+'СЕТ СН'!$F$14+СВЦЭМ!$D$10+'СЕТ СН'!$F$8*'СЕТ СН'!$F$9-'СЕТ СН'!$F$26</f>
        <v>1082.81308485</v>
      </c>
      <c r="Q21" s="36">
        <f>SUMIFS(СВЦЭМ!$D$39:$D$782,СВЦЭМ!$A$39:$A$782,$A21,СВЦЭМ!$B$39:$B$782,Q$11)+'СЕТ СН'!$F$14+СВЦЭМ!$D$10+'СЕТ СН'!$F$8*'СЕТ СН'!$F$9-'СЕТ СН'!$F$26</f>
        <v>1086.5369113300001</v>
      </c>
      <c r="R21" s="36">
        <f>SUMIFS(СВЦЭМ!$D$39:$D$782,СВЦЭМ!$A$39:$A$782,$A21,СВЦЭМ!$B$39:$B$782,R$11)+'СЕТ СН'!$F$14+СВЦЭМ!$D$10+'СЕТ СН'!$F$8*'СЕТ СН'!$F$9-'СЕТ СН'!$F$26</f>
        <v>1101.16252618</v>
      </c>
      <c r="S21" s="36">
        <f>SUMIFS(СВЦЭМ!$D$39:$D$782,СВЦЭМ!$A$39:$A$782,$A21,СВЦЭМ!$B$39:$B$782,S$11)+'СЕТ СН'!$F$14+СВЦЭМ!$D$10+'СЕТ СН'!$F$8*'СЕТ СН'!$F$9-'СЕТ СН'!$F$26</f>
        <v>1106.39463716</v>
      </c>
      <c r="T21" s="36">
        <f>SUMIFS(СВЦЭМ!$D$39:$D$782,СВЦЭМ!$A$39:$A$782,$A21,СВЦЭМ!$B$39:$B$782,T$11)+'СЕТ СН'!$F$14+СВЦЭМ!$D$10+'СЕТ СН'!$F$8*'СЕТ СН'!$F$9-'СЕТ СН'!$F$26</f>
        <v>1100.3793564600001</v>
      </c>
      <c r="U21" s="36">
        <f>SUMIFS(СВЦЭМ!$D$39:$D$782,СВЦЭМ!$A$39:$A$782,$A21,СВЦЭМ!$B$39:$B$782,U$11)+'СЕТ СН'!$F$14+СВЦЭМ!$D$10+'СЕТ СН'!$F$8*'СЕТ СН'!$F$9-'СЕТ СН'!$F$26</f>
        <v>1124.2675552000001</v>
      </c>
      <c r="V21" s="36">
        <f>SUMIFS(СВЦЭМ!$D$39:$D$782,СВЦЭМ!$A$39:$A$782,$A21,СВЦЭМ!$B$39:$B$782,V$11)+'СЕТ СН'!$F$14+СВЦЭМ!$D$10+'СЕТ СН'!$F$8*'СЕТ СН'!$F$9-'СЕТ СН'!$F$26</f>
        <v>1103.9767529000001</v>
      </c>
      <c r="W21" s="36">
        <f>SUMIFS(СВЦЭМ!$D$39:$D$782,СВЦЭМ!$A$39:$A$782,$A21,СВЦЭМ!$B$39:$B$782,W$11)+'СЕТ СН'!$F$14+СВЦЭМ!$D$10+'СЕТ СН'!$F$8*'СЕТ СН'!$F$9-'СЕТ СН'!$F$26</f>
        <v>1111.8139420800001</v>
      </c>
      <c r="X21" s="36">
        <f>SUMIFS(СВЦЭМ!$D$39:$D$782,СВЦЭМ!$A$39:$A$782,$A21,СВЦЭМ!$B$39:$B$782,X$11)+'СЕТ СН'!$F$14+СВЦЭМ!$D$10+'СЕТ СН'!$F$8*'СЕТ СН'!$F$9-'СЕТ СН'!$F$26</f>
        <v>1135.97728833</v>
      </c>
      <c r="Y21" s="36">
        <f>SUMIFS(СВЦЭМ!$D$39:$D$782,СВЦЭМ!$A$39:$A$782,$A21,СВЦЭМ!$B$39:$B$782,Y$11)+'СЕТ СН'!$F$14+СВЦЭМ!$D$10+'СЕТ СН'!$F$8*'СЕТ СН'!$F$9-'СЕТ СН'!$F$26</f>
        <v>1234.5998519299999</v>
      </c>
    </row>
    <row r="22" spans="1:25" ht="15.75" x14ac:dyDescent="0.2">
      <c r="A22" s="35">
        <f t="shared" si="0"/>
        <v>44784</v>
      </c>
      <c r="B22" s="36">
        <f>SUMIFS(СВЦЭМ!$D$39:$D$782,СВЦЭМ!$A$39:$A$782,$A22,СВЦЭМ!$B$39:$B$782,B$11)+'СЕТ СН'!$F$14+СВЦЭМ!$D$10+'СЕТ СН'!$F$8*'СЕТ СН'!$F$9-'СЕТ СН'!$F$26</f>
        <v>1113.5280719899999</v>
      </c>
      <c r="C22" s="36">
        <f>SUMIFS(СВЦЭМ!$D$39:$D$782,СВЦЭМ!$A$39:$A$782,$A22,СВЦЭМ!$B$39:$B$782,C$11)+'СЕТ СН'!$F$14+СВЦЭМ!$D$10+'СЕТ СН'!$F$8*'СЕТ СН'!$F$9-'СЕТ СН'!$F$26</f>
        <v>1167.91006769</v>
      </c>
      <c r="D22" s="36">
        <f>SUMIFS(СВЦЭМ!$D$39:$D$782,СВЦЭМ!$A$39:$A$782,$A22,СВЦЭМ!$B$39:$B$782,D$11)+'СЕТ СН'!$F$14+СВЦЭМ!$D$10+'СЕТ СН'!$F$8*'СЕТ СН'!$F$9-'СЕТ СН'!$F$26</f>
        <v>1220.1610320899999</v>
      </c>
      <c r="E22" s="36">
        <f>SUMIFS(СВЦЭМ!$D$39:$D$782,СВЦЭМ!$A$39:$A$782,$A22,СВЦЭМ!$B$39:$B$782,E$11)+'СЕТ СН'!$F$14+СВЦЭМ!$D$10+'СЕТ СН'!$F$8*'СЕТ СН'!$F$9-'СЕТ СН'!$F$26</f>
        <v>1237.11060064</v>
      </c>
      <c r="F22" s="36">
        <f>SUMIFS(СВЦЭМ!$D$39:$D$782,СВЦЭМ!$A$39:$A$782,$A22,СВЦЭМ!$B$39:$B$782,F$11)+'СЕТ СН'!$F$14+СВЦЭМ!$D$10+'СЕТ СН'!$F$8*'СЕТ СН'!$F$9-'СЕТ СН'!$F$26</f>
        <v>1244.5591640799998</v>
      </c>
      <c r="G22" s="36">
        <f>SUMIFS(СВЦЭМ!$D$39:$D$782,СВЦЭМ!$A$39:$A$782,$A22,СВЦЭМ!$B$39:$B$782,G$11)+'СЕТ СН'!$F$14+СВЦЭМ!$D$10+'СЕТ СН'!$F$8*'СЕТ СН'!$F$9-'СЕТ СН'!$F$26</f>
        <v>1242.1878661999999</v>
      </c>
      <c r="H22" s="36">
        <f>SUMIFS(СВЦЭМ!$D$39:$D$782,СВЦЭМ!$A$39:$A$782,$A22,СВЦЭМ!$B$39:$B$782,H$11)+'СЕТ СН'!$F$14+СВЦЭМ!$D$10+'СЕТ СН'!$F$8*'СЕТ СН'!$F$9-'СЕТ СН'!$F$26</f>
        <v>1187.16997148</v>
      </c>
      <c r="I22" s="36">
        <f>SUMIFS(СВЦЭМ!$D$39:$D$782,СВЦЭМ!$A$39:$A$782,$A22,СВЦЭМ!$B$39:$B$782,I$11)+'СЕТ СН'!$F$14+СВЦЭМ!$D$10+'СЕТ СН'!$F$8*'СЕТ СН'!$F$9-'СЕТ СН'!$F$26</f>
        <v>1101.0162524</v>
      </c>
      <c r="J22" s="36">
        <f>SUMIFS(СВЦЭМ!$D$39:$D$782,СВЦЭМ!$A$39:$A$782,$A22,СВЦЭМ!$B$39:$B$782,J$11)+'СЕТ СН'!$F$14+СВЦЭМ!$D$10+'СЕТ СН'!$F$8*'СЕТ СН'!$F$9-'СЕТ СН'!$F$26</f>
        <v>1036.8975381299999</v>
      </c>
      <c r="K22" s="36">
        <f>SUMIFS(СВЦЭМ!$D$39:$D$782,СВЦЭМ!$A$39:$A$782,$A22,СВЦЭМ!$B$39:$B$782,K$11)+'СЕТ СН'!$F$14+СВЦЭМ!$D$10+'СЕТ СН'!$F$8*'СЕТ СН'!$F$9-'СЕТ СН'!$F$26</f>
        <v>1050.02269452</v>
      </c>
      <c r="L22" s="36">
        <f>SUMIFS(СВЦЭМ!$D$39:$D$782,СВЦЭМ!$A$39:$A$782,$A22,СВЦЭМ!$B$39:$B$782,L$11)+'СЕТ СН'!$F$14+СВЦЭМ!$D$10+'СЕТ СН'!$F$8*'СЕТ СН'!$F$9-'СЕТ СН'!$F$26</f>
        <v>1074.66866089</v>
      </c>
      <c r="M22" s="36">
        <f>SUMIFS(СВЦЭМ!$D$39:$D$782,СВЦЭМ!$A$39:$A$782,$A22,СВЦЭМ!$B$39:$B$782,M$11)+'СЕТ СН'!$F$14+СВЦЭМ!$D$10+'СЕТ СН'!$F$8*'СЕТ СН'!$F$9-'СЕТ СН'!$F$26</f>
        <v>1071.48428076</v>
      </c>
      <c r="N22" s="36">
        <f>SUMIFS(СВЦЭМ!$D$39:$D$782,СВЦЭМ!$A$39:$A$782,$A22,СВЦЭМ!$B$39:$B$782,N$11)+'СЕТ СН'!$F$14+СВЦЭМ!$D$10+'СЕТ СН'!$F$8*'СЕТ СН'!$F$9-'СЕТ СН'!$F$26</f>
        <v>1062.2607550499999</v>
      </c>
      <c r="O22" s="36">
        <f>SUMIFS(СВЦЭМ!$D$39:$D$782,СВЦЭМ!$A$39:$A$782,$A22,СВЦЭМ!$B$39:$B$782,O$11)+'СЕТ СН'!$F$14+СВЦЭМ!$D$10+'СЕТ СН'!$F$8*'СЕТ СН'!$F$9-'СЕТ СН'!$F$26</f>
        <v>1070.1870566299999</v>
      </c>
      <c r="P22" s="36">
        <f>SUMIFS(СВЦЭМ!$D$39:$D$782,СВЦЭМ!$A$39:$A$782,$A22,СВЦЭМ!$B$39:$B$782,P$11)+'СЕТ СН'!$F$14+СВЦЭМ!$D$10+'СЕТ СН'!$F$8*'СЕТ СН'!$F$9-'СЕТ СН'!$F$26</f>
        <v>1072.9713192700001</v>
      </c>
      <c r="Q22" s="36">
        <f>SUMIFS(СВЦЭМ!$D$39:$D$782,СВЦЭМ!$A$39:$A$782,$A22,СВЦЭМ!$B$39:$B$782,Q$11)+'СЕТ СН'!$F$14+СВЦЭМ!$D$10+'СЕТ СН'!$F$8*'СЕТ СН'!$F$9-'СЕТ СН'!$F$26</f>
        <v>1063.1903042599999</v>
      </c>
      <c r="R22" s="36">
        <f>SUMIFS(СВЦЭМ!$D$39:$D$782,СВЦЭМ!$A$39:$A$782,$A22,СВЦЭМ!$B$39:$B$782,R$11)+'СЕТ СН'!$F$14+СВЦЭМ!$D$10+'СЕТ СН'!$F$8*'СЕТ СН'!$F$9-'СЕТ СН'!$F$26</f>
        <v>1066.7396592</v>
      </c>
      <c r="S22" s="36">
        <f>SUMIFS(СВЦЭМ!$D$39:$D$782,СВЦЭМ!$A$39:$A$782,$A22,СВЦЭМ!$B$39:$B$782,S$11)+'СЕТ СН'!$F$14+СВЦЭМ!$D$10+'СЕТ СН'!$F$8*'СЕТ СН'!$F$9-'СЕТ СН'!$F$26</f>
        <v>1060.7035263299999</v>
      </c>
      <c r="T22" s="36">
        <f>SUMIFS(СВЦЭМ!$D$39:$D$782,СВЦЭМ!$A$39:$A$782,$A22,СВЦЭМ!$B$39:$B$782,T$11)+'СЕТ СН'!$F$14+СВЦЭМ!$D$10+'СЕТ СН'!$F$8*'СЕТ СН'!$F$9-'СЕТ СН'!$F$26</f>
        <v>930.57514139999989</v>
      </c>
      <c r="U22" s="36">
        <f>SUMIFS(СВЦЭМ!$D$39:$D$782,СВЦЭМ!$A$39:$A$782,$A22,СВЦЭМ!$B$39:$B$782,U$11)+'СЕТ СН'!$F$14+СВЦЭМ!$D$10+'СЕТ СН'!$F$8*'СЕТ СН'!$F$9-'СЕТ СН'!$F$26</f>
        <v>936.2246634899999</v>
      </c>
      <c r="V22" s="36">
        <f>SUMIFS(СВЦЭМ!$D$39:$D$782,СВЦЭМ!$A$39:$A$782,$A22,СВЦЭМ!$B$39:$B$782,V$11)+'СЕТ СН'!$F$14+СВЦЭМ!$D$10+'СЕТ СН'!$F$8*'СЕТ СН'!$F$9-'СЕТ СН'!$F$26</f>
        <v>934.11785736999991</v>
      </c>
      <c r="W22" s="36">
        <f>SUMIFS(СВЦЭМ!$D$39:$D$782,СВЦЭМ!$A$39:$A$782,$A22,СВЦЭМ!$B$39:$B$782,W$11)+'СЕТ СН'!$F$14+СВЦЭМ!$D$10+'СЕТ СН'!$F$8*'СЕТ СН'!$F$9-'СЕТ СН'!$F$26</f>
        <v>920.04860874999997</v>
      </c>
      <c r="X22" s="36">
        <f>SUMIFS(СВЦЭМ!$D$39:$D$782,СВЦЭМ!$A$39:$A$782,$A22,СВЦЭМ!$B$39:$B$782,X$11)+'СЕТ СН'!$F$14+СВЦЭМ!$D$10+'СЕТ СН'!$F$8*'СЕТ СН'!$F$9-'СЕТ СН'!$F$26</f>
        <v>934.1375178699999</v>
      </c>
      <c r="Y22" s="36">
        <f>SUMIFS(СВЦЭМ!$D$39:$D$782,СВЦЭМ!$A$39:$A$782,$A22,СВЦЭМ!$B$39:$B$782,Y$11)+'СЕТ СН'!$F$14+СВЦЭМ!$D$10+'СЕТ СН'!$F$8*'СЕТ СН'!$F$9-'СЕТ СН'!$F$26</f>
        <v>954.30298330999995</v>
      </c>
    </row>
    <row r="23" spans="1:25" ht="15.75" x14ac:dyDescent="0.2">
      <c r="A23" s="35">
        <f t="shared" si="0"/>
        <v>44785</v>
      </c>
      <c r="B23" s="36">
        <f>SUMIFS(СВЦЭМ!$D$39:$D$782,СВЦЭМ!$A$39:$A$782,$A23,СВЦЭМ!$B$39:$B$782,B$11)+'СЕТ СН'!$F$14+СВЦЭМ!$D$10+'СЕТ СН'!$F$8*'СЕТ СН'!$F$9-'СЕТ СН'!$F$26</f>
        <v>1112.2805174099999</v>
      </c>
      <c r="C23" s="36">
        <f>SUMIFS(СВЦЭМ!$D$39:$D$782,СВЦЭМ!$A$39:$A$782,$A23,СВЦЭМ!$B$39:$B$782,C$11)+'СЕТ СН'!$F$14+СВЦЭМ!$D$10+'СЕТ СН'!$F$8*'СЕТ СН'!$F$9-'СЕТ СН'!$F$26</f>
        <v>1160.6765333999999</v>
      </c>
      <c r="D23" s="36">
        <f>SUMIFS(СВЦЭМ!$D$39:$D$782,СВЦЭМ!$A$39:$A$782,$A23,СВЦЭМ!$B$39:$B$782,D$11)+'СЕТ СН'!$F$14+СВЦЭМ!$D$10+'СЕТ СН'!$F$8*'СЕТ СН'!$F$9-'СЕТ СН'!$F$26</f>
        <v>1215.0481799700001</v>
      </c>
      <c r="E23" s="36">
        <f>SUMIFS(СВЦЭМ!$D$39:$D$782,СВЦЭМ!$A$39:$A$782,$A23,СВЦЭМ!$B$39:$B$782,E$11)+'СЕТ СН'!$F$14+СВЦЭМ!$D$10+'СЕТ СН'!$F$8*'СЕТ СН'!$F$9-'СЕТ СН'!$F$26</f>
        <v>1234.93735436</v>
      </c>
      <c r="F23" s="36">
        <f>SUMIFS(СВЦЭМ!$D$39:$D$782,СВЦЭМ!$A$39:$A$782,$A23,СВЦЭМ!$B$39:$B$782,F$11)+'СЕТ СН'!$F$14+СВЦЭМ!$D$10+'СЕТ СН'!$F$8*'СЕТ СН'!$F$9-'СЕТ СН'!$F$26</f>
        <v>1228.0724400299998</v>
      </c>
      <c r="G23" s="36">
        <f>SUMIFS(СВЦЭМ!$D$39:$D$782,СВЦЭМ!$A$39:$A$782,$A23,СВЦЭМ!$B$39:$B$782,G$11)+'СЕТ СН'!$F$14+СВЦЭМ!$D$10+'СЕТ СН'!$F$8*'СЕТ СН'!$F$9-'СЕТ СН'!$F$26</f>
        <v>1237.57564594</v>
      </c>
      <c r="H23" s="36">
        <f>SUMIFS(СВЦЭМ!$D$39:$D$782,СВЦЭМ!$A$39:$A$782,$A23,СВЦЭМ!$B$39:$B$782,H$11)+'СЕТ СН'!$F$14+СВЦЭМ!$D$10+'СЕТ СН'!$F$8*'СЕТ СН'!$F$9-'СЕТ СН'!$F$26</f>
        <v>1129.54697289</v>
      </c>
      <c r="I23" s="36">
        <f>SUMIFS(СВЦЭМ!$D$39:$D$782,СВЦЭМ!$A$39:$A$782,$A23,СВЦЭМ!$B$39:$B$782,I$11)+'СЕТ СН'!$F$14+СВЦЭМ!$D$10+'СЕТ СН'!$F$8*'СЕТ СН'!$F$9-'СЕТ СН'!$F$26</f>
        <v>1126.19882377</v>
      </c>
      <c r="J23" s="36">
        <f>SUMIFS(СВЦЭМ!$D$39:$D$782,СВЦЭМ!$A$39:$A$782,$A23,СВЦЭМ!$B$39:$B$782,J$11)+'СЕТ СН'!$F$14+СВЦЭМ!$D$10+'СЕТ СН'!$F$8*'СЕТ СН'!$F$9-'СЕТ СН'!$F$26</f>
        <v>1071.6485419400001</v>
      </c>
      <c r="K23" s="36">
        <f>SUMIFS(СВЦЭМ!$D$39:$D$782,СВЦЭМ!$A$39:$A$782,$A23,СВЦЭМ!$B$39:$B$782,K$11)+'СЕТ СН'!$F$14+СВЦЭМ!$D$10+'СЕТ СН'!$F$8*'СЕТ СН'!$F$9-'СЕТ СН'!$F$26</f>
        <v>1050.7468116</v>
      </c>
      <c r="L23" s="36">
        <f>SUMIFS(СВЦЭМ!$D$39:$D$782,СВЦЭМ!$A$39:$A$782,$A23,СВЦЭМ!$B$39:$B$782,L$11)+'СЕТ СН'!$F$14+СВЦЭМ!$D$10+'СЕТ СН'!$F$8*'СЕТ СН'!$F$9-'СЕТ СН'!$F$26</f>
        <v>1018.18029698</v>
      </c>
      <c r="M23" s="36">
        <f>SUMIFS(СВЦЭМ!$D$39:$D$782,СВЦЭМ!$A$39:$A$782,$A23,СВЦЭМ!$B$39:$B$782,M$11)+'СЕТ СН'!$F$14+СВЦЭМ!$D$10+'СЕТ СН'!$F$8*'СЕТ СН'!$F$9-'СЕТ СН'!$F$26</f>
        <v>993.08205504999989</v>
      </c>
      <c r="N23" s="36">
        <f>SUMIFS(СВЦЭМ!$D$39:$D$782,СВЦЭМ!$A$39:$A$782,$A23,СВЦЭМ!$B$39:$B$782,N$11)+'СЕТ СН'!$F$14+СВЦЭМ!$D$10+'СЕТ СН'!$F$8*'СЕТ СН'!$F$9-'СЕТ СН'!$F$26</f>
        <v>993.88639389999992</v>
      </c>
      <c r="O23" s="36">
        <f>SUMIFS(СВЦЭМ!$D$39:$D$782,СВЦЭМ!$A$39:$A$782,$A23,СВЦЭМ!$B$39:$B$782,O$11)+'СЕТ СН'!$F$14+СВЦЭМ!$D$10+'СЕТ СН'!$F$8*'СЕТ СН'!$F$9-'СЕТ СН'!$F$26</f>
        <v>998.7191467099999</v>
      </c>
      <c r="P23" s="36">
        <f>SUMIFS(СВЦЭМ!$D$39:$D$782,СВЦЭМ!$A$39:$A$782,$A23,СВЦЭМ!$B$39:$B$782,P$11)+'СЕТ СН'!$F$14+СВЦЭМ!$D$10+'СЕТ СН'!$F$8*'СЕТ СН'!$F$9-'СЕТ СН'!$F$26</f>
        <v>1008.36820828</v>
      </c>
      <c r="Q23" s="36">
        <f>SUMIFS(СВЦЭМ!$D$39:$D$782,СВЦЭМ!$A$39:$A$782,$A23,СВЦЭМ!$B$39:$B$782,Q$11)+'СЕТ СН'!$F$14+СВЦЭМ!$D$10+'СЕТ СН'!$F$8*'СЕТ СН'!$F$9-'СЕТ СН'!$F$26</f>
        <v>1008.64785635</v>
      </c>
      <c r="R23" s="36">
        <f>SUMIFS(СВЦЭМ!$D$39:$D$782,СВЦЭМ!$A$39:$A$782,$A23,СВЦЭМ!$B$39:$B$782,R$11)+'СЕТ СН'!$F$14+СВЦЭМ!$D$10+'СЕТ СН'!$F$8*'СЕТ СН'!$F$9-'СЕТ СН'!$F$26</f>
        <v>1026.9924951799999</v>
      </c>
      <c r="S23" s="36">
        <f>SUMIFS(СВЦЭМ!$D$39:$D$782,СВЦЭМ!$A$39:$A$782,$A23,СВЦЭМ!$B$39:$B$782,S$11)+'СЕТ СН'!$F$14+СВЦЭМ!$D$10+'СЕТ СН'!$F$8*'СЕТ СН'!$F$9-'СЕТ СН'!$F$26</f>
        <v>1024.7059004800001</v>
      </c>
      <c r="T23" s="36">
        <f>SUMIFS(СВЦЭМ!$D$39:$D$782,СВЦЭМ!$A$39:$A$782,$A23,СВЦЭМ!$B$39:$B$782,T$11)+'СЕТ СН'!$F$14+СВЦЭМ!$D$10+'СЕТ СН'!$F$8*'СЕТ СН'!$F$9-'СЕТ СН'!$F$26</f>
        <v>1020.86032886</v>
      </c>
      <c r="U23" s="36">
        <f>SUMIFS(СВЦЭМ!$D$39:$D$782,СВЦЭМ!$A$39:$A$782,$A23,СВЦЭМ!$B$39:$B$782,U$11)+'СЕТ СН'!$F$14+СВЦЭМ!$D$10+'СЕТ СН'!$F$8*'СЕТ СН'!$F$9-'СЕТ СН'!$F$26</f>
        <v>1022.6077187799999</v>
      </c>
      <c r="V23" s="36">
        <f>SUMIFS(СВЦЭМ!$D$39:$D$782,СВЦЭМ!$A$39:$A$782,$A23,СВЦЭМ!$B$39:$B$782,V$11)+'СЕТ СН'!$F$14+СВЦЭМ!$D$10+'СЕТ СН'!$F$8*'СЕТ СН'!$F$9-'СЕТ СН'!$F$26</f>
        <v>1022.05281294</v>
      </c>
      <c r="W23" s="36">
        <f>SUMIFS(СВЦЭМ!$D$39:$D$782,СВЦЭМ!$A$39:$A$782,$A23,СВЦЭМ!$B$39:$B$782,W$11)+'СЕТ СН'!$F$14+СВЦЭМ!$D$10+'СЕТ СН'!$F$8*'СЕТ СН'!$F$9-'СЕТ СН'!$F$26</f>
        <v>1004.9664618199999</v>
      </c>
      <c r="X23" s="36">
        <f>SUMIFS(СВЦЭМ!$D$39:$D$782,СВЦЭМ!$A$39:$A$782,$A23,СВЦЭМ!$B$39:$B$782,X$11)+'СЕТ СН'!$F$14+СВЦЭМ!$D$10+'СЕТ СН'!$F$8*'СЕТ СН'!$F$9-'СЕТ СН'!$F$26</f>
        <v>1048.7886646699999</v>
      </c>
      <c r="Y23" s="36">
        <f>SUMIFS(СВЦЭМ!$D$39:$D$782,СВЦЭМ!$A$39:$A$782,$A23,СВЦЭМ!$B$39:$B$782,Y$11)+'СЕТ СН'!$F$14+СВЦЭМ!$D$10+'СЕТ СН'!$F$8*'СЕТ СН'!$F$9-'СЕТ СН'!$F$26</f>
        <v>1096.0260374899999</v>
      </c>
    </row>
    <row r="24" spans="1:25" ht="15.75" x14ac:dyDescent="0.2">
      <c r="A24" s="35">
        <f t="shared" si="0"/>
        <v>44786</v>
      </c>
      <c r="B24" s="36">
        <f>SUMIFS(СВЦЭМ!$D$39:$D$782,СВЦЭМ!$A$39:$A$782,$A24,СВЦЭМ!$B$39:$B$782,B$11)+'СЕТ СН'!$F$14+СВЦЭМ!$D$10+'СЕТ СН'!$F$8*'СЕТ СН'!$F$9-'СЕТ СН'!$F$26</f>
        <v>1123.7140601599999</v>
      </c>
      <c r="C24" s="36">
        <f>SUMIFS(СВЦЭМ!$D$39:$D$782,СВЦЭМ!$A$39:$A$782,$A24,СВЦЭМ!$B$39:$B$782,C$11)+'СЕТ СН'!$F$14+СВЦЭМ!$D$10+'СЕТ СН'!$F$8*'СЕТ СН'!$F$9-'СЕТ СН'!$F$26</f>
        <v>1157.14668127</v>
      </c>
      <c r="D24" s="36">
        <f>SUMIFS(СВЦЭМ!$D$39:$D$782,СВЦЭМ!$A$39:$A$782,$A24,СВЦЭМ!$B$39:$B$782,D$11)+'СЕТ СН'!$F$14+СВЦЭМ!$D$10+'СЕТ СН'!$F$8*'СЕТ СН'!$F$9-'СЕТ СН'!$F$26</f>
        <v>1178.11052896</v>
      </c>
      <c r="E24" s="36">
        <f>SUMIFS(СВЦЭМ!$D$39:$D$782,СВЦЭМ!$A$39:$A$782,$A24,СВЦЭМ!$B$39:$B$782,E$11)+'СЕТ СН'!$F$14+СВЦЭМ!$D$10+'СЕТ СН'!$F$8*'СЕТ СН'!$F$9-'СЕТ СН'!$F$26</f>
        <v>1249.3297659299999</v>
      </c>
      <c r="F24" s="36">
        <f>SUMIFS(СВЦЭМ!$D$39:$D$782,СВЦЭМ!$A$39:$A$782,$A24,СВЦЭМ!$B$39:$B$782,F$11)+'СЕТ СН'!$F$14+СВЦЭМ!$D$10+'СЕТ СН'!$F$8*'СЕТ СН'!$F$9-'СЕТ СН'!$F$26</f>
        <v>1225.84291194</v>
      </c>
      <c r="G24" s="36">
        <f>SUMIFS(СВЦЭМ!$D$39:$D$782,СВЦЭМ!$A$39:$A$782,$A24,СВЦЭМ!$B$39:$B$782,G$11)+'СЕТ СН'!$F$14+СВЦЭМ!$D$10+'СЕТ СН'!$F$8*'СЕТ СН'!$F$9-'СЕТ СН'!$F$26</f>
        <v>1200.1617047099999</v>
      </c>
      <c r="H24" s="36">
        <f>SUMIFS(СВЦЭМ!$D$39:$D$782,СВЦЭМ!$A$39:$A$782,$A24,СВЦЭМ!$B$39:$B$782,H$11)+'СЕТ СН'!$F$14+СВЦЭМ!$D$10+'СЕТ СН'!$F$8*'СЕТ СН'!$F$9-'СЕТ СН'!$F$26</f>
        <v>1169.1847586599999</v>
      </c>
      <c r="I24" s="36">
        <f>SUMIFS(СВЦЭМ!$D$39:$D$782,СВЦЭМ!$A$39:$A$782,$A24,СВЦЭМ!$B$39:$B$782,I$11)+'СЕТ СН'!$F$14+СВЦЭМ!$D$10+'СЕТ СН'!$F$8*'СЕТ СН'!$F$9-'СЕТ СН'!$F$26</f>
        <v>1111.98083423</v>
      </c>
      <c r="J24" s="36">
        <f>SUMIFS(СВЦЭМ!$D$39:$D$782,СВЦЭМ!$A$39:$A$782,$A24,СВЦЭМ!$B$39:$B$782,J$11)+'СЕТ СН'!$F$14+СВЦЭМ!$D$10+'СЕТ СН'!$F$8*'СЕТ СН'!$F$9-'СЕТ СН'!$F$26</f>
        <v>1092.1312073700001</v>
      </c>
      <c r="K24" s="36">
        <f>SUMIFS(СВЦЭМ!$D$39:$D$782,СВЦЭМ!$A$39:$A$782,$A24,СВЦЭМ!$B$39:$B$782,K$11)+'СЕТ СН'!$F$14+СВЦЭМ!$D$10+'СЕТ СН'!$F$8*'СЕТ СН'!$F$9-'СЕТ СН'!$F$26</f>
        <v>1019.7405186799999</v>
      </c>
      <c r="L24" s="36">
        <f>SUMIFS(СВЦЭМ!$D$39:$D$782,СВЦЭМ!$A$39:$A$782,$A24,СВЦЭМ!$B$39:$B$782,L$11)+'СЕТ СН'!$F$14+СВЦЭМ!$D$10+'СЕТ СН'!$F$8*'СЕТ СН'!$F$9-'СЕТ СН'!$F$26</f>
        <v>1007.5840359099999</v>
      </c>
      <c r="M24" s="36">
        <f>SUMIFS(СВЦЭМ!$D$39:$D$782,СВЦЭМ!$A$39:$A$782,$A24,СВЦЭМ!$B$39:$B$782,M$11)+'СЕТ СН'!$F$14+СВЦЭМ!$D$10+'СЕТ СН'!$F$8*'СЕТ СН'!$F$9-'СЕТ СН'!$F$26</f>
        <v>1011.4040245399999</v>
      </c>
      <c r="N24" s="36">
        <f>SUMIFS(СВЦЭМ!$D$39:$D$782,СВЦЭМ!$A$39:$A$782,$A24,СВЦЭМ!$B$39:$B$782,N$11)+'СЕТ СН'!$F$14+СВЦЭМ!$D$10+'СЕТ СН'!$F$8*'СЕТ СН'!$F$9-'СЕТ СН'!$F$26</f>
        <v>1006.8466541299999</v>
      </c>
      <c r="O24" s="36">
        <f>SUMIFS(СВЦЭМ!$D$39:$D$782,СВЦЭМ!$A$39:$A$782,$A24,СВЦЭМ!$B$39:$B$782,O$11)+'СЕТ СН'!$F$14+СВЦЭМ!$D$10+'СЕТ СН'!$F$8*'СЕТ СН'!$F$9-'СЕТ СН'!$F$26</f>
        <v>1003.50168171</v>
      </c>
      <c r="P24" s="36">
        <f>SUMIFS(СВЦЭМ!$D$39:$D$782,СВЦЭМ!$A$39:$A$782,$A24,СВЦЭМ!$B$39:$B$782,P$11)+'СЕТ СН'!$F$14+СВЦЭМ!$D$10+'СЕТ СН'!$F$8*'СЕТ СН'!$F$9-'СЕТ СН'!$F$26</f>
        <v>1008.7909194499999</v>
      </c>
      <c r="Q24" s="36">
        <f>SUMIFS(СВЦЭМ!$D$39:$D$782,СВЦЭМ!$A$39:$A$782,$A24,СВЦЭМ!$B$39:$B$782,Q$11)+'СЕТ СН'!$F$14+СВЦЭМ!$D$10+'СЕТ СН'!$F$8*'СЕТ СН'!$F$9-'СЕТ СН'!$F$26</f>
        <v>1008.30200106</v>
      </c>
      <c r="R24" s="36">
        <f>SUMIFS(СВЦЭМ!$D$39:$D$782,СВЦЭМ!$A$39:$A$782,$A24,СВЦЭМ!$B$39:$B$782,R$11)+'СЕТ СН'!$F$14+СВЦЭМ!$D$10+'СЕТ СН'!$F$8*'СЕТ СН'!$F$9-'СЕТ СН'!$F$26</f>
        <v>1014.77450572</v>
      </c>
      <c r="S24" s="36">
        <f>SUMIFS(СВЦЭМ!$D$39:$D$782,СВЦЭМ!$A$39:$A$782,$A24,СВЦЭМ!$B$39:$B$782,S$11)+'СЕТ СН'!$F$14+СВЦЭМ!$D$10+'СЕТ СН'!$F$8*'СЕТ СН'!$F$9-'СЕТ СН'!$F$26</f>
        <v>1017.7238446599999</v>
      </c>
      <c r="T24" s="36">
        <f>SUMIFS(СВЦЭМ!$D$39:$D$782,СВЦЭМ!$A$39:$A$782,$A24,СВЦЭМ!$B$39:$B$782,T$11)+'СЕТ СН'!$F$14+СВЦЭМ!$D$10+'СЕТ СН'!$F$8*'СЕТ СН'!$F$9-'СЕТ СН'!$F$26</f>
        <v>1015.3268642799999</v>
      </c>
      <c r="U24" s="36">
        <f>SUMIFS(СВЦЭМ!$D$39:$D$782,СВЦЭМ!$A$39:$A$782,$A24,СВЦЭМ!$B$39:$B$782,U$11)+'СЕТ СН'!$F$14+СВЦЭМ!$D$10+'СЕТ СН'!$F$8*'СЕТ СН'!$F$9-'СЕТ СН'!$F$26</f>
        <v>1019.5770738799999</v>
      </c>
      <c r="V24" s="36">
        <f>SUMIFS(СВЦЭМ!$D$39:$D$782,СВЦЭМ!$A$39:$A$782,$A24,СВЦЭМ!$B$39:$B$782,V$11)+'СЕТ СН'!$F$14+СВЦЭМ!$D$10+'СЕТ СН'!$F$8*'СЕТ СН'!$F$9-'СЕТ СН'!$F$26</f>
        <v>1010.4850948</v>
      </c>
      <c r="W24" s="36">
        <f>SUMIFS(СВЦЭМ!$D$39:$D$782,СВЦЭМ!$A$39:$A$782,$A24,СВЦЭМ!$B$39:$B$782,W$11)+'СЕТ СН'!$F$14+СВЦЭМ!$D$10+'СЕТ СН'!$F$8*'СЕТ СН'!$F$9-'СЕТ СН'!$F$26</f>
        <v>1005.57714456</v>
      </c>
      <c r="X24" s="36">
        <f>SUMIFS(СВЦЭМ!$D$39:$D$782,СВЦЭМ!$A$39:$A$782,$A24,СВЦЭМ!$B$39:$B$782,X$11)+'СЕТ СН'!$F$14+СВЦЭМ!$D$10+'СЕТ СН'!$F$8*'СЕТ СН'!$F$9-'СЕТ СН'!$F$26</f>
        <v>1032.59789796</v>
      </c>
      <c r="Y24" s="36">
        <f>SUMIFS(СВЦЭМ!$D$39:$D$782,СВЦЭМ!$A$39:$A$782,$A24,СВЦЭМ!$B$39:$B$782,Y$11)+'СЕТ СН'!$F$14+СВЦЭМ!$D$10+'СЕТ СН'!$F$8*'СЕТ СН'!$F$9-'СЕТ СН'!$F$26</f>
        <v>1127.9413267499999</v>
      </c>
    </row>
    <row r="25" spans="1:25" ht="15.75" x14ac:dyDescent="0.2">
      <c r="A25" s="35">
        <f t="shared" si="0"/>
        <v>44787</v>
      </c>
      <c r="B25" s="36">
        <f>SUMIFS(СВЦЭМ!$D$39:$D$782,СВЦЭМ!$A$39:$A$782,$A25,СВЦЭМ!$B$39:$B$782,B$11)+'СЕТ СН'!$F$14+СВЦЭМ!$D$10+'СЕТ СН'!$F$8*'СЕТ СН'!$F$9-'СЕТ СН'!$F$26</f>
        <v>1173.2994558800001</v>
      </c>
      <c r="C25" s="36">
        <f>SUMIFS(СВЦЭМ!$D$39:$D$782,СВЦЭМ!$A$39:$A$782,$A25,СВЦЭМ!$B$39:$B$782,C$11)+'СЕТ СН'!$F$14+СВЦЭМ!$D$10+'СЕТ СН'!$F$8*'СЕТ СН'!$F$9-'СЕТ СН'!$F$26</f>
        <v>1161.29038313</v>
      </c>
      <c r="D25" s="36">
        <f>SUMIFS(СВЦЭМ!$D$39:$D$782,СВЦЭМ!$A$39:$A$782,$A25,СВЦЭМ!$B$39:$B$782,D$11)+'СЕТ СН'!$F$14+СВЦЭМ!$D$10+'СЕТ СН'!$F$8*'СЕТ СН'!$F$9-'СЕТ СН'!$F$26</f>
        <v>1124.79500194</v>
      </c>
      <c r="E25" s="36">
        <f>SUMIFS(СВЦЭМ!$D$39:$D$782,СВЦЭМ!$A$39:$A$782,$A25,СВЦЭМ!$B$39:$B$782,E$11)+'СЕТ СН'!$F$14+СВЦЭМ!$D$10+'СЕТ СН'!$F$8*'СЕТ СН'!$F$9-'СЕТ СН'!$F$26</f>
        <v>1134.17440222</v>
      </c>
      <c r="F25" s="36">
        <f>SUMIFS(СВЦЭМ!$D$39:$D$782,СВЦЭМ!$A$39:$A$782,$A25,СВЦЭМ!$B$39:$B$782,F$11)+'СЕТ СН'!$F$14+СВЦЭМ!$D$10+'СЕТ СН'!$F$8*'СЕТ СН'!$F$9-'СЕТ СН'!$F$26</f>
        <v>1139.4009387199999</v>
      </c>
      <c r="G25" s="36">
        <f>SUMIFS(СВЦЭМ!$D$39:$D$782,СВЦЭМ!$A$39:$A$782,$A25,СВЦЭМ!$B$39:$B$782,G$11)+'СЕТ СН'!$F$14+СВЦЭМ!$D$10+'СЕТ СН'!$F$8*'СЕТ СН'!$F$9-'СЕТ СН'!$F$26</f>
        <v>1137.31730455</v>
      </c>
      <c r="H25" s="36">
        <f>SUMIFS(СВЦЭМ!$D$39:$D$782,СВЦЭМ!$A$39:$A$782,$A25,СВЦЭМ!$B$39:$B$782,H$11)+'СЕТ СН'!$F$14+СВЦЭМ!$D$10+'СЕТ СН'!$F$8*'СЕТ СН'!$F$9-'СЕТ СН'!$F$26</f>
        <v>1204.3730468599999</v>
      </c>
      <c r="I25" s="36">
        <f>SUMIFS(СВЦЭМ!$D$39:$D$782,СВЦЭМ!$A$39:$A$782,$A25,СВЦЭМ!$B$39:$B$782,I$11)+'СЕТ СН'!$F$14+СВЦЭМ!$D$10+'СЕТ СН'!$F$8*'СЕТ СН'!$F$9-'СЕТ СН'!$F$26</f>
        <v>1168.28933994</v>
      </c>
      <c r="J25" s="36">
        <f>SUMIFS(СВЦЭМ!$D$39:$D$782,СВЦЭМ!$A$39:$A$782,$A25,СВЦЭМ!$B$39:$B$782,J$11)+'СЕТ СН'!$F$14+СВЦЭМ!$D$10+'СЕТ СН'!$F$8*'СЕТ СН'!$F$9-'СЕТ СН'!$F$26</f>
        <v>1117.53398315</v>
      </c>
      <c r="K25" s="36">
        <f>SUMIFS(СВЦЭМ!$D$39:$D$782,СВЦЭМ!$A$39:$A$782,$A25,СВЦЭМ!$B$39:$B$782,K$11)+'СЕТ СН'!$F$14+СВЦЭМ!$D$10+'СЕТ СН'!$F$8*'СЕТ СН'!$F$9-'СЕТ СН'!$F$26</f>
        <v>1043.9586569600001</v>
      </c>
      <c r="L25" s="36">
        <f>SUMIFS(СВЦЭМ!$D$39:$D$782,СВЦЭМ!$A$39:$A$782,$A25,СВЦЭМ!$B$39:$B$782,L$11)+'СЕТ СН'!$F$14+СВЦЭМ!$D$10+'СЕТ СН'!$F$8*'СЕТ СН'!$F$9-'СЕТ СН'!$F$26</f>
        <v>1007.7221070799999</v>
      </c>
      <c r="M25" s="36">
        <f>SUMIFS(СВЦЭМ!$D$39:$D$782,СВЦЭМ!$A$39:$A$782,$A25,СВЦЭМ!$B$39:$B$782,M$11)+'СЕТ СН'!$F$14+СВЦЭМ!$D$10+'СЕТ СН'!$F$8*'СЕТ СН'!$F$9-'СЕТ СН'!$F$26</f>
        <v>994.16176503999998</v>
      </c>
      <c r="N25" s="36">
        <f>SUMIFS(СВЦЭМ!$D$39:$D$782,СВЦЭМ!$A$39:$A$782,$A25,СВЦЭМ!$B$39:$B$782,N$11)+'СЕТ СН'!$F$14+СВЦЭМ!$D$10+'СЕТ СН'!$F$8*'СЕТ СН'!$F$9-'СЕТ СН'!$F$26</f>
        <v>1006.8332595799999</v>
      </c>
      <c r="O25" s="36">
        <f>SUMIFS(СВЦЭМ!$D$39:$D$782,СВЦЭМ!$A$39:$A$782,$A25,СВЦЭМ!$B$39:$B$782,O$11)+'СЕТ СН'!$F$14+СВЦЭМ!$D$10+'СЕТ СН'!$F$8*'СЕТ СН'!$F$9-'СЕТ СН'!$F$26</f>
        <v>1011.8345906599999</v>
      </c>
      <c r="P25" s="36">
        <f>SUMIFS(СВЦЭМ!$D$39:$D$782,СВЦЭМ!$A$39:$A$782,$A25,СВЦЭМ!$B$39:$B$782,P$11)+'СЕТ СН'!$F$14+СВЦЭМ!$D$10+'СЕТ СН'!$F$8*'СЕТ СН'!$F$9-'СЕТ СН'!$F$26</f>
        <v>1021.3474978999999</v>
      </c>
      <c r="Q25" s="36">
        <f>SUMIFS(СВЦЭМ!$D$39:$D$782,СВЦЭМ!$A$39:$A$782,$A25,СВЦЭМ!$B$39:$B$782,Q$11)+'СЕТ СН'!$F$14+СВЦЭМ!$D$10+'СЕТ СН'!$F$8*'СЕТ СН'!$F$9-'СЕТ СН'!$F$26</f>
        <v>1027.94271069</v>
      </c>
      <c r="R25" s="36">
        <f>SUMIFS(СВЦЭМ!$D$39:$D$782,СВЦЭМ!$A$39:$A$782,$A25,СВЦЭМ!$B$39:$B$782,R$11)+'СЕТ СН'!$F$14+СВЦЭМ!$D$10+'СЕТ СН'!$F$8*'СЕТ СН'!$F$9-'СЕТ СН'!$F$26</f>
        <v>1039.6401375799999</v>
      </c>
      <c r="S25" s="36">
        <f>SUMIFS(СВЦЭМ!$D$39:$D$782,СВЦЭМ!$A$39:$A$782,$A25,СВЦЭМ!$B$39:$B$782,S$11)+'СЕТ СН'!$F$14+СВЦЭМ!$D$10+'СЕТ СН'!$F$8*'СЕТ СН'!$F$9-'СЕТ СН'!$F$26</f>
        <v>1024.1510691999999</v>
      </c>
      <c r="T25" s="36">
        <f>SUMIFS(СВЦЭМ!$D$39:$D$782,СВЦЭМ!$A$39:$A$782,$A25,СВЦЭМ!$B$39:$B$782,T$11)+'СЕТ СН'!$F$14+СВЦЭМ!$D$10+'СЕТ СН'!$F$8*'СЕТ СН'!$F$9-'СЕТ СН'!$F$26</f>
        <v>1032.9548314799999</v>
      </c>
      <c r="U25" s="36">
        <f>SUMIFS(СВЦЭМ!$D$39:$D$782,СВЦЭМ!$A$39:$A$782,$A25,СВЦЭМ!$B$39:$B$782,U$11)+'СЕТ СН'!$F$14+СВЦЭМ!$D$10+'СЕТ СН'!$F$8*'СЕТ СН'!$F$9-'СЕТ СН'!$F$26</f>
        <v>1037.13760314</v>
      </c>
      <c r="V25" s="36">
        <f>SUMIFS(СВЦЭМ!$D$39:$D$782,СВЦЭМ!$A$39:$A$782,$A25,СВЦЭМ!$B$39:$B$782,V$11)+'СЕТ СН'!$F$14+СВЦЭМ!$D$10+'СЕТ СН'!$F$8*'СЕТ СН'!$F$9-'СЕТ СН'!$F$26</f>
        <v>1042.89360231</v>
      </c>
      <c r="W25" s="36">
        <f>SUMIFS(СВЦЭМ!$D$39:$D$782,СВЦЭМ!$A$39:$A$782,$A25,СВЦЭМ!$B$39:$B$782,W$11)+'СЕТ СН'!$F$14+СВЦЭМ!$D$10+'СЕТ СН'!$F$8*'СЕТ СН'!$F$9-'СЕТ СН'!$F$26</f>
        <v>1039.8982985600001</v>
      </c>
      <c r="X25" s="36">
        <f>SUMIFS(СВЦЭМ!$D$39:$D$782,СВЦЭМ!$A$39:$A$782,$A25,СВЦЭМ!$B$39:$B$782,X$11)+'СЕТ СН'!$F$14+СВЦЭМ!$D$10+'СЕТ СН'!$F$8*'СЕТ СН'!$F$9-'СЕТ СН'!$F$26</f>
        <v>1041.48814821</v>
      </c>
      <c r="Y25" s="36">
        <f>SUMIFS(СВЦЭМ!$D$39:$D$782,СВЦЭМ!$A$39:$A$782,$A25,СВЦЭМ!$B$39:$B$782,Y$11)+'СЕТ СН'!$F$14+СВЦЭМ!$D$10+'СЕТ СН'!$F$8*'СЕТ СН'!$F$9-'СЕТ СН'!$F$26</f>
        <v>1096.9168768699999</v>
      </c>
    </row>
    <row r="26" spans="1:25" ht="15.75" x14ac:dyDescent="0.2">
      <c r="A26" s="35">
        <f t="shared" si="0"/>
        <v>44788</v>
      </c>
      <c r="B26" s="36">
        <f>SUMIFS(СВЦЭМ!$D$39:$D$782,СВЦЭМ!$A$39:$A$782,$A26,СВЦЭМ!$B$39:$B$782,B$11)+'СЕТ СН'!$F$14+СВЦЭМ!$D$10+'СЕТ СН'!$F$8*'СЕТ СН'!$F$9-'СЕТ СН'!$F$26</f>
        <v>1054.2199317499999</v>
      </c>
      <c r="C26" s="36">
        <f>SUMIFS(СВЦЭМ!$D$39:$D$782,СВЦЭМ!$A$39:$A$782,$A26,СВЦЭМ!$B$39:$B$782,C$11)+'СЕТ СН'!$F$14+СВЦЭМ!$D$10+'СЕТ СН'!$F$8*'СЕТ СН'!$F$9-'СЕТ СН'!$F$26</f>
        <v>1078.8852179200001</v>
      </c>
      <c r="D26" s="36">
        <f>SUMIFS(СВЦЭМ!$D$39:$D$782,СВЦЭМ!$A$39:$A$782,$A26,СВЦЭМ!$B$39:$B$782,D$11)+'СЕТ СН'!$F$14+СВЦЭМ!$D$10+'СЕТ СН'!$F$8*'СЕТ СН'!$F$9-'СЕТ СН'!$F$26</f>
        <v>1112.1009969300001</v>
      </c>
      <c r="E26" s="36">
        <f>SUMIFS(СВЦЭМ!$D$39:$D$782,СВЦЭМ!$A$39:$A$782,$A26,СВЦЭМ!$B$39:$B$782,E$11)+'СЕТ СН'!$F$14+СВЦЭМ!$D$10+'СЕТ СН'!$F$8*'СЕТ СН'!$F$9-'СЕТ СН'!$F$26</f>
        <v>1124.44619326</v>
      </c>
      <c r="F26" s="36">
        <f>SUMIFS(СВЦЭМ!$D$39:$D$782,СВЦЭМ!$A$39:$A$782,$A26,СВЦЭМ!$B$39:$B$782,F$11)+'СЕТ СН'!$F$14+СВЦЭМ!$D$10+'СЕТ СН'!$F$8*'СЕТ СН'!$F$9-'СЕТ СН'!$F$26</f>
        <v>1135.5222922799999</v>
      </c>
      <c r="G26" s="36">
        <f>SUMIFS(СВЦЭМ!$D$39:$D$782,СВЦЭМ!$A$39:$A$782,$A26,СВЦЭМ!$B$39:$B$782,G$11)+'СЕТ СН'!$F$14+СВЦЭМ!$D$10+'СЕТ СН'!$F$8*'СЕТ СН'!$F$9-'СЕТ СН'!$F$26</f>
        <v>1130.3574084899999</v>
      </c>
      <c r="H26" s="36">
        <f>SUMIFS(СВЦЭМ!$D$39:$D$782,СВЦЭМ!$A$39:$A$782,$A26,СВЦЭМ!$B$39:$B$782,H$11)+'СЕТ СН'!$F$14+СВЦЭМ!$D$10+'СЕТ СН'!$F$8*'СЕТ СН'!$F$9-'СЕТ СН'!$F$26</f>
        <v>1099.3859840800001</v>
      </c>
      <c r="I26" s="36">
        <f>SUMIFS(СВЦЭМ!$D$39:$D$782,СВЦЭМ!$A$39:$A$782,$A26,СВЦЭМ!$B$39:$B$782,I$11)+'СЕТ СН'!$F$14+СВЦЭМ!$D$10+'СЕТ СН'!$F$8*'СЕТ СН'!$F$9-'СЕТ СН'!$F$26</f>
        <v>1042.4925641699999</v>
      </c>
      <c r="J26" s="36">
        <f>SUMIFS(СВЦЭМ!$D$39:$D$782,СВЦЭМ!$A$39:$A$782,$A26,СВЦЭМ!$B$39:$B$782,J$11)+'СЕТ СН'!$F$14+СВЦЭМ!$D$10+'СЕТ СН'!$F$8*'СЕТ СН'!$F$9-'СЕТ СН'!$F$26</f>
        <v>1108.0559287000001</v>
      </c>
      <c r="K26" s="36">
        <f>SUMIFS(СВЦЭМ!$D$39:$D$782,СВЦЭМ!$A$39:$A$782,$A26,СВЦЭМ!$B$39:$B$782,K$11)+'СЕТ СН'!$F$14+СВЦЭМ!$D$10+'СЕТ СН'!$F$8*'СЕТ СН'!$F$9-'СЕТ СН'!$F$26</f>
        <v>1082.7810891500001</v>
      </c>
      <c r="L26" s="36">
        <f>SUMIFS(СВЦЭМ!$D$39:$D$782,СВЦЭМ!$A$39:$A$782,$A26,СВЦЭМ!$B$39:$B$782,L$11)+'СЕТ СН'!$F$14+СВЦЭМ!$D$10+'СЕТ СН'!$F$8*'СЕТ СН'!$F$9-'СЕТ СН'!$F$26</f>
        <v>1070.99842242</v>
      </c>
      <c r="M26" s="36">
        <f>SUMIFS(СВЦЭМ!$D$39:$D$782,СВЦЭМ!$A$39:$A$782,$A26,СВЦЭМ!$B$39:$B$782,M$11)+'СЕТ СН'!$F$14+СВЦЭМ!$D$10+'СЕТ СН'!$F$8*'СЕТ СН'!$F$9-'СЕТ СН'!$F$26</f>
        <v>1074.4901558399999</v>
      </c>
      <c r="N26" s="36">
        <f>SUMIFS(СВЦЭМ!$D$39:$D$782,СВЦЭМ!$A$39:$A$782,$A26,СВЦЭМ!$B$39:$B$782,N$11)+'СЕТ СН'!$F$14+СВЦЭМ!$D$10+'СЕТ СН'!$F$8*'СЕТ СН'!$F$9-'СЕТ СН'!$F$26</f>
        <v>1072.7677438200001</v>
      </c>
      <c r="O26" s="36">
        <f>SUMIFS(СВЦЭМ!$D$39:$D$782,СВЦЭМ!$A$39:$A$782,$A26,СВЦЭМ!$B$39:$B$782,O$11)+'СЕТ СН'!$F$14+СВЦЭМ!$D$10+'СЕТ СН'!$F$8*'СЕТ СН'!$F$9-'СЕТ СН'!$F$26</f>
        <v>1073.45855609</v>
      </c>
      <c r="P26" s="36">
        <f>SUMIFS(СВЦЭМ!$D$39:$D$782,СВЦЭМ!$A$39:$A$782,$A26,СВЦЭМ!$B$39:$B$782,P$11)+'СЕТ СН'!$F$14+СВЦЭМ!$D$10+'СЕТ СН'!$F$8*'СЕТ СН'!$F$9-'СЕТ СН'!$F$26</f>
        <v>1069.9192201599999</v>
      </c>
      <c r="Q26" s="36">
        <f>SUMIFS(СВЦЭМ!$D$39:$D$782,СВЦЭМ!$A$39:$A$782,$A26,СВЦЭМ!$B$39:$B$782,Q$11)+'СЕТ СН'!$F$14+СВЦЭМ!$D$10+'СЕТ СН'!$F$8*'СЕТ СН'!$F$9-'СЕТ СН'!$F$26</f>
        <v>1067.5866052399999</v>
      </c>
      <c r="R26" s="36">
        <f>SUMIFS(СВЦЭМ!$D$39:$D$782,СВЦЭМ!$A$39:$A$782,$A26,СВЦЭМ!$B$39:$B$782,R$11)+'СЕТ СН'!$F$14+СВЦЭМ!$D$10+'СЕТ СН'!$F$8*'СЕТ СН'!$F$9-'СЕТ СН'!$F$26</f>
        <v>1057.4427645599999</v>
      </c>
      <c r="S26" s="36">
        <f>SUMIFS(СВЦЭМ!$D$39:$D$782,СВЦЭМ!$A$39:$A$782,$A26,СВЦЭМ!$B$39:$B$782,S$11)+'СЕТ СН'!$F$14+СВЦЭМ!$D$10+'СЕТ СН'!$F$8*'СЕТ СН'!$F$9-'СЕТ СН'!$F$26</f>
        <v>1061.10149202</v>
      </c>
      <c r="T26" s="36">
        <f>SUMIFS(СВЦЭМ!$D$39:$D$782,СВЦЭМ!$A$39:$A$782,$A26,СВЦЭМ!$B$39:$B$782,T$11)+'СЕТ СН'!$F$14+СВЦЭМ!$D$10+'СЕТ СН'!$F$8*'СЕТ СН'!$F$9-'СЕТ СН'!$F$26</f>
        <v>1062.81095848</v>
      </c>
      <c r="U26" s="36">
        <f>SUMIFS(СВЦЭМ!$D$39:$D$782,СВЦЭМ!$A$39:$A$782,$A26,СВЦЭМ!$B$39:$B$782,U$11)+'СЕТ СН'!$F$14+СВЦЭМ!$D$10+'СЕТ СН'!$F$8*'СЕТ СН'!$F$9-'СЕТ СН'!$F$26</f>
        <v>1058.48068369</v>
      </c>
      <c r="V26" s="36">
        <f>SUMIFS(СВЦЭМ!$D$39:$D$782,СВЦЭМ!$A$39:$A$782,$A26,СВЦЭМ!$B$39:$B$782,V$11)+'СЕТ СН'!$F$14+СВЦЭМ!$D$10+'СЕТ СН'!$F$8*'СЕТ СН'!$F$9-'СЕТ СН'!$F$26</f>
        <v>1061.7387919099999</v>
      </c>
      <c r="W26" s="36">
        <f>SUMIFS(СВЦЭМ!$D$39:$D$782,СВЦЭМ!$A$39:$A$782,$A26,СВЦЭМ!$B$39:$B$782,W$11)+'СЕТ СН'!$F$14+СВЦЭМ!$D$10+'СЕТ СН'!$F$8*'СЕТ СН'!$F$9-'СЕТ СН'!$F$26</f>
        <v>1069.88955878</v>
      </c>
      <c r="X26" s="36">
        <f>SUMIFS(СВЦЭМ!$D$39:$D$782,СВЦЭМ!$A$39:$A$782,$A26,СВЦЭМ!$B$39:$B$782,X$11)+'СЕТ СН'!$F$14+СВЦЭМ!$D$10+'СЕТ СН'!$F$8*'СЕТ СН'!$F$9-'СЕТ СН'!$F$26</f>
        <v>1033.7415199</v>
      </c>
      <c r="Y26" s="36">
        <f>SUMIFS(СВЦЭМ!$D$39:$D$782,СВЦЭМ!$A$39:$A$782,$A26,СВЦЭМ!$B$39:$B$782,Y$11)+'СЕТ СН'!$F$14+СВЦЭМ!$D$10+'СЕТ СН'!$F$8*'СЕТ СН'!$F$9-'СЕТ СН'!$F$26</f>
        <v>1094.1062639699999</v>
      </c>
    </row>
    <row r="27" spans="1:25" ht="15.75" x14ac:dyDescent="0.2">
      <c r="A27" s="35">
        <f t="shared" si="0"/>
        <v>44789</v>
      </c>
      <c r="B27" s="36">
        <f>SUMIFS(СВЦЭМ!$D$39:$D$782,СВЦЭМ!$A$39:$A$782,$A27,СВЦЭМ!$B$39:$B$782,B$11)+'СЕТ СН'!$F$14+СВЦЭМ!$D$10+'СЕТ СН'!$F$8*'СЕТ СН'!$F$9-'СЕТ СН'!$F$26</f>
        <v>1022.6423443799999</v>
      </c>
      <c r="C27" s="36">
        <f>SUMIFS(СВЦЭМ!$D$39:$D$782,СВЦЭМ!$A$39:$A$782,$A27,СВЦЭМ!$B$39:$B$782,C$11)+'СЕТ СН'!$F$14+СВЦЭМ!$D$10+'СЕТ СН'!$F$8*'СЕТ СН'!$F$9-'СЕТ СН'!$F$26</f>
        <v>1071.6969365499999</v>
      </c>
      <c r="D27" s="36">
        <f>SUMIFS(СВЦЭМ!$D$39:$D$782,СВЦЭМ!$A$39:$A$782,$A27,СВЦЭМ!$B$39:$B$782,D$11)+'СЕТ СН'!$F$14+СВЦЭМ!$D$10+'СЕТ СН'!$F$8*'СЕТ СН'!$F$9-'СЕТ СН'!$F$26</f>
        <v>1110.1989332599999</v>
      </c>
      <c r="E27" s="36">
        <f>SUMIFS(СВЦЭМ!$D$39:$D$782,СВЦЭМ!$A$39:$A$782,$A27,СВЦЭМ!$B$39:$B$782,E$11)+'СЕТ СН'!$F$14+СВЦЭМ!$D$10+'СЕТ СН'!$F$8*'СЕТ СН'!$F$9-'СЕТ СН'!$F$26</f>
        <v>1124.1373917200001</v>
      </c>
      <c r="F27" s="36">
        <f>SUMIFS(СВЦЭМ!$D$39:$D$782,СВЦЭМ!$A$39:$A$782,$A27,СВЦЭМ!$B$39:$B$782,F$11)+'СЕТ СН'!$F$14+СВЦЭМ!$D$10+'СЕТ СН'!$F$8*'СЕТ СН'!$F$9-'СЕТ СН'!$F$26</f>
        <v>1133.7290000999999</v>
      </c>
      <c r="G27" s="36">
        <f>SUMIFS(СВЦЭМ!$D$39:$D$782,СВЦЭМ!$A$39:$A$782,$A27,СВЦЭМ!$B$39:$B$782,G$11)+'СЕТ СН'!$F$14+СВЦЭМ!$D$10+'СЕТ СН'!$F$8*'СЕТ СН'!$F$9-'СЕТ СН'!$F$26</f>
        <v>1127.21429999</v>
      </c>
      <c r="H27" s="36">
        <f>SUMIFS(СВЦЭМ!$D$39:$D$782,СВЦЭМ!$A$39:$A$782,$A27,СВЦЭМ!$B$39:$B$782,H$11)+'СЕТ СН'!$F$14+СВЦЭМ!$D$10+'СЕТ СН'!$F$8*'СЕТ СН'!$F$9-'СЕТ СН'!$F$26</f>
        <v>1070.86598615</v>
      </c>
      <c r="I27" s="36">
        <f>SUMIFS(СВЦЭМ!$D$39:$D$782,СВЦЭМ!$A$39:$A$782,$A27,СВЦЭМ!$B$39:$B$782,I$11)+'СЕТ СН'!$F$14+СВЦЭМ!$D$10+'СЕТ СН'!$F$8*'СЕТ СН'!$F$9-'СЕТ СН'!$F$26</f>
        <v>1002.4446526799999</v>
      </c>
      <c r="J27" s="36">
        <f>SUMIFS(СВЦЭМ!$D$39:$D$782,СВЦЭМ!$A$39:$A$782,$A27,СВЦЭМ!$B$39:$B$782,J$11)+'СЕТ СН'!$F$14+СВЦЭМ!$D$10+'СЕТ СН'!$F$8*'СЕТ СН'!$F$9-'СЕТ СН'!$F$26</f>
        <v>1087.1746220699999</v>
      </c>
      <c r="K27" s="36">
        <f>SUMIFS(СВЦЭМ!$D$39:$D$782,СВЦЭМ!$A$39:$A$782,$A27,СВЦЭМ!$B$39:$B$782,K$11)+'СЕТ СН'!$F$14+СВЦЭМ!$D$10+'СЕТ СН'!$F$8*'СЕТ СН'!$F$9-'СЕТ СН'!$F$26</f>
        <v>1082.86905207</v>
      </c>
      <c r="L27" s="36">
        <f>SUMIFS(СВЦЭМ!$D$39:$D$782,СВЦЭМ!$A$39:$A$782,$A27,СВЦЭМ!$B$39:$B$782,L$11)+'СЕТ СН'!$F$14+СВЦЭМ!$D$10+'СЕТ СН'!$F$8*'СЕТ СН'!$F$9-'СЕТ СН'!$F$26</f>
        <v>1064.3302503299999</v>
      </c>
      <c r="M27" s="36">
        <f>SUMIFS(СВЦЭМ!$D$39:$D$782,СВЦЭМ!$A$39:$A$782,$A27,СВЦЭМ!$B$39:$B$782,M$11)+'СЕТ СН'!$F$14+СВЦЭМ!$D$10+'СЕТ СН'!$F$8*'СЕТ СН'!$F$9-'СЕТ СН'!$F$26</f>
        <v>1054.9457748699999</v>
      </c>
      <c r="N27" s="36">
        <f>SUMIFS(СВЦЭМ!$D$39:$D$782,СВЦЭМ!$A$39:$A$782,$A27,СВЦЭМ!$B$39:$B$782,N$11)+'СЕТ СН'!$F$14+СВЦЭМ!$D$10+'СЕТ СН'!$F$8*'СЕТ СН'!$F$9-'СЕТ СН'!$F$26</f>
        <v>1050.8397864199999</v>
      </c>
      <c r="O27" s="36">
        <f>SUMIFS(СВЦЭМ!$D$39:$D$782,СВЦЭМ!$A$39:$A$782,$A27,СВЦЭМ!$B$39:$B$782,O$11)+'СЕТ СН'!$F$14+СВЦЭМ!$D$10+'СЕТ СН'!$F$8*'СЕТ СН'!$F$9-'СЕТ СН'!$F$26</f>
        <v>1047.50669281</v>
      </c>
      <c r="P27" s="36">
        <f>SUMIFS(СВЦЭМ!$D$39:$D$782,СВЦЭМ!$A$39:$A$782,$A27,СВЦЭМ!$B$39:$B$782,P$11)+'СЕТ СН'!$F$14+СВЦЭМ!$D$10+'СЕТ СН'!$F$8*'СЕТ СН'!$F$9-'СЕТ СН'!$F$26</f>
        <v>1058.9288925999999</v>
      </c>
      <c r="Q27" s="36">
        <f>SUMIFS(СВЦЭМ!$D$39:$D$782,СВЦЭМ!$A$39:$A$782,$A27,СВЦЭМ!$B$39:$B$782,Q$11)+'СЕТ СН'!$F$14+СВЦЭМ!$D$10+'СЕТ СН'!$F$8*'СЕТ СН'!$F$9-'СЕТ СН'!$F$26</f>
        <v>1058.1293432</v>
      </c>
      <c r="R27" s="36">
        <f>SUMIFS(СВЦЭМ!$D$39:$D$782,СВЦЭМ!$A$39:$A$782,$A27,СВЦЭМ!$B$39:$B$782,R$11)+'СЕТ СН'!$F$14+СВЦЭМ!$D$10+'СЕТ СН'!$F$8*'СЕТ СН'!$F$9-'СЕТ СН'!$F$26</f>
        <v>1059.24121165</v>
      </c>
      <c r="S27" s="36">
        <f>SUMIFS(СВЦЭМ!$D$39:$D$782,СВЦЭМ!$A$39:$A$782,$A27,СВЦЭМ!$B$39:$B$782,S$11)+'СЕТ СН'!$F$14+СВЦЭМ!$D$10+'СЕТ СН'!$F$8*'СЕТ СН'!$F$9-'СЕТ СН'!$F$26</f>
        <v>1062.0338442699999</v>
      </c>
      <c r="T27" s="36">
        <f>SUMIFS(СВЦЭМ!$D$39:$D$782,СВЦЭМ!$A$39:$A$782,$A27,СВЦЭМ!$B$39:$B$782,T$11)+'СЕТ СН'!$F$14+СВЦЭМ!$D$10+'СЕТ СН'!$F$8*'СЕТ СН'!$F$9-'СЕТ СН'!$F$26</f>
        <v>1056.61353487</v>
      </c>
      <c r="U27" s="36">
        <f>SUMIFS(СВЦЭМ!$D$39:$D$782,СВЦЭМ!$A$39:$A$782,$A27,СВЦЭМ!$B$39:$B$782,U$11)+'СЕТ СН'!$F$14+СВЦЭМ!$D$10+'СЕТ СН'!$F$8*'СЕТ СН'!$F$9-'СЕТ СН'!$F$26</f>
        <v>1058.8631832000001</v>
      </c>
      <c r="V27" s="36">
        <f>SUMIFS(СВЦЭМ!$D$39:$D$782,СВЦЭМ!$A$39:$A$782,$A27,СВЦЭМ!$B$39:$B$782,V$11)+'СЕТ СН'!$F$14+СВЦЭМ!$D$10+'СЕТ СН'!$F$8*'СЕТ СН'!$F$9-'СЕТ СН'!$F$26</f>
        <v>1070.23716055</v>
      </c>
      <c r="W27" s="36">
        <f>SUMIFS(СВЦЭМ!$D$39:$D$782,СВЦЭМ!$A$39:$A$782,$A27,СВЦЭМ!$B$39:$B$782,W$11)+'СЕТ СН'!$F$14+СВЦЭМ!$D$10+'СЕТ СН'!$F$8*'СЕТ СН'!$F$9-'СЕТ СН'!$F$26</f>
        <v>1070.05280651</v>
      </c>
      <c r="X27" s="36">
        <f>SUMIFS(СВЦЭМ!$D$39:$D$782,СВЦЭМ!$A$39:$A$782,$A27,СВЦЭМ!$B$39:$B$782,X$11)+'СЕТ СН'!$F$14+СВЦЭМ!$D$10+'СЕТ СН'!$F$8*'СЕТ СН'!$F$9-'СЕТ СН'!$F$26</f>
        <v>1057.6355475600001</v>
      </c>
      <c r="Y27" s="36">
        <f>SUMIFS(СВЦЭМ!$D$39:$D$782,СВЦЭМ!$A$39:$A$782,$A27,СВЦЭМ!$B$39:$B$782,Y$11)+'СЕТ СН'!$F$14+СВЦЭМ!$D$10+'СЕТ СН'!$F$8*'СЕТ СН'!$F$9-'СЕТ СН'!$F$26</f>
        <v>1072.8659693100001</v>
      </c>
    </row>
    <row r="28" spans="1:25" ht="15.75" x14ac:dyDescent="0.2">
      <c r="A28" s="35">
        <f t="shared" si="0"/>
        <v>44790</v>
      </c>
      <c r="B28" s="36">
        <f>SUMIFS(СВЦЭМ!$D$39:$D$782,СВЦЭМ!$A$39:$A$782,$A28,СВЦЭМ!$B$39:$B$782,B$11)+'СЕТ СН'!$F$14+СВЦЭМ!$D$10+'СЕТ СН'!$F$8*'СЕТ СН'!$F$9-'СЕТ СН'!$F$26</f>
        <v>1013.2168530599999</v>
      </c>
      <c r="C28" s="36">
        <f>SUMIFS(СВЦЭМ!$D$39:$D$782,СВЦЭМ!$A$39:$A$782,$A28,СВЦЭМ!$B$39:$B$782,C$11)+'СЕТ СН'!$F$14+СВЦЭМ!$D$10+'СЕТ СН'!$F$8*'СЕТ СН'!$F$9-'СЕТ СН'!$F$26</f>
        <v>998.24274968999998</v>
      </c>
      <c r="D28" s="36">
        <f>SUMIFS(СВЦЭМ!$D$39:$D$782,СВЦЭМ!$A$39:$A$782,$A28,СВЦЭМ!$B$39:$B$782,D$11)+'СЕТ СН'!$F$14+СВЦЭМ!$D$10+'СЕТ СН'!$F$8*'СЕТ СН'!$F$9-'СЕТ СН'!$F$26</f>
        <v>994.54026363999992</v>
      </c>
      <c r="E28" s="36">
        <f>SUMIFS(СВЦЭМ!$D$39:$D$782,СВЦЭМ!$A$39:$A$782,$A28,СВЦЭМ!$B$39:$B$782,E$11)+'СЕТ СН'!$F$14+СВЦЭМ!$D$10+'СЕТ СН'!$F$8*'СЕТ СН'!$F$9-'СЕТ СН'!$F$26</f>
        <v>1012.8014941599999</v>
      </c>
      <c r="F28" s="36">
        <f>SUMIFS(СВЦЭМ!$D$39:$D$782,СВЦЭМ!$A$39:$A$782,$A28,СВЦЭМ!$B$39:$B$782,F$11)+'СЕТ СН'!$F$14+СВЦЭМ!$D$10+'СЕТ СН'!$F$8*'СЕТ СН'!$F$9-'СЕТ СН'!$F$26</f>
        <v>1032.71401373</v>
      </c>
      <c r="G28" s="36">
        <f>SUMIFS(СВЦЭМ!$D$39:$D$782,СВЦЭМ!$A$39:$A$782,$A28,СВЦЭМ!$B$39:$B$782,G$11)+'СЕТ СН'!$F$14+СВЦЭМ!$D$10+'СЕТ СН'!$F$8*'СЕТ СН'!$F$9-'СЕТ СН'!$F$26</f>
        <v>1082.6196815000001</v>
      </c>
      <c r="H28" s="36">
        <f>SUMIFS(СВЦЭМ!$D$39:$D$782,СВЦЭМ!$A$39:$A$782,$A28,СВЦЭМ!$B$39:$B$782,H$11)+'СЕТ СН'!$F$14+СВЦЭМ!$D$10+'СЕТ СН'!$F$8*'СЕТ СН'!$F$9-'СЕТ СН'!$F$26</f>
        <v>1056.1794936399999</v>
      </c>
      <c r="I28" s="36">
        <f>SUMIFS(СВЦЭМ!$D$39:$D$782,СВЦЭМ!$A$39:$A$782,$A28,СВЦЭМ!$B$39:$B$782,I$11)+'СЕТ СН'!$F$14+СВЦЭМ!$D$10+'СЕТ СН'!$F$8*'СЕТ СН'!$F$9-'СЕТ СН'!$F$26</f>
        <v>1083.1369654</v>
      </c>
      <c r="J28" s="36">
        <f>SUMIFS(СВЦЭМ!$D$39:$D$782,СВЦЭМ!$A$39:$A$782,$A28,СВЦЭМ!$B$39:$B$782,J$11)+'СЕТ СН'!$F$14+СВЦЭМ!$D$10+'СЕТ СН'!$F$8*'СЕТ СН'!$F$9-'СЕТ СН'!$F$26</f>
        <v>1120.40857162</v>
      </c>
      <c r="K28" s="36">
        <f>SUMIFS(СВЦЭМ!$D$39:$D$782,СВЦЭМ!$A$39:$A$782,$A28,СВЦЭМ!$B$39:$B$782,K$11)+'СЕТ СН'!$F$14+СВЦЭМ!$D$10+'СЕТ СН'!$F$8*'СЕТ СН'!$F$9-'СЕТ СН'!$F$26</f>
        <v>1111.1697017900001</v>
      </c>
      <c r="L28" s="36">
        <f>SUMIFS(СВЦЭМ!$D$39:$D$782,СВЦЭМ!$A$39:$A$782,$A28,СВЦЭМ!$B$39:$B$782,L$11)+'СЕТ СН'!$F$14+СВЦЭМ!$D$10+'СЕТ СН'!$F$8*'СЕТ СН'!$F$9-'СЕТ СН'!$F$26</f>
        <v>1091.40115537</v>
      </c>
      <c r="M28" s="36">
        <f>SUMIFS(СВЦЭМ!$D$39:$D$782,СВЦЭМ!$A$39:$A$782,$A28,СВЦЭМ!$B$39:$B$782,M$11)+'СЕТ СН'!$F$14+СВЦЭМ!$D$10+'СЕТ СН'!$F$8*'СЕТ СН'!$F$9-'СЕТ СН'!$F$26</f>
        <v>1065.3965568599999</v>
      </c>
      <c r="N28" s="36">
        <f>SUMIFS(СВЦЭМ!$D$39:$D$782,СВЦЭМ!$A$39:$A$782,$A28,СВЦЭМ!$B$39:$B$782,N$11)+'СЕТ СН'!$F$14+СВЦЭМ!$D$10+'СЕТ СН'!$F$8*'СЕТ СН'!$F$9-'СЕТ СН'!$F$26</f>
        <v>1081.68304242</v>
      </c>
      <c r="O28" s="36">
        <f>SUMIFS(СВЦЭМ!$D$39:$D$782,СВЦЭМ!$A$39:$A$782,$A28,СВЦЭМ!$B$39:$B$782,O$11)+'СЕТ СН'!$F$14+СВЦЭМ!$D$10+'СЕТ СН'!$F$8*'СЕТ СН'!$F$9-'СЕТ СН'!$F$26</f>
        <v>1075.48963792</v>
      </c>
      <c r="P28" s="36">
        <f>SUMIFS(СВЦЭМ!$D$39:$D$782,СВЦЭМ!$A$39:$A$782,$A28,СВЦЭМ!$B$39:$B$782,P$11)+'СЕТ СН'!$F$14+СВЦЭМ!$D$10+'СЕТ СН'!$F$8*'СЕТ СН'!$F$9-'СЕТ СН'!$F$26</f>
        <v>1091.32886039</v>
      </c>
      <c r="Q28" s="36">
        <f>SUMIFS(СВЦЭМ!$D$39:$D$782,СВЦЭМ!$A$39:$A$782,$A28,СВЦЭМ!$B$39:$B$782,Q$11)+'СЕТ СН'!$F$14+СВЦЭМ!$D$10+'СЕТ СН'!$F$8*'СЕТ СН'!$F$9-'СЕТ СН'!$F$26</f>
        <v>1101.79517966</v>
      </c>
      <c r="R28" s="36">
        <f>SUMIFS(СВЦЭМ!$D$39:$D$782,СВЦЭМ!$A$39:$A$782,$A28,СВЦЭМ!$B$39:$B$782,R$11)+'СЕТ СН'!$F$14+СВЦЭМ!$D$10+'СЕТ СН'!$F$8*'СЕТ СН'!$F$9-'СЕТ СН'!$F$26</f>
        <v>1100.9969674900001</v>
      </c>
      <c r="S28" s="36">
        <f>SUMIFS(СВЦЭМ!$D$39:$D$782,СВЦЭМ!$A$39:$A$782,$A28,СВЦЭМ!$B$39:$B$782,S$11)+'СЕТ СН'!$F$14+СВЦЭМ!$D$10+'СЕТ СН'!$F$8*'СЕТ СН'!$F$9-'СЕТ СН'!$F$26</f>
        <v>1099.3837226099999</v>
      </c>
      <c r="T28" s="36">
        <f>SUMIFS(СВЦЭМ!$D$39:$D$782,СВЦЭМ!$A$39:$A$782,$A28,СВЦЭМ!$B$39:$B$782,T$11)+'СЕТ СН'!$F$14+СВЦЭМ!$D$10+'СЕТ СН'!$F$8*'СЕТ СН'!$F$9-'СЕТ СН'!$F$26</f>
        <v>1092.5046844799999</v>
      </c>
      <c r="U28" s="36">
        <f>SUMIFS(СВЦЭМ!$D$39:$D$782,СВЦЭМ!$A$39:$A$782,$A28,СВЦЭМ!$B$39:$B$782,U$11)+'СЕТ СН'!$F$14+СВЦЭМ!$D$10+'СЕТ СН'!$F$8*'СЕТ СН'!$F$9-'СЕТ СН'!$F$26</f>
        <v>1111.3388400700001</v>
      </c>
      <c r="V28" s="36">
        <f>SUMIFS(СВЦЭМ!$D$39:$D$782,СВЦЭМ!$A$39:$A$782,$A28,СВЦЭМ!$B$39:$B$782,V$11)+'СЕТ СН'!$F$14+СВЦЭМ!$D$10+'СЕТ СН'!$F$8*'СЕТ СН'!$F$9-'СЕТ СН'!$F$26</f>
        <v>1090.31495397</v>
      </c>
      <c r="W28" s="36">
        <f>SUMIFS(СВЦЭМ!$D$39:$D$782,СВЦЭМ!$A$39:$A$782,$A28,СВЦЭМ!$B$39:$B$782,W$11)+'СЕТ СН'!$F$14+СВЦЭМ!$D$10+'СЕТ СН'!$F$8*'СЕТ СН'!$F$9-'СЕТ СН'!$F$26</f>
        <v>1111.57640872</v>
      </c>
      <c r="X28" s="36">
        <f>SUMIFS(СВЦЭМ!$D$39:$D$782,СВЦЭМ!$A$39:$A$782,$A28,СВЦЭМ!$B$39:$B$782,X$11)+'СЕТ СН'!$F$14+СВЦЭМ!$D$10+'СЕТ СН'!$F$8*'СЕТ СН'!$F$9-'СЕТ СН'!$F$26</f>
        <v>1079.4258998</v>
      </c>
      <c r="Y28" s="36">
        <f>SUMIFS(СВЦЭМ!$D$39:$D$782,СВЦЭМ!$A$39:$A$782,$A28,СВЦЭМ!$B$39:$B$782,Y$11)+'СЕТ СН'!$F$14+СВЦЭМ!$D$10+'СЕТ СН'!$F$8*'СЕТ СН'!$F$9-'СЕТ СН'!$F$26</f>
        <v>1016.4699724</v>
      </c>
    </row>
    <row r="29" spans="1:25" ht="15.75" x14ac:dyDescent="0.2">
      <c r="A29" s="35">
        <f t="shared" si="0"/>
        <v>44791</v>
      </c>
      <c r="B29" s="36">
        <f>SUMIFS(СВЦЭМ!$D$39:$D$782,СВЦЭМ!$A$39:$A$782,$A29,СВЦЭМ!$B$39:$B$782,B$11)+'СЕТ СН'!$F$14+СВЦЭМ!$D$10+'СЕТ СН'!$F$8*'СЕТ СН'!$F$9-'СЕТ СН'!$F$26</f>
        <v>1058.0309581199999</v>
      </c>
      <c r="C29" s="36">
        <f>SUMIFS(СВЦЭМ!$D$39:$D$782,СВЦЭМ!$A$39:$A$782,$A29,СВЦЭМ!$B$39:$B$782,C$11)+'СЕТ СН'!$F$14+СВЦЭМ!$D$10+'СЕТ СН'!$F$8*'СЕТ СН'!$F$9-'СЕТ СН'!$F$26</f>
        <v>1105.77965455</v>
      </c>
      <c r="D29" s="36">
        <f>SUMIFS(СВЦЭМ!$D$39:$D$782,СВЦЭМ!$A$39:$A$782,$A29,СВЦЭМ!$B$39:$B$782,D$11)+'СЕТ СН'!$F$14+СВЦЭМ!$D$10+'СЕТ СН'!$F$8*'СЕТ СН'!$F$9-'СЕТ СН'!$F$26</f>
        <v>1118.1377773700001</v>
      </c>
      <c r="E29" s="36">
        <f>SUMIFS(СВЦЭМ!$D$39:$D$782,СВЦЭМ!$A$39:$A$782,$A29,СВЦЭМ!$B$39:$B$782,E$11)+'СЕТ СН'!$F$14+СВЦЭМ!$D$10+'СЕТ СН'!$F$8*'СЕТ СН'!$F$9-'СЕТ СН'!$F$26</f>
        <v>1118.87104802</v>
      </c>
      <c r="F29" s="36">
        <f>SUMIFS(СВЦЭМ!$D$39:$D$782,СВЦЭМ!$A$39:$A$782,$A29,СВЦЭМ!$B$39:$B$782,F$11)+'СЕТ СН'!$F$14+СВЦЭМ!$D$10+'СЕТ СН'!$F$8*'СЕТ СН'!$F$9-'СЕТ СН'!$F$26</f>
        <v>1115.8567254699999</v>
      </c>
      <c r="G29" s="36">
        <f>SUMIFS(СВЦЭМ!$D$39:$D$782,СВЦЭМ!$A$39:$A$782,$A29,СВЦЭМ!$B$39:$B$782,G$11)+'СЕТ СН'!$F$14+СВЦЭМ!$D$10+'СЕТ СН'!$F$8*'СЕТ СН'!$F$9-'СЕТ СН'!$F$26</f>
        <v>1123.6241409100001</v>
      </c>
      <c r="H29" s="36">
        <f>SUMIFS(СВЦЭМ!$D$39:$D$782,СВЦЭМ!$A$39:$A$782,$A29,СВЦЭМ!$B$39:$B$782,H$11)+'СЕТ СН'!$F$14+СВЦЭМ!$D$10+'СЕТ СН'!$F$8*'СЕТ СН'!$F$9-'СЕТ СН'!$F$26</f>
        <v>1063.19750974</v>
      </c>
      <c r="I29" s="36">
        <f>SUMIFS(СВЦЭМ!$D$39:$D$782,СВЦЭМ!$A$39:$A$782,$A29,СВЦЭМ!$B$39:$B$782,I$11)+'СЕТ СН'!$F$14+СВЦЭМ!$D$10+'СЕТ СН'!$F$8*'СЕТ СН'!$F$9-'СЕТ СН'!$F$26</f>
        <v>1015.2266904699999</v>
      </c>
      <c r="J29" s="36">
        <f>SUMIFS(СВЦЭМ!$D$39:$D$782,СВЦЭМ!$A$39:$A$782,$A29,СВЦЭМ!$B$39:$B$782,J$11)+'СЕТ СН'!$F$14+СВЦЭМ!$D$10+'СЕТ СН'!$F$8*'СЕТ СН'!$F$9-'СЕТ СН'!$F$26</f>
        <v>1194.41252755</v>
      </c>
      <c r="K29" s="36">
        <f>SUMIFS(СВЦЭМ!$D$39:$D$782,СВЦЭМ!$A$39:$A$782,$A29,СВЦЭМ!$B$39:$B$782,K$11)+'СЕТ СН'!$F$14+СВЦЭМ!$D$10+'СЕТ СН'!$F$8*'СЕТ СН'!$F$9-'СЕТ СН'!$F$26</f>
        <v>1200.0862554</v>
      </c>
      <c r="L29" s="36">
        <f>SUMIFS(СВЦЭМ!$D$39:$D$782,СВЦЭМ!$A$39:$A$782,$A29,СВЦЭМ!$B$39:$B$782,L$11)+'СЕТ СН'!$F$14+СВЦЭМ!$D$10+'СЕТ СН'!$F$8*'СЕТ СН'!$F$9-'СЕТ СН'!$F$26</f>
        <v>1200.6685903600001</v>
      </c>
      <c r="M29" s="36">
        <f>SUMIFS(СВЦЭМ!$D$39:$D$782,СВЦЭМ!$A$39:$A$782,$A29,СВЦЭМ!$B$39:$B$782,M$11)+'СЕТ СН'!$F$14+СВЦЭМ!$D$10+'СЕТ СН'!$F$8*'СЕТ СН'!$F$9-'СЕТ СН'!$F$26</f>
        <v>1189.3600236899999</v>
      </c>
      <c r="N29" s="36">
        <f>SUMIFS(СВЦЭМ!$D$39:$D$782,СВЦЭМ!$A$39:$A$782,$A29,СВЦЭМ!$B$39:$B$782,N$11)+'СЕТ СН'!$F$14+СВЦЭМ!$D$10+'СЕТ СН'!$F$8*'СЕТ СН'!$F$9-'СЕТ СН'!$F$26</f>
        <v>1188.5619504299998</v>
      </c>
      <c r="O29" s="36">
        <f>SUMIFS(СВЦЭМ!$D$39:$D$782,СВЦЭМ!$A$39:$A$782,$A29,СВЦЭМ!$B$39:$B$782,O$11)+'СЕТ СН'!$F$14+СВЦЭМ!$D$10+'СЕТ СН'!$F$8*'СЕТ СН'!$F$9-'СЕТ СН'!$F$26</f>
        <v>1190.0398924699998</v>
      </c>
      <c r="P29" s="36">
        <f>SUMIFS(СВЦЭМ!$D$39:$D$782,СВЦЭМ!$A$39:$A$782,$A29,СВЦЭМ!$B$39:$B$782,P$11)+'СЕТ СН'!$F$14+СВЦЭМ!$D$10+'СЕТ СН'!$F$8*'СЕТ СН'!$F$9-'СЕТ СН'!$F$26</f>
        <v>1134.29770801</v>
      </c>
      <c r="Q29" s="36">
        <f>SUMIFS(СВЦЭМ!$D$39:$D$782,СВЦЭМ!$A$39:$A$782,$A29,СВЦЭМ!$B$39:$B$782,Q$11)+'СЕТ СН'!$F$14+СВЦЭМ!$D$10+'СЕТ СН'!$F$8*'СЕТ СН'!$F$9-'СЕТ СН'!$F$26</f>
        <v>1122.76360017</v>
      </c>
      <c r="R29" s="36">
        <f>SUMIFS(СВЦЭМ!$D$39:$D$782,СВЦЭМ!$A$39:$A$782,$A29,СВЦЭМ!$B$39:$B$782,R$11)+'СЕТ СН'!$F$14+СВЦЭМ!$D$10+'СЕТ СН'!$F$8*'СЕТ СН'!$F$9-'СЕТ СН'!$F$26</f>
        <v>1121.0140942400001</v>
      </c>
      <c r="S29" s="36">
        <f>SUMIFS(СВЦЭМ!$D$39:$D$782,СВЦЭМ!$A$39:$A$782,$A29,СВЦЭМ!$B$39:$B$782,S$11)+'СЕТ СН'!$F$14+СВЦЭМ!$D$10+'СЕТ СН'!$F$8*'СЕТ СН'!$F$9-'СЕТ СН'!$F$26</f>
        <v>1122.6755711399999</v>
      </c>
      <c r="T29" s="36">
        <f>SUMIFS(СВЦЭМ!$D$39:$D$782,СВЦЭМ!$A$39:$A$782,$A29,СВЦЭМ!$B$39:$B$782,T$11)+'СЕТ СН'!$F$14+СВЦЭМ!$D$10+'СЕТ СН'!$F$8*'СЕТ СН'!$F$9-'СЕТ СН'!$F$26</f>
        <v>1125.41005885</v>
      </c>
      <c r="U29" s="36">
        <f>SUMIFS(СВЦЭМ!$D$39:$D$782,СВЦЭМ!$A$39:$A$782,$A29,СВЦЭМ!$B$39:$B$782,U$11)+'СЕТ СН'!$F$14+СВЦЭМ!$D$10+'СЕТ СН'!$F$8*'СЕТ СН'!$F$9-'СЕТ СН'!$F$26</f>
        <v>1124.6342430699999</v>
      </c>
      <c r="V29" s="36">
        <f>SUMIFS(СВЦЭМ!$D$39:$D$782,СВЦЭМ!$A$39:$A$782,$A29,СВЦЭМ!$B$39:$B$782,V$11)+'СЕТ СН'!$F$14+СВЦЭМ!$D$10+'СЕТ СН'!$F$8*'СЕТ СН'!$F$9-'СЕТ СН'!$F$26</f>
        <v>1086.8231573799999</v>
      </c>
      <c r="W29" s="36">
        <f>SUMIFS(СВЦЭМ!$D$39:$D$782,СВЦЭМ!$A$39:$A$782,$A29,СВЦЭМ!$B$39:$B$782,W$11)+'СЕТ СН'!$F$14+СВЦЭМ!$D$10+'СЕТ СН'!$F$8*'СЕТ СН'!$F$9-'СЕТ СН'!$F$26</f>
        <v>1133.71937078</v>
      </c>
      <c r="X29" s="36">
        <f>SUMIFS(СВЦЭМ!$D$39:$D$782,СВЦЭМ!$A$39:$A$782,$A29,СВЦЭМ!$B$39:$B$782,X$11)+'СЕТ СН'!$F$14+СВЦЭМ!$D$10+'СЕТ СН'!$F$8*'СЕТ СН'!$F$9-'СЕТ СН'!$F$26</f>
        <v>1124.2791077500001</v>
      </c>
      <c r="Y29" s="36">
        <f>SUMIFS(СВЦЭМ!$D$39:$D$782,СВЦЭМ!$A$39:$A$782,$A29,СВЦЭМ!$B$39:$B$782,Y$11)+'СЕТ СН'!$F$14+СВЦЭМ!$D$10+'СЕТ СН'!$F$8*'СЕТ СН'!$F$9-'СЕТ СН'!$F$26</f>
        <v>1025.13223137</v>
      </c>
    </row>
    <row r="30" spans="1:25" ht="15.75" x14ac:dyDescent="0.2">
      <c r="A30" s="35">
        <f t="shared" si="0"/>
        <v>44792</v>
      </c>
      <c r="B30" s="36">
        <f>SUMIFS(СВЦЭМ!$D$39:$D$782,СВЦЭМ!$A$39:$A$782,$A30,СВЦЭМ!$B$39:$B$782,B$11)+'СЕТ СН'!$F$14+СВЦЭМ!$D$10+'СЕТ СН'!$F$8*'СЕТ СН'!$F$9-'СЕТ СН'!$F$26</f>
        <v>1178.33840429</v>
      </c>
      <c r="C30" s="36">
        <f>SUMIFS(СВЦЭМ!$D$39:$D$782,СВЦЭМ!$A$39:$A$782,$A30,СВЦЭМ!$B$39:$B$782,C$11)+'СЕТ СН'!$F$14+СВЦЭМ!$D$10+'СЕТ СН'!$F$8*'СЕТ СН'!$F$9-'СЕТ СН'!$F$26</f>
        <v>1194.6516326199999</v>
      </c>
      <c r="D30" s="36">
        <f>SUMIFS(СВЦЭМ!$D$39:$D$782,СВЦЭМ!$A$39:$A$782,$A30,СВЦЭМ!$B$39:$B$782,D$11)+'СЕТ СН'!$F$14+СВЦЭМ!$D$10+'СЕТ СН'!$F$8*'СЕТ СН'!$F$9-'СЕТ СН'!$F$26</f>
        <v>1226.8222091599998</v>
      </c>
      <c r="E30" s="36">
        <f>SUMIFS(СВЦЭМ!$D$39:$D$782,СВЦЭМ!$A$39:$A$782,$A30,СВЦЭМ!$B$39:$B$782,E$11)+'СЕТ СН'!$F$14+СВЦЭМ!$D$10+'СЕТ СН'!$F$8*'СЕТ СН'!$F$9-'СЕТ СН'!$F$26</f>
        <v>1227.0653786799999</v>
      </c>
      <c r="F30" s="36">
        <f>SUMIFS(СВЦЭМ!$D$39:$D$782,СВЦЭМ!$A$39:$A$782,$A30,СВЦЭМ!$B$39:$B$782,F$11)+'СЕТ СН'!$F$14+СВЦЭМ!$D$10+'СЕТ СН'!$F$8*'СЕТ СН'!$F$9-'СЕТ СН'!$F$26</f>
        <v>1221.6911331899998</v>
      </c>
      <c r="G30" s="36">
        <f>SUMIFS(СВЦЭМ!$D$39:$D$782,СВЦЭМ!$A$39:$A$782,$A30,СВЦЭМ!$B$39:$B$782,G$11)+'СЕТ СН'!$F$14+СВЦЭМ!$D$10+'СЕТ СН'!$F$8*'СЕТ СН'!$F$9-'СЕТ СН'!$F$26</f>
        <v>1132.3815087600001</v>
      </c>
      <c r="H30" s="36">
        <f>SUMIFS(СВЦЭМ!$D$39:$D$782,СВЦЭМ!$A$39:$A$782,$A30,СВЦЭМ!$B$39:$B$782,H$11)+'СЕТ СН'!$F$14+СВЦЭМ!$D$10+'СЕТ СН'!$F$8*'СЕТ СН'!$F$9-'СЕТ СН'!$F$26</f>
        <v>1117.36601926</v>
      </c>
      <c r="I30" s="36">
        <f>SUMIFS(СВЦЭМ!$D$39:$D$782,СВЦЭМ!$A$39:$A$782,$A30,СВЦЭМ!$B$39:$B$782,I$11)+'СЕТ СН'!$F$14+СВЦЭМ!$D$10+'СЕТ СН'!$F$8*'СЕТ СН'!$F$9-'СЕТ СН'!$F$26</f>
        <v>1087.11469057</v>
      </c>
      <c r="J30" s="36">
        <f>SUMIFS(СВЦЭМ!$D$39:$D$782,СВЦЭМ!$A$39:$A$782,$A30,СВЦЭМ!$B$39:$B$782,J$11)+'СЕТ СН'!$F$14+СВЦЭМ!$D$10+'СЕТ СН'!$F$8*'СЕТ СН'!$F$9-'СЕТ СН'!$F$26</f>
        <v>1040.66214249</v>
      </c>
      <c r="K30" s="36">
        <f>SUMIFS(СВЦЭМ!$D$39:$D$782,СВЦЭМ!$A$39:$A$782,$A30,СВЦЭМ!$B$39:$B$782,K$11)+'СЕТ СН'!$F$14+СВЦЭМ!$D$10+'СЕТ СН'!$F$8*'СЕТ СН'!$F$9-'СЕТ СН'!$F$26</f>
        <v>1034.0455838</v>
      </c>
      <c r="L30" s="36">
        <f>SUMIFS(СВЦЭМ!$D$39:$D$782,СВЦЭМ!$A$39:$A$782,$A30,СВЦЭМ!$B$39:$B$782,L$11)+'СЕТ СН'!$F$14+СВЦЭМ!$D$10+'СЕТ СН'!$F$8*'СЕТ СН'!$F$9-'СЕТ СН'!$F$26</f>
        <v>1072.9891178299999</v>
      </c>
      <c r="M30" s="36">
        <f>SUMIFS(СВЦЭМ!$D$39:$D$782,СВЦЭМ!$A$39:$A$782,$A30,СВЦЭМ!$B$39:$B$782,M$11)+'СЕТ СН'!$F$14+СВЦЭМ!$D$10+'СЕТ СН'!$F$8*'СЕТ СН'!$F$9-'СЕТ СН'!$F$26</f>
        <v>1058.8308638000001</v>
      </c>
      <c r="N30" s="36">
        <f>SUMIFS(СВЦЭМ!$D$39:$D$782,СВЦЭМ!$A$39:$A$782,$A30,СВЦЭМ!$B$39:$B$782,N$11)+'СЕТ СН'!$F$14+СВЦЭМ!$D$10+'СЕТ СН'!$F$8*'СЕТ СН'!$F$9-'СЕТ СН'!$F$26</f>
        <v>1062.3555823899999</v>
      </c>
      <c r="O30" s="36">
        <f>SUMIFS(СВЦЭМ!$D$39:$D$782,СВЦЭМ!$A$39:$A$782,$A30,СВЦЭМ!$B$39:$B$782,O$11)+'СЕТ СН'!$F$14+СВЦЭМ!$D$10+'СЕТ СН'!$F$8*'СЕТ СН'!$F$9-'СЕТ СН'!$F$26</f>
        <v>1063.6950485699999</v>
      </c>
      <c r="P30" s="36">
        <f>SUMIFS(СВЦЭМ!$D$39:$D$782,СВЦЭМ!$A$39:$A$782,$A30,СВЦЭМ!$B$39:$B$782,P$11)+'СЕТ СН'!$F$14+СВЦЭМ!$D$10+'СЕТ СН'!$F$8*'СЕТ СН'!$F$9-'СЕТ СН'!$F$26</f>
        <v>1092.5890320799999</v>
      </c>
      <c r="Q30" s="36">
        <f>SUMIFS(СВЦЭМ!$D$39:$D$782,СВЦЭМ!$A$39:$A$782,$A30,СВЦЭМ!$B$39:$B$782,Q$11)+'СЕТ СН'!$F$14+СВЦЭМ!$D$10+'СЕТ СН'!$F$8*'СЕТ СН'!$F$9-'СЕТ СН'!$F$26</f>
        <v>1100.9940018499999</v>
      </c>
      <c r="R30" s="36">
        <f>SUMIFS(СВЦЭМ!$D$39:$D$782,СВЦЭМ!$A$39:$A$782,$A30,СВЦЭМ!$B$39:$B$782,R$11)+'СЕТ СН'!$F$14+СВЦЭМ!$D$10+'СЕТ СН'!$F$8*'СЕТ СН'!$F$9-'СЕТ СН'!$F$26</f>
        <v>1098.91350794</v>
      </c>
      <c r="S30" s="36">
        <f>SUMIFS(СВЦЭМ!$D$39:$D$782,СВЦЭМ!$A$39:$A$782,$A30,СВЦЭМ!$B$39:$B$782,S$11)+'СЕТ СН'!$F$14+СВЦЭМ!$D$10+'СЕТ СН'!$F$8*'СЕТ СН'!$F$9-'СЕТ СН'!$F$26</f>
        <v>1084.5272261499999</v>
      </c>
      <c r="T30" s="36">
        <f>SUMIFS(СВЦЭМ!$D$39:$D$782,СВЦЭМ!$A$39:$A$782,$A30,СВЦЭМ!$B$39:$B$782,T$11)+'СЕТ СН'!$F$14+СВЦЭМ!$D$10+'СЕТ СН'!$F$8*'СЕТ СН'!$F$9-'СЕТ СН'!$F$26</f>
        <v>1070.7321810200001</v>
      </c>
      <c r="U30" s="36">
        <f>SUMIFS(СВЦЭМ!$D$39:$D$782,СВЦЭМ!$A$39:$A$782,$A30,СВЦЭМ!$B$39:$B$782,U$11)+'СЕТ СН'!$F$14+СВЦЭМ!$D$10+'СЕТ СН'!$F$8*'СЕТ СН'!$F$9-'СЕТ СН'!$F$26</f>
        <v>1081.3561087200001</v>
      </c>
      <c r="V30" s="36">
        <f>SUMIFS(СВЦЭМ!$D$39:$D$782,СВЦЭМ!$A$39:$A$782,$A30,СВЦЭМ!$B$39:$B$782,V$11)+'СЕТ СН'!$F$14+СВЦЭМ!$D$10+'СЕТ СН'!$F$8*'СЕТ СН'!$F$9-'СЕТ СН'!$F$26</f>
        <v>1075.1369966299999</v>
      </c>
      <c r="W30" s="36">
        <f>SUMIFS(СВЦЭМ!$D$39:$D$782,СВЦЭМ!$A$39:$A$782,$A30,СВЦЭМ!$B$39:$B$782,W$11)+'СЕТ СН'!$F$14+СВЦЭМ!$D$10+'СЕТ СН'!$F$8*'СЕТ СН'!$F$9-'СЕТ СН'!$F$26</f>
        <v>1113.63978574</v>
      </c>
      <c r="X30" s="36">
        <f>SUMIFS(СВЦЭМ!$D$39:$D$782,СВЦЭМ!$A$39:$A$782,$A30,СВЦЭМ!$B$39:$B$782,X$11)+'СЕТ СН'!$F$14+СВЦЭМ!$D$10+'СЕТ СН'!$F$8*'СЕТ СН'!$F$9-'СЕТ СН'!$F$26</f>
        <v>1130.5835410100001</v>
      </c>
      <c r="Y30" s="36">
        <f>SUMIFS(СВЦЭМ!$D$39:$D$782,СВЦЭМ!$A$39:$A$782,$A30,СВЦЭМ!$B$39:$B$782,Y$11)+'СЕТ СН'!$F$14+СВЦЭМ!$D$10+'СЕТ СН'!$F$8*'СЕТ СН'!$F$9-'СЕТ СН'!$F$26</f>
        <v>1157.70857512</v>
      </c>
    </row>
    <row r="31" spans="1:25" ht="15.75" x14ac:dyDescent="0.2">
      <c r="A31" s="35">
        <f t="shared" si="0"/>
        <v>44793</v>
      </c>
      <c r="B31" s="36">
        <f>SUMIFS(СВЦЭМ!$D$39:$D$782,СВЦЭМ!$A$39:$A$782,$A31,СВЦЭМ!$B$39:$B$782,B$11)+'СЕТ СН'!$F$14+СВЦЭМ!$D$10+'СЕТ СН'!$F$8*'СЕТ СН'!$F$9-'СЕТ СН'!$F$26</f>
        <v>1031.0960645499999</v>
      </c>
      <c r="C31" s="36">
        <f>SUMIFS(СВЦЭМ!$D$39:$D$782,СВЦЭМ!$A$39:$A$782,$A31,СВЦЭМ!$B$39:$B$782,C$11)+'СЕТ СН'!$F$14+СВЦЭМ!$D$10+'СЕТ СН'!$F$8*'СЕТ СН'!$F$9-'СЕТ СН'!$F$26</f>
        <v>1087.5766725799999</v>
      </c>
      <c r="D31" s="36">
        <f>SUMIFS(СВЦЭМ!$D$39:$D$782,СВЦЭМ!$A$39:$A$782,$A31,СВЦЭМ!$B$39:$B$782,D$11)+'СЕТ СН'!$F$14+СВЦЭМ!$D$10+'СЕТ СН'!$F$8*'СЕТ СН'!$F$9-'СЕТ СН'!$F$26</f>
        <v>1125.93704095</v>
      </c>
      <c r="E31" s="36">
        <f>SUMIFS(СВЦЭМ!$D$39:$D$782,СВЦЭМ!$A$39:$A$782,$A31,СВЦЭМ!$B$39:$B$782,E$11)+'СЕТ СН'!$F$14+СВЦЭМ!$D$10+'СЕТ СН'!$F$8*'СЕТ СН'!$F$9-'СЕТ СН'!$F$26</f>
        <v>1131.2292351399999</v>
      </c>
      <c r="F31" s="36">
        <f>SUMIFS(СВЦЭМ!$D$39:$D$782,СВЦЭМ!$A$39:$A$782,$A31,СВЦЭМ!$B$39:$B$782,F$11)+'СЕТ СН'!$F$14+СВЦЭМ!$D$10+'СЕТ СН'!$F$8*'СЕТ СН'!$F$9-'СЕТ СН'!$F$26</f>
        <v>1134.83652205</v>
      </c>
      <c r="G31" s="36">
        <f>SUMIFS(СВЦЭМ!$D$39:$D$782,СВЦЭМ!$A$39:$A$782,$A31,СВЦЭМ!$B$39:$B$782,G$11)+'СЕТ СН'!$F$14+СВЦЭМ!$D$10+'СЕТ СН'!$F$8*'СЕТ СН'!$F$9-'СЕТ СН'!$F$26</f>
        <v>1127.07942699</v>
      </c>
      <c r="H31" s="36">
        <f>SUMIFS(СВЦЭМ!$D$39:$D$782,СВЦЭМ!$A$39:$A$782,$A31,СВЦЭМ!$B$39:$B$782,H$11)+'СЕТ СН'!$F$14+СВЦЭМ!$D$10+'СЕТ СН'!$F$8*'СЕТ СН'!$F$9-'СЕТ СН'!$F$26</f>
        <v>1100.21142577</v>
      </c>
      <c r="I31" s="36">
        <f>SUMIFS(СВЦЭМ!$D$39:$D$782,СВЦЭМ!$A$39:$A$782,$A31,СВЦЭМ!$B$39:$B$782,I$11)+'СЕТ СН'!$F$14+СВЦЭМ!$D$10+'СЕТ СН'!$F$8*'СЕТ СН'!$F$9-'СЕТ СН'!$F$26</f>
        <v>1069.3138917599999</v>
      </c>
      <c r="J31" s="36">
        <f>SUMIFS(СВЦЭМ!$D$39:$D$782,СВЦЭМ!$A$39:$A$782,$A31,СВЦЭМ!$B$39:$B$782,J$11)+'СЕТ СН'!$F$14+СВЦЭМ!$D$10+'СЕТ СН'!$F$8*'СЕТ СН'!$F$9-'СЕТ СН'!$F$26</f>
        <v>1002.2152624299999</v>
      </c>
      <c r="K31" s="36">
        <f>SUMIFS(СВЦЭМ!$D$39:$D$782,СВЦЭМ!$A$39:$A$782,$A31,СВЦЭМ!$B$39:$B$782,K$11)+'СЕТ СН'!$F$14+СВЦЭМ!$D$10+'СЕТ СН'!$F$8*'СЕТ СН'!$F$9-'СЕТ СН'!$F$26</f>
        <v>963.65839261999997</v>
      </c>
      <c r="L31" s="36">
        <f>SUMIFS(СВЦЭМ!$D$39:$D$782,СВЦЭМ!$A$39:$A$782,$A31,СВЦЭМ!$B$39:$B$782,L$11)+'СЕТ СН'!$F$14+СВЦЭМ!$D$10+'СЕТ СН'!$F$8*'СЕТ СН'!$F$9-'СЕТ СН'!$F$26</f>
        <v>966.95455389999995</v>
      </c>
      <c r="M31" s="36">
        <f>SUMIFS(СВЦЭМ!$D$39:$D$782,СВЦЭМ!$A$39:$A$782,$A31,СВЦЭМ!$B$39:$B$782,M$11)+'СЕТ СН'!$F$14+СВЦЭМ!$D$10+'СЕТ СН'!$F$8*'СЕТ СН'!$F$9-'СЕТ СН'!$F$26</f>
        <v>970.94745286999989</v>
      </c>
      <c r="N31" s="36">
        <f>SUMIFS(СВЦЭМ!$D$39:$D$782,СВЦЭМ!$A$39:$A$782,$A31,СВЦЭМ!$B$39:$B$782,N$11)+'СЕТ СН'!$F$14+СВЦЭМ!$D$10+'СЕТ СН'!$F$8*'СЕТ СН'!$F$9-'СЕТ СН'!$F$26</f>
        <v>981.7577725299999</v>
      </c>
      <c r="O31" s="36">
        <f>SUMIFS(СВЦЭМ!$D$39:$D$782,СВЦЭМ!$A$39:$A$782,$A31,СВЦЭМ!$B$39:$B$782,O$11)+'СЕТ СН'!$F$14+СВЦЭМ!$D$10+'СЕТ СН'!$F$8*'СЕТ СН'!$F$9-'СЕТ СН'!$F$26</f>
        <v>977.98746676999997</v>
      </c>
      <c r="P31" s="36">
        <f>SUMIFS(СВЦЭМ!$D$39:$D$782,СВЦЭМ!$A$39:$A$782,$A31,СВЦЭМ!$B$39:$B$782,P$11)+'СЕТ СН'!$F$14+СВЦЭМ!$D$10+'СЕТ СН'!$F$8*'СЕТ СН'!$F$9-'СЕТ СН'!$F$26</f>
        <v>973.1456819199999</v>
      </c>
      <c r="Q31" s="36">
        <f>SUMIFS(СВЦЭМ!$D$39:$D$782,СВЦЭМ!$A$39:$A$782,$A31,СВЦЭМ!$B$39:$B$782,Q$11)+'СЕТ СН'!$F$14+СВЦЭМ!$D$10+'СЕТ СН'!$F$8*'СЕТ СН'!$F$9-'СЕТ СН'!$F$26</f>
        <v>977.28810358999988</v>
      </c>
      <c r="R31" s="36">
        <f>SUMIFS(СВЦЭМ!$D$39:$D$782,СВЦЭМ!$A$39:$A$782,$A31,СВЦЭМ!$B$39:$B$782,R$11)+'СЕТ СН'!$F$14+СВЦЭМ!$D$10+'СЕТ СН'!$F$8*'СЕТ СН'!$F$9-'СЕТ СН'!$F$26</f>
        <v>983.55431403999989</v>
      </c>
      <c r="S31" s="36">
        <f>SUMIFS(СВЦЭМ!$D$39:$D$782,СВЦЭМ!$A$39:$A$782,$A31,СВЦЭМ!$B$39:$B$782,S$11)+'СЕТ СН'!$F$14+СВЦЭМ!$D$10+'СЕТ СН'!$F$8*'СЕТ СН'!$F$9-'СЕТ СН'!$F$26</f>
        <v>974.34369909999998</v>
      </c>
      <c r="T31" s="36">
        <f>SUMIFS(СВЦЭМ!$D$39:$D$782,СВЦЭМ!$A$39:$A$782,$A31,СВЦЭМ!$B$39:$B$782,T$11)+'СЕТ СН'!$F$14+СВЦЭМ!$D$10+'СЕТ СН'!$F$8*'СЕТ СН'!$F$9-'СЕТ СН'!$F$26</f>
        <v>974.00029920999998</v>
      </c>
      <c r="U31" s="36">
        <f>SUMIFS(СВЦЭМ!$D$39:$D$782,СВЦЭМ!$A$39:$A$782,$A31,СВЦЭМ!$B$39:$B$782,U$11)+'СЕТ СН'!$F$14+СВЦЭМ!$D$10+'СЕТ СН'!$F$8*'СЕТ СН'!$F$9-'СЕТ СН'!$F$26</f>
        <v>974.8267720099999</v>
      </c>
      <c r="V31" s="36">
        <f>SUMIFS(СВЦЭМ!$D$39:$D$782,СВЦЭМ!$A$39:$A$782,$A31,СВЦЭМ!$B$39:$B$782,V$11)+'СЕТ СН'!$F$14+СВЦЭМ!$D$10+'СЕТ СН'!$F$8*'СЕТ СН'!$F$9-'СЕТ СН'!$F$26</f>
        <v>957.40615802999992</v>
      </c>
      <c r="W31" s="36">
        <f>SUMIFS(СВЦЭМ!$D$39:$D$782,СВЦЭМ!$A$39:$A$782,$A31,СВЦЭМ!$B$39:$B$782,W$11)+'СЕТ СН'!$F$14+СВЦЭМ!$D$10+'СЕТ СН'!$F$8*'СЕТ СН'!$F$9-'СЕТ СН'!$F$26</f>
        <v>946.63783571999988</v>
      </c>
      <c r="X31" s="36">
        <f>SUMIFS(СВЦЭМ!$D$39:$D$782,СВЦЭМ!$A$39:$A$782,$A31,СВЦЭМ!$B$39:$B$782,X$11)+'СЕТ СН'!$F$14+СВЦЭМ!$D$10+'СЕТ СН'!$F$8*'СЕТ СН'!$F$9-'СЕТ СН'!$F$26</f>
        <v>961.7820681799999</v>
      </c>
      <c r="Y31" s="36">
        <f>SUMIFS(СВЦЭМ!$D$39:$D$782,СВЦЭМ!$A$39:$A$782,$A31,СВЦЭМ!$B$39:$B$782,Y$11)+'СЕТ СН'!$F$14+СВЦЭМ!$D$10+'СЕТ СН'!$F$8*'СЕТ СН'!$F$9-'СЕТ СН'!$F$26</f>
        <v>988.99785759999997</v>
      </c>
    </row>
    <row r="32" spans="1:25" ht="15.75" x14ac:dyDescent="0.2">
      <c r="A32" s="35">
        <f t="shared" si="0"/>
        <v>44794</v>
      </c>
      <c r="B32" s="36">
        <f>SUMIFS(СВЦЭМ!$D$39:$D$782,СВЦЭМ!$A$39:$A$782,$A32,СВЦЭМ!$B$39:$B$782,B$11)+'СЕТ СН'!$F$14+СВЦЭМ!$D$10+'СЕТ СН'!$F$8*'СЕТ СН'!$F$9-'СЕТ СН'!$F$26</f>
        <v>1083.1394696699999</v>
      </c>
      <c r="C32" s="36">
        <f>SUMIFS(СВЦЭМ!$D$39:$D$782,СВЦЭМ!$A$39:$A$782,$A32,СВЦЭМ!$B$39:$B$782,C$11)+'СЕТ СН'!$F$14+СВЦЭМ!$D$10+'СЕТ СН'!$F$8*'СЕТ СН'!$F$9-'СЕТ СН'!$F$26</f>
        <v>1093.3794449100001</v>
      </c>
      <c r="D32" s="36">
        <f>SUMIFS(СВЦЭМ!$D$39:$D$782,СВЦЭМ!$A$39:$A$782,$A32,СВЦЭМ!$B$39:$B$782,D$11)+'СЕТ СН'!$F$14+СВЦЭМ!$D$10+'СЕТ СН'!$F$8*'СЕТ СН'!$F$9-'СЕТ СН'!$F$26</f>
        <v>1135.3301360200001</v>
      </c>
      <c r="E32" s="36">
        <f>SUMIFS(СВЦЭМ!$D$39:$D$782,СВЦЭМ!$A$39:$A$782,$A32,СВЦЭМ!$B$39:$B$782,E$11)+'СЕТ СН'!$F$14+СВЦЭМ!$D$10+'СЕТ СН'!$F$8*'СЕТ СН'!$F$9-'СЕТ СН'!$F$26</f>
        <v>1166.0843772400001</v>
      </c>
      <c r="F32" s="36">
        <f>SUMIFS(СВЦЭМ!$D$39:$D$782,СВЦЭМ!$A$39:$A$782,$A32,СВЦЭМ!$B$39:$B$782,F$11)+'СЕТ СН'!$F$14+СВЦЭМ!$D$10+'СЕТ СН'!$F$8*'СЕТ СН'!$F$9-'СЕТ СН'!$F$26</f>
        <v>1170.7529971599999</v>
      </c>
      <c r="G32" s="36">
        <f>SUMIFS(СВЦЭМ!$D$39:$D$782,СВЦЭМ!$A$39:$A$782,$A32,СВЦЭМ!$B$39:$B$782,G$11)+'СЕТ СН'!$F$14+СВЦЭМ!$D$10+'СЕТ СН'!$F$8*'СЕТ СН'!$F$9-'СЕТ СН'!$F$26</f>
        <v>1165.1772406600001</v>
      </c>
      <c r="H32" s="36">
        <f>SUMIFS(СВЦЭМ!$D$39:$D$782,СВЦЭМ!$A$39:$A$782,$A32,СВЦЭМ!$B$39:$B$782,H$11)+'СЕТ СН'!$F$14+СВЦЭМ!$D$10+'СЕТ СН'!$F$8*'СЕТ СН'!$F$9-'СЕТ СН'!$F$26</f>
        <v>1145.0957836099999</v>
      </c>
      <c r="I32" s="36">
        <f>SUMIFS(СВЦЭМ!$D$39:$D$782,СВЦЭМ!$A$39:$A$782,$A32,СВЦЭМ!$B$39:$B$782,I$11)+'СЕТ СН'!$F$14+СВЦЭМ!$D$10+'СЕТ СН'!$F$8*'СЕТ СН'!$F$9-'СЕТ СН'!$F$26</f>
        <v>1084.38019414</v>
      </c>
      <c r="J32" s="36">
        <f>SUMIFS(СВЦЭМ!$D$39:$D$782,СВЦЭМ!$A$39:$A$782,$A32,СВЦЭМ!$B$39:$B$782,J$11)+'СЕТ СН'!$F$14+СВЦЭМ!$D$10+'СЕТ СН'!$F$8*'СЕТ СН'!$F$9-'СЕТ СН'!$F$26</f>
        <v>1023.4903783999999</v>
      </c>
      <c r="K32" s="36">
        <f>SUMIFS(СВЦЭМ!$D$39:$D$782,СВЦЭМ!$A$39:$A$782,$A32,СВЦЭМ!$B$39:$B$782,K$11)+'СЕТ СН'!$F$14+СВЦЭМ!$D$10+'СЕТ СН'!$F$8*'СЕТ СН'!$F$9-'СЕТ СН'!$F$26</f>
        <v>1073.1763306600001</v>
      </c>
      <c r="L32" s="36">
        <f>SUMIFS(СВЦЭМ!$D$39:$D$782,СВЦЭМ!$A$39:$A$782,$A32,СВЦЭМ!$B$39:$B$782,L$11)+'СЕТ СН'!$F$14+СВЦЭМ!$D$10+'СЕТ СН'!$F$8*'СЕТ СН'!$F$9-'СЕТ СН'!$F$26</f>
        <v>1110.47825782</v>
      </c>
      <c r="M32" s="36">
        <f>SUMIFS(СВЦЭМ!$D$39:$D$782,СВЦЭМ!$A$39:$A$782,$A32,СВЦЭМ!$B$39:$B$782,M$11)+'СЕТ СН'!$F$14+СВЦЭМ!$D$10+'СЕТ СН'!$F$8*'СЕТ СН'!$F$9-'СЕТ СН'!$F$26</f>
        <v>1120.6964145500001</v>
      </c>
      <c r="N32" s="36">
        <f>SUMIFS(СВЦЭМ!$D$39:$D$782,СВЦЭМ!$A$39:$A$782,$A32,СВЦЭМ!$B$39:$B$782,N$11)+'СЕТ СН'!$F$14+СВЦЭМ!$D$10+'СЕТ СН'!$F$8*'СЕТ СН'!$F$9-'СЕТ СН'!$F$26</f>
        <v>1126.0103470199999</v>
      </c>
      <c r="O32" s="36">
        <f>SUMIFS(СВЦЭМ!$D$39:$D$782,СВЦЭМ!$A$39:$A$782,$A32,СВЦЭМ!$B$39:$B$782,O$11)+'СЕТ СН'!$F$14+СВЦЭМ!$D$10+'СЕТ СН'!$F$8*'СЕТ СН'!$F$9-'СЕТ СН'!$F$26</f>
        <v>1116.55937277</v>
      </c>
      <c r="P32" s="36">
        <f>SUMIFS(СВЦЭМ!$D$39:$D$782,СВЦЭМ!$A$39:$A$782,$A32,СВЦЭМ!$B$39:$B$782,P$11)+'СЕТ СН'!$F$14+СВЦЭМ!$D$10+'СЕТ СН'!$F$8*'СЕТ СН'!$F$9-'СЕТ СН'!$F$26</f>
        <v>1113.6518249000001</v>
      </c>
      <c r="Q32" s="36">
        <f>SUMIFS(СВЦЭМ!$D$39:$D$782,СВЦЭМ!$A$39:$A$782,$A32,СВЦЭМ!$B$39:$B$782,Q$11)+'СЕТ СН'!$F$14+СВЦЭМ!$D$10+'СЕТ СН'!$F$8*'СЕТ СН'!$F$9-'СЕТ СН'!$F$26</f>
        <v>1111.91490337</v>
      </c>
      <c r="R32" s="36">
        <f>SUMIFS(СВЦЭМ!$D$39:$D$782,СВЦЭМ!$A$39:$A$782,$A32,СВЦЭМ!$B$39:$B$782,R$11)+'СЕТ СН'!$F$14+СВЦЭМ!$D$10+'СЕТ СН'!$F$8*'СЕТ СН'!$F$9-'СЕТ СН'!$F$26</f>
        <v>1113.2668256699999</v>
      </c>
      <c r="S32" s="36">
        <f>SUMIFS(СВЦЭМ!$D$39:$D$782,СВЦЭМ!$A$39:$A$782,$A32,СВЦЭМ!$B$39:$B$782,S$11)+'СЕТ СН'!$F$14+СВЦЭМ!$D$10+'СЕТ СН'!$F$8*'СЕТ СН'!$F$9-'СЕТ СН'!$F$26</f>
        <v>1114.65700696</v>
      </c>
      <c r="T32" s="36">
        <f>SUMIFS(СВЦЭМ!$D$39:$D$782,СВЦЭМ!$A$39:$A$782,$A32,СВЦЭМ!$B$39:$B$782,T$11)+'СЕТ СН'!$F$14+СВЦЭМ!$D$10+'СЕТ СН'!$F$8*'СЕТ СН'!$F$9-'СЕТ СН'!$F$26</f>
        <v>1111.34278176</v>
      </c>
      <c r="U32" s="36">
        <f>SUMIFS(СВЦЭМ!$D$39:$D$782,СВЦЭМ!$A$39:$A$782,$A32,СВЦЭМ!$B$39:$B$782,U$11)+'СЕТ СН'!$F$14+СВЦЭМ!$D$10+'СЕТ СН'!$F$8*'СЕТ СН'!$F$9-'СЕТ СН'!$F$26</f>
        <v>1113.1763891200001</v>
      </c>
      <c r="V32" s="36">
        <f>SUMIFS(СВЦЭМ!$D$39:$D$782,СВЦЭМ!$A$39:$A$782,$A32,СВЦЭМ!$B$39:$B$782,V$11)+'СЕТ СН'!$F$14+СВЦЭМ!$D$10+'СЕТ СН'!$F$8*'СЕТ СН'!$F$9-'СЕТ СН'!$F$26</f>
        <v>1126.8418939599999</v>
      </c>
      <c r="W32" s="36">
        <f>SUMIFS(СВЦЭМ!$D$39:$D$782,СВЦЭМ!$A$39:$A$782,$A32,СВЦЭМ!$B$39:$B$782,W$11)+'СЕТ СН'!$F$14+СВЦЭМ!$D$10+'СЕТ СН'!$F$8*'СЕТ СН'!$F$9-'СЕТ СН'!$F$26</f>
        <v>1129.5365749299999</v>
      </c>
      <c r="X32" s="36">
        <f>SUMIFS(СВЦЭМ!$D$39:$D$782,СВЦЭМ!$A$39:$A$782,$A32,СВЦЭМ!$B$39:$B$782,X$11)+'СЕТ СН'!$F$14+СВЦЭМ!$D$10+'СЕТ СН'!$F$8*'СЕТ СН'!$F$9-'СЕТ СН'!$F$26</f>
        <v>1092.05920386</v>
      </c>
      <c r="Y32" s="36">
        <f>SUMIFS(СВЦЭМ!$D$39:$D$782,СВЦЭМ!$A$39:$A$782,$A32,СВЦЭМ!$B$39:$B$782,Y$11)+'СЕТ СН'!$F$14+СВЦЭМ!$D$10+'СЕТ СН'!$F$8*'СЕТ СН'!$F$9-'СЕТ СН'!$F$26</f>
        <v>1064.64355912</v>
      </c>
    </row>
    <row r="33" spans="1:27" ht="15.75" x14ac:dyDescent="0.2">
      <c r="A33" s="35">
        <f t="shared" si="0"/>
        <v>44795</v>
      </c>
      <c r="B33" s="36">
        <f>SUMIFS(СВЦЭМ!$D$39:$D$782,СВЦЭМ!$A$39:$A$782,$A33,СВЦЭМ!$B$39:$B$782,B$11)+'СЕТ СН'!$F$14+СВЦЭМ!$D$10+'СЕТ СН'!$F$8*'СЕТ СН'!$F$9-'СЕТ СН'!$F$26</f>
        <v>997.72190919999991</v>
      </c>
      <c r="C33" s="36">
        <f>SUMIFS(СВЦЭМ!$D$39:$D$782,СВЦЭМ!$A$39:$A$782,$A33,СВЦЭМ!$B$39:$B$782,C$11)+'СЕТ СН'!$F$14+СВЦЭМ!$D$10+'СЕТ СН'!$F$8*'СЕТ СН'!$F$9-'СЕТ СН'!$F$26</f>
        <v>1065.5666475799999</v>
      </c>
      <c r="D33" s="36">
        <f>SUMIFS(СВЦЭМ!$D$39:$D$782,СВЦЭМ!$A$39:$A$782,$A33,СВЦЭМ!$B$39:$B$782,D$11)+'СЕТ СН'!$F$14+СВЦЭМ!$D$10+'СЕТ СН'!$F$8*'СЕТ СН'!$F$9-'СЕТ СН'!$F$26</f>
        <v>1111.8788424100001</v>
      </c>
      <c r="E33" s="36">
        <f>SUMIFS(СВЦЭМ!$D$39:$D$782,СВЦЭМ!$A$39:$A$782,$A33,СВЦЭМ!$B$39:$B$782,E$11)+'СЕТ СН'!$F$14+СВЦЭМ!$D$10+'СЕТ СН'!$F$8*'СЕТ СН'!$F$9-'СЕТ СН'!$F$26</f>
        <v>1133.3884905</v>
      </c>
      <c r="F33" s="36">
        <f>SUMIFS(СВЦЭМ!$D$39:$D$782,СВЦЭМ!$A$39:$A$782,$A33,СВЦЭМ!$B$39:$B$782,F$11)+'СЕТ СН'!$F$14+СВЦЭМ!$D$10+'СЕТ СН'!$F$8*'СЕТ СН'!$F$9-'СЕТ СН'!$F$26</f>
        <v>1135.1577023899999</v>
      </c>
      <c r="G33" s="36">
        <f>SUMIFS(СВЦЭМ!$D$39:$D$782,СВЦЭМ!$A$39:$A$782,$A33,СВЦЭМ!$B$39:$B$782,G$11)+'СЕТ СН'!$F$14+СВЦЭМ!$D$10+'СЕТ СН'!$F$8*'СЕТ СН'!$F$9-'СЕТ СН'!$F$26</f>
        <v>1124.6257768299999</v>
      </c>
      <c r="H33" s="36">
        <f>SUMIFS(СВЦЭМ!$D$39:$D$782,СВЦЭМ!$A$39:$A$782,$A33,СВЦЭМ!$B$39:$B$782,H$11)+'СЕТ СН'!$F$14+СВЦЭМ!$D$10+'СЕТ СН'!$F$8*'СЕТ СН'!$F$9-'СЕТ СН'!$F$26</f>
        <v>1065.70782687</v>
      </c>
      <c r="I33" s="36">
        <f>SUMIFS(СВЦЭМ!$D$39:$D$782,СВЦЭМ!$A$39:$A$782,$A33,СВЦЭМ!$B$39:$B$782,I$11)+'СЕТ СН'!$F$14+СВЦЭМ!$D$10+'СЕТ СН'!$F$8*'СЕТ СН'!$F$9-'СЕТ СН'!$F$26</f>
        <v>997.69892514999992</v>
      </c>
      <c r="J33" s="36">
        <f>SUMIFS(СВЦЭМ!$D$39:$D$782,СВЦЭМ!$A$39:$A$782,$A33,СВЦЭМ!$B$39:$B$782,J$11)+'СЕТ СН'!$F$14+СВЦЭМ!$D$10+'СЕТ СН'!$F$8*'СЕТ СН'!$F$9-'СЕТ СН'!$F$26</f>
        <v>1045.9418592499999</v>
      </c>
      <c r="K33" s="36">
        <f>SUMIFS(СВЦЭМ!$D$39:$D$782,СВЦЭМ!$A$39:$A$782,$A33,СВЦЭМ!$B$39:$B$782,K$11)+'СЕТ СН'!$F$14+СВЦЭМ!$D$10+'СЕТ СН'!$F$8*'СЕТ СН'!$F$9-'СЕТ СН'!$F$26</f>
        <v>1092.6828799800001</v>
      </c>
      <c r="L33" s="36">
        <f>SUMIFS(СВЦЭМ!$D$39:$D$782,СВЦЭМ!$A$39:$A$782,$A33,СВЦЭМ!$B$39:$B$782,L$11)+'СЕТ СН'!$F$14+СВЦЭМ!$D$10+'СЕТ СН'!$F$8*'СЕТ СН'!$F$9-'СЕТ СН'!$F$26</f>
        <v>1087.9272842099999</v>
      </c>
      <c r="M33" s="36">
        <f>SUMIFS(СВЦЭМ!$D$39:$D$782,СВЦЭМ!$A$39:$A$782,$A33,СВЦЭМ!$B$39:$B$782,M$11)+'СЕТ СН'!$F$14+СВЦЭМ!$D$10+'СЕТ СН'!$F$8*'СЕТ СН'!$F$9-'СЕТ СН'!$F$26</f>
        <v>1094.8213470200001</v>
      </c>
      <c r="N33" s="36">
        <f>SUMIFS(СВЦЭМ!$D$39:$D$782,СВЦЭМ!$A$39:$A$782,$A33,СВЦЭМ!$B$39:$B$782,N$11)+'СЕТ СН'!$F$14+СВЦЭМ!$D$10+'СЕТ СН'!$F$8*'СЕТ СН'!$F$9-'СЕТ СН'!$F$26</f>
        <v>1097.16948686</v>
      </c>
      <c r="O33" s="36">
        <f>SUMIFS(СВЦЭМ!$D$39:$D$782,СВЦЭМ!$A$39:$A$782,$A33,СВЦЭМ!$B$39:$B$782,O$11)+'СЕТ СН'!$F$14+СВЦЭМ!$D$10+'СЕТ СН'!$F$8*'СЕТ СН'!$F$9-'СЕТ СН'!$F$26</f>
        <v>1085.84682137</v>
      </c>
      <c r="P33" s="36">
        <f>SUMIFS(СВЦЭМ!$D$39:$D$782,СВЦЭМ!$A$39:$A$782,$A33,СВЦЭМ!$B$39:$B$782,P$11)+'СЕТ СН'!$F$14+СВЦЭМ!$D$10+'СЕТ СН'!$F$8*'СЕТ СН'!$F$9-'СЕТ СН'!$F$26</f>
        <v>1089.8680546200001</v>
      </c>
      <c r="Q33" s="36">
        <f>SUMIFS(СВЦЭМ!$D$39:$D$782,СВЦЭМ!$A$39:$A$782,$A33,СВЦЭМ!$B$39:$B$782,Q$11)+'СЕТ СН'!$F$14+СВЦЭМ!$D$10+'СЕТ СН'!$F$8*'СЕТ СН'!$F$9-'СЕТ СН'!$F$26</f>
        <v>1090.1228459500001</v>
      </c>
      <c r="R33" s="36">
        <f>SUMIFS(СВЦЭМ!$D$39:$D$782,СВЦЭМ!$A$39:$A$782,$A33,СВЦЭМ!$B$39:$B$782,R$11)+'СЕТ СН'!$F$14+СВЦЭМ!$D$10+'СЕТ СН'!$F$8*'СЕТ СН'!$F$9-'СЕТ СН'!$F$26</f>
        <v>1089.3045197599999</v>
      </c>
      <c r="S33" s="36">
        <f>SUMIFS(СВЦЭМ!$D$39:$D$782,СВЦЭМ!$A$39:$A$782,$A33,СВЦЭМ!$B$39:$B$782,S$11)+'СЕТ СН'!$F$14+СВЦЭМ!$D$10+'СЕТ СН'!$F$8*'СЕТ СН'!$F$9-'СЕТ СН'!$F$26</f>
        <v>1083.26926596</v>
      </c>
      <c r="T33" s="36">
        <f>SUMIFS(СВЦЭМ!$D$39:$D$782,СВЦЭМ!$A$39:$A$782,$A33,СВЦЭМ!$B$39:$B$782,T$11)+'СЕТ СН'!$F$14+СВЦЭМ!$D$10+'СЕТ СН'!$F$8*'СЕТ СН'!$F$9-'СЕТ СН'!$F$26</f>
        <v>1093.4413321499999</v>
      </c>
      <c r="U33" s="36">
        <f>SUMIFS(СВЦЭМ!$D$39:$D$782,СВЦЭМ!$A$39:$A$782,$A33,СВЦЭМ!$B$39:$B$782,U$11)+'СЕТ СН'!$F$14+СВЦЭМ!$D$10+'СЕТ СН'!$F$8*'СЕТ СН'!$F$9-'СЕТ СН'!$F$26</f>
        <v>1085.3001588</v>
      </c>
      <c r="V33" s="36">
        <f>SUMIFS(СВЦЭМ!$D$39:$D$782,СВЦЭМ!$A$39:$A$782,$A33,СВЦЭМ!$B$39:$B$782,V$11)+'СЕТ СН'!$F$14+СВЦЭМ!$D$10+'СЕТ СН'!$F$8*'СЕТ СН'!$F$9-'СЕТ СН'!$F$26</f>
        <v>1094.9288057199999</v>
      </c>
      <c r="W33" s="36">
        <f>SUMIFS(СВЦЭМ!$D$39:$D$782,СВЦЭМ!$A$39:$A$782,$A33,СВЦЭМ!$B$39:$B$782,W$11)+'СЕТ СН'!$F$14+СВЦЭМ!$D$10+'СЕТ СН'!$F$8*'СЕТ СН'!$F$9-'СЕТ СН'!$F$26</f>
        <v>1102.51837776</v>
      </c>
      <c r="X33" s="36">
        <f>SUMIFS(СВЦЭМ!$D$39:$D$782,СВЦЭМ!$A$39:$A$782,$A33,СВЦЭМ!$B$39:$B$782,X$11)+'СЕТ СН'!$F$14+СВЦЭМ!$D$10+'СЕТ СН'!$F$8*'СЕТ СН'!$F$9-'СЕТ СН'!$F$26</f>
        <v>1075.3935973099999</v>
      </c>
      <c r="Y33" s="36">
        <f>SUMIFS(СВЦЭМ!$D$39:$D$782,СВЦЭМ!$A$39:$A$782,$A33,СВЦЭМ!$B$39:$B$782,Y$11)+'СЕТ СН'!$F$14+СВЦЭМ!$D$10+'СЕТ СН'!$F$8*'СЕТ СН'!$F$9-'СЕТ СН'!$F$26</f>
        <v>985.5535405899999</v>
      </c>
    </row>
    <row r="34" spans="1:27" ht="15.75" x14ac:dyDescent="0.2">
      <c r="A34" s="35">
        <f t="shared" si="0"/>
        <v>44796</v>
      </c>
      <c r="B34" s="36">
        <f>SUMIFS(СВЦЭМ!$D$39:$D$782,СВЦЭМ!$A$39:$A$782,$A34,СВЦЭМ!$B$39:$B$782,B$11)+'СЕТ СН'!$F$14+СВЦЭМ!$D$10+'СЕТ СН'!$F$8*'СЕТ СН'!$F$9-'СЕТ СН'!$F$26</f>
        <v>1049.1074135399999</v>
      </c>
      <c r="C34" s="36">
        <f>SUMIFS(СВЦЭМ!$D$39:$D$782,СВЦЭМ!$A$39:$A$782,$A34,СВЦЭМ!$B$39:$B$782,C$11)+'СЕТ СН'!$F$14+СВЦЭМ!$D$10+'СЕТ СН'!$F$8*'СЕТ СН'!$F$9-'СЕТ СН'!$F$26</f>
        <v>1112.46128959</v>
      </c>
      <c r="D34" s="36">
        <f>SUMIFS(СВЦЭМ!$D$39:$D$782,СВЦЭМ!$A$39:$A$782,$A34,СВЦЭМ!$B$39:$B$782,D$11)+'СЕТ СН'!$F$14+СВЦЭМ!$D$10+'СЕТ СН'!$F$8*'СЕТ СН'!$F$9-'СЕТ СН'!$F$26</f>
        <v>1152.19810151</v>
      </c>
      <c r="E34" s="36">
        <f>SUMIFS(СВЦЭМ!$D$39:$D$782,СВЦЭМ!$A$39:$A$782,$A34,СВЦЭМ!$B$39:$B$782,E$11)+'СЕТ СН'!$F$14+СВЦЭМ!$D$10+'СЕТ СН'!$F$8*'СЕТ СН'!$F$9-'СЕТ СН'!$F$26</f>
        <v>1165.5700737899999</v>
      </c>
      <c r="F34" s="36">
        <f>SUMIFS(СВЦЭМ!$D$39:$D$782,СВЦЭМ!$A$39:$A$782,$A34,СВЦЭМ!$B$39:$B$782,F$11)+'СЕТ СН'!$F$14+СВЦЭМ!$D$10+'СЕТ СН'!$F$8*'СЕТ СН'!$F$9-'СЕТ СН'!$F$26</f>
        <v>1132.9357554000001</v>
      </c>
      <c r="G34" s="36">
        <f>SUMIFS(СВЦЭМ!$D$39:$D$782,СВЦЭМ!$A$39:$A$782,$A34,СВЦЭМ!$B$39:$B$782,G$11)+'СЕТ СН'!$F$14+СВЦЭМ!$D$10+'СЕТ СН'!$F$8*'СЕТ СН'!$F$9-'СЕТ СН'!$F$26</f>
        <v>1108.5836564399999</v>
      </c>
      <c r="H34" s="36">
        <f>SUMIFS(СВЦЭМ!$D$39:$D$782,СВЦЭМ!$A$39:$A$782,$A34,СВЦЭМ!$B$39:$B$782,H$11)+'СЕТ СН'!$F$14+СВЦЭМ!$D$10+'СЕТ СН'!$F$8*'СЕТ СН'!$F$9-'СЕТ СН'!$F$26</f>
        <v>1060.8203062499999</v>
      </c>
      <c r="I34" s="36">
        <f>SUMIFS(СВЦЭМ!$D$39:$D$782,СВЦЭМ!$A$39:$A$782,$A34,СВЦЭМ!$B$39:$B$782,I$11)+'СЕТ СН'!$F$14+СВЦЭМ!$D$10+'СЕТ СН'!$F$8*'СЕТ СН'!$F$9-'СЕТ СН'!$F$26</f>
        <v>993.83539248999989</v>
      </c>
      <c r="J34" s="36">
        <f>SUMIFS(СВЦЭМ!$D$39:$D$782,СВЦЭМ!$A$39:$A$782,$A34,СВЦЭМ!$B$39:$B$782,J$11)+'СЕТ СН'!$F$14+СВЦЭМ!$D$10+'СЕТ СН'!$F$8*'СЕТ СН'!$F$9-'СЕТ СН'!$F$26</f>
        <v>986.66927405999991</v>
      </c>
      <c r="K34" s="36">
        <f>SUMIFS(СВЦЭМ!$D$39:$D$782,СВЦЭМ!$A$39:$A$782,$A34,СВЦЭМ!$B$39:$B$782,K$11)+'СЕТ СН'!$F$14+СВЦЭМ!$D$10+'СЕТ СН'!$F$8*'СЕТ СН'!$F$9-'СЕТ СН'!$F$26</f>
        <v>1057.7969993899999</v>
      </c>
      <c r="L34" s="36">
        <f>SUMIFS(СВЦЭМ!$D$39:$D$782,СВЦЭМ!$A$39:$A$782,$A34,СВЦЭМ!$B$39:$B$782,L$11)+'СЕТ СН'!$F$14+СВЦЭМ!$D$10+'СЕТ СН'!$F$8*'СЕТ СН'!$F$9-'СЕТ СН'!$F$26</f>
        <v>1022.3153298699999</v>
      </c>
      <c r="M34" s="36">
        <f>SUMIFS(СВЦЭМ!$D$39:$D$782,СВЦЭМ!$A$39:$A$782,$A34,СВЦЭМ!$B$39:$B$782,M$11)+'СЕТ СН'!$F$14+СВЦЭМ!$D$10+'СЕТ СН'!$F$8*'СЕТ СН'!$F$9-'СЕТ СН'!$F$26</f>
        <v>1014.7683694099999</v>
      </c>
      <c r="N34" s="36">
        <f>SUMIFS(СВЦЭМ!$D$39:$D$782,СВЦЭМ!$A$39:$A$782,$A34,СВЦЭМ!$B$39:$B$782,N$11)+'СЕТ СН'!$F$14+СВЦЭМ!$D$10+'СЕТ СН'!$F$8*'СЕТ СН'!$F$9-'СЕТ СН'!$F$26</f>
        <v>1008.4668612899999</v>
      </c>
      <c r="O34" s="36">
        <f>SUMIFS(СВЦЭМ!$D$39:$D$782,СВЦЭМ!$A$39:$A$782,$A34,СВЦЭМ!$B$39:$B$782,O$11)+'СЕТ СН'!$F$14+СВЦЭМ!$D$10+'СЕТ СН'!$F$8*'СЕТ СН'!$F$9-'СЕТ СН'!$F$26</f>
        <v>1002.0142506699999</v>
      </c>
      <c r="P34" s="36">
        <f>SUMIFS(СВЦЭМ!$D$39:$D$782,СВЦЭМ!$A$39:$A$782,$A34,СВЦЭМ!$B$39:$B$782,P$11)+'СЕТ СН'!$F$14+СВЦЭМ!$D$10+'СЕТ СН'!$F$8*'СЕТ СН'!$F$9-'СЕТ СН'!$F$26</f>
        <v>1014.26484621</v>
      </c>
      <c r="Q34" s="36">
        <f>SUMIFS(СВЦЭМ!$D$39:$D$782,СВЦЭМ!$A$39:$A$782,$A34,СВЦЭМ!$B$39:$B$782,Q$11)+'СЕТ СН'!$F$14+СВЦЭМ!$D$10+'СЕТ СН'!$F$8*'СЕТ СН'!$F$9-'СЕТ СН'!$F$26</f>
        <v>1021.5298509199999</v>
      </c>
      <c r="R34" s="36">
        <f>SUMIFS(СВЦЭМ!$D$39:$D$782,СВЦЭМ!$A$39:$A$782,$A34,СВЦЭМ!$B$39:$B$782,R$11)+'СЕТ СН'!$F$14+СВЦЭМ!$D$10+'СЕТ СН'!$F$8*'СЕТ СН'!$F$9-'СЕТ СН'!$F$26</f>
        <v>1015.4081732799999</v>
      </c>
      <c r="S34" s="36">
        <f>SUMIFS(СВЦЭМ!$D$39:$D$782,СВЦЭМ!$A$39:$A$782,$A34,СВЦЭМ!$B$39:$B$782,S$11)+'СЕТ СН'!$F$14+СВЦЭМ!$D$10+'СЕТ СН'!$F$8*'СЕТ СН'!$F$9-'СЕТ СН'!$F$26</f>
        <v>1028.0691683</v>
      </c>
      <c r="T34" s="36">
        <f>SUMIFS(СВЦЭМ!$D$39:$D$782,СВЦЭМ!$A$39:$A$782,$A34,СВЦЭМ!$B$39:$B$782,T$11)+'СЕТ СН'!$F$14+СВЦЭМ!$D$10+'СЕТ СН'!$F$8*'СЕТ СН'!$F$9-'СЕТ СН'!$F$26</f>
        <v>1034.96531028</v>
      </c>
      <c r="U34" s="36">
        <f>SUMIFS(СВЦЭМ!$D$39:$D$782,СВЦЭМ!$A$39:$A$782,$A34,СВЦЭМ!$B$39:$B$782,U$11)+'СЕТ СН'!$F$14+СВЦЭМ!$D$10+'СЕТ СН'!$F$8*'СЕТ СН'!$F$9-'СЕТ СН'!$F$26</f>
        <v>1023.82708908</v>
      </c>
      <c r="V34" s="36">
        <f>SUMIFS(СВЦЭМ!$D$39:$D$782,СВЦЭМ!$A$39:$A$782,$A34,СВЦЭМ!$B$39:$B$782,V$11)+'СЕТ СН'!$F$14+СВЦЭМ!$D$10+'СЕТ СН'!$F$8*'СЕТ СН'!$F$9-'СЕТ СН'!$F$26</f>
        <v>1040.7992270499999</v>
      </c>
      <c r="W34" s="36">
        <f>SUMIFS(СВЦЭМ!$D$39:$D$782,СВЦЭМ!$A$39:$A$782,$A34,СВЦЭМ!$B$39:$B$782,W$11)+'СЕТ СН'!$F$14+СВЦЭМ!$D$10+'СЕТ СН'!$F$8*'СЕТ СН'!$F$9-'СЕТ СН'!$F$26</f>
        <v>1039.47286609</v>
      </c>
      <c r="X34" s="36">
        <f>SUMIFS(СВЦЭМ!$D$39:$D$782,СВЦЭМ!$A$39:$A$782,$A34,СВЦЭМ!$B$39:$B$782,X$11)+'СЕТ СН'!$F$14+СВЦЭМ!$D$10+'СЕТ СН'!$F$8*'СЕТ СН'!$F$9-'СЕТ СН'!$F$26</f>
        <v>1021.4254444899999</v>
      </c>
      <c r="Y34" s="36">
        <f>SUMIFS(СВЦЭМ!$D$39:$D$782,СВЦЭМ!$A$39:$A$782,$A34,СВЦЭМ!$B$39:$B$782,Y$11)+'СЕТ СН'!$F$14+СВЦЭМ!$D$10+'СЕТ СН'!$F$8*'СЕТ СН'!$F$9-'СЕТ СН'!$F$26</f>
        <v>987.73901366999996</v>
      </c>
    </row>
    <row r="35" spans="1:27" ht="15.75" x14ac:dyDescent="0.2">
      <c r="A35" s="35">
        <f t="shared" si="0"/>
        <v>44797</v>
      </c>
      <c r="B35" s="36">
        <f>SUMIFS(СВЦЭМ!$D$39:$D$782,СВЦЭМ!$A$39:$A$782,$A35,СВЦЭМ!$B$39:$B$782,B$11)+'СЕТ СН'!$F$14+СВЦЭМ!$D$10+'СЕТ СН'!$F$8*'СЕТ СН'!$F$9-'СЕТ СН'!$F$26</f>
        <v>1025.7343413799999</v>
      </c>
      <c r="C35" s="36">
        <f>SUMIFS(СВЦЭМ!$D$39:$D$782,СВЦЭМ!$A$39:$A$782,$A35,СВЦЭМ!$B$39:$B$782,C$11)+'СЕТ СН'!$F$14+СВЦЭМ!$D$10+'СЕТ СН'!$F$8*'СЕТ СН'!$F$9-'СЕТ СН'!$F$26</f>
        <v>1066.55751433</v>
      </c>
      <c r="D35" s="36">
        <f>SUMIFS(СВЦЭМ!$D$39:$D$782,СВЦЭМ!$A$39:$A$782,$A35,СВЦЭМ!$B$39:$B$782,D$11)+'СЕТ СН'!$F$14+СВЦЭМ!$D$10+'СЕТ СН'!$F$8*'СЕТ СН'!$F$9-'СЕТ СН'!$F$26</f>
        <v>1096.16849834</v>
      </c>
      <c r="E35" s="36">
        <f>SUMIFS(СВЦЭМ!$D$39:$D$782,СВЦЭМ!$A$39:$A$782,$A35,СВЦЭМ!$B$39:$B$782,E$11)+'СЕТ СН'!$F$14+СВЦЭМ!$D$10+'СЕТ СН'!$F$8*'СЕТ СН'!$F$9-'СЕТ СН'!$F$26</f>
        <v>1106.0556585100001</v>
      </c>
      <c r="F35" s="36">
        <f>SUMIFS(СВЦЭМ!$D$39:$D$782,СВЦЭМ!$A$39:$A$782,$A35,СВЦЭМ!$B$39:$B$782,F$11)+'СЕТ СН'!$F$14+СВЦЭМ!$D$10+'СЕТ СН'!$F$8*'СЕТ СН'!$F$9-'СЕТ СН'!$F$26</f>
        <v>1107.46147114</v>
      </c>
      <c r="G35" s="36">
        <f>SUMIFS(СВЦЭМ!$D$39:$D$782,СВЦЭМ!$A$39:$A$782,$A35,СВЦЭМ!$B$39:$B$782,G$11)+'СЕТ СН'!$F$14+СВЦЭМ!$D$10+'СЕТ СН'!$F$8*'СЕТ СН'!$F$9-'СЕТ СН'!$F$26</f>
        <v>1093.0759532699999</v>
      </c>
      <c r="H35" s="36">
        <f>SUMIFS(СВЦЭМ!$D$39:$D$782,СВЦЭМ!$A$39:$A$782,$A35,СВЦЭМ!$B$39:$B$782,H$11)+'СЕТ СН'!$F$14+СВЦЭМ!$D$10+'СЕТ СН'!$F$8*'СЕТ СН'!$F$9-'СЕТ СН'!$F$26</f>
        <v>1053.0051824699999</v>
      </c>
      <c r="I35" s="36">
        <f>SUMIFS(СВЦЭМ!$D$39:$D$782,СВЦЭМ!$A$39:$A$782,$A35,СВЦЭМ!$B$39:$B$782,I$11)+'СЕТ СН'!$F$14+СВЦЭМ!$D$10+'СЕТ СН'!$F$8*'СЕТ СН'!$F$9-'СЕТ СН'!$F$26</f>
        <v>1003.9902086</v>
      </c>
      <c r="J35" s="36">
        <f>SUMIFS(СВЦЭМ!$D$39:$D$782,СВЦЭМ!$A$39:$A$782,$A35,СВЦЭМ!$B$39:$B$782,J$11)+'СЕТ СН'!$F$14+СВЦЭМ!$D$10+'СЕТ СН'!$F$8*'СЕТ СН'!$F$9-'СЕТ СН'!$F$26</f>
        <v>1038.94455543</v>
      </c>
      <c r="K35" s="36">
        <f>SUMIFS(СВЦЭМ!$D$39:$D$782,СВЦЭМ!$A$39:$A$782,$A35,СВЦЭМ!$B$39:$B$782,K$11)+'СЕТ СН'!$F$14+СВЦЭМ!$D$10+'СЕТ СН'!$F$8*'СЕТ СН'!$F$9-'СЕТ СН'!$F$26</f>
        <v>1152.37713633</v>
      </c>
      <c r="L35" s="36">
        <f>SUMIFS(СВЦЭМ!$D$39:$D$782,СВЦЭМ!$A$39:$A$782,$A35,СВЦЭМ!$B$39:$B$782,L$11)+'СЕТ СН'!$F$14+СВЦЭМ!$D$10+'СЕТ СН'!$F$8*'СЕТ СН'!$F$9-'СЕТ СН'!$F$26</f>
        <v>1111.67758587</v>
      </c>
      <c r="M35" s="36">
        <f>SUMIFS(СВЦЭМ!$D$39:$D$782,СВЦЭМ!$A$39:$A$782,$A35,СВЦЭМ!$B$39:$B$782,M$11)+'СЕТ СН'!$F$14+СВЦЭМ!$D$10+'СЕТ СН'!$F$8*'СЕТ СН'!$F$9-'СЕТ СН'!$F$26</f>
        <v>1106.0709296499999</v>
      </c>
      <c r="N35" s="36">
        <f>SUMIFS(СВЦЭМ!$D$39:$D$782,СВЦЭМ!$A$39:$A$782,$A35,СВЦЭМ!$B$39:$B$782,N$11)+'СЕТ СН'!$F$14+СВЦЭМ!$D$10+'СЕТ СН'!$F$8*'СЕТ СН'!$F$9-'СЕТ СН'!$F$26</f>
        <v>1101.38342474</v>
      </c>
      <c r="O35" s="36">
        <f>SUMIFS(СВЦЭМ!$D$39:$D$782,СВЦЭМ!$A$39:$A$782,$A35,СВЦЭМ!$B$39:$B$782,O$11)+'СЕТ СН'!$F$14+СВЦЭМ!$D$10+'СЕТ СН'!$F$8*'СЕТ СН'!$F$9-'СЕТ СН'!$F$26</f>
        <v>1095.3259954299999</v>
      </c>
      <c r="P35" s="36">
        <f>SUMIFS(СВЦЭМ!$D$39:$D$782,СВЦЭМ!$A$39:$A$782,$A35,СВЦЭМ!$B$39:$B$782,P$11)+'СЕТ СН'!$F$14+СВЦЭМ!$D$10+'СЕТ СН'!$F$8*'СЕТ СН'!$F$9-'СЕТ СН'!$F$26</f>
        <v>1101.77764654</v>
      </c>
      <c r="Q35" s="36">
        <f>SUMIFS(СВЦЭМ!$D$39:$D$782,СВЦЭМ!$A$39:$A$782,$A35,СВЦЭМ!$B$39:$B$782,Q$11)+'СЕТ СН'!$F$14+СВЦЭМ!$D$10+'СЕТ СН'!$F$8*'СЕТ СН'!$F$9-'СЕТ СН'!$F$26</f>
        <v>1102.73890127</v>
      </c>
      <c r="R35" s="36">
        <f>SUMIFS(СВЦЭМ!$D$39:$D$782,СВЦЭМ!$A$39:$A$782,$A35,СВЦЭМ!$B$39:$B$782,R$11)+'СЕТ СН'!$F$14+СВЦЭМ!$D$10+'СЕТ СН'!$F$8*'СЕТ СН'!$F$9-'СЕТ СН'!$F$26</f>
        <v>1092.02432428</v>
      </c>
      <c r="S35" s="36">
        <f>SUMIFS(СВЦЭМ!$D$39:$D$782,СВЦЭМ!$A$39:$A$782,$A35,СВЦЭМ!$B$39:$B$782,S$11)+'СЕТ СН'!$F$14+СВЦЭМ!$D$10+'СЕТ СН'!$F$8*'СЕТ СН'!$F$9-'СЕТ СН'!$F$26</f>
        <v>1100.8625925199999</v>
      </c>
      <c r="T35" s="36">
        <f>SUMIFS(СВЦЭМ!$D$39:$D$782,СВЦЭМ!$A$39:$A$782,$A35,СВЦЭМ!$B$39:$B$782,T$11)+'СЕТ СН'!$F$14+СВЦЭМ!$D$10+'СЕТ СН'!$F$8*'СЕТ СН'!$F$9-'СЕТ СН'!$F$26</f>
        <v>1107.5408365799999</v>
      </c>
      <c r="U35" s="36">
        <f>SUMIFS(СВЦЭМ!$D$39:$D$782,СВЦЭМ!$A$39:$A$782,$A35,СВЦЭМ!$B$39:$B$782,U$11)+'СЕТ СН'!$F$14+СВЦЭМ!$D$10+'СЕТ СН'!$F$8*'СЕТ СН'!$F$9-'СЕТ СН'!$F$26</f>
        <v>1103.12867837</v>
      </c>
      <c r="V35" s="36">
        <f>SUMIFS(СВЦЭМ!$D$39:$D$782,СВЦЭМ!$A$39:$A$782,$A35,СВЦЭМ!$B$39:$B$782,V$11)+'СЕТ СН'!$F$14+СВЦЭМ!$D$10+'СЕТ СН'!$F$8*'СЕТ СН'!$F$9-'СЕТ СН'!$F$26</f>
        <v>1121.48945127</v>
      </c>
      <c r="W35" s="36">
        <f>SUMIFS(СВЦЭМ!$D$39:$D$782,СВЦЭМ!$A$39:$A$782,$A35,СВЦЭМ!$B$39:$B$782,W$11)+'СЕТ СН'!$F$14+СВЦЭМ!$D$10+'СЕТ СН'!$F$8*'СЕТ СН'!$F$9-'СЕТ СН'!$F$26</f>
        <v>1128.5667548700001</v>
      </c>
      <c r="X35" s="36">
        <f>SUMIFS(СВЦЭМ!$D$39:$D$782,СВЦЭМ!$A$39:$A$782,$A35,СВЦЭМ!$B$39:$B$782,X$11)+'СЕТ СН'!$F$14+СВЦЭМ!$D$10+'СЕТ СН'!$F$8*'СЕТ СН'!$F$9-'СЕТ СН'!$F$26</f>
        <v>1068.33707731</v>
      </c>
      <c r="Y35" s="36">
        <f>SUMIFS(СВЦЭМ!$D$39:$D$782,СВЦЭМ!$A$39:$A$782,$A35,СВЦЭМ!$B$39:$B$782,Y$11)+'СЕТ СН'!$F$14+СВЦЭМ!$D$10+'СЕТ СН'!$F$8*'СЕТ СН'!$F$9-'СЕТ СН'!$F$26</f>
        <v>1029.4977979999999</v>
      </c>
    </row>
    <row r="36" spans="1:27" ht="15.75" x14ac:dyDescent="0.2">
      <c r="A36" s="35">
        <f t="shared" si="0"/>
        <v>44798</v>
      </c>
      <c r="B36" s="36">
        <f>SUMIFS(СВЦЭМ!$D$39:$D$782,СВЦЭМ!$A$39:$A$782,$A36,СВЦЭМ!$B$39:$B$782,B$11)+'СЕТ СН'!$F$14+СВЦЭМ!$D$10+'СЕТ СН'!$F$8*'СЕТ СН'!$F$9-'СЕТ СН'!$F$26</f>
        <v>1025.84022213</v>
      </c>
      <c r="C36" s="36">
        <f>SUMIFS(СВЦЭМ!$D$39:$D$782,СВЦЭМ!$A$39:$A$782,$A36,СВЦЭМ!$B$39:$B$782,C$11)+'СЕТ СН'!$F$14+СВЦЭМ!$D$10+'СЕТ СН'!$F$8*'СЕТ СН'!$F$9-'СЕТ СН'!$F$26</f>
        <v>1062.8910990300001</v>
      </c>
      <c r="D36" s="36">
        <f>SUMIFS(СВЦЭМ!$D$39:$D$782,СВЦЭМ!$A$39:$A$782,$A36,СВЦЭМ!$B$39:$B$782,D$11)+'СЕТ СН'!$F$14+СВЦЭМ!$D$10+'СЕТ СН'!$F$8*'СЕТ СН'!$F$9-'СЕТ СН'!$F$26</f>
        <v>1100.7058982799999</v>
      </c>
      <c r="E36" s="36">
        <f>SUMIFS(СВЦЭМ!$D$39:$D$782,СВЦЭМ!$A$39:$A$782,$A36,СВЦЭМ!$B$39:$B$782,E$11)+'СЕТ СН'!$F$14+СВЦЭМ!$D$10+'СЕТ СН'!$F$8*'СЕТ СН'!$F$9-'СЕТ СН'!$F$26</f>
        <v>1112.0152625999999</v>
      </c>
      <c r="F36" s="36">
        <f>SUMIFS(СВЦЭМ!$D$39:$D$782,СВЦЭМ!$A$39:$A$782,$A36,СВЦЭМ!$B$39:$B$782,F$11)+'СЕТ СН'!$F$14+СВЦЭМ!$D$10+'СЕТ СН'!$F$8*'СЕТ СН'!$F$9-'СЕТ СН'!$F$26</f>
        <v>1115.46490242</v>
      </c>
      <c r="G36" s="36">
        <f>SUMIFS(СВЦЭМ!$D$39:$D$782,СВЦЭМ!$A$39:$A$782,$A36,СВЦЭМ!$B$39:$B$782,G$11)+'СЕТ СН'!$F$14+СВЦЭМ!$D$10+'СЕТ СН'!$F$8*'СЕТ СН'!$F$9-'СЕТ СН'!$F$26</f>
        <v>1099.0686253700001</v>
      </c>
      <c r="H36" s="36">
        <f>SUMIFS(СВЦЭМ!$D$39:$D$782,СВЦЭМ!$A$39:$A$782,$A36,СВЦЭМ!$B$39:$B$782,H$11)+'СЕТ СН'!$F$14+СВЦЭМ!$D$10+'СЕТ СН'!$F$8*'СЕТ СН'!$F$9-'СЕТ СН'!$F$26</f>
        <v>1050.4447252499999</v>
      </c>
      <c r="I36" s="36">
        <f>SUMIFS(СВЦЭМ!$D$39:$D$782,СВЦЭМ!$A$39:$A$782,$A36,СВЦЭМ!$B$39:$B$782,I$11)+'СЕТ СН'!$F$14+СВЦЭМ!$D$10+'СЕТ СН'!$F$8*'СЕТ СН'!$F$9-'СЕТ СН'!$F$26</f>
        <v>975.46479496999996</v>
      </c>
      <c r="J36" s="36">
        <f>SUMIFS(СВЦЭМ!$D$39:$D$782,СВЦЭМ!$A$39:$A$782,$A36,СВЦЭМ!$B$39:$B$782,J$11)+'СЕТ СН'!$F$14+СВЦЭМ!$D$10+'СЕТ СН'!$F$8*'СЕТ СН'!$F$9-'СЕТ СН'!$F$26</f>
        <v>1046.8724689999999</v>
      </c>
      <c r="K36" s="36">
        <f>SUMIFS(СВЦЭМ!$D$39:$D$782,СВЦЭМ!$A$39:$A$782,$A36,СВЦЭМ!$B$39:$B$782,K$11)+'СЕТ СН'!$F$14+СВЦЭМ!$D$10+'СЕТ СН'!$F$8*'СЕТ СН'!$F$9-'СЕТ СН'!$F$26</f>
        <v>1107.71323467</v>
      </c>
      <c r="L36" s="36">
        <f>SUMIFS(СВЦЭМ!$D$39:$D$782,СВЦЭМ!$A$39:$A$782,$A36,СВЦЭМ!$B$39:$B$782,L$11)+'СЕТ СН'!$F$14+СВЦЭМ!$D$10+'СЕТ СН'!$F$8*'СЕТ СН'!$F$9-'СЕТ СН'!$F$26</f>
        <v>1076.4922066300001</v>
      </c>
      <c r="M36" s="36">
        <f>SUMIFS(СВЦЭМ!$D$39:$D$782,СВЦЭМ!$A$39:$A$782,$A36,СВЦЭМ!$B$39:$B$782,M$11)+'СЕТ СН'!$F$14+СВЦЭМ!$D$10+'СЕТ СН'!$F$8*'СЕТ СН'!$F$9-'СЕТ СН'!$F$26</f>
        <v>1072.9065078399999</v>
      </c>
      <c r="N36" s="36">
        <f>SUMIFS(СВЦЭМ!$D$39:$D$782,СВЦЭМ!$A$39:$A$782,$A36,СВЦЭМ!$B$39:$B$782,N$11)+'СЕТ СН'!$F$14+СВЦЭМ!$D$10+'СЕТ СН'!$F$8*'СЕТ СН'!$F$9-'СЕТ СН'!$F$26</f>
        <v>1072.5477284399999</v>
      </c>
      <c r="O36" s="36">
        <f>SUMIFS(СВЦЭМ!$D$39:$D$782,СВЦЭМ!$A$39:$A$782,$A36,СВЦЭМ!$B$39:$B$782,O$11)+'СЕТ СН'!$F$14+СВЦЭМ!$D$10+'СЕТ СН'!$F$8*'СЕТ СН'!$F$9-'СЕТ СН'!$F$26</f>
        <v>989.98138717999996</v>
      </c>
      <c r="P36" s="36">
        <f>SUMIFS(СВЦЭМ!$D$39:$D$782,СВЦЭМ!$A$39:$A$782,$A36,СВЦЭМ!$B$39:$B$782,P$11)+'СЕТ СН'!$F$14+СВЦЭМ!$D$10+'СЕТ СН'!$F$8*'СЕТ СН'!$F$9-'СЕТ СН'!$F$26</f>
        <v>899.05557933999989</v>
      </c>
      <c r="Q36" s="36">
        <f>SUMIFS(СВЦЭМ!$D$39:$D$782,СВЦЭМ!$A$39:$A$782,$A36,СВЦЭМ!$B$39:$B$782,Q$11)+'СЕТ СН'!$F$14+СВЦЭМ!$D$10+'СЕТ СН'!$F$8*'СЕТ СН'!$F$9-'СЕТ СН'!$F$26</f>
        <v>836.94715681999992</v>
      </c>
      <c r="R36" s="36">
        <f>SUMIFS(СВЦЭМ!$D$39:$D$782,СВЦЭМ!$A$39:$A$782,$A36,СВЦЭМ!$B$39:$B$782,R$11)+'СЕТ СН'!$F$14+СВЦЭМ!$D$10+'СЕТ СН'!$F$8*'СЕТ СН'!$F$9-'СЕТ СН'!$F$26</f>
        <v>831.71802182999988</v>
      </c>
      <c r="S36" s="36">
        <f>SUMIFS(СВЦЭМ!$D$39:$D$782,СВЦЭМ!$A$39:$A$782,$A36,СВЦЭМ!$B$39:$B$782,S$11)+'СЕТ СН'!$F$14+СВЦЭМ!$D$10+'СЕТ СН'!$F$8*'СЕТ СН'!$F$9-'СЕТ СН'!$F$26</f>
        <v>902.0951920199999</v>
      </c>
      <c r="T36" s="36">
        <f>SUMIFS(СВЦЭМ!$D$39:$D$782,СВЦЭМ!$A$39:$A$782,$A36,СВЦЭМ!$B$39:$B$782,T$11)+'СЕТ СН'!$F$14+СВЦЭМ!$D$10+'СЕТ СН'!$F$8*'СЕТ СН'!$F$9-'СЕТ СН'!$F$26</f>
        <v>977.90699875999996</v>
      </c>
      <c r="U36" s="36">
        <f>SUMIFS(СВЦЭМ!$D$39:$D$782,СВЦЭМ!$A$39:$A$782,$A36,СВЦЭМ!$B$39:$B$782,U$11)+'СЕТ СН'!$F$14+СВЦЭМ!$D$10+'СЕТ СН'!$F$8*'СЕТ СН'!$F$9-'СЕТ СН'!$F$26</f>
        <v>1068.44612534</v>
      </c>
      <c r="V36" s="36">
        <f>SUMIFS(СВЦЭМ!$D$39:$D$782,СВЦЭМ!$A$39:$A$782,$A36,СВЦЭМ!$B$39:$B$782,V$11)+'СЕТ СН'!$F$14+СВЦЭМ!$D$10+'СЕТ СН'!$F$8*'СЕТ СН'!$F$9-'СЕТ СН'!$F$26</f>
        <v>1091.78078411</v>
      </c>
      <c r="W36" s="36">
        <f>SUMIFS(СВЦЭМ!$D$39:$D$782,СВЦЭМ!$A$39:$A$782,$A36,СВЦЭМ!$B$39:$B$782,W$11)+'СЕТ СН'!$F$14+СВЦЭМ!$D$10+'СЕТ СН'!$F$8*'СЕТ СН'!$F$9-'СЕТ СН'!$F$26</f>
        <v>1099.7736236400001</v>
      </c>
      <c r="X36" s="36">
        <f>SUMIFS(СВЦЭМ!$D$39:$D$782,СВЦЭМ!$A$39:$A$782,$A36,СВЦЭМ!$B$39:$B$782,X$11)+'СЕТ СН'!$F$14+СВЦЭМ!$D$10+'СЕТ СН'!$F$8*'СЕТ СН'!$F$9-'СЕТ СН'!$F$26</f>
        <v>1083.5211717499999</v>
      </c>
      <c r="Y36" s="36">
        <f>SUMIFS(СВЦЭМ!$D$39:$D$782,СВЦЭМ!$A$39:$A$782,$A36,СВЦЭМ!$B$39:$B$782,Y$11)+'СЕТ СН'!$F$14+СВЦЭМ!$D$10+'СЕТ СН'!$F$8*'СЕТ СН'!$F$9-'СЕТ СН'!$F$26</f>
        <v>1090.2841691900001</v>
      </c>
    </row>
    <row r="37" spans="1:27" ht="15.75" x14ac:dyDescent="0.2">
      <c r="A37" s="35">
        <f t="shared" si="0"/>
        <v>44799</v>
      </c>
      <c r="B37" s="36">
        <f>SUMIFS(СВЦЭМ!$D$39:$D$782,СВЦЭМ!$A$39:$A$782,$A37,СВЦЭМ!$B$39:$B$782,B$11)+'СЕТ СН'!$F$14+СВЦЭМ!$D$10+'СЕТ СН'!$F$8*'СЕТ СН'!$F$9-'СЕТ СН'!$F$26</f>
        <v>1081.57249372</v>
      </c>
      <c r="C37" s="36">
        <f>SUMIFS(СВЦЭМ!$D$39:$D$782,СВЦЭМ!$A$39:$A$782,$A37,СВЦЭМ!$B$39:$B$782,C$11)+'СЕТ СН'!$F$14+СВЦЭМ!$D$10+'СЕТ СН'!$F$8*'СЕТ СН'!$F$9-'СЕТ СН'!$F$26</f>
        <v>1126.7428520399999</v>
      </c>
      <c r="D37" s="36">
        <f>SUMIFS(СВЦЭМ!$D$39:$D$782,СВЦЭМ!$A$39:$A$782,$A37,СВЦЭМ!$B$39:$B$782,D$11)+'СЕТ СН'!$F$14+СВЦЭМ!$D$10+'СЕТ СН'!$F$8*'СЕТ СН'!$F$9-'СЕТ СН'!$F$26</f>
        <v>1140.9347730899999</v>
      </c>
      <c r="E37" s="36">
        <f>SUMIFS(СВЦЭМ!$D$39:$D$782,СВЦЭМ!$A$39:$A$782,$A37,СВЦЭМ!$B$39:$B$782,E$11)+'СЕТ СН'!$F$14+СВЦЭМ!$D$10+'СЕТ СН'!$F$8*'СЕТ СН'!$F$9-'СЕТ СН'!$F$26</f>
        <v>1121.15246432</v>
      </c>
      <c r="F37" s="36">
        <f>SUMIFS(СВЦЭМ!$D$39:$D$782,СВЦЭМ!$A$39:$A$782,$A37,СВЦЭМ!$B$39:$B$782,F$11)+'СЕТ СН'!$F$14+СВЦЭМ!$D$10+'СЕТ СН'!$F$8*'СЕТ СН'!$F$9-'СЕТ СН'!$F$26</f>
        <v>1129.5552560199999</v>
      </c>
      <c r="G37" s="36">
        <f>SUMIFS(СВЦЭМ!$D$39:$D$782,СВЦЭМ!$A$39:$A$782,$A37,СВЦЭМ!$B$39:$B$782,G$11)+'СЕТ СН'!$F$14+СВЦЭМ!$D$10+'СЕТ СН'!$F$8*'СЕТ СН'!$F$9-'СЕТ СН'!$F$26</f>
        <v>1121.68349855</v>
      </c>
      <c r="H37" s="36">
        <f>SUMIFS(СВЦЭМ!$D$39:$D$782,СВЦЭМ!$A$39:$A$782,$A37,СВЦЭМ!$B$39:$B$782,H$11)+'СЕТ СН'!$F$14+СВЦЭМ!$D$10+'СЕТ СН'!$F$8*'СЕТ СН'!$F$9-'СЕТ СН'!$F$26</f>
        <v>1049.8428743499999</v>
      </c>
      <c r="I37" s="36">
        <f>SUMIFS(СВЦЭМ!$D$39:$D$782,СВЦЭМ!$A$39:$A$782,$A37,СВЦЭМ!$B$39:$B$782,I$11)+'СЕТ СН'!$F$14+СВЦЭМ!$D$10+'СЕТ СН'!$F$8*'СЕТ СН'!$F$9-'СЕТ СН'!$F$26</f>
        <v>1037.83421333</v>
      </c>
      <c r="J37" s="36">
        <f>SUMIFS(СВЦЭМ!$D$39:$D$782,СВЦЭМ!$A$39:$A$782,$A37,СВЦЭМ!$B$39:$B$782,J$11)+'СЕТ СН'!$F$14+СВЦЭМ!$D$10+'СЕТ СН'!$F$8*'СЕТ СН'!$F$9-'СЕТ СН'!$F$26</f>
        <v>1040.71411642</v>
      </c>
      <c r="K37" s="36">
        <f>SUMIFS(СВЦЭМ!$D$39:$D$782,СВЦЭМ!$A$39:$A$782,$A37,СВЦЭМ!$B$39:$B$782,K$11)+'СЕТ СН'!$F$14+СВЦЭМ!$D$10+'СЕТ СН'!$F$8*'СЕТ СН'!$F$9-'СЕТ СН'!$F$26</f>
        <v>1101.2531726699999</v>
      </c>
      <c r="L37" s="36">
        <f>SUMIFS(СВЦЭМ!$D$39:$D$782,СВЦЭМ!$A$39:$A$782,$A37,СВЦЭМ!$B$39:$B$782,L$11)+'СЕТ СН'!$F$14+СВЦЭМ!$D$10+'СЕТ СН'!$F$8*'СЕТ СН'!$F$9-'СЕТ СН'!$F$26</f>
        <v>1079.9539523599999</v>
      </c>
      <c r="M37" s="36">
        <f>SUMIFS(СВЦЭМ!$D$39:$D$782,СВЦЭМ!$A$39:$A$782,$A37,СВЦЭМ!$B$39:$B$782,M$11)+'СЕТ СН'!$F$14+СВЦЭМ!$D$10+'СЕТ СН'!$F$8*'СЕТ СН'!$F$9-'СЕТ СН'!$F$26</f>
        <v>1068.94330973</v>
      </c>
      <c r="N37" s="36">
        <f>SUMIFS(СВЦЭМ!$D$39:$D$782,СВЦЭМ!$A$39:$A$782,$A37,СВЦЭМ!$B$39:$B$782,N$11)+'СЕТ СН'!$F$14+СВЦЭМ!$D$10+'СЕТ СН'!$F$8*'СЕТ СН'!$F$9-'СЕТ СН'!$F$26</f>
        <v>1061.4628969</v>
      </c>
      <c r="O37" s="36">
        <f>SUMIFS(СВЦЭМ!$D$39:$D$782,СВЦЭМ!$A$39:$A$782,$A37,СВЦЭМ!$B$39:$B$782,O$11)+'СЕТ СН'!$F$14+СВЦЭМ!$D$10+'СЕТ СН'!$F$8*'СЕТ СН'!$F$9-'СЕТ СН'!$F$26</f>
        <v>1055.6021401600001</v>
      </c>
      <c r="P37" s="36">
        <f>SUMIFS(СВЦЭМ!$D$39:$D$782,СВЦЭМ!$A$39:$A$782,$A37,СВЦЭМ!$B$39:$B$782,P$11)+'СЕТ СН'!$F$14+СВЦЭМ!$D$10+'СЕТ СН'!$F$8*'СЕТ СН'!$F$9-'СЕТ СН'!$F$26</f>
        <v>1063.15463249</v>
      </c>
      <c r="Q37" s="36">
        <f>SUMIFS(СВЦЭМ!$D$39:$D$782,СВЦЭМ!$A$39:$A$782,$A37,СВЦЭМ!$B$39:$B$782,Q$11)+'СЕТ СН'!$F$14+СВЦЭМ!$D$10+'СЕТ СН'!$F$8*'СЕТ СН'!$F$9-'СЕТ СН'!$F$26</f>
        <v>1062.1950335199999</v>
      </c>
      <c r="R37" s="36">
        <f>SUMIFS(СВЦЭМ!$D$39:$D$782,СВЦЭМ!$A$39:$A$782,$A37,СВЦЭМ!$B$39:$B$782,R$11)+'СЕТ СН'!$F$14+СВЦЭМ!$D$10+'СЕТ СН'!$F$8*'СЕТ СН'!$F$9-'СЕТ СН'!$F$26</f>
        <v>1055.74072682</v>
      </c>
      <c r="S37" s="36">
        <f>SUMIFS(СВЦЭМ!$D$39:$D$782,СВЦЭМ!$A$39:$A$782,$A37,СВЦЭМ!$B$39:$B$782,S$11)+'СЕТ СН'!$F$14+СВЦЭМ!$D$10+'СЕТ СН'!$F$8*'СЕТ СН'!$F$9-'СЕТ СН'!$F$26</f>
        <v>1053.31137956</v>
      </c>
      <c r="T37" s="36">
        <f>SUMIFS(СВЦЭМ!$D$39:$D$782,СВЦЭМ!$A$39:$A$782,$A37,СВЦЭМ!$B$39:$B$782,T$11)+'СЕТ СН'!$F$14+СВЦЭМ!$D$10+'СЕТ СН'!$F$8*'СЕТ СН'!$F$9-'СЕТ СН'!$F$26</f>
        <v>1060.8883491500001</v>
      </c>
      <c r="U37" s="36">
        <f>SUMIFS(СВЦЭМ!$D$39:$D$782,СВЦЭМ!$A$39:$A$782,$A37,СВЦЭМ!$B$39:$B$782,U$11)+'СЕТ СН'!$F$14+СВЦЭМ!$D$10+'СЕТ СН'!$F$8*'СЕТ СН'!$F$9-'СЕТ СН'!$F$26</f>
        <v>1053.56541167</v>
      </c>
      <c r="V37" s="36">
        <f>SUMIFS(СВЦЭМ!$D$39:$D$782,СВЦЭМ!$A$39:$A$782,$A37,СВЦЭМ!$B$39:$B$782,V$11)+'СЕТ СН'!$F$14+СВЦЭМ!$D$10+'СЕТ СН'!$F$8*'СЕТ СН'!$F$9-'СЕТ СН'!$F$26</f>
        <v>1071.9994389599999</v>
      </c>
      <c r="W37" s="36">
        <f>SUMIFS(СВЦЭМ!$D$39:$D$782,СВЦЭМ!$A$39:$A$782,$A37,СВЦЭМ!$B$39:$B$782,W$11)+'СЕТ СН'!$F$14+СВЦЭМ!$D$10+'СЕТ СН'!$F$8*'СЕТ СН'!$F$9-'СЕТ СН'!$F$26</f>
        <v>1074.5659351899999</v>
      </c>
      <c r="X37" s="36">
        <f>SUMIFS(СВЦЭМ!$D$39:$D$782,СВЦЭМ!$A$39:$A$782,$A37,СВЦЭМ!$B$39:$B$782,X$11)+'СЕТ СН'!$F$14+СВЦЭМ!$D$10+'СЕТ СН'!$F$8*'СЕТ СН'!$F$9-'СЕТ СН'!$F$26</f>
        <v>1044.43273737</v>
      </c>
      <c r="Y37" s="36">
        <f>SUMIFS(СВЦЭМ!$D$39:$D$782,СВЦЭМ!$A$39:$A$782,$A37,СВЦЭМ!$B$39:$B$782,Y$11)+'СЕТ СН'!$F$14+СВЦЭМ!$D$10+'СЕТ СН'!$F$8*'СЕТ СН'!$F$9-'СЕТ СН'!$F$26</f>
        <v>1067.3442843099999</v>
      </c>
    </row>
    <row r="38" spans="1:27" ht="15.75" x14ac:dyDescent="0.2">
      <c r="A38" s="35">
        <f t="shared" si="0"/>
        <v>44800</v>
      </c>
      <c r="B38" s="36">
        <f>SUMIFS(СВЦЭМ!$D$39:$D$782,СВЦЭМ!$A$39:$A$782,$A38,СВЦЭМ!$B$39:$B$782,B$11)+'СЕТ СН'!$F$14+СВЦЭМ!$D$10+'СЕТ СН'!$F$8*'СЕТ СН'!$F$9-'СЕТ СН'!$F$26</f>
        <v>1071.90125687</v>
      </c>
      <c r="C38" s="36">
        <f>SUMIFS(СВЦЭМ!$D$39:$D$782,СВЦЭМ!$A$39:$A$782,$A38,СВЦЭМ!$B$39:$B$782,C$11)+'СЕТ СН'!$F$14+СВЦЭМ!$D$10+'СЕТ СН'!$F$8*'СЕТ СН'!$F$9-'СЕТ СН'!$F$26</f>
        <v>1067.0780429500001</v>
      </c>
      <c r="D38" s="36">
        <f>SUMIFS(СВЦЭМ!$D$39:$D$782,СВЦЭМ!$A$39:$A$782,$A38,СВЦЭМ!$B$39:$B$782,D$11)+'СЕТ СН'!$F$14+СВЦЭМ!$D$10+'СЕТ СН'!$F$8*'СЕТ СН'!$F$9-'СЕТ СН'!$F$26</f>
        <v>1108.87526529</v>
      </c>
      <c r="E38" s="36">
        <f>SUMIFS(СВЦЭМ!$D$39:$D$782,СВЦЭМ!$A$39:$A$782,$A38,СВЦЭМ!$B$39:$B$782,E$11)+'СЕТ СН'!$F$14+СВЦЭМ!$D$10+'СЕТ СН'!$F$8*'СЕТ СН'!$F$9-'СЕТ СН'!$F$26</f>
        <v>1074.9730087299999</v>
      </c>
      <c r="F38" s="36">
        <f>SUMIFS(СВЦЭМ!$D$39:$D$782,СВЦЭМ!$A$39:$A$782,$A38,СВЦЭМ!$B$39:$B$782,F$11)+'СЕТ СН'!$F$14+СВЦЭМ!$D$10+'СЕТ СН'!$F$8*'СЕТ СН'!$F$9-'СЕТ СН'!$F$26</f>
        <v>1071.2474655399999</v>
      </c>
      <c r="G38" s="36">
        <f>SUMIFS(СВЦЭМ!$D$39:$D$782,СВЦЭМ!$A$39:$A$782,$A38,СВЦЭМ!$B$39:$B$782,G$11)+'СЕТ СН'!$F$14+СВЦЭМ!$D$10+'СЕТ СН'!$F$8*'СЕТ СН'!$F$9-'СЕТ СН'!$F$26</f>
        <v>1080.3975727699999</v>
      </c>
      <c r="H38" s="36">
        <f>SUMIFS(СВЦЭМ!$D$39:$D$782,СВЦЭМ!$A$39:$A$782,$A38,СВЦЭМ!$B$39:$B$782,H$11)+'СЕТ СН'!$F$14+СВЦЭМ!$D$10+'СЕТ СН'!$F$8*'СЕТ СН'!$F$9-'СЕТ СН'!$F$26</f>
        <v>1065.2999902500001</v>
      </c>
      <c r="I38" s="36">
        <f>SUMIFS(СВЦЭМ!$D$39:$D$782,СВЦЭМ!$A$39:$A$782,$A38,СВЦЭМ!$B$39:$B$782,I$11)+'СЕТ СН'!$F$14+СВЦЭМ!$D$10+'СЕТ СН'!$F$8*'СЕТ СН'!$F$9-'СЕТ СН'!$F$26</f>
        <v>1031.99329941</v>
      </c>
      <c r="J38" s="36">
        <f>SUMIFS(СВЦЭМ!$D$39:$D$782,СВЦЭМ!$A$39:$A$782,$A38,СВЦЭМ!$B$39:$B$782,J$11)+'СЕТ СН'!$F$14+СВЦЭМ!$D$10+'СЕТ СН'!$F$8*'СЕТ СН'!$F$9-'СЕТ СН'!$F$26</f>
        <v>973.1191235199999</v>
      </c>
      <c r="K38" s="36">
        <f>SUMIFS(СВЦЭМ!$D$39:$D$782,СВЦЭМ!$A$39:$A$782,$A38,СВЦЭМ!$B$39:$B$782,K$11)+'СЕТ СН'!$F$14+СВЦЭМ!$D$10+'СЕТ СН'!$F$8*'СЕТ СН'!$F$9-'СЕТ СН'!$F$26</f>
        <v>1044.9413295500001</v>
      </c>
      <c r="L38" s="36">
        <f>SUMIFS(СВЦЭМ!$D$39:$D$782,СВЦЭМ!$A$39:$A$782,$A38,СВЦЭМ!$B$39:$B$782,L$11)+'СЕТ СН'!$F$14+СВЦЭМ!$D$10+'СЕТ СН'!$F$8*'СЕТ СН'!$F$9-'СЕТ СН'!$F$26</f>
        <v>1041.68025407</v>
      </c>
      <c r="M38" s="36">
        <f>SUMIFS(СВЦЭМ!$D$39:$D$782,СВЦЭМ!$A$39:$A$782,$A38,СВЦЭМ!$B$39:$B$782,M$11)+'СЕТ СН'!$F$14+СВЦЭМ!$D$10+'СЕТ СН'!$F$8*'СЕТ СН'!$F$9-'СЕТ СН'!$F$26</f>
        <v>1044.46636803</v>
      </c>
      <c r="N38" s="36">
        <f>SUMIFS(СВЦЭМ!$D$39:$D$782,СВЦЭМ!$A$39:$A$782,$A38,СВЦЭМ!$B$39:$B$782,N$11)+'СЕТ СН'!$F$14+СВЦЭМ!$D$10+'СЕТ СН'!$F$8*'СЕТ СН'!$F$9-'СЕТ СН'!$F$26</f>
        <v>1045.71588346</v>
      </c>
      <c r="O38" s="36">
        <f>SUMIFS(СВЦЭМ!$D$39:$D$782,СВЦЭМ!$A$39:$A$782,$A38,СВЦЭМ!$B$39:$B$782,O$11)+'СЕТ СН'!$F$14+СВЦЭМ!$D$10+'СЕТ СН'!$F$8*'СЕТ СН'!$F$9-'СЕТ СН'!$F$26</f>
        <v>1037.2262990500001</v>
      </c>
      <c r="P38" s="36">
        <f>SUMIFS(СВЦЭМ!$D$39:$D$782,СВЦЭМ!$A$39:$A$782,$A38,СВЦЭМ!$B$39:$B$782,P$11)+'СЕТ СН'!$F$14+СВЦЭМ!$D$10+'СЕТ СН'!$F$8*'СЕТ СН'!$F$9-'СЕТ СН'!$F$26</f>
        <v>1033.88886138</v>
      </c>
      <c r="Q38" s="36">
        <f>SUMIFS(СВЦЭМ!$D$39:$D$782,СВЦЭМ!$A$39:$A$782,$A38,СВЦЭМ!$B$39:$B$782,Q$11)+'СЕТ СН'!$F$14+СВЦЭМ!$D$10+'СЕТ СН'!$F$8*'СЕТ СН'!$F$9-'СЕТ СН'!$F$26</f>
        <v>1032.1850145799999</v>
      </c>
      <c r="R38" s="36">
        <f>SUMIFS(СВЦЭМ!$D$39:$D$782,СВЦЭМ!$A$39:$A$782,$A38,СВЦЭМ!$B$39:$B$782,R$11)+'СЕТ СН'!$F$14+СВЦЭМ!$D$10+'СЕТ СН'!$F$8*'СЕТ СН'!$F$9-'СЕТ СН'!$F$26</f>
        <v>1029.63854399</v>
      </c>
      <c r="S38" s="36">
        <f>SUMIFS(СВЦЭМ!$D$39:$D$782,СВЦЭМ!$A$39:$A$782,$A38,СВЦЭМ!$B$39:$B$782,S$11)+'СЕТ СН'!$F$14+СВЦЭМ!$D$10+'СЕТ СН'!$F$8*'СЕТ СН'!$F$9-'СЕТ СН'!$F$26</f>
        <v>1037.06029655</v>
      </c>
      <c r="T38" s="36">
        <f>SUMIFS(СВЦЭМ!$D$39:$D$782,СВЦЭМ!$A$39:$A$782,$A38,СВЦЭМ!$B$39:$B$782,T$11)+'СЕТ СН'!$F$14+СВЦЭМ!$D$10+'СЕТ СН'!$F$8*'СЕТ СН'!$F$9-'СЕТ СН'!$F$26</f>
        <v>1036.9125614899999</v>
      </c>
      <c r="U38" s="36">
        <f>SUMIFS(СВЦЭМ!$D$39:$D$782,СВЦЭМ!$A$39:$A$782,$A38,СВЦЭМ!$B$39:$B$782,U$11)+'СЕТ СН'!$F$14+СВЦЭМ!$D$10+'СЕТ СН'!$F$8*'СЕТ СН'!$F$9-'СЕТ СН'!$F$26</f>
        <v>1036.73249059</v>
      </c>
      <c r="V38" s="36">
        <f>SUMIFS(СВЦЭМ!$D$39:$D$782,СВЦЭМ!$A$39:$A$782,$A38,СВЦЭМ!$B$39:$B$782,V$11)+'СЕТ СН'!$F$14+СВЦЭМ!$D$10+'СЕТ СН'!$F$8*'СЕТ СН'!$F$9-'СЕТ СН'!$F$26</f>
        <v>1051.92332076</v>
      </c>
      <c r="W38" s="36">
        <f>SUMIFS(СВЦЭМ!$D$39:$D$782,СВЦЭМ!$A$39:$A$782,$A38,СВЦЭМ!$B$39:$B$782,W$11)+'СЕТ СН'!$F$14+СВЦЭМ!$D$10+'СЕТ СН'!$F$8*'СЕТ СН'!$F$9-'СЕТ СН'!$F$26</f>
        <v>1050.51799028</v>
      </c>
      <c r="X38" s="36">
        <f>SUMIFS(СВЦЭМ!$D$39:$D$782,СВЦЭМ!$A$39:$A$782,$A38,СВЦЭМ!$B$39:$B$782,X$11)+'СЕТ СН'!$F$14+СВЦЭМ!$D$10+'СЕТ СН'!$F$8*'СЕТ СН'!$F$9-'СЕТ СН'!$F$26</f>
        <v>1034.7003245799999</v>
      </c>
      <c r="Y38" s="36">
        <f>SUMIFS(СВЦЭМ!$D$39:$D$782,СВЦЭМ!$A$39:$A$782,$A38,СВЦЭМ!$B$39:$B$782,Y$11)+'СЕТ СН'!$F$14+СВЦЭМ!$D$10+'СЕТ СН'!$F$8*'СЕТ СН'!$F$9-'СЕТ СН'!$F$26</f>
        <v>1015.5021776299999</v>
      </c>
    </row>
    <row r="39" spans="1:27" ht="15.75" x14ac:dyDescent="0.2">
      <c r="A39" s="35">
        <f t="shared" si="0"/>
        <v>44801</v>
      </c>
      <c r="B39" s="36">
        <f>SUMIFS(СВЦЭМ!$D$39:$D$782,СВЦЭМ!$A$39:$A$782,$A39,СВЦЭМ!$B$39:$B$782,B$11)+'СЕТ СН'!$F$14+СВЦЭМ!$D$10+'СЕТ СН'!$F$8*'СЕТ СН'!$F$9-'СЕТ СН'!$F$26</f>
        <v>1014.82723512</v>
      </c>
      <c r="C39" s="36">
        <f>SUMIFS(СВЦЭМ!$D$39:$D$782,СВЦЭМ!$A$39:$A$782,$A39,СВЦЭМ!$B$39:$B$782,C$11)+'СЕТ СН'!$F$14+СВЦЭМ!$D$10+'СЕТ СН'!$F$8*'СЕТ СН'!$F$9-'СЕТ СН'!$F$26</f>
        <v>1050.2235676299999</v>
      </c>
      <c r="D39" s="36">
        <f>SUMIFS(СВЦЭМ!$D$39:$D$782,СВЦЭМ!$A$39:$A$782,$A39,СВЦЭМ!$B$39:$B$782,D$11)+'СЕТ СН'!$F$14+СВЦЭМ!$D$10+'СЕТ СН'!$F$8*'СЕТ СН'!$F$9-'СЕТ СН'!$F$26</f>
        <v>1091.67112327</v>
      </c>
      <c r="E39" s="36">
        <f>SUMIFS(СВЦЭМ!$D$39:$D$782,СВЦЭМ!$A$39:$A$782,$A39,СВЦЭМ!$B$39:$B$782,E$11)+'СЕТ СН'!$F$14+СВЦЭМ!$D$10+'СЕТ СН'!$F$8*'СЕТ СН'!$F$9-'СЕТ СН'!$F$26</f>
        <v>1105.74362133</v>
      </c>
      <c r="F39" s="36">
        <f>SUMIFS(СВЦЭМ!$D$39:$D$782,СВЦЭМ!$A$39:$A$782,$A39,СВЦЭМ!$B$39:$B$782,F$11)+'СЕТ СН'!$F$14+СВЦЭМ!$D$10+'СЕТ СН'!$F$8*'СЕТ СН'!$F$9-'СЕТ СН'!$F$26</f>
        <v>1104.9983443599999</v>
      </c>
      <c r="G39" s="36">
        <f>SUMIFS(СВЦЭМ!$D$39:$D$782,СВЦЭМ!$A$39:$A$782,$A39,СВЦЭМ!$B$39:$B$782,G$11)+'СЕТ СН'!$F$14+СВЦЭМ!$D$10+'СЕТ СН'!$F$8*'СЕТ СН'!$F$9-'СЕТ СН'!$F$26</f>
        <v>1109.48928929</v>
      </c>
      <c r="H39" s="36">
        <f>SUMIFS(СВЦЭМ!$D$39:$D$782,СВЦЭМ!$A$39:$A$782,$A39,СВЦЭМ!$B$39:$B$782,H$11)+'СЕТ СН'!$F$14+СВЦЭМ!$D$10+'СЕТ СН'!$F$8*'СЕТ СН'!$F$9-'СЕТ СН'!$F$26</f>
        <v>1080.3147351299999</v>
      </c>
      <c r="I39" s="36">
        <f>SUMIFS(СВЦЭМ!$D$39:$D$782,СВЦЭМ!$A$39:$A$782,$A39,СВЦЭМ!$B$39:$B$782,I$11)+'СЕТ СН'!$F$14+СВЦЭМ!$D$10+'СЕТ СН'!$F$8*'СЕТ СН'!$F$9-'СЕТ СН'!$F$26</f>
        <v>1044.2515514300001</v>
      </c>
      <c r="J39" s="36">
        <f>SUMIFS(СВЦЭМ!$D$39:$D$782,СВЦЭМ!$A$39:$A$782,$A39,СВЦЭМ!$B$39:$B$782,J$11)+'СЕТ СН'!$F$14+СВЦЭМ!$D$10+'СЕТ СН'!$F$8*'СЕТ СН'!$F$9-'СЕТ СН'!$F$26</f>
        <v>974.97751934999997</v>
      </c>
      <c r="K39" s="36">
        <f>SUMIFS(СВЦЭМ!$D$39:$D$782,СВЦЭМ!$A$39:$A$782,$A39,СВЦЭМ!$B$39:$B$782,K$11)+'СЕТ СН'!$F$14+СВЦЭМ!$D$10+'СЕТ СН'!$F$8*'СЕТ СН'!$F$9-'СЕТ СН'!$F$26</f>
        <v>1039.57997163</v>
      </c>
      <c r="L39" s="36">
        <f>SUMIFS(СВЦЭМ!$D$39:$D$782,СВЦЭМ!$A$39:$A$782,$A39,СВЦЭМ!$B$39:$B$782,L$11)+'СЕТ СН'!$F$14+СВЦЭМ!$D$10+'СЕТ СН'!$F$8*'СЕТ СН'!$F$9-'СЕТ СН'!$F$26</f>
        <v>1042.8682459700001</v>
      </c>
      <c r="M39" s="36">
        <f>SUMIFS(СВЦЭМ!$D$39:$D$782,СВЦЭМ!$A$39:$A$782,$A39,СВЦЭМ!$B$39:$B$782,M$11)+'СЕТ СН'!$F$14+СВЦЭМ!$D$10+'СЕТ СН'!$F$8*'СЕТ СН'!$F$9-'СЕТ СН'!$F$26</f>
        <v>1049.8570695999999</v>
      </c>
      <c r="N39" s="36">
        <f>SUMIFS(СВЦЭМ!$D$39:$D$782,СВЦЭМ!$A$39:$A$782,$A39,СВЦЭМ!$B$39:$B$782,N$11)+'СЕТ СН'!$F$14+СВЦЭМ!$D$10+'СЕТ СН'!$F$8*'СЕТ СН'!$F$9-'СЕТ СН'!$F$26</f>
        <v>1053.29552835</v>
      </c>
      <c r="O39" s="36">
        <f>SUMIFS(СВЦЭМ!$D$39:$D$782,СВЦЭМ!$A$39:$A$782,$A39,СВЦЭМ!$B$39:$B$782,O$11)+'СЕТ СН'!$F$14+СВЦЭМ!$D$10+'СЕТ СН'!$F$8*'СЕТ СН'!$F$9-'СЕТ СН'!$F$26</f>
        <v>1044.0014227300001</v>
      </c>
      <c r="P39" s="36">
        <f>SUMIFS(СВЦЭМ!$D$39:$D$782,СВЦЭМ!$A$39:$A$782,$A39,СВЦЭМ!$B$39:$B$782,P$11)+'СЕТ СН'!$F$14+СВЦЭМ!$D$10+'СЕТ СН'!$F$8*'СЕТ СН'!$F$9-'СЕТ СН'!$F$26</f>
        <v>1040.2469093499999</v>
      </c>
      <c r="Q39" s="36">
        <f>SUMIFS(СВЦЭМ!$D$39:$D$782,СВЦЭМ!$A$39:$A$782,$A39,СВЦЭМ!$B$39:$B$782,Q$11)+'СЕТ СН'!$F$14+СВЦЭМ!$D$10+'СЕТ СН'!$F$8*'СЕТ СН'!$F$9-'СЕТ СН'!$F$26</f>
        <v>1038.99340403</v>
      </c>
      <c r="R39" s="36">
        <f>SUMIFS(СВЦЭМ!$D$39:$D$782,СВЦЭМ!$A$39:$A$782,$A39,СВЦЭМ!$B$39:$B$782,R$11)+'СЕТ СН'!$F$14+СВЦЭМ!$D$10+'СЕТ СН'!$F$8*'СЕТ СН'!$F$9-'СЕТ СН'!$F$26</f>
        <v>1032.36780752</v>
      </c>
      <c r="S39" s="36">
        <f>SUMIFS(СВЦЭМ!$D$39:$D$782,СВЦЭМ!$A$39:$A$782,$A39,СВЦЭМ!$B$39:$B$782,S$11)+'СЕТ СН'!$F$14+СВЦЭМ!$D$10+'СЕТ СН'!$F$8*'СЕТ СН'!$F$9-'СЕТ СН'!$F$26</f>
        <v>1037.7081626899999</v>
      </c>
      <c r="T39" s="36">
        <f>SUMIFS(СВЦЭМ!$D$39:$D$782,СВЦЭМ!$A$39:$A$782,$A39,СВЦЭМ!$B$39:$B$782,T$11)+'СЕТ СН'!$F$14+СВЦЭМ!$D$10+'СЕТ СН'!$F$8*'СЕТ СН'!$F$9-'СЕТ СН'!$F$26</f>
        <v>1041.36036339</v>
      </c>
      <c r="U39" s="36">
        <f>SUMIFS(СВЦЭМ!$D$39:$D$782,СВЦЭМ!$A$39:$A$782,$A39,СВЦЭМ!$B$39:$B$782,U$11)+'СЕТ СН'!$F$14+СВЦЭМ!$D$10+'СЕТ СН'!$F$8*'СЕТ СН'!$F$9-'СЕТ СН'!$F$26</f>
        <v>1039.1639244799999</v>
      </c>
      <c r="V39" s="36">
        <f>SUMIFS(СВЦЭМ!$D$39:$D$782,СВЦЭМ!$A$39:$A$782,$A39,СВЦЭМ!$B$39:$B$782,V$11)+'СЕТ СН'!$F$14+СВЦЭМ!$D$10+'СЕТ СН'!$F$8*'СЕТ СН'!$F$9-'СЕТ СН'!$F$26</f>
        <v>1053.39455271</v>
      </c>
      <c r="W39" s="36">
        <f>SUMIFS(СВЦЭМ!$D$39:$D$782,СВЦЭМ!$A$39:$A$782,$A39,СВЦЭМ!$B$39:$B$782,W$11)+'СЕТ СН'!$F$14+СВЦЭМ!$D$10+'СЕТ СН'!$F$8*'СЕТ СН'!$F$9-'СЕТ СН'!$F$26</f>
        <v>1063.4899361499999</v>
      </c>
      <c r="X39" s="36">
        <f>SUMIFS(СВЦЭМ!$D$39:$D$782,СВЦЭМ!$A$39:$A$782,$A39,СВЦЭМ!$B$39:$B$782,X$11)+'СЕТ СН'!$F$14+СВЦЭМ!$D$10+'СЕТ СН'!$F$8*'СЕТ СН'!$F$9-'СЕТ СН'!$F$26</f>
        <v>1070.2826283899999</v>
      </c>
      <c r="Y39" s="36">
        <f>SUMIFS(СВЦЭМ!$D$39:$D$782,СВЦЭМ!$A$39:$A$782,$A39,СВЦЭМ!$B$39:$B$782,Y$11)+'СЕТ СН'!$F$14+СВЦЭМ!$D$10+'СЕТ СН'!$F$8*'СЕТ СН'!$F$9-'СЕТ СН'!$F$26</f>
        <v>1044.796405</v>
      </c>
    </row>
    <row r="40" spans="1:27" ht="15.75" x14ac:dyDescent="0.2">
      <c r="A40" s="35">
        <f t="shared" si="0"/>
        <v>44802</v>
      </c>
      <c r="B40" s="36">
        <f>SUMIFS(СВЦЭМ!$D$39:$D$782,СВЦЭМ!$A$39:$A$782,$A40,СВЦЭМ!$B$39:$B$782,B$11)+'СЕТ СН'!$F$14+СВЦЭМ!$D$10+'СЕТ СН'!$F$8*'СЕТ СН'!$F$9-'СЕТ СН'!$F$26</f>
        <v>1060.1898416199999</v>
      </c>
      <c r="C40" s="36">
        <f>SUMIFS(СВЦЭМ!$D$39:$D$782,СВЦЭМ!$A$39:$A$782,$A40,СВЦЭМ!$B$39:$B$782,C$11)+'СЕТ СН'!$F$14+СВЦЭМ!$D$10+'СЕТ СН'!$F$8*'СЕТ СН'!$F$9-'СЕТ СН'!$F$26</f>
        <v>1129.7830514</v>
      </c>
      <c r="D40" s="36">
        <f>SUMIFS(СВЦЭМ!$D$39:$D$782,СВЦЭМ!$A$39:$A$782,$A40,СВЦЭМ!$B$39:$B$782,D$11)+'СЕТ СН'!$F$14+СВЦЭМ!$D$10+'СЕТ СН'!$F$8*'СЕТ СН'!$F$9-'СЕТ СН'!$F$26</f>
        <v>1161.3920641299999</v>
      </c>
      <c r="E40" s="36">
        <f>SUMIFS(СВЦЭМ!$D$39:$D$782,СВЦЭМ!$A$39:$A$782,$A40,СВЦЭМ!$B$39:$B$782,E$11)+'СЕТ СН'!$F$14+СВЦЭМ!$D$10+'СЕТ СН'!$F$8*'СЕТ СН'!$F$9-'СЕТ СН'!$F$26</f>
        <v>1171.0502704600001</v>
      </c>
      <c r="F40" s="36">
        <f>SUMIFS(СВЦЭМ!$D$39:$D$782,СВЦЭМ!$A$39:$A$782,$A40,СВЦЭМ!$B$39:$B$782,F$11)+'СЕТ СН'!$F$14+СВЦЭМ!$D$10+'СЕТ СН'!$F$8*'СЕТ СН'!$F$9-'СЕТ СН'!$F$26</f>
        <v>1180.0986139299998</v>
      </c>
      <c r="G40" s="36">
        <f>SUMIFS(СВЦЭМ!$D$39:$D$782,СВЦЭМ!$A$39:$A$782,$A40,СВЦЭМ!$B$39:$B$782,G$11)+'СЕТ СН'!$F$14+СВЦЭМ!$D$10+'СЕТ СН'!$F$8*'СЕТ СН'!$F$9-'СЕТ СН'!$F$26</f>
        <v>1163.3752114199999</v>
      </c>
      <c r="H40" s="36">
        <f>SUMIFS(СВЦЭМ!$D$39:$D$782,СВЦЭМ!$A$39:$A$782,$A40,СВЦЭМ!$B$39:$B$782,H$11)+'СЕТ СН'!$F$14+СВЦЭМ!$D$10+'СЕТ СН'!$F$8*'СЕТ СН'!$F$9-'СЕТ СН'!$F$26</f>
        <v>1110.8664657500001</v>
      </c>
      <c r="I40" s="36">
        <f>SUMIFS(СВЦЭМ!$D$39:$D$782,СВЦЭМ!$A$39:$A$782,$A40,СВЦЭМ!$B$39:$B$782,I$11)+'СЕТ СН'!$F$14+СВЦЭМ!$D$10+'СЕТ СН'!$F$8*'СЕТ СН'!$F$9-'СЕТ СН'!$F$26</f>
        <v>1064.5628110299999</v>
      </c>
      <c r="J40" s="36">
        <f>SUMIFS(СВЦЭМ!$D$39:$D$782,СВЦЭМ!$A$39:$A$782,$A40,СВЦЭМ!$B$39:$B$782,J$11)+'СЕТ СН'!$F$14+СВЦЭМ!$D$10+'СЕТ СН'!$F$8*'СЕТ СН'!$F$9-'СЕТ СН'!$F$26</f>
        <v>1024.3890498799999</v>
      </c>
      <c r="K40" s="36">
        <f>SUMIFS(СВЦЭМ!$D$39:$D$782,СВЦЭМ!$A$39:$A$782,$A40,СВЦЭМ!$B$39:$B$782,K$11)+'СЕТ СН'!$F$14+СВЦЭМ!$D$10+'СЕТ СН'!$F$8*'СЕТ СН'!$F$9-'СЕТ СН'!$F$26</f>
        <v>1047.8079113199999</v>
      </c>
      <c r="L40" s="36">
        <f>SUMIFS(СВЦЭМ!$D$39:$D$782,СВЦЭМ!$A$39:$A$782,$A40,СВЦЭМ!$B$39:$B$782,L$11)+'СЕТ СН'!$F$14+СВЦЭМ!$D$10+'СЕТ СН'!$F$8*'СЕТ СН'!$F$9-'СЕТ СН'!$F$26</f>
        <v>1025.70015001</v>
      </c>
      <c r="M40" s="36">
        <f>SUMIFS(СВЦЭМ!$D$39:$D$782,СВЦЭМ!$A$39:$A$782,$A40,СВЦЭМ!$B$39:$B$782,M$11)+'СЕТ СН'!$F$14+СВЦЭМ!$D$10+'СЕТ СН'!$F$8*'СЕТ СН'!$F$9-'СЕТ СН'!$F$26</f>
        <v>1026.4373720599999</v>
      </c>
      <c r="N40" s="36">
        <f>SUMIFS(СВЦЭМ!$D$39:$D$782,СВЦЭМ!$A$39:$A$782,$A40,СВЦЭМ!$B$39:$B$782,N$11)+'СЕТ СН'!$F$14+СВЦЭМ!$D$10+'СЕТ СН'!$F$8*'СЕТ СН'!$F$9-'СЕТ СН'!$F$26</f>
        <v>1028.56533769</v>
      </c>
      <c r="O40" s="36">
        <f>SUMIFS(СВЦЭМ!$D$39:$D$782,СВЦЭМ!$A$39:$A$782,$A40,СВЦЭМ!$B$39:$B$782,O$11)+'СЕТ СН'!$F$14+СВЦЭМ!$D$10+'СЕТ СН'!$F$8*'СЕТ СН'!$F$9-'СЕТ СН'!$F$26</f>
        <v>1024.8495510299999</v>
      </c>
      <c r="P40" s="36">
        <f>SUMIFS(СВЦЭМ!$D$39:$D$782,СВЦЭМ!$A$39:$A$782,$A40,СВЦЭМ!$B$39:$B$782,P$11)+'СЕТ СН'!$F$14+СВЦЭМ!$D$10+'СЕТ СН'!$F$8*'СЕТ СН'!$F$9-'СЕТ СН'!$F$26</f>
        <v>1024.8592752300001</v>
      </c>
      <c r="Q40" s="36">
        <f>SUMIFS(СВЦЭМ!$D$39:$D$782,СВЦЭМ!$A$39:$A$782,$A40,СВЦЭМ!$B$39:$B$782,Q$11)+'СЕТ СН'!$F$14+СВЦЭМ!$D$10+'СЕТ СН'!$F$8*'СЕТ СН'!$F$9-'СЕТ СН'!$F$26</f>
        <v>1024.25166519</v>
      </c>
      <c r="R40" s="36">
        <f>SUMIFS(СВЦЭМ!$D$39:$D$782,СВЦЭМ!$A$39:$A$782,$A40,СВЦЭМ!$B$39:$B$782,R$11)+'СЕТ СН'!$F$14+СВЦЭМ!$D$10+'СЕТ СН'!$F$8*'СЕТ СН'!$F$9-'СЕТ СН'!$F$26</f>
        <v>1026.5459474899999</v>
      </c>
      <c r="S40" s="36">
        <f>SUMIFS(СВЦЭМ!$D$39:$D$782,СВЦЭМ!$A$39:$A$782,$A40,СВЦЭМ!$B$39:$B$782,S$11)+'СЕТ СН'!$F$14+СВЦЭМ!$D$10+'СЕТ СН'!$F$8*'СЕТ СН'!$F$9-'СЕТ СН'!$F$26</f>
        <v>1028.1691384000001</v>
      </c>
      <c r="T40" s="36">
        <f>SUMIFS(СВЦЭМ!$D$39:$D$782,СВЦЭМ!$A$39:$A$782,$A40,СВЦЭМ!$B$39:$B$782,T$11)+'СЕТ СН'!$F$14+СВЦЭМ!$D$10+'СЕТ СН'!$F$8*'СЕТ СН'!$F$9-'СЕТ СН'!$F$26</f>
        <v>1011.0882211099999</v>
      </c>
      <c r="U40" s="36">
        <f>SUMIFS(СВЦЭМ!$D$39:$D$782,СВЦЭМ!$A$39:$A$782,$A40,СВЦЭМ!$B$39:$B$782,U$11)+'СЕТ СН'!$F$14+СВЦЭМ!$D$10+'СЕТ СН'!$F$8*'СЕТ СН'!$F$9-'СЕТ СН'!$F$26</f>
        <v>1005.42323429</v>
      </c>
      <c r="V40" s="36">
        <f>SUMIFS(СВЦЭМ!$D$39:$D$782,СВЦЭМ!$A$39:$A$782,$A40,СВЦЭМ!$B$39:$B$782,V$11)+'СЕТ СН'!$F$14+СВЦЭМ!$D$10+'СЕТ СН'!$F$8*'СЕТ СН'!$F$9-'СЕТ СН'!$F$26</f>
        <v>1000.2890281099999</v>
      </c>
      <c r="W40" s="36">
        <f>SUMIFS(СВЦЭМ!$D$39:$D$782,СВЦЭМ!$A$39:$A$782,$A40,СВЦЭМ!$B$39:$B$782,W$11)+'СЕТ СН'!$F$14+СВЦЭМ!$D$10+'СЕТ СН'!$F$8*'СЕТ СН'!$F$9-'СЕТ СН'!$F$26</f>
        <v>998.40905435999991</v>
      </c>
      <c r="X40" s="36">
        <f>SUMIFS(СВЦЭМ!$D$39:$D$782,СВЦЭМ!$A$39:$A$782,$A40,СВЦЭМ!$B$39:$B$782,X$11)+'СЕТ СН'!$F$14+СВЦЭМ!$D$10+'СЕТ СН'!$F$8*'СЕТ СН'!$F$9-'СЕТ СН'!$F$26</f>
        <v>1021.5930389599999</v>
      </c>
      <c r="Y40" s="36">
        <f>SUMIFS(СВЦЭМ!$D$39:$D$782,СВЦЭМ!$A$39:$A$782,$A40,СВЦЭМ!$B$39:$B$782,Y$11)+'СЕТ СН'!$F$14+СВЦЭМ!$D$10+'СЕТ СН'!$F$8*'СЕТ СН'!$F$9-'СЕТ СН'!$F$26</f>
        <v>1068.7272951099999</v>
      </c>
    </row>
    <row r="41" spans="1:27" ht="15.75" x14ac:dyDescent="0.2">
      <c r="A41" s="35">
        <f t="shared" si="0"/>
        <v>44803</v>
      </c>
      <c r="B41" s="36">
        <f>SUMIFS(СВЦЭМ!$D$39:$D$782,СВЦЭМ!$A$39:$A$782,$A41,СВЦЭМ!$B$39:$B$782,B$11)+'СЕТ СН'!$F$14+СВЦЭМ!$D$10+'СЕТ СН'!$F$8*'СЕТ СН'!$F$9-'СЕТ СН'!$F$26</f>
        <v>1029.4941738800001</v>
      </c>
      <c r="C41" s="36">
        <f>SUMIFS(СВЦЭМ!$D$39:$D$782,СВЦЭМ!$A$39:$A$782,$A41,СВЦЭМ!$B$39:$B$782,C$11)+'СЕТ СН'!$F$14+СВЦЭМ!$D$10+'СЕТ СН'!$F$8*'СЕТ СН'!$F$9-'СЕТ СН'!$F$26</f>
        <v>1062.2298634199999</v>
      </c>
      <c r="D41" s="36">
        <f>SUMIFS(СВЦЭМ!$D$39:$D$782,СВЦЭМ!$A$39:$A$782,$A41,СВЦЭМ!$B$39:$B$782,D$11)+'СЕТ СН'!$F$14+СВЦЭМ!$D$10+'СЕТ СН'!$F$8*'СЕТ СН'!$F$9-'СЕТ СН'!$F$26</f>
        <v>1096.12505334</v>
      </c>
      <c r="E41" s="36">
        <f>SUMIFS(СВЦЭМ!$D$39:$D$782,СВЦЭМ!$A$39:$A$782,$A41,СВЦЭМ!$B$39:$B$782,E$11)+'СЕТ СН'!$F$14+СВЦЭМ!$D$10+'СЕТ СН'!$F$8*'СЕТ СН'!$F$9-'СЕТ СН'!$F$26</f>
        <v>1108.1266395499999</v>
      </c>
      <c r="F41" s="36">
        <f>SUMIFS(СВЦЭМ!$D$39:$D$782,СВЦЭМ!$A$39:$A$782,$A41,СВЦЭМ!$B$39:$B$782,F$11)+'СЕТ СН'!$F$14+СВЦЭМ!$D$10+'СЕТ СН'!$F$8*'СЕТ СН'!$F$9-'СЕТ СН'!$F$26</f>
        <v>1113.3384533799999</v>
      </c>
      <c r="G41" s="36">
        <f>SUMIFS(СВЦЭМ!$D$39:$D$782,СВЦЭМ!$A$39:$A$782,$A41,СВЦЭМ!$B$39:$B$782,G$11)+'СЕТ СН'!$F$14+СВЦЭМ!$D$10+'СЕТ СН'!$F$8*'СЕТ СН'!$F$9-'СЕТ СН'!$F$26</f>
        <v>1108.6499321700001</v>
      </c>
      <c r="H41" s="36">
        <f>SUMIFS(СВЦЭМ!$D$39:$D$782,СВЦЭМ!$A$39:$A$782,$A41,СВЦЭМ!$B$39:$B$782,H$11)+'СЕТ СН'!$F$14+СВЦЭМ!$D$10+'СЕТ СН'!$F$8*'СЕТ СН'!$F$9-'СЕТ СН'!$F$26</f>
        <v>1052.7709258699999</v>
      </c>
      <c r="I41" s="36">
        <f>SUMIFS(СВЦЭМ!$D$39:$D$782,СВЦЭМ!$A$39:$A$782,$A41,СВЦЭМ!$B$39:$B$782,I$11)+'СЕТ СН'!$F$14+СВЦЭМ!$D$10+'СЕТ СН'!$F$8*'СЕТ СН'!$F$9-'СЕТ СН'!$F$26</f>
        <v>980.41446892999988</v>
      </c>
      <c r="J41" s="36">
        <f>SUMIFS(СВЦЭМ!$D$39:$D$782,СВЦЭМ!$A$39:$A$782,$A41,СВЦЭМ!$B$39:$B$782,J$11)+'СЕТ СН'!$F$14+СВЦЭМ!$D$10+'СЕТ СН'!$F$8*'СЕТ СН'!$F$9-'СЕТ СН'!$F$26</f>
        <v>980.47910311999988</v>
      </c>
      <c r="K41" s="36">
        <f>SUMIFS(СВЦЭМ!$D$39:$D$782,СВЦЭМ!$A$39:$A$782,$A41,СВЦЭМ!$B$39:$B$782,K$11)+'СЕТ СН'!$F$14+СВЦЭМ!$D$10+'СЕТ СН'!$F$8*'СЕТ СН'!$F$9-'СЕТ СН'!$F$26</f>
        <v>1042.05033738</v>
      </c>
      <c r="L41" s="36">
        <f>SUMIFS(СВЦЭМ!$D$39:$D$782,СВЦЭМ!$A$39:$A$782,$A41,СВЦЭМ!$B$39:$B$782,L$11)+'СЕТ СН'!$F$14+СВЦЭМ!$D$10+'СЕТ СН'!$F$8*'СЕТ СН'!$F$9-'СЕТ СН'!$F$26</f>
        <v>1038.0224876100001</v>
      </c>
      <c r="M41" s="36">
        <f>SUMIFS(СВЦЭМ!$D$39:$D$782,СВЦЭМ!$A$39:$A$782,$A41,СВЦЭМ!$B$39:$B$782,M$11)+'СЕТ СН'!$F$14+СВЦЭМ!$D$10+'СЕТ СН'!$F$8*'СЕТ СН'!$F$9-'СЕТ СН'!$F$26</f>
        <v>1035.95392096</v>
      </c>
      <c r="N41" s="36">
        <f>SUMIFS(СВЦЭМ!$D$39:$D$782,СВЦЭМ!$A$39:$A$782,$A41,СВЦЭМ!$B$39:$B$782,N$11)+'СЕТ СН'!$F$14+СВЦЭМ!$D$10+'СЕТ СН'!$F$8*'СЕТ СН'!$F$9-'СЕТ СН'!$F$26</f>
        <v>1037.8206572700001</v>
      </c>
      <c r="O41" s="36">
        <f>SUMIFS(СВЦЭМ!$D$39:$D$782,СВЦЭМ!$A$39:$A$782,$A41,СВЦЭМ!$B$39:$B$782,O$11)+'СЕТ СН'!$F$14+СВЦЭМ!$D$10+'СЕТ СН'!$F$8*'СЕТ СН'!$F$9-'СЕТ СН'!$F$26</f>
        <v>1035.28506576</v>
      </c>
      <c r="P41" s="36">
        <f>SUMIFS(СВЦЭМ!$D$39:$D$782,СВЦЭМ!$A$39:$A$782,$A41,СВЦЭМ!$B$39:$B$782,P$11)+'СЕТ СН'!$F$14+СВЦЭМ!$D$10+'СЕТ СН'!$F$8*'СЕТ СН'!$F$9-'СЕТ СН'!$F$26</f>
        <v>1044.1133878200001</v>
      </c>
      <c r="Q41" s="36">
        <f>SUMIFS(СВЦЭМ!$D$39:$D$782,СВЦЭМ!$A$39:$A$782,$A41,СВЦЭМ!$B$39:$B$782,Q$11)+'СЕТ СН'!$F$14+СВЦЭМ!$D$10+'СЕТ СН'!$F$8*'СЕТ СН'!$F$9-'СЕТ СН'!$F$26</f>
        <v>1031.2465447699999</v>
      </c>
      <c r="R41" s="36">
        <f>SUMIFS(СВЦЭМ!$D$39:$D$782,СВЦЭМ!$A$39:$A$782,$A41,СВЦЭМ!$B$39:$B$782,R$11)+'СЕТ СН'!$F$14+СВЦЭМ!$D$10+'СЕТ СН'!$F$8*'СЕТ СН'!$F$9-'СЕТ СН'!$F$26</f>
        <v>1021.5589665499999</v>
      </c>
      <c r="S41" s="36">
        <f>SUMIFS(СВЦЭМ!$D$39:$D$782,СВЦЭМ!$A$39:$A$782,$A41,СВЦЭМ!$B$39:$B$782,S$11)+'СЕТ СН'!$F$14+СВЦЭМ!$D$10+'СЕТ СН'!$F$8*'СЕТ СН'!$F$9-'СЕТ СН'!$F$26</f>
        <v>1032.3981523099999</v>
      </c>
      <c r="T41" s="36">
        <f>SUMIFS(СВЦЭМ!$D$39:$D$782,СВЦЭМ!$A$39:$A$782,$A41,СВЦЭМ!$B$39:$B$782,T$11)+'СЕТ СН'!$F$14+СВЦЭМ!$D$10+'СЕТ СН'!$F$8*'СЕТ СН'!$F$9-'СЕТ СН'!$F$26</f>
        <v>1046.9816923999999</v>
      </c>
      <c r="U41" s="36">
        <f>SUMIFS(СВЦЭМ!$D$39:$D$782,СВЦЭМ!$A$39:$A$782,$A41,СВЦЭМ!$B$39:$B$782,U$11)+'СЕТ СН'!$F$14+СВЦЭМ!$D$10+'СЕТ СН'!$F$8*'СЕТ СН'!$F$9-'СЕТ СН'!$F$26</f>
        <v>1029.96556399</v>
      </c>
      <c r="V41" s="36">
        <f>SUMIFS(СВЦЭМ!$D$39:$D$782,СВЦЭМ!$A$39:$A$782,$A41,СВЦЭМ!$B$39:$B$782,V$11)+'СЕТ СН'!$F$14+СВЦЭМ!$D$10+'СЕТ СН'!$F$8*'СЕТ СН'!$F$9-'СЕТ СН'!$F$26</f>
        <v>1054.7265077899999</v>
      </c>
      <c r="W41" s="36">
        <f>SUMIFS(СВЦЭМ!$D$39:$D$782,СВЦЭМ!$A$39:$A$782,$A41,СВЦЭМ!$B$39:$B$782,W$11)+'СЕТ СН'!$F$14+СВЦЭМ!$D$10+'СЕТ СН'!$F$8*'СЕТ СН'!$F$9-'СЕТ СН'!$F$26</f>
        <v>1058.5529343400001</v>
      </c>
      <c r="X41" s="36">
        <f>SUMIFS(СВЦЭМ!$D$39:$D$782,СВЦЭМ!$A$39:$A$782,$A41,СВЦЭМ!$B$39:$B$782,X$11)+'СЕТ СН'!$F$14+СВЦЭМ!$D$10+'СЕТ СН'!$F$8*'СЕТ СН'!$F$9-'СЕТ СН'!$F$26</f>
        <v>1004.7156929999999</v>
      </c>
      <c r="Y41" s="36">
        <f>SUMIFS(СВЦЭМ!$D$39:$D$782,СВЦЭМ!$A$39:$A$782,$A41,СВЦЭМ!$B$39:$B$782,Y$11)+'СЕТ СН'!$F$14+СВЦЭМ!$D$10+'СЕТ СН'!$F$8*'СЕТ СН'!$F$9-'СЕТ СН'!$F$26</f>
        <v>966.83091210999999</v>
      </c>
    </row>
    <row r="42" spans="1:27" ht="15.75" x14ac:dyDescent="0.2">
      <c r="A42" s="35">
        <f t="shared" si="0"/>
        <v>44804</v>
      </c>
      <c r="B42" s="36">
        <f>SUMIFS(СВЦЭМ!$D$39:$D$782,СВЦЭМ!$A$39:$A$782,$A42,СВЦЭМ!$B$39:$B$782,B$11)+'СЕТ СН'!$F$14+СВЦЭМ!$D$10+'СЕТ СН'!$F$8*'СЕТ СН'!$F$9-'СЕТ СН'!$F$26</f>
        <v>1060.0749117800001</v>
      </c>
      <c r="C42" s="36">
        <f>SUMIFS(СВЦЭМ!$D$39:$D$782,СВЦЭМ!$A$39:$A$782,$A42,СВЦЭМ!$B$39:$B$782,C$11)+'СЕТ СН'!$F$14+СВЦЭМ!$D$10+'СЕТ СН'!$F$8*'СЕТ СН'!$F$9-'СЕТ СН'!$F$26</f>
        <v>1095.71036807</v>
      </c>
      <c r="D42" s="36">
        <f>SUMIFS(СВЦЭМ!$D$39:$D$782,СВЦЭМ!$A$39:$A$782,$A42,СВЦЭМ!$B$39:$B$782,D$11)+'СЕТ СН'!$F$14+СВЦЭМ!$D$10+'СЕТ СН'!$F$8*'СЕТ СН'!$F$9-'СЕТ СН'!$F$26</f>
        <v>1111.7228483900001</v>
      </c>
      <c r="E42" s="36">
        <f>SUMIFS(СВЦЭМ!$D$39:$D$782,СВЦЭМ!$A$39:$A$782,$A42,СВЦЭМ!$B$39:$B$782,E$11)+'СЕТ СН'!$F$14+СВЦЭМ!$D$10+'СЕТ СН'!$F$8*'СЕТ СН'!$F$9-'СЕТ СН'!$F$26</f>
        <v>1125.4923724099999</v>
      </c>
      <c r="F42" s="36">
        <f>SUMIFS(СВЦЭМ!$D$39:$D$782,СВЦЭМ!$A$39:$A$782,$A42,СВЦЭМ!$B$39:$B$782,F$11)+'СЕТ СН'!$F$14+СВЦЭМ!$D$10+'СЕТ СН'!$F$8*'СЕТ СН'!$F$9-'СЕТ СН'!$F$26</f>
        <v>1112.4557842700001</v>
      </c>
      <c r="G42" s="36">
        <f>SUMIFS(СВЦЭМ!$D$39:$D$782,СВЦЭМ!$A$39:$A$782,$A42,СВЦЭМ!$B$39:$B$782,G$11)+'СЕТ СН'!$F$14+СВЦЭМ!$D$10+'СЕТ СН'!$F$8*'СЕТ СН'!$F$9-'СЕТ СН'!$F$26</f>
        <v>1089.83757451</v>
      </c>
      <c r="H42" s="36">
        <f>SUMIFS(СВЦЭМ!$D$39:$D$782,СВЦЭМ!$A$39:$A$782,$A42,СВЦЭМ!$B$39:$B$782,H$11)+'СЕТ СН'!$F$14+СВЦЭМ!$D$10+'СЕТ СН'!$F$8*'СЕТ СН'!$F$9-'СЕТ СН'!$F$26</f>
        <v>1028.9543032300001</v>
      </c>
      <c r="I42" s="36">
        <f>SUMIFS(СВЦЭМ!$D$39:$D$782,СВЦЭМ!$A$39:$A$782,$A42,СВЦЭМ!$B$39:$B$782,I$11)+'СЕТ СН'!$F$14+СВЦЭМ!$D$10+'СЕТ СН'!$F$8*'СЕТ СН'!$F$9-'СЕТ СН'!$F$26</f>
        <v>972.14922964999994</v>
      </c>
      <c r="J42" s="36">
        <f>SUMIFS(СВЦЭМ!$D$39:$D$782,СВЦЭМ!$A$39:$A$782,$A42,СВЦЭМ!$B$39:$B$782,J$11)+'СЕТ СН'!$F$14+СВЦЭМ!$D$10+'СЕТ СН'!$F$8*'СЕТ СН'!$F$9-'СЕТ СН'!$F$26</f>
        <v>1042.2285040100001</v>
      </c>
      <c r="K42" s="36">
        <f>SUMIFS(СВЦЭМ!$D$39:$D$782,СВЦЭМ!$A$39:$A$782,$A42,СВЦЭМ!$B$39:$B$782,K$11)+'СЕТ СН'!$F$14+СВЦЭМ!$D$10+'СЕТ СН'!$F$8*'СЕТ СН'!$F$9-'СЕТ СН'!$F$26</f>
        <v>1068.09471108</v>
      </c>
      <c r="L42" s="36">
        <f>SUMIFS(СВЦЭМ!$D$39:$D$782,СВЦЭМ!$A$39:$A$782,$A42,СВЦЭМ!$B$39:$B$782,L$11)+'СЕТ СН'!$F$14+СВЦЭМ!$D$10+'СЕТ СН'!$F$8*'СЕТ СН'!$F$9-'СЕТ СН'!$F$26</f>
        <v>1064.6649183699999</v>
      </c>
      <c r="M42" s="36">
        <f>SUMIFS(СВЦЭМ!$D$39:$D$782,СВЦЭМ!$A$39:$A$782,$A42,СВЦЭМ!$B$39:$B$782,M$11)+'СЕТ СН'!$F$14+СВЦЭМ!$D$10+'СЕТ СН'!$F$8*'СЕТ СН'!$F$9-'СЕТ СН'!$F$26</f>
        <v>1056.35345037</v>
      </c>
      <c r="N42" s="36">
        <f>SUMIFS(СВЦЭМ!$D$39:$D$782,СВЦЭМ!$A$39:$A$782,$A42,СВЦЭМ!$B$39:$B$782,N$11)+'СЕТ СН'!$F$14+СВЦЭМ!$D$10+'СЕТ СН'!$F$8*'СЕТ СН'!$F$9-'СЕТ СН'!$F$26</f>
        <v>1053.2002608600001</v>
      </c>
      <c r="O42" s="36">
        <f>SUMIFS(СВЦЭМ!$D$39:$D$782,СВЦЭМ!$A$39:$A$782,$A42,СВЦЭМ!$B$39:$B$782,O$11)+'СЕТ СН'!$F$14+СВЦЭМ!$D$10+'СЕТ СН'!$F$8*'СЕТ СН'!$F$9-'СЕТ СН'!$F$26</f>
        <v>1052.2498116700001</v>
      </c>
      <c r="P42" s="36">
        <f>SUMIFS(СВЦЭМ!$D$39:$D$782,СВЦЭМ!$A$39:$A$782,$A42,СВЦЭМ!$B$39:$B$782,P$11)+'СЕТ СН'!$F$14+СВЦЭМ!$D$10+'СЕТ СН'!$F$8*'СЕТ СН'!$F$9-'СЕТ СН'!$F$26</f>
        <v>1049.8308358199999</v>
      </c>
      <c r="Q42" s="36">
        <f>SUMIFS(СВЦЭМ!$D$39:$D$782,СВЦЭМ!$A$39:$A$782,$A42,СВЦЭМ!$B$39:$B$782,Q$11)+'СЕТ СН'!$F$14+СВЦЭМ!$D$10+'СЕТ СН'!$F$8*'СЕТ СН'!$F$9-'СЕТ СН'!$F$26</f>
        <v>1040.8799591300001</v>
      </c>
      <c r="R42" s="36">
        <f>SUMIFS(СВЦЭМ!$D$39:$D$782,СВЦЭМ!$A$39:$A$782,$A42,СВЦЭМ!$B$39:$B$782,R$11)+'СЕТ СН'!$F$14+СВЦЭМ!$D$10+'СЕТ СН'!$F$8*'СЕТ СН'!$F$9-'СЕТ СН'!$F$26</f>
        <v>1031.1608043199999</v>
      </c>
      <c r="S42" s="36">
        <f>SUMIFS(СВЦЭМ!$D$39:$D$782,СВЦЭМ!$A$39:$A$782,$A42,СВЦЭМ!$B$39:$B$782,S$11)+'СЕТ СН'!$F$14+СВЦЭМ!$D$10+'СЕТ СН'!$F$8*'СЕТ СН'!$F$9-'СЕТ СН'!$F$26</f>
        <v>1036.45604112</v>
      </c>
      <c r="T42" s="36">
        <f>SUMIFS(СВЦЭМ!$D$39:$D$782,СВЦЭМ!$A$39:$A$782,$A42,СВЦЭМ!$B$39:$B$782,T$11)+'СЕТ СН'!$F$14+СВЦЭМ!$D$10+'СЕТ СН'!$F$8*'СЕТ СН'!$F$9-'СЕТ СН'!$F$26</f>
        <v>1031.80080888</v>
      </c>
      <c r="U42" s="36">
        <f>SUMIFS(СВЦЭМ!$D$39:$D$782,СВЦЭМ!$A$39:$A$782,$A42,СВЦЭМ!$B$39:$B$782,U$11)+'СЕТ СН'!$F$14+СВЦЭМ!$D$10+'СЕТ СН'!$F$8*'СЕТ СН'!$F$9-'СЕТ СН'!$F$26</f>
        <v>1045.11595201</v>
      </c>
      <c r="V42" s="36">
        <f>SUMIFS(СВЦЭМ!$D$39:$D$782,СВЦЭМ!$A$39:$A$782,$A42,СВЦЭМ!$B$39:$B$782,V$11)+'СЕТ СН'!$F$14+СВЦЭМ!$D$10+'СЕТ СН'!$F$8*'СЕТ СН'!$F$9-'СЕТ СН'!$F$26</f>
        <v>1064.34441539</v>
      </c>
      <c r="W42" s="36">
        <f>SUMIFS(СВЦЭМ!$D$39:$D$782,СВЦЭМ!$A$39:$A$782,$A42,СВЦЭМ!$B$39:$B$782,W$11)+'СЕТ СН'!$F$14+СВЦЭМ!$D$10+'СЕТ СН'!$F$8*'СЕТ СН'!$F$9-'СЕТ СН'!$F$26</f>
        <v>1059.1857612700001</v>
      </c>
      <c r="X42" s="36">
        <f>SUMIFS(СВЦЭМ!$D$39:$D$782,СВЦЭМ!$A$39:$A$782,$A42,СВЦЭМ!$B$39:$B$782,X$11)+'СЕТ СН'!$F$14+СВЦЭМ!$D$10+'СЕТ СН'!$F$8*'СЕТ СН'!$F$9-'СЕТ СН'!$F$26</f>
        <v>1023.48428322</v>
      </c>
      <c r="Y42" s="36">
        <f>SUMIFS(СВЦЭМ!$D$39:$D$782,СВЦЭМ!$A$39:$A$782,$A42,СВЦЭМ!$B$39:$B$782,Y$11)+'СЕТ СН'!$F$14+СВЦЭМ!$D$10+'СЕТ СН'!$F$8*'СЕТ СН'!$F$9-'СЕТ СН'!$F$26</f>
        <v>1005.5669888799999</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7"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01.08.2022</v>
      </c>
      <c r="B48" s="36">
        <f>SUMIFS(СВЦЭМ!$D$39:$D$782,СВЦЭМ!$A$39:$A$782,$A48,СВЦЭМ!$B$39:$B$782,B$47)+'СЕТ СН'!$F$14+СВЦЭМ!$D$10+'СЕТ СН'!$F$6-'СЕТ СН'!$F$26</f>
        <v>1052.8280941600001</v>
      </c>
      <c r="C48" s="36">
        <f>SUMIFS(СВЦЭМ!$D$39:$D$782,СВЦЭМ!$A$39:$A$782,$A48,СВЦЭМ!$B$39:$B$782,C$47)+'СЕТ СН'!$F$14+СВЦЭМ!$D$10+'СЕТ СН'!$F$6-'СЕТ СН'!$F$26</f>
        <v>1091.05194891</v>
      </c>
      <c r="D48" s="36">
        <f>SUMIFS(СВЦЭМ!$D$39:$D$782,СВЦЭМ!$A$39:$A$782,$A48,СВЦЭМ!$B$39:$B$782,D$47)+'СЕТ СН'!$F$14+СВЦЭМ!$D$10+'СЕТ СН'!$F$6-'СЕТ СН'!$F$26</f>
        <v>1102.6622418100001</v>
      </c>
      <c r="E48" s="36">
        <f>SUMIFS(СВЦЭМ!$D$39:$D$782,СВЦЭМ!$A$39:$A$782,$A48,СВЦЭМ!$B$39:$B$782,E$47)+'СЕТ СН'!$F$14+СВЦЭМ!$D$10+'СЕТ СН'!$F$6-'СЕТ СН'!$F$26</f>
        <v>1134.1350176799999</v>
      </c>
      <c r="F48" s="36">
        <f>SUMIFS(СВЦЭМ!$D$39:$D$782,СВЦЭМ!$A$39:$A$782,$A48,СВЦЭМ!$B$39:$B$782,F$47)+'СЕТ СН'!$F$14+СВЦЭМ!$D$10+'СЕТ СН'!$F$6-'СЕТ СН'!$F$26</f>
        <v>1099.9135973</v>
      </c>
      <c r="G48" s="36">
        <f>SUMIFS(СВЦЭМ!$D$39:$D$782,СВЦЭМ!$A$39:$A$782,$A48,СВЦЭМ!$B$39:$B$782,G$47)+'СЕТ СН'!$F$14+СВЦЭМ!$D$10+'СЕТ СН'!$F$6-'СЕТ СН'!$F$26</f>
        <v>1088.5149471900002</v>
      </c>
      <c r="H48" s="36">
        <f>SUMIFS(СВЦЭМ!$D$39:$D$782,СВЦЭМ!$A$39:$A$782,$A48,СВЦЭМ!$B$39:$B$782,H$47)+'СЕТ СН'!$F$14+СВЦЭМ!$D$10+'СЕТ СН'!$F$6-'СЕТ СН'!$F$26</f>
        <v>1131.5379211700001</v>
      </c>
      <c r="I48" s="36">
        <f>SUMIFS(СВЦЭМ!$D$39:$D$782,СВЦЭМ!$A$39:$A$782,$A48,СВЦЭМ!$B$39:$B$782,I$47)+'СЕТ СН'!$F$14+СВЦЭМ!$D$10+'СЕТ СН'!$F$6-'СЕТ СН'!$F$26</f>
        <v>1172.9359033200001</v>
      </c>
      <c r="J48" s="36">
        <f>SUMIFS(СВЦЭМ!$D$39:$D$782,СВЦЭМ!$A$39:$A$782,$A48,СВЦЭМ!$B$39:$B$782,J$47)+'СЕТ СН'!$F$14+СВЦЭМ!$D$10+'СЕТ СН'!$F$6-'СЕТ СН'!$F$26</f>
        <v>1098.05893558</v>
      </c>
      <c r="K48" s="36">
        <f>SUMIFS(СВЦЭМ!$D$39:$D$782,СВЦЭМ!$A$39:$A$782,$A48,СВЦЭМ!$B$39:$B$782,K$47)+'СЕТ СН'!$F$14+СВЦЭМ!$D$10+'СЕТ СН'!$F$6-'СЕТ СН'!$F$26</f>
        <v>1045.0746088200001</v>
      </c>
      <c r="L48" s="36">
        <f>SUMIFS(СВЦЭМ!$D$39:$D$782,СВЦЭМ!$A$39:$A$782,$A48,СВЦЭМ!$B$39:$B$782,L$47)+'СЕТ СН'!$F$14+СВЦЭМ!$D$10+'СЕТ СН'!$F$6-'СЕТ СН'!$F$26</f>
        <v>1019.41711083</v>
      </c>
      <c r="M48" s="36">
        <f>SUMIFS(СВЦЭМ!$D$39:$D$782,СВЦЭМ!$A$39:$A$782,$A48,СВЦЭМ!$B$39:$B$782,M$47)+'СЕТ СН'!$F$14+СВЦЭМ!$D$10+'СЕТ СН'!$F$6-'СЕТ СН'!$F$26</f>
        <v>984.63174954999999</v>
      </c>
      <c r="N48" s="36">
        <f>SUMIFS(СВЦЭМ!$D$39:$D$782,СВЦЭМ!$A$39:$A$782,$A48,СВЦЭМ!$B$39:$B$782,N$47)+'СЕТ СН'!$F$14+СВЦЭМ!$D$10+'СЕТ СН'!$F$6-'СЕТ СН'!$F$26</f>
        <v>994.78497228999993</v>
      </c>
      <c r="O48" s="36">
        <f>SUMIFS(СВЦЭМ!$D$39:$D$782,СВЦЭМ!$A$39:$A$782,$A48,СВЦЭМ!$B$39:$B$782,O$47)+'СЕТ СН'!$F$14+СВЦЭМ!$D$10+'СЕТ СН'!$F$6-'СЕТ СН'!$F$26</f>
        <v>996.49058853999998</v>
      </c>
      <c r="P48" s="36">
        <f>SUMIFS(СВЦЭМ!$D$39:$D$782,СВЦЭМ!$A$39:$A$782,$A48,СВЦЭМ!$B$39:$B$782,P$47)+'СЕТ СН'!$F$14+СВЦЭМ!$D$10+'СЕТ СН'!$F$6-'СЕТ СН'!$F$26</f>
        <v>1000.05731269</v>
      </c>
      <c r="Q48" s="36">
        <f>SUMIFS(СВЦЭМ!$D$39:$D$782,СВЦЭМ!$A$39:$A$782,$A48,СВЦЭМ!$B$39:$B$782,Q$47)+'СЕТ СН'!$F$14+СВЦЭМ!$D$10+'СЕТ СН'!$F$6-'СЕТ СН'!$F$26</f>
        <v>1002.3569027</v>
      </c>
      <c r="R48" s="36">
        <f>SUMIFS(СВЦЭМ!$D$39:$D$782,СВЦЭМ!$A$39:$A$782,$A48,СВЦЭМ!$B$39:$B$782,R$47)+'СЕТ СН'!$F$14+СВЦЭМ!$D$10+'СЕТ СН'!$F$6-'СЕТ СН'!$F$26</f>
        <v>1021.52430509</v>
      </c>
      <c r="S48" s="36">
        <f>SUMIFS(СВЦЭМ!$D$39:$D$782,СВЦЭМ!$A$39:$A$782,$A48,СВЦЭМ!$B$39:$B$782,S$47)+'СЕТ СН'!$F$14+СВЦЭМ!$D$10+'СЕТ СН'!$F$6-'СЕТ СН'!$F$26</f>
        <v>1025.5760921399999</v>
      </c>
      <c r="T48" s="36">
        <f>SUMIFS(СВЦЭМ!$D$39:$D$782,СВЦЭМ!$A$39:$A$782,$A48,СВЦЭМ!$B$39:$B$782,T$47)+'СЕТ СН'!$F$14+СВЦЭМ!$D$10+'СЕТ СН'!$F$6-'СЕТ СН'!$F$26</f>
        <v>1026.25268067</v>
      </c>
      <c r="U48" s="36">
        <f>SUMIFS(СВЦЭМ!$D$39:$D$782,СВЦЭМ!$A$39:$A$782,$A48,СВЦЭМ!$B$39:$B$782,U$47)+'СЕТ СН'!$F$14+СВЦЭМ!$D$10+'СЕТ СН'!$F$6-'СЕТ СН'!$F$26</f>
        <v>1028.5036955</v>
      </c>
      <c r="V48" s="36">
        <f>SUMIFS(СВЦЭМ!$D$39:$D$782,СВЦЭМ!$A$39:$A$782,$A48,СВЦЭМ!$B$39:$B$782,V$47)+'СЕТ СН'!$F$14+СВЦЭМ!$D$10+'СЕТ СН'!$F$6-'СЕТ СН'!$F$26</f>
        <v>1025.5238439300001</v>
      </c>
      <c r="W48" s="36">
        <f>SUMIFS(СВЦЭМ!$D$39:$D$782,СВЦЭМ!$A$39:$A$782,$A48,СВЦЭМ!$B$39:$B$782,W$47)+'СЕТ СН'!$F$14+СВЦЭМ!$D$10+'СЕТ СН'!$F$6-'СЕТ СН'!$F$26</f>
        <v>1013.6365531599999</v>
      </c>
      <c r="X48" s="36">
        <f>SUMIFS(СВЦЭМ!$D$39:$D$782,СВЦЭМ!$A$39:$A$782,$A48,СВЦЭМ!$B$39:$B$782,X$47)+'СЕТ СН'!$F$14+СВЦЭМ!$D$10+'СЕТ СН'!$F$6-'СЕТ СН'!$F$26</f>
        <v>999.7382296799999</v>
      </c>
      <c r="Y48" s="36">
        <f>SUMIFS(СВЦЭМ!$D$39:$D$782,СВЦЭМ!$A$39:$A$782,$A48,СВЦЭМ!$B$39:$B$782,Y$47)+'СЕТ СН'!$F$14+СВЦЭМ!$D$10+'СЕТ СН'!$F$6-'СЕТ СН'!$F$26</f>
        <v>983.64445049999995</v>
      </c>
      <c r="AA48" s="45"/>
    </row>
    <row r="49" spans="1:25" ht="15.75" x14ac:dyDescent="0.2">
      <c r="A49" s="35">
        <f>A48+1</f>
        <v>44775</v>
      </c>
      <c r="B49" s="36">
        <f>SUMIFS(СВЦЭМ!$D$39:$D$782,СВЦЭМ!$A$39:$A$782,$A49,СВЦЭМ!$B$39:$B$782,B$47)+'СЕТ СН'!$F$14+СВЦЭМ!$D$10+'СЕТ СН'!$F$6-'СЕТ СН'!$F$26</f>
        <v>1092.3874367999999</v>
      </c>
      <c r="C49" s="36">
        <f>SUMIFS(СВЦЭМ!$D$39:$D$782,СВЦЭМ!$A$39:$A$782,$A49,СВЦЭМ!$B$39:$B$782,C$47)+'СЕТ СН'!$F$14+СВЦЭМ!$D$10+'СЕТ СН'!$F$6-'СЕТ СН'!$F$26</f>
        <v>1142.23637085</v>
      </c>
      <c r="D49" s="36">
        <f>SUMIFS(СВЦЭМ!$D$39:$D$782,СВЦЭМ!$A$39:$A$782,$A49,СВЦЭМ!$B$39:$B$782,D$47)+'СЕТ СН'!$F$14+СВЦЭМ!$D$10+'СЕТ СН'!$F$6-'СЕТ СН'!$F$26</f>
        <v>1130.2839227300001</v>
      </c>
      <c r="E49" s="36">
        <f>SUMIFS(СВЦЭМ!$D$39:$D$782,СВЦЭМ!$A$39:$A$782,$A49,СВЦЭМ!$B$39:$B$782,E$47)+'СЕТ СН'!$F$14+СВЦЭМ!$D$10+'СЕТ СН'!$F$6-'СЕТ СН'!$F$26</f>
        <v>1159.8486903200001</v>
      </c>
      <c r="F49" s="36">
        <f>SUMIFS(СВЦЭМ!$D$39:$D$782,СВЦЭМ!$A$39:$A$782,$A49,СВЦЭМ!$B$39:$B$782,F$47)+'СЕТ СН'!$F$14+СВЦЭМ!$D$10+'СЕТ СН'!$F$6-'СЕТ СН'!$F$26</f>
        <v>1155.39041359</v>
      </c>
      <c r="G49" s="36">
        <f>SUMIFS(СВЦЭМ!$D$39:$D$782,СВЦЭМ!$A$39:$A$782,$A49,СВЦЭМ!$B$39:$B$782,G$47)+'СЕТ СН'!$F$14+СВЦЭМ!$D$10+'СЕТ СН'!$F$6-'СЕТ СН'!$F$26</f>
        <v>1164.7412576500001</v>
      </c>
      <c r="H49" s="36">
        <f>SUMIFS(СВЦЭМ!$D$39:$D$782,СВЦЭМ!$A$39:$A$782,$A49,СВЦЭМ!$B$39:$B$782,H$47)+'СЕТ СН'!$F$14+СВЦЭМ!$D$10+'СЕТ СН'!$F$6-'СЕТ СН'!$F$26</f>
        <v>1144.5414332800001</v>
      </c>
      <c r="I49" s="36">
        <f>SUMIFS(СВЦЭМ!$D$39:$D$782,СВЦЭМ!$A$39:$A$782,$A49,СВЦЭМ!$B$39:$B$782,I$47)+'СЕТ СН'!$F$14+СВЦЭМ!$D$10+'СЕТ СН'!$F$6-'СЕТ СН'!$F$26</f>
        <v>1274.42984254</v>
      </c>
      <c r="J49" s="36">
        <f>SUMIFS(СВЦЭМ!$D$39:$D$782,СВЦЭМ!$A$39:$A$782,$A49,СВЦЭМ!$B$39:$B$782,J$47)+'СЕТ СН'!$F$14+СВЦЭМ!$D$10+'СЕТ СН'!$F$6-'СЕТ СН'!$F$26</f>
        <v>1167.1932886</v>
      </c>
      <c r="K49" s="36">
        <f>SUMIFS(СВЦЭМ!$D$39:$D$782,СВЦЭМ!$A$39:$A$782,$A49,СВЦЭМ!$B$39:$B$782,K$47)+'СЕТ СН'!$F$14+СВЦЭМ!$D$10+'СЕТ СН'!$F$6-'СЕТ СН'!$F$26</f>
        <v>1060.21554801</v>
      </c>
      <c r="L49" s="36">
        <f>SUMIFS(СВЦЭМ!$D$39:$D$782,СВЦЭМ!$A$39:$A$782,$A49,СВЦЭМ!$B$39:$B$782,L$47)+'СЕТ СН'!$F$14+СВЦЭМ!$D$10+'СЕТ СН'!$F$6-'СЕТ СН'!$F$26</f>
        <v>1048.95282664</v>
      </c>
      <c r="M49" s="36">
        <f>SUMIFS(СВЦЭМ!$D$39:$D$782,СВЦЭМ!$A$39:$A$782,$A49,СВЦЭМ!$B$39:$B$782,M$47)+'СЕТ СН'!$F$14+СВЦЭМ!$D$10+'СЕТ СН'!$F$6-'СЕТ СН'!$F$26</f>
        <v>1038.90183123</v>
      </c>
      <c r="N49" s="36">
        <f>SUMIFS(СВЦЭМ!$D$39:$D$782,СВЦЭМ!$A$39:$A$782,$A49,СВЦЭМ!$B$39:$B$782,N$47)+'СЕТ СН'!$F$14+СВЦЭМ!$D$10+'СЕТ СН'!$F$6-'СЕТ СН'!$F$26</f>
        <v>1029.9786776400001</v>
      </c>
      <c r="O49" s="36">
        <f>SUMIFS(СВЦЭМ!$D$39:$D$782,СВЦЭМ!$A$39:$A$782,$A49,СВЦЭМ!$B$39:$B$782,O$47)+'СЕТ СН'!$F$14+СВЦЭМ!$D$10+'СЕТ СН'!$F$6-'СЕТ СН'!$F$26</f>
        <v>1037.5892195199999</v>
      </c>
      <c r="P49" s="36">
        <f>SUMIFS(СВЦЭМ!$D$39:$D$782,СВЦЭМ!$A$39:$A$782,$A49,СВЦЭМ!$B$39:$B$782,P$47)+'СЕТ СН'!$F$14+СВЦЭМ!$D$10+'СЕТ СН'!$F$6-'СЕТ СН'!$F$26</f>
        <v>1052.67270622</v>
      </c>
      <c r="Q49" s="36">
        <f>SUMIFS(СВЦЭМ!$D$39:$D$782,СВЦЭМ!$A$39:$A$782,$A49,СВЦЭМ!$B$39:$B$782,Q$47)+'СЕТ СН'!$F$14+СВЦЭМ!$D$10+'СЕТ СН'!$F$6-'СЕТ СН'!$F$26</f>
        <v>1048.0686542599999</v>
      </c>
      <c r="R49" s="36">
        <f>SUMIFS(СВЦЭМ!$D$39:$D$782,СВЦЭМ!$A$39:$A$782,$A49,СВЦЭМ!$B$39:$B$782,R$47)+'СЕТ СН'!$F$14+СВЦЭМ!$D$10+'СЕТ СН'!$F$6-'СЕТ СН'!$F$26</f>
        <v>1042.1832199400001</v>
      </c>
      <c r="S49" s="36">
        <f>SUMIFS(СВЦЭМ!$D$39:$D$782,СВЦЭМ!$A$39:$A$782,$A49,СВЦЭМ!$B$39:$B$782,S$47)+'СЕТ СН'!$F$14+СВЦЭМ!$D$10+'СЕТ СН'!$F$6-'СЕТ СН'!$F$26</f>
        <v>1044.50294966</v>
      </c>
      <c r="T49" s="36">
        <f>SUMIFS(СВЦЭМ!$D$39:$D$782,СВЦЭМ!$A$39:$A$782,$A49,СВЦЭМ!$B$39:$B$782,T$47)+'СЕТ СН'!$F$14+СВЦЭМ!$D$10+'СЕТ СН'!$F$6-'СЕТ СН'!$F$26</f>
        <v>1073.99749071</v>
      </c>
      <c r="U49" s="36">
        <f>SUMIFS(СВЦЭМ!$D$39:$D$782,СВЦЭМ!$A$39:$A$782,$A49,СВЦЭМ!$B$39:$B$782,U$47)+'СЕТ СН'!$F$14+СВЦЭМ!$D$10+'СЕТ СН'!$F$6-'СЕТ СН'!$F$26</f>
        <v>1070.17549622</v>
      </c>
      <c r="V49" s="36">
        <f>SUMIFS(СВЦЭМ!$D$39:$D$782,СВЦЭМ!$A$39:$A$782,$A49,СВЦЭМ!$B$39:$B$782,V$47)+'СЕТ СН'!$F$14+СВЦЭМ!$D$10+'СЕТ СН'!$F$6-'СЕТ СН'!$F$26</f>
        <v>1076.1175910700001</v>
      </c>
      <c r="W49" s="36">
        <f>SUMIFS(СВЦЭМ!$D$39:$D$782,СВЦЭМ!$A$39:$A$782,$A49,СВЦЭМ!$B$39:$B$782,W$47)+'СЕТ СН'!$F$14+СВЦЭМ!$D$10+'СЕТ СН'!$F$6-'СЕТ СН'!$F$26</f>
        <v>1057.58302402</v>
      </c>
      <c r="X49" s="36">
        <f>SUMIFS(СВЦЭМ!$D$39:$D$782,СВЦЭМ!$A$39:$A$782,$A49,СВЦЭМ!$B$39:$B$782,X$47)+'СЕТ СН'!$F$14+СВЦЭМ!$D$10+'СЕТ СН'!$F$6-'СЕТ СН'!$F$26</f>
        <v>1079.49324359</v>
      </c>
      <c r="Y49" s="36">
        <f>SUMIFS(СВЦЭМ!$D$39:$D$782,СВЦЭМ!$A$39:$A$782,$A49,СВЦЭМ!$B$39:$B$782,Y$47)+'СЕТ СН'!$F$14+СВЦЭМ!$D$10+'СЕТ СН'!$F$6-'СЕТ СН'!$F$26</f>
        <v>1182.6768957300001</v>
      </c>
    </row>
    <row r="50" spans="1:25" ht="15.75" x14ac:dyDescent="0.2">
      <c r="A50" s="35">
        <f t="shared" ref="A50:A78" si="1">A49+1</f>
        <v>44776</v>
      </c>
      <c r="B50" s="36">
        <f>SUMIFS(СВЦЭМ!$D$39:$D$782,СВЦЭМ!$A$39:$A$782,$A50,СВЦЭМ!$B$39:$B$782,B$47)+'СЕТ СН'!$F$14+СВЦЭМ!$D$10+'СЕТ СН'!$F$6-'СЕТ СН'!$F$26</f>
        <v>1213.55418364</v>
      </c>
      <c r="C50" s="36">
        <f>SUMIFS(СВЦЭМ!$D$39:$D$782,СВЦЭМ!$A$39:$A$782,$A50,СВЦЭМ!$B$39:$B$782,C$47)+'СЕТ СН'!$F$14+СВЦЭМ!$D$10+'СЕТ СН'!$F$6-'СЕТ СН'!$F$26</f>
        <v>1295.43189001</v>
      </c>
      <c r="D50" s="36">
        <f>SUMIFS(СВЦЭМ!$D$39:$D$782,СВЦЭМ!$A$39:$A$782,$A50,СВЦЭМ!$B$39:$B$782,D$47)+'СЕТ СН'!$F$14+СВЦЭМ!$D$10+'СЕТ СН'!$F$6-'СЕТ СН'!$F$26</f>
        <v>1348.7467781300002</v>
      </c>
      <c r="E50" s="36">
        <f>SUMIFS(СВЦЭМ!$D$39:$D$782,СВЦЭМ!$A$39:$A$782,$A50,СВЦЭМ!$B$39:$B$782,E$47)+'СЕТ СН'!$F$14+СВЦЭМ!$D$10+'СЕТ СН'!$F$6-'СЕТ СН'!$F$26</f>
        <v>1357.6415825900001</v>
      </c>
      <c r="F50" s="36">
        <f>SUMIFS(СВЦЭМ!$D$39:$D$782,СВЦЭМ!$A$39:$A$782,$A50,СВЦЭМ!$B$39:$B$782,F$47)+'СЕТ СН'!$F$14+СВЦЭМ!$D$10+'СЕТ СН'!$F$6-'СЕТ СН'!$F$26</f>
        <v>1201.4886406000001</v>
      </c>
      <c r="G50" s="36">
        <f>SUMIFS(СВЦЭМ!$D$39:$D$782,СВЦЭМ!$A$39:$A$782,$A50,СВЦЭМ!$B$39:$B$782,G$47)+'СЕТ СН'!$F$14+СВЦЭМ!$D$10+'СЕТ СН'!$F$6-'СЕТ СН'!$F$26</f>
        <v>1205.11123595</v>
      </c>
      <c r="H50" s="36">
        <f>SUMIFS(СВЦЭМ!$D$39:$D$782,СВЦЭМ!$A$39:$A$782,$A50,СВЦЭМ!$B$39:$B$782,H$47)+'СЕТ СН'!$F$14+СВЦЭМ!$D$10+'СЕТ СН'!$F$6-'СЕТ СН'!$F$26</f>
        <v>1193.9206511700002</v>
      </c>
      <c r="I50" s="36">
        <f>SUMIFS(СВЦЭМ!$D$39:$D$782,СВЦЭМ!$A$39:$A$782,$A50,СВЦЭМ!$B$39:$B$782,I$47)+'СЕТ СН'!$F$14+СВЦЭМ!$D$10+'СЕТ СН'!$F$6-'СЕТ СН'!$F$26</f>
        <v>1127.44741509</v>
      </c>
      <c r="J50" s="36">
        <f>SUMIFS(СВЦЭМ!$D$39:$D$782,СВЦЭМ!$A$39:$A$782,$A50,СВЦЭМ!$B$39:$B$782,J$47)+'СЕТ СН'!$F$14+СВЦЭМ!$D$10+'СЕТ СН'!$F$6-'СЕТ СН'!$F$26</f>
        <v>1085.8976677000001</v>
      </c>
      <c r="K50" s="36">
        <f>SUMIFS(СВЦЭМ!$D$39:$D$782,СВЦЭМ!$A$39:$A$782,$A50,СВЦЭМ!$B$39:$B$782,K$47)+'СЕТ СН'!$F$14+СВЦЭМ!$D$10+'СЕТ СН'!$F$6-'СЕТ СН'!$F$26</f>
        <v>1118.5815707500001</v>
      </c>
      <c r="L50" s="36">
        <f>SUMIFS(СВЦЭМ!$D$39:$D$782,СВЦЭМ!$A$39:$A$782,$A50,СВЦЭМ!$B$39:$B$782,L$47)+'СЕТ СН'!$F$14+СВЦЭМ!$D$10+'СЕТ СН'!$F$6-'СЕТ СН'!$F$26</f>
        <v>1072.37752366</v>
      </c>
      <c r="M50" s="36">
        <f>SUMIFS(СВЦЭМ!$D$39:$D$782,СВЦЭМ!$A$39:$A$782,$A50,СВЦЭМ!$B$39:$B$782,M$47)+'СЕТ СН'!$F$14+СВЦЭМ!$D$10+'СЕТ СН'!$F$6-'СЕТ СН'!$F$26</f>
        <v>1050.80567395</v>
      </c>
      <c r="N50" s="36">
        <f>SUMIFS(СВЦЭМ!$D$39:$D$782,СВЦЭМ!$A$39:$A$782,$A50,СВЦЭМ!$B$39:$B$782,N$47)+'СЕТ СН'!$F$14+СВЦЭМ!$D$10+'СЕТ СН'!$F$6-'СЕТ СН'!$F$26</f>
        <v>1046.9417508700001</v>
      </c>
      <c r="O50" s="36">
        <f>SUMIFS(СВЦЭМ!$D$39:$D$782,СВЦЭМ!$A$39:$A$782,$A50,СВЦЭМ!$B$39:$B$782,O$47)+'СЕТ СН'!$F$14+СВЦЭМ!$D$10+'СЕТ СН'!$F$6-'СЕТ СН'!$F$26</f>
        <v>1040.5673555200001</v>
      </c>
      <c r="P50" s="36">
        <f>SUMIFS(СВЦЭМ!$D$39:$D$782,СВЦЭМ!$A$39:$A$782,$A50,СВЦЭМ!$B$39:$B$782,P$47)+'СЕТ СН'!$F$14+СВЦЭМ!$D$10+'СЕТ СН'!$F$6-'СЕТ СН'!$F$26</f>
        <v>1049.0889128199999</v>
      </c>
      <c r="Q50" s="36">
        <f>SUMIFS(СВЦЭМ!$D$39:$D$782,СВЦЭМ!$A$39:$A$782,$A50,СВЦЭМ!$B$39:$B$782,Q$47)+'СЕТ СН'!$F$14+СВЦЭМ!$D$10+'СЕТ СН'!$F$6-'СЕТ СН'!$F$26</f>
        <v>1070.3698550399999</v>
      </c>
      <c r="R50" s="36">
        <f>SUMIFS(СВЦЭМ!$D$39:$D$782,СВЦЭМ!$A$39:$A$782,$A50,СВЦЭМ!$B$39:$B$782,R$47)+'СЕТ СН'!$F$14+СВЦЭМ!$D$10+'СЕТ СН'!$F$6-'СЕТ СН'!$F$26</f>
        <v>1089.4014180900001</v>
      </c>
      <c r="S50" s="36">
        <f>SUMIFS(СВЦЭМ!$D$39:$D$782,СВЦЭМ!$A$39:$A$782,$A50,СВЦЭМ!$B$39:$B$782,S$47)+'СЕТ СН'!$F$14+СВЦЭМ!$D$10+'СЕТ СН'!$F$6-'СЕТ СН'!$F$26</f>
        <v>1085.59612988</v>
      </c>
      <c r="T50" s="36">
        <f>SUMIFS(СВЦЭМ!$D$39:$D$782,СВЦЭМ!$A$39:$A$782,$A50,СВЦЭМ!$B$39:$B$782,T$47)+'СЕТ СН'!$F$14+СВЦЭМ!$D$10+'СЕТ СН'!$F$6-'СЕТ СН'!$F$26</f>
        <v>1071.674884</v>
      </c>
      <c r="U50" s="36">
        <f>SUMIFS(СВЦЭМ!$D$39:$D$782,СВЦЭМ!$A$39:$A$782,$A50,СВЦЭМ!$B$39:$B$782,U$47)+'СЕТ СН'!$F$14+СВЦЭМ!$D$10+'СЕТ СН'!$F$6-'СЕТ СН'!$F$26</f>
        <v>1074.1235666600001</v>
      </c>
      <c r="V50" s="36">
        <f>SUMIFS(СВЦЭМ!$D$39:$D$782,СВЦЭМ!$A$39:$A$782,$A50,СВЦЭМ!$B$39:$B$782,V$47)+'СЕТ СН'!$F$14+СВЦЭМ!$D$10+'СЕТ СН'!$F$6-'СЕТ СН'!$F$26</f>
        <v>1048.3618924</v>
      </c>
      <c r="W50" s="36">
        <f>SUMIFS(СВЦЭМ!$D$39:$D$782,СВЦЭМ!$A$39:$A$782,$A50,СВЦЭМ!$B$39:$B$782,W$47)+'СЕТ СН'!$F$14+СВЦЭМ!$D$10+'СЕТ СН'!$F$6-'СЕТ СН'!$F$26</f>
        <v>1044.9187746099999</v>
      </c>
      <c r="X50" s="36">
        <f>SUMIFS(СВЦЭМ!$D$39:$D$782,СВЦЭМ!$A$39:$A$782,$A50,СВЦЭМ!$B$39:$B$782,X$47)+'СЕТ СН'!$F$14+СВЦЭМ!$D$10+'СЕТ СН'!$F$6-'СЕТ СН'!$F$26</f>
        <v>1079.4869397700002</v>
      </c>
      <c r="Y50" s="36">
        <f>SUMIFS(СВЦЭМ!$D$39:$D$782,СВЦЭМ!$A$39:$A$782,$A50,СВЦЭМ!$B$39:$B$782,Y$47)+'СЕТ СН'!$F$14+СВЦЭМ!$D$10+'СЕТ СН'!$F$6-'СЕТ СН'!$F$26</f>
        <v>1079.70547953</v>
      </c>
    </row>
    <row r="51" spans="1:25" ht="15.75" x14ac:dyDescent="0.2">
      <c r="A51" s="35">
        <f t="shared" si="1"/>
        <v>44777</v>
      </c>
      <c r="B51" s="36">
        <f>SUMIFS(СВЦЭМ!$D$39:$D$782,СВЦЭМ!$A$39:$A$782,$A51,СВЦЭМ!$B$39:$B$782,B$47)+'СЕТ СН'!$F$14+СВЦЭМ!$D$10+'СЕТ СН'!$F$6-'СЕТ СН'!$F$26</f>
        <v>1141.6853583500001</v>
      </c>
      <c r="C51" s="36">
        <f>SUMIFS(СВЦЭМ!$D$39:$D$782,СВЦЭМ!$A$39:$A$782,$A51,СВЦЭМ!$B$39:$B$782,C$47)+'СЕТ СН'!$F$14+СВЦЭМ!$D$10+'СЕТ СН'!$F$6-'СЕТ СН'!$F$26</f>
        <v>1211.16439117</v>
      </c>
      <c r="D51" s="36">
        <f>SUMIFS(СВЦЭМ!$D$39:$D$782,СВЦЭМ!$A$39:$A$782,$A51,СВЦЭМ!$B$39:$B$782,D$47)+'СЕТ СН'!$F$14+СВЦЭМ!$D$10+'СЕТ СН'!$F$6-'СЕТ СН'!$F$26</f>
        <v>1201.5954292500001</v>
      </c>
      <c r="E51" s="36">
        <f>SUMIFS(СВЦЭМ!$D$39:$D$782,СВЦЭМ!$A$39:$A$782,$A51,СВЦЭМ!$B$39:$B$782,E$47)+'СЕТ СН'!$F$14+СВЦЭМ!$D$10+'СЕТ СН'!$F$6-'СЕТ СН'!$F$26</f>
        <v>1275.2577333000002</v>
      </c>
      <c r="F51" s="36">
        <f>SUMIFS(СВЦЭМ!$D$39:$D$782,СВЦЭМ!$A$39:$A$782,$A51,СВЦЭМ!$B$39:$B$782,F$47)+'СЕТ СН'!$F$14+СВЦЭМ!$D$10+'СЕТ СН'!$F$6-'СЕТ СН'!$F$26</f>
        <v>1283.62998874</v>
      </c>
      <c r="G51" s="36">
        <f>SUMIFS(СВЦЭМ!$D$39:$D$782,СВЦЭМ!$A$39:$A$782,$A51,СВЦЭМ!$B$39:$B$782,G$47)+'СЕТ СН'!$F$14+СВЦЭМ!$D$10+'СЕТ СН'!$F$6-'СЕТ СН'!$F$26</f>
        <v>1287.8116034300001</v>
      </c>
      <c r="H51" s="36">
        <f>SUMIFS(СВЦЭМ!$D$39:$D$782,СВЦЭМ!$A$39:$A$782,$A51,СВЦЭМ!$B$39:$B$782,H$47)+'СЕТ СН'!$F$14+СВЦЭМ!$D$10+'СЕТ СН'!$F$6-'СЕТ СН'!$F$26</f>
        <v>1226.61760256</v>
      </c>
      <c r="I51" s="36">
        <f>SUMIFS(СВЦЭМ!$D$39:$D$782,СВЦЭМ!$A$39:$A$782,$A51,СВЦЭМ!$B$39:$B$782,I$47)+'СЕТ СН'!$F$14+СВЦЭМ!$D$10+'СЕТ СН'!$F$6-'СЕТ СН'!$F$26</f>
        <v>1163.6843368100001</v>
      </c>
      <c r="J51" s="36">
        <f>SUMIFS(СВЦЭМ!$D$39:$D$782,СВЦЭМ!$A$39:$A$782,$A51,СВЦЭМ!$B$39:$B$782,J$47)+'СЕТ СН'!$F$14+СВЦЭМ!$D$10+'СЕТ СН'!$F$6-'СЕТ СН'!$F$26</f>
        <v>1079.9729096900001</v>
      </c>
      <c r="K51" s="36">
        <f>SUMIFS(СВЦЭМ!$D$39:$D$782,СВЦЭМ!$A$39:$A$782,$A51,СВЦЭМ!$B$39:$B$782,K$47)+'СЕТ СН'!$F$14+СВЦЭМ!$D$10+'СЕТ СН'!$F$6-'СЕТ СН'!$F$26</f>
        <v>1049.27609807</v>
      </c>
      <c r="L51" s="36">
        <f>SUMIFS(СВЦЭМ!$D$39:$D$782,СВЦЭМ!$A$39:$A$782,$A51,СВЦЭМ!$B$39:$B$782,L$47)+'СЕТ СН'!$F$14+СВЦЭМ!$D$10+'СЕТ СН'!$F$6-'СЕТ СН'!$F$26</f>
        <v>1060.01455197</v>
      </c>
      <c r="M51" s="36">
        <f>SUMIFS(СВЦЭМ!$D$39:$D$782,СВЦЭМ!$A$39:$A$782,$A51,СВЦЭМ!$B$39:$B$782,M$47)+'СЕТ СН'!$F$14+СВЦЭМ!$D$10+'СЕТ СН'!$F$6-'СЕТ СН'!$F$26</f>
        <v>1042.7550393199999</v>
      </c>
      <c r="N51" s="36">
        <f>SUMIFS(СВЦЭМ!$D$39:$D$782,СВЦЭМ!$A$39:$A$782,$A51,СВЦЭМ!$B$39:$B$782,N$47)+'СЕТ СН'!$F$14+СВЦЭМ!$D$10+'СЕТ СН'!$F$6-'СЕТ СН'!$F$26</f>
        <v>1035.94924502</v>
      </c>
      <c r="O51" s="36">
        <f>SUMIFS(СВЦЭМ!$D$39:$D$782,СВЦЭМ!$A$39:$A$782,$A51,СВЦЭМ!$B$39:$B$782,O$47)+'СЕТ СН'!$F$14+СВЦЭМ!$D$10+'СЕТ СН'!$F$6-'СЕТ СН'!$F$26</f>
        <v>1044.7410757800001</v>
      </c>
      <c r="P51" s="36">
        <f>SUMIFS(СВЦЭМ!$D$39:$D$782,СВЦЭМ!$A$39:$A$782,$A51,СВЦЭМ!$B$39:$B$782,P$47)+'СЕТ СН'!$F$14+СВЦЭМ!$D$10+'СЕТ СН'!$F$6-'СЕТ СН'!$F$26</f>
        <v>1074.72779193</v>
      </c>
      <c r="Q51" s="36">
        <f>SUMIFS(СВЦЭМ!$D$39:$D$782,СВЦЭМ!$A$39:$A$782,$A51,СВЦЭМ!$B$39:$B$782,Q$47)+'СЕТ СН'!$F$14+СВЦЭМ!$D$10+'СЕТ СН'!$F$6-'СЕТ СН'!$F$26</f>
        <v>1072.30840777</v>
      </c>
      <c r="R51" s="36">
        <f>SUMIFS(СВЦЭМ!$D$39:$D$782,СВЦЭМ!$A$39:$A$782,$A51,СВЦЭМ!$B$39:$B$782,R$47)+'СЕТ СН'!$F$14+СВЦЭМ!$D$10+'СЕТ СН'!$F$6-'СЕТ СН'!$F$26</f>
        <v>1064.3557786900001</v>
      </c>
      <c r="S51" s="36">
        <f>SUMIFS(СВЦЭМ!$D$39:$D$782,СВЦЭМ!$A$39:$A$782,$A51,СВЦЭМ!$B$39:$B$782,S$47)+'СЕТ СН'!$F$14+СВЦЭМ!$D$10+'СЕТ СН'!$F$6-'СЕТ СН'!$F$26</f>
        <v>1065.84378565</v>
      </c>
      <c r="T51" s="36">
        <f>SUMIFS(СВЦЭМ!$D$39:$D$782,СВЦЭМ!$A$39:$A$782,$A51,СВЦЭМ!$B$39:$B$782,T$47)+'СЕТ СН'!$F$14+СВЦЭМ!$D$10+'СЕТ СН'!$F$6-'СЕТ СН'!$F$26</f>
        <v>1065.1844779800001</v>
      </c>
      <c r="U51" s="36">
        <f>SUMIFS(СВЦЭМ!$D$39:$D$782,СВЦЭМ!$A$39:$A$782,$A51,СВЦЭМ!$B$39:$B$782,U$47)+'СЕТ СН'!$F$14+СВЦЭМ!$D$10+'СЕТ СН'!$F$6-'СЕТ СН'!$F$26</f>
        <v>1076.79091113</v>
      </c>
      <c r="V51" s="36">
        <f>SUMIFS(СВЦЭМ!$D$39:$D$782,СВЦЭМ!$A$39:$A$782,$A51,СВЦЭМ!$B$39:$B$782,V$47)+'СЕТ СН'!$F$14+СВЦЭМ!$D$10+'СЕТ СН'!$F$6-'СЕТ СН'!$F$26</f>
        <v>1071.94268721</v>
      </c>
      <c r="W51" s="36">
        <f>SUMIFS(СВЦЭМ!$D$39:$D$782,СВЦЭМ!$A$39:$A$782,$A51,СВЦЭМ!$B$39:$B$782,W$47)+'СЕТ СН'!$F$14+СВЦЭМ!$D$10+'СЕТ СН'!$F$6-'СЕТ СН'!$F$26</f>
        <v>1066.8521268300001</v>
      </c>
      <c r="X51" s="36">
        <f>SUMIFS(СВЦЭМ!$D$39:$D$782,СВЦЭМ!$A$39:$A$782,$A51,СВЦЭМ!$B$39:$B$782,X$47)+'СЕТ СН'!$F$14+СВЦЭМ!$D$10+'СЕТ СН'!$F$6-'СЕТ СН'!$F$26</f>
        <v>1080.0967153300001</v>
      </c>
      <c r="Y51" s="36">
        <f>SUMIFS(СВЦЭМ!$D$39:$D$782,СВЦЭМ!$A$39:$A$782,$A51,СВЦЭМ!$B$39:$B$782,Y$47)+'СЕТ СН'!$F$14+СВЦЭМ!$D$10+'СЕТ СН'!$F$6-'СЕТ СН'!$F$26</f>
        <v>1138.1724831200002</v>
      </c>
    </row>
    <row r="52" spans="1:25" ht="15.75" x14ac:dyDescent="0.2">
      <c r="A52" s="35">
        <f t="shared" si="1"/>
        <v>44778</v>
      </c>
      <c r="B52" s="36">
        <f>SUMIFS(СВЦЭМ!$D$39:$D$782,СВЦЭМ!$A$39:$A$782,$A52,СВЦЭМ!$B$39:$B$782,B$47)+'СЕТ СН'!$F$14+СВЦЭМ!$D$10+'СЕТ СН'!$F$6-'СЕТ СН'!$F$26</f>
        <v>1192.7346803</v>
      </c>
      <c r="C52" s="36">
        <f>SUMIFS(СВЦЭМ!$D$39:$D$782,СВЦЭМ!$A$39:$A$782,$A52,СВЦЭМ!$B$39:$B$782,C$47)+'СЕТ СН'!$F$14+СВЦЭМ!$D$10+'СЕТ СН'!$F$6-'СЕТ СН'!$F$26</f>
        <v>1184.7213557300001</v>
      </c>
      <c r="D52" s="36">
        <f>SUMIFS(СВЦЭМ!$D$39:$D$782,СВЦЭМ!$A$39:$A$782,$A52,СВЦЭМ!$B$39:$B$782,D$47)+'СЕТ СН'!$F$14+СВЦЭМ!$D$10+'СЕТ СН'!$F$6-'СЕТ СН'!$F$26</f>
        <v>1205.76957221</v>
      </c>
      <c r="E52" s="36">
        <f>SUMIFS(СВЦЭМ!$D$39:$D$782,СВЦЭМ!$A$39:$A$782,$A52,СВЦЭМ!$B$39:$B$782,E$47)+'СЕТ СН'!$F$14+СВЦЭМ!$D$10+'СЕТ СН'!$F$6-'СЕТ СН'!$F$26</f>
        <v>1213.3826734100001</v>
      </c>
      <c r="F52" s="36">
        <f>SUMIFS(СВЦЭМ!$D$39:$D$782,СВЦЭМ!$A$39:$A$782,$A52,СВЦЭМ!$B$39:$B$782,F$47)+'СЕТ СН'!$F$14+СВЦЭМ!$D$10+'СЕТ СН'!$F$6-'СЕТ СН'!$F$26</f>
        <v>1202.2377472000001</v>
      </c>
      <c r="G52" s="36">
        <f>SUMIFS(СВЦЭМ!$D$39:$D$782,СВЦЭМ!$A$39:$A$782,$A52,СВЦЭМ!$B$39:$B$782,G$47)+'СЕТ СН'!$F$14+СВЦЭМ!$D$10+'СЕТ СН'!$F$6-'СЕТ СН'!$F$26</f>
        <v>1200.6820372500001</v>
      </c>
      <c r="H52" s="36">
        <f>SUMIFS(СВЦЭМ!$D$39:$D$782,СВЦЭМ!$A$39:$A$782,$A52,СВЦЭМ!$B$39:$B$782,H$47)+'СЕТ СН'!$F$14+СВЦЭМ!$D$10+'СЕТ СН'!$F$6-'СЕТ СН'!$F$26</f>
        <v>1174.97702852</v>
      </c>
      <c r="I52" s="36">
        <f>SUMIFS(СВЦЭМ!$D$39:$D$782,СВЦЭМ!$A$39:$A$782,$A52,СВЦЭМ!$B$39:$B$782,I$47)+'СЕТ СН'!$F$14+СВЦЭМ!$D$10+'СЕТ СН'!$F$6-'СЕТ СН'!$F$26</f>
        <v>1203.7319716</v>
      </c>
      <c r="J52" s="36">
        <f>SUMIFS(СВЦЭМ!$D$39:$D$782,СВЦЭМ!$A$39:$A$782,$A52,СВЦЭМ!$B$39:$B$782,J$47)+'СЕТ СН'!$F$14+СВЦЭМ!$D$10+'СЕТ СН'!$F$6-'СЕТ СН'!$F$26</f>
        <v>1080.9924599400001</v>
      </c>
      <c r="K52" s="36">
        <f>SUMIFS(СВЦЭМ!$D$39:$D$782,СВЦЭМ!$A$39:$A$782,$A52,СВЦЭМ!$B$39:$B$782,K$47)+'СЕТ СН'!$F$14+СВЦЭМ!$D$10+'СЕТ СН'!$F$6-'СЕТ СН'!$F$26</f>
        <v>1062.09452971</v>
      </c>
      <c r="L52" s="36">
        <f>SUMIFS(СВЦЭМ!$D$39:$D$782,СВЦЭМ!$A$39:$A$782,$A52,СВЦЭМ!$B$39:$B$782,L$47)+'СЕТ СН'!$F$14+СВЦЭМ!$D$10+'СЕТ СН'!$F$6-'СЕТ СН'!$F$26</f>
        <v>1054.7984740100001</v>
      </c>
      <c r="M52" s="36">
        <f>SUMIFS(СВЦЭМ!$D$39:$D$782,СВЦЭМ!$A$39:$A$782,$A52,СВЦЭМ!$B$39:$B$782,M$47)+'СЕТ СН'!$F$14+СВЦЭМ!$D$10+'СЕТ СН'!$F$6-'СЕТ СН'!$F$26</f>
        <v>1049.2258681999999</v>
      </c>
      <c r="N52" s="36">
        <f>SUMIFS(СВЦЭМ!$D$39:$D$782,СВЦЭМ!$A$39:$A$782,$A52,СВЦЭМ!$B$39:$B$782,N$47)+'СЕТ СН'!$F$14+СВЦЭМ!$D$10+'СЕТ СН'!$F$6-'СЕТ СН'!$F$26</f>
        <v>1041.00201767</v>
      </c>
      <c r="O52" s="36">
        <f>SUMIFS(СВЦЭМ!$D$39:$D$782,СВЦЭМ!$A$39:$A$782,$A52,СВЦЭМ!$B$39:$B$782,O$47)+'СЕТ СН'!$F$14+СВЦЭМ!$D$10+'СЕТ СН'!$F$6-'СЕТ СН'!$F$26</f>
        <v>1045.5372554999999</v>
      </c>
      <c r="P52" s="36">
        <f>SUMIFS(СВЦЭМ!$D$39:$D$782,СВЦЭМ!$A$39:$A$782,$A52,СВЦЭМ!$B$39:$B$782,P$47)+'СЕТ СН'!$F$14+СВЦЭМ!$D$10+'СЕТ СН'!$F$6-'СЕТ СН'!$F$26</f>
        <v>1068.9745085699999</v>
      </c>
      <c r="Q52" s="36">
        <f>SUMIFS(СВЦЭМ!$D$39:$D$782,СВЦЭМ!$A$39:$A$782,$A52,СВЦЭМ!$B$39:$B$782,Q$47)+'СЕТ СН'!$F$14+СВЦЭМ!$D$10+'СЕТ СН'!$F$6-'СЕТ СН'!$F$26</f>
        <v>1067.2571834299999</v>
      </c>
      <c r="R52" s="36">
        <f>SUMIFS(СВЦЭМ!$D$39:$D$782,СВЦЭМ!$A$39:$A$782,$A52,СВЦЭМ!$B$39:$B$782,R$47)+'СЕТ СН'!$F$14+СВЦЭМ!$D$10+'СЕТ СН'!$F$6-'СЕТ СН'!$F$26</f>
        <v>1061.92793927</v>
      </c>
      <c r="S52" s="36">
        <f>SUMIFS(СВЦЭМ!$D$39:$D$782,СВЦЭМ!$A$39:$A$782,$A52,СВЦЭМ!$B$39:$B$782,S$47)+'СЕТ СН'!$F$14+СВЦЭМ!$D$10+'СЕТ СН'!$F$6-'СЕТ СН'!$F$26</f>
        <v>1060.11530552</v>
      </c>
      <c r="T52" s="36">
        <f>SUMIFS(СВЦЭМ!$D$39:$D$782,СВЦЭМ!$A$39:$A$782,$A52,СВЦЭМ!$B$39:$B$782,T$47)+'СЕТ СН'!$F$14+СВЦЭМ!$D$10+'СЕТ СН'!$F$6-'СЕТ СН'!$F$26</f>
        <v>1045.8161263899999</v>
      </c>
      <c r="U52" s="36">
        <f>SUMIFS(СВЦЭМ!$D$39:$D$782,СВЦЭМ!$A$39:$A$782,$A52,СВЦЭМ!$B$39:$B$782,U$47)+'СЕТ СН'!$F$14+СВЦЭМ!$D$10+'СЕТ СН'!$F$6-'СЕТ СН'!$F$26</f>
        <v>1054.0435922700001</v>
      </c>
      <c r="V52" s="36">
        <f>SUMIFS(СВЦЭМ!$D$39:$D$782,СВЦЭМ!$A$39:$A$782,$A52,СВЦЭМ!$B$39:$B$782,V$47)+'СЕТ СН'!$F$14+СВЦЭМ!$D$10+'СЕТ СН'!$F$6-'СЕТ СН'!$F$26</f>
        <v>1062.8251580799999</v>
      </c>
      <c r="W52" s="36">
        <f>SUMIFS(СВЦЭМ!$D$39:$D$782,СВЦЭМ!$A$39:$A$782,$A52,СВЦЭМ!$B$39:$B$782,W$47)+'СЕТ СН'!$F$14+СВЦЭМ!$D$10+'СЕТ СН'!$F$6-'СЕТ СН'!$F$26</f>
        <v>1071.5045126699999</v>
      </c>
      <c r="X52" s="36">
        <f>SUMIFS(СВЦЭМ!$D$39:$D$782,СВЦЭМ!$A$39:$A$782,$A52,СВЦЭМ!$B$39:$B$782,X$47)+'СЕТ СН'!$F$14+СВЦЭМ!$D$10+'СЕТ СН'!$F$6-'СЕТ СН'!$F$26</f>
        <v>1056.12207814</v>
      </c>
      <c r="Y52" s="36">
        <f>SUMIFS(СВЦЭМ!$D$39:$D$782,СВЦЭМ!$A$39:$A$782,$A52,СВЦЭМ!$B$39:$B$782,Y$47)+'СЕТ СН'!$F$14+СВЦЭМ!$D$10+'СЕТ СН'!$F$6-'СЕТ СН'!$F$26</f>
        <v>1172.8833260400002</v>
      </c>
    </row>
    <row r="53" spans="1:25" ht="15.75" x14ac:dyDescent="0.2">
      <c r="A53" s="35">
        <f t="shared" si="1"/>
        <v>44779</v>
      </c>
      <c r="B53" s="36">
        <f>SUMIFS(СВЦЭМ!$D$39:$D$782,СВЦЭМ!$A$39:$A$782,$A53,СВЦЭМ!$B$39:$B$782,B$47)+'СЕТ СН'!$F$14+СВЦЭМ!$D$10+'СЕТ СН'!$F$6-'СЕТ СН'!$F$26</f>
        <v>1117.2393961600001</v>
      </c>
      <c r="C53" s="36">
        <f>SUMIFS(СВЦЭМ!$D$39:$D$782,СВЦЭМ!$A$39:$A$782,$A53,СВЦЭМ!$B$39:$B$782,C$47)+'СЕТ СН'!$F$14+СВЦЭМ!$D$10+'СЕТ СН'!$F$6-'СЕТ СН'!$F$26</f>
        <v>1181.8267816300001</v>
      </c>
      <c r="D53" s="36">
        <f>SUMIFS(СВЦЭМ!$D$39:$D$782,СВЦЭМ!$A$39:$A$782,$A53,СВЦЭМ!$B$39:$B$782,D$47)+'СЕТ СН'!$F$14+СВЦЭМ!$D$10+'СЕТ СН'!$F$6-'СЕТ СН'!$F$26</f>
        <v>1228.6913137900001</v>
      </c>
      <c r="E53" s="36">
        <f>SUMIFS(СВЦЭМ!$D$39:$D$782,СВЦЭМ!$A$39:$A$782,$A53,СВЦЭМ!$B$39:$B$782,E$47)+'СЕТ СН'!$F$14+СВЦЭМ!$D$10+'СЕТ СН'!$F$6-'СЕТ СН'!$F$26</f>
        <v>1253.3439493200001</v>
      </c>
      <c r="F53" s="36">
        <f>SUMIFS(СВЦЭМ!$D$39:$D$782,СВЦЭМ!$A$39:$A$782,$A53,СВЦЭМ!$B$39:$B$782,F$47)+'СЕТ СН'!$F$14+СВЦЭМ!$D$10+'СЕТ СН'!$F$6-'СЕТ СН'!$F$26</f>
        <v>1262.2468573200001</v>
      </c>
      <c r="G53" s="36">
        <f>SUMIFS(СВЦЭМ!$D$39:$D$782,СВЦЭМ!$A$39:$A$782,$A53,СВЦЭМ!$B$39:$B$782,G$47)+'СЕТ СН'!$F$14+СВЦЭМ!$D$10+'СЕТ СН'!$F$6-'СЕТ СН'!$F$26</f>
        <v>1278.81925157</v>
      </c>
      <c r="H53" s="36">
        <f>SUMIFS(СВЦЭМ!$D$39:$D$782,СВЦЭМ!$A$39:$A$782,$A53,СВЦЭМ!$B$39:$B$782,H$47)+'СЕТ СН'!$F$14+СВЦЭМ!$D$10+'СЕТ СН'!$F$6-'СЕТ СН'!$F$26</f>
        <v>1259.7227763400001</v>
      </c>
      <c r="I53" s="36">
        <f>SUMIFS(СВЦЭМ!$D$39:$D$782,СВЦЭМ!$A$39:$A$782,$A53,СВЦЭМ!$B$39:$B$782,I$47)+'СЕТ СН'!$F$14+СВЦЭМ!$D$10+'СЕТ СН'!$F$6-'СЕТ СН'!$F$26</f>
        <v>1226.0112924800001</v>
      </c>
      <c r="J53" s="36">
        <f>SUMIFS(СВЦЭМ!$D$39:$D$782,СВЦЭМ!$A$39:$A$782,$A53,СВЦЭМ!$B$39:$B$782,J$47)+'СЕТ СН'!$F$14+СВЦЭМ!$D$10+'СЕТ СН'!$F$6-'СЕТ СН'!$F$26</f>
        <v>1143.27411607</v>
      </c>
      <c r="K53" s="36">
        <f>SUMIFS(СВЦЭМ!$D$39:$D$782,СВЦЭМ!$A$39:$A$782,$A53,СВЦЭМ!$B$39:$B$782,K$47)+'СЕТ СН'!$F$14+СВЦЭМ!$D$10+'СЕТ СН'!$F$6-'СЕТ СН'!$F$26</f>
        <v>1035.1312915200001</v>
      </c>
      <c r="L53" s="36">
        <f>SUMIFS(СВЦЭМ!$D$39:$D$782,СВЦЭМ!$A$39:$A$782,$A53,СВЦЭМ!$B$39:$B$782,L$47)+'СЕТ СН'!$F$14+СВЦЭМ!$D$10+'СЕТ СН'!$F$6-'СЕТ СН'!$F$26</f>
        <v>1017.01133205</v>
      </c>
      <c r="M53" s="36">
        <f>SUMIFS(СВЦЭМ!$D$39:$D$782,СВЦЭМ!$A$39:$A$782,$A53,СВЦЭМ!$B$39:$B$782,M$47)+'СЕТ СН'!$F$14+СВЦЭМ!$D$10+'СЕТ СН'!$F$6-'СЕТ СН'!$F$26</f>
        <v>983.13928742999997</v>
      </c>
      <c r="N53" s="36">
        <f>SUMIFS(СВЦЭМ!$D$39:$D$782,СВЦЭМ!$A$39:$A$782,$A53,СВЦЭМ!$B$39:$B$782,N$47)+'СЕТ СН'!$F$14+СВЦЭМ!$D$10+'СЕТ СН'!$F$6-'СЕТ СН'!$F$26</f>
        <v>970.88873177999994</v>
      </c>
      <c r="O53" s="36">
        <f>SUMIFS(СВЦЭМ!$D$39:$D$782,СВЦЭМ!$A$39:$A$782,$A53,СВЦЭМ!$B$39:$B$782,O$47)+'СЕТ СН'!$F$14+СВЦЭМ!$D$10+'СЕТ СН'!$F$6-'СЕТ СН'!$F$26</f>
        <v>978.07770144999995</v>
      </c>
      <c r="P53" s="36">
        <f>SUMIFS(СВЦЭМ!$D$39:$D$782,СВЦЭМ!$A$39:$A$782,$A53,СВЦЭМ!$B$39:$B$782,P$47)+'СЕТ СН'!$F$14+СВЦЭМ!$D$10+'СЕТ СН'!$F$6-'СЕТ СН'!$F$26</f>
        <v>972.44423770999992</v>
      </c>
      <c r="Q53" s="36">
        <f>SUMIFS(СВЦЭМ!$D$39:$D$782,СВЦЭМ!$A$39:$A$782,$A53,СВЦЭМ!$B$39:$B$782,Q$47)+'СЕТ СН'!$F$14+СВЦЭМ!$D$10+'СЕТ СН'!$F$6-'СЕТ СН'!$F$26</f>
        <v>974.14638252999998</v>
      </c>
      <c r="R53" s="36">
        <f>SUMIFS(СВЦЭМ!$D$39:$D$782,СВЦЭМ!$A$39:$A$782,$A53,СВЦЭМ!$B$39:$B$782,R$47)+'СЕТ СН'!$F$14+СВЦЭМ!$D$10+'СЕТ СН'!$F$6-'СЕТ СН'!$F$26</f>
        <v>1010.19161429</v>
      </c>
      <c r="S53" s="36">
        <f>SUMIFS(СВЦЭМ!$D$39:$D$782,СВЦЭМ!$A$39:$A$782,$A53,СВЦЭМ!$B$39:$B$782,S$47)+'СЕТ СН'!$F$14+СВЦЭМ!$D$10+'СЕТ СН'!$F$6-'СЕТ СН'!$F$26</f>
        <v>1013.6142517899999</v>
      </c>
      <c r="T53" s="36">
        <f>SUMIFS(СВЦЭМ!$D$39:$D$782,СВЦЭМ!$A$39:$A$782,$A53,СВЦЭМ!$B$39:$B$782,T$47)+'СЕТ СН'!$F$14+СВЦЭМ!$D$10+'СЕТ СН'!$F$6-'СЕТ СН'!$F$26</f>
        <v>1008.83052059</v>
      </c>
      <c r="U53" s="36">
        <f>SUMIFS(СВЦЭМ!$D$39:$D$782,СВЦЭМ!$A$39:$A$782,$A53,СВЦЭМ!$B$39:$B$782,U$47)+'СЕТ СН'!$F$14+СВЦЭМ!$D$10+'СЕТ СН'!$F$6-'СЕТ СН'!$F$26</f>
        <v>1016.0379375799999</v>
      </c>
      <c r="V53" s="36">
        <f>SUMIFS(СВЦЭМ!$D$39:$D$782,СВЦЭМ!$A$39:$A$782,$A53,СВЦЭМ!$B$39:$B$782,V$47)+'СЕТ СН'!$F$14+СВЦЭМ!$D$10+'СЕТ СН'!$F$6-'СЕТ СН'!$F$26</f>
        <v>1007.0383090099999</v>
      </c>
      <c r="W53" s="36">
        <f>SUMIFS(СВЦЭМ!$D$39:$D$782,СВЦЭМ!$A$39:$A$782,$A53,СВЦЭМ!$B$39:$B$782,W$47)+'СЕТ СН'!$F$14+СВЦЭМ!$D$10+'СЕТ СН'!$F$6-'СЕТ СН'!$F$26</f>
        <v>988.44300799999996</v>
      </c>
      <c r="X53" s="36">
        <f>SUMIFS(СВЦЭМ!$D$39:$D$782,СВЦЭМ!$A$39:$A$782,$A53,СВЦЭМ!$B$39:$B$782,X$47)+'СЕТ СН'!$F$14+СВЦЭМ!$D$10+'СЕТ СН'!$F$6-'СЕТ СН'!$F$26</f>
        <v>1028.7060068200001</v>
      </c>
      <c r="Y53" s="36">
        <f>SUMIFS(СВЦЭМ!$D$39:$D$782,СВЦЭМ!$A$39:$A$782,$A53,СВЦЭМ!$B$39:$B$782,Y$47)+'СЕТ СН'!$F$14+СВЦЭМ!$D$10+'СЕТ СН'!$F$6-'СЕТ СН'!$F$26</f>
        <v>1105.7840749100001</v>
      </c>
    </row>
    <row r="54" spans="1:25" ht="15.75" x14ac:dyDescent="0.2">
      <c r="A54" s="35">
        <f t="shared" si="1"/>
        <v>44780</v>
      </c>
      <c r="B54" s="36">
        <f>SUMIFS(СВЦЭМ!$D$39:$D$782,СВЦЭМ!$A$39:$A$782,$A54,СВЦЭМ!$B$39:$B$782,B$47)+'СЕТ СН'!$F$14+СВЦЭМ!$D$10+'СЕТ СН'!$F$6-'СЕТ СН'!$F$26</f>
        <v>1187.3724422100001</v>
      </c>
      <c r="C54" s="36">
        <f>SUMIFS(СВЦЭМ!$D$39:$D$782,СВЦЭМ!$A$39:$A$782,$A54,СВЦЭМ!$B$39:$B$782,C$47)+'СЕТ СН'!$F$14+СВЦЭМ!$D$10+'СЕТ СН'!$F$6-'СЕТ СН'!$F$26</f>
        <v>1198.80412477</v>
      </c>
      <c r="D54" s="36">
        <f>SUMIFS(СВЦЭМ!$D$39:$D$782,СВЦЭМ!$A$39:$A$782,$A54,СВЦЭМ!$B$39:$B$782,D$47)+'СЕТ СН'!$F$14+СВЦЭМ!$D$10+'СЕТ СН'!$F$6-'СЕТ СН'!$F$26</f>
        <v>1134.79418164</v>
      </c>
      <c r="E54" s="36">
        <f>SUMIFS(СВЦЭМ!$D$39:$D$782,СВЦЭМ!$A$39:$A$782,$A54,СВЦЭМ!$B$39:$B$782,E$47)+'СЕТ СН'!$F$14+СВЦЭМ!$D$10+'СЕТ СН'!$F$6-'СЕТ СН'!$F$26</f>
        <v>1149.8655428900001</v>
      </c>
      <c r="F54" s="36">
        <f>SUMIFS(СВЦЭМ!$D$39:$D$782,СВЦЭМ!$A$39:$A$782,$A54,СВЦЭМ!$B$39:$B$782,F$47)+'СЕТ СН'!$F$14+СВЦЭМ!$D$10+'СЕТ СН'!$F$6-'СЕТ СН'!$F$26</f>
        <v>1146.4035031200001</v>
      </c>
      <c r="G54" s="36">
        <f>SUMIFS(СВЦЭМ!$D$39:$D$782,СВЦЭМ!$A$39:$A$782,$A54,СВЦЭМ!$B$39:$B$782,G$47)+'СЕТ СН'!$F$14+СВЦЭМ!$D$10+'СЕТ СН'!$F$6-'СЕТ СН'!$F$26</f>
        <v>1143.1708116500001</v>
      </c>
      <c r="H54" s="36">
        <f>SUMIFS(СВЦЭМ!$D$39:$D$782,СВЦЭМ!$A$39:$A$782,$A54,СВЦЭМ!$B$39:$B$782,H$47)+'СЕТ СН'!$F$14+СВЦЭМ!$D$10+'СЕТ СН'!$F$6-'СЕТ СН'!$F$26</f>
        <v>1152.5090341100001</v>
      </c>
      <c r="I54" s="36">
        <f>SUMIFS(СВЦЭМ!$D$39:$D$782,СВЦЭМ!$A$39:$A$782,$A54,СВЦЭМ!$B$39:$B$782,I$47)+'СЕТ СН'!$F$14+СВЦЭМ!$D$10+'СЕТ СН'!$F$6-'СЕТ СН'!$F$26</f>
        <v>1112.40159608</v>
      </c>
      <c r="J54" s="36">
        <f>SUMIFS(СВЦЭМ!$D$39:$D$782,СВЦЭМ!$A$39:$A$782,$A54,СВЦЭМ!$B$39:$B$782,J$47)+'СЕТ СН'!$F$14+СВЦЭМ!$D$10+'СЕТ СН'!$F$6-'СЕТ СН'!$F$26</f>
        <v>1044.32871441</v>
      </c>
      <c r="K54" s="36">
        <f>SUMIFS(СВЦЭМ!$D$39:$D$782,СВЦЭМ!$A$39:$A$782,$A54,СВЦЭМ!$B$39:$B$782,K$47)+'СЕТ СН'!$F$14+СВЦЭМ!$D$10+'СЕТ СН'!$F$6-'СЕТ СН'!$F$26</f>
        <v>990.52243509999994</v>
      </c>
      <c r="L54" s="36">
        <f>SUMIFS(СВЦЭМ!$D$39:$D$782,СВЦЭМ!$A$39:$A$782,$A54,СВЦЭМ!$B$39:$B$782,L$47)+'СЕТ СН'!$F$14+СВЦЭМ!$D$10+'СЕТ СН'!$F$6-'СЕТ СН'!$F$26</f>
        <v>973.92185602999996</v>
      </c>
      <c r="M54" s="36">
        <f>SUMIFS(СВЦЭМ!$D$39:$D$782,СВЦЭМ!$A$39:$A$782,$A54,СВЦЭМ!$B$39:$B$782,M$47)+'СЕТ СН'!$F$14+СВЦЭМ!$D$10+'СЕТ СН'!$F$6-'СЕТ СН'!$F$26</f>
        <v>986.76288226999998</v>
      </c>
      <c r="N54" s="36">
        <f>SUMIFS(СВЦЭМ!$D$39:$D$782,СВЦЭМ!$A$39:$A$782,$A54,СВЦЭМ!$B$39:$B$782,N$47)+'СЕТ СН'!$F$14+СВЦЭМ!$D$10+'СЕТ СН'!$F$6-'СЕТ СН'!$F$26</f>
        <v>987.76929210999992</v>
      </c>
      <c r="O54" s="36">
        <f>SUMIFS(СВЦЭМ!$D$39:$D$782,СВЦЭМ!$A$39:$A$782,$A54,СВЦЭМ!$B$39:$B$782,O$47)+'СЕТ СН'!$F$14+СВЦЭМ!$D$10+'СЕТ СН'!$F$6-'СЕТ СН'!$F$26</f>
        <v>988.38386229999992</v>
      </c>
      <c r="P54" s="36">
        <f>SUMIFS(СВЦЭМ!$D$39:$D$782,СВЦЭМ!$A$39:$A$782,$A54,СВЦЭМ!$B$39:$B$782,P$47)+'СЕТ СН'!$F$14+СВЦЭМ!$D$10+'СЕТ СН'!$F$6-'СЕТ СН'!$F$26</f>
        <v>1006.00503263</v>
      </c>
      <c r="Q54" s="36">
        <f>SUMIFS(СВЦЭМ!$D$39:$D$782,СВЦЭМ!$A$39:$A$782,$A54,СВЦЭМ!$B$39:$B$782,Q$47)+'СЕТ СН'!$F$14+СВЦЭМ!$D$10+'СЕТ СН'!$F$6-'СЕТ СН'!$F$26</f>
        <v>1024.0560126800001</v>
      </c>
      <c r="R54" s="36">
        <f>SUMIFS(СВЦЭМ!$D$39:$D$782,СВЦЭМ!$A$39:$A$782,$A54,СВЦЭМ!$B$39:$B$782,R$47)+'СЕТ СН'!$F$14+СВЦЭМ!$D$10+'СЕТ СН'!$F$6-'СЕТ СН'!$F$26</f>
        <v>1037.45654124</v>
      </c>
      <c r="S54" s="36">
        <f>SUMIFS(СВЦЭМ!$D$39:$D$782,СВЦЭМ!$A$39:$A$782,$A54,СВЦЭМ!$B$39:$B$782,S$47)+'СЕТ СН'!$F$14+СВЦЭМ!$D$10+'СЕТ СН'!$F$6-'СЕТ СН'!$F$26</f>
        <v>1041.5371059700001</v>
      </c>
      <c r="T54" s="36">
        <f>SUMIFS(СВЦЭМ!$D$39:$D$782,СВЦЭМ!$A$39:$A$782,$A54,СВЦЭМ!$B$39:$B$782,T$47)+'СЕТ СН'!$F$14+СВЦЭМ!$D$10+'СЕТ СН'!$F$6-'СЕТ СН'!$F$26</f>
        <v>1028.3267440699999</v>
      </c>
      <c r="U54" s="36">
        <f>SUMIFS(СВЦЭМ!$D$39:$D$782,СВЦЭМ!$A$39:$A$782,$A54,СВЦЭМ!$B$39:$B$782,U$47)+'СЕТ СН'!$F$14+СВЦЭМ!$D$10+'СЕТ СН'!$F$6-'СЕТ СН'!$F$26</f>
        <v>1019.36105158</v>
      </c>
      <c r="V54" s="36">
        <f>SUMIFS(СВЦЭМ!$D$39:$D$782,СВЦЭМ!$A$39:$A$782,$A54,СВЦЭМ!$B$39:$B$782,V$47)+'СЕТ СН'!$F$14+СВЦЭМ!$D$10+'СЕТ СН'!$F$6-'СЕТ СН'!$F$26</f>
        <v>1008.37648339</v>
      </c>
      <c r="W54" s="36">
        <f>SUMIFS(СВЦЭМ!$D$39:$D$782,СВЦЭМ!$A$39:$A$782,$A54,СВЦЭМ!$B$39:$B$782,W$47)+'СЕТ СН'!$F$14+СВЦЭМ!$D$10+'СЕТ СН'!$F$6-'СЕТ СН'!$F$26</f>
        <v>1019.2646515299999</v>
      </c>
      <c r="X54" s="36">
        <f>SUMIFS(СВЦЭМ!$D$39:$D$782,СВЦЭМ!$A$39:$A$782,$A54,СВЦЭМ!$B$39:$B$782,X$47)+'СЕТ СН'!$F$14+СВЦЭМ!$D$10+'СЕТ СН'!$F$6-'СЕТ СН'!$F$26</f>
        <v>1066.22956249</v>
      </c>
      <c r="Y54" s="36">
        <f>SUMIFS(СВЦЭМ!$D$39:$D$782,СВЦЭМ!$A$39:$A$782,$A54,СВЦЭМ!$B$39:$B$782,Y$47)+'СЕТ СН'!$F$14+СВЦЭМ!$D$10+'СЕТ СН'!$F$6-'СЕТ СН'!$F$26</f>
        <v>1123.1002263500002</v>
      </c>
    </row>
    <row r="55" spans="1:25" ht="15.75" x14ac:dyDescent="0.2">
      <c r="A55" s="35">
        <f t="shared" si="1"/>
        <v>44781</v>
      </c>
      <c r="B55" s="36">
        <f>SUMIFS(СВЦЭМ!$D$39:$D$782,СВЦЭМ!$A$39:$A$782,$A55,СВЦЭМ!$B$39:$B$782,B$47)+'СЕТ СН'!$F$14+СВЦЭМ!$D$10+'СЕТ СН'!$F$6-'СЕТ СН'!$F$26</f>
        <v>1138.0244305200001</v>
      </c>
      <c r="C55" s="36">
        <f>SUMIFS(СВЦЭМ!$D$39:$D$782,СВЦЭМ!$A$39:$A$782,$A55,СВЦЭМ!$B$39:$B$782,C$47)+'СЕТ СН'!$F$14+СВЦЭМ!$D$10+'СЕТ СН'!$F$6-'СЕТ СН'!$F$26</f>
        <v>1148.9889402200001</v>
      </c>
      <c r="D55" s="36">
        <f>SUMIFS(СВЦЭМ!$D$39:$D$782,СВЦЭМ!$A$39:$A$782,$A55,СВЦЭМ!$B$39:$B$782,D$47)+'СЕТ СН'!$F$14+СВЦЭМ!$D$10+'СЕТ СН'!$F$6-'СЕТ СН'!$F$26</f>
        <v>1189.6765477500001</v>
      </c>
      <c r="E55" s="36">
        <f>SUMIFS(СВЦЭМ!$D$39:$D$782,СВЦЭМ!$A$39:$A$782,$A55,СВЦЭМ!$B$39:$B$782,E$47)+'СЕТ СН'!$F$14+СВЦЭМ!$D$10+'СЕТ СН'!$F$6-'СЕТ СН'!$F$26</f>
        <v>1175.1795654300001</v>
      </c>
      <c r="F55" s="36">
        <f>SUMIFS(СВЦЭМ!$D$39:$D$782,СВЦЭМ!$A$39:$A$782,$A55,СВЦЭМ!$B$39:$B$782,F$47)+'СЕТ СН'!$F$14+СВЦЭМ!$D$10+'СЕТ СН'!$F$6-'СЕТ СН'!$F$26</f>
        <v>1200.2111228600002</v>
      </c>
      <c r="G55" s="36">
        <f>SUMIFS(СВЦЭМ!$D$39:$D$782,СВЦЭМ!$A$39:$A$782,$A55,СВЦЭМ!$B$39:$B$782,G$47)+'СЕТ СН'!$F$14+СВЦЭМ!$D$10+'СЕТ СН'!$F$6-'СЕТ СН'!$F$26</f>
        <v>1180.1114636</v>
      </c>
      <c r="H55" s="36">
        <f>SUMIFS(СВЦЭМ!$D$39:$D$782,СВЦЭМ!$A$39:$A$782,$A55,СВЦЭМ!$B$39:$B$782,H$47)+'СЕТ СН'!$F$14+СВЦЭМ!$D$10+'СЕТ СН'!$F$6-'СЕТ СН'!$F$26</f>
        <v>1095.61242466</v>
      </c>
      <c r="I55" s="36">
        <f>SUMIFS(СВЦЭМ!$D$39:$D$782,СВЦЭМ!$A$39:$A$782,$A55,СВЦЭМ!$B$39:$B$782,I$47)+'СЕТ СН'!$F$14+СВЦЭМ!$D$10+'СЕТ СН'!$F$6-'СЕТ СН'!$F$26</f>
        <v>1087.85576608</v>
      </c>
      <c r="J55" s="36">
        <f>SUMIFS(СВЦЭМ!$D$39:$D$782,СВЦЭМ!$A$39:$A$782,$A55,СВЦЭМ!$B$39:$B$782,J$47)+'СЕТ СН'!$F$14+СВЦЭМ!$D$10+'СЕТ СН'!$F$6-'СЕТ СН'!$F$26</f>
        <v>1048.7687568900001</v>
      </c>
      <c r="K55" s="36">
        <f>SUMIFS(СВЦЭМ!$D$39:$D$782,СВЦЭМ!$A$39:$A$782,$A55,СВЦЭМ!$B$39:$B$782,K$47)+'СЕТ СН'!$F$14+СВЦЭМ!$D$10+'СЕТ СН'!$F$6-'СЕТ СН'!$F$26</f>
        <v>1069.72416221</v>
      </c>
      <c r="L55" s="36">
        <f>SUMIFS(СВЦЭМ!$D$39:$D$782,СВЦЭМ!$A$39:$A$782,$A55,СВЦЭМ!$B$39:$B$782,L$47)+'СЕТ СН'!$F$14+СВЦЭМ!$D$10+'СЕТ СН'!$F$6-'СЕТ СН'!$F$26</f>
        <v>1063.46081789</v>
      </c>
      <c r="M55" s="36">
        <f>SUMIFS(СВЦЭМ!$D$39:$D$782,СВЦЭМ!$A$39:$A$782,$A55,СВЦЭМ!$B$39:$B$782,M$47)+'СЕТ СН'!$F$14+СВЦЭМ!$D$10+'СЕТ СН'!$F$6-'СЕТ СН'!$F$26</f>
        <v>1034.83068095</v>
      </c>
      <c r="N55" s="36">
        <f>SUMIFS(СВЦЭМ!$D$39:$D$782,СВЦЭМ!$A$39:$A$782,$A55,СВЦЭМ!$B$39:$B$782,N$47)+'СЕТ СН'!$F$14+СВЦЭМ!$D$10+'СЕТ СН'!$F$6-'СЕТ СН'!$F$26</f>
        <v>1038.47878752</v>
      </c>
      <c r="O55" s="36">
        <f>SUMIFS(СВЦЭМ!$D$39:$D$782,СВЦЭМ!$A$39:$A$782,$A55,СВЦЭМ!$B$39:$B$782,O$47)+'СЕТ СН'!$F$14+СВЦЭМ!$D$10+'СЕТ СН'!$F$6-'СЕТ СН'!$F$26</f>
        <v>1040.0714581899999</v>
      </c>
      <c r="P55" s="36">
        <f>SUMIFS(СВЦЭМ!$D$39:$D$782,СВЦЭМ!$A$39:$A$782,$A55,СВЦЭМ!$B$39:$B$782,P$47)+'СЕТ СН'!$F$14+СВЦЭМ!$D$10+'СЕТ СН'!$F$6-'СЕТ СН'!$F$26</f>
        <v>1062.3519059400001</v>
      </c>
      <c r="Q55" s="36">
        <f>SUMIFS(СВЦЭМ!$D$39:$D$782,СВЦЭМ!$A$39:$A$782,$A55,СВЦЭМ!$B$39:$B$782,Q$47)+'СЕТ СН'!$F$14+СВЦЭМ!$D$10+'СЕТ СН'!$F$6-'СЕТ СН'!$F$26</f>
        <v>1071.20570303</v>
      </c>
      <c r="R55" s="36">
        <f>SUMIFS(СВЦЭМ!$D$39:$D$782,СВЦЭМ!$A$39:$A$782,$A55,СВЦЭМ!$B$39:$B$782,R$47)+'СЕТ СН'!$F$14+СВЦЭМ!$D$10+'СЕТ СН'!$F$6-'СЕТ СН'!$F$26</f>
        <v>1097.31384581</v>
      </c>
      <c r="S55" s="36">
        <f>SUMIFS(СВЦЭМ!$D$39:$D$782,СВЦЭМ!$A$39:$A$782,$A55,СВЦЭМ!$B$39:$B$782,S$47)+'СЕТ СН'!$F$14+СВЦЭМ!$D$10+'СЕТ СН'!$F$6-'СЕТ СН'!$F$26</f>
        <v>1113.5647267800002</v>
      </c>
      <c r="T55" s="36">
        <f>SUMIFS(СВЦЭМ!$D$39:$D$782,СВЦЭМ!$A$39:$A$782,$A55,СВЦЭМ!$B$39:$B$782,T$47)+'СЕТ СН'!$F$14+СВЦЭМ!$D$10+'СЕТ СН'!$F$6-'СЕТ СН'!$F$26</f>
        <v>1093.67074166</v>
      </c>
      <c r="U55" s="36">
        <f>SUMIFS(СВЦЭМ!$D$39:$D$782,СВЦЭМ!$A$39:$A$782,$A55,СВЦЭМ!$B$39:$B$782,U$47)+'СЕТ СН'!$F$14+СВЦЭМ!$D$10+'СЕТ СН'!$F$6-'СЕТ СН'!$F$26</f>
        <v>1103.0738572100001</v>
      </c>
      <c r="V55" s="36">
        <f>SUMIFS(СВЦЭМ!$D$39:$D$782,СВЦЭМ!$A$39:$A$782,$A55,СВЦЭМ!$B$39:$B$782,V$47)+'СЕТ СН'!$F$14+СВЦЭМ!$D$10+'СЕТ СН'!$F$6-'СЕТ СН'!$F$26</f>
        <v>1111.8503162899999</v>
      </c>
      <c r="W55" s="36">
        <f>SUMIFS(СВЦЭМ!$D$39:$D$782,СВЦЭМ!$A$39:$A$782,$A55,СВЦЭМ!$B$39:$B$782,W$47)+'СЕТ СН'!$F$14+СВЦЭМ!$D$10+'СЕТ СН'!$F$6-'СЕТ СН'!$F$26</f>
        <v>1093.65644348</v>
      </c>
      <c r="X55" s="36">
        <f>SUMIFS(СВЦЭМ!$D$39:$D$782,СВЦЭМ!$A$39:$A$782,$A55,СВЦЭМ!$B$39:$B$782,X$47)+'СЕТ СН'!$F$14+СВЦЭМ!$D$10+'СЕТ СН'!$F$6-'СЕТ СН'!$F$26</f>
        <v>1191.4594056000001</v>
      </c>
      <c r="Y55" s="36">
        <f>SUMIFS(СВЦЭМ!$D$39:$D$782,СВЦЭМ!$A$39:$A$782,$A55,СВЦЭМ!$B$39:$B$782,Y$47)+'СЕТ СН'!$F$14+СВЦЭМ!$D$10+'СЕТ СН'!$F$6-'СЕТ СН'!$F$26</f>
        <v>1265.2419295700001</v>
      </c>
    </row>
    <row r="56" spans="1:25" ht="15.75" x14ac:dyDescent="0.2">
      <c r="A56" s="35">
        <f t="shared" si="1"/>
        <v>44782</v>
      </c>
      <c r="B56" s="36">
        <f>SUMIFS(СВЦЭМ!$D$39:$D$782,СВЦЭМ!$A$39:$A$782,$A56,СВЦЭМ!$B$39:$B$782,B$47)+'СЕТ СН'!$F$14+СВЦЭМ!$D$10+'СЕТ СН'!$F$6-'СЕТ СН'!$F$26</f>
        <v>1299.9706380100001</v>
      </c>
      <c r="C56" s="36">
        <f>SUMIFS(СВЦЭМ!$D$39:$D$782,СВЦЭМ!$A$39:$A$782,$A56,СВЦЭМ!$B$39:$B$782,C$47)+'СЕТ СН'!$F$14+СВЦЭМ!$D$10+'СЕТ СН'!$F$6-'СЕТ СН'!$F$26</f>
        <v>1276.6560192700001</v>
      </c>
      <c r="D56" s="36">
        <f>SUMIFS(СВЦЭМ!$D$39:$D$782,СВЦЭМ!$A$39:$A$782,$A56,СВЦЭМ!$B$39:$B$782,D$47)+'СЕТ СН'!$F$14+СВЦЭМ!$D$10+'СЕТ СН'!$F$6-'СЕТ СН'!$F$26</f>
        <v>1285.49316559</v>
      </c>
      <c r="E56" s="36">
        <f>SUMIFS(СВЦЭМ!$D$39:$D$782,СВЦЭМ!$A$39:$A$782,$A56,СВЦЭМ!$B$39:$B$782,E$47)+'СЕТ СН'!$F$14+СВЦЭМ!$D$10+'СЕТ СН'!$F$6-'СЕТ СН'!$F$26</f>
        <v>1295.4427599400001</v>
      </c>
      <c r="F56" s="36">
        <f>SUMIFS(СВЦЭМ!$D$39:$D$782,СВЦЭМ!$A$39:$A$782,$A56,СВЦЭМ!$B$39:$B$782,F$47)+'СЕТ СН'!$F$14+СВЦЭМ!$D$10+'СЕТ СН'!$F$6-'СЕТ СН'!$F$26</f>
        <v>1290.8268766900001</v>
      </c>
      <c r="G56" s="36">
        <f>SUMIFS(СВЦЭМ!$D$39:$D$782,СВЦЭМ!$A$39:$A$782,$A56,СВЦЭМ!$B$39:$B$782,G$47)+'СЕТ СН'!$F$14+СВЦЭМ!$D$10+'СЕТ СН'!$F$6-'СЕТ СН'!$F$26</f>
        <v>1299.9196849800001</v>
      </c>
      <c r="H56" s="36">
        <f>SUMIFS(СВЦЭМ!$D$39:$D$782,СВЦЭМ!$A$39:$A$782,$A56,СВЦЭМ!$B$39:$B$782,H$47)+'СЕТ СН'!$F$14+СВЦЭМ!$D$10+'СЕТ СН'!$F$6-'СЕТ СН'!$F$26</f>
        <v>1335.02699809</v>
      </c>
      <c r="I56" s="36">
        <f>SUMIFS(СВЦЭМ!$D$39:$D$782,СВЦЭМ!$A$39:$A$782,$A56,СВЦЭМ!$B$39:$B$782,I$47)+'СЕТ СН'!$F$14+СВЦЭМ!$D$10+'СЕТ СН'!$F$6-'СЕТ СН'!$F$26</f>
        <v>1256.2373917900002</v>
      </c>
      <c r="J56" s="36">
        <f>SUMIFS(СВЦЭМ!$D$39:$D$782,СВЦЭМ!$A$39:$A$782,$A56,СВЦЭМ!$B$39:$B$782,J$47)+'СЕТ СН'!$F$14+СВЦЭМ!$D$10+'СЕТ СН'!$F$6-'СЕТ СН'!$F$26</f>
        <v>1236.68711149</v>
      </c>
      <c r="K56" s="36">
        <f>SUMIFS(СВЦЭМ!$D$39:$D$782,СВЦЭМ!$A$39:$A$782,$A56,СВЦЭМ!$B$39:$B$782,K$47)+'СЕТ СН'!$F$14+СВЦЭМ!$D$10+'СЕТ СН'!$F$6-'СЕТ СН'!$F$26</f>
        <v>1172.0183139800001</v>
      </c>
      <c r="L56" s="36">
        <f>SUMIFS(СВЦЭМ!$D$39:$D$782,СВЦЭМ!$A$39:$A$782,$A56,СВЦЭМ!$B$39:$B$782,L$47)+'СЕТ СН'!$F$14+СВЦЭМ!$D$10+'СЕТ СН'!$F$6-'СЕТ СН'!$F$26</f>
        <v>1154.5215094600001</v>
      </c>
      <c r="M56" s="36">
        <f>SUMIFS(СВЦЭМ!$D$39:$D$782,СВЦЭМ!$A$39:$A$782,$A56,СВЦЭМ!$B$39:$B$782,M$47)+'СЕТ СН'!$F$14+СВЦЭМ!$D$10+'СЕТ СН'!$F$6-'СЕТ СН'!$F$26</f>
        <v>1131.62911796</v>
      </c>
      <c r="N56" s="36">
        <f>SUMIFS(СВЦЭМ!$D$39:$D$782,СВЦЭМ!$A$39:$A$782,$A56,СВЦЭМ!$B$39:$B$782,N$47)+'СЕТ СН'!$F$14+СВЦЭМ!$D$10+'СЕТ СН'!$F$6-'СЕТ СН'!$F$26</f>
        <v>1117.9829070799999</v>
      </c>
      <c r="O56" s="36">
        <f>SUMIFS(СВЦЭМ!$D$39:$D$782,СВЦЭМ!$A$39:$A$782,$A56,СВЦЭМ!$B$39:$B$782,O$47)+'СЕТ СН'!$F$14+СВЦЭМ!$D$10+'СЕТ СН'!$F$6-'СЕТ СН'!$F$26</f>
        <v>1120.43581466</v>
      </c>
      <c r="P56" s="36">
        <f>SUMIFS(СВЦЭМ!$D$39:$D$782,СВЦЭМ!$A$39:$A$782,$A56,СВЦЭМ!$B$39:$B$782,P$47)+'СЕТ СН'!$F$14+СВЦЭМ!$D$10+'СЕТ СН'!$F$6-'СЕТ СН'!$F$26</f>
        <v>1131.4462078900001</v>
      </c>
      <c r="Q56" s="36">
        <f>SUMIFS(СВЦЭМ!$D$39:$D$782,СВЦЭМ!$A$39:$A$782,$A56,СВЦЭМ!$B$39:$B$782,Q$47)+'СЕТ СН'!$F$14+СВЦЭМ!$D$10+'СЕТ СН'!$F$6-'СЕТ СН'!$F$26</f>
        <v>1144.7153384200001</v>
      </c>
      <c r="R56" s="36">
        <f>SUMIFS(СВЦЭМ!$D$39:$D$782,СВЦЭМ!$A$39:$A$782,$A56,СВЦЭМ!$B$39:$B$782,R$47)+'СЕТ СН'!$F$14+СВЦЭМ!$D$10+'СЕТ СН'!$F$6-'СЕТ СН'!$F$26</f>
        <v>1156.5805999300001</v>
      </c>
      <c r="S56" s="36">
        <f>SUMIFS(СВЦЭМ!$D$39:$D$782,СВЦЭМ!$A$39:$A$782,$A56,СВЦЭМ!$B$39:$B$782,S$47)+'СЕТ СН'!$F$14+СВЦЭМ!$D$10+'СЕТ СН'!$F$6-'СЕТ СН'!$F$26</f>
        <v>1161.4336082</v>
      </c>
      <c r="T56" s="36">
        <f>SUMIFS(СВЦЭМ!$D$39:$D$782,СВЦЭМ!$A$39:$A$782,$A56,СВЦЭМ!$B$39:$B$782,T$47)+'СЕТ СН'!$F$14+СВЦЭМ!$D$10+'СЕТ СН'!$F$6-'СЕТ СН'!$F$26</f>
        <v>1164.06600151</v>
      </c>
      <c r="U56" s="36">
        <f>SUMIFS(СВЦЭМ!$D$39:$D$782,СВЦЭМ!$A$39:$A$782,$A56,СВЦЭМ!$B$39:$B$782,U$47)+'СЕТ СН'!$F$14+СВЦЭМ!$D$10+'СЕТ СН'!$F$6-'СЕТ СН'!$F$26</f>
        <v>1173.1781577000002</v>
      </c>
      <c r="V56" s="36">
        <f>SUMIFS(СВЦЭМ!$D$39:$D$782,СВЦЭМ!$A$39:$A$782,$A56,СВЦЭМ!$B$39:$B$782,V$47)+'СЕТ СН'!$F$14+СВЦЭМ!$D$10+'СЕТ СН'!$F$6-'СЕТ СН'!$F$26</f>
        <v>1144.00429697</v>
      </c>
      <c r="W56" s="36">
        <f>SUMIFS(СВЦЭМ!$D$39:$D$782,СВЦЭМ!$A$39:$A$782,$A56,СВЦЭМ!$B$39:$B$782,W$47)+'СЕТ СН'!$F$14+СВЦЭМ!$D$10+'СЕТ СН'!$F$6-'СЕТ СН'!$F$26</f>
        <v>1145.4389348700001</v>
      </c>
      <c r="X56" s="36">
        <f>SUMIFS(СВЦЭМ!$D$39:$D$782,СВЦЭМ!$A$39:$A$782,$A56,СВЦЭМ!$B$39:$B$782,X$47)+'СЕТ СН'!$F$14+СВЦЭМ!$D$10+'СЕТ СН'!$F$6-'СЕТ СН'!$F$26</f>
        <v>1195.5273817900002</v>
      </c>
      <c r="Y56" s="36">
        <f>SUMIFS(СВЦЭМ!$D$39:$D$782,СВЦЭМ!$A$39:$A$782,$A56,СВЦЭМ!$B$39:$B$782,Y$47)+'СЕТ СН'!$F$14+СВЦЭМ!$D$10+'СЕТ СН'!$F$6-'СЕТ СН'!$F$26</f>
        <v>1218.59736335</v>
      </c>
    </row>
    <row r="57" spans="1:25" ht="15.75" x14ac:dyDescent="0.2">
      <c r="A57" s="35">
        <f t="shared" si="1"/>
        <v>44783</v>
      </c>
      <c r="B57" s="36">
        <f>SUMIFS(СВЦЭМ!$D$39:$D$782,СВЦЭМ!$A$39:$A$782,$A57,СВЦЭМ!$B$39:$B$782,B$47)+'СЕТ СН'!$F$14+СВЦЭМ!$D$10+'СЕТ СН'!$F$6-'СЕТ СН'!$F$26</f>
        <v>1167.80319682</v>
      </c>
      <c r="C57" s="36">
        <f>SUMIFS(СВЦЭМ!$D$39:$D$782,СВЦЭМ!$A$39:$A$782,$A57,СВЦЭМ!$B$39:$B$782,C$47)+'СЕТ СН'!$F$14+СВЦЭМ!$D$10+'СЕТ СН'!$F$6-'СЕТ СН'!$F$26</f>
        <v>1208.5623157500002</v>
      </c>
      <c r="D57" s="36">
        <f>SUMIFS(СВЦЭМ!$D$39:$D$782,СВЦЭМ!$A$39:$A$782,$A57,СВЦЭМ!$B$39:$B$782,D$47)+'СЕТ СН'!$F$14+СВЦЭМ!$D$10+'СЕТ СН'!$F$6-'СЕТ СН'!$F$26</f>
        <v>1090.4087119799999</v>
      </c>
      <c r="E57" s="36">
        <f>SUMIFS(СВЦЭМ!$D$39:$D$782,СВЦЭМ!$A$39:$A$782,$A57,СВЦЭМ!$B$39:$B$782,E$47)+'СЕТ СН'!$F$14+СВЦЭМ!$D$10+'СЕТ СН'!$F$6-'СЕТ СН'!$F$26</f>
        <v>1073.84360036</v>
      </c>
      <c r="F57" s="36">
        <f>SUMIFS(СВЦЭМ!$D$39:$D$782,СВЦЭМ!$A$39:$A$782,$A57,СВЦЭМ!$B$39:$B$782,F$47)+'СЕТ СН'!$F$14+СВЦЭМ!$D$10+'СЕТ СН'!$F$6-'СЕТ СН'!$F$26</f>
        <v>1074.1196966499999</v>
      </c>
      <c r="G57" s="36">
        <f>SUMIFS(СВЦЭМ!$D$39:$D$782,СВЦЭМ!$A$39:$A$782,$A57,СВЦЭМ!$B$39:$B$782,G$47)+'СЕТ СН'!$F$14+СВЦЭМ!$D$10+'СЕТ СН'!$F$6-'СЕТ СН'!$F$26</f>
        <v>1061.90235519</v>
      </c>
      <c r="H57" s="36">
        <f>SUMIFS(СВЦЭМ!$D$39:$D$782,СВЦЭМ!$A$39:$A$782,$A57,СВЦЭМ!$B$39:$B$782,H$47)+'СЕТ СН'!$F$14+СВЦЭМ!$D$10+'СЕТ СН'!$F$6-'СЕТ СН'!$F$26</f>
        <v>1038.7674856200001</v>
      </c>
      <c r="I57" s="36">
        <f>SUMIFS(СВЦЭМ!$D$39:$D$782,СВЦЭМ!$A$39:$A$782,$A57,СВЦЭМ!$B$39:$B$782,I$47)+'СЕТ СН'!$F$14+СВЦЭМ!$D$10+'СЕТ СН'!$F$6-'СЕТ СН'!$F$26</f>
        <v>992.90778329</v>
      </c>
      <c r="J57" s="36">
        <f>SUMIFS(СВЦЭМ!$D$39:$D$782,СВЦЭМ!$A$39:$A$782,$A57,СВЦЭМ!$B$39:$B$782,J$47)+'СЕТ СН'!$F$14+СВЦЭМ!$D$10+'СЕТ СН'!$F$6-'СЕТ СН'!$F$26</f>
        <v>1057.78438833</v>
      </c>
      <c r="K57" s="36">
        <f>SUMIFS(СВЦЭМ!$D$39:$D$782,СВЦЭМ!$A$39:$A$782,$A57,СВЦЭМ!$B$39:$B$782,K$47)+'СЕТ СН'!$F$14+СВЦЭМ!$D$10+'СЕТ СН'!$F$6-'СЕТ СН'!$F$26</f>
        <v>1007.44707895</v>
      </c>
      <c r="L57" s="36">
        <f>SUMIFS(СВЦЭМ!$D$39:$D$782,СВЦЭМ!$A$39:$A$782,$A57,СВЦЭМ!$B$39:$B$782,L$47)+'СЕТ СН'!$F$14+СВЦЭМ!$D$10+'СЕТ СН'!$F$6-'СЕТ СН'!$F$26</f>
        <v>999.66165032999993</v>
      </c>
      <c r="M57" s="36">
        <f>SUMIFS(СВЦЭМ!$D$39:$D$782,СВЦЭМ!$A$39:$A$782,$A57,СВЦЭМ!$B$39:$B$782,M$47)+'СЕТ СН'!$F$14+СВЦЭМ!$D$10+'СЕТ СН'!$F$6-'СЕТ СН'!$F$26</f>
        <v>1003.0566738699999</v>
      </c>
      <c r="N57" s="36">
        <f>SUMIFS(СВЦЭМ!$D$39:$D$782,СВЦЭМ!$A$39:$A$782,$A57,СВЦЭМ!$B$39:$B$782,N$47)+'СЕТ СН'!$F$14+СВЦЭМ!$D$10+'СЕТ СН'!$F$6-'СЕТ СН'!$F$26</f>
        <v>1010.0393196599999</v>
      </c>
      <c r="O57" s="36">
        <f>SUMIFS(СВЦЭМ!$D$39:$D$782,СВЦЭМ!$A$39:$A$782,$A57,СВЦЭМ!$B$39:$B$782,O$47)+'СЕТ СН'!$F$14+СВЦЭМ!$D$10+'СЕТ СН'!$F$6-'СЕТ СН'!$F$26</f>
        <v>990.7474926399999</v>
      </c>
      <c r="P57" s="36">
        <f>SUMIFS(СВЦЭМ!$D$39:$D$782,СВЦЭМ!$A$39:$A$782,$A57,СВЦЭМ!$B$39:$B$782,P$47)+'СЕТ СН'!$F$14+СВЦЭМ!$D$10+'СЕТ СН'!$F$6-'СЕТ СН'!$F$26</f>
        <v>997.3359068499999</v>
      </c>
      <c r="Q57" s="36">
        <f>SUMIFS(СВЦЭМ!$D$39:$D$782,СВЦЭМ!$A$39:$A$782,$A57,СВЦЭМ!$B$39:$B$782,Q$47)+'СЕТ СН'!$F$14+СВЦЭМ!$D$10+'СЕТ СН'!$F$6-'СЕТ СН'!$F$26</f>
        <v>1001.05973333</v>
      </c>
      <c r="R57" s="36">
        <f>SUMIFS(СВЦЭМ!$D$39:$D$782,СВЦЭМ!$A$39:$A$782,$A57,СВЦЭМ!$B$39:$B$782,R$47)+'СЕТ СН'!$F$14+СВЦЭМ!$D$10+'СЕТ СН'!$F$6-'СЕТ СН'!$F$26</f>
        <v>1015.6853481799999</v>
      </c>
      <c r="S57" s="36">
        <f>SUMIFS(СВЦЭМ!$D$39:$D$782,СВЦЭМ!$A$39:$A$782,$A57,СВЦЭМ!$B$39:$B$782,S$47)+'СЕТ СН'!$F$14+СВЦЭМ!$D$10+'СЕТ СН'!$F$6-'СЕТ СН'!$F$26</f>
        <v>1020.9174591599999</v>
      </c>
      <c r="T57" s="36">
        <f>SUMIFS(СВЦЭМ!$D$39:$D$782,СВЦЭМ!$A$39:$A$782,$A57,СВЦЭМ!$B$39:$B$782,T$47)+'СЕТ СН'!$F$14+СВЦЭМ!$D$10+'СЕТ СН'!$F$6-'СЕТ СН'!$F$26</f>
        <v>1014.90217846</v>
      </c>
      <c r="U57" s="36">
        <f>SUMIFS(СВЦЭМ!$D$39:$D$782,СВЦЭМ!$A$39:$A$782,$A57,СВЦЭМ!$B$39:$B$782,U$47)+'СЕТ СН'!$F$14+СВЦЭМ!$D$10+'СЕТ СН'!$F$6-'СЕТ СН'!$F$26</f>
        <v>1038.7903772</v>
      </c>
      <c r="V57" s="36">
        <f>SUMIFS(СВЦЭМ!$D$39:$D$782,СВЦЭМ!$A$39:$A$782,$A57,СВЦЭМ!$B$39:$B$782,V$47)+'СЕТ СН'!$F$14+СВЦЭМ!$D$10+'СЕТ СН'!$F$6-'СЕТ СН'!$F$26</f>
        <v>1018.4995749</v>
      </c>
      <c r="W57" s="36">
        <f>SUMIFS(СВЦЭМ!$D$39:$D$782,СВЦЭМ!$A$39:$A$782,$A57,СВЦЭМ!$B$39:$B$782,W$47)+'СЕТ СН'!$F$14+СВЦЭМ!$D$10+'СЕТ СН'!$F$6-'СЕТ СН'!$F$26</f>
        <v>1026.33676408</v>
      </c>
      <c r="X57" s="36">
        <f>SUMIFS(СВЦЭМ!$D$39:$D$782,СВЦЭМ!$A$39:$A$782,$A57,СВЦЭМ!$B$39:$B$782,X$47)+'СЕТ СН'!$F$14+СВЦЭМ!$D$10+'СЕТ СН'!$F$6-'СЕТ СН'!$F$26</f>
        <v>1050.5001103300001</v>
      </c>
      <c r="Y57" s="36">
        <f>SUMIFS(СВЦЭМ!$D$39:$D$782,СВЦЭМ!$A$39:$A$782,$A57,СВЦЭМ!$B$39:$B$782,Y$47)+'СЕТ СН'!$F$14+СВЦЭМ!$D$10+'СЕТ СН'!$F$6-'СЕТ СН'!$F$26</f>
        <v>1149.12267393</v>
      </c>
    </row>
    <row r="58" spans="1:25" ht="15.75" x14ac:dyDescent="0.2">
      <c r="A58" s="35">
        <f t="shared" si="1"/>
        <v>44784</v>
      </c>
      <c r="B58" s="36">
        <f>SUMIFS(СВЦЭМ!$D$39:$D$782,СВЦЭМ!$A$39:$A$782,$A58,СВЦЭМ!$B$39:$B$782,B$47)+'СЕТ СН'!$F$14+СВЦЭМ!$D$10+'СЕТ СН'!$F$6-'СЕТ СН'!$F$26</f>
        <v>1028.0508939900001</v>
      </c>
      <c r="C58" s="36">
        <f>SUMIFS(СВЦЭМ!$D$39:$D$782,СВЦЭМ!$A$39:$A$782,$A58,СВЦЭМ!$B$39:$B$782,C$47)+'СЕТ СН'!$F$14+СВЦЭМ!$D$10+'СЕТ СН'!$F$6-'СЕТ СН'!$F$26</f>
        <v>1082.4328896900001</v>
      </c>
      <c r="D58" s="36">
        <f>SUMIFS(СВЦЭМ!$D$39:$D$782,СВЦЭМ!$A$39:$A$782,$A58,СВЦЭМ!$B$39:$B$782,D$47)+'СЕТ СН'!$F$14+СВЦЭМ!$D$10+'СЕТ СН'!$F$6-'СЕТ СН'!$F$26</f>
        <v>1134.6838540900001</v>
      </c>
      <c r="E58" s="36">
        <f>SUMIFS(СВЦЭМ!$D$39:$D$782,СВЦЭМ!$A$39:$A$782,$A58,СВЦЭМ!$B$39:$B$782,E$47)+'СЕТ СН'!$F$14+СВЦЭМ!$D$10+'СЕТ СН'!$F$6-'СЕТ СН'!$F$26</f>
        <v>1151.6334226400002</v>
      </c>
      <c r="F58" s="36">
        <f>SUMIFS(СВЦЭМ!$D$39:$D$782,СВЦЭМ!$A$39:$A$782,$A58,СВЦЭМ!$B$39:$B$782,F$47)+'СЕТ СН'!$F$14+СВЦЭМ!$D$10+'СЕТ СН'!$F$6-'СЕТ СН'!$F$26</f>
        <v>1159.08198608</v>
      </c>
      <c r="G58" s="36">
        <f>SUMIFS(СВЦЭМ!$D$39:$D$782,СВЦЭМ!$A$39:$A$782,$A58,СВЦЭМ!$B$39:$B$782,G$47)+'СЕТ СН'!$F$14+СВЦЭМ!$D$10+'СЕТ СН'!$F$6-'СЕТ СН'!$F$26</f>
        <v>1156.7106882</v>
      </c>
      <c r="H58" s="36">
        <f>SUMIFS(СВЦЭМ!$D$39:$D$782,СВЦЭМ!$A$39:$A$782,$A58,СВЦЭМ!$B$39:$B$782,H$47)+'СЕТ СН'!$F$14+СВЦЭМ!$D$10+'СЕТ СН'!$F$6-'СЕТ СН'!$F$26</f>
        <v>1101.6927934800001</v>
      </c>
      <c r="I58" s="36">
        <f>SUMIFS(СВЦЭМ!$D$39:$D$782,СВЦЭМ!$A$39:$A$782,$A58,СВЦЭМ!$B$39:$B$782,I$47)+'СЕТ СН'!$F$14+СВЦЭМ!$D$10+'СЕТ СН'!$F$6-'СЕТ СН'!$F$26</f>
        <v>1015.5390744</v>
      </c>
      <c r="J58" s="36">
        <f>SUMIFS(СВЦЭМ!$D$39:$D$782,СВЦЭМ!$A$39:$A$782,$A58,СВЦЭМ!$B$39:$B$782,J$47)+'СЕТ СН'!$F$14+СВЦЭМ!$D$10+'СЕТ СН'!$F$6-'СЕТ СН'!$F$26</f>
        <v>951.42036012999995</v>
      </c>
      <c r="K58" s="36">
        <f>SUMIFS(СВЦЭМ!$D$39:$D$782,СВЦЭМ!$A$39:$A$782,$A58,СВЦЭМ!$B$39:$B$782,K$47)+'СЕТ СН'!$F$14+СВЦЭМ!$D$10+'СЕТ СН'!$F$6-'СЕТ СН'!$F$26</f>
        <v>964.54551651999998</v>
      </c>
      <c r="L58" s="36">
        <f>SUMIFS(СВЦЭМ!$D$39:$D$782,СВЦЭМ!$A$39:$A$782,$A58,СВЦЭМ!$B$39:$B$782,L$47)+'СЕТ СН'!$F$14+СВЦЭМ!$D$10+'СЕТ СН'!$F$6-'СЕТ СН'!$F$26</f>
        <v>989.19148288999997</v>
      </c>
      <c r="M58" s="36">
        <f>SUMIFS(СВЦЭМ!$D$39:$D$782,СВЦЭМ!$A$39:$A$782,$A58,СВЦЭМ!$B$39:$B$782,M$47)+'СЕТ СН'!$F$14+СВЦЭМ!$D$10+'СЕТ СН'!$F$6-'СЕТ СН'!$F$26</f>
        <v>986.00710275999995</v>
      </c>
      <c r="N58" s="36">
        <f>SUMIFS(СВЦЭМ!$D$39:$D$782,СВЦЭМ!$A$39:$A$782,$A58,СВЦЭМ!$B$39:$B$782,N$47)+'СЕТ СН'!$F$14+СВЦЭМ!$D$10+'СЕТ СН'!$F$6-'СЕТ СН'!$F$26</f>
        <v>976.78357704999996</v>
      </c>
      <c r="O58" s="36">
        <f>SUMIFS(СВЦЭМ!$D$39:$D$782,СВЦЭМ!$A$39:$A$782,$A58,СВЦЭМ!$B$39:$B$782,O$47)+'СЕТ СН'!$F$14+СВЦЭМ!$D$10+'СЕТ СН'!$F$6-'СЕТ СН'!$F$26</f>
        <v>984.70987862999993</v>
      </c>
      <c r="P58" s="36">
        <f>SUMIFS(СВЦЭМ!$D$39:$D$782,СВЦЭМ!$A$39:$A$782,$A58,СВЦЭМ!$B$39:$B$782,P$47)+'СЕТ СН'!$F$14+СВЦЭМ!$D$10+'СЕТ СН'!$F$6-'СЕТ СН'!$F$26</f>
        <v>987.49414127</v>
      </c>
      <c r="Q58" s="36">
        <f>SUMIFS(СВЦЭМ!$D$39:$D$782,СВЦЭМ!$A$39:$A$782,$A58,СВЦЭМ!$B$39:$B$782,Q$47)+'СЕТ СН'!$F$14+СВЦЭМ!$D$10+'СЕТ СН'!$F$6-'СЕТ СН'!$F$26</f>
        <v>977.71312625999997</v>
      </c>
      <c r="R58" s="36">
        <f>SUMIFS(СВЦЭМ!$D$39:$D$782,СВЦЭМ!$A$39:$A$782,$A58,СВЦЭМ!$B$39:$B$782,R$47)+'СЕТ СН'!$F$14+СВЦЭМ!$D$10+'СЕТ СН'!$F$6-'СЕТ СН'!$F$26</f>
        <v>981.26248119999991</v>
      </c>
      <c r="S58" s="36">
        <f>SUMIFS(СВЦЭМ!$D$39:$D$782,СВЦЭМ!$A$39:$A$782,$A58,СВЦЭМ!$B$39:$B$782,S$47)+'СЕТ СН'!$F$14+СВЦЭМ!$D$10+'СЕТ СН'!$F$6-'СЕТ СН'!$F$26</f>
        <v>975.22634832999995</v>
      </c>
      <c r="T58" s="36">
        <f>SUMIFS(СВЦЭМ!$D$39:$D$782,СВЦЭМ!$A$39:$A$782,$A58,СВЦЭМ!$B$39:$B$782,T$47)+'СЕТ СН'!$F$14+СВЦЭМ!$D$10+'СЕТ СН'!$F$6-'СЕТ СН'!$F$26</f>
        <v>845.09796339999991</v>
      </c>
      <c r="U58" s="36">
        <f>SUMIFS(СВЦЭМ!$D$39:$D$782,СВЦЭМ!$A$39:$A$782,$A58,СВЦЭМ!$B$39:$B$782,U$47)+'СЕТ СН'!$F$14+СВЦЭМ!$D$10+'СЕТ СН'!$F$6-'СЕТ СН'!$F$26</f>
        <v>850.74748548999992</v>
      </c>
      <c r="V58" s="36">
        <f>SUMIFS(СВЦЭМ!$D$39:$D$782,СВЦЭМ!$A$39:$A$782,$A58,СВЦЭМ!$B$39:$B$782,V$47)+'СЕТ СН'!$F$14+СВЦЭМ!$D$10+'СЕТ СН'!$F$6-'СЕТ СН'!$F$26</f>
        <v>848.64067936999993</v>
      </c>
      <c r="W58" s="36">
        <f>SUMIFS(СВЦЭМ!$D$39:$D$782,СВЦЭМ!$A$39:$A$782,$A58,СВЦЭМ!$B$39:$B$782,W$47)+'СЕТ СН'!$F$14+СВЦЭМ!$D$10+'СЕТ СН'!$F$6-'СЕТ СН'!$F$26</f>
        <v>834.57143074999999</v>
      </c>
      <c r="X58" s="36">
        <f>SUMIFS(СВЦЭМ!$D$39:$D$782,СВЦЭМ!$A$39:$A$782,$A58,СВЦЭМ!$B$39:$B$782,X$47)+'СЕТ СН'!$F$14+СВЦЭМ!$D$10+'СЕТ СН'!$F$6-'СЕТ СН'!$F$26</f>
        <v>848.66033986999992</v>
      </c>
      <c r="Y58" s="36">
        <f>SUMIFS(СВЦЭМ!$D$39:$D$782,СВЦЭМ!$A$39:$A$782,$A58,СВЦЭМ!$B$39:$B$782,Y$47)+'СЕТ СН'!$F$14+СВЦЭМ!$D$10+'СЕТ СН'!$F$6-'СЕТ СН'!$F$26</f>
        <v>868.82580530999996</v>
      </c>
    </row>
    <row r="59" spans="1:25" ht="15.75" x14ac:dyDescent="0.2">
      <c r="A59" s="35">
        <f t="shared" si="1"/>
        <v>44785</v>
      </c>
      <c r="B59" s="36">
        <f>SUMIFS(СВЦЭМ!$D$39:$D$782,СВЦЭМ!$A$39:$A$782,$A59,СВЦЭМ!$B$39:$B$782,B$47)+'СЕТ СН'!$F$14+СВЦЭМ!$D$10+'СЕТ СН'!$F$6-'СЕТ СН'!$F$26</f>
        <v>1026.80333941</v>
      </c>
      <c r="C59" s="36">
        <f>SUMIFS(СВЦЭМ!$D$39:$D$782,СВЦЭМ!$A$39:$A$782,$A59,СВЦЭМ!$B$39:$B$782,C$47)+'СЕТ СН'!$F$14+СВЦЭМ!$D$10+'СЕТ СН'!$F$6-'СЕТ СН'!$F$26</f>
        <v>1075.1993554000001</v>
      </c>
      <c r="D59" s="36">
        <f>SUMIFS(СВЦЭМ!$D$39:$D$782,СВЦЭМ!$A$39:$A$782,$A59,СВЦЭМ!$B$39:$B$782,D$47)+'СЕТ СН'!$F$14+СВЦЭМ!$D$10+'СЕТ СН'!$F$6-'СЕТ СН'!$F$26</f>
        <v>1129.5710019700002</v>
      </c>
      <c r="E59" s="36">
        <f>SUMIFS(СВЦЭМ!$D$39:$D$782,СВЦЭМ!$A$39:$A$782,$A59,СВЦЭМ!$B$39:$B$782,E$47)+'СЕТ СН'!$F$14+СВЦЭМ!$D$10+'СЕТ СН'!$F$6-'СЕТ СН'!$F$26</f>
        <v>1149.4601763600001</v>
      </c>
      <c r="F59" s="36">
        <f>SUMIFS(СВЦЭМ!$D$39:$D$782,СВЦЭМ!$A$39:$A$782,$A59,СВЦЭМ!$B$39:$B$782,F$47)+'СЕТ СН'!$F$14+СВЦЭМ!$D$10+'СЕТ СН'!$F$6-'СЕТ СН'!$F$26</f>
        <v>1142.59526203</v>
      </c>
      <c r="G59" s="36">
        <f>SUMIFS(СВЦЭМ!$D$39:$D$782,СВЦЭМ!$A$39:$A$782,$A59,СВЦЭМ!$B$39:$B$782,G$47)+'СЕТ СН'!$F$14+СВЦЭМ!$D$10+'СЕТ СН'!$F$6-'СЕТ СН'!$F$26</f>
        <v>1152.0984679400001</v>
      </c>
      <c r="H59" s="36">
        <f>SUMIFS(СВЦЭМ!$D$39:$D$782,СВЦЭМ!$A$39:$A$782,$A59,СВЦЭМ!$B$39:$B$782,H$47)+'СЕТ СН'!$F$14+СВЦЭМ!$D$10+'СЕТ СН'!$F$6-'СЕТ СН'!$F$26</f>
        <v>1044.0697948899999</v>
      </c>
      <c r="I59" s="36">
        <f>SUMIFS(СВЦЭМ!$D$39:$D$782,СВЦЭМ!$A$39:$A$782,$A59,СВЦЭМ!$B$39:$B$782,I$47)+'СЕТ СН'!$F$14+СВЦЭМ!$D$10+'СЕТ СН'!$F$6-'СЕТ СН'!$F$26</f>
        <v>1040.7216457699999</v>
      </c>
      <c r="J59" s="36">
        <f>SUMIFS(СВЦЭМ!$D$39:$D$782,СВЦЭМ!$A$39:$A$782,$A59,СВЦЭМ!$B$39:$B$782,J$47)+'СЕТ СН'!$F$14+СВЦЭМ!$D$10+'СЕТ СН'!$F$6-'СЕТ СН'!$F$26</f>
        <v>986.17136393999999</v>
      </c>
      <c r="K59" s="36">
        <f>SUMIFS(СВЦЭМ!$D$39:$D$782,СВЦЭМ!$A$39:$A$782,$A59,СВЦЭМ!$B$39:$B$782,K$47)+'СЕТ СН'!$F$14+СВЦЭМ!$D$10+'СЕТ СН'!$F$6-'СЕТ СН'!$F$26</f>
        <v>965.26963359999991</v>
      </c>
      <c r="L59" s="36">
        <f>SUMIFS(СВЦЭМ!$D$39:$D$782,СВЦЭМ!$A$39:$A$782,$A59,СВЦЭМ!$B$39:$B$782,L$47)+'СЕТ СН'!$F$14+СВЦЭМ!$D$10+'СЕТ СН'!$F$6-'СЕТ СН'!$F$26</f>
        <v>932.70311898</v>
      </c>
      <c r="M59" s="36">
        <f>SUMIFS(СВЦЭМ!$D$39:$D$782,СВЦЭМ!$A$39:$A$782,$A59,СВЦЭМ!$B$39:$B$782,M$47)+'СЕТ СН'!$F$14+СВЦЭМ!$D$10+'СЕТ СН'!$F$6-'СЕТ СН'!$F$26</f>
        <v>907.60487704999991</v>
      </c>
      <c r="N59" s="36">
        <f>SUMIFS(СВЦЭМ!$D$39:$D$782,СВЦЭМ!$A$39:$A$782,$A59,СВЦЭМ!$B$39:$B$782,N$47)+'СЕТ СН'!$F$14+СВЦЭМ!$D$10+'СЕТ СН'!$F$6-'СЕТ СН'!$F$26</f>
        <v>908.40921589999994</v>
      </c>
      <c r="O59" s="36">
        <f>SUMIFS(СВЦЭМ!$D$39:$D$782,СВЦЭМ!$A$39:$A$782,$A59,СВЦЭМ!$B$39:$B$782,O$47)+'СЕТ СН'!$F$14+СВЦЭМ!$D$10+'СЕТ СН'!$F$6-'СЕТ СН'!$F$26</f>
        <v>913.24196870999992</v>
      </c>
      <c r="P59" s="36">
        <f>SUMIFS(СВЦЭМ!$D$39:$D$782,СВЦЭМ!$A$39:$A$782,$A59,СВЦЭМ!$B$39:$B$782,P$47)+'СЕТ СН'!$F$14+СВЦЭМ!$D$10+'СЕТ СН'!$F$6-'СЕТ СН'!$F$26</f>
        <v>922.89103028</v>
      </c>
      <c r="Q59" s="36">
        <f>SUMIFS(СВЦЭМ!$D$39:$D$782,СВЦЭМ!$A$39:$A$782,$A59,СВЦЭМ!$B$39:$B$782,Q$47)+'СЕТ СН'!$F$14+СВЦЭМ!$D$10+'СЕТ СН'!$F$6-'СЕТ СН'!$F$26</f>
        <v>923.17067835</v>
      </c>
      <c r="R59" s="36">
        <f>SUMIFS(СВЦЭМ!$D$39:$D$782,СВЦЭМ!$A$39:$A$782,$A59,СВЦЭМ!$B$39:$B$782,R$47)+'СЕТ СН'!$F$14+СВЦЭМ!$D$10+'СЕТ СН'!$F$6-'СЕТ СН'!$F$26</f>
        <v>941.5153171799999</v>
      </c>
      <c r="S59" s="36">
        <f>SUMIFS(СВЦЭМ!$D$39:$D$782,СВЦЭМ!$A$39:$A$782,$A59,СВЦЭМ!$B$39:$B$782,S$47)+'СЕТ СН'!$F$14+СВЦЭМ!$D$10+'СЕТ СН'!$F$6-'СЕТ СН'!$F$26</f>
        <v>939.22872247999999</v>
      </c>
      <c r="T59" s="36">
        <f>SUMIFS(СВЦЭМ!$D$39:$D$782,СВЦЭМ!$A$39:$A$782,$A59,СВЦЭМ!$B$39:$B$782,T$47)+'СЕТ СН'!$F$14+СВЦЭМ!$D$10+'СЕТ СН'!$F$6-'СЕТ СН'!$F$26</f>
        <v>935.38315086</v>
      </c>
      <c r="U59" s="36">
        <f>SUMIFS(СВЦЭМ!$D$39:$D$782,СВЦЭМ!$A$39:$A$782,$A59,СВЦЭМ!$B$39:$B$782,U$47)+'СЕТ СН'!$F$14+СВЦЭМ!$D$10+'СЕТ СН'!$F$6-'СЕТ СН'!$F$26</f>
        <v>937.13054077999993</v>
      </c>
      <c r="V59" s="36">
        <f>SUMIFS(СВЦЭМ!$D$39:$D$782,СВЦЭМ!$A$39:$A$782,$A59,СВЦЭМ!$B$39:$B$782,V$47)+'СЕТ СН'!$F$14+СВЦЭМ!$D$10+'СЕТ СН'!$F$6-'СЕТ СН'!$F$26</f>
        <v>936.57563493999999</v>
      </c>
      <c r="W59" s="36">
        <f>SUMIFS(СВЦЭМ!$D$39:$D$782,СВЦЭМ!$A$39:$A$782,$A59,СВЦЭМ!$B$39:$B$782,W$47)+'СЕТ СН'!$F$14+СВЦЭМ!$D$10+'СЕТ СН'!$F$6-'СЕТ СН'!$F$26</f>
        <v>919.48928381999997</v>
      </c>
      <c r="X59" s="36">
        <f>SUMIFS(СВЦЭМ!$D$39:$D$782,СВЦЭМ!$A$39:$A$782,$A59,СВЦЭМ!$B$39:$B$782,X$47)+'СЕТ СН'!$F$14+СВЦЭМ!$D$10+'СЕТ СН'!$F$6-'СЕТ СН'!$F$26</f>
        <v>963.31148666999991</v>
      </c>
      <c r="Y59" s="36">
        <f>SUMIFS(СВЦЭМ!$D$39:$D$782,СВЦЭМ!$A$39:$A$782,$A59,СВЦЭМ!$B$39:$B$782,Y$47)+'СЕТ СН'!$F$14+СВЦЭМ!$D$10+'СЕТ СН'!$F$6-'СЕТ СН'!$F$26</f>
        <v>1010.5488594899999</v>
      </c>
    </row>
    <row r="60" spans="1:25" ht="15.75" x14ac:dyDescent="0.2">
      <c r="A60" s="35">
        <f t="shared" si="1"/>
        <v>44786</v>
      </c>
      <c r="B60" s="36">
        <f>SUMIFS(СВЦЭМ!$D$39:$D$782,СВЦЭМ!$A$39:$A$782,$A60,СВЦЭМ!$B$39:$B$782,B$47)+'СЕТ СН'!$F$14+СВЦЭМ!$D$10+'СЕТ СН'!$F$6-'СЕТ СН'!$F$26</f>
        <v>1038.2368821600001</v>
      </c>
      <c r="C60" s="36">
        <f>SUMIFS(СВЦЭМ!$D$39:$D$782,СВЦЭМ!$A$39:$A$782,$A60,СВЦЭМ!$B$39:$B$782,C$47)+'СЕТ СН'!$F$14+СВЦЭМ!$D$10+'СЕТ СН'!$F$6-'СЕТ СН'!$F$26</f>
        <v>1071.66950327</v>
      </c>
      <c r="D60" s="36">
        <f>SUMIFS(СВЦЭМ!$D$39:$D$782,СВЦЭМ!$A$39:$A$782,$A60,СВЦЭМ!$B$39:$B$782,D$47)+'СЕТ СН'!$F$14+СВЦЭМ!$D$10+'СЕТ СН'!$F$6-'СЕТ СН'!$F$26</f>
        <v>1092.6333509600001</v>
      </c>
      <c r="E60" s="36">
        <f>SUMIFS(СВЦЭМ!$D$39:$D$782,СВЦЭМ!$A$39:$A$782,$A60,СВЦЭМ!$B$39:$B$782,E$47)+'СЕТ СН'!$F$14+СВЦЭМ!$D$10+'СЕТ СН'!$F$6-'СЕТ СН'!$F$26</f>
        <v>1163.85258793</v>
      </c>
      <c r="F60" s="36">
        <f>SUMIFS(СВЦЭМ!$D$39:$D$782,СВЦЭМ!$A$39:$A$782,$A60,СВЦЭМ!$B$39:$B$782,F$47)+'СЕТ СН'!$F$14+СВЦЭМ!$D$10+'СЕТ СН'!$F$6-'СЕТ СН'!$F$26</f>
        <v>1140.3657339400002</v>
      </c>
      <c r="G60" s="36">
        <f>SUMIFS(СВЦЭМ!$D$39:$D$782,СВЦЭМ!$A$39:$A$782,$A60,СВЦЭМ!$B$39:$B$782,G$47)+'СЕТ СН'!$F$14+СВЦЭМ!$D$10+'СЕТ СН'!$F$6-'СЕТ СН'!$F$26</f>
        <v>1114.68452671</v>
      </c>
      <c r="H60" s="36">
        <f>SUMIFS(СВЦЭМ!$D$39:$D$782,СВЦЭМ!$A$39:$A$782,$A60,СВЦЭМ!$B$39:$B$782,H$47)+'СЕТ СН'!$F$14+СВЦЭМ!$D$10+'СЕТ СН'!$F$6-'СЕТ СН'!$F$26</f>
        <v>1083.7075806600001</v>
      </c>
      <c r="I60" s="36">
        <f>SUMIFS(СВЦЭМ!$D$39:$D$782,СВЦЭМ!$A$39:$A$782,$A60,СВЦЭМ!$B$39:$B$782,I$47)+'СЕТ СН'!$F$14+СВЦЭМ!$D$10+'СЕТ СН'!$F$6-'СЕТ СН'!$F$26</f>
        <v>1026.5036562299999</v>
      </c>
      <c r="J60" s="36">
        <f>SUMIFS(СВЦЭМ!$D$39:$D$782,СВЦЭМ!$A$39:$A$782,$A60,СВЦЭМ!$B$39:$B$782,J$47)+'СЕТ СН'!$F$14+СВЦЭМ!$D$10+'СЕТ СН'!$F$6-'СЕТ СН'!$F$26</f>
        <v>1006.65402937</v>
      </c>
      <c r="K60" s="36">
        <f>SUMIFS(СВЦЭМ!$D$39:$D$782,СВЦЭМ!$A$39:$A$782,$A60,СВЦЭМ!$B$39:$B$782,K$47)+'СЕТ СН'!$F$14+СВЦЭМ!$D$10+'СЕТ СН'!$F$6-'СЕТ СН'!$F$26</f>
        <v>934.26334067999994</v>
      </c>
      <c r="L60" s="36">
        <f>SUMIFS(СВЦЭМ!$D$39:$D$782,СВЦЭМ!$A$39:$A$782,$A60,СВЦЭМ!$B$39:$B$782,L$47)+'СЕТ СН'!$F$14+СВЦЭМ!$D$10+'СЕТ СН'!$F$6-'СЕТ СН'!$F$26</f>
        <v>922.10685790999992</v>
      </c>
      <c r="M60" s="36">
        <f>SUMIFS(СВЦЭМ!$D$39:$D$782,СВЦЭМ!$A$39:$A$782,$A60,СВЦЭМ!$B$39:$B$782,M$47)+'СЕТ СН'!$F$14+СВЦЭМ!$D$10+'СЕТ СН'!$F$6-'СЕТ СН'!$F$26</f>
        <v>925.92684653999993</v>
      </c>
      <c r="N60" s="36">
        <f>SUMIFS(СВЦЭМ!$D$39:$D$782,СВЦЭМ!$A$39:$A$782,$A60,СВЦЭМ!$B$39:$B$782,N$47)+'СЕТ СН'!$F$14+СВЦЭМ!$D$10+'СЕТ СН'!$F$6-'СЕТ СН'!$F$26</f>
        <v>921.36947612999995</v>
      </c>
      <c r="O60" s="36">
        <f>SUMIFS(СВЦЭМ!$D$39:$D$782,СВЦЭМ!$A$39:$A$782,$A60,СВЦЭМ!$B$39:$B$782,O$47)+'СЕТ СН'!$F$14+СВЦЭМ!$D$10+'СЕТ СН'!$F$6-'СЕТ СН'!$F$26</f>
        <v>918.02450370999998</v>
      </c>
      <c r="P60" s="36">
        <f>SUMIFS(СВЦЭМ!$D$39:$D$782,СВЦЭМ!$A$39:$A$782,$A60,СВЦЭМ!$B$39:$B$782,P$47)+'СЕТ СН'!$F$14+СВЦЭМ!$D$10+'СЕТ СН'!$F$6-'СЕТ СН'!$F$26</f>
        <v>923.31374144999995</v>
      </c>
      <c r="Q60" s="36">
        <f>SUMIFS(СВЦЭМ!$D$39:$D$782,СВЦЭМ!$A$39:$A$782,$A60,СВЦЭМ!$B$39:$B$782,Q$47)+'СЕТ СН'!$F$14+СВЦЭМ!$D$10+'СЕТ СН'!$F$6-'СЕТ СН'!$F$26</f>
        <v>922.82482305999997</v>
      </c>
      <c r="R60" s="36">
        <f>SUMIFS(СВЦЭМ!$D$39:$D$782,СВЦЭМ!$A$39:$A$782,$A60,СВЦЭМ!$B$39:$B$782,R$47)+'СЕТ СН'!$F$14+СВЦЭМ!$D$10+'СЕТ СН'!$F$6-'СЕТ СН'!$F$26</f>
        <v>929.29732772</v>
      </c>
      <c r="S60" s="36">
        <f>SUMIFS(СВЦЭМ!$D$39:$D$782,СВЦЭМ!$A$39:$A$782,$A60,СВЦЭМ!$B$39:$B$782,S$47)+'СЕТ СН'!$F$14+СВЦЭМ!$D$10+'СЕТ СН'!$F$6-'СЕТ СН'!$F$26</f>
        <v>932.24666665999996</v>
      </c>
      <c r="T60" s="36">
        <f>SUMIFS(СВЦЭМ!$D$39:$D$782,СВЦЭМ!$A$39:$A$782,$A60,СВЦЭМ!$B$39:$B$782,T$47)+'СЕТ СН'!$F$14+СВЦЭМ!$D$10+'СЕТ СН'!$F$6-'СЕТ СН'!$F$26</f>
        <v>929.8496862799999</v>
      </c>
      <c r="U60" s="36">
        <f>SUMIFS(СВЦЭМ!$D$39:$D$782,СВЦЭМ!$A$39:$A$782,$A60,СВЦЭМ!$B$39:$B$782,U$47)+'СЕТ СН'!$F$14+СВЦЭМ!$D$10+'СЕТ СН'!$F$6-'СЕТ СН'!$F$26</f>
        <v>934.09989587999996</v>
      </c>
      <c r="V60" s="36">
        <f>SUMIFS(СВЦЭМ!$D$39:$D$782,СВЦЭМ!$A$39:$A$782,$A60,СВЦЭМ!$B$39:$B$782,V$47)+'СЕТ СН'!$F$14+СВЦЭМ!$D$10+'СЕТ СН'!$F$6-'СЕТ СН'!$F$26</f>
        <v>925.00791679999998</v>
      </c>
      <c r="W60" s="36">
        <f>SUMIFS(СВЦЭМ!$D$39:$D$782,СВЦЭМ!$A$39:$A$782,$A60,СВЦЭМ!$B$39:$B$782,W$47)+'СЕТ СН'!$F$14+СВЦЭМ!$D$10+'СЕТ СН'!$F$6-'СЕТ СН'!$F$26</f>
        <v>920.09996655999998</v>
      </c>
      <c r="X60" s="36">
        <f>SUMIFS(СВЦЭМ!$D$39:$D$782,СВЦЭМ!$A$39:$A$782,$A60,СВЦЭМ!$B$39:$B$782,X$47)+'СЕТ СН'!$F$14+СВЦЭМ!$D$10+'СЕТ СН'!$F$6-'СЕТ СН'!$F$26</f>
        <v>947.12071995999997</v>
      </c>
      <c r="Y60" s="36">
        <f>SUMIFS(СВЦЭМ!$D$39:$D$782,СВЦЭМ!$A$39:$A$782,$A60,СВЦЭМ!$B$39:$B$782,Y$47)+'СЕТ СН'!$F$14+СВЦЭМ!$D$10+'СЕТ СН'!$F$6-'СЕТ СН'!$F$26</f>
        <v>1042.46414875</v>
      </c>
    </row>
    <row r="61" spans="1:25" ht="15.75" x14ac:dyDescent="0.2">
      <c r="A61" s="35">
        <f t="shared" si="1"/>
        <v>44787</v>
      </c>
      <c r="B61" s="36">
        <f>SUMIFS(СВЦЭМ!$D$39:$D$782,СВЦЭМ!$A$39:$A$782,$A61,СВЦЭМ!$B$39:$B$782,B$47)+'СЕТ СН'!$F$14+СВЦЭМ!$D$10+'СЕТ СН'!$F$6-'СЕТ СН'!$F$26</f>
        <v>1087.8222778800002</v>
      </c>
      <c r="C61" s="36">
        <f>SUMIFS(СВЦЭМ!$D$39:$D$782,СВЦЭМ!$A$39:$A$782,$A61,СВЦЭМ!$B$39:$B$782,C$47)+'СЕТ СН'!$F$14+СВЦЭМ!$D$10+'СЕТ СН'!$F$6-'СЕТ СН'!$F$26</f>
        <v>1075.8132051299999</v>
      </c>
      <c r="D61" s="36">
        <f>SUMIFS(СВЦЭМ!$D$39:$D$782,СВЦЭМ!$A$39:$A$782,$A61,СВЦЭМ!$B$39:$B$782,D$47)+'СЕТ СН'!$F$14+СВЦЭМ!$D$10+'СЕТ СН'!$F$6-'СЕТ СН'!$F$26</f>
        <v>1039.3178239399999</v>
      </c>
      <c r="E61" s="36">
        <f>SUMIFS(СВЦЭМ!$D$39:$D$782,СВЦЭМ!$A$39:$A$782,$A61,СВЦЭМ!$B$39:$B$782,E$47)+'СЕТ СН'!$F$14+СВЦЭМ!$D$10+'СЕТ СН'!$F$6-'СЕТ СН'!$F$26</f>
        <v>1048.69722422</v>
      </c>
      <c r="F61" s="36">
        <f>SUMIFS(СВЦЭМ!$D$39:$D$782,СВЦЭМ!$A$39:$A$782,$A61,СВЦЭМ!$B$39:$B$782,F$47)+'СЕТ СН'!$F$14+СВЦЭМ!$D$10+'СЕТ СН'!$F$6-'СЕТ СН'!$F$26</f>
        <v>1053.92376072</v>
      </c>
      <c r="G61" s="36">
        <f>SUMIFS(СВЦЭМ!$D$39:$D$782,СВЦЭМ!$A$39:$A$782,$A61,СВЦЭМ!$B$39:$B$782,G$47)+'СЕТ СН'!$F$14+СВЦЭМ!$D$10+'СЕТ СН'!$F$6-'СЕТ СН'!$F$26</f>
        <v>1051.8401265499999</v>
      </c>
      <c r="H61" s="36">
        <f>SUMIFS(СВЦЭМ!$D$39:$D$782,СВЦЭМ!$A$39:$A$782,$A61,СВЦЭМ!$B$39:$B$782,H$47)+'СЕТ СН'!$F$14+СВЦЭМ!$D$10+'СЕТ СН'!$F$6-'СЕТ СН'!$F$26</f>
        <v>1118.8958688600001</v>
      </c>
      <c r="I61" s="36">
        <f>SUMIFS(СВЦЭМ!$D$39:$D$782,СВЦЭМ!$A$39:$A$782,$A61,СВЦЭМ!$B$39:$B$782,I$47)+'СЕТ СН'!$F$14+СВЦЭМ!$D$10+'СЕТ СН'!$F$6-'СЕТ СН'!$F$26</f>
        <v>1082.8121619400001</v>
      </c>
      <c r="J61" s="36">
        <f>SUMIFS(СВЦЭМ!$D$39:$D$782,СВЦЭМ!$A$39:$A$782,$A61,СВЦЭМ!$B$39:$B$782,J$47)+'СЕТ СН'!$F$14+СВЦЭМ!$D$10+'СЕТ СН'!$F$6-'СЕТ СН'!$F$26</f>
        <v>1032.0568051499999</v>
      </c>
      <c r="K61" s="36">
        <f>SUMIFS(СВЦЭМ!$D$39:$D$782,СВЦЭМ!$A$39:$A$782,$A61,СВЦЭМ!$B$39:$B$782,K$47)+'СЕТ СН'!$F$14+СВЦЭМ!$D$10+'СЕТ СН'!$F$6-'СЕТ СН'!$F$26</f>
        <v>958.48147896</v>
      </c>
      <c r="L61" s="36">
        <f>SUMIFS(СВЦЭМ!$D$39:$D$782,СВЦЭМ!$A$39:$A$782,$A61,СВЦЭМ!$B$39:$B$782,L$47)+'СЕТ СН'!$F$14+СВЦЭМ!$D$10+'СЕТ СН'!$F$6-'СЕТ СН'!$F$26</f>
        <v>922.24492907999991</v>
      </c>
      <c r="M61" s="36">
        <f>SUMIFS(СВЦЭМ!$D$39:$D$782,СВЦЭМ!$A$39:$A$782,$A61,СВЦЭМ!$B$39:$B$782,M$47)+'СЕТ СН'!$F$14+СВЦЭМ!$D$10+'СЕТ СН'!$F$6-'СЕТ СН'!$F$26</f>
        <v>908.68458704</v>
      </c>
      <c r="N61" s="36">
        <f>SUMIFS(СВЦЭМ!$D$39:$D$782,СВЦЭМ!$A$39:$A$782,$A61,СВЦЭМ!$B$39:$B$782,N$47)+'СЕТ СН'!$F$14+СВЦЭМ!$D$10+'СЕТ СН'!$F$6-'СЕТ СН'!$F$26</f>
        <v>921.35608157999991</v>
      </c>
      <c r="O61" s="36">
        <f>SUMIFS(СВЦЭМ!$D$39:$D$782,СВЦЭМ!$A$39:$A$782,$A61,СВЦЭМ!$B$39:$B$782,O$47)+'СЕТ СН'!$F$14+СВЦЭМ!$D$10+'СЕТ СН'!$F$6-'СЕТ СН'!$F$26</f>
        <v>926.35741265999991</v>
      </c>
      <c r="P61" s="36">
        <f>SUMIFS(СВЦЭМ!$D$39:$D$782,СВЦЭМ!$A$39:$A$782,$A61,СВЦЭМ!$B$39:$B$782,P$47)+'СЕТ СН'!$F$14+СВЦЭМ!$D$10+'СЕТ СН'!$F$6-'СЕТ СН'!$F$26</f>
        <v>935.87031989999991</v>
      </c>
      <c r="Q61" s="36">
        <f>SUMIFS(СВЦЭМ!$D$39:$D$782,СВЦЭМ!$A$39:$A$782,$A61,СВЦЭМ!$B$39:$B$782,Q$47)+'СЕТ СН'!$F$14+СВЦЭМ!$D$10+'СЕТ СН'!$F$6-'СЕТ СН'!$F$26</f>
        <v>942.46553268999992</v>
      </c>
      <c r="R61" s="36">
        <f>SUMIFS(СВЦЭМ!$D$39:$D$782,СВЦЭМ!$A$39:$A$782,$A61,СВЦЭМ!$B$39:$B$782,R$47)+'СЕТ СН'!$F$14+СВЦЭМ!$D$10+'СЕТ СН'!$F$6-'СЕТ СН'!$F$26</f>
        <v>954.16295957999989</v>
      </c>
      <c r="S61" s="36">
        <f>SUMIFS(СВЦЭМ!$D$39:$D$782,СВЦЭМ!$A$39:$A$782,$A61,СВЦЭМ!$B$39:$B$782,S$47)+'СЕТ СН'!$F$14+СВЦЭМ!$D$10+'СЕТ СН'!$F$6-'СЕТ СН'!$F$26</f>
        <v>938.67389119999996</v>
      </c>
      <c r="T61" s="36">
        <f>SUMIFS(СВЦЭМ!$D$39:$D$782,СВЦЭМ!$A$39:$A$782,$A61,СВЦЭМ!$B$39:$B$782,T$47)+'СЕТ СН'!$F$14+СВЦЭМ!$D$10+'СЕТ СН'!$F$6-'СЕТ СН'!$F$26</f>
        <v>947.47765347999996</v>
      </c>
      <c r="U61" s="36">
        <f>SUMIFS(СВЦЭМ!$D$39:$D$782,СВЦЭМ!$A$39:$A$782,$A61,СВЦЭМ!$B$39:$B$782,U$47)+'СЕТ СН'!$F$14+СВЦЭМ!$D$10+'СЕТ СН'!$F$6-'СЕТ СН'!$F$26</f>
        <v>951.66042513999992</v>
      </c>
      <c r="V61" s="36">
        <f>SUMIFS(СВЦЭМ!$D$39:$D$782,СВЦЭМ!$A$39:$A$782,$A61,СВЦЭМ!$B$39:$B$782,V$47)+'СЕТ СН'!$F$14+СВЦЭМ!$D$10+'СЕТ СН'!$F$6-'СЕТ СН'!$F$26</f>
        <v>957.41642430999991</v>
      </c>
      <c r="W61" s="36">
        <f>SUMIFS(СВЦЭМ!$D$39:$D$782,СВЦЭМ!$A$39:$A$782,$A61,СВЦЭМ!$B$39:$B$782,W$47)+'СЕТ СН'!$F$14+СВЦЭМ!$D$10+'СЕТ СН'!$F$6-'СЕТ СН'!$F$26</f>
        <v>954.42112055999996</v>
      </c>
      <c r="X61" s="36">
        <f>SUMIFS(СВЦЭМ!$D$39:$D$782,СВЦЭМ!$A$39:$A$782,$A61,СВЦЭМ!$B$39:$B$782,X$47)+'СЕТ СН'!$F$14+СВЦЭМ!$D$10+'СЕТ СН'!$F$6-'СЕТ СН'!$F$26</f>
        <v>956.01097020999998</v>
      </c>
      <c r="Y61" s="36">
        <f>SUMIFS(СВЦЭМ!$D$39:$D$782,СВЦЭМ!$A$39:$A$782,$A61,СВЦЭМ!$B$39:$B$782,Y$47)+'СЕТ СН'!$F$14+СВЦЭМ!$D$10+'СЕТ СН'!$F$6-'СЕТ СН'!$F$26</f>
        <v>1011.4396988699999</v>
      </c>
    </row>
    <row r="62" spans="1:25" ht="15.75" x14ac:dyDescent="0.2">
      <c r="A62" s="35">
        <f t="shared" si="1"/>
        <v>44788</v>
      </c>
      <c r="B62" s="36">
        <f>SUMIFS(СВЦЭМ!$D$39:$D$782,СВЦЭМ!$A$39:$A$782,$A62,СВЦЭМ!$B$39:$B$782,B$47)+'СЕТ СН'!$F$14+СВЦЭМ!$D$10+'СЕТ СН'!$F$6-'СЕТ СН'!$F$26</f>
        <v>968.74275374999991</v>
      </c>
      <c r="C62" s="36">
        <f>SUMIFS(СВЦЭМ!$D$39:$D$782,СВЦЭМ!$A$39:$A$782,$A62,СВЦЭМ!$B$39:$B$782,C$47)+'СЕТ СН'!$F$14+СВЦЭМ!$D$10+'СЕТ СН'!$F$6-'СЕТ СН'!$F$26</f>
        <v>993.40803991999996</v>
      </c>
      <c r="D62" s="36">
        <f>SUMIFS(СВЦЭМ!$D$39:$D$782,СВЦЭМ!$A$39:$A$782,$A62,СВЦЭМ!$B$39:$B$782,D$47)+'СЕТ СН'!$F$14+СВЦЭМ!$D$10+'СЕТ СН'!$F$6-'СЕТ СН'!$F$26</f>
        <v>1026.62381893</v>
      </c>
      <c r="E62" s="36">
        <f>SUMIFS(СВЦЭМ!$D$39:$D$782,СВЦЭМ!$A$39:$A$782,$A62,СВЦЭМ!$B$39:$B$782,E$47)+'СЕТ СН'!$F$14+СВЦЭМ!$D$10+'СЕТ СН'!$F$6-'СЕТ СН'!$F$26</f>
        <v>1038.9690152600001</v>
      </c>
      <c r="F62" s="36">
        <f>SUMIFS(СВЦЭМ!$D$39:$D$782,СВЦЭМ!$A$39:$A$782,$A62,СВЦЭМ!$B$39:$B$782,F$47)+'СЕТ СН'!$F$14+СВЦЭМ!$D$10+'СЕТ СН'!$F$6-'СЕТ СН'!$F$26</f>
        <v>1050.04511428</v>
      </c>
      <c r="G62" s="36">
        <f>SUMIFS(СВЦЭМ!$D$39:$D$782,СВЦЭМ!$A$39:$A$782,$A62,СВЦЭМ!$B$39:$B$782,G$47)+'СЕТ СН'!$F$14+СВЦЭМ!$D$10+'СЕТ СН'!$F$6-'СЕТ СН'!$F$26</f>
        <v>1044.88023049</v>
      </c>
      <c r="H62" s="36">
        <f>SUMIFS(СВЦЭМ!$D$39:$D$782,СВЦЭМ!$A$39:$A$782,$A62,СВЦЭМ!$B$39:$B$782,H$47)+'СЕТ СН'!$F$14+СВЦЭМ!$D$10+'СЕТ СН'!$F$6-'СЕТ СН'!$F$26</f>
        <v>1013.90880608</v>
      </c>
      <c r="I62" s="36">
        <f>SUMIFS(СВЦЭМ!$D$39:$D$782,СВЦЭМ!$A$39:$A$782,$A62,СВЦЭМ!$B$39:$B$782,I$47)+'СЕТ СН'!$F$14+СВЦЭМ!$D$10+'СЕТ СН'!$F$6-'СЕТ СН'!$F$26</f>
        <v>957.01538616999994</v>
      </c>
      <c r="J62" s="36">
        <f>SUMIFS(СВЦЭМ!$D$39:$D$782,СВЦЭМ!$A$39:$A$782,$A62,СВЦЭМ!$B$39:$B$782,J$47)+'СЕТ СН'!$F$14+СВЦЭМ!$D$10+'СЕТ СН'!$F$6-'СЕТ СН'!$F$26</f>
        <v>1022.5787507</v>
      </c>
      <c r="K62" s="36">
        <f>SUMIFS(СВЦЭМ!$D$39:$D$782,СВЦЭМ!$A$39:$A$782,$A62,СВЦЭМ!$B$39:$B$782,K$47)+'СЕТ СН'!$F$14+СВЦЭМ!$D$10+'СЕТ СН'!$F$6-'СЕТ СН'!$F$26</f>
        <v>997.30391114999998</v>
      </c>
      <c r="L62" s="36">
        <f>SUMIFS(СВЦЭМ!$D$39:$D$782,СВЦЭМ!$A$39:$A$782,$A62,СВЦЭМ!$B$39:$B$782,L$47)+'СЕТ СН'!$F$14+СВЦЭМ!$D$10+'СЕТ СН'!$F$6-'СЕТ СН'!$F$26</f>
        <v>985.5212444199999</v>
      </c>
      <c r="M62" s="36">
        <f>SUMIFS(СВЦЭМ!$D$39:$D$782,СВЦЭМ!$A$39:$A$782,$A62,СВЦЭМ!$B$39:$B$782,M$47)+'СЕТ СН'!$F$14+СВЦЭМ!$D$10+'СЕТ СН'!$F$6-'СЕТ СН'!$F$26</f>
        <v>989.01297783999996</v>
      </c>
      <c r="N62" s="36">
        <f>SUMIFS(СВЦЭМ!$D$39:$D$782,СВЦЭМ!$A$39:$A$782,$A62,СВЦЭМ!$B$39:$B$782,N$47)+'СЕТ СН'!$F$14+СВЦЭМ!$D$10+'СЕТ СН'!$F$6-'СЕТ СН'!$F$26</f>
        <v>987.29056581999998</v>
      </c>
      <c r="O62" s="36">
        <f>SUMIFS(СВЦЭМ!$D$39:$D$782,СВЦЭМ!$A$39:$A$782,$A62,СВЦЭМ!$B$39:$B$782,O$47)+'СЕТ СН'!$F$14+СВЦЭМ!$D$10+'СЕТ СН'!$F$6-'СЕТ СН'!$F$26</f>
        <v>987.98137808999991</v>
      </c>
      <c r="P62" s="36">
        <f>SUMIFS(СВЦЭМ!$D$39:$D$782,СВЦЭМ!$A$39:$A$782,$A62,СВЦЭМ!$B$39:$B$782,P$47)+'СЕТ СН'!$F$14+СВЦЭМ!$D$10+'СЕТ СН'!$F$6-'СЕТ СН'!$F$26</f>
        <v>984.44204215999991</v>
      </c>
      <c r="Q62" s="36">
        <f>SUMIFS(СВЦЭМ!$D$39:$D$782,СВЦЭМ!$A$39:$A$782,$A62,СВЦЭМ!$B$39:$B$782,Q$47)+'СЕТ СН'!$F$14+СВЦЭМ!$D$10+'СЕТ СН'!$F$6-'СЕТ СН'!$F$26</f>
        <v>982.10942723999995</v>
      </c>
      <c r="R62" s="36">
        <f>SUMIFS(СВЦЭМ!$D$39:$D$782,СВЦЭМ!$A$39:$A$782,$A62,СВЦЭМ!$B$39:$B$782,R$47)+'СЕТ СН'!$F$14+СВЦЭМ!$D$10+'СЕТ СН'!$F$6-'СЕТ СН'!$F$26</f>
        <v>971.96558655999991</v>
      </c>
      <c r="S62" s="36">
        <f>SUMIFS(СВЦЭМ!$D$39:$D$782,СВЦЭМ!$A$39:$A$782,$A62,СВЦЭМ!$B$39:$B$782,S$47)+'СЕТ СН'!$F$14+СВЦЭМ!$D$10+'СЕТ СН'!$F$6-'СЕТ СН'!$F$26</f>
        <v>975.62431401999993</v>
      </c>
      <c r="T62" s="36">
        <f>SUMIFS(СВЦЭМ!$D$39:$D$782,СВЦЭМ!$A$39:$A$782,$A62,СВЦЭМ!$B$39:$B$782,T$47)+'СЕТ СН'!$F$14+СВЦЭМ!$D$10+'СЕТ СН'!$F$6-'СЕТ СН'!$F$26</f>
        <v>977.33378047999997</v>
      </c>
      <c r="U62" s="36">
        <f>SUMIFS(СВЦЭМ!$D$39:$D$782,СВЦЭМ!$A$39:$A$782,$A62,СВЦЭМ!$B$39:$B$782,U$47)+'СЕТ СН'!$F$14+СВЦЭМ!$D$10+'СЕТ СН'!$F$6-'СЕТ СН'!$F$26</f>
        <v>973.00350569</v>
      </c>
      <c r="V62" s="36">
        <f>SUMIFS(СВЦЭМ!$D$39:$D$782,СВЦЭМ!$A$39:$A$782,$A62,СВЦЭМ!$B$39:$B$782,V$47)+'СЕТ СН'!$F$14+СВЦЭМ!$D$10+'СЕТ СН'!$F$6-'СЕТ СН'!$F$26</f>
        <v>976.26161390999994</v>
      </c>
      <c r="W62" s="36">
        <f>SUMIFS(СВЦЭМ!$D$39:$D$782,СВЦЭМ!$A$39:$A$782,$A62,СВЦЭМ!$B$39:$B$782,W$47)+'СЕТ СН'!$F$14+СВЦЭМ!$D$10+'СЕТ СН'!$F$6-'СЕТ СН'!$F$26</f>
        <v>984.41238077999992</v>
      </c>
      <c r="X62" s="36">
        <f>SUMIFS(СВЦЭМ!$D$39:$D$782,СВЦЭМ!$A$39:$A$782,$A62,СВЦЭМ!$B$39:$B$782,X$47)+'СЕТ СН'!$F$14+СВЦЭМ!$D$10+'СЕТ СН'!$F$6-'СЕТ СН'!$F$26</f>
        <v>948.26434189999998</v>
      </c>
      <c r="Y62" s="36">
        <f>SUMIFS(СВЦЭМ!$D$39:$D$782,СВЦЭМ!$A$39:$A$782,$A62,СВЦЭМ!$B$39:$B$782,Y$47)+'СЕТ СН'!$F$14+СВЦЭМ!$D$10+'СЕТ СН'!$F$6-'СЕТ СН'!$F$26</f>
        <v>1008.6290859699999</v>
      </c>
    </row>
    <row r="63" spans="1:25" ht="15.75" x14ac:dyDescent="0.2">
      <c r="A63" s="35">
        <f t="shared" si="1"/>
        <v>44789</v>
      </c>
      <c r="B63" s="36">
        <f>SUMIFS(СВЦЭМ!$D$39:$D$782,СВЦЭМ!$A$39:$A$782,$A63,СВЦЭМ!$B$39:$B$782,B$47)+'СЕТ СН'!$F$14+СВЦЭМ!$D$10+'СЕТ СН'!$F$6-'СЕТ СН'!$F$26</f>
        <v>937.16516637999996</v>
      </c>
      <c r="C63" s="36">
        <f>SUMIFS(СВЦЭМ!$D$39:$D$782,СВЦЭМ!$A$39:$A$782,$A63,СВЦЭМ!$B$39:$B$782,C$47)+'СЕТ СН'!$F$14+СВЦЭМ!$D$10+'СЕТ СН'!$F$6-'СЕТ СН'!$F$26</f>
        <v>986.21975854999994</v>
      </c>
      <c r="D63" s="36">
        <f>SUMIFS(СВЦЭМ!$D$39:$D$782,СВЦЭМ!$A$39:$A$782,$A63,СВЦЭМ!$B$39:$B$782,D$47)+'СЕТ СН'!$F$14+СВЦЭМ!$D$10+'СЕТ СН'!$F$6-'СЕТ СН'!$F$26</f>
        <v>1024.72175526</v>
      </c>
      <c r="E63" s="36">
        <f>SUMIFS(СВЦЭМ!$D$39:$D$782,СВЦЭМ!$A$39:$A$782,$A63,СВЦЭМ!$B$39:$B$782,E$47)+'СЕТ СН'!$F$14+СВЦЭМ!$D$10+'СЕТ СН'!$F$6-'СЕТ СН'!$F$26</f>
        <v>1038.66021372</v>
      </c>
      <c r="F63" s="36">
        <f>SUMIFS(СВЦЭМ!$D$39:$D$782,СВЦЭМ!$A$39:$A$782,$A63,СВЦЭМ!$B$39:$B$782,F$47)+'СЕТ СН'!$F$14+СВЦЭМ!$D$10+'СЕТ СН'!$F$6-'СЕТ СН'!$F$26</f>
        <v>1048.2518221</v>
      </c>
      <c r="G63" s="36">
        <f>SUMIFS(СВЦЭМ!$D$39:$D$782,СВЦЭМ!$A$39:$A$782,$A63,СВЦЭМ!$B$39:$B$782,G$47)+'СЕТ СН'!$F$14+СВЦЭМ!$D$10+'СЕТ СН'!$F$6-'СЕТ СН'!$F$26</f>
        <v>1041.7371219900001</v>
      </c>
      <c r="H63" s="36">
        <f>SUMIFS(СВЦЭМ!$D$39:$D$782,СВЦЭМ!$A$39:$A$782,$A63,СВЦЭМ!$B$39:$B$782,H$47)+'СЕТ СН'!$F$14+СВЦЭМ!$D$10+'СЕТ СН'!$F$6-'СЕТ СН'!$F$26</f>
        <v>985.38880814999993</v>
      </c>
      <c r="I63" s="36">
        <f>SUMIFS(СВЦЭМ!$D$39:$D$782,СВЦЭМ!$A$39:$A$782,$A63,СВЦЭМ!$B$39:$B$782,I$47)+'СЕТ СН'!$F$14+СВЦЭМ!$D$10+'СЕТ СН'!$F$6-'СЕТ СН'!$F$26</f>
        <v>916.9674746799999</v>
      </c>
      <c r="J63" s="36">
        <f>SUMIFS(СВЦЭМ!$D$39:$D$782,СВЦЭМ!$A$39:$A$782,$A63,СВЦЭМ!$B$39:$B$782,J$47)+'СЕТ СН'!$F$14+СВЦЭМ!$D$10+'СЕТ СН'!$F$6-'СЕТ СН'!$F$26</f>
        <v>1001.69744407</v>
      </c>
      <c r="K63" s="36">
        <f>SUMIFS(СВЦЭМ!$D$39:$D$782,СВЦЭМ!$A$39:$A$782,$A63,СВЦЭМ!$B$39:$B$782,K$47)+'СЕТ СН'!$F$14+СВЦЭМ!$D$10+'СЕТ СН'!$F$6-'СЕТ СН'!$F$26</f>
        <v>997.39187406999997</v>
      </c>
      <c r="L63" s="36">
        <f>SUMIFS(СВЦЭМ!$D$39:$D$782,СВЦЭМ!$A$39:$A$782,$A63,СВЦЭМ!$B$39:$B$782,L$47)+'СЕТ СН'!$F$14+СВЦЭМ!$D$10+'СЕТ СН'!$F$6-'СЕТ СН'!$F$26</f>
        <v>978.85307232999992</v>
      </c>
      <c r="M63" s="36">
        <f>SUMIFS(СВЦЭМ!$D$39:$D$782,СВЦЭМ!$A$39:$A$782,$A63,СВЦЭМ!$B$39:$B$782,M$47)+'СЕТ СН'!$F$14+СВЦЭМ!$D$10+'СЕТ СН'!$F$6-'СЕТ СН'!$F$26</f>
        <v>969.46859686999994</v>
      </c>
      <c r="N63" s="36">
        <f>SUMIFS(СВЦЭМ!$D$39:$D$782,СВЦЭМ!$A$39:$A$782,$A63,СВЦЭМ!$B$39:$B$782,N$47)+'СЕТ СН'!$F$14+СВЦЭМ!$D$10+'СЕТ СН'!$F$6-'СЕТ СН'!$F$26</f>
        <v>965.3626084199999</v>
      </c>
      <c r="O63" s="36">
        <f>SUMIFS(СВЦЭМ!$D$39:$D$782,СВЦЭМ!$A$39:$A$782,$A63,СВЦЭМ!$B$39:$B$782,O$47)+'СЕТ СН'!$F$14+СВЦЭМ!$D$10+'СЕТ СН'!$F$6-'СЕТ СН'!$F$26</f>
        <v>962.02951480999991</v>
      </c>
      <c r="P63" s="36">
        <f>SUMIFS(СВЦЭМ!$D$39:$D$782,СВЦЭМ!$A$39:$A$782,$A63,СВЦЭМ!$B$39:$B$782,P$47)+'СЕТ СН'!$F$14+СВЦЭМ!$D$10+'СЕТ СН'!$F$6-'СЕТ СН'!$F$26</f>
        <v>973.45171459999995</v>
      </c>
      <c r="Q63" s="36">
        <f>SUMIFS(СВЦЭМ!$D$39:$D$782,СВЦЭМ!$A$39:$A$782,$A63,СВЦЭМ!$B$39:$B$782,Q$47)+'СЕТ СН'!$F$14+СВЦЭМ!$D$10+'СЕТ СН'!$F$6-'СЕТ СН'!$F$26</f>
        <v>972.6521651999999</v>
      </c>
      <c r="R63" s="36">
        <f>SUMIFS(СВЦЭМ!$D$39:$D$782,СВЦЭМ!$A$39:$A$782,$A63,СВЦЭМ!$B$39:$B$782,R$47)+'СЕТ СН'!$F$14+СВЦЭМ!$D$10+'СЕТ СН'!$F$6-'СЕТ СН'!$F$26</f>
        <v>973.76403364999999</v>
      </c>
      <c r="S63" s="36">
        <f>SUMIFS(СВЦЭМ!$D$39:$D$782,СВЦЭМ!$A$39:$A$782,$A63,СВЦЭМ!$B$39:$B$782,S$47)+'СЕТ СН'!$F$14+СВЦЭМ!$D$10+'СЕТ СН'!$F$6-'СЕТ СН'!$F$26</f>
        <v>976.55666626999994</v>
      </c>
      <c r="T63" s="36">
        <f>SUMIFS(СВЦЭМ!$D$39:$D$782,СВЦЭМ!$A$39:$A$782,$A63,СВЦЭМ!$B$39:$B$782,T$47)+'СЕТ СН'!$F$14+СВЦЭМ!$D$10+'СЕТ СН'!$F$6-'СЕТ СН'!$F$26</f>
        <v>971.13635686999999</v>
      </c>
      <c r="U63" s="36">
        <f>SUMIFS(СВЦЭМ!$D$39:$D$782,СВЦЭМ!$A$39:$A$782,$A63,СВЦЭМ!$B$39:$B$782,U$47)+'СЕТ СН'!$F$14+СВЦЭМ!$D$10+'СЕТ СН'!$F$6-'СЕТ СН'!$F$26</f>
        <v>973.3860052</v>
      </c>
      <c r="V63" s="36">
        <f>SUMIFS(СВЦЭМ!$D$39:$D$782,СВЦЭМ!$A$39:$A$782,$A63,СВЦЭМ!$B$39:$B$782,V$47)+'СЕТ СН'!$F$14+СВЦЭМ!$D$10+'СЕТ СН'!$F$6-'СЕТ СН'!$F$26</f>
        <v>984.7599825499999</v>
      </c>
      <c r="W63" s="36">
        <f>SUMIFS(СВЦЭМ!$D$39:$D$782,СВЦЭМ!$A$39:$A$782,$A63,СВЦЭМ!$B$39:$B$782,W$47)+'СЕТ СН'!$F$14+СВЦЭМ!$D$10+'СЕТ СН'!$F$6-'СЕТ СН'!$F$26</f>
        <v>984.57562851</v>
      </c>
      <c r="X63" s="36">
        <f>SUMIFS(СВЦЭМ!$D$39:$D$782,СВЦЭМ!$A$39:$A$782,$A63,СВЦЭМ!$B$39:$B$782,X$47)+'СЕТ СН'!$F$14+СВЦЭМ!$D$10+'СЕТ СН'!$F$6-'СЕТ СН'!$F$26</f>
        <v>972.15836955999998</v>
      </c>
      <c r="Y63" s="36">
        <f>SUMIFS(СВЦЭМ!$D$39:$D$782,СВЦЭМ!$A$39:$A$782,$A63,СВЦЭМ!$B$39:$B$782,Y$47)+'СЕТ СН'!$F$14+СВЦЭМ!$D$10+'СЕТ СН'!$F$6-'СЕТ СН'!$F$26</f>
        <v>987.38879130999999</v>
      </c>
    </row>
    <row r="64" spans="1:25" ht="15.75" x14ac:dyDescent="0.2">
      <c r="A64" s="35">
        <f t="shared" si="1"/>
        <v>44790</v>
      </c>
      <c r="B64" s="36">
        <f>SUMIFS(СВЦЭМ!$D$39:$D$782,СВЦЭМ!$A$39:$A$782,$A64,СВЦЭМ!$B$39:$B$782,B$47)+'СЕТ СН'!$F$14+СВЦЭМ!$D$10+'СЕТ СН'!$F$6-'СЕТ СН'!$F$26</f>
        <v>927.73967505999997</v>
      </c>
      <c r="C64" s="36">
        <f>SUMIFS(СВЦЭМ!$D$39:$D$782,СВЦЭМ!$A$39:$A$782,$A64,СВЦЭМ!$B$39:$B$782,C$47)+'СЕТ СН'!$F$14+СВЦЭМ!$D$10+'СЕТ СН'!$F$6-'СЕТ СН'!$F$26</f>
        <v>912.76557169</v>
      </c>
      <c r="D64" s="36">
        <f>SUMIFS(СВЦЭМ!$D$39:$D$782,СВЦЭМ!$A$39:$A$782,$A64,СВЦЭМ!$B$39:$B$782,D$47)+'СЕТ СН'!$F$14+СВЦЭМ!$D$10+'СЕТ СН'!$F$6-'СЕТ СН'!$F$26</f>
        <v>909.06308563999994</v>
      </c>
      <c r="E64" s="36">
        <f>SUMIFS(СВЦЭМ!$D$39:$D$782,СВЦЭМ!$A$39:$A$782,$A64,СВЦЭМ!$B$39:$B$782,E$47)+'СЕТ СН'!$F$14+СВЦЭМ!$D$10+'СЕТ СН'!$F$6-'СЕТ СН'!$F$26</f>
        <v>927.32431615999997</v>
      </c>
      <c r="F64" s="36">
        <f>SUMIFS(СВЦЭМ!$D$39:$D$782,СВЦЭМ!$A$39:$A$782,$A64,СВЦЭМ!$B$39:$B$782,F$47)+'СЕТ СН'!$F$14+СВЦЭМ!$D$10+'СЕТ СН'!$F$6-'СЕТ СН'!$F$26</f>
        <v>947.23683572999994</v>
      </c>
      <c r="G64" s="36">
        <f>SUMIFS(СВЦЭМ!$D$39:$D$782,СВЦЭМ!$A$39:$A$782,$A64,СВЦЭМ!$B$39:$B$782,G$47)+'СЕТ СН'!$F$14+СВЦЭМ!$D$10+'СЕТ СН'!$F$6-'СЕТ СН'!$F$26</f>
        <v>997.14250349999998</v>
      </c>
      <c r="H64" s="36">
        <f>SUMIFS(СВЦЭМ!$D$39:$D$782,СВЦЭМ!$A$39:$A$782,$A64,СВЦЭМ!$B$39:$B$782,H$47)+'СЕТ СН'!$F$14+СВЦЭМ!$D$10+'СЕТ СН'!$F$6-'СЕТ СН'!$F$26</f>
        <v>970.70231563999994</v>
      </c>
      <c r="I64" s="36">
        <f>SUMIFS(СВЦЭМ!$D$39:$D$782,СВЦЭМ!$A$39:$A$782,$A64,СВЦЭМ!$B$39:$B$782,I$47)+'СЕТ СН'!$F$14+СВЦЭМ!$D$10+'СЕТ СН'!$F$6-'СЕТ СН'!$F$26</f>
        <v>997.65978739999991</v>
      </c>
      <c r="J64" s="36">
        <f>SUMIFS(СВЦЭМ!$D$39:$D$782,СВЦЭМ!$A$39:$A$782,$A64,СВЦЭМ!$B$39:$B$782,J$47)+'СЕТ СН'!$F$14+СВЦЭМ!$D$10+'СЕТ СН'!$F$6-'СЕТ СН'!$F$26</f>
        <v>1034.9313936200001</v>
      </c>
      <c r="K64" s="36">
        <f>SUMIFS(СВЦЭМ!$D$39:$D$782,СВЦЭМ!$A$39:$A$782,$A64,СВЦЭМ!$B$39:$B$782,K$47)+'СЕТ СН'!$F$14+СВЦЭМ!$D$10+'СЕТ СН'!$F$6-'СЕТ СН'!$F$26</f>
        <v>1025.69252379</v>
      </c>
      <c r="L64" s="36">
        <f>SUMIFS(СВЦЭМ!$D$39:$D$782,СВЦЭМ!$A$39:$A$782,$A64,СВЦЭМ!$B$39:$B$782,L$47)+'СЕТ СН'!$F$14+СВЦЭМ!$D$10+'СЕТ СН'!$F$6-'СЕТ СН'!$F$26</f>
        <v>1005.92397737</v>
      </c>
      <c r="M64" s="36">
        <f>SUMIFS(СВЦЭМ!$D$39:$D$782,СВЦЭМ!$A$39:$A$782,$A64,СВЦЭМ!$B$39:$B$782,M$47)+'СЕТ СН'!$F$14+СВЦЭМ!$D$10+'СЕТ СН'!$F$6-'СЕТ СН'!$F$26</f>
        <v>979.91937885999994</v>
      </c>
      <c r="N64" s="36">
        <f>SUMIFS(СВЦЭМ!$D$39:$D$782,СВЦЭМ!$A$39:$A$782,$A64,СВЦЭМ!$B$39:$B$782,N$47)+'СЕТ СН'!$F$14+СВЦЭМ!$D$10+'СЕТ СН'!$F$6-'СЕТ СН'!$F$26</f>
        <v>996.2058644199999</v>
      </c>
      <c r="O64" s="36">
        <f>SUMIFS(СВЦЭМ!$D$39:$D$782,СВЦЭМ!$A$39:$A$782,$A64,СВЦЭМ!$B$39:$B$782,O$47)+'СЕТ СН'!$F$14+СВЦЭМ!$D$10+'СЕТ СН'!$F$6-'СЕТ СН'!$F$26</f>
        <v>990.01245991999997</v>
      </c>
      <c r="P64" s="36">
        <f>SUMIFS(СВЦЭМ!$D$39:$D$782,СВЦЭМ!$A$39:$A$782,$A64,СВЦЭМ!$B$39:$B$782,P$47)+'СЕТ СН'!$F$14+СВЦЭМ!$D$10+'СЕТ СН'!$F$6-'СЕТ СН'!$F$26</f>
        <v>1005.85168239</v>
      </c>
      <c r="Q64" s="36">
        <f>SUMIFS(СВЦЭМ!$D$39:$D$782,СВЦЭМ!$A$39:$A$782,$A64,СВЦЭМ!$B$39:$B$782,Q$47)+'СЕТ СН'!$F$14+СВЦЭМ!$D$10+'СЕТ СН'!$F$6-'СЕТ СН'!$F$26</f>
        <v>1016.3180016599999</v>
      </c>
      <c r="R64" s="36">
        <f>SUMIFS(СВЦЭМ!$D$39:$D$782,СВЦЭМ!$A$39:$A$782,$A64,СВЦЭМ!$B$39:$B$782,R$47)+'СЕТ СН'!$F$14+СВЦЭМ!$D$10+'СЕТ СН'!$F$6-'СЕТ СН'!$F$26</f>
        <v>1015.51978949</v>
      </c>
      <c r="S64" s="36">
        <f>SUMIFS(СВЦЭМ!$D$39:$D$782,СВЦЭМ!$A$39:$A$782,$A64,СВЦЭМ!$B$39:$B$782,S$47)+'СЕТ СН'!$F$14+СВЦЭМ!$D$10+'СЕТ СН'!$F$6-'СЕТ СН'!$F$26</f>
        <v>1013.90654461</v>
      </c>
      <c r="T64" s="36">
        <f>SUMIFS(СВЦЭМ!$D$39:$D$782,СВЦЭМ!$A$39:$A$782,$A64,СВЦЭМ!$B$39:$B$782,T$47)+'СЕТ СН'!$F$14+СВЦЭМ!$D$10+'СЕТ СН'!$F$6-'СЕТ СН'!$F$26</f>
        <v>1007.0275064799999</v>
      </c>
      <c r="U64" s="36">
        <f>SUMIFS(СВЦЭМ!$D$39:$D$782,СВЦЭМ!$A$39:$A$782,$A64,СВЦЭМ!$B$39:$B$782,U$47)+'СЕТ СН'!$F$14+СВЦЭМ!$D$10+'СЕТ СН'!$F$6-'СЕТ СН'!$F$26</f>
        <v>1025.86166207</v>
      </c>
      <c r="V64" s="36">
        <f>SUMIFS(СВЦЭМ!$D$39:$D$782,СВЦЭМ!$A$39:$A$782,$A64,СВЦЭМ!$B$39:$B$782,V$47)+'СЕТ СН'!$F$14+СВЦЭМ!$D$10+'СЕТ СН'!$F$6-'СЕТ СН'!$F$26</f>
        <v>1004.8377759699999</v>
      </c>
      <c r="W64" s="36">
        <f>SUMIFS(СВЦЭМ!$D$39:$D$782,СВЦЭМ!$A$39:$A$782,$A64,СВЦЭМ!$B$39:$B$782,W$47)+'СЕТ СН'!$F$14+СВЦЭМ!$D$10+'СЕТ СН'!$F$6-'СЕТ СН'!$F$26</f>
        <v>1026.0992307199999</v>
      </c>
      <c r="X64" s="36">
        <f>SUMIFS(СВЦЭМ!$D$39:$D$782,СВЦЭМ!$A$39:$A$782,$A64,СВЦЭМ!$B$39:$B$782,X$47)+'СЕТ СН'!$F$14+СВЦЭМ!$D$10+'СЕТ СН'!$F$6-'СЕТ СН'!$F$26</f>
        <v>993.94872179999993</v>
      </c>
      <c r="Y64" s="36">
        <f>SUMIFS(СВЦЭМ!$D$39:$D$782,СВЦЭМ!$A$39:$A$782,$A64,СВЦЭМ!$B$39:$B$782,Y$47)+'СЕТ СН'!$F$14+СВЦЭМ!$D$10+'СЕТ СН'!$F$6-'СЕТ СН'!$F$26</f>
        <v>930.99279439999998</v>
      </c>
    </row>
    <row r="65" spans="1:25" ht="15.75" x14ac:dyDescent="0.2">
      <c r="A65" s="35">
        <f t="shared" si="1"/>
        <v>44791</v>
      </c>
      <c r="B65" s="36">
        <f>SUMIFS(СВЦЭМ!$D$39:$D$782,СВЦЭМ!$A$39:$A$782,$A65,СВЦЭМ!$B$39:$B$782,B$47)+'СЕТ СН'!$F$14+СВЦЭМ!$D$10+'СЕТ СН'!$F$6-'СЕТ СН'!$F$26</f>
        <v>972.55378011999994</v>
      </c>
      <c r="C65" s="36">
        <f>SUMIFS(СВЦЭМ!$D$39:$D$782,СВЦЭМ!$A$39:$A$782,$A65,СВЦЭМ!$B$39:$B$782,C$47)+'СЕТ СН'!$F$14+СВЦЭМ!$D$10+'СЕТ СН'!$F$6-'СЕТ СН'!$F$26</f>
        <v>1020.3024765499999</v>
      </c>
      <c r="D65" s="36">
        <f>SUMIFS(СВЦЭМ!$D$39:$D$782,СВЦЭМ!$A$39:$A$782,$A65,СВЦЭМ!$B$39:$B$782,D$47)+'СЕТ СН'!$F$14+СВЦЭМ!$D$10+'СЕТ СН'!$F$6-'СЕТ СН'!$F$26</f>
        <v>1032.66059937</v>
      </c>
      <c r="E65" s="36">
        <f>SUMIFS(СВЦЭМ!$D$39:$D$782,СВЦЭМ!$A$39:$A$782,$A65,СВЦЭМ!$B$39:$B$782,E$47)+'СЕТ СН'!$F$14+СВЦЭМ!$D$10+'СЕТ СН'!$F$6-'СЕТ СН'!$F$26</f>
        <v>1033.3938700199999</v>
      </c>
      <c r="F65" s="36">
        <f>SUMIFS(СВЦЭМ!$D$39:$D$782,СВЦЭМ!$A$39:$A$782,$A65,СВЦЭМ!$B$39:$B$782,F$47)+'СЕТ СН'!$F$14+СВЦЭМ!$D$10+'СЕТ СН'!$F$6-'СЕТ СН'!$F$26</f>
        <v>1030.37954747</v>
      </c>
      <c r="G65" s="36">
        <f>SUMIFS(СВЦЭМ!$D$39:$D$782,СВЦЭМ!$A$39:$A$782,$A65,СВЦЭМ!$B$39:$B$782,G$47)+'СЕТ СН'!$F$14+СВЦЭМ!$D$10+'СЕТ СН'!$F$6-'СЕТ СН'!$F$26</f>
        <v>1038.14696291</v>
      </c>
      <c r="H65" s="36">
        <f>SUMIFS(СВЦЭМ!$D$39:$D$782,СВЦЭМ!$A$39:$A$782,$A65,СВЦЭМ!$B$39:$B$782,H$47)+'СЕТ СН'!$F$14+СВЦЭМ!$D$10+'СЕТ СН'!$F$6-'СЕТ СН'!$F$26</f>
        <v>977.72033173999989</v>
      </c>
      <c r="I65" s="36">
        <f>SUMIFS(СВЦЭМ!$D$39:$D$782,СВЦЭМ!$A$39:$A$782,$A65,СВЦЭМ!$B$39:$B$782,I$47)+'СЕТ СН'!$F$14+СВЦЭМ!$D$10+'СЕТ СН'!$F$6-'СЕТ СН'!$F$26</f>
        <v>929.7495124699999</v>
      </c>
      <c r="J65" s="36">
        <f>SUMIFS(СВЦЭМ!$D$39:$D$782,СВЦЭМ!$A$39:$A$782,$A65,СВЦЭМ!$B$39:$B$782,J$47)+'СЕТ СН'!$F$14+СВЦЭМ!$D$10+'СЕТ СН'!$F$6-'СЕТ СН'!$F$26</f>
        <v>1108.9353495500002</v>
      </c>
      <c r="K65" s="36">
        <f>SUMIFS(СВЦЭМ!$D$39:$D$782,СВЦЭМ!$A$39:$A$782,$A65,СВЦЭМ!$B$39:$B$782,K$47)+'СЕТ СН'!$F$14+СВЦЭМ!$D$10+'СЕТ СН'!$F$6-'СЕТ СН'!$F$26</f>
        <v>1114.6090774000002</v>
      </c>
      <c r="L65" s="36">
        <f>SUMIFS(СВЦЭМ!$D$39:$D$782,СВЦЭМ!$A$39:$A$782,$A65,СВЦЭМ!$B$39:$B$782,L$47)+'СЕТ СН'!$F$14+СВЦЭМ!$D$10+'СЕТ СН'!$F$6-'СЕТ СН'!$F$26</f>
        <v>1115.1914123600002</v>
      </c>
      <c r="M65" s="36">
        <f>SUMIFS(СВЦЭМ!$D$39:$D$782,СВЦЭМ!$A$39:$A$782,$A65,СВЦЭМ!$B$39:$B$782,M$47)+'СЕТ СН'!$F$14+СВЦЭМ!$D$10+'СЕТ СН'!$F$6-'СЕТ СН'!$F$26</f>
        <v>1103.8828456900001</v>
      </c>
      <c r="N65" s="36">
        <f>SUMIFS(СВЦЭМ!$D$39:$D$782,СВЦЭМ!$A$39:$A$782,$A65,СВЦЭМ!$B$39:$B$782,N$47)+'СЕТ СН'!$F$14+СВЦЭМ!$D$10+'СЕТ СН'!$F$6-'СЕТ СН'!$F$26</f>
        <v>1103.0847724299999</v>
      </c>
      <c r="O65" s="36">
        <f>SUMIFS(СВЦЭМ!$D$39:$D$782,СВЦЭМ!$A$39:$A$782,$A65,СВЦЭМ!$B$39:$B$782,O$47)+'СЕТ СН'!$F$14+СВЦЭМ!$D$10+'СЕТ СН'!$F$6-'СЕТ СН'!$F$26</f>
        <v>1104.5627144699999</v>
      </c>
      <c r="P65" s="36">
        <f>SUMIFS(СВЦЭМ!$D$39:$D$782,СВЦЭМ!$A$39:$A$782,$A65,СВЦЭМ!$B$39:$B$782,P$47)+'СЕТ СН'!$F$14+СВЦЭМ!$D$10+'СЕТ СН'!$F$6-'СЕТ СН'!$F$26</f>
        <v>1048.8205300100001</v>
      </c>
      <c r="Q65" s="36">
        <f>SUMIFS(СВЦЭМ!$D$39:$D$782,СВЦЭМ!$A$39:$A$782,$A65,СВЦЭМ!$B$39:$B$782,Q$47)+'СЕТ СН'!$F$14+СВЦЭМ!$D$10+'СЕТ СН'!$F$6-'СЕТ СН'!$F$26</f>
        <v>1037.2864221699999</v>
      </c>
      <c r="R65" s="36">
        <f>SUMIFS(СВЦЭМ!$D$39:$D$782,СВЦЭМ!$A$39:$A$782,$A65,СВЦЭМ!$B$39:$B$782,R$47)+'СЕТ СН'!$F$14+СВЦЭМ!$D$10+'СЕТ СН'!$F$6-'СЕТ СН'!$F$26</f>
        <v>1035.53691624</v>
      </c>
      <c r="S65" s="36">
        <f>SUMIFS(СВЦЭМ!$D$39:$D$782,СВЦЭМ!$A$39:$A$782,$A65,СВЦЭМ!$B$39:$B$782,S$47)+'СЕТ СН'!$F$14+СВЦЭМ!$D$10+'СЕТ СН'!$F$6-'СЕТ СН'!$F$26</f>
        <v>1037.19839314</v>
      </c>
      <c r="T65" s="36">
        <f>SUMIFS(СВЦЭМ!$D$39:$D$782,СВЦЭМ!$A$39:$A$782,$A65,СВЦЭМ!$B$39:$B$782,T$47)+'СЕТ СН'!$F$14+СВЦЭМ!$D$10+'СЕТ СН'!$F$6-'СЕТ СН'!$F$26</f>
        <v>1039.9328808499999</v>
      </c>
      <c r="U65" s="36">
        <f>SUMIFS(СВЦЭМ!$D$39:$D$782,СВЦЭМ!$A$39:$A$782,$A65,СВЦЭМ!$B$39:$B$782,U$47)+'СЕТ СН'!$F$14+СВЦЭМ!$D$10+'СЕТ СН'!$F$6-'СЕТ СН'!$F$26</f>
        <v>1039.15706507</v>
      </c>
      <c r="V65" s="36">
        <f>SUMIFS(СВЦЭМ!$D$39:$D$782,СВЦЭМ!$A$39:$A$782,$A65,СВЦЭМ!$B$39:$B$782,V$47)+'СЕТ СН'!$F$14+СВЦЭМ!$D$10+'СЕТ СН'!$F$6-'СЕТ СН'!$F$26</f>
        <v>1001.3459793799999</v>
      </c>
      <c r="W65" s="36">
        <f>SUMIFS(СВЦЭМ!$D$39:$D$782,СВЦЭМ!$A$39:$A$782,$A65,СВЦЭМ!$B$39:$B$782,W$47)+'СЕТ СН'!$F$14+СВЦЭМ!$D$10+'СЕТ СН'!$F$6-'СЕТ СН'!$F$26</f>
        <v>1048.2421927800001</v>
      </c>
      <c r="X65" s="36">
        <f>SUMIFS(СВЦЭМ!$D$39:$D$782,СВЦЭМ!$A$39:$A$782,$A65,СВЦЭМ!$B$39:$B$782,X$47)+'СЕТ СН'!$F$14+СВЦЭМ!$D$10+'СЕТ СН'!$F$6-'СЕТ СН'!$F$26</f>
        <v>1038.80192975</v>
      </c>
      <c r="Y65" s="36">
        <f>SUMIFS(СВЦЭМ!$D$39:$D$782,СВЦЭМ!$A$39:$A$782,$A65,СВЦЭМ!$B$39:$B$782,Y$47)+'СЕТ СН'!$F$14+СВЦЭМ!$D$10+'СЕТ СН'!$F$6-'СЕТ СН'!$F$26</f>
        <v>939.65505336999991</v>
      </c>
    </row>
    <row r="66" spans="1:25" ht="15.75" x14ac:dyDescent="0.2">
      <c r="A66" s="35">
        <f t="shared" si="1"/>
        <v>44792</v>
      </c>
      <c r="B66" s="36">
        <f>SUMIFS(СВЦЭМ!$D$39:$D$782,СВЦЭМ!$A$39:$A$782,$A66,СВЦЭМ!$B$39:$B$782,B$47)+'СЕТ СН'!$F$14+СВЦЭМ!$D$10+'СЕТ СН'!$F$6-'СЕТ СН'!$F$26</f>
        <v>1092.8612262900001</v>
      </c>
      <c r="C66" s="36">
        <f>SUMIFS(СВЦЭМ!$D$39:$D$782,СВЦЭМ!$A$39:$A$782,$A66,СВЦЭМ!$B$39:$B$782,C$47)+'СЕТ СН'!$F$14+СВЦЭМ!$D$10+'СЕТ СН'!$F$6-'СЕТ СН'!$F$26</f>
        <v>1109.17445462</v>
      </c>
      <c r="D66" s="36">
        <f>SUMIFS(СВЦЭМ!$D$39:$D$782,СВЦЭМ!$A$39:$A$782,$A66,СВЦЭМ!$B$39:$B$782,D$47)+'СЕТ СН'!$F$14+СВЦЭМ!$D$10+'СЕТ СН'!$F$6-'СЕТ СН'!$F$26</f>
        <v>1141.34503116</v>
      </c>
      <c r="E66" s="36">
        <f>SUMIFS(СВЦЭМ!$D$39:$D$782,СВЦЭМ!$A$39:$A$782,$A66,СВЦЭМ!$B$39:$B$782,E$47)+'СЕТ СН'!$F$14+СВЦЭМ!$D$10+'СЕТ СН'!$F$6-'СЕТ СН'!$F$26</f>
        <v>1141.58820068</v>
      </c>
      <c r="F66" s="36">
        <f>SUMIFS(СВЦЭМ!$D$39:$D$782,СВЦЭМ!$A$39:$A$782,$A66,СВЦЭМ!$B$39:$B$782,F$47)+'СЕТ СН'!$F$14+СВЦЭМ!$D$10+'СЕТ СН'!$F$6-'СЕТ СН'!$F$26</f>
        <v>1136.21395519</v>
      </c>
      <c r="G66" s="36">
        <f>SUMIFS(СВЦЭМ!$D$39:$D$782,СВЦЭМ!$A$39:$A$782,$A66,СВЦЭМ!$B$39:$B$782,G$47)+'СЕТ СН'!$F$14+СВЦЭМ!$D$10+'СЕТ СН'!$F$6-'СЕТ СН'!$F$26</f>
        <v>1046.90433076</v>
      </c>
      <c r="H66" s="36">
        <f>SUMIFS(СВЦЭМ!$D$39:$D$782,СВЦЭМ!$A$39:$A$782,$A66,СВЦЭМ!$B$39:$B$782,H$47)+'СЕТ СН'!$F$14+СВЦЭМ!$D$10+'СЕТ СН'!$F$6-'СЕТ СН'!$F$26</f>
        <v>1031.8888412599999</v>
      </c>
      <c r="I66" s="36">
        <f>SUMIFS(СВЦЭМ!$D$39:$D$782,СВЦЭМ!$A$39:$A$782,$A66,СВЦЭМ!$B$39:$B$782,I$47)+'СЕТ СН'!$F$14+СВЦЭМ!$D$10+'СЕТ СН'!$F$6-'СЕТ СН'!$F$26</f>
        <v>1001.6375125699999</v>
      </c>
      <c r="J66" s="36">
        <f>SUMIFS(СВЦЭМ!$D$39:$D$782,СВЦЭМ!$A$39:$A$782,$A66,СВЦЭМ!$B$39:$B$782,J$47)+'СЕТ СН'!$F$14+СВЦЭМ!$D$10+'СЕТ СН'!$F$6-'СЕТ СН'!$F$26</f>
        <v>955.18496448999997</v>
      </c>
      <c r="K66" s="36">
        <f>SUMIFS(СВЦЭМ!$D$39:$D$782,СВЦЭМ!$A$39:$A$782,$A66,СВЦЭМ!$B$39:$B$782,K$47)+'СЕТ СН'!$F$14+СВЦЭМ!$D$10+'СЕТ СН'!$F$6-'СЕТ СН'!$F$26</f>
        <v>948.56840579999994</v>
      </c>
      <c r="L66" s="36">
        <f>SUMIFS(СВЦЭМ!$D$39:$D$782,СВЦЭМ!$A$39:$A$782,$A66,СВЦЭМ!$B$39:$B$782,L$47)+'СЕТ СН'!$F$14+СВЦЭМ!$D$10+'СЕТ СН'!$F$6-'СЕТ СН'!$F$26</f>
        <v>987.51193982999996</v>
      </c>
      <c r="M66" s="36">
        <f>SUMIFS(СВЦЭМ!$D$39:$D$782,СВЦЭМ!$A$39:$A$782,$A66,СВЦЭМ!$B$39:$B$782,M$47)+'СЕТ СН'!$F$14+СВЦЭМ!$D$10+'СЕТ СН'!$F$6-'СЕТ СН'!$F$26</f>
        <v>973.35368579999999</v>
      </c>
      <c r="N66" s="36">
        <f>SUMIFS(СВЦЭМ!$D$39:$D$782,СВЦЭМ!$A$39:$A$782,$A66,СВЦЭМ!$B$39:$B$782,N$47)+'СЕТ СН'!$F$14+СВЦЭМ!$D$10+'СЕТ СН'!$F$6-'СЕТ СН'!$F$26</f>
        <v>976.8784043899999</v>
      </c>
      <c r="O66" s="36">
        <f>SUMIFS(СВЦЭМ!$D$39:$D$782,СВЦЭМ!$A$39:$A$782,$A66,СВЦЭМ!$B$39:$B$782,O$47)+'СЕТ СН'!$F$14+СВЦЭМ!$D$10+'СЕТ СН'!$F$6-'СЕТ СН'!$F$26</f>
        <v>978.21787056999995</v>
      </c>
      <c r="P66" s="36">
        <f>SUMIFS(СВЦЭМ!$D$39:$D$782,СВЦЭМ!$A$39:$A$782,$A66,СВЦЭМ!$B$39:$B$782,P$47)+'СЕТ СН'!$F$14+СВЦЭМ!$D$10+'СЕТ СН'!$F$6-'СЕТ СН'!$F$26</f>
        <v>1007.1118540799999</v>
      </c>
      <c r="Q66" s="36">
        <f>SUMIFS(СВЦЭМ!$D$39:$D$782,СВЦЭМ!$A$39:$A$782,$A66,СВЦЭМ!$B$39:$B$782,Q$47)+'СЕТ СН'!$F$14+СВЦЭМ!$D$10+'СЕТ СН'!$F$6-'СЕТ СН'!$F$26</f>
        <v>1015.5168238499999</v>
      </c>
      <c r="R66" s="36">
        <f>SUMIFS(СВЦЭМ!$D$39:$D$782,СВЦЭМ!$A$39:$A$782,$A66,СВЦЭМ!$B$39:$B$782,R$47)+'СЕТ СН'!$F$14+СВЦЭМ!$D$10+'СЕТ СН'!$F$6-'СЕТ СН'!$F$26</f>
        <v>1013.43632994</v>
      </c>
      <c r="S66" s="36">
        <f>SUMIFS(СВЦЭМ!$D$39:$D$782,СВЦЭМ!$A$39:$A$782,$A66,СВЦЭМ!$B$39:$B$782,S$47)+'СЕТ СН'!$F$14+СВЦЭМ!$D$10+'СЕТ СН'!$F$6-'СЕТ СН'!$F$26</f>
        <v>999.05004814999995</v>
      </c>
      <c r="T66" s="36">
        <f>SUMIFS(СВЦЭМ!$D$39:$D$782,СВЦЭМ!$A$39:$A$782,$A66,СВЦЭМ!$B$39:$B$782,T$47)+'СЕТ СН'!$F$14+СВЦЭМ!$D$10+'СЕТ СН'!$F$6-'СЕТ СН'!$F$26</f>
        <v>985.25500302</v>
      </c>
      <c r="U66" s="36">
        <f>SUMIFS(СВЦЭМ!$D$39:$D$782,СВЦЭМ!$A$39:$A$782,$A66,СВЦЭМ!$B$39:$B$782,U$47)+'СЕТ СН'!$F$14+СВЦЭМ!$D$10+'СЕТ СН'!$F$6-'СЕТ СН'!$F$26</f>
        <v>995.87893071999997</v>
      </c>
      <c r="V66" s="36">
        <f>SUMIFS(СВЦЭМ!$D$39:$D$782,СВЦЭМ!$A$39:$A$782,$A66,СВЦЭМ!$B$39:$B$782,V$47)+'СЕТ СН'!$F$14+СВЦЭМ!$D$10+'СЕТ СН'!$F$6-'СЕТ СН'!$F$26</f>
        <v>989.6598186299999</v>
      </c>
      <c r="W66" s="36">
        <f>SUMIFS(СВЦЭМ!$D$39:$D$782,СВЦЭМ!$A$39:$A$782,$A66,СВЦЭМ!$B$39:$B$782,W$47)+'СЕТ СН'!$F$14+СВЦЭМ!$D$10+'СЕТ СН'!$F$6-'СЕТ СН'!$F$26</f>
        <v>1028.1626077400001</v>
      </c>
      <c r="X66" s="36">
        <f>SUMIFS(СВЦЭМ!$D$39:$D$782,СВЦЭМ!$A$39:$A$782,$A66,СВЦЭМ!$B$39:$B$782,X$47)+'СЕТ СН'!$F$14+СВЦЭМ!$D$10+'СЕТ СН'!$F$6-'СЕТ СН'!$F$26</f>
        <v>1045.10636301</v>
      </c>
      <c r="Y66" s="36">
        <f>SUMIFS(СВЦЭМ!$D$39:$D$782,СВЦЭМ!$A$39:$A$782,$A66,СВЦЭМ!$B$39:$B$782,Y$47)+'СЕТ СН'!$F$14+СВЦЭМ!$D$10+'СЕТ СН'!$F$6-'СЕТ СН'!$F$26</f>
        <v>1072.2313971200001</v>
      </c>
    </row>
    <row r="67" spans="1:25" ht="15.75" x14ac:dyDescent="0.2">
      <c r="A67" s="35">
        <f t="shared" si="1"/>
        <v>44793</v>
      </c>
      <c r="B67" s="36">
        <f>SUMIFS(СВЦЭМ!$D$39:$D$782,СВЦЭМ!$A$39:$A$782,$A67,СВЦЭМ!$B$39:$B$782,B$47)+'СЕТ СН'!$F$14+СВЦЭМ!$D$10+'СЕТ СН'!$F$6-'СЕТ СН'!$F$26</f>
        <v>945.61888654999996</v>
      </c>
      <c r="C67" s="36">
        <f>SUMIFS(СВЦЭМ!$D$39:$D$782,СВЦЭМ!$A$39:$A$782,$A67,СВЦЭМ!$B$39:$B$782,C$47)+'СЕТ СН'!$F$14+СВЦЭМ!$D$10+'СЕТ СН'!$F$6-'СЕТ СН'!$F$26</f>
        <v>1002.0994945799999</v>
      </c>
      <c r="D67" s="36">
        <f>SUMIFS(СВЦЭМ!$D$39:$D$782,СВЦЭМ!$A$39:$A$782,$A67,СВЦЭМ!$B$39:$B$782,D$47)+'СЕТ СН'!$F$14+СВЦЭМ!$D$10+'СЕТ СН'!$F$6-'СЕТ СН'!$F$26</f>
        <v>1040.4598629500001</v>
      </c>
      <c r="E67" s="36">
        <f>SUMIFS(СВЦЭМ!$D$39:$D$782,СВЦЭМ!$A$39:$A$782,$A67,СВЦЭМ!$B$39:$B$782,E$47)+'СЕТ СН'!$F$14+СВЦЭМ!$D$10+'СЕТ СН'!$F$6-'СЕТ СН'!$F$26</f>
        <v>1045.75205714</v>
      </c>
      <c r="F67" s="36">
        <f>SUMIFS(СВЦЭМ!$D$39:$D$782,СВЦЭМ!$A$39:$A$782,$A67,СВЦЭМ!$B$39:$B$782,F$47)+'СЕТ СН'!$F$14+СВЦЭМ!$D$10+'СЕТ СН'!$F$6-'СЕТ СН'!$F$26</f>
        <v>1049.3593440500001</v>
      </c>
      <c r="G67" s="36">
        <f>SUMIFS(СВЦЭМ!$D$39:$D$782,СВЦЭМ!$A$39:$A$782,$A67,СВЦЭМ!$B$39:$B$782,G$47)+'СЕТ СН'!$F$14+СВЦЭМ!$D$10+'СЕТ СН'!$F$6-'СЕТ СН'!$F$26</f>
        <v>1041.6022489899999</v>
      </c>
      <c r="H67" s="36">
        <f>SUMIFS(СВЦЭМ!$D$39:$D$782,СВЦЭМ!$A$39:$A$782,$A67,СВЦЭМ!$B$39:$B$782,H$47)+'СЕТ СН'!$F$14+СВЦЭМ!$D$10+'СЕТ СН'!$F$6-'СЕТ СН'!$F$26</f>
        <v>1014.7342477699999</v>
      </c>
      <c r="I67" s="36">
        <f>SUMIFS(СВЦЭМ!$D$39:$D$782,СВЦЭМ!$A$39:$A$782,$A67,СВЦЭМ!$B$39:$B$782,I$47)+'СЕТ СН'!$F$14+СВЦЭМ!$D$10+'СЕТ СН'!$F$6-'СЕТ СН'!$F$26</f>
        <v>983.83671375999995</v>
      </c>
      <c r="J67" s="36">
        <f>SUMIFS(СВЦЭМ!$D$39:$D$782,СВЦЭМ!$A$39:$A$782,$A67,СВЦЭМ!$B$39:$B$782,J$47)+'СЕТ СН'!$F$14+СВЦЭМ!$D$10+'СЕТ СН'!$F$6-'СЕТ СН'!$F$26</f>
        <v>916.73808442999996</v>
      </c>
      <c r="K67" s="36">
        <f>SUMIFS(СВЦЭМ!$D$39:$D$782,СВЦЭМ!$A$39:$A$782,$A67,СВЦЭМ!$B$39:$B$782,K$47)+'СЕТ СН'!$F$14+СВЦЭМ!$D$10+'СЕТ СН'!$F$6-'СЕТ СН'!$F$26</f>
        <v>878.18121461999999</v>
      </c>
      <c r="L67" s="36">
        <f>SUMIFS(СВЦЭМ!$D$39:$D$782,СВЦЭМ!$A$39:$A$782,$A67,СВЦЭМ!$B$39:$B$782,L$47)+'СЕТ СН'!$F$14+СВЦЭМ!$D$10+'СЕТ СН'!$F$6-'СЕТ СН'!$F$26</f>
        <v>881.47737589999997</v>
      </c>
      <c r="M67" s="36">
        <f>SUMIFS(СВЦЭМ!$D$39:$D$782,СВЦЭМ!$A$39:$A$782,$A67,СВЦЭМ!$B$39:$B$782,M$47)+'СЕТ СН'!$F$14+СВЦЭМ!$D$10+'СЕТ СН'!$F$6-'СЕТ СН'!$F$26</f>
        <v>885.47027486999991</v>
      </c>
      <c r="N67" s="36">
        <f>SUMIFS(СВЦЭМ!$D$39:$D$782,СВЦЭМ!$A$39:$A$782,$A67,СВЦЭМ!$B$39:$B$782,N$47)+'СЕТ СН'!$F$14+СВЦЭМ!$D$10+'СЕТ СН'!$F$6-'СЕТ СН'!$F$26</f>
        <v>896.28059452999992</v>
      </c>
      <c r="O67" s="36">
        <f>SUMIFS(СВЦЭМ!$D$39:$D$782,СВЦЭМ!$A$39:$A$782,$A67,СВЦЭМ!$B$39:$B$782,O$47)+'СЕТ СН'!$F$14+СВЦЭМ!$D$10+'СЕТ СН'!$F$6-'СЕТ СН'!$F$26</f>
        <v>892.51028876999999</v>
      </c>
      <c r="P67" s="36">
        <f>SUMIFS(СВЦЭМ!$D$39:$D$782,СВЦЭМ!$A$39:$A$782,$A67,СВЦЭМ!$B$39:$B$782,P$47)+'СЕТ СН'!$F$14+СВЦЭМ!$D$10+'СЕТ СН'!$F$6-'СЕТ СН'!$F$26</f>
        <v>887.66850391999992</v>
      </c>
      <c r="Q67" s="36">
        <f>SUMIFS(СВЦЭМ!$D$39:$D$782,СВЦЭМ!$A$39:$A$782,$A67,СВЦЭМ!$B$39:$B$782,Q$47)+'СЕТ СН'!$F$14+СВЦЭМ!$D$10+'СЕТ СН'!$F$6-'СЕТ СН'!$F$26</f>
        <v>891.8109255899999</v>
      </c>
      <c r="R67" s="36">
        <f>SUMIFS(СВЦЭМ!$D$39:$D$782,СВЦЭМ!$A$39:$A$782,$A67,СВЦЭМ!$B$39:$B$782,R$47)+'СЕТ СН'!$F$14+СВЦЭМ!$D$10+'СЕТ СН'!$F$6-'СЕТ СН'!$F$26</f>
        <v>898.07713603999991</v>
      </c>
      <c r="S67" s="36">
        <f>SUMIFS(СВЦЭМ!$D$39:$D$782,СВЦЭМ!$A$39:$A$782,$A67,СВЦЭМ!$B$39:$B$782,S$47)+'СЕТ СН'!$F$14+СВЦЭМ!$D$10+'СЕТ СН'!$F$6-'СЕТ СН'!$F$26</f>
        <v>888.8665211</v>
      </c>
      <c r="T67" s="36">
        <f>SUMIFS(СВЦЭМ!$D$39:$D$782,СВЦЭМ!$A$39:$A$782,$A67,СВЦЭМ!$B$39:$B$782,T$47)+'СЕТ СН'!$F$14+СВЦЭМ!$D$10+'СЕТ СН'!$F$6-'СЕТ СН'!$F$26</f>
        <v>888.52312121</v>
      </c>
      <c r="U67" s="36">
        <f>SUMIFS(СВЦЭМ!$D$39:$D$782,СВЦЭМ!$A$39:$A$782,$A67,СВЦЭМ!$B$39:$B$782,U$47)+'СЕТ СН'!$F$14+СВЦЭМ!$D$10+'СЕТ СН'!$F$6-'СЕТ СН'!$F$26</f>
        <v>889.34959400999992</v>
      </c>
      <c r="V67" s="36">
        <f>SUMIFS(СВЦЭМ!$D$39:$D$782,СВЦЭМ!$A$39:$A$782,$A67,СВЦЭМ!$B$39:$B$782,V$47)+'СЕТ СН'!$F$14+СВЦЭМ!$D$10+'СЕТ СН'!$F$6-'СЕТ СН'!$F$26</f>
        <v>871.92898002999993</v>
      </c>
      <c r="W67" s="36">
        <f>SUMIFS(СВЦЭМ!$D$39:$D$782,СВЦЭМ!$A$39:$A$782,$A67,СВЦЭМ!$B$39:$B$782,W$47)+'СЕТ СН'!$F$14+СВЦЭМ!$D$10+'СЕТ СН'!$F$6-'СЕТ СН'!$F$26</f>
        <v>861.1606577199999</v>
      </c>
      <c r="X67" s="36">
        <f>SUMIFS(СВЦЭМ!$D$39:$D$782,СВЦЭМ!$A$39:$A$782,$A67,СВЦЭМ!$B$39:$B$782,X$47)+'СЕТ СН'!$F$14+СВЦЭМ!$D$10+'СЕТ СН'!$F$6-'СЕТ СН'!$F$26</f>
        <v>876.30489017999992</v>
      </c>
      <c r="Y67" s="36">
        <f>SUMIFS(СВЦЭМ!$D$39:$D$782,СВЦЭМ!$A$39:$A$782,$A67,СВЦЭМ!$B$39:$B$782,Y$47)+'СЕТ СН'!$F$14+СВЦЭМ!$D$10+'СЕТ СН'!$F$6-'СЕТ СН'!$F$26</f>
        <v>903.52067959999999</v>
      </c>
    </row>
    <row r="68" spans="1:25" ht="15.75" x14ac:dyDescent="0.2">
      <c r="A68" s="35">
        <f t="shared" si="1"/>
        <v>44794</v>
      </c>
      <c r="B68" s="36">
        <f>SUMIFS(СВЦЭМ!$D$39:$D$782,СВЦЭМ!$A$39:$A$782,$A68,СВЦЭМ!$B$39:$B$782,B$47)+'СЕТ СН'!$F$14+СВЦЭМ!$D$10+'СЕТ СН'!$F$6-'СЕТ СН'!$F$26</f>
        <v>997.66229166999995</v>
      </c>
      <c r="C68" s="36">
        <f>SUMIFS(СВЦЭМ!$D$39:$D$782,СВЦЭМ!$A$39:$A$782,$A68,СВЦЭМ!$B$39:$B$782,C$47)+'СЕТ СН'!$F$14+СВЦЭМ!$D$10+'СЕТ СН'!$F$6-'СЕТ СН'!$F$26</f>
        <v>1007.90226691</v>
      </c>
      <c r="D68" s="36">
        <f>SUMIFS(СВЦЭМ!$D$39:$D$782,СВЦЭМ!$A$39:$A$782,$A68,СВЦЭМ!$B$39:$B$782,D$47)+'СЕТ СН'!$F$14+СВЦЭМ!$D$10+'СЕТ СН'!$F$6-'СЕТ СН'!$F$26</f>
        <v>1049.85295802</v>
      </c>
      <c r="E68" s="36">
        <f>SUMIFS(СВЦЭМ!$D$39:$D$782,СВЦЭМ!$A$39:$A$782,$A68,СВЦЭМ!$B$39:$B$782,E$47)+'СЕТ СН'!$F$14+СВЦЭМ!$D$10+'СЕТ СН'!$F$6-'СЕТ СН'!$F$26</f>
        <v>1080.6071992400002</v>
      </c>
      <c r="F68" s="36">
        <f>SUMIFS(СВЦЭМ!$D$39:$D$782,СВЦЭМ!$A$39:$A$782,$A68,СВЦЭМ!$B$39:$B$782,F$47)+'СЕТ СН'!$F$14+СВЦЭМ!$D$10+'СЕТ СН'!$F$6-'СЕТ СН'!$F$26</f>
        <v>1085.2758191600001</v>
      </c>
      <c r="G68" s="36">
        <f>SUMIFS(СВЦЭМ!$D$39:$D$782,СВЦЭМ!$A$39:$A$782,$A68,СВЦЭМ!$B$39:$B$782,G$47)+'СЕТ СН'!$F$14+СВЦЭМ!$D$10+'СЕТ СН'!$F$6-'СЕТ СН'!$F$26</f>
        <v>1079.7000626600002</v>
      </c>
      <c r="H68" s="36">
        <f>SUMIFS(СВЦЭМ!$D$39:$D$782,СВЦЭМ!$A$39:$A$782,$A68,СВЦЭМ!$B$39:$B$782,H$47)+'СЕТ СН'!$F$14+СВЦЭМ!$D$10+'СЕТ СН'!$F$6-'СЕТ СН'!$F$26</f>
        <v>1059.61860561</v>
      </c>
      <c r="I68" s="36">
        <f>SUMIFS(СВЦЭМ!$D$39:$D$782,СВЦЭМ!$A$39:$A$782,$A68,СВЦЭМ!$B$39:$B$782,I$47)+'СЕТ СН'!$F$14+СВЦЭМ!$D$10+'СЕТ СН'!$F$6-'СЕТ СН'!$F$26</f>
        <v>998.90301613999998</v>
      </c>
      <c r="J68" s="36">
        <f>SUMIFS(СВЦЭМ!$D$39:$D$782,СВЦЭМ!$A$39:$A$782,$A68,СВЦЭМ!$B$39:$B$782,J$47)+'СЕТ СН'!$F$14+СВЦЭМ!$D$10+'СЕТ СН'!$F$6-'СЕТ СН'!$F$26</f>
        <v>938.01320039999996</v>
      </c>
      <c r="K68" s="36">
        <f>SUMIFS(СВЦЭМ!$D$39:$D$782,СВЦЭМ!$A$39:$A$782,$A68,СВЦЭМ!$B$39:$B$782,K$47)+'СЕТ СН'!$F$14+СВЦЭМ!$D$10+'СЕТ СН'!$F$6-'СЕТ СН'!$F$26</f>
        <v>987.69915265999998</v>
      </c>
      <c r="L68" s="36">
        <f>SUMIFS(СВЦЭМ!$D$39:$D$782,СВЦЭМ!$A$39:$A$782,$A68,СВЦЭМ!$B$39:$B$782,L$47)+'СЕТ СН'!$F$14+СВЦЭМ!$D$10+'СЕТ СН'!$F$6-'СЕТ СН'!$F$26</f>
        <v>1025.0010798200001</v>
      </c>
      <c r="M68" s="36">
        <f>SUMIFS(СВЦЭМ!$D$39:$D$782,СВЦЭМ!$A$39:$A$782,$A68,СВЦЭМ!$B$39:$B$782,M$47)+'СЕТ СН'!$F$14+СВЦЭМ!$D$10+'СЕТ СН'!$F$6-'СЕТ СН'!$F$26</f>
        <v>1035.21923655</v>
      </c>
      <c r="N68" s="36">
        <f>SUMIFS(СВЦЭМ!$D$39:$D$782,СВЦЭМ!$A$39:$A$782,$A68,СВЦЭМ!$B$39:$B$782,N$47)+'СЕТ СН'!$F$14+СВЦЭМ!$D$10+'СЕТ СН'!$F$6-'СЕТ СН'!$F$26</f>
        <v>1040.5331690200001</v>
      </c>
      <c r="O68" s="36">
        <f>SUMIFS(СВЦЭМ!$D$39:$D$782,СВЦЭМ!$A$39:$A$782,$A68,СВЦЭМ!$B$39:$B$782,O$47)+'СЕТ СН'!$F$14+СВЦЭМ!$D$10+'СЕТ СН'!$F$6-'СЕТ СН'!$F$26</f>
        <v>1031.0821947700001</v>
      </c>
      <c r="P68" s="36">
        <f>SUMIFS(СВЦЭМ!$D$39:$D$782,СВЦЭМ!$A$39:$A$782,$A68,СВЦЭМ!$B$39:$B$782,P$47)+'СЕТ СН'!$F$14+СВЦЭМ!$D$10+'СЕТ СН'!$F$6-'СЕТ СН'!$F$26</f>
        <v>1028.1746469</v>
      </c>
      <c r="Q68" s="36">
        <f>SUMIFS(СВЦЭМ!$D$39:$D$782,СВЦЭМ!$A$39:$A$782,$A68,СВЦЭМ!$B$39:$B$782,Q$47)+'СЕТ СН'!$F$14+СВЦЭМ!$D$10+'СЕТ СН'!$F$6-'СЕТ СН'!$F$26</f>
        <v>1026.43772537</v>
      </c>
      <c r="R68" s="36">
        <f>SUMIFS(СВЦЭМ!$D$39:$D$782,СВЦЭМ!$A$39:$A$782,$A68,СВЦЭМ!$B$39:$B$782,R$47)+'СЕТ СН'!$F$14+СВЦЭМ!$D$10+'СЕТ СН'!$F$6-'СЕТ СН'!$F$26</f>
        <v>1027.78964767</v>
      </c>
      <c r="S68" s="36">
        <f>SUMIFS(СВЦЭМ!$D$39:$D$782,СВЦЭМ!$A$39:$A$782,$A68,СВЦЭМ!$B$39:$B$782,S$47)+'СЕТ СН'!$F$14+СВЦЭМ!$D$10+'СЕТ СН'!$F$6-'СЕТ СН'!$F$26</f>
        <v>1029.1798289599999</v>
      </c>
      <c r="T68" s="36">
        <f>SUMIFS(СВЦЭМ!$D$39:$D$782,СВЦЭМ!$A$39:$A$782,$A68,СВЦЭМ!$B$39:$B$782,T$47)+'СЕТ СН'!$F$14+СВЦЭМ!$D$10+'СЕТ СН'!$F$6-'СЕТ СН'!$F$26</f>
        <v>1025.8656037600001</v>
      </c>
      <c r="U68" s="36">
        <f>SUMIFS(СВЦЭМ!$D$39:$D$782,СВЦЭМ!$A$39:$A$782,$A68,СВЦЭМ!$B$39:$B$782,U$47)+'СЕТ СН'!$F$14+СВЦЭМ!$D$10+'СЕТ СН'!$F$6-'СЕТ СН'!$F$26</f>
        <v>1027.69921112</v>
      </c>
      <c r="V68" s="36">
        <f>SUMIFS(СВЦЭМ!$D$39:$D$782,СВЦЭМ!$A$39:$A$782,$A68,СВЦЭМ!$B$39:$B$782,V$47)+'СЕТ СН'!$F$14+СВЦЭМ!$D$10+'СЕТ СН'!$F$6-'СЕТ СН'!$F$26</f>
        <v>1041.36471596</v>
      </c>
      <c r="W68" s="36">
        <f>SUMIFS(СВЦЭМ!$D$39:$D$782,СВЦЭМ!$A$39:$A$782,$A68,СВЦЭМ!$B$39:$B$782,W$47)+'СЕТ СН'!$F$14+СВЦЭМ!$D$10+'СЕТ СН'!$F$6-'СЕТ СН'!$F$26</f>
        <v>1044.05939693</v>
      </c>
      <c r="X68" s="36">
        <f>SUMIFS(СВЦЭМ!$D$39:$D$782,СВЦЭМ!$A$39:$A$782,$A68,СВЦЭМ!$B$39:$B$782,X$47)+'СЕТ СН'!$F$14+СВЦЭМ!$D$10+'СЕТ СН'!$F$6-'СЕТ СН'!$F$26</f>
        <v>1006.5820258599999</v>
      </c>
      <c r="Y68" s="36">
        <f>SUMIFS(СВЦЭМ!$D$39:$D$782,СВЦЭМ!$A$39:$A$782,$A68,СВЦЭМ!$B$39:$B$782,Y$47)+'СЕТ СН'!$F$14+СВЦЭМ!$D$10+'СЕТ СН'!$F$6-'СЕТ СН'!$F$26</f>
        <v>979.16638111999998</v>
      </c>
    </row>
    <row r="69" spans="1:25" ht="15.75" x14ac:dyDescent="0.2">
      <c r="A69" s="35">
        <f t="shared" si="1"/>
        <v>44795</v>
      </c>
      <c r="B69" s="36">
        <f>SUMIFS(СВЦЭМ!$D$39:$D$782,СВЦЭМ!$A$39:$A$782,$A69,СВЦЭМ!$B$39:$B$782,B$47)+'СЕТ СН'!$F$14+СВЦЭМ!$D$10+'СЕТ СН'!$F$6-'СЕТ СН'!$F$26</f>
        <v>912.24473119999993</v>
      </c>
      <c r="C69" s="36">
        <f>SUMIFS(СВЦЭМ!$D$39:$D$782,СВЦЭМ!$A$39:$A$782,$A69,СВЦЭМ!$B$39:$B$782,C$47)+'СЕТ СН'!$F$14+СВЦЭМ!$D$10+'СЕТ СН'!$F$6-'СЕТ СН'!$F$26</f>
        <v>980.0894695799999</v>
      </c>
      <c r="D69" s="36">
        <f>SUMIFS(СВЦЭМ!$D$39:$D$782,СВЦЭМ!$A$39:$A$782,$A69,СВЦЭМ!$B$39:$B$782,D$47)+'СЕТ СН'!$F$14+СВЦЭМ!$D$10+'СЕТ СН'!$F$6-'СЕТ СН'!$F$26</f>
        <v>1026.40166441</v>
      </c>
      <c r="E69" s="36">
        <f>SUMIFS(СВЦЭМ!$D$39:$D$782,СВЦЭМ!$A$39:$A$782,$A69,СВЦЭМ!$B$39:$B$782,E$47)+'СЕТ СН'!$F$14+СВЦЭМ!$D$10+'СЕТ СН'!$F$6-'СЕТ СН'!$F$26</f>
        <v>1047.9113124999999</v>
      </c>
      <c r="F69" s="36">
        <f>SUMIFS(СВЦЭМ!$D$39:$D$782,СВЦЭМ!$A$39:$A$782,$A69,СВЦЭМ!$B$39:$B$782,F$47)+'СЕТ СН'!$F$14+СВЦЭМ!$D$10+'СЕТ СН'!$F$6-'СЕТ СН'!$F$26</f>
        <v>1049.6805243900001</v>
      </c>
      <c r="G69" s="36">
        <f>SUMIFS(СВЦЭМ!$D$39:$D$782,СВЦЭМ!$A$39:$A$782,$A69,СВЦЭМ!$B$39:$B$782,G$47)+'СЕТ СН'!$F$14+СВЦЭМ!$D$10+'СЕТ СН'!$F$6-'СЕТ СН'!$F$26</f>
        <v>1039.1485988300001</v>
      </c>
      <c r="H69" s="36">
        <f>SUMIFS(СВЦЭМ!$D$39:$D$782,СВЦЭМ!$A$39:$A$782,$A69,СВЦЭМ!$B$39:$B$782,H$47)+'СЕТ СН'!$F$14+СВЦЭМ!$D$10+'СЕТ СН'!$F$6-'СЕТ СН'!$F$26</f>
        <v>980.23064886999998</v>
      </c>
      <c r="I69" s="36">
        <f>SUMIFS(СВЦЭМ!$D$39:$D$782,СВЦЭМ!$A$39:$A$782,$A69,СВЦЭМ!$B$39:$B$782,I$47)+'СЕТ СН'!$F$14+СВЦЭМ!$D$10+'СЕТ СН'!$F$6-'СЕТ СН'!$F$26</f>
        <v>912.22174714999994</v>
      </c>
      <c r="J69" s="36">
        <f>SUMIFS(СВЦЭМ!$D$39:$D$782,СВЦЭМ!$A$39:$A$782,$A69,СВЦЭМ!$B$39:$B$782,J$47)+'СЕТ СН'!$F$14+СВЦЭМ!$D$10+'СЕТ СН'!$F$6-'СЕТ СН'!$F$26</f>
        <v>960.4646812499999</v>
      </c>
      <c r="K69" s="36">
        <f>SUMIFS(СВЦЭМ!$D$39:$D$782,СВЦЭМ!$A$39:$A$782,$A69,СВЦЭМ!$B$39:$B$782,K$47)+'СЕТ СН'!$F$14+СВЦЭМ!$D$10+'СЕТ СН'!$F$6-'СЕТ СН'!$F$26</f>
        <v>1007.20570198</v>
      </c>
      <c r="L69" s="36">
        <f>SUMIFS(СВЦЭМ!$D$39:$D$782,СВЦЭМ!$A$39:$A$782,$A69,СВЦЭМ!$B$39:$B$782,L$47)+'СЕТ СН'!$F$14+СВЦЭМ!$D$10+'СЕТ СН'!$F$6-'СЕТ СН'!$F$26</f>
        <v>1002.4501062099999</v>
      </c>
      <c r="M69" s="36">
        <f>SUMIFS(СВЦЭМ!$D$39:$D$782,СВЦЭМ!$A$39:$A$782,$A69,СВЦЭМ!$B$39:$B$782,M$47)+'СЕТ СН'!$F$14+СВЦЭМ!$D$10+'СЕТ СН'!$F$6-'СЕТ СН'!$F$26</f>
        <v>1009.34416902</v>
      </c>
      <c r="N69" s="36">
        <f>SUMIFS(СВЦЭМ!$D$39:$D$782,СВЦЭМ!$A$39:$A$782,$A69,СВЦЭМ!$B$39:$B$782,N$47)+'СЕТ СН'!$F$14+СВЦЭМ!$D$10+'СЕТ СН'!$F$6-'СЕТ СН'!$F$26</f>
        <v>1011.6923088599999</v>
      </c>
      <c r="O69" s="36">
        <f>SUMIFS(СВЦЭМ!$D$39:$D$782,СВЦЭМ!$A$39:$A$782,$A69,СВЦЭМ!$B$39:$B$782,O$47)+'СЕТ СН'!$F$14+СВЦЭМ!$D$10+'СЕТ СН'!$F$6-'СЕТ СН'!$F$26</f>
        <v>1000.3696433699999</v>
      </c>
      <c r="P69" s="36">
        <f>SUMIFS(СВЦЭМ!$D$39:$D$782,СВЦЭМ!$A$39:$A$782,$A69,СВЦЭМ!$B$39:$B$782,P$47)+'СЕТ СН'!$F$14+СВЦЭМ!$D$10+'СЕТ СН'!$F$6-'СЕТ СН'!$F$26</f>
        <v>1004.39087662</v>
      </c>
      <c r="Q69" s="36">
        <f>SUMIFS(СВЦЭМ!$D$39:$D$782,СВЦЭМ!$A$39:$A$782,$A69,СВЦЭМ!$B$39:$B$782,Q$47)+'СЕТ СН'!$F$14+СВЦЭМ!$D$10+'СЕТ СН'!$F$6-'СЕТ СН'!$F$26</f>
        <v>1004.64566795</v>
      </c>
      <c r="R69" s="36">
        <f>SUMIFS(СВЦЭМ!$D$39:$D$782,СВЦЭМ!$A$39:$A$782,$A69,СВЦЭМ!$B$39:$B$782,R$47)+'СЕТ СН'!$F$14+СВЦЭМ!$D$10+'СЕТ СН'!$F$6-'СЕТ СН'!$F$26</f>
        <v>1003.82734176</v>
      </c>
      <c r="S69" s="36">
        <f>SUMIFS(СВЦЭМ!$D$39:$D$782,СВЦЭМ!$A$39:$A$782,$A69,СВЦЭМ!$B$39:$B$782,S$47)+'СЕТ СН'!$F$14+СВЦЭМ!$D$10+'СЕТ СН'!$F$6-'СЕТ СН'!$F$26</f>
        <v>997.79208796</v>
      </c>
      <c r="T69" s="36">
        <f>SUMIFS(СВЦЭМ!$D$39:$D$782,СВЦЭМ!$A$39:$A$782,$A69,СВЦЭМ!$B$39:$B$782,T$47)+'СЕТ СН'!$F$14+СВЦЭМ!$D$10+'СЕТ СН'!$F$6-'СЕТ СН'!$F$26</f>
        <v>1007.9641541499999</v>
      </c>
      <c r="U69" s="36">
        <f>SUMIFS(СВЦЭМ!$D$39:$D$782,СВЦЭМ!$A$39:$A$782,$A69,СВЦЭМ!$B$39:$B$782,U$47)+'СЕТ СН'!$F$14+СВЦЭМ!$D$10+'СЕТ СН'!$F$6-'СЕТ СН'!$F$26</f>
        <v>999.82298079999998</v>
      </c>
      <c r="V69" s="36">
        <f>SUMIFS(СВЦЭМ!$D$39:$D$782,СВЦЭМ!$A$39:$A$782,$A69,СВЦЭМ!$B$39:$B$782,V$47)+'СЕТ СН'!$F$14+СВЦЭМ!$D$10+'СЕТ СН'!$F$6-'СЕТ СН'!$F$26</f>
        <v>1009.4516277199999</v>
      </c>
      <c r="W69" s="36">
        <f>SUMIFS(СВЦЭМ!$D$39:$D$782,СВЦЭМ!$A$39:$A$782,$A69,СВЦЭМ!$B$39:$B$782,W$47)+'СЕТ СН'!$F$14+СВЦЭМ!$D$10+'СЕТ СН'!$F$6-'СЕТ СН'!$F$26</f>
        <v>1017.0411997599999</v>
      </c>
      <c r="X69" s="36">
        <f>SUMIFS(СВЦЭМ!$D$39:$D$782,СВЦЭМ!$A$39:$A$782,$A69,СВЦЭМ!$B$39:$B$782,X$47)+'СЕТ СН'!$F$14+СВЦЭМ!$D$10+'СЕТ СН'!$F$6-'СЕТ СН'!$F$26</f>
        <v>989.91641930999992</v>
      </c>
      <c r="Y69" s="36">
        <f>SUMIFS(СВЦЭМ!$D$39:$D$782,СВЦЭМ!$A$39:$A$782,$A69,СВЦЭМ!$B$39:$B$782,Y$47)+'СЕТ СН'!$F$14+СВЦЭМ!$D$10+'СЕТ СН'!$F$6-'СЕТ СН'!$F$26</f>
        <v>900.07636258999992</v>
      </c>
    </row>
    <row r="70" spans="1:25" ht="15.75" x14ac:dyDescent="0.2">
      <c r="A70" s="35">
        <f t="shared" si="1"/>
        <v>44796</v>
      </c>
      <c r="B70" s="36">
        <f>SUMIFS(СВЦЭМ!$D$39:$D$782,СВЦЭМ!$A$39:$A$782,$A70,СВЦЭМ!$B$39:$B$782,B$47)+'СЕТ СН'!$F$14+СВЦЭМ!$D$10+'СЕТ СН'!$F$6-'СЕТ СН'!$F$26</f>
        <v>963.63023553999994</v>
      </c>
      <c r="C70" s="36">
        <f>SUMIFS(СВЦЭМ!$D$39:$D$782,СВЦЭМ!$A$39:$A$782,$A70,СВЦЭМ!$B$39:$B$782,C$47)+'СЕТ СН'!$F$14+СВЦЭМ!$D$10+'СЕТ СН'!$F$6-'СЕТ СН'!$F$26</f>
        <v>1026.9841115900001</v>
      </c>
      <c r="D70" s="36">
        <f>SUMIFS(СВЦЭМ!$D$39:$D$782,СВЦЭМ!$A$39:$A$782,$A70,СВЦЭМ!$B$39:$B$782,D$47)+'СЕТ СН'!$F$14+СВЦЭМ!$D$10+'СЕТ СН'!$F$6-'СЕТ СН'!$F$26</f>
        <v>1066.7209235099999</v>
      </c>
      <c r="E70" s="36">
        <f>SUMIFS(СВЦЭМ!$D$39:$D$782,СВЦЭМ!$A$39:$A$782,$A70,СВЦЭМ!$B$39:$B$782,E$47)+'СЕТ СН'!$F$14+СВЦЭМ!$D$10+'СЕТ СН'!$F$6-'СЕТ СН'!$F$26</f>
        <v>1080.0928957900001</v>
      </c>
      <c r="F70" s="36">
        <f>SUMIFS(СВЦЭМ!$D$39:$D$782,СВЦЭМ!$A$39:$A$782,$A70,СВЦЭМ!$B$39:$B$782,F$47)+'СЕТ СН'!$F$14+СВЦЭМ!$D$10+'СЕТ СН'!$F$6-'СЕТ СН'!$F$26</f>
        <v>1047.4585774</v>
      </c>
      <c r="G70" s="36">
        <f>SUMIFS(СВЦЭМ!$D$39:$D$782,СВЦЭМ!$A$39:$A$782,$A70,СВЦЭМ!$B$39:$B$782,G$47)+'СЕТ СН'!$F$14+СВЦЭМ!$D$10+'СЕТ СН'!$F$6-'СЕТ СН'!$F$26</f>
        <v>1023.1064784399999</v>
      </c>
      <c r="H70" s="36">
        <f>SUMIFS(СВЦЭМ!$D$39:$D$782,СВЦЭМ!$A$39:$A$782,$A70,СВЦЭМ!$B$39:$B$782,H$47)+'СЕТ СН'!$F$14+СВЦЭМ!$D$10+'СЕТ СН'!$F$6-'СЕТ СН'!$F$26</f>
        <v>975.34312824999995</v>
      </c>
      <c r="I70" s="36">
        <f>SUMIFS(СВЦЭМ!$D$39:$D$782,СВЦЭМ!$A$39:$A$782,$A70,СВЦЭМ!$B$39:$B$782,I$47)+'СЕТ СН'!$F$14+СВЦЭМ!$D$10+'СЕТ СН'!$F$6-'СЕТ СН'!$F$26</f>
        <v>908.35821448999991</v>
      </c>
      <c r="J70" s="36">
        <f>SUMIFS(СВЦЭМ!$D$39:$D$782,СВЦЭМ!$A$39:$A$782,$A70,СВЦЭМ!$B$39:$B$782,J$47)+'СЕТ СН'!$F$14+СВЦЭМ!$D$10+'СЕТ СН'!$F$6-'СЕТ СН'!$F$26</f>
        <v>901.19209605999993</v>
      </c>
      <c r="K70" s="36">
        <f>SUMIFS(СВЦЭМ!$D$39:$D$782,СВЦЭМ!$A$39:$A$782,$A70,СВЦЭМ!$B$39:$B$782,K$47)+'СЕТ СН'!$F$14+СВЦЭМ!$D$10+'СЕТ СН'!$F$6-'СЕТ СН'!$F$26</f>
        <v>972.3198213899999</v>
      </c>
      <c r="L70" s="36">
        <f>SUMIFS(СВЦЭМ!$D$39:$D$782,СВЦЭМ!$A$39:$A$782,$A70,СВЦЭМ!$B$39:$B$782,L$47)+'СЕТ СН'!$F$14+СВЦЭМ!$D$10+'СЕТ СН'!$F$6-'СЕТ СН'!$F$26</f>
        <v>936.83815186999993</v>
      </c>
      <c r="M70" s="36">
        <f>SUMIFS(СВЦЭМ!$D$39:$D$782,СВЦЭМ!$A$39:$A$782,$A70,СВЦЭМ!$B$39:$B$782,M$47)+'СЕТ СН'!$F$14+СВЦЭМ!$D$10+'СЕТ СН'!$F$6-'СЕТ СН'!$F$26</f>
        <v>929.2911914099999</v>
      </c>
      <c r="N70" s="36">
        <f>SUMIFS(СВЦЭМ!$D$39:$D$782,СВЦЭМ!$A$39:$A$782,$A70,СВЦЭМ!$B$39:$B$782,N$47)+'СЕТ СН'!$F$14+СВЦЭМ!$D$10+'СЕТ СН'!$F$6-'СЕТ СН'!$F$26</f>
        <v>922.9896832899999</v>
      </c>
      <c r="O70" s="36">
        <f>SUMIFS(СВЦЭМ!$D$39:$D$782,СВЦЭМ!$A$39:$A$782,$A70,СВЦЭМ!$B$39:$B$782,O$47)+'СЕТ СН'!$F$14+СВЦЭМ!$D$10+'СЕТ СН'!$F$6-'СЕТ СН'!$F$26</f>
        <v>916.53707266999993</v>
      </c>
      <c r="P70" s="36">
        <f>SUMIFS(СВЦЭМ!$D$39:$D$782,СВЦЭМ!$A$39:$A$782,$A70,СВЦЭМ!$B$39:$B$782,P$47)+'СЕТ СН'!$F$14+СВЦЭМ!$D$10+'СЕТ СН'!$F$6-'СЕТ СН'!$F$26</f>
        <v>928.78766820999999</v>
      </c>
      <c r="Q70" s="36">
        <f>SUMIFS(СВЦЭМ!$D$39:$D$782,СВЦЭМ!$A$39:$A$782,$A70,СВЦЭМ!$B$39:$B$782,Q$47)+'СЕТ СН'!$F$14+СВЦЭМ!$D$10+'СЕТ СН'!$F$6-'СЕТ СН'!$F$26</f>
        <v>936.05267291999996</v>
      </c>
      <c r="R70" s="36">
        <f>SUMIFS(СВЦЭМ!$D$39:$D$782,СВЦЭМ!$A$39:$A$782,$A70,СВЦЭМ!$B$39:$B$782,R$47)+'СЕТ СН'!$F$14+СВЦЭМ!$D$10+'СЕТ СН'!$F$6-'СЕТ СН'!$F$26</f>
        <v>929.93099527999993</v>
      </c>
      <c r="S70" s="36">
        <f>SUMIFS(СВЦЭМ!$D$39:$D$782,СВЦЭМ!$A$39:$A$782,$A70,СВЦЭМ!$B$39:$B$782,S$47)+'СЕТ СН'!$F$14+СВЦЭМ!$D$10+'СЕТ СН'!$F$6-'СЕТ СН'!$F$26</f>
        <v>942.59199029999991</v>
      </c>
      <c r="T70" s="36">
        <f>SUMIFS(СВЦЭМ!$D$39:$D$782,СВЦЭМ!$A$39:$A$782,$A70,СВЦЭМ!$B$39:$B$782,T$47)+'СЕТ СН'!$F$14+СВЦЭМ!$D$10+'СЕТ СН'!$F$6-'СЕТ СН'!$F$26</f>
        <v>949.48813227999995</v>
      </c>
      <c r="U70" s="36">
        <f>SUMIFS(СВЦЭМ!$D$39:$D$782,СВЦЭМ!$A$39:$A$782,$A70,СВЦЭМ!$B$39:$B$782,U$47)+'СЕТ СН'!$F$14+СВЦЭМ!$D$10+'СЕТ СН'!$F$6-'СЕТ СН'!$F$26</f>
        <v>938.34991107999997</v>
      </c>
      <c r="V70" s="36">
        <f>SUMIFS(СВЦЭМ!$D$39:$D$782,СВЦЭМ!$A$39:$A$782,$A70,СВЦЭМ!$B$39:$B$782,V$47)+'СЕТ СН'!$F$14+СВЦЭМ!$D$10+'СЕТ СН'!$F$6-'СЕТ СН'!$F$26</f>
        <v>955.32204904999992</v>
      </c>
      <c r="W70" s="36">
        <f>SUMIFS(СВЦЭМ!$D$39:$D$782,СВЦЭМ!$A$39:$A$782,$A70,СВЦЭМ!$B$39:$B$782,W$47)+'СЕТ СН'!$F$14+СВЦЭМ!$D$10+'СЕТ СН'!$F$6-'СЕТ СН'!$F$26</f>
        <v>953.99568808999993</v>
      </c>
      <c r="X70" s="36">
        <f>SUMIFS(СВЦЭМ!$D$39:$D$782,СВЦЭМ!$A$39:$A$782,$A70,СВЦЭМ!$B$39:$B$782,X$47)+'СЕТ СН'!$F$14+СВЦЭМ!$D$10+'СЕТ СН'!$F$6-'СЕТ СН'!$F$26</f>
        <v>935.94826648999992</v>
      </c>
      <c r="Y70" s="36">
        <f>SUMIFS(СВЦЭМ!$D$39:$D$782,СВЦЭМ!$A$39:$A$782,$A70,СВЦЭМ!$B$39:$B$782,Y$47)+'СЕТ СН'!$F$14+СВЦЭМ!$D$10+'СЕТ СН'!$F$6-'СЕТ СН'!$F$26</f>
        <v>902.26183566999998</v>
      </c>
    </row>
    <row r="71" spans="1:25" ht="15.75" x14ac:dyDescent="0.2">
      <c r="A71" s="35">
        <f t="shared" si="1"/>
        <v>44797</v>
      </c>
      <c r="B71" s="36">
        <f>SUMIFS(СВЦЭМ!$D$39:$D$782,СВЦЭМ!$A$39:$A$782,$A71,СВЦЭМ!$B$39:$B$782,B$47)+'СЕТ СН'!$F$14+СВЦЭМ!$D$10+'СЕТ СН'!$F$6-'СЕТ СН'!$F$26</f>
        <v>940.25716337999995</v>
      </c>
      <c r="C71" s="36">
        <f>SUMIFS(СВЦЭМ!$D$39:$D$782,СВЦЭМ!$A$39:$A$782,$A71,СВЦЭМ!$B$39:$B$782,C$47)+'СЕТ СН'!$F$14+СВЦЭМ!$D$10+'СЕТ СН'!$F$6-'СЕТ СН'!$F$26</f>
        <v>981.08033632999991</v>
      </c>
      <c r="D71" s="36">
        <f>SUMIFS(СВЦЭМ!$D$39:$D$782,СВЦЭМ!$A$39:$A$782,$A71,СВЦЭМ!$B$39:$B$782,D$47)+'СЕТ СН'!$F$14+СВЦЭМ!$D$10+'СЕТ СН'!$F$6-'СЕТ СН'!$F$26</f>
        <v>1010.6913203399999</v>
      </c>
      <c r="E71" s="36">
        <f>SUMIFS(СВЦЭМ!$D$39:$D$782,СВЦЭМ!$A$39:$A$782,$A71,СВЦЭМ!$B$39:$B$782,E$47)+'СЕТ СН'!$F$14+СВЦЭМ!$D$10+'СЕТ СН'!$F$6-'СЕТ СН'!$F$26</f>
        <v>1020.57848051</v>
      </c>
      <c r="F71" s="36">
        <f>SUMIFS(СВЦЭМ!$D$39:$D$782,СВЦЭМ!$A$39:$A$782,$A71,СВЦЭМ!$B$39:$B$782,F$47)+'СЕТ СН'!$F$14+СВЦЭМ!$D$10+'СЕТ СН'!$F$6-'СЕТ СН'!$F$26</f>
        <v>1021.98429314</v>
      </c>
      <c r="G71" s="36">
        <f>SUMIFS(СВЦЭМ!$D$39:$D$782,СВЦЭМ!$A$39:$A$782,$A71,СВЦЭМ!$B$39:$B$782,G$47)+'СЕТ СН'!$F$14+СВЦЭМ!$D$10+'СЕТ СН'!$F$6-'СЕТ СН'!$F$26</f>
        <v>1007.5987752699999</v>
      </c>
      <c r="H71" s="36">
        <f>SUMIFS(СВЦЭМ!$D$39:$D$782,СВЦЭМ!$A$39:$A$782,$A71,СВЦЭМ!$B$39:$B$782,H$47)+'СЕТ СН'!$F$14+СВЦЭМ!$D$10+'СЕТ СН'!$F$6-'СЕТ СН'!$F$26</f>
        <v>967.52800446999993</v>
      </c>
      <c r="I71" s="36">
        <f>SUMIFS(СВЦЭМ!$D$39:$D$782,СВЦЭМ!$A$39:$A$782,$A71,СВЦЭМ!$B$39:$B$782,I$47)+'СЕТ СН'!$F$14+СВЦЭМ!$D$10+'СЕТ СН'!$F$6-'СЕТ СН'!$F$26</f>
        <v>918.51303059999998</v>
      </c>
      <c r="J71" s="36">
        <f>SUMIFS(СВЦЭМ!$D$39:$D$782,СВЦЭМ!$A$39:$A$782,$A71,СВЦЭМ!$B$39:$B$782,J$47)+'СЕТ СН'!$F$14+СВЦЭМ!$D$10+'СЕТ СН'!$F$6-'СЕТ СН'!$F$26</f>
        <v>953.46737742999994</v>
      </c>
      <c r="K71" s="36">
        <f>SUMIFS(СВЦЭМ!$D$39:$D$782,СВЦЭМ!$A$39:$A$782,$A71,СВЦЭМ!$B$39:$B$782,K$47)+'СЕТ СН'!$F$14+СВЦЭМ!$D$10+'СЕТ СН'!$F$6-'СЕТ СН'!$F$26</f>
        <v>1066.8999583300001</v>
      </c>
      <c r="L71" s="36">
        <f>SUMIFS(СВЦЭМ!$D$39:$D$782,СВЦЭМ!$A$39:$A$782,$A71,СВЦЭМ!$B$39:$B$782,L$47)+'СЕТ СН'!$F$14+СВЦЭМ!$D$10+'СЕТ СН'!$F$6-'СЕТ СН'!$F$26</f>
        <v>1026.2004078699999</v>
      </c>
      <c r="M71" s="36">
        <f>SUMIFS(СВЦЭМ!$D$39:$D$782,СВЦЭМ!$A$39:$A$782,$A71,СВЦЭМ!$B$39:$B$782,M$47)+'СЕТ СН'!$F$14+СВЦЭМ!$D$10+'СЕТ СН'!$F$6-'СЕТ СН'!$F$26</f>
        <v>1020.5937516499999</v>
      </c>
      <c r="N71" s="36">
        <f>SUMIFS(СВЦЭМ!$D$39:$D$782,СВЦЭМ!$A$39:$A$782,$A71,СВЦЭМ!$B$39:$B$782,N$47)+'СЕТ СН'!$F$14+СВЦЭМ!$D$10+'СЕТ СН'!$F$6-'СЕТ СН'!$F$26</f>
        <v>1015.9062467399999</v>
      </c>
      <c r="O71" s="36">
        <f>SUMIFS(СВЦЭМ!$D$39:$D$782,СВЦЭМ!$A$39:$A$782,$A71,СВЦЭМ!$B$39:$B$782,O$47)+'СЕТ СН'!$F$14+СВЦЭМ!$D$10+'СЕТ СН'!$F$6-'СЕТ СН'!$F$26</f>
        <v>1009.8488174299999</v>
      </c>
      <c r="P71" s="36">
        <f>SUMIFS(СВЦЭМ!$D$39:$D$782,СВЦЭМ!$A$39:$A$782,$A71,СВЦЭМ!$B$39:$B$782,P$47)+'СЕТ СН'!$F$14+СВЦЭМ!$D$10+'СЕТ СН'!$F$6-'СЕТ СН'!$F$26</f>
        <v>1016.30046854</v>
      </c>
      <c r="Q71" s="36">
        <f>SUMIFS(СВЦЭМ!$D$39:$D$782,СВЦЭМ!$A$39:$A$782,$A71,СВЦЭМ!$B$39:$B$782,Q$47)+'СЕТ СН'!$F$14+СВЦЭМ!$D$10+'СЕТ СН'!$F$6-'СЕТ СН'!$F$26</f>
        <v>1017.2617232699999</v>
      </c>
      <c r="R71" s="36">
        <f>SUMIFS(СВЦЭМ!$D$39:$D$782,СВЦЭМ!$A$39:$A$782,$A71,СВЦЭМ!$B$39:$B$782,R$47)+'СЕТ СН'!$F$14+СВЦЭМ!$D$10+'СЕТ СН'!$F$6-'СЕТ СН'!$F$26</f>
        <v>1006.54714628</v>
      </c>
      <c r="S71" s="36">
        <f>SUMIFS(СВЦЭМ!$D$39:$D$782,СВЦЭМ!$A$39:$A$782,$A71,СВЦЭМ!$B$39:$B$782,S$47)+'СЕТ СН'!$F$14+СВЦЭМ!$D$10+'СЕТ СН'!$F$6-'СЕТ СН'!$F$26</f>
        <v>1015.3854145199999</v>
      </c>
      <c r="T71" s="36">
        <f>SUMIFS(СВЦЭМ!$D$39:$D$782,СВЦЭМ!$A$39:$A$782,$A71,СВЦЭМ!$B$39:$B$782,T$47)+'СЕТ СН'!$F$14+СВЦЭМ!$D$10+'СЕТ СН'!$F$6-'СЕТ СН'!$F$26</f>
        <v>1022.0636585799999</v>
      </c>
      <c r="U71" s="36">
        <f>SUMIFS(СВЦЭМ!$D$39:$D$782,СВЦЭМ!$A$39:$A$782,$A71,СВЦЭМ!$B$39:$B$782,U$47)+'СЕТ СН'!$F$14+СВЦЭМ!$D$10+'СЕТ СН'!$F$6-'СЕТ СН'!$F$26</f>
        <v>1017.6515003699999</v>
      </c>
      <c r="V71" s="36">
        <f>SUMIFS(СВЦЭМ!$D$39:$D$782,СВЦЭМ!$A$39:$A$782,$A71,СВЦЭМ!$B$39:$B$782,V$47)+'СЕТ СН'!$F$14+СВЦЭМ!$D$10+'СЕТ СН'!$F$6-'СЕТ СН'!$F$26</f>
        <v>1036.0122732699999</v>
      </c>
      <c r="W71" s="36">
        <f>SUMIFS(СВЦЭМ!$D$39:$D$782,СВЦЭМ!$A$39:$A$782,$A71,СВЦЭМ!$B$39:$B$782,W$47)+'СЕТ СН'!$F$14+СВЦЭМ!$D$10+'СЕТ СН'!$F$6-'СЕТ СН'!$F$26</f>
        <v>1043.08957687</v>
      </c>
      <c r="X71" s="36">
        <f>SUMIFS(СВЦЭМ!$D$39:$D$782,СВЦЭМ!$A$39:$A$782,$A71,СВЦЭМ!$B$39:$B$782,X$47)+'СЕТ СН'!$F$14+СВЦЭМ!$D$10+'СЕТ СН'!$F$6-'СЕТ СН'!$F$26</f>
        <v>982.85989930999995</v>
      </c>
      <c r="Y71" s="36">
        <f>SUMIFS(СВЦЭМ!$D$39:$D$782,СВЦЭМ!$A$39:$A$782,$A71,СВЦЭМ!$B$39:$B$782,Y$47)+'СЕТ СН'!$F$14+СВЦЭМ!$D$10+'СЕТ СН'!$F$6-'СЕТ СН'!$F$26</f>
        <v>944.02061999999989</v>
      </c>
    </row>
    <row r="72" spans="1:25" ht="15.75" x14ac:dyDescent="0.2">
      <c r="A72" s="35">
        <f t="shared" si="1"/>
        <v>44798</v>
      </c>
      <c r="B72" s="36">
        <f>SUMIFS(СВЦЭМ!$D$39:$D$782,СВЦЭМ!$A$39:$A$782,$A72,СВЦЭМ!$B$39:$B$782,B$47)+'СЕТ СН'!$F$14+СВЦЭМ!$D$10+'СЕТ СН'!$F$6-'СЕТ СН'!$F$26</f>
        <v>940.36304412999993</v>
      </c>
      <c r="C72" s="36">
        <f>SUMIFS(СВЦЭМ!$D$39:$D$782,СВЦЭМ!$A$39:$A$782,$A72,СВЦЭМ!$B$39:$B$782,C$47)+'СЕТ СН'!$F$14+СВЦЭМ!$D$10+'СЕТ СН'!$F$6-'СЕТ СН'!$F$26</f>
        <v>977.41392102999998</v>
      </c>
      <c r="D72" s="36">
        <f>SUMIFS(СВЦЭМ!$D$39:$D$782,СВЦЭМ!$A$39:$A$782,$A72,СВЦЭМ!$B$39:$B$782,D$47)+'СЕТ СН'!$F$14+СВЦЭМ!$D$10+'СЕТ СН'!$F$6-'СЕТ СН'!$F$26</f>
        <v>1015.2287202799999</v>
      </c>
      <c r="E72" s="36">
        <f>SUMIFS(СВЦЭМ!$D$39:$D$782,СВЦЭМ!$A$39:$A$782,$A72,СВЦЭМ!$B$39:$B$782,E$47)+'СЕТ СН'!$F$14+СВЦЭМ!$D$10+'СЕТ СН'!$F$6-'СЕТ СН'!$F$26</f>
        <v>1026.5380846</v>
      </c>
      <c r="F72" s="36">
        <f>SUMIFS(СВЦЭМ!$D$39:$D$782,СВЦЭМ!$A$39:$A$782,$A72,СВЦЭМ!$B$39:$B$782,F$47)+'СЕТ СН'!$F$14+СВЦЭМ!$D$10+'СЕТ СН'!$F$6-'СЕТ СН'!$F$26</f>
        <v>1029.9877244199999</v>
      </c>
      <c r="G72" s="36">
        <f>SUMIFS(СВЦЭМ!$D$39:$D$782,СВЦЭМ!$A$39:$A$782,$A72,СВЦЭМ!$B$39:$B$782,G$47)+'СЕТ СН'!$F$14+СВЦЭМ!$D$10+'СЕТ СН'!$F$6-'СЕТ СН'!$F$26</f>
        <v>1013.59144737</v>
      </c>
      <c r="H72" s="36">
        <f>SUMIFS(СВЦЭМ!$D$39:$D$782,СВЦЭМ!$A$39:$A$782,$A72,СВЦЭМ!$B$39:$B$782,H$47)+'СЕТ СН'!$F$14+СВЦЭМ!$D$10+'СЕТ СН'!$F$6-'СЕТ СН'!$F$26</f>
        <v>964.96754724999994</v>
      </c>
      <c r="I72" s="36">
        <f>SUMIFS(СВЦЭМ!$D$39:$D$782,СВЦЭМ!$A$39:$A$782,$A72,СВЦЭМ!$B$39:$B$782,I$47)+'СЕТ СН'!$F$14+СВЦЭМ!$D$10+'СЕТ СН'!$F$6-'СЕТ СН'!$F$26</f>
        <v>889.98761696999998</v>
      </c>
      <c r="J72" s="36">
        <f>SUMIFS(СВЦЭМ!$D$39:$D$782,СВЦЭМ!$A$39:$A$782,$A72,СВЦЭМ!$B$39:$B$782,J$47)+'СЕТ СН'!$F$14+СВЦЭМ!$D$10+'СЕТ СН'!$F$6-'СЕТ СН'!$F$26</f>
        <v>961.39529099999993</v>
      </c>
      <c r="K72" s="36">
        <f>SUMIFS(СВЦЭМ!$D$39:$D$782,СВЦЭМ!$A$39:$A$782,$A72,СВЦЭМ!$B$39:$B$782,K$47)+'СЕТ СН'!$F$14+СВЦЭМ!$D$10+'СЕТ СН'!$F$6-'СЕТ СН'!$F$26</f>
        <v>1022.2360566699999</v>
      </c>
      <c r="L72" s="36">
        <f>SUMIFS(СВЦЭМ!$D$39:$D$782,СВЦЭМ!$A$39:$A$782,$A72,СВЦЭМ!$B$39:$B$782,L$47)+'СЕТ СН'!$F$14+СВЦЭМ!$D$10+'СЕТ СН'!$F$6-'СЕТ СН'!$F$26</f>
        <v>991.01502862999996</v>
      </c>
      <c r="M72" s="36">
        <f>SUMIFS(СВЦЭМ!$D$39:$D$782,СВЦЭМ!$A$39:$A$782,$A72,СВЦЭМ!$B$39:$B$782,M$47)+'СЕТ СН'!$F$14+СВЦЭМ!$D$10+'СЕТ СН'!$F$6-'СЕТ СН'!$F$26</f>
        <v>987.42932983999992</v>
      </c>
      <c r="N72" s="36">
        <f>SUMIFS(СВЦЭМ!$D$39:$D$782,СВЦЭМ!$A$39:$A$782,$A72,СВЦЭМ!$B$39:$B$782,N$47)+'СЕТ СН'!$F$14+СВЦЭМ!$D$10+'СЕТ СН'!$F$6-'СЕТ СН'!$F$26</f>
        <v>987.07055043999992</v>
      </c>
      <c r="O72" s="36">
        <f>SUMIFS(СВЦЭМ!$D$39:$D$782,СВЦЭМ!$A$39:$A$782,$A72,СВЦЭМ!$B$39:$B$782,O$47)+'СЕТ СН'!$F$14+СВЦЭМ!$D$10+'СЕТ СН'!$F$6-'СЕТ СН'!$F$26</f>
        <v>904.50420917999998</v>
      </c>
      <c r="P72" s="36">
        <f>SUMIFS(СВЦЭМ!$D$39:$D$782,СВЦЭМ!$A$39:$A$782,$A72,СВЦЭМ!$B$39:$B$782,P$47)+'СЕТ СН'!$F$14+СВЦЭМ!$D$10+'СЕТ СН'!$F$6-'СЕТ СН'!$F$26</f>
        <v>813.57840133999991</v>
      </c>
      <c r="Q72" s="36">
        <f>SUMIFS(СВЦЭМ!$D$39:$D$782,СВЦЭМ!$A$39:$A$782,$A72,СВЦЭМ!$B$39:$B$782,Q$47)+'СЕТ СН'!$F$14+СВЦЭМ!$D$10+'СЕТ СН'!$F$6-'СЕТ СН'!$F$26</f>
        <v>751.46997881999994</v>
      </c>
      <c r="R72" s="36">
        <f>SUMIFS(СВЦЭМ!$D$39:$D$782,СВЦЭМ!$A$39:$A$782,$A72,СВЦЭМ!$B$39:$B$782,R$47)+'СЕТ СН'!$F$14+СВЦЭМ!$D$10+'СЕТ СН'!$F$6-'СЕТ СН'!$F$26</f>
        <v>746.2408438299999</v>
      </c>
      <c r="S72" s="36">
        <f>SUMIFS(СВЦЭМ!$D$39:$D$782,СВЦЭМ!$A$39:$A$782,$A72,СВЦЭМ!$B$39:$B$782,S$47)+'СЕТ СН'!$F$14+СВЦЭМ!$D$10+'СЕТ СН'!$F$6-'СЕТ СН'!$F$26</f>
        <v>816.61801401999992</v>
      </c>
      <c r="T72" s="36">
        <f>SUMIFS(СВЦЭМ!$D$39:$D$782,СВЦЭМ!$A$39:$A$782,$A72,СВЦЭМ!$B$39:$B$782,T$47)+'СЕТ СН'!$F$14+СВЦЭМ!$D$10+'СЕТ СН'!$F$6-'СЕТ СН'!$F$26</f>
        <v>892.42982075999998</v>
      </c>
      <c r="U72" s="36">
        <f>SUMIFS(СВЦЭМ!$D$39:$D$782,СВЦЭМ!$A$39:$A$782,$A72,СВЦЭМ!$B$39:$B$782,U$47)+'СЕТ СН'!$F$14+СВЦЭМ!$D$10+'СЕТ СН'!$F$6-'СЕТ СН'!$F$26</f>
        <v>982.96894734</v>
      </c>
      <c r="V72" s="36">
        <f>SUMIFS(СВЦЭМ!$D$39:$D$782,СВЦЭМ!$A$39:$A$782,$A72,СВЦЭМ!$B$39:$B$782,V$47)+'СЕТ СН'!$F$14+СВЦЭМ!$D$10+'СЕТ СН'!$F$6-'СЕТ СН'!$F$26</f>
        <v>1006.3036061099999</v>
      </c>
      <c r="W72" s="36">
        <f>SUMIFS(СВЦЭМ!$D$39:$D$782,СВЦЭМ!$A$39:$A$782,$A72,СВЦЭМ!$B$39:$B$782,W$47)+'СЕТ СН'!$F$14+СВЦЭМ!$D$10+'СЕТ СН'!$F$6-'СЕТ СН'!$F$26</f>
        <v>1014.29644564</v>
      </c>
      <c r="X72" s="36">
        <f>SUMIFS(СВЦЭМ!$D$39:$D$782,СВЦЭМ!$A$39:$A$782,$A72,СВЦЭМ!$B$39:$B$782,X$47)+'СЕТ СН'!$F$14+СВЦЭМ!$D$10+'СЕТ СН'!$F$6-'СЕТ СН'!$F$26</f>
        <v>998.04399374999991</v>
      </c>
      <c r="Y72" s="36">
        <f>SUMIFS(СВЦЭМ!$D$39:$D$782,СВЦЭМ!$A$39:$A$782,$A72,СВЦЭМ!$B$39:$B$782,Y$47)+'СЕТ СН'!$F$14+СВЦЭМ!$D$10+'СЕТ СН'!$F$6-'СЕТ СН'!$F$26</f>
        <v>1004.80699119</v>
      </c>
    </row>
    <row r="73" spans="1:25" ht="15.75" x14ac:dyDescent="0.2">
      <c r="A73" s="35">
        <f t="shared" si="1"/>
        <v>44799</v>
      </c>
      <c r="B73" s="36">
        <f>SUMIFS(СВЦЭМ!$D$39:$D$782,СВЦЭМ!$A$39:$A$782,$A73,СВЦЭМ!$B$39:$B$782,B$47)+'СЕТ СН'!$F$14+СВЦЭМ!$D$10+'СЕТ СН'!$F$6-'СЕТ СН'!$F$26</f>
        <v>996.09531571999992</v>
      </c>
      <c r="C73" s="36">
        <f>SUMIFS(СВЦЭМ!$D$39:$D$782,СВЦЭМ!$A$39:$A$782,$A73,СВЦЭМ!$B$39:$B$782,C$47)+'СЕТ СН'!$F$14+СВЦЭМ!$D$10+'СЕТ СН'!$F$6-'СЕТ СН'!$F$26</f>
        <v>1041.26567404</v>
      </c>
      <c r="D73" s="36">
        <f>SUMIFS(СВЦЭМ!$D$39:$D$782,СВЦЭМ!$A$39:$A$782,$A73,СВЦЭМ!$B$39:$B$782,D$47)+'СЕТ СН'!$F$14+СВЦЭМ!$D$10+'СЕТ СН'!$F$6-'СЕТ СН'!$F$26</f>
        <v>1055.45759509</v>
      </c>
      <c r="E73" s="36">
        <f>SUMIFS(СВЦЭМ!$D$39:$D$782,СВЦЭМ!$A$39:$A$782,$A73,СВЦЭМ!$B$39:$B$782,E$47)+'СЕТ СН'!$F$14+СВЦЭМ!$D$10+'СЕТ СН'!$F$6-'СЕТ СН'!$F$26</f>
        <v>1035.6752863199999</v>
      </c>
      <c r="F73" s="36">
        <f>SUMIFS(СВЦЭМ!$D$39:$D$782,СВЦЭМ!$A$39:$A$782,$A73,СВЦЭМ!$B$39:$B$782,F$47)+'СЕТ СН'!$F$14+СВЦЭМ!$D$10+'СЕТ СН'!$F$6-'СЕТ СН'!$F$26</f>
        <v>1044.07807802</v>
      </c>
      <c r="G73" s="36">
        <f>SUMIFS(СВЦЭМ!$D$39:$D$782,СВЦЭМ!$A$39:$A$782,$A73,СВЦЭМ!$B$39:$B$782,G$47)+'СЕТ СН'!$F$14+СВЦЭМ!$D$10+'СЕТ СН'!$F$6-'СЕТ СН'!$F$26</f>
        <v>1036.2063205500001</v>
      </c>
      <c r="H73" s="36">
        <f>SUMIFS(СВЦЭМ!$D$39:$D$782,СВЦЭМ!$A$39:$A$782,$A73,СВЦЭМ!$B$39:$B$782,H$47)+'СЕТ СН'!$F$14+СВЦЭМ!$D$10+'СЕТ СН'!$F$6-'СЕТ СН'!$F$26</f>
        <v>964.36569634999989</v>
      </c>
      <c r="I73" s="36">
        <f>SUMIFS(СВЦЭМ!$D$39:$D$782,СВЦЭМ!$A$39:$A$782,$A73,СВЦЭМ!$B$39:$B$782,I$47)+'СЕТ СН'!$F$14+СВЦЭМ!$D$10+'СЕТ СН'!$F$6-'СЕТ СН'!$F$26</f>
        <v>952.35703532999992</v>
      </c>
      <c r="J73" s="36">
        <f>SUMIFS(СВЦЭМ!$D$39:$D$782,СВЦЭМ!$A$39:$A$782,$A73,СВЦЭМ!$B$39:$B$782,J$47)+'СЕТ СН'!$F$14+СВЦЭМ!$D$10+'СЕТ СН'!$F$6-'СЕТ СН'!$F$26</f>
        <v>955.23693842</v>
      </c>
      <c r="K73" s="36">
        <f>SUMIFS(СВЦЭМ!$D$39:$D$782,СВЦЭМ!$A$39:$A$782,$A73,СВЦЭМ!$B$39:$B$782,K$47)+'СЕТ СН'!$F$14+СВЦЭМ!$D$10+'СЕТ СН'!$F$6-'СЕТ СН'!$F$26</f>
        <v>1015.7759946699999</v>
      </c>
      <c r="L73" s="36">
        <f>SUMIFS(СВЦЭМ!$D$39:$D$782,СВЦЭМ!$A$39:$A$782,$A73,СВЦЭМ!$B$39:$B$782,L$47)+'СЕТ СН'!$F$14+СВЦЭМ!$D$10+'СЕТ СН'!$F$6-'СЕТ СН'!$F$26</f>
        <v>994.47677435999992</v>
      </c>
      <c r="M73" s="36">
        <f>SUMIFS(СВЦЭМ!$D$39:$D$782,СВЦЭМ!$A$39:$A$782,$A73,СВЦЭМ!$B$39:$B$782,M$47)+'СЕТ СН'!$F$14+СВЦЭМ!$D$10+'СЕТ СН'!$F$6-'СЕТ СН'!$F$26</f>
        <v>983.46613172999992</v>
      </c>
      <c r="N73" s="36">
        <f>SUMIFS(СВЦЭМ!$D$39:$D$782,СВЦЭМ!$A$39:$A$782,$A73,СВЦЭМ!$B$39:$B$782,N$47)+'СЕТ СН'!$F$14+СВЦЭМ!$D$10+'СЕТ СН'!$F$6-'СЕТ СН'!$F$26</f>
        <v>975.98571889999994</v>
      </c>
      <c r="O73" s="36">
        <f>SUMIFS(СВЦЭМ!$D$39:$D$782,СВЦЭМ!$A$39:$A$782,$A73,СВЦЭМ!$B$39:$B$782,O$47)+'СЕТ СН'!$F$14+СВЦЭМ!$D$10+'СЕТ СН'!$F$6-'СЕТ СН'!$F$26</f>
        <v>970.12496216</v>
      </c>
      <c r="P73" s="36">
        <f>SUMIFS(СВЦЭМ!$D$39:$D$782,СВЦЭМ!$A$39:$A$782,$A73,СВЦЭМ!$B$39:$B$782,P$47)+'СЕТ СН'!$F$14+СВЦЭМ!$D$10+'СЕТ СН'!$F$6-'СЕТ СН'!$F$26</f>
        <v>977.67745448999995</v>
      </c>
      <c r="Q73" s="36">
        <f>SUMIFS(СВЦЭМ!$D$39:$D$782,СВЦЭМ!$A$39:$A$782,$A73,СВЦЭМ!$B$39:$B$782,Q$47)+'СЕТ СН'!$F$14+СВЦЭМ!$D$10+'СЕТ СН'!$F$6-'СЕТ СН'!$F$26</f>
        <v>976.71785551999994</v>
      </c>
      <c r="R73" s="36">
        <f>SUMIFS(СВЦЭМ!$D$39:$D$782,СВЦЭМ!$A$39:$A$782,$A73,СВЦЭМ!$B$39:$B$782,R$47)+'СЕТ СН'!$F$14+СВЦЭМ!$D$10+'СЕТ СН'!$F$6-'СЕТ СН'!$F$26</f>
        <v>970.26354881999998</v>
      </c>
      <c r="S73" s="36">
        <f>SUMIFS(СВЦЭМ!$D$39:$D$782,СВЦЭМ!$A$39:$A$782,$A73,СВЦЭМ!$B$39:$B$782,S$47)+'СЕТ СН'!$F$14+СВЦЭМ!$D$10+'СЕТ СН'!$F$6-'СЕТ СН'!$F$26</f>
        <v>967.83420156</v>
      </c>
      <c r="T73" s="36">
        <f>SUMIFS(СВЦЭМ!$D$39:$D$782,СВЦЭМ!$A$39:$A$782,$A73,СВЦЭМ!$B$39:$B$782,T$47)+'СЕТ СН'!$F$14+СВЦЭМ!$D$10+'СЕТ СН'!$F$6-'СЕТ СН'!$F$26</f>
        <v>975.41117114999997</v>
      </c>
      <c r="U73" s="36">
        <f>SUMIFS(СВЦЭМ!$D$39:$D$782,СВЦЭМ!$A$39:$A$782,$A73,СВЦЭМ!$B$39:$B$782,U$47)+'СЕТ СН'!$F$14+СВЦЭМ!$D$10+'СЕТ СН'!$F$6-'СЕТ СН'!$F$26</f>
        <v>968.08823366999991</v>
      </c>
      <c r="V73" s="36">
        <f>SUMIFS(СВЦЭМ!$D$39:$D$782,СВЦЭМ!$A$39:$A$782,$A73,СВЦЭМ!$B$39:$B$782,V$47)+'СЕТ СН'!$F$14+СВЦЭМ!$D$10+'СЕТ СН'!$F$6-'СЕТ СН'!$F$26</f>
        <v>986.52226095999993</v>
      </c>
      <c r="W73" s="36">
        <f>SUMIFS(СВЦЭМ!$D$39:$D$782,СВЦЭМ!$A$39:$A$782,$A73,СВЦЭМ!$B$39:$B$782,W$47)+'СЕТ СН'!$F$14+СВЦЭМ!$D$10+'СЕТ СН'!$F$6-'СЕТ СН'!$F$26</f>
        <v>989.08875718999991</v>
      </c>
      <c r="X73" s="36">
        <f>SUMIFS(СВЦЭМ!$D$39:$D$782,СВЦЭМ!$A$39:$A$782,$A73,СВЦЭМ!$B$39:$B$782,X$47)+'СЕТ СН'!$F$14+СВЦЭМ!$D$10+'СЕТ СН'!$F$6-'СЕТ СН'!$F$26</f>
        <v>958.95555936999995</v>
      </c>
      <c r="Y73" s="36">
        <f>SUMIFS(СВЦЭМ!$D$39:$D$782,СВЦЭМ!$A$39:$A$782,$A73,СВЦЭМ!$B$39:$B$782,Y$47)+'СЕТ СН'!$F$14+СВЦЭМ!$D$10+'СЕТ СН'!$F$6-'СЕТ СН'!$F$26</f>
        <v>981.86710630999994</v>
      </c>
    </row>
    <row r="74" spans="1:25" ht="15.75" x14ac:dyDescent="0.2">
      <c r="A74" s="35">
        <f t="shared" si="1"/>
        <v>44800</v>
      </c>
      <c r="B74" s="36">
        <f>SUMIFS(СВЦЭМ!$D$39:$D$782,СВЦЭМ!$A$39:$A$782,$A74,СВЦЭМ!$B$39:$B$782,B$47)+'СЕТ СН'!$F$14+СВЦЭМ!$D$10+'СЕТ СН'!$F$6-'СЕТ СН'!$F$26</f>
        <v>986.4240788699999</v>
      </c>
      <c r="C74" s="36">
        <f>SUMIFS(СВЦЭМ!$D$39:$D$782,СВЦЭМ!$A$39:$A$782,$A74,СВЦЭМ!$B$39:$B$782,C$47)+'СЕТ СН'!$F$14+СВЦЭМ!$D$10+'СЕТ СН'!$F$6-'СЕТ СН'!$F$26</f>
        <v>981.60086494999996</v>
      </c>
      <c r="D74" s="36">
        <f>SUMIFS(СВЦЭМ!$D$39:$D$782,СВЦЭМ!$A$39:$A$782,$A74,СВЦЭМ!$B$39:$B$782,D$47)+'СЕТ СН'!$F$14+СВЦЭМ!$D$10+'СЕТ СН'!$F$6-'СЕТ СН'!$F$26</f>
        <v>1023.3980872899999</v>
      </c>
      <c r="E74" s="36">
        <f>SUMIFS(СВЦЭМ!$D$39:$D$782,СВЦЭМ!$A$39:$A$782,$A74,СВЦЭМ!$B$39:$B$782,E$47)+'СЕТ СН'!$F$14+СВЦЭМ!$D$10+'СЕТ СН'!$F$6-'СЕТ СН'!$F$26</f>
        <v>989.49583072999997</v>
      </c>
      <c r="F74" s="36">
        <f>SUMIFS(СВЦЭМ!$D$39:$D$782,СВЦЭМ!$A$39:$A$782,$A74,СВЦЭМ!$B$39:$B$782,F$47)+'СЕТ СН'!$F$14+СВЦЭМ!$D$10+'СЕТ СН'!$F$6-'СЕТ СН'!$F$26</f>
        <v>985.77028753999991</v>
      </c>
      <c r="G74" s="36">
        <f>SUMIFS(СВЦЭМ!$D$39:$D$782,СВЦЭМ!$A$39:$A$782,$A74,СВЦЭМ!$B$39:$B$782,G$47)+'СЕТ СН'!$F$14+СВЦЭМ!$D$10+'СЕТ СН'!$F$6-'СЕТ СН'!$F$26</f>
        <v>994.92039476999992</v>
      </c>
      <c r="H74" s="36">
        <f>SUMIFS(СВЦЭМ!$D$39:$D$782,СВЦЭМ!$A$39:$A$782,$A74,СВЦЭМ!$B$39:$B$782,H$47)+'СЕТ СН'!$F$14+СВЦЭМ!$D$10+'СЕТ СН'!$F$6-'СЕТ СН'!$F$26</f>
        <v>979.82281224999997</v>
      </c>
      <c r="I74" s="36">
        <f>SUMIFS(СВЦЭМ!$D$39:$D$782,СВЦЭМ!$A$39:$A$782,$A74,СВЦЭМ!$B$39:$B$782,I$47)+'СЕТ СН'!$F$14+СВЦЭМ!$D$10+'СЕТ СН'!$F$6-'СЕТ СН'!$F$26</f>
        <v>946.51612140999998</v>
      </c>
      <c r="J74" s="36">
        <f>SUMIFS(СВЦЭМ!$D$39:$D$782,СВЦЭМ!$A$39:$A$782,$A74,СВЦЭМ!$B$39:$B$782,J$47)+'СЕТ СН'!$F$14+СВЦЭМ!$D$10+'СЕТ СН'!$F$6-'СЕТ СН'!$F$26</f>
        <v>887.64194551999992</v>
      </c>
      <c r="K74" s="36">
        <f>SUMIFS(СВЦЭМ!$D$39:$D$782,СВЦЭМ!$A$39:$A$782,$A74,СВЦЭМ!$B$39:$B$782,K$47)+'СЕТ СН'!$F$14+СВЦЭМ!$D$10+'СЕТ СН'!$F$6-'СЕТ СН'!$F$26</f>
        <v>959.46415155</v>
      </c>
      <c r="L74" s="36">
        <f>SUMIFS(СВЦЭМ!$D$39:$D$782,СВЦЭМ!$A$39:$A$782,$A74,СВЦЭМ!$B$39:$B$782,L$47)+'СЕТ СН'!$F$14+СВЦЭМ!$D$10+'СЕТ СН'!$F$6-'СЕТ СН'!$F$26</f>
        <v>956.20307606999995</v>
      </c>
      <c r="M74" s="36">
        <f>SUMIFS(СВЦЭМ!$D$39:$D$782,СВЦЭМ!$A$39:$A$782,$A74,СВЦЭМ!$B$39:$B$782,M$47)+'СЕТ СН'!$F$14+СВЦЭМ!$D$10+'СЕТ СН'!$F$6-'СЕТ СН'!$F$26</f>
        <v>958.98919002999992</v>
      </c>
      <c r="N74" s="36">
        <f>SUMIFS(СВЦЭМ!$D$39:$D$782,СВЦЭМ!$A$39:$A$782,$A74,СВЦЭМ!$B$39:$B$782,N$47)+'СЕТ СН'!$F$14+СВЦЭМ!$D$10+'СЕТ СН'!$F$6-'СЕТ СН'!$F$26</f>
        <v>960.23870545999989</v>
      </c>
      <c r="O74" s="36">
        <f>SUMIFS(СВЦЭМ!$D$39:$D$782,СВЦЭМ!$A$39:$A$782,$A74,СВЦЭМ!$B$39:$B$782,O$47)+'СЕТ СН'!$F$14+СВЦЭМ!$D$10+'СЕТ СН'!$F$6-'СЕТ СН'!$F$26</f>
        <v>951.74912104999999</v>
      </c>
      <c r="P74" s="36">
        <f>SUMIFS(СВЦЭМ!$D$39:$D$782,СВЦЭМ!$A$39:$A$782,$A74,СВЦЭМ!$B$39:$B$782,P$47)+'СЕТ СН'!$F$14+СВЦЭМ!$D$10+'СЕТ СН'!$F$6-'СЕТ СН'!$F$26</f>
        <v>948.41168338</v>
      </c>
      <c r="Q74" s="36">
        <f>SUMIFS(СВЦЭМ!$D$39:$D$782,СВЦЭМ!$A$39:$A$782,$A74,СВЦЭМ!$B$39:$B$782,Q$47)+'СЕТ СН'!$F$14+СВЦЭМ!$D$10+'СЕТ СН'!$F$6-'СЕТ СН'!$F$26</f>
        <v>946.70783657999993</v>
      </c>
      <c r="R74" s="36">
        <f>SUMIFS(СВЦЭМ!$D$39:$D$782,СВЦЭМ!$A$39:$A$782,$A74,СВЦЭМ!$B$39:$B$782,R$47)+'СЕТ СН'!$F$14+СВЦЭМ!$D$10+'СЕТ СН'!$F$6-'СЕТ СН'!$F$26</f>
        <v>944.16136598999992</v>
      </c>
      <c r="S74" s="36">
        <f>SUMIFS(СВЦЭМ!$D$39:$D$782,СВЦЭМ!$A$39:$A$782,$A74,СВЦЭМ!$B$39:$B$782,S$47)+'СЕТ СН'!$F$14+СВЦЭМ!$D$10+'СЕТ СН'!$F$6-'СЕТ СН'!$F$26</f>
        <v>951.58311854999999</v>
      </c>
      <c r="T74" s="36">
        <f>SUMIFS(СВЦЭМ!$D$39:$D$782,СВЦЭМ!$A$39:$A$782,$A74,СВЦЭМ!$B$39:$B$782,T$47)+'СЕТ СН'!$F$14+СВЦЭМ!$D$10+'СЕТ СН'!$F$6-'СЕТ СН'!$F$26</f>
        <v>951.43538348999994</v>
      </c>
      <c r="U74" s="36">
        <f>SUMIFS(СВЦЭМ!$D$39:$D$782,СВЦЭМ!$A$39:$A$782,$A74,СВЦЭМ!$B$39:$B$782,U$47)+'СЕТ СН'!$F$14+СВЦЭМ!$D$10+'СЕТ СН'!$F$6-'СЕТ СН'!$F$26</f>
        <v>951.2553125899999</v>
      </c>
      <c r="V74" s="36">
        <f>SUMIFS(СВЦЭМ!$D$39:$D$782,СВЦЭМ!$A$39:$A$782,$A74,СВЦЭМ!$B$39:$B$782,V$47)+'СЕТ СН'!$F$14+СВЦЭМ!$D$10+'СЕТ СН'!$F$6-'СЕТ СН'!$F$26</f>
        <v>966.44614275999993</v>
      </c>
      <c r="W74" s="36">
        <f>SUMIFS(СВЦЭМ!$D$39:$D$782,СВЦЭМ!$A$39:$A$782,$A74,СВЦЭМ!$B$39:$B$782,W$47)+'СЕТ СН'!$F$14+СВЦЭМ!$D$10+'СЕТ СН'!$F$6-'СЕТ СН'!$F$26</f>
        <v>965.04081227999995</v>
      </c>
      <c r="X74" s="36">
        <f>SUMIFS(СВЦЭМ!$D$39:$D$782,СВЦЭМ!$A$39:$A$782,$A74,СВЦЭМ!$B$39:$B$782,X$47)+'СЕТ СН'!$F$14+СВЦЭМ!$D$10+'СЕТ СН'!$F$6-'СЕТ СН'!$F$26</f>
        <v>949.22314657999993</v>
      </c>
      <c r="Y74" s="36">
        <f>SUMIFS(СВЦЭМ!$D$39:$D$782,СВЦЭМ!$A$39:$A$782,$A74,СВЦЭМ!$B$39:$B$782,Y$47)+'СЕТ СН'!$F$14+СВЦЭМ!$D$10+'СЕТ СН'!$F$6-'СЕТ СН'!$F$26</f>
        <v>930.02499962999991</v>
      </c>
    </row>
    <row r="75" spans="1:25" ht="15.75" x14ac:dyDescent="0.2">
      <c r="A75" s="35">
        <f t="shared" si="1"/>
        <v>44801</v>
      </c>
      <c r="B75" s="36">
        <f>SUMIFS(СВЦЭМ!$D$39:$D$782,СВЦЭМ!$A$39:$A$782,$A75,СВЦЭМ!$B$39:$B$782,B$47)+'СЕТ СН'!$F$14+СВЦЭМ!$D$10+'СЕТ СН'!$F$6-'СЕТ СН'!$F$26</f>
        <v>929.35005711999997</v>
      </c>
      <c r="C75" s="36">
        <f>SUMIFS(СВЦЭМ!$D$39:$D$782,СВЦЭМ!$A$39:$A$782,$A75,СВЦЭМ!$B$39:$B$782,C$47)+'СЕТ СН'!$F$14+СВЦЭМ!$D$10+'СЕТ СН'!$F$6-'СЕТ СН'!$F$26</f>
        <v>964.74638962999995</v>
      </c>
      <c r="D75" s="36">
        <f>SUMIFS(СВЦЭМ!$D$39:$D$782,СВЦЭМ!$A$39:$A$782,$A75,СВЦЭМ!$B$39:$B$782,D$47)+'СЕТ СН'!$F$14+СВЦЭМ!$D$10+'СЕТ СН'!$F$6-'СЕТ СН'!$F$26</f>
        <v>1006.19394527</v>
      </c>
      <c r="E75" s="36">
        <f>SUMIFS(СВЦЭМ!$D$39:$D$782,СВЦЭМ!$A$39:$A$782,$A75,СВЦЭМ!$B$39:$B$782,E$47)+'СЕТ СН'!$F$14+СВЦЭМ!$D$10+'СЕТ СН'!$F$6-'СЕТ СН'!$F$26</f>
        <v>1020.2664433299999</v>
      </c>
      <c r="F75" s="36">
        <f>SUMIFS(СВЦЭМ!$D$39:$D$782,СВЦЭМ!$A$39:$A$782,$A75,СВЦЭМ!$B$39:$B$782,F$47)+'СЕТ СН'!$F$14+СВЦЭМ!$D$10+'СЕТ СН'!$F$6-'СЕТ СН'!$F$26</f>
        <v>1019.5211663599999</v>
      </c>
      <c r="G75" s="36">
        <f>SUMIFS(СВЦЭМ!$D$39:$D$782,СВЦЭМ!$A$39:$A$782,$A75,СВЦЭМ!$B$39:$B$782,G$47)+'СЕТ СН'!$F$14+СВЦЭМ!$D$10+'СЕТ СН'!$F$6-'СЕТ СН'!$F$26</f>
        <v>1024.0121112899999</v>
      </c>
      <c r="H75" s="36">
        <f>SUMIFS(СВЦЭМ!$D$39:$D$782,СВЦЭМ!$A$39:$A$782,$A75,СВЦЭМ!$B$39:$B$782,H$47)+'СЕТ СН'!$F$14+СВЦЭМ!$D$10+'СЕТ СН'!$F$6-'СЕТ СН'!$F$26</f>
        <v>994.83755712999994</v>
      </c>
      <c r="I75" s="36">
        <f>SUMIFS(СВЦЭМ!$D$39:$D$782,СВЦЭМ!$A$39:$A$782,$A75,СВЦЭМ!$B$39:$B$782,I$47)+'СЕТ СН'!$F$14+СВЦЭМ!$D$10+'СЕТ СН'!$F$6-'СЕТ СН'!$F$26</f>
        <v>958.77437342999997</v>
      </c>
      <c r="J75" s="36">
        <f>SUMIFS(СВЦЭМ!$D$39:$D$782,СВЦЭМ!$A$39:$A$782,$A75,СВЦЭМ!$B$39:$B$782,J$47)+'СЕТ СН'!$F$14+СВЦЭМ!$D$10+'СЕТ СН'!$F$6-'СЕТ СН'!$F$26</f>
        <v>889.50034134999999</v>
      </c>
      <c r="K75" s="36">
        <f>SUMIFS(СВЦЭМ!$D$39:$D$782,СВЦЭМ!$A$39:$A$782,$A75,СВЦЭМ!$B$39:$B$782,K$47)+'СЕТ СН'!$F$14+СВЦЭМ!$D$10+'СЕТ СН'!$F$6-'СЕТ СН'!$F$26</f>
        <v>954.10279362999995</v>
      </c>
      <c r="L75" s="36">
        <f>SUMIFS(СВЦЭМ!$D$39:$D$782,СВЦЭМ!$A$39:$A$782,$A75,СВЦЭМ!$B$39:$B$782,L$47)+'СЕТ СН'!$F$14+СВЦЭМ!$D$10+'СЕТ СН'!$F$6-'СЕТ СН'!$F$26</f>
        <v>957.39106796999999</v>
      </c>
      <c r="M75" s="36">
        <f>SUMIFS(СВЦЭМ!$D$39:$D$782,СВЦЭМ!$A$39:$A$782,$A75,СВЦЭМ!$B$39:$B$782,M$47)+'СЕТ СН'!$F$14+СВЦЭМ!$D$10+'СЕТ СН'!$F$6-'СЕТ СН'!$F$26</f>
        <v>964.37989159999995</v>
      </c>
      <c r="N75" s="36">
        <f>SUMIFS(СВЦЭМ!$D$39:$D$782,СВЦЭМ!$A$39:$A$782,$A75,СВЦЭМ!$B$39:$B$782,N$47)+'СЕТ СН'!$F$14+СВЦЭМ!$D$10+'СЕТ СН'!$F$6-'СЕТ СН'!$F$26</f>
        <v>967.81835034999995</v>
      </c>
      <c r="O75" s="36">
        <f>SUMIFS(СВЦЭМ!$D$39:$D$782,СВЦЭМ!$A$39:$A$782,$A75,СВЦЭМ!$B$39:$B$782,O$47)+'СЕТ СН'!$F$14+СВЦЭМ!$D$10+'СЕТ СН'!$F$6-'СЕТ СН'!$F$26</f>
        <v>958.52424472999996</v>
      </c>
      <c r="P75" s="36">
        <f>SUMIFS(СВЦЭМ!$D$39:$D$782,СВЦЭМ!$A$39:$A$782,$A75,СВЦЭМ!$B$39:$B$782,P$47)+'СЕТ СН'!$F$14+СВЦЭМ!$D$10+'СЕТ СН'!$F$6-'СЕТ СН'!$F$26</f>
        <v>954.76973134999992</v>
      </c>
      <c r="Q75" s="36">
        <f>SUMIFS(СВЦЭМ!$D$39:$D$782,СВЦЭМ!$A$39:$A$782,$A75,СВЦЭМ!$B$39:$B$782,Q$47)+'СЕТ СН'!$F$14+СВЦЭМ!$D$10+'СЕТ СН'!$F$6-'СЕТ СН'!$F$26</f>
        <v>953.51622602999998</v>
      </c>
      <c r="R75" s="36">
        <f>SUMIFS(СВЦЭМ!$D$39:$D$782,СВЦЭМ!$A$39:$A$782,$A75,СВЦЭМ!$B$39:$B$782,R$47)+'СЕТ СН'!$F$14+СВЦЭМ!$D$10+'СЕТ СН'!$F$6-'СЕТ СН'!$F$26</f>
        <v>946.89062951999995</v>
      </c>
      <c r="S75" s="36">
        <f>SUMIFS(СВЦЭМ!$D$39:$D$782,СВЦЭМ!$A$39:$A$782,$A75,СВЦЭМ!$B$39:$B$782,S$47)+'СЕТ СН'!$F$14+СВЦЭМ!$D$10+'СЕТ СН'!$F$6-'СЕТ СН'!$F$26</f>
        <v>952.2309846899999</v>
      </c>
      <c r="T75" s="36">
        <f>SUMIFS(СВЦЭМ!$D$39:$D$782,СВЦЭМ!$A$39:$A$782,$A75,СВЦЭМ!$B$39:$B$782,T$47)+'СЕТ СН'!$F$14+СВЦЭМ!$D$10+'СЕТ СН'!$F$6-'СЕТ СН'!$F$26</f>
        <v>955.88318538999999</v>
      </c>
      <c r="U75" s="36">
        <f>SUMIFS(СВЦЭМ!$D$39:$D$782,СВЦЭМ!$A$39:$A$782,$A75,СВЦЭМ!$B$39:$B$782,U$47)+'СЕТ СН'!$F$14+СВЦЭМ!$D$10+'СЕТ СН'!$F$6-'СЕТ СН'!$F$26</f>
        <v>953.6867464799999</v>
      </c>
      <c r="V75" s="36">
        <f>SUMIFS(СВЦЭМ!$D$39:$D$782,СВЦЭМ!$A$39:$A$782,$A75,СВЦЭМ!$B$39:$B$782,V$47)+'СЕТ СН'!$F$14+СВЦЭМ!$D$10+'СЕТ СН'!$F$6-'СЕТ СН'!$F$26</f>
        <v>967.91737470999999</v>
      </c>
      <c r="W75" s="36">
        <f>SUMIFS(СВЦЭМ!$D$39:$D$782,СВЦЭМ!$A$39:$A$782,$A75,СВЦЭМ!$B$39:$B$782,W$47)+'СЕТ СН'!$F$14+СВЦЭМ!$D$10+'СЕТ СН'!$F$6-'СЕТ СН'!$F$26</f>
        <v>978.01275814999997</v>
      </c>
      <c r="X75" s="36">
        <f>SUMIFS(СВЦЭМ!$D$39:$D$782,СВЦЭМ!$A$39:$A$782,$A75,СВЦЭМ!$B$39:$B$782,X$47)+'СЕТ СН'!$F$14+СВЦЭМ!$D$10+'СЕТ СН'!$F$6-'СЕТ СН'!$F$26</f>
        <v>984.80545038999992</v>
      </c>
      <c r="Y75" s="36">
        <f>SUMIFS(СВЦЭМ!$D$39:$D$782,СВЦЭМ!$A$39:$A$782,$A75,СВЦЭМ!$B$39:$B$782,Y$47)+'СЕТ СН'!$F$14+СВЦЭМ!$D$10+'СЕТ СН'!$F$6-'СЕТ СН'!$F$26</f>
        <v>959.31922699999996</v>
      </c>
    </row>
    <row r="76" spans="1:25" ht="15.75" x14ac:dyDescent="0.2">
      <c r="A76" s="35">
        <f t="shared" si="1"/>
        <v>44802</v>
      </c>
      <c r="B76" s="36">
        <f>SUMIFS(СВЦЭМ!$D$39:$D$782,СВЦЭМ!$A$39:$A$782,$A76,СВЦЭМ!$B$39:$B$782,B$47)+'СЕТ СН'!$F$14+СВЦЭМ!$D$10+'СЕТ СН'!$F$6-'СЕТ СН'!$F$26</f>
        <v>974.71266361999994</v>
      </c>
      <c r="C76" s="36">
        <f>SUMIFS(СВЦЭМ!$D$39:$D$782,СВЦЭМ!$A$39:$A$782,$A76,СВЦЭМ!$B$39:$B$782,C$47)+'СЕТ СН'!$F$14+СВЦЭМ!$D$10+'СЕТ СН'!$F$6-'СЕТ СН'!$F$26</f>
        <v>1044.3058734000001</v>
      </c>
      <c r="D76" s="36">
        <f>SUMIFS(СВЦЭМ!$D$39:$D$782,СВЦЭМ!$A$39:$A$782,$A76,СВЦЭМ!$B$39:$B$782,D$47)+'СЕТ СН'!$F$14+СВЦЭМ!$D$10+'СЕТ СН'!$F$6-'СЕТ СН'!$F$26</f>
        <v>1075.91488613</v>
      </c>
      <c r="E76" s="36">
        <f>SUMIFS(СВЦЭМ!$D$39:$D$782,СВЦЭМ!$A$39:$A$782,$A76,СВЦЭМ!$B$39:$B$782,E$47)+'СЕТ СН'!$F$14+СВЦЭМ!$D$10+'СЕТ СН'!$F$6-'СЕТ СН'!$F$26</f>
        <v>1085.5730924600002</v>
      </c>
      <c r="F76" s="36">
        <f>SUMIFS(СВЦЭМ!$D$39:$D$782,СВЦЭМ!$A$39:$A$782,$A76,СВЦЭМ!$B$39:$B$782,F$47)+'СЕТ СН'!$F$14+СВЦЭМ!$D$10+'СЕТ СН'!$F$6-'СЕТ СН'!$F$26</f>
        <v>1094.62143593</v>
      </c>
      <c r="G76" s="36">
        <f>SUMIFS(СВЦЭМ!$D$39:$D$782,СВЦЭМ!$A$39:$A$782,$A76,СВЦЭМ!$B$39:$B$782,G$47)+'СЕТ СН'!$F$14+СВЦЭМ!$D$10+'СЕТ СН'!$F$6-'СЕТ СН'!$F$26</f>
        <v>1077.89803342</v>
      </c>
      <c r="H76" s="36">
        <f>SUMIFS(СВЦЭМ!$D$39:$D$782,СВЦЭМ!$A$39:$A$782,$A76,СВЦЭМ!$B$39:$B$782,H$47)+'СЕТ СН'!$F$14+СВЦЭМ!$D$10+'СЕТ СН'!$F$6-'СЕТ СН'!$F$26</f>
        <v>1025.38928775</v>
      </c>
      <c r="I76" s="36">
        <f>SUMIFS(СВЦЭМ!$D$39:$D$782,СВЦЭМ!$A$39:$A$782,$A76,СВЦЭМ!$B$39:$B$782,I$47)+'СЕТ СН'!$F$14+СВЦЭМ!$D$10+'СЕТ СН'!$F$6-'СЕТ СН'!$F$26</f>
        <v>979.08563302999994</v>
      </c>
      <c r="J76" s="36">
        <f>SUMIFS(СВЦЭМ!$D$39:$D$782,СВЦЭМ!$A$39:$A$782,$A76,СВЦЭМ!$B$39:$B$782,J$47)+'СЕТ СН'!$F$14+СВЦЭМ!$D$10+'СЕТ СН'!$F$6-'СЕТ СН'!$F$26</f>
        <v>938.91187187999992</v>
      </c>
      <c r="K76" s="36">
        <f>SUMIFS(СВЦЭМ!$D$39:$D$782,СВЦЭМ!$A$39:$A$782,$A76,СВЦЭМ!$B$39:$B$782,K$47)+'СЕТ СН'!$F$14+СВЦЭМ!$D$10+'СЕТ СН'!$F$6-'СЕТ СН'!$F$26</f>
        <v>962.33073331999992</v>
      </c>
      <c r="L76" s="36">
        <f>SUMIFS(СВЦЭМ!$D$39:$D$782,СВЦЭМ!$A$39:$A$782,$A76,СВЦЭМ!$B$39:$B$782,L$47)+'СЕТ СН'!$F$14+СВЦЭМ!$D$10+'СЕТ СН'!$F$6-'СЕТ СН'!$F$26</f>
        <v>940.22297200999992</v>
      </c>
      <c r="M76" s="36">
        <f>SUMIFS(СВЦЭМ!$D$39:$D$782,СВЦЭМ!$A$39:$A$782,$A76,СВЦЭМ!$B$39:$B$782,M$47)+'СЕТ СН'!$F$14+СВЦЭМ!$D$10+'СЕТ СН'!$F$6-'СЕТ СН'!$F$26</f>
        <v>940.96019405999994</v>
      </c>
      <c r="N76" s="36">
        <f>SUMIFS(СВЦЭМ!$D$39:$D$782,СВЦЭМ!$A$39:$A$782,$A76,СВЦЭМ!$B$39:$B$782,N$47)+'СЕТ СН'!$F$14+СВЦЭМ!$D$10+'СЕТ СН'!$F$6-'СЕТ СН'!$F$26</f>
        <v>943.08815969</v>
      </c>
      <c r="O76" s="36">
        <f>SUMIFS(СВЦЭМ!$D$39:$D$782,СВЦЭМ!$A$39:$A$782,$A76,СВЦЭМ!$B$39:$B$782,O$47)+'СЕТ СН'!$F$14+СВЦЭМ!$D$10+'СЕТ СН'!$F$6-'СЕТ СН'!$F$26</f>
        <v>939.37237302999995</v>
      </c>
      <c r="P76" s="36">
        <f>SUMIFS(СВЦЭМ!$D$39:$D$782,СВЦЭМ!$A$39:$A$782,$A76,СВЦЭМ!$B$39:$B$782,P$47)+'СЕТ СН'!$F$14+СВЦЭМ!$D$10+'СЕТ СН'!$F$6-'СЕТ СН'!$F$26</f>
        <v>939.38209723</v>
      </c>
      <c r="Q76" s="36">
        <f>SUMIFS(СВЦЭМ!$D$39:$D$782,СВЦЭМ!$A$39:$A$782,$A76,СВЦЭМ!$B$39:$B$782,Q$47)+'СЕТ СН'!$F$14+СВЦЭМ!$D$10+'СЕТ СН'!$F$6-'СЕТ СН'!$F$26</f>
        <v>938.77448718999995</v>
      </c>
      <c r="R76" s="36">
        <f>SUMIFS(СВЦЭМ!$D$39:$D$782,СВЦЭМ!$A$39:$A$782,$A76,СВЦЭМ!$B$39:$B$782,R$47)+'СЕТ СН'!$F$14+СВЦЭМ!$D$10+'СЕТ СН'!$F$6-'СЕТ СН'!$F$26</f>
        <v>941.06876948999991</v>
      </c>
      <c r="S76" s="36">
        <f>SUMIFS(СВЦЭМ!$D$39:$D$782,СВЦЭМ!$A$39:$A$782,$A76,СВЦЭМ!$B$39:$B$782,S$47)+'СЕТ СН'!$F$14+СВЦЭМ!$D$10+'СЕТ СН'!$F$6-'СЕТ СН'!$F$26</f>
        <v>942.69196039999997</v>
      </c>
      <c r="T76" s="36">
        <f>SUMIFS(СВЦЭМ!$D$39:$D$782,СВЦЭМ!$A$39:$A$782,$A76,СВЦЭМ!$B$39:$B$782,T$47)+'СЕТ СН'!$F$14+СВЦЭМ!$D$10+'СЕТ СН'!$F$6-'СЕТ СН'!$F$26</f>
        <v>925.61104310999997</v>
      </c>
      <c r="U76" s="36">
        <f>SUMIFS(СВЦЭМ!$D$39:$D$782,СВЦЭМ!$A$39:$A$782,$A76,СВЦЭМ!$B$39:$B$782,U$47)+'СЕТ СН'!$F$14+СВЦЭМ!$D$10+'СЕТ СН'!$F$6-'СЕТ СН'!$F$26</f>
        <v>919.94605629</v>
      </c>
      <c r="V76" s="36">
        <f>SUMIFS(СВЦЭМ!$D$39:$D$782,СВЦЭМ!$A$39:$A$782,$A76,СВЦЭМ!$B$39:$B$782,V$47)+'СЕТ СН'!$F$14+СВЦЭМ!$D$10+'СЕТ СН'!$F$6-'СЕТ СН'!$F$26</f>
        <v>914.81185010999991</v>
      </c>
      <c r="W76" s="36">
        <f>SUMIFS(СВЦЭМ!$D$39:$D$782,СВЦЭМ!$A$39:$A$782,$A76,СВЦЭМ!$B$39:$B$782,W$47)+'СЕТ СН'!$F$14+СВЦЭМ!$D$10+'СЕТ СН'!$F$6-'СЕТ СН'!$F$26</f>
        <v>912.93187635999993</v>
      </c>
      <c r="X76" s="36">
        <f>SUMIFS(СВЦЭМ!$D$39:$D$782,СВЦЭМ!$A$39:$A$782,$A76,СВЦЭМ!$B$39:$B$782,X$47)+'СЕТ СН'!$F$14+СВЦЭМ!$D$10+'СЕТ СН'!$F$6-'СЕТ СН'!$F$26</f>
        <v>936.11586095999996</v>
      </c>
      <c r="Y76" s="36">
        <f>SUMIFS(СВЦЭМ!$D$39:$D$782,СВЦЭМ!$A$39:$A$782,$A76,СВЦЭМ!$B$39:$B$782,Y$47)+'СЕТ СН'!$F$14+СВЦЭМ!$D$10+'СЕТ СН'!$F$6-'СЕТ СН'!$F$26</f>
        <v>983.25011710999991</v>
      </c>
    </row>
    <row r="77" spans="1:25" ht="15.75" x14ac:dyDescent="0.2">
      <c r="A77" s="35">
        <f t="shared" si="1"/>
        <v>44803</v>
      </c>
      <c r="B77" s="36">
        <f>SUMIFS(СВЦЭМ!$D$39:$D$782,СВЦЭМ!$A$39:$A$782,$A77,СВЦЭМ!$B$39:$B$782,B$47)+'СЕТ СН'!$F$14+СВЦЭМ!$D$10+'СЕТ СН'!$F$6-'СЕТ СН'!$F$26</f>
        <v>944.01699587999997</v>
      </c>
      <c r="C77" s="36">
        <f>SUMIFS(СВЦЭМ!$D$39:$D$782,СВЦЭМ!$A$39:$A$782,$A77,СВЦЭМ!$B$39:$B$782,C$47)+'СЕТ СН'!$F$14+СВЦЭМ!$D$10+'СЕТ СН'!$F$6-'СЕТ СН'!$F$26</f>
        <v>976.75268541999992</v>
      </c>
      <c r="D77" s="36">
        <f>SUMIFS(СВЦЭМ!$D$39:$D$782,СВЦЭМ!$A$39:$A$782,$A77,СВЦЭМ!$B$39:$B$782,D$47)+'СЕТ СН'!$F$14+СВЦЭМ!$D$10+'СЕТ СН'!$F$6-'СЕТ СН'!$F$26</f>
        <v>1010.6478753399999</v>
      </c>
      <c r="E77" s="36">
        <f>SUMIFS(СВЦЭМ!$D$39:$D$782,СВЦЭМ!$A$39:$A$782,$A77,СВЦЭМ!$B$39:$B$782,E$47)+'СЕТ СН'!$F$14+СВЦЭМ!$D$10+'СЕТ СН'!$F$6-'СЕТ СН'!$F$26</f>
        <v>1022.64946155</v>
      </c>
      <c r="F77" s="36">
        <f>SUMIFS(СВЦЭМ!$D$39:$D$782,СВЦЭМ!$A$39:$A$782,$A77,СВЦЭМ!$B$39:$B$782,F$47)+'СЕТ СН'!$F$14+СВЦЭМ!$D$10+'СЕТ СН'!$F$6-'СЕТ СН'!$F$26</f>
        <v>1027.8612753800001</v>
      </c>
      <c r="G77" s="36">
        <f>SUMIFS(СВЦЭМ!$D$39:$D$782,СВЦЭМ!$A$39:$A$782,$A77,СВЦЭМ!$B$39:$B$782,G$47)+'СЕТ СН'!$F$14+СВЦЭМ!$D$10+'СЕТ СН'!$F$6-'СЕТ СН'!$F$26</f>
        <v>1023.17275417</v>
      </c>
      <c r="H77" s="36">
        <f>SUMIFS(СВЦЭМ!$D$39:$D$782,СВЦЭМ!$A$39:$A$782,$A77,СВЦЭМ!$B$39:$B$782,H$47)+'СЕТ СН'!$F$14+СВЦЭМ!$D$10+'СЕТ СН'!$F$6-'СЕТ СН'!$F$26</f>
        <v>967.29374786999995</v>
      </c>
      <c r="I77" s="36">
        <f>SUMIFS(СВЦЭМ!$D$39:$D$782,СВЦЭМ!$A$39:$A$782,$A77,СВЦЭМ!$B$39:$B$782,I$47)+'СЕТ СН'!$F$14+СВЦЭМ!$D$10+'СЕТ СН'!$F$6-'СЕТ СН'!$F$26</f>
        <v>894.9372909299999</v>
      </c>
      <c r="J77" s="36">
        <f>SUMIFS(СВЦЭМ!$D$39:$D$782,СВЦЭМ!$A$39:$A$782,$A77,СВЦЭМ!$B$39:$B$782,J$47)+'СЕТ СН'!$F$14+СВЦЭМ!$D$10+'СЕТ СН'!$F$6-'СЕТ СН'!$F$26</f>
        <v>895.0019251199999</v>
      </c>
      <c r="K77" s="36">
        <f>SUMIFS(СВЦЭМ!$D$39:$D$782,СВЦЭМ!$A$39:$A$782,$A77,СВЦЭМ!$B$39:$B$782,K$47)+'СЕТ СН'!$F$14+СВЦЭМ!$D$10+'СЕТ СН'!$F$6-'СЕТ СН'!$F$26</f>
        <v>956.57315937999999</v>
      </c>
      <c r="L77" s="36">
        <f>SUMIFS(СВЦЭМ!$D$39:$D$782,СВЦЭМ!$A$39:$A$782,$A77,СВЦЭМ!$B$39:$B$782,L$47)+'СЕТ СН'!$F$14+СВЦЭМ!$D$10+'СЕТ СН'!$F$6-'СЕТ СН'!$F$26</f>
        <v>952.54530961</v>
      </c>
      <c r="M77" s="36">
        <f>SUMIFS(СВЦЭМ!$D$39:$D$782,СВЦЭМ!$A$39:$A$782,$A77,СВЦЭМ!$B$39:$B$782,M$47)+'СЕТ СН'!$F$14+СВЦЭМ!$D$10+'СЕТ СН'!$F$6-'СЕТ СН'!$F$26</f>
        <v>950.47674295999991</v>
      </c>
      <c r="N77" s="36">
        <f>SUMIFS(СВЦЭМ!$D$39:$D$782,СВЦЭМ!$A$39:$A$782,$A77,СВЦЭМ!$B$39:$B$782,N$47)+'СЕТ СН'!$F$14+СВЦЭМ!$D$10+'СЕТ СН'!$F$6-'СЕТ СН'!$F$26</f>
        <v>952.34347926999999</v>
      </c>
      <c r="O77" s="36">
        <f>SUMIFS(СВЦЭМ!$D$39:$D$782,СВЦЭМ!$A$39:$A$782,$A77,СВЦЭМ!$B$39:$B$782,O$47)+'СЕТ СН'!$F$14+СВЦЭМ!$D$10+'СЕТ СН'!$F$6-'СЕТ СН'!$F$26</f>
        <v>949.80788775999997</v>
      </c>
      <c r="P77" s="36">
        <f>SUMIFS(СВЦЭМ!$D$39:$D$782,СВЦЭМ!$A$39:$A$782,$A77,СВЦЭМ!$B$39:$B$782,P$47)+'СЕТ СН'!$F$14+СВЦЭМ!$D$10+'СЕТ СН'!$F$6-'СЕТ СН'!$F$26</f>
        <v>958.63620981999998</v>
      </c>
      <c r="Q77" s="36">
        <f>SUMIFS(СВЦЭМ!$D$39:$D$782,СВЦЭМ!$A$39:$A$782,$A77,СВЦЭМ!$B$39:$B$782,Q$47)+'СЕТ СН'!$F$14+СВЦЭМ!$D$10+'СЕТ СН'!$F$6-'СЕТ СН'!$F$26</f>
        <v>945.76936676999992</v>
      </c>
      <c r="R77" s="36">
        <f>SUMIFS(СВЦЭМ!$D$39:$D$782,СВЦЭМ!$A$39:$A$782,$A77,СВЦЭМ!$B$39:$B$782,R$47)+'СЕТ СН'!$F$14+СВЦЭМ!$D$10+'СЕТ СН'!$F$6-'СЕТ СН'!$F$26</f>
        <v>936.08178854999994</v>
      </c>
      <c r="S77" s="36">
        <f>SUMIFS(СВЦЭМ!$D$39:$D$782,СВЦЭМ!$A$39:$A$782,$A77,СВЦЭМ!$B$39:$B$782,S$47)+'СЕТ СН'!$F$14+СВЦЭМ!$D$10+'СЕТ СН'!$F$6-'СЕТ СН'!$F$26</f>
        <v>946.92097430999991</v>
      </c>
      <c r="T77" s="36">
        <f>SUMIFS(СВЦЭМ!$D$39:$D$782,СВЦЭМ!$A$39:$A$782,$A77,СВЦЭМ!$B$39:$B$782,T$47)+'СЕТ СН'!$F$14+СВЦЭМ!$D$10+'СЕТ СН'!$F$6-'СЕТ СН'!$F$26</f>
        <v>961.50451439999995</v>
      </c>
      <c r="U77" s="36">
        <f>SUMIFS(СВЦЭМ!$D$39:$D$782,СВЦЭМ!$A$39:$A$782,$A77,СВЦЭМ!$B$39:$B$782,U$47)+'СЕТ СН'!$F$14+СВЦЭМ!$D$10+'СЕТ СН'!$F$6-'СЕТ СН'!$F$26</f>
        <v>944.48838598999998</v>
      </c>
      <c r="V77" s="36">
        <f>SUMIFS(СВЦЭМ!$D$39:$D$782,СВЦЭМ!$A$39:$A$782,$A77,СВЦЭМ!$B$39:$B$782,V$47)+'СЕТ СН'!$F$14+СВЦЭМ!$D$10+'СЕТ СН'!$F$6-'СЕТ СН'!$F$26</f>
        <v>969.24932978999993</v>
      </c>
      <c r="W77" s="36">
        <f>SUMIFS(СВЦЭМ!$D$39:$D$782,СВЦЭМ!$A$39:$A$782,$A77,СВЦЭМ!$B$39:$B$782,W$47)+'СЕТ СН'!$F$14+СВЦЭМ!$D$10+'СЕТ СН'!$F$6-'СЕТ СН'!$F$26</f>
        <v>973.07575634</v>
      </c>
      <c r="X77" s="36">
        <f>SUMIFS(СВЦЭМ!$D$39:$D$782,СВЦЭМ!$A$39:$A$782,$A77,СВЦЭМ!$B$39:$B$782,X$47)+'СЕТ СН'!$F$14+СВЦЭМ!$D$10+'СЕТ СН'!$F$6-'СЕТ СН'!$F$26</f>
        <v>919.23851499999989</v>
      </c>
      <c r="Y77" s="36">
        <f>SUMIFS(СВЦЭМ!$D$39:$D$782,СВЦЭМ!$A$39:$A$782,$A77,СВЦЭМ!$B$39:$B$782,Y$47)+'СЕТ СН'!$F$14+СВЦЭМ!$D$10+'СЕТ СН'!$F$6-'СЕТ СН'!$F$26</f>
        <v>881.35373411</v>
      </c>
    </row>
    <row r="78" spans="1:25" ht="15.75" x14ac:dyDescent="0.2">
      <c r="A78" s="35">
        <f t="shared" si="1"/>
        <v>44804</v>
      </c>
      <c r="B78" s="36">
        <f>SUMIFS(СВЦЭМ!$D$39:$D$782,СВЦЭМ!$A$39:$A$782,$A78,СВЦЭМ!$B$39:$B$782,B$47)+'СЕТ СН'!$F$14+СВЦЭМ!$D$10+'СЕТ СН'!$F$6-'СЕТ СН'!$F$26</f>
        <v>974.59773378</v>
      </c>
      <c r="C78" s="36">
        <f>SUMIFS(СВЦЭМ!$D$39:$D$782,СВЦЭМ!$A$39:$A$782,$A78,СВЦЭМ!$B$39:$B$782,C$47)+'СЕТ СН'!$F$14+СВЦЭМ!$D$10+'СЕТ СН'!$F$6-'СЕТ СН'!$F$26</f>
        <v>1010.23319007</v>
      </c>
      <c r="D78" s="36">
        <f>SUMIFS(СВЦЭМ!$D$39:$D$782,СВЦЭМ!$A$39:$A$782,$A78,СВЦЭМ!$B$39:$B$782,D$47)+'СЕТ СН'!$F$14+СВЦЭМ!$D$10+'СЕТ СН'!$F$6-'СЕТ СН'!$F$26</f>
        <v>1026.24567039</v>
      </c>
      <c r="E78" s="36">
        <f>SUMIFS(СВЦЭМ!$D$39:$D$782,СВЦЭМ!$A$39:$A$782,$A78,СВЦЭМ!$B$39:$B$782,E$47)+'СЕТ СН'!$F$14+СВЦЭМ!$D$10+'СЕТ СН'!$F$6-'СЕТ СН'!$F$26</f>
        <v>1040.01519441</v>
      </c>
      <c r="F78" s="36">
        <f>SUMIFS(СВЦЭМ!$D$39:$D$782,СВЦЭМ!$A$39:$A$782,$A78,СВЦЭМ!$B$39:$B$782,F$47)+'СЕТ СН'!$F$14+СВЦЭМ!$D$10+'СЕТ СН'!$F$6-'СЕТ СН'!$F$26</f>
        <v>1026.97860627</v>
      </c>
      <c r="G78" s="36">
        <f>SUMIFS(СВЦЭМ!$D$39:$D$782,СВЦЭМ!$A$39:$A$782,$A78,СВЦЭМ!$B$39:$B$782,G$47)+'СЕТ СН'!$F$14+СВЦЭМ!$D$10+'СЕТ СН'!$F$6-'СЕТ СН'!$F$26</f>
        <v>1004.36039651</v>
      </c>
      <c r="H78" s="36">
        <f>SUMIFS(СВЦЭМ!$D$39:$D$782,СВЦЭМ!$A$39:$A$782,$A78,СВЦЭМ!$B$39:$B$782,H$47)+'СЕТ СН'!$F$14+СВЦЭМ!$D$10+'СЕТ СН'!$F$6-'СЕТ СН'!$F$26</f>
        <v>943.47712522999996</v>
      </c>
      <c r="I78" s="36">
        <f>SUMIFS(СВЦЭМ!$D$39:$D$782,СВЦЭМ!$A$39:$A$782,$A78,СВЦЭМ!$B$39:$B$782,I$47)+'СЕТ СН'!$F$14+СВЦЭМ!$D$10+'СЕТ СН'!$F$6-'СЕТ СН'!$F$26</f>
        <v>886.67205164999996</v>
      </c>
      <c r="J78" s="36">
        <f>SUMIFS(СВЦЭМ!$D$39:$D$782,СВЦЭМ!$A$39:$A$782,$A78,СВЦЭМ!$B$39:$B$782,J$47)+'СЕТ СН'!$F$14+СВЦЭМ!$D$10+'СЕТ СН'!$F$6-'СЕТ СН'!$F$26</f>
        <v>956.75132600999996</v>
      </c>
      <c r="K78" s="36">
        <f>SUMIFS(СВЦЭМ!$D$39:$D$782,СВЦЭМ!$A$39:$A$782,$A78,СВЦЭМ!$B$39:$B$782,K$47)+'СЕТ СН'!$F$14+СВЦЭМ!$D$10+'СЕТ СН'!$F$6-'СЕТ СН'!$F$26</f>
        <v>982.61753307999993</v>
      </c>
      <c r="L78" s="36">
        <f>SUMIFS(СВЦЭМ!$D$39:$D$782,СВЦЭМ!$A$39:$A$782,$A78,СВЦЭМ!$B$39:$B$782,L$47)+'СЕТ СН'!$F$14+СВЦЭМ!$D$10+'СЕТ СН'!$F$6-'СЕТ СН'!$F$26</f>
        <v>979.18774036999991</v>
      </c>
      <c r="M78" s="36">
        <f>SUMIFS(СВЦЭМ!$D$39:$D$782,СВЦЭМ!$A$39:$A$782,$A78,СВЦЭМ!$B$39:$B$782,M$47)+'СЕТ СН'!$F$14+СВЦЭМ!$D$10+'СЕТ СН'!$F$6-'СЕТ СН'!$F$26</f>
        <v>970.87627236999992</v>
      </c>
      <c r="N78" s="36">
        <f>SUMIFS(СВЦЭМ!$D$39:$D$782,СВЦЭМ!$A$39:$A$782,$A78,СВЦЭМ!$B$39:$B$782,N$47)+'СЕТ СН'!$F$14+СВЦЭМ!$D$10+'СЕТ СН'!$F$6-'СЕТ СН'!$F$26</f>
        <v>967.72308285999998</v>
      </c>
      <c r="O78" s="36">
        <f>SUMIFS(СВЦЭМ!$D$39:$D$782,СВЦЭМ!$A$39:$A$782,$A78,СВЦЭМ!$B$39:$B$782,O$47)+'СЕТ СН'!$F$14+СВЦЭМ!$D$10+'СЕТ СН'!$F$6-'СЕТ СН'!$F$26</f>
        <v>966.77263367</v>
      </c>
      <c r="P78" s="36">
        <f>SUMIFS(СВЦЭМ!$D$39:$D$782,СВЦЭМ!$A$39:$A$782,$A78,СВЦЭМ!$B$39:$B$782,P$47)+'СЕТ СН'!$F$14+СВЦЭМ!$D$10+'СЕТ СН'!$F$6-'СЕТ СН'!$F$26</f>
        <v>964.35365781999997</v>
      </c>
      <c r="Q78" s="36">
        <f>SUMIFS(СВЦЭМ!$D$39:$D$782,СВЦЭМ!$A$39:$A$782,$A78,СВЦЭМ!$B$39:$B$782,Q$47)+'СЕТ СН'!$F$14+СВЦЭМ!$D$10+'СЕТ СН'!$F$6-'СЕТ СН'!$F$26</f>
        <v>955.40278112999999</v>
      </c>
      <c r="R78" s="36">
        <f>SUMIFS(СВЦЭМ!$D$39:$D$782,СВЦЭМ!$A$39:$A$782,$A78,СВЦЭМ!$B$39:$B$782,R$47)+'СЕТ СН'!$F$14+СВЦЭМ!$D$10+'СЕТ СН'!$F$6-'СЕТ СН'!$F$26</f>
        <v>945.68362631999992</v>
      </c>
      <c r="S78" s="36">
        <f>SUMIFS(СВЦЭМ!$D$39:$D$782,СВЦЭМ!$A$39:$A$782,$A78,СВЦЭМ!$B$39:$B$782,S$47)+'СЕТ СН'!$F$14+СВЦЭМ!$D$10+'СЕТ СН'!$F$6-'СЕТ СН'!$F$26</f>
        <v>950.97886311999991</v>
      </c>
      <c r="T78" s="36">
        <f>SUMIFS(СВЦЭМ!$D$39:$D$782,СВЦЭМ!$A$39:$A$782,$A78,СВЦЭМ!$B$39:$B$782,T$47)+'СЕТ СН'!$F$14+СВЦЭМ!$D$10+'СЕТ СН'!$F$6-'СЕТ СН'!$F$26</f>
        <v>946.32363088</v>
      </c>
      <c r="U78" s="36">
        <f>SUMIFS(СВЦЭМ!$D$39:$D$782,СВЦЭМ!$A$39:$A$782,$A78,СВЦЭМ!$B$39:$B$782,U$47)+'СЕТ СН'!$F$14+СВЦЭМ!$D$10+'СЕТ СН'!$F$6-'СЕТ СН'!$F$26</f>
        <v>959.63877400999991</v>
      </c>
      <c r="V78" s="36">
        <f>SUMIFS(СВЦЭМ!$D$39:$D$782,СВЦЭМ!$A$39:$A$782,$A78,СВЦЭМ!$B$39:$B$782,V$47)+'СЕТ СН'!$F$14+СВЦЭМ!$D$10+'СЕТ СН'!$F$6-'СЕТ СН'!$F$26</f>
        <v>978.8672373899999</v>
      </c>
      <c r="W78" s="36">
        <f>SUMIFS(СВЦЭМ!$D$39:$D$782,СВЦЭМ!$A$39:$A$782,$A78,СВЦЭМ!$B$39:$B$782,W$47)+'СЕТ СН'!$F$14+СВЦЭМ!$D$10+'СЕТ СН'!$F$6-'СЕТ СН'!$F$26</f>
        <v>973.70858326999996</v>
      </c>
      <c r="X78" s="36">
        <f>SUMIFS(СВЦЭМ!$D$39:$D$782,СВЦЭМ!$A$39:$A$782,$A78,СВЦЭМ!$B$39:$B$782,X$47)+'СЕТ СН'!$F$14+СВЦЭМ!$D$10+'СЕТ СН'!$F$6-'СЕТ СН'!$F$26</f>
        <v>938.00710521999997</v>
      </c>
      <c r="Y78" s="36">
        <f>SUMIFS(СВЦЭМ!$D$39:$D$782,СВЦЭМ!$A$39:$A$782,$A78,СВЦЭМ!$B$39:$B$782,Y$47)+'СЕТ СН'!$F$14+СВЦЭМ!$D$10+'СЕТ СН'!$F$6-'СЕТ СН'!$F$26</f>
        <v>920.08981087999996</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7"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01.08.2022</v>
      </c>
      <c r="B84" s="36">
        <f>SUMIFS(СВЦЭМ!$D$39:$D$782,СВЦЭМ!$A$39:$A$782,$A84,СВЦЭМ!$B$39:$B$782,B$83)+'СЕТ СН'!$G$14+СВЦЭМ!$D$10+'СЕТ СН'!$G$6-'СЕТ СН'!$G$26</f>
        <v>1217.2580941599999</v>
      </c>
      <c r="C84" s="36">
        <f>SUMIFS(СВЦЭМ!$D$39:$D$782,СВЦЭМ!$A$39:$A$782,$A84,СВЦЭМ!$B$39:$B$782,C$83)+'СЕТ СН'!$G$14+СВЦЭМ!$D$10+'СЕТ СН'!$G$6-'СЕТ СН'!$G$26</f>
        <v>1255.4819489099998</v>
      </c>
      <c r="D84" s="36">
        <f>SUMIFS(СВЦЭМ!$D$39:$D$782,СВЦЭМ!$A$39:$A$782,$A84,СВЦЭМ!$B$39:$B$782,D$83)+'СЕТ СН'!$G$14+СВЦЭМ!$D$10+'СЕТ СН'!$G$6-'СЕТ СН'!$G$26</f>
        <v>1267.0922418099999</v>
      </c>
      <c r="E84" s="36">
        <f>SUMIFS(СВЦЭМ!$D$39:$D$782,СВЦЭМ!$A$39:$A$782,$A84,СВЦЭМ!$B$39:$B$782,E$83)+'СЕТ СН'!$G$14+СВЦЭМ!$D$10+'СЕТ СН'!$G$6-'СЕТ СН'!$G$26</f>
        <v>1298.5650176799998</v>
      </c>
      <c r="F84" s="36">
        <f>SUMIFS(СВЦЭМ!$D$39:$D$782,СВЦЭМ!$A$39:$A$782,$A84,СВЦЭМ!$B$39:$B$782,F$83)+'СЕТ СН'!$G$14+СВЦЭМ!$D$10+'СЕТ СН'!$G$6-'СЕТ СН'!$G$26</f>
        <v>1264.3435972999998</v>
      </c>
      <c r="G84" s="36">
        <f>SUMIFS(СВЦЭМ!$D$39:$D$782,СВЦЭМ!$A$39:$A$782,$A84,СВЦЭМ!$B$39:$B$782,G$83)+'СЕТ СН'!$G$14+СВЦЭМ!$D$10+'СЕТ СН'!$G$6-'СЕТ СН'!$G$26</f>
        <v>1252.94494719</v>
      </c>
      <c r="H84" s="36">
        <f>SUMIFS(СВЦЭМ!$D$39:$D$782,СВЦЭМ!$A$39:$A$782,$A84,СВЦЭМ!$B$39:$B$782,H$83)+'СЕТ СН'!$G$14+СВЦЭМ!$D$10+'СЕТ СН'!$G$6-'СЕТ СН'!$G$26</f>
        <v>1295.96792117</v>
      </c>
      <c r="I84" s="36">
        <f>SUMIFS(СВЦЭМ!$D$39:$D$782,СВЦЭМ!$A$39:$A$782,$A84,СВЦЭМ!$B$39:$B$782,I$83)+'СЕТ СН'!$G$14+СВЦЭМ!$D$10+'СЕТ СН'!$G$6-'СЕТ СН'!$G$26</f>
        <v>1337.3659033199999</v>
      </c>
      <c r="J84" s="36">
        <f>SUMIFS(СВЦЭМ!$D$39:$D$782,СВЦЭМ!$A$39:$A$782,$A84,СВЦЭМ!$B$39:$B$782,J$83)+'СЕТ СН'!$G$14+СВЦЭМ!$D$10+'СЕТ СН'!$G$6-'СЕТ СН'!$G$26</f>
        <v>1262.4889355799999</v>
      </c>
      <c r="K84" s="36">
        <f>SUMIFS(СВЦЭМ!$D$39:$D$782,СВЦЭМ!$A$39:$A$782,$A84,СВЦЭМ!$B$39:$B$782,K$83)+'СЕТ СН'!$G$14+СВЦЭМ!$D$10+'СЕТ СН'!$G$6-'СЕТ СН'!$G$26</f>
        <v>1209.5046088199999</v>
      </c>
      <c r="L84" s="36">
        <f>SUMIFS(СВЦЭМ!$D$39:$D$782,СВЦЭМ!$A$39:$A$782,$A84,СВЦЭМ!$B$39:$B$782,L$83)+'СЕТ СН'!$G$14+СВЦЭМ!$D$10+'СЕТ СН'!$G$6-'СЕТ СН'!$G$26</f>
        <v>1183.84711083</v>
      </c>
      <c r="M84" s="36">
        <f>SUMIFS(СВЦЭМ!$D$39:$D$782,СВЦЭМ!$A$39:$A$782,$A84,СВЦЭМ!$B$39:$B$782,M$83)+'СЕТ СН'!$G$14+СВЦЭМ!$D$10+'СЕТ СН'!$G$6-'СЕТ СН'!$G$26</f>
        <v>1149.0617495500001</v>
      </c>
      <c r="N84" s="36">
        <f>SUMIFS(СВЦЭМ!$D$39:$D$782,СВЦЭМ!$A$39:$A$782,$A84,СВЦЭМ!$B$39:$B$782,N$83)+'СЕТ СН'!$G$14+СВЦЭМ!$D$10+'СЕТ СН'!$G$6-'СЕТ СН'!$G$26</f>
        <v>1159.2149722899999</v>
      </c>
      <c r="O84" s="36">
        <f>SUMIFS(СВЦЭМ!$D$39:$D$782,СВЦЭМ!$A$39:$A$782,$A84,СВЦЭМ!$B$39:$B$782,O$83)+'СЕТ СН'!$G$14+СВЦЭМ!$D$10+'СЕТ СН'!$G$6-'СЕТ СН'!$G$26</f>
        <v>1160.9205885399999</v>
      </c>
      <c r="P84" s="36">
        <f>SUMIFS(СВЦЭМ!$D$39:$D$782,СВЦЭМ!$A$39:$A$782,$A84,СВЦЭМ!$B$39:$B$782,P$83)+'СЕТ СН'!$G$14+СВЦЭМ!$D$10+'СЕТ СН'!$G$6-'СЕТ СН'!$G$26</f>
        <v>1164.48731269</v>
      </c>
      <c r="Q84" s="36">
        <f>SUMIFS(СВЦЭМ!$D$39:$D$782,СВЦЭМ!$A$39:$A$782,$A84,СВЦЭМ!$B$39:$B$782,Q$83)+'СЕТ СН'!$G$14+СВЦЭМ!$D$10+'СЕТ СН'!$G$6-'СЕТ СН'!$G$26</f>
        <v>1166.7869026999999</v>
      </c>
      <c r="R84" s="36">
        <f>SUMIFS(СВЦЭМ!$D$39:$D$782,СВЦЭМ!$A$39:$A$782,$A84,СВЦЭМ!$B$39:$B$782,R$83)+'СЕТ СН'!$G$14+СВЦЭМ!$D$10+'СЕТ СН'!$G$6-'СЕТ СН'!$G$26</f>
        <v>1185.9543050899999</v>
      </c>
      <c r="S84" s="36">
        <f>SUMIFS(СВЦЭМ!$D$39:$D$782,СВЦЭМ!$A$39:$A$782,$A84,СВЦЭМ!$B$39:$B$782,S$83)+'СЕТ СН'!$G$14+СВЦЭМ!$D$10+'СЕТ СН'!$G$6-'СЕТ СН'!$G$26</f>
        <v>1190.00609214</v>
      </c>
      <c r="T84" s="36">
        <f>SUMIFS(СВЦЭМ!$D$39:$D$782,СВЦЭМ!$A$39:$A$782,$A84,СВЦЭМ!$B$39:$B$782,T$83)+'СЕТ СН'!$G$14+СВЦЭМ!$D$10+'СЕТ СН'!$G$6-'СЕТ СН'!$G$26</f>
        <v>1190.6826806699999</v>
      </c>
      <c r="U84" s="36">
        <f>SUMIFS(СВЦЭМ!$D$39:$D$782,СВЦЭМ!$A$39:$A$782,$A84,СВЦЭМ!$B$39:$B$782,U$83)+'СЕТ СН'!$G$14+СВЦЭМ!$D$10+'СЕТ СН'!$G$6-'СЕТ СН'!$G$26</f>
        <v>1192.9336954999999</v>
      </c>
      <c r="V84" s="36">
        <f>SUMIFS(СВЦЭМ!$D$39:$D$782,СВЦЭМ!$A$39:$A$782,$A84,СВЦЭМ!$B$39:$B$782,V$83)+'СЕТ СН'!$G$14+СВЦЭМ!$D$10+'СЕТ СН'!$G$6-'СЕТ СН'!$G$26</f>
        <v>1189.9538439299999</v>
      </c>
      <c r="W84" s="36">
        <f>SUMIFS(СВЦЭМ!$D$39:$D$782,СВЦЭМ!$A$39:$A$782,$A84,СВЦЭМ!$B$39:$B$782,W$83)+'СЕТ СН'!$G$14+СВЦЭМ!$D$10+'СЕТ СН'!$G$6-'СЕТ СН'!$G$26</f>
        <v>1178.06655316</v>
      </c>
      <c r="X84" s="36">
        <f>SUMIFS(СВЦЭМ!$D$39:$D$782,СВЦЭМ!$A$39:$A$782,$A84,СВЦЭМ!$B$39:$B$782,X$83)+'СЕТ СН'!$G$14+СВЦЭМ!$D$10+'СЕТ СН'!$G$6-'СЕТ СН'!$G$26</f>
        <v>1164.16822968</v>
      </c>
      <c r="Y84" s="36">
        <f>SUMIFS(СВЦЭМ!$D$39:$D$782,СВЦЭМ!$A$39:$A$782,$A84,СВЦЭМ!$B$39:$B$782,Y$83)+'СЕТ СН'!$G$14+СВЦЭМ!$D$10+'СЕТ СН'!$G$6-'СЕТ СН'!$G$26</f>
        <v>1148.0744505</v>
      </c>
      <c r="AA84" s="45"/>
    </row>
    <row r="85" spans="1:27" ht="15.75" x14ac:dyDescent="0.2">
      <c r="A85" s="35">
        <f>A84+1</f>
        <v>44775</v>
      </c>
      <c r="B85" s="36">
        <f>SUMIFS(СВЦЭМ!$D$39:$D$782,СВЦЭМ!$A$39:$A$782,$A85,СВЦЭМ!$B$39:$B$782,B$83)+'СЕТ СН'!$G$14+СВЦЭМ!$D$10+'СЕТ СН'!$G$6-'СЕТ СН'!$G$26</f>
        <v>1256.8174367999998</v>
      </c>
      <c r="C85" s="36">
        <f>SUMIFS(СВЦЭМ!$D$39:$D$782,СВЦЭМ!$A$39:$A$782,$A85,СВЦЭМ!$B$39:$B$782,C$83)+'СЕТ СН'!$G$14+СВЦЭМ!$D$10+'СЕТ СН'!$G$6-'СЕТ СН'!$G$26</f>
        <v>1306.6663708499998</v>
      </c>
      <c r="D85" s="36">
        <f>SUMIFS(СВЦЭМ!$D$39:$D$782,СВЦЭМ!$A$39:$A$782,$A85,СВЦЭМ!$B$39:$B$782,D$83)+'СЕТ СН'!$G$14+СВЦЭМ!$D$10+'СЕТ СН'!$G$6-'СЕТ СН'!$G$26</f>
        <v>1294.7139227299999</v>
      </c>
      <c r="E85" s="36">
        <f>SUMIFS(СВЦЭМ!$D$39:$D$782,СВЦЭМ!$A$39:$A$782,$A85,СВЦЭМ!$B$39:$B$782,E$83)+'СЕТ СН'!$G$14+СВЦЭМ!$D$10+'СЕТ СН'!$G$6-'СЕТ СН'!$G$26</f>
        <v>1324.2786903199999</v>
      </c>
      <c r="F85" s="36">
        <f>SUMIFS(СВЦЭМ!$D$39:$D$782,СВЦЭМ!$A$39:$A$782,$A85,СВЦЭМ!$B$39:$B$782,F$83)+'СЕТ СН'!$G$14+СВЦЭМ!$D$10+'СЕТ СН'!$G$6-'СЕТ СН'!$G$26</f>
        <v>1319.8204135899998</v>
      </c>
      <c r="G85" s="36">
        <f>SUMIFS(СВЦЭМ!$D$39:$D$782,СВЦЭМ!$A$39:$A$782,$A85,СВЦЭМ!$B$39:$B$782,G$83)+'СЕТ СН'!$G$14+СВЦЭМ!$D$10+'СЕТ СН'!$G$6-'СЕТ СН'!$G$26</f>
        <v>1329.1712576499999</v>
      </c>
      <c r="H85" s="36">
        <f>SUMIFS(СВЦЭМ!$D$39:$D$782,СВЦЭМ!$A$39:$A$782,$A85,СВЦЭМ!$B$39:$B$782,H$83)+'СЕТ СН'!$G$14+СВЦЭМ!$D$10+'СЕТ СН'!$G$6-'СЕТ СН'!$G$26</f>
        <v>1308.9714332799999</v>
      </c>
      <c r="I85" s="36">
        <f>SUMIFS(СВЦЭМ!$D$39:$D$782,СВЦЭМ!$A$39:$A$782,$A85,СВЦЭМ!$B$39:$B$782,I$83)+'СЕТ СН'!$G$14+СВЦЭМ!$D$10+'СЕТ СН'!$G$6-'СЕТ СН'!$G$26</f>
        <v>1438.8598425399998</v>
      </c>
      <c r="J85" s="36">
        <f>SUMIFS(СВЦЭМ!$D$39:$D$782,СВЦЭМ!$A$39:$A$782,$A85,СВЦЭМ!$B$39:$B$782,J$83)+'СЕТ СН'!$G$14+СВЦЭМ!$D$10+'СЕТ СН'!$G$6-'СЕТ СН'!$G$26</f>
        <v>1331.6232885999998</v>
      </c>
      <c r="K85" s="36">
        <f>SUMIFS(СВЦЭМ!$D$39:$D$782,СВЦЭМ!$A$39:$A$782,$A85,СВЦЭМ!$B$39:$B$782,K$83)+'СЕТ СН'!$G$14+СВЦЭМ!$D$10+'СЕТ СН'!$G$6-'СЕТ СН'!$G$26</f>
        <v>1224.6455480099999</v>
      </c>
      <c r="L85" s="36">
        <f>SUMIFS(СВЦЭМ!$D$39:$D$782,СВЦЭМ!$A$39:$A$782,$A85,СВЦЭМ!$B$39:$B$782,L$83)+'СЕТ СН'!$G$14+СВЦЭМ!$D$10+'СЕТ СН'!$G$6-'СЕТ СН'!$G$26</f>
        <v>1213.3828266399998</v>
      </c>
      <c r="M85" s="36">
        <f>SUMIFS(СВЦЭМ!$D$39:$D$782,СВЦЭМ!$A$39:$A$782,$A85,СВЦЭМ!$B$39:$B$782,M$83)+'СЕТ СН'!$G$14+СВЦЭМ!$D$10+'СЕТ СН'!$G$6-'СЕТ СН'!$G$26</f>
        <v>1203.33183123</v>
      </c>
      <c r="N85" s="36">
        <f>SUMIFS(СВЦЭМ!$D$39:$D$782,СВЦЭМ!$A$39:$A$782,$A85,СВЦЭМ!$B$39:$B$782,N$83)+'СЕТ СН'!$G$14+СВЦЭМ!$D$10+'СЕТ СН'!$G$6-'СЕТ СН'!$G$26</f>
        <v>1194.40867764</v>
      </c>
      <c r="O85" s="36">
        <f>SUMIFS(СВЦЭМ!$D$39:$D$782,СВЦЭМ!$A$39:$A$782,$A85,СВЦЭМ!$B$39:$B$782,O$83)+'СЕТ СН'!$G$14+СВЦЭМ!$D$10+'СЕТ СН'!$G$6-'СЕТ СН'!$G$26</f>
        <v>1202.01921952</v>
      </c>
      <c r="P85" s="36">
        <f>SUMIFS(СВЦЭМ!$D$39:$D$782,СВЦЭМ!$A$39:$A$782,$A85,СВЦЭМ!$B$39:$B$782,P$83)+'СЕТ СН'!$G$14+СВЦЭМ!$D$10+'СЕТ СН'!$G$6-'СЕТ СН'!$G$26</f>
        <v>1217.1027062199998</v>
      </c>
      <c r="Q85" s="36">
        <f>SUMIFS(СВЦЭМ!$D$39:$D$782,СВЦЭМ!$A$39:$A$782,$A85,СВЦЭМ!$B$39:$B$782,Q$83)+'СЕТ СН'!$G$14+СВЦЭМ!$D$10+'СЕТ СН'!$G$6-'СЕТ СН'!$G$26</f>
        <v>1212.49865426</v>
      </c>
      <c r="R85" s="36">
        <f>SUMIFS(СВЦЭМ!$D$39:$D$782,СВЦЭМ!$A$39:$A$782,$A85,СВЦЭМ!$B$39:$B$782,R$83)+'СЕТ СН'!$G$14+СВЦЭМ!$D$10+'СЕТ СН'!$G$6-'СЕТ СН'!$G$26</f>
        <v>1206.6132199399999</v>
      </c>
      <c r="S85" s="36">
        <f>SUMIFS(СВЦЭМ!$D$39:$D$782,СВЦЭМ!$A$39:$A$782,$A85,СВЦЭМ!$B$39:$B$782,S$83)+'СЕТ СН'!$G$14+СВЦЭМ!$D$10+'СЕТ СН'!$G$6-'СЕТ СН'!$G$26</f>
        <v>1208.9329496599998</v>
      </c>
      <c r="T85" s="36">
        <f>SUMIFS(СВЦЭМ!$D$39:$D$782,СВЦЭМ!$A$39:$A$782,$A85,СВЦЭМ!$B$39:$B$782,T$83)+'СЕТ СН'!$G$14+СВЦЭМ!$D$10+'СЕТ СН'!$G$6-'СЕТ СН'!$G$26</f>
        <v>1238.42749071</v>
      </c>
      <c r="U85" s="36">
        <f>SUMIFS(СВЦЭМ!$D$39:$D$782,СВЦЭМ!$A$39:$A$782,$A85,СВЦЭМ!$B$39:$B$782,U$83)+'СЕТ СН'!$G$14+СВЦЭМ!$D$10+'СЕТ СН'!$G$6-'СЕТ СН'!$G$26</f>
        <v>1234.6054962199998</v>
      </c>
      <c r="V85" s="36">
        <f>SUMIFS(СВЦЭМ!$D$39:$D$782,СВЦЭМ!$A$39:$A$782,$A85,СВЦЭМ!$B$39:$B$782,V$83)+'СЕТ СН'!$G$14+СВЦЭМ!$D$10+'СЕТ СН'!$G$6-'СЕТ СН'!$G$26</f>
        <v>1240.54759107</v>
      </c>
      <c r="W85" s="36">
        <f>SUMIFS(СВЦЭМ!$D$39:$D$782,СВЦЭМ!$A$39:$A$782,$A85,СВЦЭМ!$B$39:$B$782,W$83)+'СЕТ СН'!$G$14+СВЦЭМ!$D$10+'СЕТ СН'!$G$6-'СЕТ СН'!$G$26</f>
        <v>1222.0130240199999</v>
      </c>
      <c r="X85" s="36">
        <f>SUMIFS(СВЦЭМ!$D$39:$D$782,СВЦЭМ!$A$39:$A$782,$A85,СВЦЭМ!$B$39:$B$782,X$83)+'СЕТ СН'!$G$14+СВЦЭМ!$D$10+'СЕТ СН'!$G$6-'СЕТ СН'!$G$26</f>
        <v>1243.9232435899999</v>
      </c>
      <c r="Y85" s="36">
        <f>SUMIFS(СВЦЭМ!$D$39:$D$782,СВЦЭМ!$A$39:$A$782,$A85,СВЦЭМ!$B$39:$B$782,Y$83)+'СЕТ СН'!$G$14+СВЦЭМ!$D$10+'СЕТ СН'!$G$6-'СЕТ СН'!$G$26</f>
        <v>1347.1068957299999</v>
      </c>
    </row>
    <row r="86" spans="1:27" ht="15.75" x14ac:dyDescent="0.2">
      <c r="A86" s="35">
        <f t="shared" ref="A86:A114" si="2">A85+1</f>
        <v>44776</v>
      </c>
      <c r="B86" s="36">
        <f>SUMIFS(СВЦЭМ!$D$39:$D$782,СВЦЭМ!$A$39:$A$782,$A86,СВЦЭМ!$B$39:$B$782,B$83)+'СЕТ СН'!$G$14+СВЦЭМ!$D$10+'СЕТ СН'!$G$6-'СЕТ СН'!$G$26</f>
        <v>1377.9841836399999</v>
      </c>
      <c r="C86" s="36">
        <f>SUMIFS(СВЦЭМ!$D$39:$D$782,СВЦЭМ!$A$39:$A$782,$A86,СВЦЭМ!$B$39:$B$782,C$83)+'СЕТ СН'!$G$14+СВЦЭМ!$D$10+'СЕТ СН'!$G$6-'СЕТ СН'!$G$26</f>
        <v>1459.8618900099998</v>
      </c>
      <c r="D86" s="36">
        <f>SUMIFS(СВЦЭМ!$D$39:$D$782,СВЦЭМ!$A$39:$A$782,$A86,СВЦЭМ!$B$39:$B$782,D$83)+'СЕТ СН'!$G$14+СВЦЭМ!$D$10+'СЕТ СН'!$G$6-'СЕТ СН'!$G$26</f>
        <v>1513.17677813</v>
      </c>
      <c r="E86" s="36">
        <f>SUMIFS(СВЦЭМ!$D$39:$D$782,СВЦЭМ!$A$39:$A$782,$A86,СВЦЭМ!$B$39:$B$782,E$83)+'СЕТ СН'!$G$14+СВЦЭМ!$D$10+'СЕТ СН'!$G$6-'СЕТ СН'!$G$26</f>
        <v>1522.0715825899999</v>
      </c>
      <c r="F86" s="36">
        <f>SUMIFS(СВЦЭМ!$D$39:$D$782,СВЦЭМ!$A$39:$A$782,$A86,СВЦЭМ!$B$39:$B$782,F$83)+'СЕТ СН'!$G$14+СВЦЭМ!$D$10+'СЕТ СН'!$G$6-'СЕТ СН'!$G$26</f>
        <v>1365.9186405999999</v>
      </c>
      <c r="G86" s="36">
        <f>SUMIFS(СВЦЭМ!$D$39:$D$782,СВЦЭМ!$A$39:$A$782,$A86,СВЦЭМ!$B$39:$B$782,G$83)+'СЕТ СН'!$G$14+СВЦЭМ!$D$10+'СЕТ СН'!$G$6-'СЕТ СН'!$G$26</f>
        <v>1369.5412359499999</v>
      </c>
      <c r="H86" s="36">
        <f>SUMIFS(СВЦЭМ!$D$39:$D$782,СВЦЭМ!$A$39:$A$782,$A86,СВЦЭМ!$B$39:$B$782,H$83)+'СЕТ СН'!$G$14+СВЦЭМ!$D$10+'СЕТ СН'!$G$6-'СЕТ СН'!$G$26</f>
        <v>1358.35065117</v>
      </c>
      <c r="I86" s="36">
        <f>SUMIFS(СВЦЭМ!$D$39:$D$782,СВЦЭМ!$A$39:$A$782,$A86,СВЦЭМ!$B$39:$B$782,I$83)+'СЕТ СН'!$G$14+СВЦЭМ!$D$10+'СЕТ СН'!$G$6-'СЕТ СН'!$G$26</f>
        <v>1291.8774150899999</v>
      </c>
      <c r="J86" s="36">
        <f>SUMIFS(СВЦЭМ!$D$39:$D$782,СВЦЭМ!$A$39:$A$782,$A86,СВЦЭМ!$B$39:$B$782,J$83)+'СЕТ СН'!$G$14+СВЦЭМ!$D$10+'СЕТ СН'!$G$6-'СЕТ СН'!$G$26</f>
        <v>1250.3276676999999</v>
      </c>
      <c r="K86" s="36">
        <f>SUMIFS(СВЦЭМ!$D$39:$D$782,СВЦЭМ!$A$39:$A$782,$A86,СВЦЭМ!$B$39:$B$782,K$83)+'СЕТ СН'!$G$14+СВЦЭМ!$D$10+'СЕТ СН'!$G$6-'СЕТ СН'!$G$26</f>
        <v>1283.0115707499999</v>
      </c>
      <c r="L86" s="36">
        <f>SUMIFS(СВЦЭМ!$D$39:$D$782,СВЦЭМ!$A$39:$A$782,$A86,СВЦЭМ!$B$39:$B$782,L$83)+'СЕТ СН'!$G$14+СВЦЭМ!$D$10+'СЕТ СН'!$G$6-'СЕТ СН'!$G$26</f>
        <v>1236.80752366</v>
      </c>
      <c r="M86" s="36">
        <f>SUMIFS(СВЦЭМ!$D$39:$D$782,СВЦЭМ!$A$39:$A$782,$A86,СВЦЭМ!$B$39:$B$782,M$83)+'СЕТ СН'!$G$14+СВЦЭМ!$D$10+'СЕТ СН'!$G$6-'СЕТ СН'!$G$26</f>
        <v>1215.2356739499999</v>
      </c>
      <c r="N86" s="36">
        <f>SUMIFS(СВЦЭМ!$D$39:$D$782,СВЦЭМ!$A$39:$A$782,$A86,СВЦЭМ!$B$39:$B$782,N$83)+'СЕТ СН'!$G$14+СВЦЭМ!$D$10+'СЕТ СН'!$G$6-'СЕТ СН'!$G$26</f>
        <v>1211.3717508699999</v>
      </c>
      <c r="O86" s="36">
        <f>SUMIFS(СВЦЭМ!$D$39:$D$782,СВЦЭМ!$A$39:$A$782,$A86,СВЦЭМ!$B$39:$B$782,O$83)+'СЕТ СН'!$G$14+СВЦЭМ!$D$10+'СЕТ СН'!$G$6-'СЕТ СН'!$G$26</f>
        <v>1204.9973555199999</v>
      </c>
      <c r="P86" s="36">
        <f>SUMIFS(СВЦЭМ!$D$39:$D$782,СВЦЭМ!$A$39:$A$782,$A86,СВЦЭМ!$B$39:$B$782,P$83)+'СЕТ СН'!$G$14+СВЦЭМ!$D$10+'СЕТ СН'!$G$6-'СЕТ СН'!$G$26</f>
        <v>1213.51891282</v>
      </c>
      <c r="Q86" s="36">
        <f>SUMIFS(СВЦЭМ!$D$39:$D$782,СВЦЭМ!$A$39:$A$782,$A86,СВЦЭМ!$B$39:$B$782,Q$83)+'СЕТ СН'!$G$14+СВЦЭМ!$D$10+'СЕТ СН'!$G$6-'СЕТ СН'!$G$26</f>
        <v>1234.79985504</v>
      </c>
      <c r="R86" s="36">
        <f>SUMIFS(СВЦЭМ!$D$39:$D$782,СВЦЭМ!$A$39:$A$782,$A86,СВЦЭМ!$B$39:$B$782,R$83)+'СЕТ СН'!$G$14+СВЦЭМ!$D$10+'СЕТ СН'!$G$6-'СЕТ СН'!$G$26</f>
        <v>1253.8314180899999</v>
      </c>
      <c r="S86" s="36">
        <f>SUMIFS(СВЦЭМ!$D$39:$D$782,СВЦЭМ!$A$39:$A$782,$A86,СВЦЭМ!$B$39:$B$782,S$83)+'СЕТ СН'!$G$14+СВЦЭМ!$D$10+'СЕТ СН'!$G$6-'СЕТ СН'!$G$26</f>
        <v>1250.0261298799999</v>
      </c>
      <c r="T86" s="36">
        <f>SUMIFS(СВЦЭМ!$D$39:$D$782,СВЦЭМ!$A$39:$A$782,$A86,СВЦЭМ!$B$39:$B$782,T$83)+'СЕТ СН'!$G$14+СВЦЭМ!$D$10+'СЕТ СН'!$G$6-'СЕТ СН'!$G$26</f>
        <v>1236.1048839999999</v>
      </c>
      <c r="U86" s="36">
        <f>SUMIFS(СВЦЭМ!$D$39:$D$782,СВЦЭМ!$A$39:$A$782,$A86,СВЦЭМ!$B$39:$B$782,U$83)+'СЕТ СН'!$G$14+СВЦЭМ!$D$10+'СЕТ СН'!$G$6-'СЕТ СН'!$G$26</f>
        <v>1238.5535666599999</v>
      </c>
      <c r="V86" s="36">
        <f>SUMIFS(СВЦЭМ!$D$39:$D$782,СВЦЭМ!$A$39:$A$782,$A86,СВЦЭМ!$B$39:$B$782,V$83)+'СЕТ СН'!$G$14+СВЦЭМ!$D$10+'СЕТ СН'!$G$6-'СЕТ СН'!$G$26</f>
        <v>1212.7918924000001</v>
      </c>
      <c r="W86" s="36">
        <f>SUMIFS(СВЦЭМ!$D$39:$D$782,СВЦЭМ!$A$39:$A$782,$A86,СВЦЭМ!$B$39:$B$782,W$83)+'СЕТ СН'!$G$14+СВЦЭМ!$D$10+'СЕТ СН'!$G$6-'СЕТ СН'!$G$26</f>
        <v>1209.34877461</v>
      </c>
      <c r="X86" s="36">
        <f>SUMIFS(СВЦЭМ!$D$39:$D$782,СВЦЭМ!$A$39:$A$782,$A86,СВЦЭМ!$B$39:$B$782,X$83)+'СЕТ СН'!$G$14+СВЦЭМ!$D$10+'СЕТ СН'!$G$6-'СЕТ СН'!$G$26</f>
        <v>1243.91693977</v>
      </c>
      <c r="Y86" s="36">
        <f>SUMIFS(СВЦЭМ!$D$39:$D$782,СВЦЭМ!$A$39:$A$782,$A86,СВЦЭМ!$B$39:$B$782,Y$83)+'СЕТ СН'!$G$14+СВЦЭМ!$D$10+'СЕТ СН'!$G$6-'СЕТ СН'!$G$26</f>
        <v>1244.1354795299999</v>
      </c>
    </row>
    <row r="87" spans="1:27" ht="15.75" x14ac:dyDescent="0.2">
      <c r="A87" s="35">
        <f t="shared" si="2"/>
        <v>44777</v>
      </c>
      <c r="B87" s="36">
        <f>SUMIFS(СВЦЭМ!$D$39:$D$782,СВЦЭМ!$A$39:$A$782,$A87,СВЦЭМ!$B$39:$B$782,B$83)+'СЕТ СН'!$G$14+СВЦЭМ!$D$10+'СЕТ СН'!$G$6-'СЕТ СН'!$G$26</f>
        <v>1306.11535835</v>
      </c>
      <c r="C87" s="36">
        <f>SUMIFS(СВЦЭМ!$D$39:$D$782,СВЦЭМ!$A$39:$A$782,$A87,СВЦЭМ!$B$39:$B$782,C$83)+'СЕТ СН'!$G$14+СВЦЭМ!$D$10+'СЕТ СН'!$G$6-'СЕТ СН'!$G$26</f>
        <v>1375.5943911699999</v>
      </c>
      <c r="D87" s="36">
        <f>SUMIFS(СВЦЭМ!$D$39:$D$782,СВЦЭМ!$A$39:$A$782,$A87,СВЦЭМ!$B$39:$B$782,D$83)+'СЕТ СН'!$G$14+СВЦЭМ!$D$10+'СЕТ СН'!$G$6-'СЕТ СН'!$G$26</f>
        <v>1366.0254292499999</v>
      </c>
      <c r="E87" s="36">
        <f>SUMIFS(СВЦЭМ!$D$39:$D$782,СВЦЭМ!$A$39:$A$782,$A87,СВЦЭМ!$B$39:$B$782,E$83)+'СЕТ СН'!$G$14+СВЦЭМ!$D$10+'СЕТ СН'!$G$6-'СЕТ СН'!$G$26</f>
        <v>1439.6877333</v>
      </c>
      <c r="F87" s="36">
        <f>SUMIFS(СВЦЭМ!$D$39:$D$782,СВЦЭМ!$A$39:$A$782,$A87,СВЦЭМ!$B$39:$B$782,F$83)+'СЕТ СН'!$G$14+СВЦЭМ!$D$10+'СЕТ СН'!$G$6-'СЕТ СН'!$G$26</f>
        <v>1448.0599887399999</v>
      </c>
      <c r="G87" s="36">
        <f>SUMIFS(СВЦЭМ!$D$39:$D$782,СВЦЭМ!$A$39:$A$782,$A87,СВЦЭМ!$B$39:$B$782,G$83)+'СЕТ СН'!$G$14+СВЦЭМ!$D$10+'СЕТ СН'!$G$6-'СЕТ СН'!$G$26</f>
        <v>1452.2416034299999</v>
      </c>
      <c r="H87" s="36">
        <f>SUMIFS(СВЦЭМ!$D$39:$D$782,СВЦЭМ!$A$39:$A$782,$A87,СВЦЭМ!$B$39:$B$782,H$83)+'СЕТ СН'!$G$14+СВЦЭМ!$D$10+'СЕТ СН'!$G$6-'СЕТ СН'!$G$26</f>
        <v>1391.0476025599999</v>
      </c>
      <c r="I87" s="36">
        <f>SUMIFS(СВЦЭМ!$D$39:$D$782,СВЦЭМ!$A$39:$A$782,$A87,СВЦЭМ!$B$39:$B$782,I$83)+'СЕТ СН'!$G$14+СВЦЭМ!$D$10+'СЕТ СН'!$G$6-'СЕТ СН'!$G$26</f>
        <v>1328.1143368099999</v>
      </c>
      <c r="J87" s="36">
        <f>SUMIFS(СВЦЭМ!$D$39:$D$782,СВЦЭМ!$A$39:$A$782,$A87,СВЦЭМ!$B$39:$B$782,J$83)+'СЕТ СН'!$G$14+СВЦЭМ!$D$10+'СЕТ СН'!$G$6-'СЕТ СН'!$G$26</f>
        <v>1244.4029096899999</v>
      </c>
      <c r="K87" s="36">
        <f>SUMIFS(СВЦЭМ!$D$39:$D$782,СВЦЭМ!$A$39:$A$782,$A87,СВЦЭМ!$B$39:$B$782,K$83)+'СЕТ СН'!$G$14+СВЦЭМ!$D$10+'СЕТ СН'!$G$6-'СЕТ СН'!$G$26</f>
        <v>1213.7060980700001</v>
      </c>
      <c r="L87" s="36">
        <f>SUMIFS(СВЦЭМ!$D$39:$D$782,СВЦЭМ!$A$39:$A$782,$A87,СВЦЭМ!$B$39:$B$782,L$83)+'СЕТ СН'!$G$14+СВЦЭМ!$D$10+'СЕТ СН'!$G$6-'СЕТ СН'!$G$26</f>
        <v>1224.44455197</v>
      </c>
      <c r="M87" s="36">
        <f>SUMIFS(СВЦЭМ!$D$39:$D$782,СВЦЭМ!$A$39:$A$782,$A87,СВЦЭМ!$B$39:$B$782,M$83)+'СЕТ СН'!$G$14+СВЦЭМ!$D$10+'СЕТ СН'!$G$6-'СЕТ СН'!$G$26</f>
        <v>1207.18503932</v>
      </c>
      <c r="N87" s="36">
        <f>SUMIFS(СВЦЭМ!$D$39:$D$782,СВЦЭМ!$A$39:$A$782,$A87,СВЦЭМ!$B$39:$B$782,N$83)+'СЕТ СН'!$G$14+СВЦЭМ!$D$10+'СЕТ СН'!$G$6-'СЕТ СН'!$G$26</f>
        <v>1200.3792450199999</v>
      </c>
      <c r="O87" s="36">
        <f>SUMIFS(СВЦЭМ!$D$39:$D$782,СВЦЭМ!$A$39:$A$782,$A87,СВЦЭМ!$B$39:$B$782,O$83)+'СЕТ СН'!$G$14+СВЦЭМ!$D$10+'СЕТ СН'!$G$6-'СЕТ СН'!$G$26</f>
        <v>1209.1710757799999</v>
      </c>
      <c r="P87" s="36">
        <f>SUMIFS(СВЦЭМ!$D$39:$D$782,СВЦЭМ!$A$39:$A$782,$A87,СВЦЭМ!$B$39:$B$782,P$83)+'СЕТ СН'!$G$14+СВЦЭМ!$D$10+'СЕТ СН'!$G$6-'СЕТ СН'!$G$26</f>
        <v>1239.15779193</v>
      </c>
      <c r="Q87" s="36">
        <f>SUMIFS(СВЦЭМ!$D$39:$D$782,СВЦЭМ!$A$39:$A$782,$A87,СВЦЭМ!$B$39:$B$782,Q$83)+'СЕТ СН'!$G$14+СВЦЭМ!$D$10+'СЕТ СН'!$G$6-'СЕТ СН'!$G$26</f>
        <v>1236.7384077699999</v>
      </c>
      <c r="R87" s="36">
        <f>SUMIFS(СВЦЭМ!$D$39:$D$782,СВЦЭМ!$A$39:$A$782,$A87,СВЦЭМ!$B$39:$B$782,R$83)+'СЕТ СН'!$G$14+СВЦЭМ!$D$10+'СЕТ СН'!$G$6-'СЕТ СН'!$G$26</f>
        <v>1228.7857786899999</v>
      </c>
      <c r="S87" s="36">
        <f>SUMIFS(СВЦЭМ!$D$39:$D$782,СВЦЭМ!$A$39:$A$782,$A87,СВЦЭМ!$B$39:$B$782,S$83)+'СЕТ СН'!$G$14+СВЦЭМ!$D$10+'СЕТ СН'!$G$6-'СЕТ СН'!$G$26</f>
        <v>1230.27378565</v>
      </c>
      <c r="T87" s="36">
        <f>SUMIFS(СВЦЭМ!$D$39:$D$782,СВЦЭМ!$A$39:$A$782,$A87,СВЦЭМ!$B$39:$B$782,T$83)+'СЕТ СН'!$G$14+СВЦЭМ!$D$10+'СЕТ СН'!$G$6-'СЕТ СН'!$G$26</f>
        <v>1229.6144779799999</v>
      </c>
      <c r="U87" s="36">
        <f>SUMIFS(СВЦЭМ!$D$39:$D$782,СВЦЭМ!$A$39:$A$782,$A87,СВЦЭМ!$B$39:$B$782,U$83)+'СЕТ СН'!$G$14+СВЦЭМ!$D$10+'СЕТ СН'!$G$6-'СЕТ СН'!$G$26</f>
        <v>1241.2209111299999</v>
      </c>
      <c r="V87" s="36">
        <f>SUMIFS(СВЦЭМ!$D$39:$D$782,СВЦЭМ!$A$39:$A$782,$A87,СВЦЭМ!$B$39:$B$782,V$83)+'СЕТ СН'!$G$14+СВЦЭМ!$D$10+'СЕТ СН'!$G$6-'СЕТ СН'!$G$26</f>
        <v>1236.3726872099999</v>
      </c>
      <c r="W87" s="36">
        <f>SUMIFS(СВЦЭМ!$D$39:$D$782,СВЦЭМ!$A$39:$A$782,$A87,СВЦЭМ!$B$39:$B$782,W$83)+'СЕТ СН'!$G$14+СВЦЭМ!$D$10+'СЕТ СН'!$G$6-'СЕТ СН'!$G$26</f>
        <v>1231.2821268299999</v>
      </c>
      <c r="X87" s="36">
        <f>SUMIFS(СВЦЭМ!$D$39:$D$782,СВЦЭМ!$A$39:$A$782,$A87,СВЦЭМ!$B$39:$B$782,X$83)+'СЕТ СН'!$G$14+СВЦЭМ!$D$10+'СЕТ СН'!$G$6-'СЕТ СН'!$G$26</f>
        <v>1244.5267153299999</v>
      </c>
      <c r="Y87" s="36">
        <f>SUMIFS(СВЦЭМ!$D$39:$D$782,СВЦЭМ!$A$39:$A$782,$A87,СВЦЭМ!$B$39:$B$782,Y$83)+'СЕТ СН'!$G$14+СВЦЭМ!$D$10+'СЕТ СН'!$G$6-'СЕТ СН'!$G$26</f>
        <v>1302.60248312</v>
      </c>
    </row>
    <row r="88" spans="1:27" ht="15.75" x14ac:dyDescent="0.2">
      <c r="A88" s="35">
        <f t="shared" si="2"/>
        <v>44778</v>
      </c>
      <c r="B88" s="36">
        <f>SUMIFS(СВЦЭМ!$D$39:$D$782,СВЦЭМ!$A$39:$A$782,$A88,СВЦЭМ!$B$39:$B$782,B$83)+'СЕТ СН'!$G$14+СВЦЭМ!$D$10+'СЕТ СН'!$G$6-'СЕТ СН'!$G$26</f>
        <v>1357.1646802999999</v>
      </c>
      <c r="C88" s="36">
        <f>SUMIFS(СВЦЭМ!$D$39:$D$782,СВЦЭМ!$A$39:$A$782,$A88,СВЦЭМ!$B$39:$B$782,C$83)+'СЕТ СН'!$G$14+СВЦЭМ!$D$10+'СЕТ СН'!$G$6-'СЕТ СН'!$G$26</f>
        <v>1349.15135573</v>
      </c>
      <c r="D88" s="36">
        <f>SUMIFS(СВЦЭМ!$D$39:$D$782,СВЦЭМ!$A$39:$A$782,$A88,СВЦЭМ!$B$39:$B$782,D$83)+'СЕТ СН'!$G$14+СВЦЭМ!$D$10+'СЕТ СН'!$G$6-'СЕТ СН'!$G$26</f>
        <v>1370.1995722099998</v>
      </c>
      <c r="E88" s="36">
        <f>SUMIFS(СВЦЭМ!$D$39:$D$782,СВЦЭМ!$A$39:$A$782,$A88,СВЦЭМ!$B$39:$B$782,E$83)+'СЕТ СН'!$G$14+СВЦЭМ!$D$10+'СЕТ СН'!$G$6-'СЕТ СН'!$G$26</f>
        <v>1377.8126734099999</v>
      </c>
      <c r="F88" s="36">
        <f>SUMIFS(СВЦЭМ!$D$39:$D$782,СВЦЭМ!$A$39:$A$782,$A88,СВЦЭМ!$B$39:$B$782,F$83)+'СЕТ СН'!$G$14+СВЦЭМ!$D$10+'СЕТ СН'!$G$6-'СЕТ СН'!$G$26</f>
        <v>1366.6677471999999</v>
      </c>
      <c r="G88" s="36">
        <f>SUMIFS(СВЦЭМ!$D$39:$D$782,СВЦЭМ!$A$39:$A$782,$A88,СВЦЭМ!$B$39:$B$782,G$83)+'СЕТ СН'!$G$14+СВЦЭМ!$D$10+'СЕТ СН'!$G$6-'СЕТ СН'!$G$26</f>
        <v>1365.11203725</v>
      </c>
      <c r="H88" s="36">
        <f>SUMIFS(СВЦЭМ!$D$39:$D$782,СВЦЭМ!$A$39:$A$782,$A88,СВЦЭМ!$B$39:$B$782,H$83)+'СЕТ СН'!$G$14+СВЦЭМ!$D$10+'СЕТ СН'!$G$6-'СЕТ СН'!$G$26</f>
        <v>1339.4070285199998</v>
      </c>
      <c r="I88" s="36">
        <f>SUMIFS(СВЦЭМ!$D$39:$D$782,СВЦЭМ!$A$39:$A$782,$A88,СВЦЭМ!$B$39:$B$782,I$83)+'СЕТ СН'!$G$14+СВЦЭМ!$D$10+'СЕТ СН'!$G$6-'СЕТ СН'!$G$26</f>
        <v>1368.1619715999998</v>
      </c>
      <c r="J88" s="36">
        <f>SUMIFS(СВЦЭМ!$D$39:$D$782,СВЦЭМ!$A$39:$A$782,$A88,СВЦЭМ!$B$39:$B$782,J$83)+'СЕТ СН'!$G$14+СВЦЭМ!$D$10+'СЕТ СН'!$G$6-'СЕТ СН'!$G$26</f>
        <v>1245.42245994</v>
      </c>
      <c r="K88" s="36">
        <f>SUMIFS(СВЦЭМ!$D$39:$D$782,СВЦЭМ!$A$39:$A$782,$A88,СВЦЭМ!$B$39:$B$782,K$83)+'СЕТ СН'!$G$14+СВЦЭМ!$D$10+'СЕТ СН'!$G$6-'СЕТ СН'!$G$26</f>
        <v>1226.52452971</v>
      </c>
      <c r="L88" s="36">
        <f>SUMIFS(СВЦЭМ!$D$39:$D$782,СВЦЭМ!$A$39:$A$782,$A88,СВЦЭМ!$B$39:$B$782,L$83)+'СЕТ СН'!$G$14+СВЦЭМ!$D$10+'СЕТ СН'!$G$6-'СЕТ СН'!$G$26</f>
        <v>1219.2284740099999</v>
      </c>
      <c r="M88" s="36">
        <f>SUMIFS(СВЦЭМ!$D$39:$D$782,СВЦЭМ!$A$39:$A$782,$A88,СВЦЭМ!$B$39:$B$782,M$83)+'СЕТ СН'!$G$14+СВЦЭМ!$D$10+'СЕТ СН'!$G$6-'СЕТ СН'!$G$26</f>
        <v>1213.6558682</v>
      </c>
      <c r="N88" s="36">
        <f>SUMIFS(СВЦЭМ!$D$39:$D$782,СВЦЭМ!$A$39:$A$782,$A88,СВЦЭМ!$B$39:$B$782,N$83)+'СЕТ СН'!$G$14+СВЦЭМ!$D$10+'СЕТ СН'!$G$6-'СЕТ СН'!$G$26</f>
        <v>1205.4320176700001</v>
      </c>
      <c r="O88" s="36">
        <f>SUMIFS(СВЦЭМ!$D$39:$D$782,СВЦЭМ!$A$39:$A$782,$A88,СВЦЭМ!$B$39:$B$782,O$83)+'СЕТ СН'!$G$14+СВЦЭМ!$D$10+'СЕТ СН'!$G$6-'СЕТ СН'!$G$26</f>
        <v>1209.9672555</v>
      </c>
      <c r="P88" s="36">
        <f>SUMIFS(СВЦЭМ!$D$39:$D$782,СВЦЭМ!$A$39:$A$782,$A88,СВЦЭМ!$B$39:$B$782,P$83)+'СЕТ СН'!$G$14+СВЦЭМ!$D$10+'СЕТ СН'!$G$6-'СЕТ СН'!$G$26</f>
        <v>1233.40450857</v>
      </c>
      <c r="Q88" s="36">
        <f>SUMIFS(СВЦЭМ!$D$39:$D$782,СВЦЭМ!$A$39:$A$782,$A88,СВЦЭМ!$B$39:$B$782,Q$83)+'СЕТ СН'!$G$14+СВЦЭМ!$D$10+'СЕТ СН'!$G$6-'СЕТ СН'!$G$26</f>
        <v>1231.68718343</v>
      </c>
      <c r="R88" s="36">
        <f>SUMIFS(СВЦЭМ!$D$39:$D$782,СВЦЭМ!$A$39:$A$782,$A88,СВЦЭМ!$B$39:$B$782,R$83)+'СЕТ СН'!$G$14+СВЦЭМ!$D$10+'СЕТ СН'!$G$6-'СЕТ СН'!$G$26</f>
        <v>1226.3579392699999</v>
      </c>
      <c r="S88" s="36">
        <f>SUMIFS(СВЦЭМ!$D$39:$D$782,СВЦЭМ!$A$39:$A$782,$A88,СВЦЭМ!$B$39:$B$782,S$83)+'СЕТ СН'!$G$14+СВЦЭМ!$D$10+'СЕТ СН'!$G$6-'СЕТ СН'!$G$26</f>
        <v>1224.5453055200001</v>
      </c>
      <c r="T88" s="36">
        <f>SUMIFS(СВЦЭМ!$D$39:$D$782,СВЦЭМ!$A$39:$A$782,$A88,СВЦЭМ!$B$39:$B$782,T$83)+'СЕТ СН'!$G$14+СВЦЭМ!$D$10+'СЕТ СН'!$G$6-'СЕТ СН'!$G$26</f>
        <v>1210.24612639</v>
      </c>
      <c r="U88" s="36">
        <f>SUMIFS(СВЦЭМ!$D$39:$D$782,СВЦЭМ!$A$39:$A$782,$A88,СВЦЭМ!$B$39:$B$782,U$83)+'СЕТ СН'!$G$14+СВЦЭМ!$D$10+'СЕТ СН'!$G$6-'СЕТ СН'!$G$26</f>
        <v>1218.4735922699999</v>
      </c>
      <c r="V88" s="36">
        <f>SUMIFS(СВЦЭМ!$D$39:$D$782,СВЦЭМ!$A$39:$A$782,$A88,СВЦЭМ!$B$39:$B$782,V$83)+'СЕТ СН'!$G$14+СВЦЭМ!$D$10+'СЕТ СН'!$G$6-'СЕТ СН'!$G$26</f>
        <v>1227.25515808</v>
      </c>
      <c r="W88" s="36">
        <f>SUMIFS(СВЦЭМ!$D$39:$D$782,СВЦЭМ!$A$39:$A$782,$A88,СВЦЭМ!$B$39:$B$782,W$83)+'СЕТ СН'!$G$14+СВЦЭМ!$D$10+'СЕТ СН'!$G$6-'СЕТ СН'!$G$26</f>
        <v>1235.93451267</v>
      </c>
      <c r="X88" s="36">
        <f>SUMIFS(СВЦЭМ!$D$39:$D$782,СВЦЭМ!$A$39:$A$782,$A88,СВЦЭМ!$B$39:$B$782,X$83)+'СЕТ СН'!$G$14+СВЦЭМ!$D$10+'СЕТ СН'!$G$6-'СЕТ СН'!$G$26</f>
        <v>1220.55207814</v>
      </c>
      <c r="Y88" s="36">
        <f>SUMIFS(СВЦЭМ!$D$39:$D$782,СВЦЭМ!$A$39:$A$782,$A88,СВЦЭМ!$B$39:$B$782,Y$83)+'СЕТ СН'!$G$14+СВЦЭМ!$D$10+'СЕТ СН'!$G$6-'СЕТ СН'!$G$26</f>
        <v>1337.31332604</v>
      </c>
    </row>
    <row r="89" spans="1:27" ht="15.75" x14ac:dyDescent="0.2">
      <c r="A89" s="35">
        <f t="shared" si="2"/>
        <v>44779</v>
      </c>
      <c r="B89" s="36">
        <f>SUMIFS(СВЦЭМ!$D$39:$D$782,СВЦЭМ!$A$39:$A$782,$A89,СВЦЭМ!$B$39:$B$782,B$83)+'СЕТ СН'!$G$14+СВЦЭМ!$D$10+'СЕТ СН'!$G$6-'СЕТ СН'!$G$26</f>
        <v>1281.6693961599999</v>
      </c>
      <c r="C89" s="36">
        <f>SUMIFS(СВЦЭМ!$D$39:$D$782,СВЦЭМ!$A$39:$A$782,$A89,СВЦЭМ!$B$39:$B$782,C$83)+'СЕТ СН'!$G$14+СВЦЭМ!$D$10+'СЕТ СН'!$G$6-'СЕТ СН'!$G$26</f>
        <v>1346.25678163</v>
      </c>
      <c r="D89" s="36">
        <f>SUMIFS(СВЦЭМ!$D$39:$D$782,СВЦЭМ!$A$39:$A$782,$A89,СВЦЭМ!$B$39:$B$782,D$83)+'СЕТ СН'!$G$14+СВЦЭМ!$D$10+'СЕТ СН'!$G$6-'СЕТ СН'!$G$26</f>
        <v>1393.1213137899999</v>
      </c>
      <c r="E89" s="36">
        <f>SUMIFS(СВЦЭМ!$D$39:$D$782,СВЦЭМ!$A$39:$A$782,$A89,СВЦЭМ!$B$39:$B$782,E$83)+'СЕТ СН'!$G$14+СВЦЭМ!$D$10+'СЕТ СН'!$G$6-'СЕТ СН'!$G$26</f>
        <v>1417.7739493199999</v>
      </c>
      <c r="F89" s="36">
        <f>SUMIFS(СВЦЭМ!$D$39:$D$782,СВЦЭМ!$A$39:$A$782,$A89,СВЦЭМ!$B$39:$B$782,F$83)+'СЕТ СН'!$G$14+СВЦЭМ!$D$10+'СЕТ СН'!$G$6-'СЕТ СН'!$G$26</f>
        <v>1426.67685732</v>
      </c>
      <c r="G89" s="36">
        <f>SUMIFS(СВЦЭМ!$D$39:$D$782,СВЦЭМ!$A$39:$A$782,$A89,СВЦЭМ!$B$39:$B$782,G$83)+'СЕТ СН'!$G$14+СВЦЭМ!$D$10+'СЕТ СН'!$G$6-'СЕТ СН'!$G$26</f>
        <v>1443.2492515699998</v>
      </c>
      <c r="H89" s="36">
        <f>SUMIFS(СВЦЭМ!$D$39:$D$782,СВЦЭМ!$A$39:$A$782,$A89,СВЦЭМ!$B$39:$B$782,H$83)+'СЕТ СН'!$G$14+СВЦЭМ!$D$10+'СЕТ СН'!$G$6-'СЕТ СН'!$G$26</f>
        <v>1424.1527763399999</v>
      </c>
      <c r="I89" s="36">
        <f>SUMIFS(СВЦЭМ!$D$39:$D$782,СВЦЭМ!$A$39:$A$782,$A89,СВЦЭМ!$B$39:$B$782,I$83)+'СЕТ СН'!$G$14+СВЦЭМ!$D$10+'СЕТ СН'!$G$6-'СЕТ СН'!$G$26</f>
        <v>1390.4412924799999</v>
      </c>
      <c r="J89" s="36">
        <f>SUMIFS(СВЦЭМ!$D$39:$D$782,СВЦЭМ!$A$39:$A$782,$A89,СВЦЭМ!$B$39:$B$782,J$83)+'СЕТ СН'!$G$14+СВЦЭМ!$D$10+'СЕТ СН'!$G$6-'СЕТ СН'!$G$26</f>
        <v>1307.7041160699998</v>
      </c>
      <c r="K89" s="36">
        <f>SUMIFS(СВЦЭМ!$D$39:$D$782,СВЦЭМ!$A$39:$A$782,$A89,СВЦЭМ!$B$39:$B$782,K$83)+'СЕТ СН'!$G$14+СВЦЭМ!$D$10+'СЕТ СН'!$G$6-'СЕТ СН'!$G$26</f>
        <v>1199.5612915199999</v>
      </c>
      <c r="L89" s="36">
        <f>SUMIFS(СВЦЭМ!$D$39:$D$782,СВЦЭМ!$A$39:$A$782,$A89,СВЦЭМ!$B$39:$B$782,L$83)+'СЕТ СН'!$G$14+СВЦЭМ!$D$10+'СЕТ СН'!$G$6-'СЕТ СН'!$G$26</f>
        <v>1181.44133205</v>
      </c>
      <c r="M89" s="36">
        <f>SUMIFS(СВЦЭМ!$D$39:$D$782,СВЦЭМ!$A$39:$A$782,$A89,СВЦЭМ!$B$39:$B$782,M$83)+'СЕТ СН'!$G$14+СВЦЭМ!$D$10+'СЕТ СН'!$G$6-'СЕТ СН'!$G$26</f>
        <v>1147.56928743</v>
      </c>
      <c r="N89" s="36">
        <f>SUMIFS(СВЦЭМ!$D$39:$D$782,СВЦЭМ!$A$39:$A$782,$A89,СВЦЭМ!$B$39:$B$782,N$83)+'СЕТ СН'!$G$14+СВЦЭМ!$D$10+'СЕТ СН'!$G$6-'СЕТ СН'!$G$26</f>
        <v>1135.31873178</v>
      </c>
      <c r="O89" s="36">
        <f>SUMIFS(СВЦЭМ!$D$39:$D$782,СВЦЭМ!$A$39:$A$782,$A89,СВЦЭМ!$B$39:$B$782,O$83)+'СЕТ СН'!$G$14+СВЦЭМ!$D$10+'СЕТ СН'!$G$6-'СЕТ СН'!$G$26</f>
        <v>1142.50770145</v>
      </c>
      <c r="P89" s="36">
        <f>SUMIFS(СВЦЭМ!$D$39:$D$782,СВЦЭМ!$A$39:$A$782,$A89,СВЦЭМ!$B$39:$B$782,P$83)+'СЕТ СН'!$G$14+СВЦЭМ!$D$10+'СЕТ СН'!$G$6-'СЕТ СН'!$G$26</f>
        <v>1136.87423771</v>
      </c>
      <c r="Q89" s="36">
        <f>SUMIFS(СВЦЭМ!$D$39:$D$782,СВЦЭМ!$A$39:$A$782,$A89,СВЦЭМ!$B$39:$B$782,Q$83)+'СЕТ СН'!$G$14+СВЦЭМ!$D$10+'СЕТ СН'!$G$6-'СЕТ СН'!$G$26</f>
        <v>1138.57638253</v>
      </c>
      <c r="R89" s="36">
        <f>SUMIFS(СВЦЭМ!$D$39:$D$782,СВЦЭМ!$A$39:$A$782,$A89,СВЦЭМ!$B$39:$B$782,R$83)+'СЕТ СН'!$G$14+СВЦЭМ!$D$10+'СЕТ СН'!$G$6-'СЕТ СН'!$G$26</f>
        <v>1174.62161429</v>
      </c>
      <c r="S89" s="36">
        <f>SUMIFS(СВЦЭМ!$D$39:$D$782,СВЦЭМ!$A$39:$A$782,$A89,СВЦЭМ!$B$39:$B$782,S$83)+'СЕТ СН'!$G$14+СВЦЭМ!$D$10+'СЕТ СН'!$G$6-'СЕТ СН'!$G$26</f>
        <v>1178.0442517899999</v>
      </c>
      <c r="T89" s="36">
        <f>SUMIFS(СВЦЭМ!$D$39:$D$782,СВЦЭМ!$A$39:$A$782,$A89,СВЦЭМ!$B$39:$B$782,T$83)+'СЕТ СН'!$G$14+СВЦЭМ!$D$10+'СЕТ СН'!$G$6-'СЕТ СН'!$G$26</f>
        <v>1173.2605205899999</v>
      </c>
      <c r="U89" s="36">
        <f>SUMIFS(СВЦЭМ!$D$39:$D$782,СВЦЭМ!$A$39:$A$782,$A89,СВЦЭМ!$B$39:$B$782,U$83)+'СЕТ СН'!$G$14+СВЦЭМ!$D$10+'СЕТ СН'!$G$6-'СЕТ СН'!$G$26</f>
        <v>1180.4679375799999</v>
      </c>
      <c r="V89" s="36">
        <f>SUMIFS(СВЦЭМ!$D$39:$D$782,СВЦЭМ!$A$39:$A$782,$A89,СВЦЭМ!$B$39:$B$782,V$83)+'СЕТ СН'!$G$14+СВЦЭМ!$D$10+'СЕТ СН'!$G$6-'СЕТ СН'!$G$26</f>
        <v>1171.46830901</v>
      </c>
      <c r="W89" s="36">
        <f>SUMIFS(СВЦЭМ!$D$39:$D$782,СВЦЭМ!$A$39:$A$782,$A89,СВЦЭМ!$B$39:$B$782,W$83)+'СЕТ СН'!$G$14+СВЦЭМ!$D$10+'СЕТ СН'!$G$6-'СЕТ СН'!$G$26</f>
        <v>1152.873008</v>
      </c>
      <c r="X89" s="36">
        <f>SUMIFS(СВЦЭМ!$D$39:$D$782,СВЦЭМ!$A$39:$A$782,$A89,СВЦЭМ!$B$39:$B$782,X$83)+'СЕТ СН'!$G$14+СВЦЭМ!$D$10+'СЕТ СН'!$G$6-'СЕТ СН'!$G$26</f>
        <v>1193.1360068199999</v>
      </c>
      <c r="Y89" s="36">
        <f>SUMIFS(СВЦЭМ!$D$39:$D$782,СВЦЭМ!$A$39:$A$782,$A89,СВЦЭМ!$B$39:$B$782,Y$83)+'СЕТ СН'!$G$14+СВЦЭМ!$D$10+'СЕТ СН'!$G$6-'СЕТ СН'!$G$26</f>
        <v>1270.2140749099999</v>
      </c>
    </row>
    <row r="90" spans="1:27" ht="15.75" x14ac:dyDescent="0.2">
      <c r="A90" s="35">
        <f t="shared" si="2"/>
        <v>44780</v>
      </c>
      <c r="B90" s="36">
        <f>SUMIFS(СВЦЭМ!$D$39:$D$782,СВЦЭМ!$A$39:$A$782,$A90,СВЦЭМ!$B$39:$B$782,B$83)+'СЕТ СН'!$G$14+СВЦЭМ!$D$10+'СЕТ СН'!$G$6-'СЕТ СН'!$G$26</f>
        <v>1351.80244221</v>
      </c>
      <c r="C90" s="36">
        <f>SUMIFS(СВЦЭМ!$D$39:$D$782,СВЦЭМ!$A$39:$A$782,$A90,СВЦЭМ!$B$39:$B$782,C$83)+'СЕТ СН'!$G$14+СВЦЭМ!$D$10+'СЕТ СН'!$G$6-'СЕТ СН'!$G$26</f>
        <v>1363.2341247699999</v>
      </c>
      <c r="D90" s="36">
        <f>SUMIFS(СВЦЭМ!$D$39:$D$782,СВЦЭМ!$A$39:$A$782,$A90,СВЦЭМ!$B$39:$B$782,D$83)+'СЕТ СН'!$G$14+СВЦЭМ!$D$10+'СЕТ СН'!$G$6-'СЕТ СН'!$G$26</f>
        <v>1299.2241816399999</v>
      </c>
      <c r="E90" s="36">
        <f>SUMIFS(СВЦЭМ!$D$39:$D$782,СВЦЭМ!$A$39:$A$782,$A90,СВЦЭМ!$B$39:$B$782,E$83)+'СЕТ СН'!$G$14+СВЦЭМ!$D$10+'СЕТ СН'!$G$6-'СЕТ СН'!$G$26</f>
        <v>1314.29554289</v>
      </c>
      <c r="F90" s="36">
        <f>SUMIFS(СВЦЭМ!$D$39:$D$782,СВЦЭМ!$A$39:$A$782,$A90,СВЦЭМ!$B$39:$B$782,F$83)+'СЕТ СН'!$G$14+СВЦЭМ!$D$10+'СЕТ СН'!$G$6-'СЕТ СН'!$G$26</f>
        <v>1310.8335031199999</v>
      </c>
      <c r="G90" s="36">
        <f>SUMIFS(СВЦЭМ!$D$39:$D$782,СВЦЭМ!$A$39:$A$782,$A90,СВЦЭМ!$B$39:$B$782,G$83)+'СЕТ СН'!$G$14+СВЦЭМ!$D$10+'СЕТ СН'!$G$6-'СЕТ СН'!$G$26</f>
        <v>1307.60081165</v>
      </c>
      <c r="H90" s="36">
        <f>SUMIFS(СВЦЭМ!$D$39:$D$782,СВЦЭМ!$A$39:$A$782,$A90,СВЦЭМ!$B$39:$B$782,H$83)+'СЕТ СН'!$G$14+СВЦЭМ!$D$10+'СЕТ СН'!$G$6-'СЕТ СН'!$G$26</f>
        <v>1316.93903411</v>
      </c>
      <c r="I90" s="36">
        <f>SUMIFS(СВЦЭМ!$D$39:$D$782,СВЦЭМ!$A$39:$A$782,$A90,СВЦЭМ!$B$39:$B$782,I$83)+'СЕТ СН'!$G$14+СВЦЭМ!$D$10+'СЕТ СН'!$G$6-'СЕТ СН'!$G$26</f>
        <v>1276.8315960799998</v>
      </c>
      <c r="J90" s="36">
        <f>SUMIFS(СВЦЭМ!$D$39:$D$782,СВЦЭМ!$A$39:$A$782,$A90,СВЦЭМ!$B$39:$B$782,J$83)+'СЕТ СН'!$G$14+СВЦЭМ!$D$10+'СЕТ СН'!$G$6-'СЕТ СН'!$G$26</f>
        <v>1208.75871441</v>
      </c>
      <c r="K90" s="36">
        <f>SUMIFS(СВЦЭМ!$D$39:$D$782,СВЦЭМ!$A$39:$A$782,$A90,СВЦЭМ!$B$39:$B$782,K$83)+'СЕТ СН'!$G$14+СВЦЭМ!$D$10+'СЕТ СН'!$G$6-'СЕТ СН'!$G$26</f>
        <v>1154.9524351</v>
      </c>
      <c r="L90" s="36">
        <f>SUMIFS(СВЦЭМ!$D$39:$D$782,СВЦЭМ!$A$39:$A$782,$A90,СВЦЭМ!$B$39:$B$782,L$83)+'СЕТ СН'!$G$14+СВЦЭМ!$D$10+'СЕТ СН'!$G$6-'СЕТ СН'!$G$26</f>
        <v>1138.3518560299999</v>
      </c>
      <c r="M90" s="36">
        <f>SUMIFS(СВЦЭМ!$D$39:$D$782,СВЦЭМ!$A$39:$A$782,$A90,СВЦЭМ!$B$39:$B$782,M$83)+'СЕТ СН'!$G$14+СВЦЭМ!$D$10+'СЕТ СН'!$G$6-'СЕТ СН'!$G$26</f>
        <v>1151.1928822699999</v>
      </c>
      <c r="N90" s="36">
        <f>SUMIFS(СВЦЭМ!$D$39:$D$782,СВЦЭМ!$A$39:$A$782,$A90,СВЦЭМ!$B$39:$B$782,N$83)+'СЕТ СН'!$G$14+СВЦЭМ!$D$10+'СЕТ СН'!$G$6-'СЕТ СН'!$G$26</f>
        <v>1152.19929211</v>
      </c>
      <c r="O90" s="36">
        <f>SUMIFS(СВЦЭМ!$D$39:$D$782,СВЦЭМ!$A$39:$A$782,$A90,СВЦЭМ!$B$39:$B$782,O$83)+'СЕТ СН'!$G$14+СВЦЭМ!$D$10+'СЕТ СН'!$G$6-'СЕТ СН'!$G$26</f>
        <v>1152.8138623</v>
      </c>
      <c r="P90" s="36">
        <f>SUMIFS(СВЦЭМ!$D$39:$D$782,СВЦЭМ!$A$39:$A$782,$A90,СВЦЭМ!$B$39:$B$782,P$83)+'СЕТ СН'!$G$14+СВЦЭМ!$D$10+'СЕТ СН'!$G$6-'СЕТ СН'!$G$26</f>
        <v>1170.43503263</v>
      </c>
      <c r="Q90" s="36">
        <f>SUMIFS(СВЦЭМ!$D$39:$D$782,СВЦЭМ!$A$39:$A$782,$A90,СВЦЭМ!$B$39:$B$782,Q$83)+'СЕТ СН'!$G$14+СВЦЭМ!$D$10+'СЕТ СН'!$G$6-'СЕТ СН'!$G$26</f>
        <v>1188.4860126799999</v>
      </c>
      <c r="R90" s="36">
        <f>SUMIFS(СВЦЭМ!$D$39:$D$782,СВЦЭМ!$A$39:$A$782,$A90,СВЦЭМ!$B$39:$B$782,R$83)+'СЕТ СН'!$G$14+СВЦЭМ!$D$10+'СЕТ СН'!$G$6-'СЕТ СН'!$G$26</f>
        <v>1201.88654124</v>
      </c>
      <c r="S90" s="36">
        <f>SUMIFS(СВЦЭМ!$D$39:$D$782,СВЦЭМ!$A$39:$A$782,$A90,СВЦЭМ!$B$39:$B$782,S$83)+'СЕТ СН'!$G$14+СВЦЭМ!$D$10+'СЕТ СН'!$G$6-'СЕТ СН'!$G$26</f>
        <v>1205.9671059699999</v>
      </c>
      <c r="T90" s="36">
        <f>SUMIFS(СВЦЭМ!$D$39:$D$782,СВЦЭМ!$A$39:$A$782,$A90,СВЦЭМ!$B$39:$B$782,T$83)+'СЕТ СН'!$G$14+СВЦЭМ!$D$10+'СЕТ СН'!$G$6-'СЕТ СН'!$G$26</f>
        <v>1192.75674407</v>
      </c>
      <c r="U90" s="36">
        <f>SUMIFS(СВЦЭМ!$D$39:$D$782,СВЦЭМ!$A$39:$A$782,$A90,СВЦЭМ!$B$39:$B$782,U$83)+'СЕТ СН'!$G$14+СВЦЭМ!$D$10+'СЕТ СН'!$G$6-'СЕТ СН'!$G$26</f>
        <v>1183.7910515799999</v>
      </c>
      <c r="V90" s="36">
        <f>SUMIFS(СВЦЭМ!$D$39:$D$782,СВЦЭМ!$A$39:$A$782,$A90,СВЦЭМ!$B$39:$B$782,V$83)+'СЕТ СН'!$G$14+СВЦЭМ!$D$10+'СЕТ СН'!$G$6-'СЕТ СН'!$G$26</f>
        <v>1172.80648339</v>
      </c>
      <c r="W90" s="36">
        <f>SUMIFS(СВЦЭМ!$D$39:$D$782,СВЦЭМ!$A$39:$A$782,$A90,СВЦЭМ!$B$39:$B$782,W$83)+'СЕТ СН'!$G$14+СВЦЭМ!$D$10+'СЕТ СН'!$G$6-'СЕТ СН'!$G$26</f>
        <v>1183.6946515299999</v>
      </c>
      <c r="X90" s="36">
        <f>SUMIFS(СВЦЭМ!$D$39:$D$782,СВЦЭМ!$A$39:$A$782,$A90,СВЦЭМ!$B$39:$B$782,X$83)+'СЕТ СН'!$G$14+СВЦЭМ!$D$10+'СЕТ СН'!$G$6-'СЕТ СН'!$G$26</f>
        <v>1230.6595624899999</v>
      </c>
      <c r="Y90" s="36">
        <f>SUMIFS(СВЦЭМ!$D$39:$D$782,СВЦЭМ!$A$39:$A$782,$A90,СВЦЭМ!$B$39:$B$782,Y$83)+'СЕТ СН'!$G$14+СВЦЭМ!$D$10+'СЕТ СН'!$G$6-'СЕТ СН'!$G$26</f>
        <v>1287.53022635</v>
      </c>
    </row>
    <row r="91" spans="1:27" ht="15.75" x14ac:dyDescent="0.2">
      <c r="A91" s="35">
        <f t="shared" si="2"/>
        <v>44781</v>
      </c>
      <c r="B91" s="36">
        <f>SUMIFS(СВЦЭМ!$D$39:$D$782,СВЦЭМ!$A$39:$A$782,$A91,СВЦЭМ!$B$39:$B$782,B$83)+'СЕТ СН'!$G$14+СВЦЭМ!$D$10+'СЕТ СН'!$G$6-'СЕТ СН'!$G$26</f>
        <v>1302.45443052</v>
      </c>
      <c r="C91" s="36">
        <f>SUMIFS(СВЦЭМ!$D$39:$D$782,СВЦЭМ!$A$39:$A$782,$A91,СВЦЭМ!$B$39:$B$782,C$83)+'СЕТ СН'!$G$14+СВЦЭМ!$D$10+'СЕТ СН'!$G$6-'СЕТ СН'!$G$26</f>
        <v>1313.41894022</v>
      </c>
      <c r="D91" s="36">
        <f>SUMIFS(СВЦЭМ!$D$39:$D$782,СВЦЭМ!$A$39:$A$782,$A91,СВЦЭМ!$B$39:$B$782,D$83)+'СЕТ СН'!$G$14+СВЦЭМ!$D$10+'СЕТ СН'!$G$6-'СЕТ СН'!$G$26</f>
        <v>1354.1065477499999</v>
      </c>
      <c r="E91" s="36">
        <f>SUMIFS(СВЦЭМ!$D$39:$D$782,СВЦЭМ!$A$39:$A$782,$A91,СВЦЭМ!$B$39:$B$782,E$83)+'СЕТ СН'!$G$14+СВЦЭМ!$D$10+'СЕТ СН'!$G$6-'СЕТ СН'!$G$26</f>
        <v>1339.60956543</v>
      </c>
      <c r="F91" s="36">
        <f>SUMIFS(СВЦЭМ!$D$39:$D$782,СВЦЭМ!$A$39:$A$782,$A91,СВЦЭМ!$B$39:$B$782,F$83)+'СЕТ СН'!$G$14+СВЦЭМ!$D$10+'СЕТ СН'!$G$6-'СЕТ СН'!$G$26</f>
        <v>1364.64112286</v>
      </c>
      <c r="G91" s="36">
        <f>SUMIFS(СВЦЭМ!$D$39:$D$782,СВЦЭМ!$A$39:$A$782,$A91,СВЦЭМ!$B$39:$B$782,G$83)+'СЕТ СН'!$G$14+СВЦЭМ!$D$10+'СЕТ СН'!$G$6-'СЕТ СН'!$G$26</f>
        <v>1344.5414635999998</v>
      </c>
      <c r="H91" s="36">
        <f>SUMIFS(СВЦЭМ!$D$39:$D$782,СВЦЭМ!$A$39:$A$782,$A91,СВЦЭМ!$B$39:$B$782,H$83)+'СЕТ СН'!$G$14+СВЦЭМ!$D$10+'СЕТ СН'!$G$6-'СЕТ СН'!$G$26</f>
        <v>1260.0424246599998</v>
      </c>
      <c r="I91" s="36">
        <f>SUMIFS(СВЦЭМ!$D$39:$D$782,СВЦЭМ!$A$39:$A$782,$A91,СВЦЭМ!$B$39:$B$782,I$83)+'СЕТ СН'!$G$14+СВЦЭМ!$D$10+'СЕТ СН'!$G$6-'СЕТ СН'!$G$26</f>
        <v>1252.2857660799998</v>
      </c>
      <c r="J91" s="36">
        <f>SUMIFS(СВЦЭМ!$D$39:$D$782,СВЦЭМ!$A$39:$A$782,$A91,СВЦЭМ!$B$39:$B$782,J$83)+'СЕТ СН'!$G$14+СВЦЭМ!$D$10+'СЕТ СН'!$G$6-'СЕТ СН'!$G$26</f>
        <v>1213.1987568899999</v>
      </c>
      <c r="K91" s="36">
        <f>SUMIFS(СВЦЭМ!$D$39:$D$782,СВЦЭМ!$A$39:$A$782,$A91,СВЦЭМ!$B$39:$B$782,K$83)+'СЕТ СН'!$G$14+СВЦЭМ!$D$10+'СЕТ СН'!$G$6-'СЕТ СН'!$G$26</f>
        <v>1234.1541622099999</v>
      </c>
      <c r="L91" s="36">
        <f>SUMIFS(СВЦЭМ!$D$39:$D$782,СВЦЭМ!$A$39:$A$782,$A91,СВЦЭМ!$B$39:$B$782,L$83)+'СЕТ СН'!$G$14+СВЦЭМ!$D$10+'СЕТ СН'!$G$6-'СЕТ СН'!$G$26</f>
        <v>1227.8908178899999</v>
      </c>
      <c r="M91" s="36">
        <f>SUMIFS(СВЦЭМ!$D$39:$D$782,СВЦЭМ!$A$39:$A$782,$A91,СВЦЭМ!$B$39:$B$782,M$83)+'СЕТ СН'!$G$14+СВЦЭМ!$D$10+'СЕТ СН'!$G$6-'СЕТ СН'!$G$26</f>
        <v>1199.2606809500001</v>
      </c>
      <c r="N91" s="36">
        <f>SUMIFS(СВЦЭМ!$D$39:$D$782,СВЦЭМ!$A$39:$A$782,$A91,СВЦЭМ!$B$39:$B$782,N$83)+'СЕТ СН'!$G$14+СВЦЭМ!$D$10+'СЕТ СН'!$G$6-'СЕТ СН'!$G$26</f>
        <v>1202.90878752</v>
      </c>
      <c r="O91" s="36">
        <f>SUMIFS(СВЦЭМ!$D$39:$D$782,СВЦЭМ!$A$39:$A$782,$A91,СВЦЭМ!$B$39:$B$782,O$83)+'СЕТ СН'!$G$14+СВЦЭМ!$D$10+'СЕТ СН'!$G$6-'СЕТ СН'!$G$26</f>
        <v>1204.50145819</v>
      </c>
      <c r="P91" s="36">
        <f>SUMIFS(СВЦЭМ!$D$39:$D$782,СВЦЭМ!$A$39:$A$782,$A91,СВЦЭМ!$B$39:$B$782,P$83)+'СЕТ СН'!$G$14+СВЦЭМ!$D$10+'СЕТ СН'!$G$6-'СЕТ СН'!$G$26</f>
        <v>1226.7819059399999</v>
      </c>
      <c r="Q91" s="36">
        <f>SUMIFS(СВЦЭМ!$D$39:$D$782,СВЦЭМ!$A$39:$A$782,$A91,СВЦЭМ!$B$39:$B$782,Q$83)+'СЕТ СН'!$G$14+СВЦЭМ!$D$10+'СЕТ СН'!$G$6-'СЕТ СН'!$G$26</f>
        <v>1235.6357030300001</v>
      </c>
      <c r="R91" s="36">
        <f>SUMIFS(СВЦЭМ!$D$39:$D$782,СВЦЭМ!$A$39:$A$782,$A91,СВЦЭМ!$B$39:$B$782,R$83)+'СЕТ СН'!$G$14+СВЦЭМ!$D$10+'СЕТ СН'!$G$6-'СЕТ СН'!$G$26</f>
        <v>1261.7438458099998</v>
      </c>
      <c r="S91" s="36">
        <f>SUMIFS(СВЦЭМ!$D$39:$D$782,СВЦЭМ!$A$39:$A$782,$A91,СВЦЭМ!$B$39:$B$782,S$83)+'СЕТ СН'!$G$14+СВЦЭМ!$D$10+'СЕТ СН'!$G$6-'СЕТ СН'!$G$26</f>
        <v>1277.9947267800001</v>
      </c>
      <c r="T91" s="36">
        <f>SUMIFS(СВЦЭМ!$D$39:$D$782,СВЦЭМ!$A$39:$A$782,$A91,СВЦЭМ!$B$39:$B$782,T$83)+'СЕТ СН'!$G$14+СВЦЭМ!$D$10+'СЕТ СН'!$G$6-'СЕТ СН'!$G$26</f>
        <v>1258.1007416599998</v>
      </c>
      <c r="U91" s="36">
        <f>SUMIFS(СВЦЭМ!$D$39:$D$782,СВЦЭМ!$A$39:$A$782,$A91,СВЦЭМ!$B$39:$B$782,U$83)+'СЕТ СН'!$G$14+СВЦЭМ!$D$10+'СЕТ СН'!$G$6-'СЕТ СН'!$G$26</f>
        <v>1267.50385721</v>
      </c>
      <c r="V91" s="36">
        <f>SUMIFS(СВЦЭМ!$D$39:$D$782,СВЦЭМ!$A$39:$A$782,$A91,СВЦЭМ!$B$39:$B$782,V$83)+'СЕТ СН'!$G$14+СВЦЭМ!$D$10+'СЕТ СН'!$G$6-'СЕТ СН'!$G$26</f>
        <v>1276.2803162899997</v>
      </c>
      <c r="W91" s="36">
        <f>SUMIFS(СВЦЭМ!$D$39:$D$782,СВЦЭМ!$A$39:$A$782,$A91,СВЦЭМ!$B$39:$B$782,W$83)+'СЕТ СН'!$G$14+СВЦЭМ!$D$10+'СЕТ СН'!$G$6-'СЕТ СН'!$G$26</f>
        <v>1258.0864434799998</v>
      </c>
      <c r="X91" s="36">
        <f>SUMIFS(СВЦЭМ!$D$39:$D$782,СВЦЭМ!$A$39:$A$782,$A91,СВЦЭМ!$B$39:$B$782,X$83)+'СЕТ СН'!$G$14+СВЦЭМ!$D$10+'СЕТ СН'!$G$6-'СЕТ СН'!$G$26</f>
        <v>1355.8894055999999</v>
      </c>
      <c r="Y91" s="36">
        <f>SUMIFS(СВЦЭМ!$D$39:$D$782,СВЦЭМ!$A$39:$A$782,$A91,СВЦЭМ!$B$39:$B$782,Y$83)+'СЕТ СН'!$G$14+СВЦЭМ!$D$10+'СЕТ СН'!$G$6-'СЕТ СН'!$G$26</f>
        <v>1429.67192957</v>
      </c>
    </row>
    <row r="92" spans="1:27" ht="15.75" x14ac:dyDescent="0.2">
      <c r="A92" s="35">
        <f t="shared" si="2"/>
        <v>44782</v>
      </c>
      <c r="B92" s="36">
        <f>SUMIFS(СВЦЭМ!$D$39:$D$782,СВЦЭМ!$A$39:$A$782,$A92,СВЦЭМ!$B$39:$B$782,B$83)+'СЕТ СН'!$G$14+СВЦЭМ!$D$10+'СЕТ СН'!$G$6-'СЕТ СН'!$G$26</f>
        <v>1464.40063801</v>
      </c>
      <c r="C92" s="36">
        <f>SUMIFS(СВЦЭМ!$D$39:$D$782,СВЦЭМ!$A$39:$A$782,$A92,СВЦЭМ!$B$39:$B$782,C$83)+'СЕТ СН'!$G$14+СВЦЭМ!$D$10+'СЕТ СН'!$G$6-'СЕТ СН'!$G$26</f>
        <v>1441.08601927</v>
      </c>
      <c r="D92" s="36">
        <f>SUMIFS(СВЦЭМ!$D$39:$D$782,СВЦЭМ!$A$39:$A$782,$A92,СВЦЭМ!$B$39:$B$782,D$83)+'СЕТ СН'!$G$14+СВЦЭМ!$D$10+'СЕТ СН'!$G$6-'СЕТ СН'!$G$26</f>
        <v>1449.9231655899998</v>
      </c>
      <c r="E92" s="36">
        <f>SUMIFS(СВЦЭМ!$D$39:$D$782,СВЦЭМ!$A$39:$A$782,$A92,СВЦЭМ!$B$39:$B$782,E$83)+'СЕТ СН'!$G$14+СВЦЭМ!$D$10+'СЕТ СН'!$G$6-'СЕТ СН'!$G$26</f>
        <v>1459.8727599399999</v>
      </c>
      <c r="F92" s="36">
        <f>SUMIFS(СВЦЭМ!$D$39:$D$782,СВЦЭМ!$A$39:$A$782,$A92,СВЦЭМ!$B$39:$B$782,F$83)+'СЕТ СН'!$G$14+СВЦЭМ!$D$10+'СЕТ СН'!$G$6-'СЕТ СН'!$G$26</f>
        <v>1455.2568766899999</v>
      </c>
      <c r="G92" s="36">
        <f>SUMIFS(СВЦЭМ!$D$39:$D$782,СВЦЭМ!$A$39:$A$782,$A92,СВЦЭМ!$B$39:$B$782,G$83)+'СЕТ СН'!$G$14+СВЦЭМ!$D$10+'СЕТ СН'!$G$6-'СЕТ СН'!$G$26</f>
        <v>1464.3496849799999</v>
      </c>
      <c r="H92" s="36">
        <f>SUMIFS(СВЦЭМ!$D$39:$D$782,СВЦЭМ!$A$39:$A$782,$A92,СВЦЭМ!$B$39:$B$782,H$83)+'СЕТ СН'!$G$14+СВЦЭМ!$D$10+'СЕТ СН'!$G$6-'СЕТ СН'!$G$26</f>
        <v>1499.4569980899998</v>
      </c>
      <c r="I92" s="36">
        <f>SUMIFS(СВЦЭМ!$D$39:$D$782,СВЦЭМ!$A$39:$A$782,$A92,СВЦЭМ!$B$39:$B$782,I$83)+'СЕТ СН'!$G$14+СВЦЭМ!$D$10+'СЕТ СН'!$G$6-'СЕТ СН'!$G$26</f>
        <v>1420.66739179</v>
      </c>
      <c r="J92" s="36">
        <f>SUMIFS(СВЦЭМ!$D$39:$D$782,СВЦЭМ!$A$39:$A$782,$A92,СВЦЭМ!$B$39:$B$782,J$83)+'СЕТ СН'!$G$14+СВЦЭМ!$D$10+'СЕТ СН'!$G$6-'СЕТ СН'!$G$26</f>
        <v>1401.1171114899998</v>
      </c>
      <c r="K92" s="36">
        <f>SUMIFS(СВЦЭМ!$D$39:$D$782,СВЦЭМ!$A$39:$A$782,$A92,СВЦЭМ!$B$39:$B$782,K$83)+'СЕТ СН'!$G$14+СВЦЭМ!$D$10+'СЕТ СН'!$G$6-'СЕТ СН'!$G$26</f>
        <v>1336.44831398</v>
      </c>
      <c r="L92" s="36">
        <f>SUMIFS(СВЦЭМ!$D$39:$D$782,СВЦЭМ!$A$39:$A$782,$A92,СВЦЭМ!$B$39:$B$782,L$83)+'СЕТ СН'!$G$14+СВЦЭМ!$D$10+'СЕТ СН'!$G$6-'СЕТ СН'!$G$26</f>
        <v>1318.9515094599999</v>
      </c>
      <c r="M92" s="36">
        <f>SUMIFS(СВЦЭМ!$D$39:$D$782,СВЦЭМ!$A$39:$A$782,$A92,СВЦЭМ!$B$39:$B$782,M$83)+'СЕТ СН'!$G$14+СВЦЭМ!$D$10+'СЕТ СН'!$G$6-'СЕТ СН'!$G$26</f>
        <v>1296.0591179599999</v>
      </c>
      <c r="N92" s="36">
        <f>SUMIFS(СВЦЭМ!$D$39:$D$782,СВЦЭМ!$A$39:$A$782,$A92,СВЦЭМ!$B$39:$B$782,N$83)+'СЕТ СН'!$G$14+СВЦЭМ!$D$10+'СЕТ СН'!$G$6-'СЕТ СН'!$G$26</f>
        <v>1282.4129070799997</v>
      </c>
      <c r="O92" s="36">
        <f>SUMIFS(СВЦЭМ!$D$39:$D$782,СВЦЭМ!$A$39:$A$782,$A92,СВЦЭМ!$B$39:$B$782,O$83)+'СЕТ СН'!$G$14+СВЦЭМ!$D$10+'СЕТ СН'!$G$6-'СЕТ СН'!$G$26</f>
        <v>1284.8658146599998</v>
      </c>
      <c r="P92" s="36">
        <f>SUMIFS(СВЦЭМ!$D$39:$D$782,СВЦЭМ!$A$39:$A$782,$A92,СВЦЭМ!$B$39:$B$782,P$83)+'СЕТ СН'!$G$14+СВЦЭМ!$D$10+'СЕТ СН'!$G$6-'СЕТ СН'!$G$26</f>
        <v>1295.8762078899999</v>
      </c>
      <c r="Q92" s="36">
        <f>SUMIFS(СВЦЭМ!$D$39:$D$782,СВЦЭМ!$A$39:$A$782,$A92,СВЦЭМ!$B$39:$B$782,Q$83)+'СЕТ СН'!$G$14+СВЦЭМ!$D$10+'СЕТ СН'!$G$6-'СЕТ СН'!$G$26</f>
        <v>1309.1453384199999</v>
      </c>
      <c r="R92" s="36">
        <f>SUMIFS(СВЦЭМ!$D$39:$D$782,СВЦЭМ!$A$39:$A$782,$A92,СВЦЭМ!$B$39:$B$782,R$83)+'СЕТ СН'!$G$14+СВЦЭМ!$D$10+'СЕТ СН'!$G$6-'СЕТ СН'!$G$26</f>
        <v>1321.0105999299999</v>
      </c>
      <c r="S92" s="36">
        <f>SUMIFS(СВЦЭМ!$D$39:$D$782,СВЦЭМ!$A$39:$A$782,$A92,СВЦЭМ!$B$39:$B$782,S$83)+'СЕТ СН'!$G$14+СВЦЭМ!$D$10+'СЕТ СН'!$G$6-'СЕТ СН'!$G$26</f>
        <v>1325.8636081999998</v>
      </c>
      <c r="T92" s="36">
        <f>SUMIFS(СВЦЭМ!$D$39:$D$782,СВЦЭМ!$A$39:$A$782,$A92,СВЦЭМ!$B$39:$B$782,T$83)+'СЕТ СН'!$G$14+СВЦЭМ!$D$10+'СЕТ СН'!$G$6-'СЕТ СН'!$G$26</f>
        <v>1328.4960015099998</v>
      </c>
      <c r="U92" s="36">
        <f>SUMIFS(СВЦЭМ!$D$39:$D$782,СВЦЭМ!$A$39:$A$782,$A92,СВЦЭМ!$B$39:$B$782,U$83)+'СЕТ СН'!$G$14+СВЦЭМ!$D$10+'СЕТ СН'!$G$6-'СЕТ СН'!$G$26</f>
        <v>1337.6081577</v>
      </c>
      <c r="V92" s="36">
        <f>SUMIFS(СВЦЭМ!$D$39:$D$782,СВЦЭМ!$A$39:$A$782,$A92,СВЦЭМ!$B$39:$B$782,V$83)+'СЕТ СН'!$G$14+СВЦЭМ!$D$10+'СЕТ СН'!$G$6-'СЕТ СН'!$G$26</f>
        <v>1308.4342969699999</v>
      </c>
      <c r="W92" s="36">
        <f>SUMIFS(СВЦЭМ!$D$39:$D$782,СВЦЭМ!$A$39:$A$782,$A92,СВЦЭМ!$B$39:$B$782,W$83)+'СЕТ СН'!$G$14+СВЦЭМ!$D$10+'СЕТ СН'!$G$6-'СЕТ СН'!$G$26</f>
        <v>1309.86893487</v>
      </c>
      <c r="X92" s="36">
        <f>SUMIFS(СВЦЭМ!$D$39:$D$782,СВЦЭМ!$A$39:$A$782,$A92,СВЦЭМ!$B$39:$B$782,X$83)+'СЕТ СН'!$G$14+СВЦЭМ!$D$10+'СЕТ СН'!$G$6-'СЕТ СН'!$G$26</f>
        <v>1359.95738179</v>
      </c>
      <c r="Y92" s="36">
        <f>SUMIFS(СВЦЭМ!$D$39:$D$782,СВЦЭМ!$A$39:$A$782,$A92,СВЦЭМ!$B$39:$B$782,Y$83)+'СЕТ СН'!$G$14+СВЦЭМ!$D$10+'СЕТ СН'!$G$6-'СЕТ СН'!$G$26</f>
        <v>1383.0273633499999</v>
      </c>
    </row>
    <row r="93" spans="1:27" ht="15.75" x14ac:dyDescent="0.2">
      <c r="A93" s="35">
        <f t="shared" si="2"/>
        <v>44783</v>
      </c>
      <c r="B93" s="36">
        <f>SUMIFS(СВЦЭМ!$D$39:$D$782,СВЦЭМ!$A$39:$A$782,$A93,СВЦЭМ!$B$39:$B$782,B$83)+'СЕТ СН'!$G$14+СВЦЭМ!$D$10+'СЕТ СН'!$G$6-'СЕТ СН'!$G$26</f>
        <v>1332.2331968199999</v>
      </c>
      <c r="C93" s="36">
        <f>SUMIFS(СВЦЭМ!$D$39:$D$782,СВЦЭМ!$A$39:$A$782,$A93,СВЦЭМ!$B$39:$B$782,C$83)+'СЕТ СН'!$G$14+СВЦЭМ!$D$10+'СЕТ СН'!$G$6-'СЕТ СН'!$G$26</f>
        <v>1372.99231575</v>
      </c>
      <c r="D93" s="36">
        <f>SUMIFS(СВЦЭМ!$D$39:$D$782,СВЦЭМ!$A$39:$A$782,$A93,СВЦЭМ!$B$39:$B$782,D$83)+'СЕТ СН'!$G$14+СВЦЭМ!$D$10+'СЕТ СН'!$G$6-'СЕТ СН'!$G$26</f>
        <v>1254.8387119799997</v>
      </c>
      <c r="E93" s="36">
        <f>SUMIFS(СВЦЭМ!$D$39:$D$782,СВЦЭМ!$A$39:$A$782,$A93,СВЦЭМ!$B$39:$B$782,E$83)+'СЕТ СН'!$G$14+СВЦЭМ!$D$10+'СЕТ СН'!$G$6-'СЕТ СН'!$G$26</f>
        <v>1238.27360036</v>
      </c>
      <c r="F93" s="36">
        <f>SUMIFS(СВЦЭМ!$D$39:$D$782,СВЦЭМ!$A$39:$A$782,$A93,СВЦЭМ!$B$39:$B$782,F$83)+'СЕТ СН'!$G$14+СВЦЭМ!$D$10+'СЕТ СН'!$G$6-'СЕТ СН'!$G$26</f>
        <v>1238.54969665</v>
      </c>
      <c r="G93" s="36">
        <f>SUMIFS(СВЦЭМ!$D$39:$D$782,СВЦЭМ!$A$39:$A$782,$A93,СВЦЭМ!$B$39:$B$782,G$83)+'СЕТ СН'!$G$14+СВЦЭМ!$D$10+'СЕТ СН'!$G$6-'СЕТ СН'!$G$26</f>
        <v>1226.33235519</v>
      </c>
      <c r="H93" s="36">
        <f>SUMIFS(СВЦЭМ!$D$39:$D$782,СВЦЭМ!$A$39:$A$782,$A93,СВЦЭМ!$B$39:$B$782,H$83)+'СЕТ СН'!$G$14+СВЦЭМ!$D$10+'СЕТ СН'!$G$6-'СЕТ СН'!$G$26</f>
        <v>1203.19748562</v>
      </c>
      <c r="I93" s="36">
        <f>SUMIFS(СВЦЭМ!$D$39:$D$782,СВЦЭМ!$A$39:$A$782,$A93,СВЦЭМ!$B$39:$B$782,I$83)+'СЕТ СН'!$G$14+СВЦЭМ!$D$10+'СЕТ СН'!$G$6-'СЕТ СН'!$G$26</f>
        <v>1157.3377832900001</v>
      </c>
      <c r="J93" s="36">
        <f>SUMIFS(СВЦЭМ!$D$39:$D$782,СВЦЭМ!$A$39:$A$782,$A93,СВЦЭМ!$B$39:$B$782,J$83)+'СЕТ СН'!$G$14+СВЦЭМ!$D$10+'СЕТ СН'!$G$6-'СЕТ СН'!$G$26</f>
        <v>1222.21438833</v>
      </c>
      <c r="K93" s="36">
        <f>SUMIFS(СВЦЭМ!$D$39:$D$782,СВЦЭМ!$A$39:$A$782,$A93,СВЦЭМ!$B$39:$B$782,K$83)+'СЕТ СН'!$G$14+СВЦЭМ!$D$10+'СЕТ СН'!$G$6-'СЕТ СН'!$G$26</f>
        <v>1171.8770789499999</v>
      </c>
      <c r="L93" s="36">
        <f>SUMIFS(СВЦЭМ!$D$39:$D$782,СВЦЭМ!$A$39:$A$782,$A93,СВЦЭМ!$B$39:$B$782,L$83)+'СЕТ СН'!$G$14+СВЦЭМ!$D$10+'СЕТ СН'!$G$6-'СЕТ СН'!$G$26</f>
        <v>1164.09165033</v>
      </c>
      <c r="M93" s="36">
        <f>SUMIFS(СВЦЭМ!$D$39:$D$782,СВЦЭМ!$A$39:$A$782,$A93,СВЦЭМ!$B$39:$B$782,M$83)+'СЕТ СН'!$G$14+СВЦЭМ!$D$10+'СЕТ СН'!$G$6-'СЕТ СН'!$G$26</f>
        <v>1167.48667387</v>
      </c>
      <c r="N93" s="36">
        <f>SUMIFS(СВЦЭМ!$D$39:$D$782,СВЦЭМ!$A$39:$A$782,$A93,СВЦЭМ!$B$39:$B$782,N$83)+'СЕТ СН'!$G$14+СВЦЭМ!$D$10+'СЕТ СН'!$G$6-'СЕТ СН'!$G$26</f>
        <v>1174.4693196599999</v>
      </c>
      <c r="O93" s="36">
        <f>SUMIFS(СВЦЭМ!$D$39:$D$782,СВЦЭМ!$A$39:$A$782,$A93,СВЦЭМ!$B$39:$B$782,O$83)+'СЕТ СН'!$G$14+СВЦЭМ!$D$10+'СЕТ СН'!$G$6-'СЕТ СН'!$G$26</f>
        <v>1155.1774926399999</v>
      </c>
      <c r="P93" s="36">
        <f>SUMIFS(СВЦЭМ!$D$39:$D$782,СВЦЭМ!$A$39:$A$782,$A93,СВЦЭМ!$B$39:$B$782,P$83)+'СЕТ СН'!$G$14+СВЦЭМ!$D$10+'СЕТ СН'!$G$6-'СЕТ СН'!$G$26</f>
        <v>1161.76590685</v>
      </c>
      <c r="Q93" s="36">
        <f>SUMIFS(СВЦЭМ!$D$39:$D$782,СВЦЭМ!$A$39:$A$782,$A93,СВЦЭМ!$B$39:$B$782,Q$83)+'СЕТ СН'!$G$14+СВЦЭМ!$D$10+'СЕТ СН'!$G$6-'СЕТ СН'!$G$26</f>
        <v>1165.48973333</v>
      </c>
      <c r="R93" s="36">
        <f>SUMIFS(СВЦЭМ!$D$39:$D$782,СВЦЭМ!$A$39:$A$782,$A93,СВЦЭМ!$B$39:$B$782,R$83)+'СЕТ СН'!$G$14+СВЦЭМ!$D$10+'СЕТ СН'!$G$6-'СЕТ СН'!$G$26</f>
        <v>1180.11534818</v>
      </c>
      <c r="S93" s="36">
        <f>SUMIFS(СВЦЭМ!$D$39:$D$782,СВЦЭМ!$A$39:$A$782,$A93,СВЦЭМ!$B$39:$B$782,S$83)+'СЕТ СН'!$G$14+СВЦЭМ!$D$10+'СЕТ СН'!$G$6-'СЕТ СН'!$G$26</f>
        <v>1185.34745916</v>
      </c>
      <c r="T93" s="36">
        <f>SUMIFS(СВЦЭМ!$D$39:$D$782,СВЦЭМ!$A$39:$A$782,$A93,СВЦЭМ!$B$39:$B$782,T$83)+'СЕТ СН'!$G$14+СВЦЭМ!$D$10+'СЕТ СН'!$G$6-'СЕТ СН'!$G$26</f>
        <v>1179.33217846</v>
      </c>
      <c r="U93" s="36">
        <f>SUMIFS(СВЦЭМ!$D$39:$D$782,СВЦЭМ!$A$39:$A$782,$A93,СВЦЭМ!$B$39:$B$782,U$83)+'СЕТ СН'!$G$14+СВЦЭМ!$D$10+'СЕТ СН'!$G$6-'СЕТ СН'!$G$26</f>
        <v>1203.2203772</v>
      </c>
      <c r="V93" s="36">
        <f>SUMIFS(СВЦЭМ!$D$39:$D$782,СВЦЭМ!$A$39:$A$782,$A93,СВЦЭМ!$B$39:$B$782,V$83)+'СЕТ СН'!$G$14+СВЦЭМ!$D$10+'СЕТ СН'!$G$6-'СЕТ СН'!$G$26</f>
        <v>1182.9295749</v>
      </c>
      <c r="W93" s="36">
        <f>SUMIFS(СВЦЭМ!$D$39:$D$782,СВЦЭМ!$A$39:$A$782,$A93,СВЦЭМ!$B$39:$B$782,W$83)+'СЕТ СН'!$G$14+СВЦЭМ!$D$10+'СЕТ СН'!$G$6-'СЕТ СН'!$G$26</f>
        <v>1190.76676408</v>
      </c>
      <c r="X93" s="36">
        <f>SUMIFS(СВЦЭМ!$D$39:$D$782,СВЦЭМ!$A$39:$A$782,$A93,СВЦЭМ!$B$39:$B$782,X$83)+'СЕТ СН'!$G$14+СВЦЭМ!$D$10+'СЕТ СН'!$G$6-'СЕТ СН'!$G$26</f>
        <v>1214.9301103299999</v>
      </c>
      <c r="Y93" s="36">
        <f>SUMIFS(СВЦЭМ!$D$39:$D$782,СВЦЭМ!$A$39:$A$782,$A93,СВЦЭМ!$B$39:$B$782,Y$83)+'СЕТ СН'!$G$14+СВЦЭМ!$D$10+'СЕТ СН'!$G$6-'СЕТ СН'!$G$26</f>
        <v>1313.5526739299999</v>
      </c>
    </row>
    <row r="94" spans="1:27" ht="15.75" x14ac:dyDescent="0.2">
      <c r="A94" s="35">
        <f t="shared" si="2"/>
        <v>44784</v>
      </c>
      <c r="B94" s="36">
        <f>SUMIFS(СВЦЭМ!$D$39:$D$782,СВЦЭМ!$A$39:$A$782,$A94,СВЦЭМ!$B$39:$B$782,B$83)+'СЕТ СН'!$G$14+СВЦЭМ!$D$10+'СЕТ СН'!$G$6-'СЕТ СН'!$G$26</f>
        <v>1192.4808939899999</v>
      </c>
      <c r="C94" s="36">
        <f>SUMIFS(СВЦЭМ!$D$39:$D$782,СВЦЭМ!$A$39:$A$782,$A94,СВЦЭМ!$B$39:$B$782,C$83)+'СЕТ СН'!$G$14+СВЦЭМ!$D$10+'СЕТ СН'!$G$6-'СЕТ СН'!$G$26</f>
        <v>1246.86288969</v>
      </c>
      <c r="D94" s="36">
        <f>SUMIFS(СВЦЭМ!$D$39:$D$782,СВЦЭМ!$A$39:$A$782,$A94,СВЦЭМ!$B$39:$B$782,D$83)+'СЕТ СН'!$G$14+СВЦЭМ!$D$10+'СЕТ СН'!$G$6-'СЕТ СН'!$G$26</f>
        <v>1299.1138540899999</v>
      </c>
      <c r="E94" s="36">
        <f>SUMIFS(СВЦЭМ!$D$39:$D$782,СВЦЭМ!$A$39:$A$782,$A94,СВЦЭМ!$B$39:$B$782,E$83)+'СЕТ СН'!$G$14+СВЦЭМ!$D$10+'СЕТ СН'!$G$6-'СЕТ СН'!$G$26</f>
        <v>1316.06342264</v>
      </c>
      <c r="F94" s="36">
        <f>SUMIFS(СВЦЭМ!$D$39:$D$782,СВЦЭМ!$A$39:$A$782,$A94,СВЦЭМ!$B$39:$B$782,F$83)+'СЕТ СН'!$G$14+СВЦЭМ!$D$10+'СЕТ СН'!$G$6-'СЕТ СН'!$G$26</f>
        <v>1323.5119860799998</v>
      </c>
      <c r="G94" s="36">
        <f>SUMIFS(СВЦЭМ!$D$39:$D$782,СВЦЭМ!$A$39:$A$782,$A94,СВЦЭМ!$B$39:$B$782,G$83)+'СЕТ СН'!$G$14+СВЦЭМ!$D$10+'СЕТ СН'!$G$6-'СЕТ СН'!$G$26</f>
        <v>1321.1406881999999</v>
      </c>
      <c r="H94" s="36">
        <f>SUMIFS(СВЦЭМ!$D$39:$D$782,СВЦЭМ!$A$39:$A$782,$A94,СВЦЭМ!$B$39:$B$782,H$83)+'СЕТ СН'!$G$14+СВЦЭМ!$D$10+'СЕТ СН'!$G$6-'СЕТ СН'!$G$26</f>
        <v>1266.1227934799999</v>
      </c>
      <c r="I94" s="36">
        <f>SUMIFS(СВЦЭМ!$D$39:$D$782,СВЦЭМ!$A$39:$A$782,$A94,СВЦЭМ!$B$39:$B$782,I$83)+'СЕТ СН'!$G$14+СВЦЭМ!$D$10+'СЕТ СН'!$G$6-'СЕТ СН'!$G$26</f>
        <v>1179.9690744</v>
      </c>
      <c r="J94" s="36">
        <f>SUMIFS(СВЦЭМ!$D$39:$D$782,СВЦЭМ!$A$39:$A$782,$A94,СВЦЭМ!$B$39:$B$782,J$83)+'СЕТ СН'!$G$14+СВЦЭМ!$D$10+'СЕТ СН'!$G$6-'СЕТ СН'!$G$26</f>
        <v>1115.8503601299999</v>
      </c>
      <c r="K94" s="36">
        <f>SUMIFS(СВЦЭМ!$D$39:$D$782,СВЦЭМ!$A$39:$A$782,$A94,СВЦЭМ!$B$39:$B$782,K$83)+'СЕТ СН'!$G$14+СВЦЭМ!$D$10+'СЕТ СН'!$G$6-'СЕТ СН'!$G$26</f>
        <v>1128.9755165199999</v>
      </c>
      <c r="L94" s="36">
        <f>SUMIFS(СВЦЭМ!$D$39:$D$782,СВЦЭМ!$A$39:$A$782,$A94,СВЦЭМ!$B$39:$B$782,L$83)+'СЕТ СН'!$G$14+СВЦЭМ!$D$10+'СЕТ СН'!$G$6-'СЕТ СН'!$G$26</f>
        <v>1153.6214828899999</v>
      </c>
      <c r="M94" s="36">
        <f>SUMIFS(СВЦЭМ!$D$39:$D$782,СВЦЭМ!$A$39:$A$782,$A94,СВЦЭМ!$B$39:$B$782,M$83)+'СЕТ СН'!$G$14+СВЦЭМ!$D$10+'СЕТ СН'!$G$6-'СЕТ СН'!$G$26</f>
        <v>1150.43710276</v>
      </c>
      <c r="N94" s="36">
        <f>SUMIFS(СВЦЭМ!$D$39:$D$782,СВЦЭМ!$A$39:$A$782,$A94,СВЦЭМ!$B$39:$B$782,N$83)+'СЕТ СН'!$G$14+СВЦЭМ!$D$10+'СЕТ СН'!$G$6-'СЕТ СН'!$G$26</f>
        <v>1141.2135770499999</v>
      </c>
      <c r="O94" s="36">
        <f>SUMIFS(СВЦЭМ!$D$39:$D$782,СВЦЭМ!$A$39:$A$782,$A94,СВЦЭМ!$B$39:$B$782,O$83)+'СЕТ СН'!$G$14+СВЦЭМ!$D$10+'СЕТ СН'!$G$6-'СЕТ СН'!$G$26</f>
        <v>1149.1398786299999</v>
      </c>
      <c r="P94" s="36">
        <f>SUMIFS(СВЦЭМ!$D$39:$D$782,СВЦЭМ!$A$39:$A$782,$A94,СВЦЭМ!$B$39:$B$782,P$83)+'СЕТ СН'!$G$14+СВЦЭМ!$D$10+'СЕТ СН'!$G$6-'СЕТ СН'!$G$26</f>
        <v>1151.9241412700001</v>
      </c>
      <c r="Q94" s="36">
        <f>SUMIFS(СВЦЭМ!$D$39:$D$782,СВЦЭМ!$A$39:$A$782,$A94,СВЦЭМ!$B$39:$B$782,Q$83)+'СЕТ СН'!$G$14+СВЦЭМ!$D$10+'СЕТ СН'!$G$6-'СЕТ СН'!$G$26</f>
        <v>1142.1431262599999</v>
      </c>
      <c r="R94" s="36">
        <f>SUMIFS(СВЦЭМ!$D$39:$D$782,СВЦЭМ!$A$39:$A$782,$A94,СВЦЭМ!$B$39:$B$782,R$83)+'СЕТ СН'!$G$14+СВЦЭМ!$D$10+'СЕТ СН'!$G$6-'СЕТ СН'!$G$26</f>
        <v>1145.6924812</v>
      </c>
      <c r="S94" s="36">
        <f>SUMIFS(СВЦЭМ!$D$39:$D$782,СВЦЭМ!$A$39:$A$782,$A94,СВЦЭМ!$B$39:$B$782,S$83)+'СЕТ СН'!$G$14+СВЦЭМ!$D$10+'СЕТ СН'!$G$6-'СЕТ СН'!$G$26</f>
        <v>1139.6563483299999</v>
      </c>
      <c r="T94" s="36">
        <f>SUMIFS(СВЦЭМ!$D$39:$D$782,СВЦЭМ!$A$39:$A$782,$A94,СВЦЭМ!$B$39:$B$782,T$83)+'СЕТ СН'!$G$14+СВЦЭМ!$D$10+'СЕТ СН'!$G$6-'СЕТ СН'!$G$26</f>
        <v>1009.5279633999999</v>
      </c>
      <c r="U94" s="36">
        <f>SUMIFS(СВЦЭМ!$D$39:$D$782,СВЦЭМ!$A$39:$A$782,$A94,СВЦЭМ!$B$39:$B$782,U$83)+'СЕТ СН'!$G$14+СВЦЭМ!$D$10+'СЕТ СН'!$G$6-'СЕТ СН'!$G$26</f>
        <v>1015.17748549</v>
      </c>
      <c r="V94" s="36">
        <f>SUMIFS(СВЦЭМ!$D$39:$D$782,СВЦЭМ!$A$39:$A$782,$A94,СВЦЭМ!$B$39:$B$782,V$83)+'СЕТ СН'!$G$14+СВЦЭМ!$D$10+'СЕТ СН'!$G$6-'СЕТ СН'!$G$26</f>
        <v>1013.0706793699999</v>
      </c>
      <c r="W94" s="36">
        <f>SUMIFS(СВЦЭМ!$D$39:$D$782,СВЦЭМ!$A$39:$A$782,$A94,СВЦЭМ!$B$39:$B$782,W$83)+'СЕТ СН'!$G$14+СВЦЭМ!$D$10+'СЕТ СН'!$G$6-'СЕТ СН'!$G$26</f>
        <v>999.00143075000005</v>
      </c>
      <c r="X94" s="36">
        <f>SUMIFS(СВЦЭМ!$D$39:$D$782,СВЦЭМ!$A$39:$A$782,$A94,СВЦЭМ!$B$39:$B$782,X$83)+'СЕТ СН'!$G$14+СВЦЭМ!$D$10+'СЕТ СН'!$G$6-'СЕТ СН'!$G$26</f>
        <v>1013.09033987</v>
      </c>
      <c r="Y94" s="36">
        <f>SUMIFS(СВЦЭМ!$D$39:$D$782,СВЦЭМ!$A$39:$A$782,$A94,СВЦЭМ!$B$39:$B$782,Y$83)+'СЕТ СН'!$G$14+СВЦЭМ!$D$10+'СЕТ СН'!$G$6-'СЕТ СН'!$G$26</f>
        <v>1033.2558053099999</v>
      </c>
    </row>
    <row r="95" spans="1:27" ht="15.75" x14ac:dyDescent="0.2">
      <c r="A95" s="35">
        <f t="shared" si="2"/>
        <v>44785</v>
      </c>
      <c r="B95" s="36">
        <f>SUMIFS(СВЦЭМ!$D$39:$D$782,СВЦЭМ!$A$39:$A$782,$A95,СВЦЭМ!$B$39:$B$782,B$83)+'СЕТ СН'!$G$14+СВЦЭМ!$D$10+'СЕТ СН'!$G$6-'СЕТ СН'!$G$26</f>
        <v>1191.2333394099999</v>
      </c>
      <c r="C95" s="36">
        <f>SUMIFS(СВЦЭМ!$D$39:$D$782,СВЦЭМ!$A$39:$A$782,$A95,СВЦЭМ!$B$39:$B$782,C$83)+'СЕТ СН'!$G$14+СВЦЭМ!$D$10+'СЕТ СН'!$G$6-'СЕТ СН'!$G$26</f>
        <v>1239.6293553999999</v>
      </c>
      <c r="D95" s="36">
        <f>SUMIFS(СВЦЭМ!$D$39:$D$782,СВЦЭМ!$A$39:$A$782,$A95,СВЦЭМ!$B$39:$B$782,D$83)+'СЕТ СН'!$G$14+СВЦЭМ!$D$10+'СЕТ СН'!$G$6-'СЕТ СН'!$G$26</f>
        <v>1294.0010019700001</v>
      </c>
      <c r="E95" s="36">
        <f>SUMIFS(СВЦЭМ!$D$39:$D$782,СВЦЭМ!$A$39:$A$782,$A95,СВЦЭМ!$B$39:$B$782,E$83)+'СЕТ СН'!$G$14+СВЦЭМ!$D$10+'СЕТ СН'!$G$6-'СЕТ СН'!$G$26</f>
        <v>1313.8901763599999</v>
      </c>
      <c r="F95" s="36">
        <f>SUMIFS(СВЦЭМ!$D$39:$D$782,СВЦЭМ!$A$39:$A$782,$A95,СВЦЭМ!$B$39:$B$782,F$83)+'СЕТ СН'!$G$14+СВЦЭМ!$D$10+'СЕТ СН'!$G$6-'СЕТ СН'!$G$26</f>
        <v>1307.0252620299998</v>
      </c>
      <c r="G95" s="36">
        <f>SUMIFS(СВЦЭМ!$D$39:$D$782,СВЦЭМ!$A$39:$A$782,$A95,СВЦЭМ!$B$39:$B$782,G$83)+'СЕТ СН'!$G$14+СВЦЭМ!$D$10+'СЕТ СН'!$G$6-'СЕТ СН'!$G$26</f>
        <v>1316.5284679399999</v>
      </c>
      <c r="H95" s="36">
        <f>SUMIFS(СВЦЭМ!$D$39:$D$782,СВЦЭМ!$A$39:$A$782,$A95,СВЦЭМ!$B$39:$B$782,H$83)+'СЕТ СН'!$G$14+СВЦЭМ!$D$10+'СЕТ СН'!$G$6-'СЕТ СН'!$G$26</f>
        <v>1208.49979489</v>
      </c>
      <c r="I95" s="36">
        <f>SUMIFS(СВЦЭМ!$D$39:$D$782,СВЦЭМ!$A$39:$A$782,$A95,СВЦЭМ!$B$39:$B$782,I$83)+'СЕТ СН'!$G$14+СВЦЭМ!$D$10+'СЕТ СН'!$G$6-'СЕТ СН'!$G$26</f>
        <v>1205.15164577</v>
      </c>
      <c r="J95" s="36">
        <f>SUMIFS(СВЦЭМ!$D$39:$D$782,СВЦЭМ!$A$39:$A$782,$A95,СВЦЭМ!$B$39:$B$782,J$83)+'СЕТ СН'!$G$14+СВЦЭМ!$D$10+'СЕТ СН'!$G$6-'СЕТ СН'!$G$26</f>
        <v>1150.6013639400001</v>
      </c>
      <c r="K95" s="36">
        <f>SUMIFS(СВЦЭМ!$D$39:$D$782,СВЦЭМ!$A$39:$A$782,$A95,СВЦЭМ!$B$39:$B$782,K$83)+'СЕТ СН'!$G$14+СВЦЭМ!$D$10+'СЕТ СН'!$G$6-'СЕТ СН'!$G$26</f>
        <v>1129.6996336</v>
      </c>
      <c r="L95" s="36">
        <f>SUMIFS(СВЦЭМ!$D$39:$D$782,СВЦЭМ!$A$39:$A$782,$A95,СВЦЭМ!$B$39:$B$782,L$83)+'СЕТ СН'!$G$14+СВЦЭМ!$D$10+'СЕТ СН'!$G$6-'СЕТ СН'!$G$26</f>
        <v>1097.1331189800001</v>
      </c>
      <c r="M95" s="36">
        <f>SUMIFS(СВЦЭМ!$D$39:$D$782,СВЦЭМ!$A$39:$A$782,$A95,СВЦЭМ!$B$39:$B$782,M$83)+'СЕТ СН'!$G$14+СВЦЭМ!$D$10+'СЕТ СН'!$G$6-'СЕТ СН'!$G$26</f>
        <v>1072.03487705</v>
      </c>
      <c r="N95" s="36">
        <f>SUMIFS(СВЦЭМ!$D$39:$D$782,СВЦЭМ!$A$39:$A$782,$A95,СВЦЭМ!$B$39:$B$782,N$83)+'СЕТ СН'!$G$14+СВЦЭМ!$D$10+'СЕТ СН'!$G$6-'СЕТ СН'!$G$26</f>
        <v>1072.8392159</v>
      </c>
      <c r="O95" s="36">
        <f>SUMIFS(СВЦЭМ!$D$39:$D$782,СВЦЭМ!$A$39:$A$782,$A95,СВЦЭМ!$B$39:$B$782,O$83)+'СЕТ СН'!$G$14+СВЦЭМ!$D$10+'СЕТ СН'!$G$6-'СЕТ СН'!$G$26</f>
        <v>1077.6719687099999</v>
      </c>
      <c r="P95" s="36">
        <f>SUMIFS(СВЦЭМ!$D$39:$D$782,СВЦЭМ!$A$39:$A$782,$A95,СВЦЭМ!$B$39:$B$782,P$83)+'СЕТ СН'!$G$14+СВЦЭМ!$D$10+'СЕТ СН'!$G$6-'СЕТ СН'!$G$26</f>
        <v>1087.3210302800001</v>
      </c>
      <c r="Q95" s="36">
        <f>SUMIFS(СВЦЭМ!$D$39:$D$782,СВЦЭМ!$A$39:$A$782,$A95,СВЦЭМ!$B$39:$B$782,Q$83)+'СЕТ СН'!$G$14+СВЦЭМ!$D$10+'СЕТ СН'!$G$6-'СЕТ СН'!$G$26</f>
        <v>1087.60067835</v>
      </c>
      <c r="R95" s="36">
        <f>SUMIFS(СВЦЭМ!$D$39:$D$782,СВЦЭМ!$A$39:$A$782,$A95,СВЦЭМ!$B$39:$B$782,R$83)+'СЕТ СН'!$G$14+СВЦЭМ!$D$10+'СЕТ СН'!$G$6-'СЕТ СН'!$G$26</f>
        <v>1105.9453171799998</v>
      </c>
      <c r="S95" s="36">
        <f>SUMIFS(СВЦЭМ!$D$39:$D$782,СВЦЭМ!$A$39:$A$782,$A95,СВЦЭМ!$B$39:$B$782,S$83)+'СЕТ СН'!$G$14+СВЦЭМ!$D$10+'СЕТ СН'!$G$6-'СЕТ СН'!$G$26</f>
        <v>1103.6587224800001</v>
      </c>
      <c r="T95" s="36">
        <f>SUMIFS(СВЦЭМ!$D$39:$D$782,СВЦЭМ!$A$39:$A$782,$A95,СВЦЭМ!$B$39:$B$782,T$83)+'СЕТ СН'!$G$14+СВЦЭМ!$D$10+'СЕТ СН'!$G$6-'СЕТ СН'!$G$26</f>
        <v>1099.81315086</v>
      </c>
      <c r="U95" s="36">
        <f>SUMIFS(СВЦЭМ!$D$39:$D$782,СВЦЭМ!$A$39:$A$782,$A95,СВЦЭМ!$B$39:$B$782,U$83)+'СЕТ СН'!$G$14+СВЦЭМ!$D$10+'СЕТ СН'!$G$6-'СЕТ СН'!$G$26</f>
        <v>1101.5605407799999</v>
      </c>
      <c r="V95" s="36">
        <f>SUMIFS(СВЦЭМ!$D$39:$D$782,СВЦЭМ!$A$39:$A$782,$A95,СВЦЭМ!$B$39:$B$782,V$83)+'СЕТ СН'!$G$14+СВЦЭМ!$D$10+'СЕТ СН'!$G$6-'СЕТ СН'!$G$26</f>
        <v>1101.0056349399999</v>
      </c>
      <c r="W95" s="36">
        <f>SUMIFS(СВЦЭМ!$D$39:$D$782,СВЦЭМ!$A$39:$A$782,$A95,СВЦЭМ!$B$39:$B$782,W$83)+'СЕТ СН'!$G$14+СВЦЭМ!$D$10+'СЕТ СН'!$G$6-'СЕТ СН'!$G$26</f>
        <v>1083.9192838199999</v>
      </c>
      <c r="X95" s="36">
        <f>SUMIFS(СВЦЭМ!$D$39:$D$782,СВЦЭМ!$A$39:$A$782,$A95,СВЦЭМ!$B$39:$B$782,X$83)+'СЕТ СН'!$G$14+СВЦЭМ!$D$10+'СЕТ СН'!$G$6-'СЕТ СН'!$G$26</f>
        <v>1127.7414866699999</v>
      </c>
      <c r="Y95" s="36">
        <f>SUMIFS(СВЦЭМ!$D$39:$D$782,СВЦЭМ!$A$39:$A$782,$A95,СВЦЭМ!$B$39:$B$782,Y$83)+'СЕТ СН'!$G$14+СВЦЭМ!$D$10+'СЕТ СН'!$G$6-'СЕТ СН'!$G$26</f>
        <v>1174.9788594899999</v>
      </c>
    </row>
    <row r="96" spans="1:27" ht="15.75" x14ac:dyDescent="0.2">
      <c r="A96" s="35">
        <f t="shared" si="2"/>
        <v>44786</v>
      </c>
      <c r="B96" s="36">
        <f>SUMIFS(СВЦЭМ!$D$39:$D$782,СВЦЭМ!$A$39:$A$782,$A96,СВЦЭМ!$B$39:$B$782,B$83)+'СЕТ СН'!$G$14+СВЦЭМ!$D$10+'СЕТ СН'!$G$6-'СЕТ СН'!$G$26</f>
        <v>1202.6668821599999</v>
      </c>
      <c r="C96" s="36">
        <f>SUMIFS(СВЦЭМ!$D$39:$D$782,СВЦЭМ!$A$39:$A$782,$A96,СВЦЭМ!$B$39:$B$782,C$83)+'СЕТ СН'!$G$14+СВЦЭМ!$D$10+'СЕТ СН'!$G$6-'СЕТ СН'!$G$26</f>
        <v>1236.09950327</v>
      </c>
      <c r="D96" s="36">
        <f>SUMIFS(СВЦЭМ!$D$39:$D$782,СВЦЭМ!$A$39:$A$782,$A96,СВЦЭМ!$B$39:$B$782,D$83)+'СЕТ СН'!$G$14+СВЦЭМ!$D$10+'СЕТ СН'!$G$6-'СЕТ СН'!$G$26</f>
        <v>1257.06335096</v>
      </c>
      <c r="E96" s="36">
        <f>SUMIFS(СВЦЭМ!$D$39:$D$782,СВЦЭМ!$A$39:$A$782,$A96,СВЦЭМ!$B$39:$B$782,E$83)+'СЕТ СН'!$G$14+СВЦЭМ!$D$10+'СЕТ СН'!$G$6-'СЕТ СН'!$G$26</f>
        <v>1328.2825879299999</v>
      </c>
      <c r="F96" s="36">
        <f>SUMIFS(СВЦЭМ!$D$39:$D$782,СВЦЭМ!$A$39:$A$782,$A96,СВЦЭМ!$B$39:$B$782,F$83)+'СЕТ СН'!$G$14+СВЦЭМ!$D$10+'СЕТ СН'!$G$6-'СЕТ СН'!$G$26</f>
        <v>1304.79573394</v>
      </c>
      <c r="G96" s="36">
        <f>SUMIFS(СВЦЭМ!$D$39:$D$782,СВЦЭМ!$A$39:$A$782,$A96,СВЦЭМ!$B$39:$B$782,G$83)+'СЕТ СН'!$G$14+СВЦЭМ!$D$10+'СЕТ СН'!$G$6-'СЕТ СН'!$G$26</f>
        <v>1279.1145267099998</v>
      </c>
      <c r="H96" s="36">
        <f>SUMIFS(СВЦЭМ!$D$39:$D$782,СВЦЭМ!$A$39:$A$782,$A96,СВЦЭМ!$B$39:$B$782,H$83)+'СЕТ СН'!$G$14+СВЦЭМ!$D$10+'СЕТ СН'!$G$6-'СЕТ СН'!$G$26</f>
        <v>1248.1375806599999</v>
      </c>
      <c r="I96" s="36">
        <f>SUMIFS(СВЦЭМ!$D$39:$D$782,СВЦЭМ!$A$39:$A$782,$A96,СВЦЭМ!$B$39:$B$782,I$83)+'СЕТ СН'!$G$14+СВЦЭМ!$D$10+'СЕТ СН'!$G$6-'СЕТ СН'!$G$26</f>
        <v>1190.93365623</v>
      </c>
      <c r="J96" s="36">
        <f>SUMIFS(СВЦЭМ!$D$39:$D$782,СВЦЭМ!$A$39:$A$782,$A96,СВЦЭМ!$B$39:$B$782,J$83)+'СЕТ СН'!$G$14+СВЦЭМ!$D$10+'СЕТ СН'!$G$6-'СЕТ СН'!$G$26</f>
        <v>1171.0840293700001</v>
      </c>
      <c r="K96" s="36">
        <f>SUMIFS(СВЦЭМ!$D$39:$D$782,СВЦЭМ!$A$39:$A$782,$A96,СВЦЭМ!$B$39:$B$782,K$83)+'СЕТ СН'!$G$14+СВЦЭМ!$D$10+'СЕТ СН'!$G$6-'СЕТ СН'!$G$26</f>
        <v>1098.6933406799999</v>
      </c>
      <c r="L96" s="36">
        <f>SUMIFS(СВЦЭМ!$D$39:$D$782,СВЦЭМ!$A$39:$A$782,$A96,СВЦЭМ!$B$39:$B$782,L$83)+'СЕТ СН'!$G$14+СВЦЭМ!$D$10+'СЕТ СН'!$G$6-'СЕТ СН'!$G$26</f>
        <v>1086.53685791</v>
      </c>
      <c r="M96" s="36">
        <f>SUMIFS(СВЦЭМ!$D$39:$D$782,СВЦЭМ!$A$39:$A$782,$A96,СВЦЭМ!$B$39:$B$782,M$83)+'СЕТ СН'!$G$14+СВЦЭМ!$D$10+'СЕТ СН'!$G$6-'СЕТ СН'!$G$26</f>
        <v>1090.3568465399999</v>
      </c>
      <c r="N96" s="36">
        <f>SUMIFS(СВЦЭМ!$D$39:$D$782,СВЦЭМ!$A$39:$A$782,$A96,СВЦЭМ!$B$39:$B$782,N$83)+'СЕТ СН'!$G$14+СВЦЭМ!$D$10+'СЕТ СН'!$G$6-'СЕТ СН'!$G$26</f>
        <v>1085.7994761299999</v>
      </c>
      <c r="O96" s="36">
        <f>SUMIFS(СВЦЭМ!$D$39:$D$782,СВЦЭМ!$A$39:$A$782,$A96,СВЦЭМ!$B$39:$B$782,O$83)+'СЕТ СН'!$G$14+СВЦЭМ!$D$10+'СЕТ СН'!$G$6-'СЕТ СН'!$G$26</f>
        <v>1082.4545037099999</v>
      </c>
      <c r="P96" s="36">
        <f>SUMIFS(СВЦЭМ!$D$39:$D$782,СВЦЭМ!$A$39:$A$782,$A96,СВЦЭМ!$B$39:$B$782,P$83)+'СЕТ СН'!$G$14+СВЦЭМ!$D$10+'СЕТ СН'!$G$6-'СЕТ СН'!$G$26</f>
        <v>1087.74374145</v>
      </c>
      <c r="Q96" s="36">
        <f>SUMIFS(СВЦЭМ!$D$39:$D$782,СВЦЭМ!$A$39:$A$782,$A96,СВЦЭМ!$B$39:$B$782,Q$83)+'СЕТ СН'!$G$14+СВЦЭМ!$D$10+'СЕТ СН'!$G$6-'СЕТ СН'!$G$26</f>
        <v>1087.25482306</v>
      </c>
      <c r="R96" s="36">
        <f>SUMIFS(СВЦЭМ!$D$39:$D$782,СВЦЭМ!$A$39:$A$782,$A96,СВЦЭМ!$B$39:$B$782,R$83)+'СЕТ СН'!$G$14+СВЦЭМ!$D$10+'СЕТ СН'!$G$6-'СЕТ СН'!$G$26</f>
        <v>1093.7273277199999</v>
      </c>
      <c r="S96" s="36">
        <f>SUMIFS(СВЦЭМ!$D$39:$D$782,СВЦЭМ!$A$39:$A$782,$A96,СВЦЭМ!$B$39:$B$782,S$83)+'СЕТ СН'!$G$14+СВЦЭМ!$D$10+'СЕТ СН'!$G$6-'СЕТ СН'!$G$26</f>
        <v>1096.6766666599999</v>
      </c>
      <c r="T96" s="36">
        <f>SUMIFS(СВЦЭМ!$D$39:$D$782,СВЦЭМ!$A$39:$A$782,$A96,СВЦЭМ!$B$39:$B$782,T$83)+'СЕТ СН'!$G$14+СВЦЭМ!$D$10+'СЕТ СН'!$G$6-'СЕТ СН'!$G$26</f>
        <v>1094.2796862799999</v>
      </c>
      <c r="U96" s="36">
        <f>SUMIFS(СВЦЭМ!$D$39:$D$782,СВЦЭМ!$A$39:$A$782,$A96,СВЦЭМ!$B$39:$B$782,U$83)+'СЕТ СН'!$G$14+СВЦЭМ!$D$10+'СЕТ СН'!$G$6-'СЕТ СН'!$G$26</f>
        <v>1098.5298958799999</v>
      </c>
      <c r="V96" s="36">
        <f>SUMIFS(СВЦЭМ!$D$39:$D$782,СВЦЭМ!$A$39:$A$782,$A96,СВЦЭМ!$B$39:$B$782,V$83)+'СЕТ СН'!$G$14+СВЦЭМ!$D$10+'СЕТ СН'!$G$6-'СЕТ СН'!$G$26</f>
        <v>1089.4379168</v>
      </c>
      <c r="W96" s="36">
        <f>SUMIFS(СВЦЭМ!$D$39:$D$782,СВЦЭМ!$A$39:$A$782,$A96,СВЦЭМ!$B$39:$B$782,W$83)+'СЕТ СН'!$G$14+СВЦЭМ!$D$10+'СЕТ СН'!$G$6-'СЕТ СН'!$G$26</f>
        <v>1084.52996656</v>
      </c>
      <c r="X96" s="36">
        <f>SUMIFS(СВЦЭМ!$D$39:$D$782,СВЦЭМ!$A$39:$A$782,$A96,СВЦЭМ!$B$39:$B$782,X$83)+'СЕТ СН'!$G$14+СВЦЭМ!$D$10+'СЕТ СН'!$G$6-'СЕТ СН'!$G$26</f>
        <v>1111.5507199599999</v>
      </c>
      <c r="Y96" s="36">
        <f>SUMIFS(СВЦЭМ!$D$39:$D$782,СВЦЭМ!$A$39:$A$782,$A96,СВЦЭМ!$B$39:$B$782,Y$83)+'СЕТ СН'!$G$14+СВЦЭМ!$D$10+'СЕТ СН'!$G$6-'СЕТ СН'!$G$26</f>
        <v>1206.8941487499999</v>
      </c>
    </row>
    <row r="97" spans="1:25" ht="15.75" x14ac:dyDescent="0.2">
      <c r="A97" s="35">
        <f t="shared" si="2"/>
        <v>44787</v>
      </c>
      <c r="B97" s="36">
        <f>SUMIFS(СВЦЭМ!$D$39:$D$782,СВЦЭМ!$A$39:$A$782,$A97,СВЦЭМ!$B$39:$B$782,B$83)+'СЕТ СН'!$G$14+СВЦЭМ!$D$10+'СЕТ СН'!$G$6-'СЕТ СН'!$G$26</f>
        <v>1252.2522778800001</v>
      </c>
      <c r="C97" s="36">
        <f>SUMIFS(СВЦЭМ!$D$39:$D$782,СВЦЭМ!$A$39:$A$782,$A97,СВЦЭМ!$B$39:$B$782,C$83)+'СЕТ СН'!$G$14+СВЦЭМ!$D$10+'СЕТ СН'!$G$6-'СЕТ СН'!$G$26</f>
        <v>1240.24320513</v>
      </c>
      <c r="D97" s="36">
        <f>SUMIFS(СВЦЭМ!$D$39:$D$782,СВЦЭМ!$A$39:$A$782,$A97,СВЦЭМ!$B$39:$B$782,D$83)+'СЕТ СН'!$G$14+СВЦЭМ!$D$10+'СЕТ СН'!$G$6-'СЕТ СН'!$G$26</f>
        <v>1203.74782394</v>
      </c>
      <c r="E97" s="36">
        <f>SUMIFS(СВЦЭМ!$D$39:$D$782,СВЦЭМ!$A$39:$A$782,$A97,СВЦЭМ!$B$39:$B$782,E$83)+'СЕТ СН'!$G$14+СВЦЭМ!$D$10+'СЕТ СН'!$G$6-'СЕТ СН'!$G$26</f>
        <v>1213.12722422</v>
      </c>
      <c r="F97" s="36">
        <f>SUMIFS(СВЦЭМ!$D$39:$D$782,СВЦЭМ!$A$39:$A$782,$A97,СВЦЭМ!$B$39:$B$782,F$83)+'СЕТ СН'!$G$14+СВЦЭМ!$D$10+'СЕТ СН'!$G$6-'СЕТ СН'!$G$26</f>
        <v>1218.3537607199999</v>
      </c>
      <c r="G97" s="36">
        <f>SUMIFS(СВЦЭМ!$D$39:$D$782,СВЦЭМ!$A$39:$A$782,$A97,СВЦЭМ!$B$39:$B$782,G$83)+'СЕТ СН'!$G$14+СВЦЭМ!$D$10+'СЕТ СН'!$G$6-'СЕТ СН'!$G$26</f>
        <v>1216.27012655</v>
      </c>
      <c r="H97" s="36">
        <f>SUMIFS(СВЦЭМ!$D$39:$D$782,СВЦЭМ!$A$39:$A$782,$A97,СВЦЭМ!$B$39:$B$782,H$83)+'СЕТ СН'!$G$14+СВЦЭМ!$D$10+'СЕТ СН'!$G$6-'СЕТ СН'!$G$26</f>
        <v>1283.3258688599999</v>
      </c>
      <c r="I97" s="36">
        <f>SUMIFS(СВЦЭМ!$D$39:$D$782,СВЦЭМ!$A$39:$A$782,$A97,СВЦЭМ!$B$39:$B$782,I$83)+'СЕТ СН'!$G$14+СВЦЭМ!$D$10+'СЕТ СН'!$G$6-'СЕТ СН'!$G$26</f>
        <v>1247.24216194</v>
      </c>
      <c r="J97" s="36">
        <f>SUMIFS(СВЦЭМ!$D$39:$D$782,СВЦЭМ!$A$39:$A$782,$A97,СВЦЭМ!$B$39:$B$782,J$83)+'СЕТ СН'!$G$14+СВЦЭМ!$D$10+'СЕТ СН'!$G$6-'СЕТ СН'!$G$26</f>
        <v>1196.48680515</v>
      </c>
      <c r="K97" s="36">
        <f>SUMIFS(СВЦЭМ!$D$39:$D$782,СВЦЭМ!$A$39:$A$782,$A97,СВЦЭМ!$B$39:$B$782,K$83)+'СЕТ СН'!$G$14+СВЦЭМ!$D$10+'СЕТ СН'!$G$6-'СЕТ СН'!$G$26</f>
        <v>1122.9114789600001</v>
      </c>
      <c r="L97" s="36">
        <f>SUMIFS(СВЦЭМ!$D$39:$D$782,СВЦЭМ!$A$39:$A$782,$A97,СВЦЭМ!$B$39:$B$782,L$83)+'СЕТ СН'!$G$14+СВЦЭМ!$D$10+'СЕТ СН'!$G$6-'СЕТ СН'!$G$26</f>
        <v>1086.6749290799999</v>
      </c>
      <c r="M97" s="36">
        <f>SUMIFS(СВЦЭМ!$D$39:$D$782,СВЦЭМ!$A$39:$A$782,$A97,СВЦЭМ!$B$39:$B$782,M$83)+'СЕТ СН'!$G$14+СВЦЭМ!$D$10+'СЕТ СН'!$G$6-'СЕТ СН'!$G$26</f>
        <v>1073.1145870400001</v>
      </c>
      <c r="N97" s="36">
        <f>SUMIFS(СВЦЭМ!$D$39:$D$782,СВЦЭМ!$A$39:$A$782,$A97,СВЦЭМ!$B$39:$B$782,N$83)+'СЕТ СН'!$G$14+СВЦЭМ!$D$10+'СЕТ СН'!$G$6-'СЕТ СН'!$G$26</f>
        <v>1085.78608158</v>
      </c>
      <c r="O97" s="36">
        <f>SUMIFS(СВЦЭМ!$D$39:$D$782,СВЦЭМ!$A$39:$A$782,$A97,СВЦЭМ!$B$39:$B$782,O$83)+'СЕТ СН'!$G$14+СВЦЭМ!$D$10+'СЕТ СН'!$G$6-'СЕТ СН'!$G$26</f>
        <v>1090.78741266</v>
      </c>
      <c r="P97" s="36">
        <f>SUMIFS(СВЦЭМ!$D$39:$D$782,СВЦЭМ!$A$39:$A$782,$A97,СВЦЭМ!$B$39:$B$782,P$83)+'СЕТ СН'!$G$14+СВЦЭМ!$D$10+'СЕТ СН'!$G$6-'СЕТ СН'!$G$26</f>
        <v>1100.3003199</v>
      </c>
      <c r="Q97" s="36">
        <f>SUMIFS(СВЦЭМ!$D$39:$D$782,СВЦЭМ!$A$39:$A$782,$A97,СВЦЭМ!$B$39:$B$782,Q$83)+'СЕТ СН'!$G$14+СВЦЭМ!$D$10+'СЕТ СН'!$G$6-'СЕТ СН'!$G$26</f>
        <v>1106.89553269</v>
      </c>
      <c r="R97" s="36">
        <f>SUMIFS(СВЦЭМ!$D$39:$D$782,СВЦЭМ!$A$39:$A$782,$A97,СВЦЭМ!$B$39:$B$782,R$83)+'СЕТ СН'!$G$14+СВЦЭМ!$D$10+'СЕТ СН'!$G$6-'СЕТ СН'!$G$26</f>
        <v>1118.5929595799998</v>
      </c>
      <c r="S97" s="36">
        <f>SUMIFS(СВЦЭМ!$D$39:$D$782,СВЦЭМ!$A$39:$A$782,$A97,СВЦЭМ!$B$39:$B$782,S$83)+'СЕТ СН'!$G$14+СВЦЭМ!$D$10+'СЕТ СН'!$G$6-'СЕТ СН'!$G$26</f>
        <v>1103.1038911999999</v>
      </c>
      <c r="T97" s="36">
        <f>SUMIFS(СВЦЭМ!$D$39:$D$782,СВЦЭМ!$A$39:$A$782,$A97,СВЦЭМ!$B$39:$B$782,T$83)+'СЕТ СН'!$G$14+СВЦЭМ!$D$10+'СЕТ СН'!$G$6-'СЕТ СН'!$G$26</f>
        <v>1111.9076534799999</v>
      </c>
      <c r="U97" s="36">
        <f>SUMIFS(СВЦЭМ!$D$39:$D$782,СВЦЭМ!$A$39:$A$782,$A97,СВЦЭМ!$B$39:$B$782,U$83)+'СЕТ СН'!$G$14+СВЦЭМ!$D$10+'СЕТ СН'!$G$6-'СЕТ СН'!$G$26</f>
        <v>1116.09042514</v>
      </c>
      <c r="V97" s="36">
        <f>SUMIFS(СВЦЭМ!$D$39:$D$782,СВЦЭМ!$A$39:$A$782,$A97,СВЦЭМ!$B$39:$B$782,V$83)+'СЕТ СН'!$G$14+СВЦЭМ!$D$10+'СЕТ СН'!$G$6-'СЕТ СН'!$G$26</f>
        <v>1121.84642431</v>
      </c>
      <c r="W97" s="36">
        <f>SUMIFS(СВЦЭМ!$D$39:$D$782,СВЦЭМ!$A$39:$A$782,$A97,СВЦЭМ!$B$39:$B$782,W$83)+'СЕТ СН'!$G$14+СВЦЭМ!$D$10+'СЕТ СН'!$G$6-'СЕТ СН'!$G$26</f>
        <v>1118.85112056</v>
      </c>
      <c r="X97" s="36">
        <f>SUMIFS(СВЦЭМ!$D$39:$D$782,СВЦЭМ!$A$39:$A$782,$A97,СВЦЭМ!$B$39:$B$782,X$83)+'СЕТ СН'!$G$14+СВЦЭМ!$D$10+'СЕТ СН'!$G$6-'СЕТ СН'!$G$26</f>
        <v>1120.4409702099999</v>
      </c>
      <c r="Y97" s="36">
        <f>SUMIFS(СВЦЭМ!$D$39:$D$782,СВЦЭМ!$A$39:$A$782,$A97,СВЦЭМ!$B$39:$B$782,Y$83)+'СЕТ СН'!$G$14+СВЦЭМ!$D$10+'СЕТ СН'!$G$6-'СЕТ СН'!$G$26</f>
        <v>1175.8696988699999</v>
      </c>
    </row>
    <row r="98" spans="1:25" ht="15.75" x14ac:dyDescent="0.2">
      <c r="A98" s="35">
        <f t="shared" si="2"/>
        <v>44788</v>
      </c>
      <c r="B98" s="36">
        <f>SUMIFS(СВЦЭМ!$D$39:$D$782,СВЦЭМ!$A$39:$A$782,$A98,СВЦЭМ!$B$39:$B$782,B$83)+'СЕТ СН'!$G$14+СВЦЭМ!$D$10+'СЕТ СН'!$G$6-'СЕТ СН'!$G$26</f>
        <v>1133.1727537499999</v>
      </c>
      <c r="C98" s="36">
        <f>SUMIFS(СВЦЭМ!$D$39:$D$782,СВЦЭМ!$A$39:$A$782,$A98,СВЦЭМ!$B$39:$B$782,C$83)+'СЕТ СН'!$G$14+СВЦЭМ!$D$10+'СЕТ СН'!$G$6-'СЕТ СН'!$G$26</f>
        <v>1157.83803992</v>
      </c>
      <c r="D98" s="36">
        <f>SUMIFS(СВЦЭМ!$D$39:$D$782,СВЦЭМ!$A$39:$A$782,$A98,СВЦЭМ!$B$39:$B$782,D$83)+'СЕТ СН'!$G$14+СВЦЭМ!$D$10+'СЕТ СН'!$G$6-'СЕТ СН'!$G$26</f>
        <v>1191.05381893</v>
      </c>
      <c r="E98" s="36">
        <f>SUMIFS(СВЦЭМ!$D$39:$D$782,СВЦЭМ!$A$39:$A$782,$A98,СВЦЭМ!$B$39:$B$782,E$83)+'СЕТ СН'!$G$14+СВЦЭМ!$D$10+'СЕТ СН'!$G$6-'СЕТ СН'!$G$26</f>
        <v>1203.3990152599999</v>
      </c>
      <c r="F98" s="36">
        <f>SUMIFS(СВЦЭМ!$D$39:$D$782,СВЦЭМ!$A$39:$A$782,$A98,СВЦЭМ!$B$39:$B$782,F$83)+'СЕТ СН'!$G$14+СВЦЭМ!$D$10+'СЕТ СН'!$G$6-'СЕТ СН'!$G$26</f>
        <v>1214.4751142799998</v>
      </c>
      <c r="G98" s="36">
        <f>SUMIFS(СВЦЭМ!$D$39:$D$782,СВЦЭМ!$A$39:$A$782,$A98,СВЦЭМ!$B$39:$B$782,G$83)+'СЕТ СН'!$G$14+СВЦЭМ!$D$10+'СЕТ СН'!$G$6-'СЕТ СН'!$G$26</f>
        <v>1209.3102304899999</v>
      </c>
      <c r="H98" s="36">
        <f>SUMIFS(СВЦЭМ!$D$39:$D$782,СВЦЭМ!$A$39:$A$782,$A98,СВЦЭМ!$B$39:$B$782,H$83)+'СЕТ СН'!$G$14+СВЦЭМ!$D$10+'СЕТ СН'!$G$6-'СЕТ СН'!$G$26</f>
        <v>1178.33880608</v>
      </c>
      <c r="I98" s="36">
        <f>SUMIFS(СВЦЭМ!$D$39:$D$782,СВЦЭМ!$A$39:$A$782,$A98,СВЦЭМ!$B$39:$B$782,I$83)+'СЕТ СН'!$G$14+СВЦЭМ!$D$10+'СЕТ СН'!$G$6-'СЕТ СН'!$G$26</f>
        <v>1121.4453861699999</v>
      </c>
      <c r="J98" s="36">
        <f>SUMIFS(СВЦЭМ!$D$39:$D$782,СВЦЭМ!$A$39:$A$782,$A98,СВЦЭМ!$B$39:$B$782,J$83)+'СЕТ СН'!$G$14+СВЦЭМ!$D$10+'СЕТ СН'!$G$6-'СЕТ СН'!$G$26</f>
        <v>1187.0087507000001</v>
      </c>
      <c r="K98" s="36">
        <f>SUMIFS(СВЦЭМ!$D$39:$D$782,СВЦЭМ!$A$39:$A$782,$A98,СВЦЭМ!$B$39:$B$782,K$83)+'СЕТ СН'!$G$14+СВЦЭМ!$D$10+'СЕТ СН'!$G$6-'СЕТ СН'!$G$26</f>
        <v>1161.73391115</v>
      </c>
      <c r="L98" s="36">
        <f>SUMIFS(СВЦЭМ!$D$39:$D$782,СВЦЭМ!$A$39:$A$782,$A98,СВЦЭМ!$B$39:$B$782,L$83)+'СЕТ СН'!$G$14+СВЦЭМ!$D$10+'СЕТ СН'!$G$6-'СЕТ СН'!$G$26</f>
        <v>1149.95124442</v>
      </c>
      <c r="M98" s="36">
        <f>SUMIFS(СВЦЭМ!$D$39:$D$782,СВЦЭМ!$A$39:$A$782,$A98,СВЦЭМ!$B$39:$B$782,M$83)+'СЕТ СН'!$G$14+СВЦЭМ!$D$10+'СЕТ СН'!$G$6-'СЕТ СН'!$G$26</f>
        <v>1153.4429778399999</v>
      </c>
      <c r="N98" s="36">
        <f>SUMIFS(СВЦЭМ!$D$39:$D$782,СВЦЭМ!$A$39:$A$782,$A98,СВЦЭМ!$B$39:$B$782,N$83)+'СЕТ СН'!$G$14+СВЦЭМ!$D$10+'СЕТ СН'!$G$6-'СЕТ СН'!$G$26</f>
        <v>1151.72056582</v>
      </c>
      <c r="O98" s="36">
        <f>SUMIFS(СВЦЭМ!$D$39:$D$782,СВЦЭМ!$A$39:$A$782,$A98,СВЦЭМ!$B$39:$B$782,O$83)+'СЕТ СН'!$G$14+СВЦЭМ!$D$10+'СЕТ СН'!$G$6-'СЕТ СН'!$G$26</f>
        <v>1152.41137809</v>
      </c>
      <c r="P98" s="36">
        <f>SUMIFS(СВЦЭМ!$D$39:$D$782,СВЦЭМ!$A$39:$A$782,$A98,СВЦЭМ!$B$39:$B$782,P$83)+'СЕТ СН'!$G$14+СВЦЭМ!$D$10+'СЕТ СН'!$G$6-'СЕТ СН'!$G$26</f>
        <v>1148.8720421599999</v>
      </c>
      <c r="Q98" s="36">
        <f>SUMIFS(СВЦЭМ!$D$39:$D$782,СВЦЭМ!$A$39:$A$782,$A98,СВЦЭМ!$B$39:$B$782,Q$83)+'СЕТ СН'!$G$14+СВЦЭМ!$D$10+'СЕТ СН'!$G$6-'СЕТ СН'!$G$26</f>
        <v>1146.5394272399999</v>
      </c>
      <c r="R98" s="36">
        <f>SUMIFS(СВЦЭМ!$D$39:$D$782,СВЦЭМ!$A$39:$A$782,$A98,СВЦЭМ!$B$39:$B$782,R$83)+'СЕТ СН'!$G$14+СВЦЭМ!$D$10+'СЕТ СН'!$G$6-'СЕТ СН'!$G$26</f>
        <v>1136.3955865599999</v>
      </c>
      <c r="S98" s="36">
        <f>SUMIFS(СВЦЭМ!$D$39:$D$782,СВЦЭМ!$A$39:$A$782,$A98,СВЦЭМ!$B$39:$B$782,S$83)+'СЕТ СН'!$G$14+СВЦЭМ!$D$10+'СЕТ СН'!$G$6-'СЕТ СН'!$G$26</f>
        <v>1140.05431402</v>
      </c>
      <c r="T98" s="36">
        <f>SUMIFS(СВЦЭМ!$D$39:$D$782,СВЦЭМ!$A$39:$A$782,$A98,СВЦЭМ!$B$39:$B$782,T$83)+'СЕТ СН'!$G$14+СВЦЭМ!$D$10+'СЕТ СН'!$G$6-'СЕТ СН'!$G$26</f>
        <v>1141.7637804799999</v>
      </c>
      <c r="U98" s="36">
        <f>SUMIFS(СВЦЭМ!$D$39:$D$782,СВЦЭМ!$A$39:$A$782,$A98,СВЦЭМ!$B$39:$B$782,U$83)+'СЕТ СН'!$G$14+СВЦЭМ!$D$10+'СЕТ СН'!$G$6-'СЕТ СН'!$G$26</f>
        <v>1137.4335056899999</v>
      </c>
      <c r="V98" s="36">
        <f>SUMIFS(СВЦЭМ!$D$39:$D$782,СВЦЭМ!$A$39:$A$782,$A98,СВЦЭМ!$B$39:$B$782,V$83)+'СЕТ СН'!$G$14+СВЦЭМ!$D$10+'СЕТ СН'!$G$6-'СЕТ СН'!$G$26</f>
        <v>1140.6916139099999</v>
      </c>
      <c r="W98" s="36">
        <f>SUMIFS(СВЦЭМ!$D$39:$D$782,СВЦЭМ!$A$39:$A$782,$A98,СВЦЭМ!$B$39:$B$782,W$83)+'СЕТ СН'!$G$14+СВЦЭМ!$D$10+'СЕТ СН'!$G$6-'СЕТ СН'!$G$26</f>
        <v>1148.84238078</v>
      </c>
      <c r="X98" s="36">
        <f>SUMIFS(СВЦЭМ!$D$39:$D$782,СВЦЭМ!$A$39:$A$782,$A98,СВЦЭМ!$B$39:$B$782,X$83)+'СЕТ СН'!$G$14+СВЦЭМ!$D$10+'СЕТ СН'!$G$6-'СЕТ СН'!$G$26</f>
        <v>1112.6943418999999</v>
      </c>
      <c r="Y98" s="36">
        <f>SUMIFS(СВЦЭМ!$D$39:$D$782,СВЦЭМ!$A$39:$A$782,$A98,СВЦЭМ!$B$39:$B$782,Y$83)+'СЕТ СН'!$G$14+СВЦЭМ!$D$10+'СЕТ СН'!$G$6-'СЕТ СН'!$G$26</f>
        <v>1173.0590859699998</v>
      </c>
    </row>
    <row r="99" spans="1:25" ht="15.75" x14ac:dyDescent="0.2">
      <c r="A99" s="35">
        <f t="shared" si="2"/>
        <v>44789</v>
      </c>
      <c r="B99" s="36">
        <f>SUMIFS(СВЦЭМ!$D$39:$D$782,СВЦЭМ!$A$39:$A$782,$A99,СВЦЭМ!$B$39:$B$782,B$83)+'СЕТ СН'!$G$14+СВЦЭМ!$D$10+'СЕТ СН'!$G$6-'СЕТ СН'!$G$26</f>
        <v>1101.5951663799999</v>
      </c>
      <c r="C99" s="36">
        <f>SUMIFS(СВЦЭМ!$D$39:$D$782,СВЦЭМ!$A$39:$A$782,$A99,СВЦЭМ!$B$39:$B$782,C$83)+'СЕТ СН'!$G$14+СВЦЭМ!$D$10+'СЕТ СН'!$G$6-'СЕТ СН'!$G$26</f>
        <v>1150.6497585499999</v>
      </c>
      <c r="D99" s="36">
        <f>SUMIFS(СВЦЭМ!$D$39:$D$782,СВЦЭМ!$A$39:$A$782,$A99,СВЦЭМ!$B$39:$B$782,D$83)+'СЕТ СН'!$G$14+СВЦЭМ!$D$10+'СЕТ СН'!$G$6-'СЕТ СН'!$G$26</f>
        <v>1189.1517552599998</v>
      </c>
      <c r="E99" s="36">
        <f>SUMIFS(СВЦЭМ!$D$39:$D$782,СВЦЭМ!$A$39:$A$782,$A99,СВЦЭМ!$B$39:$B$782,E$83)+'СЕТ СН'!$G$14+СВЦЭМ!$D$10+'СЕТ СН'!$G$6-'СЕТ СН'!$G$26</f>
        <v>1203.0902137200001</v>
      </c>
      <c r="F99" s="36">
        <f>SUMIFS(СВЦЭМ!$D$39:$D$782,СВЦЭМ!$A$39:$A$782,$A99,СВЦЭМ!$B$39:$B$782,F$83)+'СЕТ СН'!$G$14+СВЦЭМ!$D$10+'СЕТ СН'!$G$6-'СЕТ СН'!$G$26</f>
        <v>1212.6818220999999</v>
      </c>
      <c r="G99" s="36">
        <f>SUMIFS(СВЦЭМ!$D$39:$D$782,СВЦЭМ!$A$39:$A$782,$A99,СВЦЭМ!$B$39:$B$782,G$83)+'СЕТ СН'!$G$14+СВЦЭМ!$D$10+'СЕТ СН'!$G$6-'СЕТ СН'!$G$26</f>
        <v>1206.1671219899999</v>
      </c>
      <c r="H99" s="36">
        <f>SUMIFS(СВЦЭМ!$D$39:$D$782,СВЦЭМ!$A$39:$A$782,$A99,СВЦЭМ!$B$39:$B$782,H$83)+'СЕТ СН'!$G$14+СВЦЭМ!$D$10+'СЕТ СН'!$G$6-'СЕТ СН'!$G$26</f>
        <v>1149.81880815</v>
      </c>
      <c r="I99" s="36">
        <f>SUMIFS(СВЦЭМ!$D$39:$D$782,СВЦЭМ!$A$39:$A$782,$A99,СВЦЭМ!$B$39:$B$782,I$83)+'СЕТ СН'!$G$14+СВЦЭМ!$D$10+'СЕТ СН'!$G$6-'СЕТ СН'!$G$26</f>
        <v>1081.39747468</v>
      </c>
      <c r="J99" s="36">
        <f>SUMIFS(СВЦЭМ!$D$39:$D$782,СВЦЭМ!$A$39:$A$782,$A99,СВЦЭМ!$B$39:$B$782,J$83)+'СЕТ СН'!$G$14+СВЦЭМ!$D$10+'СЕТ СН'!$G$6-'СЕТ СН'!$G$26</f>
        <v>1166.1274440699999</v>
      </c>
      <c r="K99" s="36">
        <f>SUMIFS(СВЦЭМ!$D$39:$D$782,СВЦЭМ!$A$39:$A$782,$A99,СВЦЭМ!$B$39:$B$782,K$83)+'СЕТ СН'!$G$14+СВЦЭМ!$D$10+'СЕТ СН'!$G$6-'СЕТ СН'!$G$26</f>
        <v>1161.8218740699999</v>
      </c>
      <c r="L99" s="36">
        <f>SUMIFS(СВЦЭМ!$D$39:$D$782,СВЦЭМ!$A$39:$A$782,$A99,СВЦЭМ!$B$39:$B$782,L$83)+'СЕТ СН'!$G$14+СВЦЭМ!$D$10+'СЕТ СН'!$G$6-'СЕТ СН'!$G$26</f>
        <v>1143.2830723299999</v>
      </c>
      <c r="M99" s="36">
        <f>SUMIFS(СВЦЭМ!$D$39:$D$782,СВЦЭМ!$A$39:$A$782,$A99,СВЦЭМ!$B$39:$B$782,M$83)+'СЕТ СН'!$G$14+СВЦЭМ!$D$10+'СЕТ СН'!$G$6-'СЕТ СН'!$G$26</f>
        <v>1133.8985968699999</v>
      </c>
      <c r="N99" s="36">
        <f>SUMIFS(СВЦЭМ!$D$39:$D$782,СВЦЭМ!$A$39:$A$782,$A99,СВЦЭМ!$B$39:$B$782,N$83)+'СЕТ СН'!$G$14+СВЦЭМ!$D$10+'СЕТ СН'!$G$6-'СЕТ СН'!$G$26</f>
        <v>1129.7926084199999</v>
      </c>
      <c r="O99" s="36">
        <f>SUMIFS(СВЦЭМ!$D$39:$D$782,СВЦЭМ!$A$39:$A$782,$A99,СВЦЭМ!$B$39:$B$782,O$83)+'СЕТ СН'!$G$14+СВЦЭМ!$D$10+'СЕТ СН'!$G$6-'СЕТ СН'!$G$26</f>
        <v>1126.45951481</v>
      </c>
      <c r="P99" s="36">
        <f>SUMIFS(СВЦЭМ!$D$39:$D$782,СВЦЭМ!$A$39:$A$782,$A99,СВЦЭМ!$B$39:$B$782,P$83)+'СЕТ СН'!$G$14+СВЦЭМ!$D$10+'СЕТ СН'!$G$6-'СЕТ СН'!$G$26</f>
        <v>1137.8817145999999</v>
      </c>
      <c r="Q99" s="36">
        <f>SUMIFS(СВЦЭМ!$D$39:$D$782,СВЦЭМ!$A$39:$A$782,$A99,СВЦЭМ!$B$39:$B$782,Q$83)+'СЕТ СН'!$G$14+СВЦЭМ!$D$10+'СЕТ СН'!$G$6-'СЕТ СН'!$G$26</f>
        <v>1137.0821652</v>
      </c>
      <c r="R99" s="36">
        <f>SUMIFS(СВЦЭМ!$D$39:$D$782,СВЦЭМ!$A$39:$A$782,$A99,СВЦЭМ!$B$39:$B$782,R$83)+'СЕТ СН'!$G$14+СВЦЭМ!$D$10+'СЕТ СН'!$G$6-'СЕТ СН'!$G$26</f>
        <v>1138.1940336499999</v>
      </c>
      <c r="S99" s="36">
        <f>SUMIFS(СВЦЭМ!$D$39:$D$782,СВЦЭМ!$A$39:$A$782,$A99,СВЦЭМ!$B$39:$B$782,S$83)+'СЕТ СН'!$G$14+СВЦЭМ!$D$10+'СЕТ СН'!$G$6-'СЕТ СН'!$G$26</f>
        <v>1140.9866662699999</v>
      </c>
      <c r="T99" s="36">
        <f>SUMIFS(СВЦЭМ!$D$39:$D$782,СВЦЭМ!$A$39:$A$782,$A99,СВЦЭМ!$B$39:$B$782,T$83)+'СЕТ СН'!$G$14+СВЦЭМ!$D$10+'СЕТ СН'!$G$6-'СЕТ СН'!$G$26</f>
        <v>1135.5663568699999</v>
      </c>
      <c r="U99" s="36">
        <f>SUMIFS(СВЦЭМ!$D$39:$D$782,СВЦЭМ!$A$39:$A$782,$A99,СВЦЭМ!$B$39:$B$782,U$83)+'СЕТ СН'!$G$14+СВЦЭМ!$D$10+'СЕТ СН'!$G$6-'СЕТ СН'!$G$26</f>
        <v>1137.8160052000001</v>
      </c>
      <c r="V99" s="36">
        <f>SUMIFS(СВЦЭМ!$D$39:$D$782,СВЦЭМ!$A$39:$A$782,$A99,СВЦЭМ!$B$39:$B$782,V$83)+'СЕТ СН'!$G$14+СВЦЭМ!$D$10+'СЕТ СН'!$G$6-'СЕТ СН'!$G$26</f>
        <v>1149.18998255</v>
      </c>
      <c r="W99" s="36">
        <f>SUMIFS(СВЦЭМ!$D$39:$D$782,СВЦЭМ!$A$39:$A$782,$A99,СВЦЭМ!$B$39:$B$782,W$83)+'СЕТ СН'!$G$14+СВЦЭМ!$D$10+'СЕТ СН'!$G$6-'СЕТ СН'!$G$26</f>
        <v>1149.00562851</v>
      </c>
      <c r="X99" s="36">
        <f>SUMIFS(СВЦЭМ!$D$39:$D$782,СВЦЭМ!$A$39:$A$782,$A99,СВЦЭМ!$B$39:$B$782,X$83)+'СЕТ СН'!$G$14+СВЦЭМ!$D$10+'СЕТ СН'!$G$6-'СЕТ СН'!$G$26</f>
        <v>1136.58836956</v>
      </c>
      <c r="Y99" s="36">
        <f>SUMIFS(СВЦЭМ!$D$39:$D$782,СВЦЭМ!$A$39:$A$782,$A99,СВЦЭМ!$B$39:$B$782,Y$83)+'СЕТ СН'!$G$14+СВЦЭМ!$D$10+'СЕТ СН'!$G$6-'СЕТ СН'!$G$26</f>
        <v>1151.8187913100001</v>
      </c>
    </row>
    <row r="100" spans="1:25" ht="15.75" x14ac:dyDescent="0.2">
      <c r="A100" s="35">
        <f t="shared" si="2"/>
        <v>44790</v>
      </c>
      <c r="B100" s="36">
        <f>SUMIFS(СВЦЭМ!$D$39:$D$782,СВЦЭМ!$A$39:$A$782,$A100,СВЦЭМ!$B$39:$B$782,B$83)+'СЕТ СН'!$G$14+СВЦЭМ!$D$10+'СЕТ СН'!$G$6-'СЕТ СН'!$G$26</f>
        <v>1092.1696750599999</v>
      </c>
      <c r="C100" s="36">
        <f>SUMIFS(СВЦЭМ!$D$39:$D$782,СВЦЭМ!$A$39:$A$782,$A100,СВЦЭМ!$B$39:$B$782,C$83)+'СЕТ СН'!$G$14+СВЦЭМ!$D$10+'СЕТ СН'!$G$6-'СЕТ СН'!$G$26</f>
        <v>1077.19557169</v>
      </c>
      <c r="D100" s="36">
        <f>SUMIFS(СВЦЭМ!$D$39:$D$782,СВЦЭМ!$A$39:$A$782,$A100,СВЦЭМ!$B$39:$B$782,D$83)+'СЕТ СН'!$G$14+СВЦЭМ!$D$10+'СЕТ СН'!$G$6-'СЕТ СН'!$G$26</f>
        <v>1073.4930856399999</v>
      </c>
      <c r="E100" s="36">
        <f>SUMIFS(СВЦЭМ!$D$39:$D$782,СВЦЭМ!$A$39:$A$782,$A100,СВЦЭМ!$B$39:$B$782,E$83)+'СЕТ СН'!$G$14+СВЦЭМ!$D$10+'СЕТ СН'!$G$6-'СЕТ СН'!$G$26</f>
        <v>1091.7543161599999</v>
      </c>
      <c r="F100" s="36">
        <f>SUMIFS(СВЦЭМ!$D$39:$D$782,СВЦЭМ!$A$39:$A$782,$A100,СВЦЭМ!$B$39:$B$782,F$83)+'СЕТ СН'!$G$14+СВЦЭМ!$D$10+'СЕТ СН'!$G$6-'СЕТ СН'!$G$26</f>
        <v>1111.66683573</v>
      </c>
      <c r="G100" s="36">
        <f>SUMIFS(СВЦЭМ!$D$39:$D$782,СВЦЭМ!$A$39:$A$782,$A100,СВЦЭМ!$B$39:$B$782,G$83)+'СЕТ СН'!$G$14+СВЦЭМ!$D$10+'СЕТ СН'!$G$6-'СЕТ СН'!$G$26</f>
        <v>1161.5725035</v>
      </c>
      <c r="H100" s="36">
        <f>SUMIFS(СВЦЭМ!$D$39:$D$782,СВЦЭМ!$A$39:$A$782,$A100,СВЦЭМ!$B$39:$B$782,H$83)+'СЕТ СН'!$G$14+СВЦЭМ!$D$10+'СЕТ СН'!$G$6-'СЕТ СН'!$G$26</f>
        <v>1135.1323156399999</v>
      </c>
      <c r="I100" s="36">
        <f>SUMIFS(СВЦЭМ!$D$39:$D$782,СВЦЭМ!$A$39:$A$782,$A100,СВЦЭМ!$B$39:$B$782,I$83)+'СЕТ СН'!$G$14+СВЦЭМ!$D$10+'СЕТ СН'!$G$6-'СЕТ СН'!$G$26</f>
        <v>1162.0897874</v>
      </c>
      <c r="J100" s="36">
        <f>SUMIFS(СВЦЭМ!$D$39:$D$782,СВЦЭМ!$A$39:$A$782,$A100,СВЦЭМ!$B$39:$B$782,J$83)+'СЕТ СН'!$G$14+СВЦЭМ!$D$10+'СЕТ СН'!$G$6-'СЕТ СН'!$G$26</f>
        <v>1199.3613936199999</v>
      </c>
      <c r="K100" s="36">
        <f>SUMIFS(СВЦЭМ!$D$39:$D$782,СВЦЭМ!$A$39:$A$782,$A100,СВЦЭМ!$B$39:$B$782,K$83)+'СЕТ СН'!$G$14+СВЦЭМ!$D$10+'СЕТ СН'!$G$6-'СЕТ СН'!$G$26</f>
        <v>1190.1225237900001</v>
      </c>
      <c r="L100" s="36">
        <f>SUMIFS(СВЦЭМ!$D$39:$D$782,СВЦЭМ!$A$39:$A$782,$A100,СВЦЭМ!$B$39:$B$782,L$83)+'СЕТ СН'!$G$14+СВЦЭМ!$D$10+'СЕТ СН'!$G$6-'СЕТ СН'!$G$26</f>
        <v>1170.3539773699999</v>
      </c>
      <c r="M100" s="36">
        <f>SUMIFS(СВЦЭМ!$D$39:$D$782,СВЦЭМ!$A$39:$A$782,$A100,СВЦЭМ!$B$39:$B$782,M$83)+'СЕТ СН'!$G$14+СВЦЭМ!$D$10+'СЕТ СН'!$G$6-'СЕТ СН'!$G$26</f>
        <v>1144.3493788599999</v>
      </c>
      <c r="N100" s="36">
        <f>SUMIFS(СВЦЭМ!$D$39:$D$782,СВЦЭМ!$A$39:$A$782,$A100,СВЦЭМ!$B$39:$B$782,N$83)+'СЕТ СН'!$G$14+СВЦЭМ!$D$10+'СЕТ СН'!$G$6-'СЕТ СН'!$G$26</f>
        <v>1160.63586442</v>
      </c>
      <c r="O100" s="36">
        <f>SUMIFS(СВЦЭМ!$D$39:$D$782,СВЦЭМ!$A$39:$A$782,$A100,СВЦЭМ!$B$39:$B$782,O$83)+'СЕТ СН'!$G$14+СВЦЭМ!$D$10+'СЕТ СН'!$G$6-'СЕТ СН'!$G$26</f>
        <v>1154.4424599199999</v>
      </c>
      <c r="P100" s="36">
        <f>SUMIFS(СВЦЭМ!$D$39:$D$782,СВЦЭМ!$A$39:$A$782,$A100,СВЦЭМ!$B$39:$B$782,P$83)+'СЕТ СН'!$G$14+СВЦЭМ!$D$10+'СЕТ СН'!$G$6-'СЕТ СН'!$G$26</f>
        <v>1170.28168239</v>
      </c>
      <c r="Q100" s="36">
        <f>SUMIFS(СВЦЭМ!$D$39:$D$782,СВЦЭМ!$A$39:$A$782,$A100,СВЦЭМ!$B$39:$B$782,Q$83)+'СЕТ СН'!$G$14+СВЦЭМ!$D$10+'СЕТ СН'!$G$6-'СЕТ СН'!$G$26</f>
        <v>1180.74800166</v>
      </c>
      <c r="R100" s="36">
        <f>SUMIFS(СВЦЭМ!$D$39:$D$782,СВЦЭМ!$A$39:$A$782,$A100,СВЦЭМ!$B$39:$B$782,R$83)+'СЕТ СН'!$G$14+СВЦЭМ!$D$10+'СЕТ СН'!$G$6-'СЕТ СН'!$G$26</f>
        <v>1179.9497894900001</v>
      </c>
      <c r="S100" s="36">
        <f>SUMIFS(СВЦЭМ!$D$39:$D$782,СВЦЭМ!$A$39:$A$782,$A100,СВЦЭМ!$B$39:$B$782,S$83)+'СЕТ СН'!$G$14+СВЦЭМ!$D$10+'СЕТ СН'!$G$6-'СЕТ СН'!$G$26</f>
        <v>1178.3365446099999</v>
      </c>
      <c r="T100" s="36">
        <f>SUMIFS(СВЦЭМ!$D$39:$D$782,СВЦЭМ!$A$39:$A$782,$A100,СВЦЭМ!$B$39:$B$782,T$83)+'СЕТ СН'!$G$14+СВЦЭМ!$D$10+'СЕТ СН'!$G$6-'СЕТ СН'!$G$26</f>
        <v>1171.4575064799999</v>
      </c>
      <c r="U100" s="36">
        <f>SUMIFS(СВЦЭМ!$D$39:$D$782,СВЦЭМ!$A$39:$A$782,$A100,СВЦЭМ!$B$39:$B$782,U$83)+'СЕТ СН'!$G$14+СВЦЭМ!$D$10+'СЕТ СН'!$G$6-'СЕТ СН'!$G$26</f>
        <v>1190.29166207</v>
      </c>
      <c r="V100" s="36">
        <f>SUMIFS(СВЦЭМ!$D$39:$D$782,СВЦЭМ!$A$39:$A$782,$A100,СВЦЭМ!$B$39:$B$782,V$83)+'СЕТ СН'!$G$14+СВЦЭМ!$D$10+'СЕТ СН'!$G$6-'СЕТ СН'!$G$26</f>
        <v>1169.26777597</v>
      </c>
      <c r="W100" s="36">
        <f>SUMIFS(СВЦЭМ!$D$39:$D$782,СВЦЭМ!$A$39:$A$782,$A100,СВЦЭМ!$B$39:$B$782,W$83)+'СЕТ СН'!$G$14+СВЦЭМ!$D$10+'СЕТ СН'!$G$6-'СЕТ СН'!$G$26</f>
        <v>1190.52923072</v>
      </c>
      <c r="X100" s="36">
        <f>SUMIFS(СВЦЭМ!$D$39:$D$782,СВЦЭМ!$A$39:$A$782,$A100,СВЦЭМ!$B$39:$B$782,X$83)+'СЕТ СН'!$G$14+СВЦЭМ!$D$10+'СЕТ СН'!$G$6-'СЕТ СН'!$G$26</f>
        <v>1158.3787218</v>
      </c>
      <c r="Y100" s="36">
        <f>SUMIFS(СВЦЭМ!$D$39:$D$782,СВЦЭМ!$A$39:$A$782,$A100,СВЦЭМ!$B$39:$B$782,Y$83)+'СЕТ СН'!$G$14+СВЦЭМ!$D$10+'СЕТ СН'!$G$6-'СЕТ СН'!$G$26</f>
        <v>1095.4227943999999</v>
      </c>
    </row>
    <row r="101" spans="1:25" ht="15.75" x14ac:dyDescent="0.2">
      <c r="A101" s="35">
        <f t="shared" si="2"/>
        <v>44791</v>
      </c>
      <c r="B101" s="36">
        <f>SUMIFS(СВЦЭМ!$D$39:$D$782,СВЦЭМ!$A$39:$A$782,$A101,СВЦЭМ!$B$39:$B$782,B$83)+'СЕТ СН'!$G$14+СВЦЭМ!$D$10+'СЕТ СН'!$G$6-'СЕТ СН'!$G$26</f>
        <v>1136.9837801199999</v>
      </c>
      <c r="C101" s="36">
        <f>SUMIFS(СВЦЭМ!$D$39:$D$782,СВЦЭМ!$A$39:$A$782,$A101,СВЦЭМ!$B$39:$B$782,C$83)+'СЕТ СН'!$G$14+СВЦЭМ!$D$10+'СЕТ СН'!$G$6-'СЕТ СН'!$G$26</f>
        <v>1184.73247655</v>
      </c>
      <c r="D101" s="36">
        <f>SUMIFS(СВЦЭМ!$D$39:$D$782,СВЦЭМ!$A$39:$A$782,$A101,СВЦЭМ!$B$39:$B$782,D$83)+'СЕТ СН'!$G$14+СВЦЭМ!$D$10+'СЕТ СН'!$G$6-'СЕТ СН'!$G$26</f>
        <v>1197.0905993700001</v>
      </c>
      <c r="E101" s="36">
        <f>SUMIFS(СВЦЭМ!$D$39:$D$782,СВЦЭМ!$A$39:$A$782,$A101,СВЦЭМ!$B$39:$B$782,E$83)+'СЕТ СН'!$G$14+СВЦЭМ!$D$10+'СЕТ СН'!$G$6-'СЕТ СН'!$G$26</f>
        <v>1197.82387002</v>
      </c>
      <c r="F101" s="36">
        <f>SUMIFS(СВЦЭМ!$D$39:$D$782,СВЦЭМ!$A$39:$A$782,$A101,СВЦЭМ!$B$39:$B$782,F$83)+'СЕТ СН'!$G$14+СВЦЭМ!$D$10+'СЕТ СН'!$G$6-'СЕТ СН'!$G$26</f>
        <v>1194.8095474699999</v>
      </c>
      <c r="G101" s="36">
        <f>SUMIFS(СВЦЭМ!$D$39:$D$782,СВЦЭМ!$A$39:$A$782,$A101,СВЦЭМ!$B$39:$B$782,G$83)+'СЕТ СН'!$G$14+СВЦЭМ!$D$10+'СЕТ СН'!$G$6-'СЕТ СН'!$G$26</f>
        <v>1202.57696291</v>
      </c>
      <c r="H101" s="36">
        <f>SUMIFS(СВЦЭМ!$D$39:$D$782,СВЦЭМ!$A$39:$A$782,$A101,СВЦЭМ!$B$39:$B$782,H$83)+'СЕТ СН'!$G$14+СВЦЭМ!$D$10+'СЕТ СН'!$G$6-'СЕТ СН'!$G$26</f>
        <v>1142.15033174</v>
      </c>
      <c r="I101" s="36">
        <f>SUMIFS(СВЦЭМ!$D$39:$D$782,СВЦЭМ!$A$39:$A$782,$A101,СВЦЭМ!$B$39:$B$782,I$83)+'СЕТ СН'!$G$14+СВЦЭМ!$D$10+'СЕТ СН'!$G$6-'СЕТ СН'!$G$26</f>
        <v>1094.17951247</v>
      </c>
      <c r="J101" s="36">
        <f>SUMIFS(СВЦЭМ!$D$39:$D$782,СВЦЭМ!$A$39:$A$782,$A101,СВЦЭМ!$B$39:$B$782,J$83)+'СЕТ СН'!$G$14+СВЦЭМ!$D$10+'СЕТ СН'!$G$6-'СЕТ СН'!$G$26</f>
        <v>1273.36534955</v>
      </c>
      <c r="K101" s="36">
        <f>SUMIFS(СВЦЭМ!$D$39:$D$782,СВЦЭМ!$A$39:$A$782,$A101,СВЦЭМ!$B$39:$B$782,K$83)+'СЕТ СН'!$G$14+СВЦЭМ!$D$10+'СЕТ СН'!$G$6-'СЕТ СН'!$G$26</f>
        <v>1279.0390774</v>
      </c>
      <c r="L101" s="36">
        <f>SUMIFS(СВЦЭМ!$D$39:$D$782,СВЦЭМ!$A$39:$A$782,$A101,СВЦЭМ!$B$39:$B$782,L$83)+'СЕТ СН'!$G$14+СВЦЭМ!$D$10+'СЕТ СН'!$G$6-'СЕТ СН'!$G$26</f>
        <v>1279.62141236</v>
      </c>
      <c r="M101" s="36">
        <f>SUMIFS(СВЦЭМ!$D$39:$D$782,СВЦЭМ!$A$39:$A$782,$A101,СВЦЭМ!$B$39:$B$782,M$83)+'СЕТ СН'!$G$14+СВЦЭМ!$D$10+'СЕТ СН'!$G$6-'СЕТ СН'!$G$26</f>
        <v>1268.3128456899999</v>
      </c>
      <c r="N101" s="36">
        <f>SUMIFS(СВЦЭМ!$D$39:$D$782,СВЦЭМ!$A$39:$A$782,$A101,СВЦЭМ!$B$39:$B$782,N$83)+'СЕТ СН'!$G$14+СВЦЭМ!$D$10+'СЕТ СН'!$G$6-'СЕТ СН'!$G$26</f>
        <v>1267.5147724299998</v>
      </c>
      <c r="O101" s="36">
        <f>SUMIFS(СВЦЭМ!$D$39:$D$782,СВЦЭМ!$A$39:$A$782,$A101,СВЦЭМ!$B$39:$B$782,O$83)+'СЕТ СН'!$G$14+СВЦЭМ!$D$10+'СЕТ СН'!$G$6-'СЕТ СН'!$G$26</f>
        <v>1268.9927144699998</v>
      </c>
      <c r="P101" s="36">
        <f>SUMIFS(СВЦЭМ!$D$39:$D$782,СВЦЭМ!$A$39:$A$782,$A101,СВЦЭМ!$B$39:$B$782,P$83)+'СЕТ СН'!$G$14+СВЦЭМ!$D$10+'СЕТ СН'!$G$6-'СЕТ СН'!$G$26</f>
        <v>1213.2505300099999</v>
      </c>
      <c r="Q101" s="36">
        <f>SUMIFS(СВЦЭМ!$D$39:$D$782,СВЦЭМ!$A$39:$A$782,$A101,СВЦЭМ!$B$39:$B$782,Q$83)+'СЕТ СН'!$G$14+СВЦЭМ!$D$10+'СЕТ СН'!$G$6-'СЕТ СН'!$G$26</f>
        <v>1201.71642217</v>
      </c>
      <c r="R101" s="36">
        <f>SUMIFS(СВЦЭМ!$D$39:$D$782,СВЦЭМ!$A$39:$A$782,$A101,СВЦЭМ!$B$39:$B$782,R$83)+'СЕТ СН'!$G$14+СВЦЭМ!$D$10+'СЕТ СН'!$G$6-'СЕТ СН'!$G$26</f>
        <v>1199.96691624</v>
      </c>
      <c r="S101" s="36">
        <f>SUMIFS(СВЦЭМ!$D$39:$D$782,СВЦЭМ!$A$39:$A$782,$A101,СВЦЭМ!$B$39:$B$782,S$83)+'СЕТ СН'!$G$14+СВЦЭМ!$D$10+'СЕТ СН'!$G$6-'СЕТ СН'!$G$26</f>
        <v>1201.6283931399998</v>
      </c>
      <c r="T101" s="36">
        <f>SUMIFS(СВЦЭМ!$D$39:$D$782,СВЦЭМ!$A$39:$A$782,$A101,СВЦЭМ!$B$39:$B$782,T$83)+'СЕТ СН'!$G$14+СВЦЭМ!$D$10+'СЕТ СН'!$G$6-'СЕТ СН'!$G$26</f>
        <v>1204.36288085</v>
      </c>
      <c r="U101" s="36">
        <f>SUMIFS(СВЦЭМ!$D$39:$D$782,СВЦЭМ!$A$39:$A$782,$A101,СВЦЭМ!$B$39:$B$782,U$83)+'СЕТ СН'!$G$14+СВЦЭМ!$D$10+'СЕТ СН'!$G$6-'СЕТ СН'!$G$26</f>
        <v>1203.5870650699999</v>
      </c>
      <c r="V101" s="36">
        <f>SUMIFS(СВЦЭМ!$D$39:$D$782,СВЦЭМ!$A$39:$A$782,$A101,СВЦЭМ!$B$39:$B$782,V$83)+'СЕТ СН'!$G$14+СВЦЭМ!$D$10+'СЕТ СН'!$G$6-'СЕТ СН'!$G$26</f>
        <v>1165.7759793799999</v>
      </c>
      <c r="W101" s="36">
        <f>SUMIFS(СВЦЭМ!$D$39:$D$782,СВЦЭМ!$A$39:$A$782,$A101,СВЦЭМ!$B$39:$B$782,W$83)+'СЕТ СН'!$G$14+СВЦЭМ!$D$10+'СЕТ СН'!$G$6-'СЕТ СН'!$G$26</f>
        <v>1212.6721927799999</v>
      </c>
      <c r="X101" s="36">
        <f>SUMIFS(СВЦЭМ!$D$39:$D$782,СВЦЭМ!$A$39:$A$782,$A101,СВЦЭМ!$B$39:$B$782,X$83)+'СЕТ СН'!$G$14+СВЦЭМ!$D$10+'СЕТ СН'!$G$6-'СЕТ СН'!$G$26</f>
        <v>1203.2319297500001</v>
      </c>
      <c r="Y101" s="36">
        <f>SUMIFS(СВЦЭМ!$D$39:$D$782,СВЦЭМ!$A$39:$A$782,$A101,СВЦЭМ!$B$39:$B$782,Y$83)+'СЕТ СН'!$G$14+СВЦЭМ!$D$10+'СЕТ СН'!$G$6-'СЕТ СН'!$G$26</f>
        <v>1104.08505337</v>
      </c>
    </row>
    <row r="102" spans="1:25" ht="15.75" x14ac:dyDescent="0.2">
      <c r="A102" s="35">
        <f t="shared" si="2"/>
        <v>44792</v>
      </c>
      <c r="B102" s="36">
        <f>SUMIFS(СВЦЭМ!$D$39:$D$782,СВЦЭМ!$A$39:$A$782,$A102,СВЦЭМ!$B$39:$B$782,B$83)+'СЕТ СН'!$G$14+СВЦЭМ!$D$10+'СЕТ СН'!$G$6-'СЕТ СН'!$G$26</f>
        <v>1257.2912262899999</v>
      </c>
      <c r="C102" s="36">
        <f>SUMIFS(СВЦЭМ!$D$39:$D$782,СВЦЭМ!$A$39:$A$782,$A102,СВЦЭМ!$B$39:$B$782,C$83)+'СЕТ СН'!$G$14+СВЦЭМ!$D$10+'СЕТ СН'!$G$6-'СЕТ СН'!$G$26</f>
        <v>1273.6044546199998</v>
      </c>
      <c r="D102" s="36">
        <f>SUMIFS(СВЦЭМ!$D$39:$D$782,СВЦЭМ!$A$39:$A$782,$A102,СВЦЭМ!$B$39:$B$782,D$83)+'СЕТ СН'!$G$14+СВЦЭМ!$D$10+'СЕТ СН'!$G$6-'СЕТ СН'!$G$26</f>
        <v>1305.7750311599998</v>
      </c>
      <c r="E102" s="36">
        <f>SUMIFS(СВЦЭМ!$D$39:$D$782,СВЦЭМ!$A$39:$A$782,$A102,СВЦЭМ!$B$39:$B$782,E$83)+'СЕТ СН'!$G$14+СВЦЭМ!$D$10+'СЕТ СН'!$G$6-'СЕТ СН'!$G$26</f>
        <v>1306.0182006799998</v>
      </c>
      <c r="F102" s="36">
        <f>SUMIFS(СВЦЭМ!$D$39:$D$782,СВЦЭМ!$A$39:$A$782,$A102,СВЦЭМ!$B$39:$B$782,F$83)+'СЕТ СН'!$G$14+СВЦЭМ!$D$10+'СЕТ СН'!$G$6-'СЕТ СН'!$G$26</f>
        <v>1300.6439551899998</v>
      </c>
      <c r="G102" s="36">
        <f>SUMIFS(СВЦЭМ!$D$39:$D$782,СВЦЭМ!$A$39:$A$782,$A102,СВЦЭМ!$B$39:$B$782,G$83)+'СЕТ СН'!$G$14+СВЦЭМ!$D$10+'СЕТ СН'!$G$6-'СЕТ СН'!$G$26</f>
        <v>1211.3343307600001</v>
      </c>
      <c r="H102" s="36">
        <f>SUMIFS(СВЦЭМ!$D$39:$D$782,СВЦЭМ!$A$39:$A$782,$A102,СВЦЭМ!$B$39:$B$782,H$83)+'СЕТ СН'!$G$14+СВЦЭМ!$D$10+'СЕТ СН'!$G$6-'СЕТ СН'!$G$26</f>
        <v>1196.31884126</v>
      </c>
      <c r="I102" s="36">
        <f>SUMIFS(СВЦЭМ!$D$39:$D$782,СВЦЭМ!$A$39:$A$782,$A102,СВЦЭМ!$B$39:$B$782,I$83)+'СЕТ СН'!$G$14+СВЦЭМ!$D$10+'СЕТ СН'!$G$6-'СЕТ СН'!$G$26</f>
        <v>1166.06751257</v>
      </c>
      <c r="J102" s="36">
        <f>SUMIFS(СВЦЭМ!$D$39:$D$782,СВЦЭМ!$A$39:$A$782,$A102,СВЦЭМ!$B$39:$B$782,J$83)+'СЕТ СН'!$G$14+СВЦЭМ!$D$10+'СЕТ СН'!$G$6-'СЕТ СН'!$G$26</f>
        <v>1119.6149644899999</v>
      </c>
      <c r="K102" s="36">
        <f>SUMIFS(СВЦЭМ!$D$39:$D$782,СВЦЭМ!$A$39:$A$782,$A102,СВЦЭМ!$B$39:$B$782,K$83)+'СЕТ СН'!$G$14+СВЦЭМ!$D$10+'СЕТ СН'!$G$6-'СЕТ СН'!$G$26</f>
        <v>1112.9984058</v>
      </c>
      <c r="L102" s="36">
        <f>SUMIFS(СВЦЭМ!$D$39:$D$782,СВЦЭМ!$A$39:$A$782,$A102,СВЦЭМ!$B$39:$B$782,L$83)+'СЕТ СН'!$G$14+СВЦЭМ!$D$10+'СЕТ СН'!$G$6-'СЕТ СН'!$G$26</f>
        <v>1151.9419398299999</v>
      </c>
      <c r="M102" s="36">
        <f>SUMIFS(СВЦЭМ!$D$39:$D$782,СВЦЭМ!$A$39:$A$782,$A102,СВЦЭМ!$B$39:$B$782,M$83)+'СЕТ СН'!$G$14+СВЦЭМ!$D$10+'СЕТ СН'!$G$6-'СЕТ СН'!$G$26</f>
        <v>1137.7836858000001</v>
      </c>
      <c r="N102" s="36">
        <f>SUMIFS(СВЦЭМ!$D$39:$D$782,СВЦЭМ!$A$39:$A$782,$A102,СВЦЭМ!$B$39:$B$782,N$83)+'СЕТ СН'!$G$14+СВЦЭМ!$D$10+'СЕТ СН'!$G$6-'СЕТ СН'!$G$26</f>
        <v>1141.3084043899999</v>
      </c>
      <c r="O102" s="36">
        <f>SUMIFS(СВЦЭМ!$D$39:$D$782,СВЦЭМ!$A$39:$A$782,$A102,СВЦЭМ!$B$39:$B$782,O$83)+'СЕТ СН'!$G$14+СВЦЭМ!$D$10+'СЕТ СН'!$G$6-'СЕТ СН'!$G$26</f>
        <v>1142.6478705699999</v>
      </c>
      <c r="P102" s="36">
        <f>SUMIFS(СВЦЭМ!$D$39:$D$782,СВЦЭМ!$A$39:$A$782,$A102,СВЦЭМ!$B$39:$B$782,P$83)+'СЕТ СН'!$G$14+СВЦЭМ!$D$10+'СЕТ СН'!$G$6-'СЕТ СН'!$G$26</f>
        <v>1171.5418540799999</v>
      </c>
      <c r="Q102" s="36">
        <f>SUMIFS(СВЦЭМ!$D$39:$D$782,СВЦЭМ!$A$39:$A$782,$A102,СВЦЭМ!$B$39:$B$782,Q$83)+'СЕТ СН'!$G$14+СВЦЭМ!$D$10+'СЕТ СН'!$G$6-'СЕТ СН'!$G$26</f>
        <v>1179.9468238499999</v>
      </c>
      <c r="R102" s="36">
        <f>SUMIFS(СВЦЭМ!$D$39:$D$782,СВЦЭМ!$A$39:$A$782,$A102,СВЦЭМ!$B$39:$B$782,R$83)+'СЕТ СН'!$G$14+СВЦЭМ!$D$10+'СЕТ СН'!$G$6-'СЕТ СН'!$G$26</f>
        <v>1177.86632994</v>
      </c>
      <c r="S102" s="36">
        <f>SUMIFS(СВЦЭМ!$D$39:$D$782,СВЦЭМ!$A$39:$A$782,$A102,СВЦЭМ!$B$39:$B$782,S$83)+'СЕТ СН'!$G$14+СВЦЭМ!$D$10+'СЕТ СН'!$G$6-'СЕТ СН'!$G$26</f>
        <v>1163.4800481499999</v>
      </c>
      <c r="T102" s="36">
        <f>SUMIFS(СВЦЭМ!$D$39:$D$782,СВЦЭМ!$A$39:$A$782,$A102,СВЦЭМ!$B$39:$B$782,T$83)+'СЕТ СН'!$G$14+СВЦЭМ!$D$10+'СЕТ СН'!$G$6-'СЕТ СН'!$G$26</f>
        <v>1149.6850030200001</v>
      </c>
      <c r="U102" s="36">
        <f>SUMIFS(СВЦЭМ!$D$39:$D$782,СВЦЭМ!$A$39:$A$782,$A102,СВЦЭМ!$B$39:$B$782,U$83)+'СЕТ СН'!$G$14+СВЦЭМ!$D$10+'СЕТ СН'!$G$6-'СЕТ СН'!$G$26</f>
        <v>1160.30893072</v>
      </c>
      <c r="V102" s="36">
        <f>SUMIFS(СВЦЭМ!$D$39:$D$782,СВЦЭМ!$A$39:$A$782,$A102,СВЦЭМ!$B$39:$B$782,V$83)+'СЕТ СН'!$G$14+СВЦЭМ!$D$10+'СЕТ СН'!$G$6-'СЕТ СН'!$G$26</f>
        <v>1154.0898186299999</v>
      </c>
      <c r="W102" s="36">
        <f>SUMIFS(СВЦЭМ!$D$39:$D$782,СВЦЭМ!$A$39:$A$782,$A102,СВЦЭМ!$B$39:$B$782,W$83)+'СЕТ СН'!$G$14+СВЦЭМ!$D$10+'СЕТ СН'!$G$6-'СЕТ СН'!$G$26</f>
        <v>1192.5926077399999</v>
      </c>
      <c r="X102" s="36">
        <f>SUMIFS(СВЦЭМ!$D$39:$D$782,СВЦЭМ!$A$39:$A$782,$A102,СВЦЭМ!$B$39:$B$782,X$83)+'СЕТ СН'!$G$14+СВЦЭМ!$D$10+'СЕТ СН'!$G$6-'СЕТ СН'!$G$26</f>
        <v>1209.5363630100001</v>
      </c>
      <c r="Y102" s="36">
        <f>SUMIFS(СВЦЭМ!$D$39:$D$782,СВЦЭМ!$A$39:$A$782,$A102,СВЦЭМ!$B$39:$B$782,Y$83)+'СЕТ СН'!$G$14+СВЦЭМ!$D$10+'СЕТ СН'!$G$6-'СЕТ СН'!$G$26</f>
        <v>1236.6613971199999</v>
      </c>
    </row>
    <row r="103" spans="1:25" ht="15.75" x14ac:dyDescent="0.2">
      <c r="A103" s="35">
        <f t="shared" si="2"/>
        <v>44793</v>
      </c>
      <c r="B103" s="36">
        <f>SUMIFS(СВЦЭМ!$D$39:$D$782,СВЦЭМ!$A$39:$A$782,$A103,СВЦЭМ!$B$39:$B$782,B$83)+'СЕТ СН'!$G$14+СВЦЭМ!$D$10+'СЕТ СН'!$G$6-'СЕТ СН'!$G$26</f>
        <v>1110.0488865499999</v>
      </c>
      <c r="C103" s="36">
        <f>SUMIFS(СВЦЭМ!$D$39:$D$782,СВЦЭМ!$A$39:$A$782,$A103,СВЦЭМ!$B$39:$B$782,C$83)+'СЕТ СН'!$G$14+СВЦЭМ!$D$10+'СЕТ СН'!$G$6-'СЕТ СН'!$G$26</f>
        <v>1166.5294945799999</v>
      </c>
      <c r="D103" s="36">
        <f>SUMIFS(СВЦЭМ!$D$39:$D$782,СВЦЭМ!$A$39:$A$782,$A103,СВЦЭМ!$B$39:$B$782,D$83)+'СЕТ СН'!$G$14+СВЦЭМ!$D$10+'СЕТ СН'!$G$6-'СЕТ СН'!$G$26</f>
        <v>1204.88986295</v>
      </c>
      <c r="E103" s="36">
        <f>SUMIFS(СВЦЭМ!$D$39:$D$782,СВЦЭМ!$A$39:$A$782,$A103,СВЦЭМ!$B$39:$B$782,E$83)+'СЕТ СН'!$G$14+СВЦЭМ!$D$10+'СЕТ СН'!$G$6-'СЕТ СН'!$G$26</f>
        <v>1210.1820571399999</v>
      </c>
      <c r="F103" s="36">
        <f>SUMIFS(СВЦЭМ!$D$39:$D$782,СВЦЭМ!$A$39:$A$782,$A103,СВЦЭМ!$B$39:$B$782,F$83)+'СЕТ СН'!$G$14+СВЦЭМ!$D$10+'СЕТ СН'!$G$6-'СЕТ СН'!$G$26</f>
        <v>1213.78934405</v>
      </c>
      <c r="G103" s="36">
        <f>SUMIFS(СВЦЭМ!$D$39:$D$782,СВЦЭМ!$A$39:$A$782,$A103,СВЦЭМ!$B$39:$B$782,G$83)+'СЕТ СН'!$G$14+СВЦЭМ!$D$10+'СЕТ СН'!$G$6-'СЕТ СН'!$G$26</f>
        <v>1206.03224899</v>
      </c>
      <c r="H103" s="36">
        <f>SUMIFS(СВЦЭМ!$D$39:$D$782,СВЦЭМ!$A$39:$A$782,$A103,СВЦЭМ!$B$39:$B$782,H$83)+'СЕТ СН'!$G$14+СВЦЭМ!$D$10+'СЕТ СН'!$G$6-'СЕТ СН'!$G$26</f>
        <v>1179.16424777</v>
      </c>
      <c r="I103" s="36">
        <f>SUMIFS(СВЦЭМ!$D$39:$D$782,СВЦЭМ!$A$39:$A$782,$A103,СВЦЭМ!$B$39:$B$782,I$83)+'СЕТ СН'!$G$14+СВЦЭМ!$D$10+'СЕТ СН'!$G$6-'СЕТ СН'!$G$26</f>
        <v>1148.2667137599999</v>
      </c>
      <c r="J103" s="36">
        <f>SUMIFS(СВЦЭМ!$D$39:$D$782,СВЦЭМ!$A$39:$A$782,$A103,СВЦЭМ!$B$39:$B$782,J$83)+'СЕТ СН'!$G$14+СВЦЭМ!$D$10+'СЕТ СН'!$G$6-'СЕТ СН'!$G$26</f>
        <v>1081.1680844299999</v>
      </c>
      <c r="K103" s="36">
        <f>SUMIFS(СВЦЭМ!$D$39:$D$782,СВЦЭМ!$A$39:$A$782,$A103,СВЦЭМ!$B$39:$B$782,K$83)+'СЕТ СН'!$G$14+СВЦЭМ!$D$10+'СЕТ СН'!$G$6-'СЕТ СН'!$G$26</f>
        <v>1042.6112146200001</v>
      </c>
      <c r="L103" s="36">
        <f>SUMIFS(СВЦЭМ!$D$39:$D$782,СВЦЭМ!$A$39:$A$782,$A103,СВЦЭМ!$B$39:$B$782,L$83)+'СЕТ СН'!$G$14+СВЦЭМ!$D$10+'СЕТ СН'!$G$6-'СЕТ СН'!$G$26</f>
        <v>1045.9073759</v>
      </c>
      <c r="M103" s="36">
        <f>SUMIFS(СВЦЭМ!$D$39:$D$782,СВЦЭМ!$A$39:$A$782,$A103,СВЦЭМ!$B$39:$B$782,M$83)+'СЕТ СН'!$G$14+СВЦЭМ!$D$10+'СЕТ СН'!$G$6-'СЕТ СН'!$G$26</f>
        <v>1049.90027487</v>
      </c>
      <c r="N103" s="36">
        <f>SUMIFS(СВЦЭМ!$D$39:$D$782,СВЦЭМ!$A$39:$A$782,$A103,СВЦЭМ!$B$39:$B$782,N$83)+'СЕТ СН'!$G$14+СВЦЭМ!$D$10+'СЕТ СН'!$G$6-'СЕТ СН'!$G$26</f>
        <v>1060.71059453</v>
      </c>
      <c r="O103" s="36">
        <f>SUMIFS(СВЦЭМ!$D$39:$D$782,СВЦЭМ!$A$39:$A$782,$A103,СВЦЭМ!$B$39:$B$782,O$83)+'СЕТ СН'!$G$14+СВЦЭМ!$D$10+'СЕТ СН'!$G$6-'СЕТ СН'!$G$26</f>
        <v>1056.9402887700001</v>
      </c>
      <c r="P103" s="36">
        <f>SUMIFS(СВЦЭМ!$D$39:$D$782,СВЦЭМ!$A$39:$A$782,$A103,СВЦЭМ!$B$39:$B$782,P$83)+'СЕТ СН'!$G$14+СВЦЭМ!$D$10+'СЕТ СН'!$G$6-'СЕТ СН'!$G$26</f>
        <v>1052.09850392</v>
      </c>
      <c r="Q103" s="36">
        <f>SUMIFS(СВЦЭМ!$D$39:$D$782,СВЦЭМ!$A$39:$A$782,$A103,СВЦЭМ!$B$39:$B$782,Q$83)+'СЕТ СН'!$G$14+СВЦЭМ!$D$10+'СЕТ СН'!$G$6-'СЕТ СН'!$G$26</f>
        <v>1056.24092559</v>
      </c>
      <c r="R103" s="36">
        <f>SUMIFS(СВЦЭМ!$D$39:$D$782,СВЦЭМ!$A$39:$A$782,$A103,СВЦЭМ!$B$39:$B$782,R$83)+'СЕТ СН'!$G$14+СВЦЭМ!$D$10+'СЕТ СН'!$G$6-'СЕТ СН'!$G$26</f>
        <v>1062.50713604</v>
      </c>
      <c r="S103" s="36">
        <f>SUMIFS(СВЦЭМ!$D$39:$D$782,СВЦЭМ!$A$39:$A$782,$A103,СВЦЭМ!$B$39:$B$782,S$83)+'СЕТ СН'!$G$14+СВЦЭМ!$D$10+'СЕТ СН'!$G$6-'СЕТ СН'!$G$26</f>
        <v>1053.2965211000001</v>
      </c>
      <c r="T103" s="36">
        <f>SUMIFS(СВЦЭМ!$D$39:$D$782,СВЦЭМ!$A$39:$A$782,$A103,СВЦЭМ!$B$39:$B$782,T$83)+'СЕТ СН'!$G$14+СВЦЭМ!$D$10+'СЕТ СН'!$G$6-'СЕТ СН'!$G$26</f>
        <v>1052.9531212100001</v>
      </c>
      <c r="U103" s="36">
        <f>SUMIFS(СВЦЭМ!$D$39:$D$782,СВЦЭМ!$A$39:$A$782,$A103,СВЦЭМ!$B$39:$B$782,U$83)+'СЕТ СН'!$G$14+СВЦЭМ!$D$10+'СЕТ СН'!$G$6-'СЕТ СН'!$G$26</f>
        <v>1053.77959401</v>
      </c>
      <c r="V103" s="36">
        <f>SUMIFS(СВЦЭМ!$D$39:$D$782,СВЦЭМ!$A$39:$A$782,$A103,СВЦЭМ!$B$39:$B$782,V$83)+'СЕТ СН'!$G$14+СВЦЭМ!$D$10+'СЕТ СН'!$G$6-'СЕТ СН'!$G$26</f>
        <v>1036.3589800299999</v>
      </c>
      <c r="W103" s="36">
        <f>SUMIFS(СВЦЭМ!$D$39:$D$782,СВЦЭМ!$A$39:$A$782,$A103,СВЦЭМ!$B$39:$B$782,W$83)+'СЕТ СН'!$G$14+СВЦЭМ!$D$10+'СЕТ СН'!$G$6-'СЕТ СН'!$G$26</f>
        <v>1025.5906577199999</v>
      </c>
      <c r="X103" s="36">
        <f>SUMIFS(СВЦЭМ!$D$39:$D$782,СВЦЭМ!$A$39:$A$782,$A103,СВЦЭМ!$B$39:$B$782,X$83)+'СЕТ СН'!$G$14+СВЦЭМ!$D$10+'СЕТ СН'!$G$6-'СЕТ СН'!$G$26</f>
        <v>1040.7348901799999</v>
      </c>
      <c r="Y103" s="36">
        <f>SUMIFS(СВЦЭМ!$D$39:$D$782,СВЦЭМ!$A$39:$A$782,$A103,СВЦЭМ!$B$39:$B$782,Y$83)+'СЕТ СН'!$G$14+СВЦЭМ!$D$10+'СЕТ СН'!$G$6-'СЕТ СН'!$G$26</f>
        <v>1067.9506796000001</v>
      </c>
    </row>
    <row r="104" spans="1:25" ht="15.75" x14ac:dyDescent="0.2">
      <c r="A104" s="35">
        <f t="shared" si="2"/>
        <v>44794</v>
      </c>
      <c r="B104" s="36">
        <f>SUMIFS(СВЦЭМ!$D$39:$D$782,СВЦЭМ!$A$39:$A$782,$A104,СВЦЭМ!$B$39:$B$782,B$83)+'СЕТ СН'!$G$14+СВЦЭМ!$D$10+'СЕТ СН'!$G$6-'СЕТ СН'!$G$26</f>
        <v>1162.0922916699999</v>
      </c>
      <c r="C104" s="36">
        <f>SUMIFS(СВЦЭМ!$D$39:$D$782,СВЦЭМ!$A$39:$A$782,$A104,СВЦЭМ!$B$39:$B$782,C$83)+'СЕТ СН'!$G$14+СВЦЭМ!$D$10+'СЕТ СН'!$G$6-'СЕТ СН'!$G$26</f>
        <v>1172.33226691</v>
      </c>
      <c r="D104" s="36">
        <f>SUMIFS(СВЦЭМ!$D$39:$D$782,СВЦЭМ!$A$39:$A$782,$A104,СВЦЭМ!$B$39:$B$782,D$83)+'СЕТ СН'!$G$14+СВЦЭМ!$D$10+'СЕТ СН'!$G$6-'СЕТ СН'!$G$26</f>
        <v>1214.28295802</v>
      </c>
      <c r="E104" s="36">
        <f>SUMIFS(СВЦЭМ!$D$39:$D$782,СВЦЭМ!$A$39:$A$782,$A104,СВЦЭМ!$B$39:$B$782,E$83)+'СЕТ СН'!$G$14+СВЦЭМ!$D$10+'СЕТ СН'!$G$6-'СЕТ СН'!$G$26</f>
        <v>1245.0371992400001</v>
      </c>
      <c r="F104" s="36">
        <f>SUMIFS(СВЦЭМ!$D$39:$D$782,СВЦЭМ!$A$39:$A$782,$A104,СВЦЭМ!$B$39:$B$782,F$83)+'СЕТ СН'!$G$14+СВЦЭМ!$D$10+'СЕТ СН'!$G$6-'СЕТ СН'!$G$26</f>
        <v>1249.7058191599999</v>
      </c>
      <c r="G104" s="36">
        <f>SUMIFS(СВЦЭМ!$D$39:$D$782,СВЦЭМ!$A$39:$A$782,$A104,СВЦЭМ!$B$39:$B$782,G$83)+'СЕТ СН'!$G$14+СВЦЭМ!$D$10+'СЕТ СН'!$G$6-'СЕТ СН'!$G$26</f>
        <v>1244.13006266</v>
      </c>
      <c r="H104" s="36">
        <f>SUMIFS(СВЦЭМ!$D$39:$D$782,СВЦЭМ!$A$39:$A$782,$A104,СВЦЭМ!$B$39:$B$782,H$83)+'СЕТ СН'!$G$14+СВЦЭМ!$D$10+'СЕТ СН'!$G$6-'СЕТ СН'!$G$26</f>
        <v>1224.0486056099999</v>
      </c>
      <c r="I104" s="36">
        <f>SUMIFS(СВЦЭМ!$D$39:$D$782,СВЦЭМ!$A$39:$A$782,$A104,СВЦЭМ!$B$39:$B$782,I$83)+'СЕТ СН'!$G$14+СВЦЭМ!$D$10+'СЕТ СН'!$G$6-'СЕТ СН'!$G$26</f>
        <v>1163.3330161399999</v>
      </c>
      <c r="J104" s="36">
        <f>SUMIFS(СВЦЭМ!$D$39:$D$782,СВЦЭМ!$A$39:$A$782,$A104,СВЦЭМ!$B$39:$B$782,J$83)+'СЕТ СН'!$G$14+СВЦЭМ!$D$10+'СЕТ СН'!$G$6-'СЕТ СН'!$G$26</f>
        <v>1102.4432004</v>
      </c>
      <c r="K104" s="36">
        <f>SUMIFS(СВЦЭМ!$D$39:$D$782,СВЦЭМ!$A$39:$A$782,$A104,СВЦЭМ!$B$39:$B$782,K$83)+'СЕТ СН'!$G$14+СВЦЭМ!$D$10+'СЕТ СН'!$G$6-'СЕТ СН'!$G$26</f>
        <v>1152.12915266</v>
      </c>
      <c r="L104" s="36">
        <f>SUMIFS(СВЦЭМ!$D$39:$D$782,СВЦЭМ!$A$39:$A$782,$A104,СВЦЭМ!$B$39:$B$782,L$83)+'СЕТ СН'!$G$14+СВЦЭМ!$D$10+'СЕТ СН'!$G$6-'СЕТ СН'!$G$26</f>
        <v>1189.4310798199999</v>
      </c>
      <c r="M104" s="36">
        <f>SUMIFS(СВЦЭМ!$D$39:$D$782,СВЦЭМ!$A$39:$A$782,$A104,СВЦЭМ!$B$39:$B$782,M$83)+'СЕТ СН'!$G$14+СВЦЭМ!$D$10+'СЕТ СН'!$G$6-'СЕТ СН'!$G$26</f>
        <v>1199.6492365500001</v>
      </c>
      <c r="N104" s="36">
        <f>SUMIFS(СВЦЭМ!$D$39:$D$782,СВЦЭМ!$A$39:$A$782,$A104,СВЦЭМ!$B$39:$B$782,N$83)+'СЕТ СН'!$G$14+СВЦЭМ!$D$10+'СЕТ СН'!$G$6-'СЕТ СН'!$G$26</f>
        <v>1204.9631690199999</v>
      </c>
      <c r="O104" s="36">
        <f>SUMIFS(СВЦЭМ!$D$39:$D$782,СВЦЭМ!$A$39:$A$782,$A104,СВЦЭМ!$B$39:$B$782,O$83)+'СЕТ СН'!$G$14+СВЦЭМ!$D$10+'СЕТ СН'!$G$6-'СЕТ СН'!$G$26</f>
        <v>1195.51219477</v>
      </c>
      <c r="P104" s="36">
        <f>SUMIFS(СВЦЭМ!$D$39:$D$782,СВЦЭМ!$A$39:$A$782,$A104,СВЦЭМ!$B$39:$B$782,P$83)+'СЕТ СН'!$G$14+СВЦЭМ!$D$10+'СЕТ СН'!$G$6-'СЕТ СН'!$G$26</f>
        <v>1192.6046469</v>
      </c>
      <c r="Q104" s="36">
        <f>SUMIFS(СВЦЭМ!$D$39:$D$782,СВЦЭМ!$A$39:$A$782,$A104,СВЦЭМ!$B$39:$B$782,Q$83)+'СЕТ СН'!$G$14+СВЦЭМ!$D$10+'СЕТ СН'!$G$6-'СЕТ СН'!$G$26</f>
        <v>1190.86772537</v>
      </c>
      <c r="R104" s="36">
        <f>SUMIFS(СВЦЭМ!$D$39:$D$782,СВЦЭМ!$A$39:$A$782,$A104,СВЦЭМ!$B$39:$B$782,R$83)+'СЕТ СН'!$G$14+СВЦЭМ!$D$10+'СЕТ СН'!$G$6-'СЕТ СН'!$G$26</f>
        <v>1192.2196476699999</v>
      </c>
      <c r="S104" s="36">
        <f>SUMIFS(СВЦЭМ!$D$39:$D$782,СВЦЭМ!$A$39:$A$782,$A104,СВЦЭМ!$B$39:$B$782,S$83)+'СЕТ СН'!$G$14+СВЦЭМ!$D$10+'СЕТ СН'!$G$6-'СЕТ СН'!$G$26</f>
        <v>1193.60982896</v>
      </c>
      <c r="T104" s="36">
        <f>SUMIFS(СВЦЭМ!$D$39:$D$782,СВЦЭМ!$A$39:$A$782,$A104,СВЦЭМ!$B$39:$B$782,T$83)+'СЕТ СН'!$G$14+СВЦЭМ!$D$10+'СЕТ СН'!$G$6-'СЕТ СН'!$G$26</f>
        <v>1190.2956037599999</v>
      </c>
      <c r="U104" s="36">
        <f>SUMIFS(СВЦЭМ!$D$39:$D$782,СВЦЭМ!$A$39:$A$782,$A104,СВЦЭМ!$B$39:$B$782,U$83)+'СЕТ СН'!$G$14+СВЦЭМ!$D$10+'СЕТ СН'!$G$6-'СЕТ СН'!$G$26</f>
        <v>1192.12921112</v>
      </c>
      <c r="V104" s="36">
        <f>SUMIFS(СВЦЭМ!$D$39:$D$782,СВЦЭМ!$A$39:$A$782,$A104,СВЦЭМ!$B$39:$B$782,V$83)+'СЕТ СН'!$G$14+СВЦЭМ!$D$10+'СЕТ СН'!$G$6-'СЕТ СН'!$G$26</f>
        <v>1205.7947159599998</v>
      </c>
      <c r="W104" s="36">
        <f>SUMIFS(СВЦЭМ!$D$39:$D$782,СВЦЭМ!$A$39:$A$782,$A104,СВЦЭМ!$B$39:$B$782,W$83)+'СЕТ СН'!$G$14+СВЦЭМ!$D$10+'СЕТ СН'!$G$6-'СЕТ СН'!$G$26</f>
        <v>1208.4893969299999</v>
      </c>
      <c r="X104" s="36">
        <f>SUMIFS(СВЦЭМ!$D$39:$D$782,СВЦЭМ!$A$39:$A$782,$A104,СВЦЭМ!$B$39:$B$782,X$83)+'СЕТ СН'!$G$14+СВЦЭМ!$D$10+'СЕТ СН'!$G$6-'СЕТ СН'!$G$26</f>
        <v>1171.01202586</v>
      </c>
      <c r="Y104" s="36">
        <f>SUMIFS(СВЦЭМ!$D$39:$D$782,СВЦЭМ!$A$39:$A$782,$A104,СВЦЭМ!$B$39:$B$782,Y$83)+'СЕТ СН'!$G$14+СВЦЭМ!$D$10+'СЕТ СН'!$G$6-'СЕТ СН'!$G$26</f>
        <v>1143.5963811199999</v>
      </c>
    </row>
    <row r="105" spans="1:25" ht="15.75" x14ac:dyDescent="0.2">
      <c r="A105" s="35">
        <f t="shared" si="2"/>
        <v>44795</v>
      </c>
      <c r="B105" s="36">
        <f>SUMIFS(СВЦЭМ!$D$39:$D$782,СВЦЭМ!$A$39:$A$782,$A105,СВЦЭМ!$B$39:$B$782,B$83)+'СЕТ СН'!$G$14+СВЦЭМ!$D$10+'СЕТ СН'!$G$6-'СЕТ СН'!$G$26</f>
        <v>1076.6747312</v>
      </c>
      <c r="C105" s="36">
        <f>SUMIFS(СВЦЭМ!$D$39:$D$782,СВЦЭМ!$A$39:$A$782,$A105,СВЦЭМ!$B$39:$B$782,C$83)+'СЕТ СН'!$G$14+СВЦЭМ!$D$10+'СЕТ СН'!$G$6-'СЕТ СН'!$G$26</f>
        <v>1144.5194695799998</v>
      </c>
      <c r="D105" s="36">
        <f>SUMIFS(СВЦЭМ!$D$39:$D$782,СВЦЭМ!$A$39:$A$782,$A105,СВЦЭМ!$B$39:$B$782,D$83)+'СЕТ СН'!$G$14+СВЦЭМ!$D$10+'СЕТ СН'!$G$6-'СЕТ СН'!$G$26</f>
        <v>1190.83166441</v>
      </c>
      <c r="E105" s="36">
        <f>SUMIFS(СВЦЭМ!$D$39:$D$782,СВЦЭМ!$A$39:$A$782,$A105,СВЦЭМ!$B$39:$B$782,E$83)+'СЕТ СН'!$G$14+СВЦЭМ!$D$10+'СЕТ СН'!$G$6-'СЕТ СН'!$G$26</f>
        <v>1212.3413125</v>
      </c>
      <c r="F105" s="36">
        <f>SUMIFS(СВЦЭМ!$D$39:$D$782,СВЦЭМ!$A$39:$A$782,$A105,СВЦЭМ!$B$39:$B$782,F$83)+'СЕТ СН'!$G$14+СВЦЭМ!$D$10+'СЕТ СН'!$G$6-'СЕТ СН'!$G$26</f>
        <v>1214.1105243899999</v>
      </c>
      <c r="G105" s="36">
        <f>SUMIFS(СВЦЭМ!$D$39:$D$782,СВЦЭМ!$A$39:$A$782,$A105,СВЦЭМ!$B$39:$B$782,G$83)+'СЕТ СН'!$G$14+СВЦЭМ!$D$10+'СЕТ СН'!$G$6-'СЕТ СН'!$G$26</f>
        <v>1203.5785988299999</v>
      </c>
      <c r="H105" s="36">
        <f>SUMIFS(СВЦЭМ!$D$39:$D$782,СВЦЭМ!$A$39:$A$782,$A105,СВЦЭМ!$B$39:$B$782,H$83)+'СЕТ СН'!$G$14+СВЦЭМ!$D$10+'СЕТ СН'!$G$6-'СЕТ СН'!$G$26</f>
        <v>1144.6606488699999</v>
      </c>
      <c r="I105" s="36">
        <f>SUMIFS(СВЦЭМ!$D$39:$D$782,СВЦЭМ!$A$39:$A$782,$A105,СВЦЭМ!$B$39:$B$782,I$83)+'СЕТ СН'!$G$14+СВЦЭМ!$D$10+'СЕТ СН'!$G$6-'СЕТ СН'!$G$26</f>
        <v>1076.6517471499999</v>
      </c>
      <c r="J105" s="36">
        <f>SUMIFS(СВЦЭМ!$D$39:$D$782,СВЦЭМ!$A$39:$A$782,$A105,СВЦЭМ!$B$39:$B$782,J$83)+'СЕТ СН'!$G$14+СВЦЭМ!$D$10+'СЕТ СН'!$G$6-'СЕТ СН'!$G$26</f>
        <v>1124.8946812499998</v>
      </c>
      <c r="K105" s="36">
        <f>SUMIFS(СВЦЭМ!$D$39:$D$782,СВЦЭМ!$A$39:$A$782,$A105,СВЦЭМ!$B$39:$B$782,K$83)+'СЕТ СН'!$G$14+СВЦЭМ!$D$10+'СЕТ СН'!$G$6-'СЕТ СН'!$G$26</f>
        <v>1171.63570198</v>
      </c>
      <c r="L105" s="36">
        <f>SUMIFS(СВЦЭМ!$D$39:$D$782,СВЦЭМ!$A$39:$A$782,$A105,СВЦЭМ!$B$39:$B$782,L$83)+'СЕТ СН'!$G$14+СВЦЭМ!$D$10+'СЕТ СН'!$G$6-'СЕТ СН'!$G$26</f>
        <v>1166.8801062099999</v>
      </c>
      <c r="M105" s="36">
        <f>SUMIFS(СВЦЭМ!$D$39:$D$782,СВЦЭМ!$A$39:$A$782,$A105,СВЦЭМ!$B$39:$B$782,M$83)+'СЕТ СН'!$G$14+СВЦЭМ!$D$10+'СЕТ СН'!$G$6-'СЕТ СН'!$G$26</f>
        <v>1173.77416902</v>
      </c>
      <c r="N105" s="36">
        <f>SUMIFS(СВЦЭМ!$D$39:$D$782,СВЦЭМ!$A$39:$A$782,$A105,СВЦЭМ!$B$39:$B$782,N$83)+'СЕТ СН'!$G$14+СВЦЭМ!$D$10+'СЕТ СН'!$G$6-'СЕТ СН'!$G$26</f>
        <v>1176.12230886</v>
      </c>
      <c r="O105" s="36">
        <f>SUMIFS(СВЦЭМ!$D$39:$D$782,СВЦЭМ!$A$39:$A$782,$A105,СВЦЭМ!$B$39:$B$782,O$83)+'СЕТ СН'!$G$14+СВЦЭМ!$D$10+'СЕТ СН'!$G$6-'СЕТ СН'!$G$26</f>
        <v>1164.79964337</v>
      </c>
      <c r="P105" s="36">
        <f>SUMIFS(СВЦЭМ!$D$39:$D$782,СВЦЭМ!$A$39:$A$782,$A105,СВЦЭМ!$B$39:$B$782,P$83)+'СЕТ СН'!$G$14+СВЦЭМ!$D$10+'СЕТ СН'!$G$6-'СЕТ СН'!$G$26</f>
        <v>1168.82087662</v>
      </c>
      <c r="Q105" s="36">
        <f>SUMIFS(СВЦЭМ!$D$39:$D$782,СВЦЭМ!$A$39:$A$782,$A105,СВЦЭМ!$B$39:$B$782,Q$83)+'СЕТ СН'!$G$14+СВЦЭМ!$D$10+'СЕТ СН'!$G$6-'СЕТ СН'!$G$26</f>
        <v>1169.07566795</v>
      </c>
      <c r="R105" s="36">
        <f>SUMIFS(СВЦЭМ!$D$39:$D$782,СВЦЭМ!$A$39:$A$782,$A105,СВЦЭМ!$B$39:$B$782,R$83)+'СЕТ СН'!$G$14+СВЦЭМ!$D$10+'СЕТ СН'!$G$6-'СЕТ СН'!$G$26</f>
        <v>1168.2573417599999</v>
      </c>
      <c r="S105" s="36">
        <f>SUMIFS(СВЦЭМ!$D$39:$D$782,СВЦЭМ!$A$39:$A$782,$A105,СВЦЭМ!$B$39:$B$782,S$83)+'СЕТ СН'!$G$14+СВЦЭМ!$D$10+'СЕТ СН'!$G$6-'СЕТ СН'!$G$26</f>
        <v>1162.22208796</v>
      </c>
      <c r="T105" s="36">
        <f>SUMIFS(СВЦЭМ!$D$39:$D$782,СВЦЭМ!$A$39:$A$782,$A105,СВЦЭМ!$B$39:$B$782,T$83)+'СЕТ СН'!$G$14+СВЦЭМ!$D$10+'СЕТ СН'!$G$6-'СЕТ СН'!$G$26</f>
        <v>1172.3941541499998</v>
      </c>
      <c r="U105" s="36">
        <f>SUMIFS(СВЦЭМ!$D$39:$D$782,СВЦЭМ!$A$39:$A$782,$A105,СВЦЭМ!$B$39:$B$782,U$83)+'СЕТ СН'!$G$14+СВЦЭМ!$D$10+'СЕТ СН'!$G$6-'СЕТ СН'!$G$26</f>
        <v>1164.2529807999999</v>
      </c>
      <c r="V105" s="36">
        <f>SUMIFS(СВЦЭМ!$D$39:$D$782,СВЦЭМ!$A$39:$A$782,$A105,СВЦЭМ!$B$39:$B$782,V$83)+'СЕТ СН'!$G$14+СВЦЭМ!$D$10+'СЕТ СН'!$G$6-'СЕТ СН'!$G$26</f>
        <v>1173.8816277199999</v>
      </c>
      <c r="W105" s="36">
        <f>SUMIFS(СВЦЭМ!$D$39:$D$782,СВЦЭМ!$A$39:$A$782,$A105,СВЦЭМ!$B$39:$B$782,W$83)+'СЕТ СН'!$G$14+СВЦЭМ!$D$10+'СЕТ СН'!$G$6-'СЕТ СН'!$G$26</f>
        <v>1181.47119976</v>
      </c>
      <c r="X105" s="36">
        <f>SUMIFS(СВЦЭМ!$D$39:$D$782,СВЦЭМ!$A$39:$A$782,$A105,СВЦЭМ!$B$39:$B$782,X$83)+'СЕТ СН'!$G$14+СВЦЭМ!$D$10+'СЕТ СН'!$G$6-'СЕТ СН'!$G$26</f>
        <v>1154.3464193099999</v>
      </c>
      <c r="Y105" s="36">
        <f>SUMIFS(СВЦЭМ!$D$39:$D$782,СВЦЭМ!$A$39:$A$782,$A105,СВЦЭМ!$B$39:$B$782,Y$83)+'СЕТ СН'!$G$14+СВЦЭМ!$D$10+'СЕТ СН'!$G$6-'СЕТ СН'!$G$26</f>
        <v>1064.50636259</v>
      </c>
    </row>
    <row r="106" spans="1:25" ht="15.75" x14ac:dyDescent="0.2">
      <c r="A106" s="35">
        <f t="shared" si="2"/>
        <v>44796</v>
      </c>
      <c r="B106" s="36">
        <f>SUMIFS(СВЦЭМ!$D$39:$D$782,СВЦЭМ!$A$39:$A$782,$A106,СВЦЭМ!$B$39:$B$782,B$83)+'СЕТ СН'!$G$14+СВЦЭМ!$D$10+'СЕТ СН'!$G$6-'СЕТ СН'!$G$26</f>
        <v>1128.0602355399999</v>
      </c>
      <c r="C106" s="36">
        <f>SUMIFS(СВЦЭМ!$D$39:$D$782,СВЦЭМ!$A$39:$A$782,$A106,СВЦЭМ!$B$39:$B$782,C$83)+'СЕТ СН'!$G$14+СВЦЭМ!$D$10+'СЕТ СН'!$G$6-'СЕТ СН'!$G$26</f>
        <v>1191.4141115899999</v>
      </c>
      <c r="D106" s="36">
        <f>SUMIFS(СВЦЭМ!$D$39:$D$782,СВЦЭМ!$A$39:$A$782,$A106,СВЦЭМ!$B$39:$B$782,D$83)+'СЕТ СН'!$G$14+СВЦЭМ!$D$10+'СЕТ СН'!$G$6-'СЕТ СН'!$G$26</f>
        <v>1231.15092351</v>
      </c>
      <c r="E106" s="36">
        <f>SUMIFS(СВЦЭМ!$D$39:$D$782,СВЦЭМ!$A$39:$A$782,$A106,СВЦЭМ!$B$39:$B$782,E$83)+'СЕТ СН'!$G$14+СВЦЭМ!$D$10+'СЕТ СН'!$G$6-'СЕТ СН'!$G$26</f>
        <v>1244.5228957899999</v>
      </c>
      <c r="F106" s="36">
        <f>SUMIFS(СВЦЭМ!$D$39:$D$782,СВЦЭМ!$A$39:$A$782,$A106,СВЦЭМ!$B$39:$B$782,F$83)+'СЕТ СН'!$G$14+СВЦЭМ!$D$10+'СЕТ СН'!$G$6-'СЕТ СН'!$G$26</f>
        <v>1211.8885774</v>
      </c>
      <c r="G106" s="36">
        <f>SUMIFS(СВЦЭМ!$D$39:$D$782,СВЦЭМ!$A$39:$A$782,$A106,СВЦЭМ!$B$39:$B$782,G$83)+'СЕТ СН'!$G$14+СВЦЭМ!$D$10+'СЕТ СН'!$G$6-'СЕТ СН'!$G$26</f>
        <v>1187.5364784399999</v>
      </c>
      <c r="H106" s="36">
        <f>SUMIFS(СВЦЭМ!$D$39:$D$782,СВЦЭМ!$A$39:$A$782,$A106,СВЦЭМ!$B$39:$B$782,H$83)+'СЕТ СН'!$G$14+СВЦЭМ!$D$10+'СЕТ СН'!$G$6-'СЕТ СН'!$G$26</f>
        <v>1139.7731282499999</v>
      </c>
      <c r="I106" s="36">
        <f>SUMIFS(СВЦЭМ!$D$39:$D$782,СВЦЭМ!$A$39:$A$782,$A106,СВЦЭМ!$B$39:$B$782,I$83)+'СЕТ СН'!$G$14+СВЦЭМ!$D$10+'СЕТ СН'!$G$6-'СЕТ СН'!$G$26</f>
        <v>1072.78821449</v>
      </c>
      <c r="J106" s="36">
        <f>SUMIFS(СВЦЭМ!$D$39:$D$782,СВЦЭМ!$A$39:$A$782,$A106,СВЦЭМ!$B$39:$B$782,J$83)+'СЕТ СН'!$G$14+СВЦЭМ!$D$10+'СЕТ СН'!$G$6-'СЕТ СН'!$G$26</f>
        <v>1065.6220960599999</v>
      </c>
      <c r="K106" s="36">
        <f>SUMIFS(СВЦЭМ!$D$39:$D$782,СВЦЭМ!$A$39:$A$782,$A106,СВЦЭМ!$B$39:$B$782,K$83)+'СЕТ СН'!$G$14+СВЦЭМ!$D$10+'СЕТ СН'!$G$6-'СЕТ СН'!$G$26</f>
        <v>1136.7498213899999</v>
      </c>
      <c r="L106" s="36">
        <f>SUMIFS(СВЦЭМ!$D$39:$D$782,СВЦЭМ!$A$39:$A$782,$A106,СВЦЭМ!$B$39:$B$782,L$83)+'СЕТ СН'!$G$14+СВЦЭМ!$D$10+'СЕТ СН'!$G$6-'СЕТ СН'!$G$26</f>
        <v>1101.2681518699999</v>
      </c>
      <c r="M106" s="36">
        <f>SUMIFS(СВЦЭМ!$D$39:$D$782,СВЦЭМ!$A$39:$A$782,$A106,СВЦЭМ!$B$39:$B$782,M$83)+'СЕТ СН'!$G$14+СВЦЭМ!$D$10+'СЕТ СН'!$G$6-'СЕТ СН'!$G$26</f>
        <v>1093.7211914099998</v>
      </c>
      <c r="N106" s="36">
        <f>SUMIFS(СВЦЭМ!$D$39:$D$782,СВЦЭМ!$A$39:$A$782,$A106,СВЦЭМ!$B$39:$B$782,N$83)+'СЕТ СН'!$G$14+СВЦЭМ!$D$10+'СЕТ СН'!$G$6-'СЕТ СН'!$G$26</f>
        <v>1087.41968329</v>
      </c>
      <c r="O106" s="36">
        <f>SUMIFS(СВЦЭМ!$D$39:$D$782,СВЦЭМ!$A$39:$A$782,$A106,СВЦЭМ!$B$39:$B$782,O$83)+'СЕТ СН'!$G$14+СВЦЭМ!$D$10+'СЕТ СН'!$G$6-'СЕТ СН'!$G$26</f>
        <v>1080.9670726699999</v>
      </c>
      <c r="P106" s="36">
        <f>SUMIFS(СВЦЭМ!$D$39:$D$782,СВЦЭМ!$A$39:$A$782,$A106,СВЦЭМ!$B$39:$B$782,P$83)+'СЕТ СН'!$G$14+СВЦЭМ!$D$10+'СЕТ СН'!$G$6-'СЕТ СН'!$G$26</f>
        <v>1093.2176682100001</v>
      </c>
      <c r="Q106" s="36">
        <f>SUMIFS(СВЦЭМ!$D$39:$D$782,СВЦЭМ!$A$39:$A$782,$A106,СВЦЭМ!$B$39:$B$782,Q$83)+'СЕТ СН'!$G$14+СВЦЭМ!$D$10+'СЕТ СН'!$G$6-'СЕТ СН'!$G$26</f>
        <v>1100.4826729199999</v>
      </c>
      <c r="R106" s="36">
        <f>SUMIFS(СВЦЭМ!$D$39:$D$782,СВЦЭМ!$A$39:$A$782,$A106,СВЦЭМ!$B$39:$B$782,R$83)+'СЕТ СН'!$G$14+СВЦЭМ!$D$10+'СЕТ СН'!$G$6-'СЕТ СН'!$G$26</f>
        <v>1094.36099528</v>
      </c>
      <c r="S106" s="36">
        <f>SUMIFS(СВЦЭМ!$D$39:$D$782,СВЦЭМ!$A$39:$A$782,$A106,СВЦЭМ!$B$39:$B$782,S$83)+'СЕТ СН'!$G$14+СВЦЭМ!$D$10+'СЕТ СН'!$G$6-'СЕТ СН'!$G$26</f>
        <v>1107.0219903</v>
      </c>
      <c r="T106" s="36">
        <f>SUMIFS(СВЦЭМ!$D$39:$D$782,СВЦЭМ!$A$39:$A$782,$A106,СВЦЭМ!$B$39:$B$782,T$83)+'СЕТ СН'!$G$14+СВЦЭМ!$D$10+'СЕТ СН'!$G$6-'СЕТ СН'!$G$26</f>
        <v>1113.91813228</v>
      </c>
      <c r="U106" s="36">
        <f>SUMIFS(СВЦЭМ!$D$39:$D$782,СВЦЭМ!$A$39:$A$782,$A106,СВЦЭМ!$B$39:$B$782,U$83)+'СЕТ СН'!$G$14+СВЦЭМ!$D$10+'СЕТ СН'!$G$6-'СЕТ СН'!$G$26</f>
        <v>1102.7799110799999</v>
      </c>
      <c r="V106" s="36">
        <f>SUMIFS(СВЦЭМ!$D$39:$D$782,СВЦЭМ!$A$39:$A$782,$A106,СВЦЭМ!$B$39:$B$782,V$83)+'СЕТ СН'!$G$14+СВЦЭМ!$D$10+'СЕТ СН'!$G$6-'СЕТ СН'!$G$26</f>
        <v>1119.7520490499999</v>
      </c>
      <c r="W106" s="36">
        <f>SUMIFS(СВЦЭМ!$D$39:$D$782,СВЦЭМ!$A$39:$A$782,$A106,СВЦЭМ!$B$39:$B$782,W$83)+'СЕТ СН'!$G$14+СВЦЭМ!$D$10+'СЕТ СН'!$G$6-'СЕТ СН'!$G$26</f>
        <v>1118.42568809</v>
      </c>
      <c r="X106" s="36">
        <f>SUMIFS(СВЦЭМ!$D$39:$D$782,СВЦЭМ!$A$39:$A$782,$A106,СВЦЭМ!$B$39:$B$782,X$83)+'СЕТ СН'!$G$14+СВЦЭМ!$D$10+'СЕТ СН'!$G$6-'СЕТ СН'!$G$26</f>
        <v>1100.37826649</v>
      </c>
      <c r="Y106" s="36">
        <f>SUMIFS(СВЦЭМ!$D$39:$D$782,СВЦЭМ!$A$39:$A$782,$A106,СВЦЭМ!$B$39:$B$782,Y$83)+'СЕТ СН'!$G$14+СВЦЭМ!$D$10+'СЕТ СН'!$G$6-'СЕТ СН'!$G$26</f>
        <v>1066.69183567</v>
      </c>
    </row>
    <row r="107" spans="1:25" ht="15.75" x14ac:dyDescent="0.2">
      <c r="A107" s="35">
        <f t="shared" si="2"/>
        <v>44797</v>
      </c>
      <c r="B107" s="36">
        <f>SUMIFS(СВЦЭМ!$D$39:$D$782,СВЦЭМ!$A$39:$A$782,$A107,СВЦЭМ!$B$39:$B$782,B$83)+'СЕТ СН'!$G$14+СВЦЭМ!$D$10+'СЕТ СН'!$G$6-'СЕТ СН'!$G$26</f>
        <v>1104.6871633799999</v>
      </c>
      <c r="C107" s="36">
        <f>SUMIFS(СВЦЭМ!$D$39:$D$782,СВЦЭМ!$A$39:$A$782,$A107,СВЦЭМ!$B$39:$B$782,C$83)+'СЕТ СН'!$G$14+СВЦЭМ!$D$10+'СЕТ СН'!$G$6-'СЕТ СН'!$G$26</f>
        <v>1145.51033633</v>
      </c>
      <c r="D107" s="36">
        <f>SUMIFS(СВЦЭМ!$D$39:$D$782,СВЦЭМ!$A$39:$A$782,$A107,СВЦЭМ!$B$39:$B$782,D$83)+'СЕТ СН'!$G$14+СВЦЭМ!$D$10+'СЕТ СН'!$G$6-'СЕТ СН'!$G$26</f>
        <v>1175.12132034</v>
      </c>
      <c r="E107" s="36">
        <f>SUMIFS(СВЦЭМ!$D$39:$D$782,СВЦЭМ!$A$39:$A$782,$A107,СВЦЭМ!$B$39:$B$782,E$83)+'СЕТ СН'!$G$14+СВЦЭМ!$D$10+'СЕТ СН'!$G$6-'СЕТ СН'!$G$26</f>
        <v>1185.00848051</v>
      </c>
      <c r="F107" s="36">
        <f>SUMIFS(СВЦЭМ!$D$39:$D$782,СВЦЭМ!$A$39:$A$782,$A107,СВЦЭМ!$B$39:$B$782,F$83)+'СЕТ СН'!$G$14+СВЦЭМ!$D$10+'СЕТ СН'!$G$6-'СЕТ СН'!$G$26</f>
        <v>1186.4142931399999</v>
      </c>
      <c r="G107" s="36">
        <f>SUMIFS(СВЦЭМ!$D$39:$D$782,СВЦЭМ!$A$39:$A$782,$A107,СВЦЭМ!$B$39:$B$782,G$83)+'СЕТ СН'!$G$14+СВЦЭМ!$D$10+'СЕТ СН'!$G$6-'СЕТ СН'!$G$26</f>
        <v>1172.0287752699999</v>
      </c>
      <c r="H107" s="36">
        <f>SUMIFS(СВЦЭМ!$D$39:$D$782,СВЦЭМ!$A$39:$A$782,$A107,СВЦЭМ!$B$39:$B$782,H$83)+'СЕТ СН'!$G$14+СВЦЭМ!$D$10+'СЕТ СН'!$G$6-'СЕТ СН'!$G$26</f>
        <v>1131.9580044699999</v>
      </c>
      <c r="I107" s="36">
        <f>SUMIFS(СВЦЭМ!$D$39:$D$782,СВЦЭМ!$A$39:$A$782,$A107,СВЦЭМ!$B$39:$B$782,I$83)+'СЕТ СН'!$G$14+СВЦЭМ!$D$10+'СЕТ СН'!$G$6-'СЕТ СН'!$G$26</f>
        <v>1082.9430305999999</v>
      </c>
      <c r="J107" s="36">
        <f>SUMIFS(СВЦЭМ!$D$39:$D$782,СВЦЭМ!$A$39:$A$782,$A107,СВЦЭМ!$B$39:$B$782,J$83)+'СЕТ СН'!$G$14+СВЦЭМ!$D$10+'СЕТ СН'!$G$6-'СЕТ СН'!$G$26</f>
        <v>1117.89737743</v>
      </c>
      <c r="K107" s="36">
        <f>SUMIFS(СВЦЭМ!$D$39:$D$782,СВЦЭМ!$A$39:$A$782,$A107,СВЦЭМ!$B$39:$B$782,K$83)+'СЕТ СН'!$G$14+СВЦЭМ!$D$10+'СЕТ СН'!$G$6-'СЕТ СН'!$G$26</f>
        <v>1231.32995833</v>
      </c>
      <c r="L107" s="36">
        <f>SUMIFS(СВЦЭМ!$D$39:$D$782,СВЦЭМ!$A$39:$A$782,$A107,СВЦЭМ!$B$39:$B$782,L$83)+'СЕТ СН'!$G$14+СВЦЭМ!$D$10+'СЕТ СН'!$G$6-'СЕТ СН'!$G$26</f>
        <v>1190.63040787</v>
      </c>
      <c r="M107" s="36">
        <f>SUMIFS(СВЦЭМ!$D$39:$D$782,СВЦЭМ!$A$39:$A$782,$A107,СВЦЭМ!$B$39:$B$782,M$83)+'СЕТ СН'!$G$14+СВЦЭМ!$D$10+'СЕТ СН'!$G$6-'СЕТ СН'!$G$26</f>
        <v>1185.0237516499999</v>
      </c>
      <c r="N107" s="36">
        <f>SUMIFS(СВЦЭМ!$D$39:$D$782,СВЦЭМ!$A$39:$A$782,$A107,СВЦЭМ!$B$39:$B$782,N$83)+'СЕТ СН'!$G$14+СВЦЭМ!$D$10+'СЕТ СН'!$G$6-'СЕТ СН'!$G$26</f>
        <v>1180.33624674</v>
      </c>
      <c r="O107" s="36">
        <f>SUMIFS(СВЦЭМ!$D$39:$D$782,СВЦЭМ!$A$39:$A$782,$A107,СВЦЭМ!$B$39:$B$782,O$83)+'СЕТ СН'!$G$14+СВЦЭМ!$D$10+'СЕТ СН'!$G$6-'СЕТ СН'!$G$26</f>
        <v>1174.2788174299999</v>
      </c>
      <c r="P107" s="36">
        <f>SUMIFS(СВЦЭМ!$D$39:$D$782,СВЦЭМ!$A$39:$A$782,$A107,СВЦЭМ!$B$39:$B$782,P$83)+'СЕТ СН'!$G$14+СВЦЭМ!$D$10+'СЕТ СН'!$G$6-'СЕТ СН'!$G$26</f>
        <v>1180.7304685399999</v>
      </c>
      <c r="Q107" s="36">
        <f>SUMIFS(СВЦЭМ!$D$39:$D$782,СВЦЭМ!$A$39:$A$782,$A107,СВЦЭМ!$B$39:$B$782,Q$83)+'СЕТ СН'!$G$14+СВЦЭМ!$D$10+'СЕТ СН'!$G$6-'СЕТ СН'!$G$26</f>
        <v>1181.69172327</v>
      </c>
      <c r="R107" s="36">
        <f>SUMIFS(СВЦЭМ!$D$39:$D$782,СВЦЭМ!$A$39:$A$782,$A107,СВЦЭМ!$B$39:$B$782,R$83)+'СЕТ СН'!$G$14+СВЦЭМ!$D$10+'СЕТ СН'!$G$6-'СЕТ СН'!$G$26</f>
        <v>1170.9771462799999</v>
      </c>
      <c r="S107" s="36">
        <f>SUMIFS(СВЦЭМ!$D$39:$D$782,СВЦЭМ!$A$39:$A$782,$A107,СВЦЭМ!$B$39:$B$782,S$83)+'СЕТ СН'!$G$14+СВЦЭМ!$D$10+'СЕТ СН'!$G$6-'СЕТ СН'!$G$26</f>
        <v>1179.8154145199999</v>
      </c>
      <c r="T107" s="36">
        <f>SUMIFS(СВЦЭМ!$D$39:$D$782,СВЦЭМ!$A$39:$A$782,$A107,СВЦЭМ!$B$39:$B$782,T$83)+'СЕТ СН'!$G$14+СВЦЭМ!$D$10+'СЕТ СН'!$G$6-'СЕТ СН'!$G$26</f>
        <v>1186.4936585799999</v>
      </c>
      <c r="U107" s="36">
        <f>SUMIFS(СВЦЭМ!$D$39:$D$782,СВЦЭМ!$A$39:$A$782,$A107,СВЦЭМ!$B$39:$B$782,U$83)+'СЕТ СН'!$G$14+СВЦЭМ!$D$10+'СЕТ СН'!$G$6-'СЕТ СН'!$G$26</f>
        <v>1182.08150037</v>
      </c>
      <c r="V107" s="36">
        <f>SUMIFS(СВЦЭМ!$D$39:$D$782,СВЦЭМ!$A$39:$A$782,$A107,СВЦЭМ!$B$39:$B$782,V$83)+'СЕТ СН'!$G$14+СВЦЭМ!$D$10+'СЕТ СН'!$G$6-'СЕТ СН'!$G$26</f>
        <v>1200.44227327</v>
      </c>
      <c r="W107" s="36">
        <f>SUMIFS(СВЦЭМ!$D$39:$D$782,СВЦЭМ!$A$39:$A$782,$A107,СВЦЭМ!$B$39:$B$782,W$83)+'СЕТ СН'!$G$14+СВЦЭМ!$D$10+'СЕТ СН'!$G$6-'СЕТ СН'!$G$26</f>
        <v>1207.51957687</v>
      </c>
      <c r="X107" s="36">
        <f>SUMIFS(СВЦЭМ!$D$39:$D$782,СВЦЭМ!$A$39:$A$782,$A107,СВЦЭМ!$B$39:$B$782,X$83)+'СЕТ СН'!$G$14+СВЦЭМ!$D$10+'СЕТ СН'!$G$6-'СЕТ СН'!$G$26</f>
        <v>1147.28989931</v>
      </c>
      <c r="Y107" s="36">
        <f>SUMIFS(СВЦЭМ!$D$39:$D$782,СВЦЭМ!$A$39:$A$782,$A107,СВЦЭМ!$B$39:$B$782,Y$83)+'СЕТ СН'!$G$14+СВЦЭМ!$D$10+'СЕТ СН'!$G$6-'СЕТ СН'!$G$26</f>
        <v>1108.4506199999998</v>
      </c>
    </row>
    <row r="108" spans="1:25" ht="15.75" x14ac:dyDescent="0.2">
      <c r="A108" s="35">
        <f t="shared" si="2"/>
        <v>44798</v>
      </c>
      <c r="B108" s="36">
        <f>SUMIFS(СВЦЭМ!$D$39:$D$782,СВЦЭМ!$A$39:$A$782,$A108,СВЦЭМ!$B$39:$B$782,B$83)+'СЕТ СН'!$G$14+СВЦЭМ!$D$10+'СЕТ СН'!$G$6-'СЕТ СН'!$G$26</f>
        <v>1104.79304413</v>
      </c>
      <c r="C108" s="36">
        <f>SUMIFS(СВЦЭМ!$D$39:$D$782,СВЦЭМ!$A$39:$A$782,$A108,СВЦЭМ!$B$39:$B$782,C$83)+'СЕТ СН'!$G$14+СВЦЭМ!$D$10+'СЕТ СН'!$G$6-'СЕТ СН'!$G$26</f>
        <v>1141.84392103</v>
      </c>
      <c r="D108" s="36">
        <f>SUMIFS(СВЦЭМ!$D$39:$D$782,СВЦЭМ!$A$39:$A$782,$A108,СВЦЭМ!$B$39:$B$782,D$83)+'СЕТ СН'!$G$14+СВЦЭМ!$D$10+'СЕТ СН'!$G$6-'СЕТ СН'!$G$26</f>
        <v>1179.6587202799999</v>
      </c>
      <c r="E108" s="36">
        <f>SUMIFS(СВЦЭМ!$D$39:$D$782,СВЦЭМ!$A$39:$A$782,$A108,СВЦЭМ!$B$39:$B$782,E$83)+'СЕТ СН'!$G$14+СВЦЭМ!$D$10+'СЕТ СН'!$G$6-'СЕТ СН'!$G$26</f>
        <v>1190.9680845999999</v>
      </c>
      <c r="F108" s="36">
        <f>SUMIFS(СВЦЭМ!$D$39:$D$782,СВЦЭМ!$A$39:$A$782,$A108,СВЦЭМ!$B$39:$B$782,F$83)+'СЕТ СН'!$G$14+СВЦЭМ!$D$10+'СЕТ СН'!$G$6-'СЕТ СН'!$G$26</f>
        <v>1194.41772442</v>
      </c>
      <c r="G108" s="36">
        <f>SUMIFS(СВЦЭМ!$D$39:$D$782,СВЦЭМ!$A$39:$A$782,$A108,СВЦЭМ!$B$39:$B$782,G$83)+'СЕТ СН'!$G$14+СВЦЭМ!$D$10+'СЕТ СН'!$G$6-'СЕТ СН'!$G$26</f>
        <v>1178.02144737</v>
      </c>
      <c r="H108" s="36">
        <f>SUMIFS(СВЦЭМ!$D$39:$D$782,СВЦЭМ!$A$39:$A$782,$A108,СВЦЭМ!$B$39:$B$782,H$83)+'СЕТ СН'!$G$14+СВЦЭМ!$D$10+'СЕТ СН'!$G$6-'СЕТ СН'!$G$26</f>
        <v>1129.3975472499999</v>
      </c>
      <c r="I108" s="36">
        <f>SUMIFS(СВЦЭМ!$D$39:$D$782,СВЦЭМ!$A$39:$A$782,$A108,СВЦЭМ!$B$39:$B$782,I$83)+'СЕТ СН'!$G$14+СВЦЭМ!$D$10+'СЕТ СН'!$G$6-'СЕТ СН'!$G$26</f>
        <v>1054.4176169699999</v>
      </c>
      <c r="J108" s="36">
        <f>SUMIFS(СВЦЭМ!$D$39:$D$782,СВЦЭМ!$A$39:$A$782,$A108,СВЦЭМ!$B$39:$B$782,J$83)+'СЕТ СН'!$G$14+СВЦЭМ!$D$10+'СЕТ СН'!$G$6-'СЕТ СН'!$G$26</f>
        <v>1125.8252909999999</v>
      </c>
      <c r="K108" s="36">
        <f>SUMIFS(СВЦЭМ!$D$39:$D$782,СВЦЭМ!$A$39:$A$782,$A108,СВЦЭМ!$B$39:$B$782,K$83)+'СЕТ СН'!$G$14+СВЦЭМ!$D$10+'СЕТ СН'!$G$6-'СЕТ СН'!$G$26</f>
        <v>1186.66605667</v>
      </c>
      <c r="L108" s="36">
        <f>SUMIFS(СВЦЭМ!$D$39:$D$782,СВЦЭМ!$A$39:$A$782,$A108,СВЦЭМ!$B$39:$B$782,L$83)+'СЕТ СН'!$G$14+СВЦЭМ!$D$10+'СЕТ СН'!$G$6-'СЕТ СН'!$G$26</f>
        <v>1155.44502863</v>
      </c>
      <c r="M108" s="36">
        <f>SUMIFS(СВЦЭМ!$D$39:$D$782,СВЦЭМ!$A$39:$A$782,$A108,СВЦЭМ!$B$39:$B$782,M$83)+'СЕТ СН'!$G$14+СВЦЭМ!$D$10+'СЕТ СН'!$G$6-'СЕТ СН'!$G$26</f>
        <v>1151.8593298399999</v>
      </c>
      <c r="N108" s="36">
        <f>SUMIFS(СВЦЭМ!$D$39:$D$782,СВЦЭМ!$A$39:$A$782,$A108,СВЦЭМ!$B$39:$B$782,N$83)+'СЕТ СН'!$G$14+СВЦЭМ!$D$10+'СЕТ СН'!$G$6-'СЕТ СН'!$G$26</f>
        <v>1151.5005504399999</v>
      </c>
      <c r="O108" s="36">
        <f>SUMIFS(СВЦЭМ!$D$39:$D$782,СВЦЭМ!$A$39:$A$782,$A108,СВЦЭМ!$B$39:$B$782,O$83)+'СЕТ СН'!$G$14+СВЦЭМ!$D$10+'СЕТ СН'!$G$6-'СЕТ СН'!$G$26</f>
        <v>1068.9342091799999</v>
      </c>
      <c r="P108" s="36">
        <f>SUMIFS(СВЦЭМ!$D$39:$D$782,СВЦЭМ!$A$39:$A$782,$A108,СВЦЭМ!$B$39:$B$782,P$83)+'СЕТ СН'!$G$14+СВЦЭМ!$D$10+'СЕТ СН'!$G$6-'СЕТ СН'!$G$26</f>
        <v>978.00840133999986</v>
      </c>
      <c r="Q108" s="36">
        <f>SUMIFS(СВЦЭМ!$D$39:$D$782,СВЦЭМ!$A$39:$A$782,$A108,СВЦЭМ!$B$39:$B$782,Q$83)+'СЕТ СН'!$G$14+СВЦЭМ!$D$10+'СЕТ СН'!$G$6-'СЕТ СН'!$G$26</f>
        <v>915.89997881999989</v>
      </c>
      <c r="R108" s="36">
        <f>SUMIFS(СВЦЭМ!$D$39:$D$782,СВЦЭМ!$A$39:$A$782,$A108,СВЦЭМ!$B$39:$B$782,R$83)+'СЕТ СН'!$G$14+СВЦЭМ!$D$10+'СЕТ СН'!$G$6-'СЕТ СН'!$G$26</f>
        <v>910.67084382999997</v>
      </c>
      <c r="S108" s="36">
        <f>SUMIFS(СВЦЭМ!$D$39:$D$782,СВЦЭМ!$A$39:$A$782,$A108,СВЦЭМ!$B$39:$B$782,S$83)+'СЕТ СН'!$G$14+СВЦЭМ!$D$10+'СЕТ СН'!$G$6-'СЕТ СН'!$G$26</f>
        <v>981.04801401999998</v>
      </c>
      <c r="T108" s="36">
        <f>SUMIFS(СВЦЭМ!$D$39:$D$782,СВЦЭМ!$A$39:$A$782,$A108,СВЦЭМ!$B$39:$B$782,T$83)+'СЕТ СН'!$G$14+СВЦЭМ!$D$10+'СЕТ СН'!$G$6-'СЕТ СН'!$G$26</f>
        <v>1056.85982076</v>
      </c>
      <c r="U108" s="36">
        <f>SUMIFS(СВЦЭМ!$D$39:$D$782,СВЦЭМ!$A$39:$A$782,$A108,СВЦЭМ!$B$39:$B$782,U$83)+'СЕТ СН'!$G$14+СВЦЭМ!$D$10+'СЕТ СН'!$G$6-'СЕТ СН'!$G$26</f>
        <v>1147.3989473399999</v>
      </c>
      <c r="V108" s="36">
        <f>SUMIFS(СВЦЭМ!$D$39:$D$782,СВЦЭМ!$A$39:$A$782,$A108,СВЦЭМ!$B$39:$B$782,V$83)+'СЕТ СН'!$G$14+СВЦЭМ!$D$10+'СЕТ СН'!$G$6-'СЕТ СН'!$G$26</f>
        <v>1170.73360611</v>
      </c>
      <c r="W108" s="36">
        <f>SUMIFS(СВЦЭМ!$D$39:$D$782,СВЦЭМ!$A$39:$A$782,$A108,СВЦЭМ!$B$39:$B$782,W$83)+'СЕТ СН'!$G$14+СВЦЭМ!$D$10+'СЕТ СН'!$G$6-'СЕТ СН'!$G$26</f>
        <v>1178.7264456400001</v>
      </c>
      <c r="X108" s="36">
        <f>SUMIFS(СВЦЭМ!$D$39:$D$782,СВЦЭМ!$A$39:$A$782,$A108,СВЦЭМ!$B$39:$B$782,X$83)+'СЕТ СН'!$G$14+СВЦЭМ!$D$10+'СЕТ СН'!$G$6-'СЕТ СН'!$G$26</f>
        <v>1162.4739937499999</v>
      </c>
      <c r="Y108" s="36">
        <f>SUMIFS(СВЦЭМ!$D$39:$D$782,СВЦЭМ!$A$39:$A$782,$A108,СВЦЭМ!$B$39:$B$782,Y$83)+'СЕТ СН'!$G$14+СВЦЭМ!$D$10+'СЕТ СН'!$G$6-'СЕТ СН'!$G$26</f>
        <v>1169.23699119</v>
      </c>
    </row>
    <row r="109" spans="1:25" ht="15.75" x14ac:dyDescent="0.2">
      <c r="A109" s="35">
        <f t="shared" si="2"/>
        <v>44799</v>
      </c>
      <c r="B109" s="36">
        <f>SUMIFS(СВЦЭМ!$D$39:$D$782,СВЦЭМ!$A$39:$A$782,$A109,СВЦЭМ!$B$39:$B$782,B$83)+'СЕТ СН'!$G$14+СВЦЭМ!$D$10+'СЕТ СН'!$G$6-'СЕТ СН'!$G$26</f>
        <v>1160.52531572</v>
      </c>
      <c r="C109" s="36">
        <f>SUMIFS(СВЦЭМ!$D$39:$D$782,СВЦЭМ!$A$39:$A$782,$A109,СВЦЭМ!$B$39:$B$782,C$83)+'СЕТ СН'!$G$14+СВЦЭМ!$D$10+'СЕТ СН'!$G$6-'СЕТ СН'!$G$26</f>
        <v>1205.6956740399999</v>
      </c>
      <c r="D109" s="36">
        <f>SUMIFS(СВЦЭМ!$D$39:$D$782,СВЦЭМ!$A$39:$A$782,$A109,СВЦЭМ!$B$39:$B$782,D$83)+'СЕТ СН'!$G$14+СВЦЭМ!$D$10+'СЕТ СН'!$G$6-'СЕТ СН'!$G$26</f>
        <v>1219.8875950899999</v>
      </c>
      <c r="E109" s="36">
        <f>SUMIFS(СВЦЭМ!$D$39:$D$782,СВЦЭМ!$A$39:$A$782,$A109,СВЦЭМ!$B$39:$B$782,E$83)+'СЕТ СН'!$G$14+СВЦЭМ!$D$10+'СЕТ СН'!$G$6-'СЕТ СН'!$G$26</f>
        <v>1200.10528632</v>
      </c>
      <c r="F109" s="36">
        <f>SUMIFS(СВЦЭМ!$D$39:$D$782,СВЦЭМ!$A$39:$A$782,$A109,СВЦЭМ!$B$39:$B$782,F$83)+'СЕТ СН'!$G$14+СВЦЭМ!$D$10+'СЕТ СН'!$G$6-'СЕТ СН'!$G$26</f>
        <v>1208.5080780199999</v>
      </c>
      <c r="G109" s="36">
        <f>SUMIFS(СВЦЭМ!$D$39:$D$782,СВЦЭМ!$A$39:$A$782,$A109,СВЦЭМ!$B$39:$B$782,G$83)+'СЕТ СН'!$G$14+СВЦЭМ!$D$10+'СЕТ СН'!$G$6-'СЕТ СН'!$G$26</f>
        <v>1200.6363205499999</v>
      </c>
      <c r="H109" s="36">
        <f>SUMIFS(СВЦЭМ!$D$39:$D$782,СВЦЭМ!$A$39:$A$782,$A109,СВЦЭМ!$B$39:$B$782,H$83)+'СЕТ СН'!$G$14+СВЦЭМ!$D$10+'СЕТ СН'!$G$6-'СЕТ СН'!$G$26</f>
        <v>1128.7956963499998</v>
      </c>
      <c r="I109" s="36">
        <f>SUMIFS(СВЦЭМ!$D$39:$D$782,СВЦЭМ!$A$39:$A$782,$A109,СВЦЭМ!$B$39:$B$782,I$83)+'СЕТ СН'!$G$14+СВЦЭМ!$D$10+'СЕТ СН'!$G$6-'СЕТ СН'!$G$26</f>
        <v>1116.78703533</v>
      </c>
      <c r="J109" s="36">
        <f>SUMIFS(СВЦЭМ!$D$39:$D$782,СВЦЭМ!$A$39:$A$782,$A109,СВЦЭМ!$B$39:$B$782,J$83)+'СЕТ СН'!$G$14+СВЦЭМ!$D$10+'СЕТ СН'!$G$6-'СЕТ СН'!$G$26</f>
        <v>1119.66693842</v>
      </c>
      <c r="K109" s="36">
        <f>SUMIFS(СВЦЭМ!$D$39:$D$782,СВЦЭМ!$A$39:$A$782,$A109,СВЦЭМ!$B$39:$B$782,K$83)+'СЕТ СН'!$G$14+СВЦЭМ!$D$10+'СЕТ СН'!$G$6-'СЕТ СН'!$G$26</f>
        <v>1180.2059946699999</v>
      </c>
      <c r="L109" s="36">
        <f>SUMIFS(СВЦЭМ!$D$39:$D$782,СВЦЭМ!$A$39:$A$782,$A109,СВЦЭМ!$B$39:$B$782,L$83)+'СЕТ СН'!$G$14+СВЦЭМ!$D$10+'СЕТ СН'!$G$6-'СЕТ СН'!$G$26</f>
        <v>1158.9067743599999</v>
      </c>
      <c r="M109" s="36">
        <f>SUMIFS(СВЦЭМ!$D$39:$D$782,СВЦЭМ!$A$39:$A$782,$A109,СВЦЭМ!$B$39:$B$782,M$83)+'СЕТ СН'!$G$14+СВЦЭМ!$D$10+'СЕТ СН'!$G$6-'СЕТ СН'!$G$26</f>
        <v>1147.89613173</v>
      </c>
      <c r="N109" s="36">
        <f>SUMIFS(СВЦЭМ!$D$39:$D$782,СВЦЭМ!$A$39:$A$782,$A109,СВЦЭМ!$B$39:$B$782,N$83)+'СЕТ СН'!$G$14+СВЦЭМ!$D$10+'СЕТ СН'!$G$6-'СЕТ СН'!$G$26</f>
        <v>1140.4157189</v>
      </c>
      <c r="O109" s="36">
        <f>SUMIFS(СВЦЭМ!$D$39:$D$782,СВЦЭМ!$A$39:$A$782,$A109,СВЦЭМ!$B$39:$B$782,O$83)+'СЕТ СН'!$G$14+СВЦЭМ!$D$10+'СЕТ СН'!$G$6-'СЕТ СН'!$G$26</f>
        <v>1134.5549621600001</v>
      </c>
      <c r="P109" s="36">
        <f>SUMIFS(СВЦЭМ!$D$39:$D$782,СВЦЭМ!$A$39:$A$782,$A109,СВЦЭМ!$B$39:$B$782,P$83)+'СЕТ СН'!$G$14+СВЦЭМ!$D$10+'СЕТ СН'!$G$6-'СЕТ СН'!$G$26</f>
        <v>1142.10745449</v>
      </c>
      <c r="Q109" s="36">
        <f>SUMIFS(СВЦЭМ!$D$39:$D$782,СВЦЭМ!$A$39:$A$782,$A109,СВЦЭМ!$B$39:$B$782,Q$83)+'СЕТ СН'!$G$14+СВЦЭМ!$D$10+'СЕТ СН'!$G$6-'СЕТ СН'!$G$26</f>
        <v>1141.1478555199999</v>
      </c>
      <c r="R109" s="36">
        <f>SUMIFS(СВЦЭМ!$D$39:$D$782,СВЦЭМ!$A$39:$A$782,$A109,СВЦЭМ!$B$39:$B$782,R$83)+'СЕТ СН'!$G$14+СВЦЭМ!$D$10+'СЕТ СН'!$G$6-'СЕТ СН'!$G$26</f>
        <v>1134.6935488199999</v>
      </c>
      <c r="S109" s="36">
        <f>SUMIFS(СВЦЭМ!$D$39:$D$782,СВЦЭМ!$A$39:$A$782,$A109,СВЦЭМ!$B$39:$B$782,S$83)+'СЕТ СН'!$G$14+СВЦЭМ!$D$10+'СЕТ СН'!$G$6-'СЕТ СН'!$G$26</f>
        <v>1132.2642015599999</v>
      </c>
      <c r="T109" s="36">
        <f>SUMIFS(СВЦЭМ!$D$39:$D$782,СВЦЭМ!$A$39:$A$782,$A109,СВЦЭМ!$B$39:$B$782,T$83)+'СЕТ СН'!$G$14+СВЦЭМ!$D$10+'СЕТ СН'!$G$6-'СЕТ СН'!$G$26</f>
        <v>1139.84117115</v>
      </c>
      <c r="U109" s="36">
        <f>SUMIFS(СВЦЭМ!$D$39:$D$782,СВЦЭМ!$A$39:$A$782,$A109,СВЦЭМ!$B$39:$B$782,U$83)+'СЕТ СН'!$G$14+СВЦЭМ!$D$10+'СЕТ СН'!$G$6-'СЕТ СН'!$G$26</f>
        <v>1132.51823367</v>
      </c>
      <c r="V109" s="36">
        <f>SUMIFS(СВЦЭМ!$D$39:$D$782,СВЦЭМ!$A$39:$A$782,$A109,СВЦЭМ!$B$39:$B$782,V$83)+'СЕТ СН'!$G$14+СВЦЭМ!$D$10+'СЕТ СН'!$G$6-'СЕТ СН'!$G$26</f>
        <v>1150.9522609599999</v>
      </c>
      <c r="W109" s="36">
        <f>SUMIFS(СВЦЭМ!$D$39:$D$782,СВЦЭМ!$A$39:$A$782,$A109,СВЦЭМ!$B$39:$B$782,W$83)+'СЕТ СН'!$G$14+СВЦЭМ!$D$10+'СЕТ СН'!$G$6-'СЕТ СН'!$G$26</f>
        <v>1153.5187571899999</v>
      </c>
      <c r="X109" s="36">
        <f>SUMIFS(СВЦЭМ!$D$39:$D$782,СВЦЭМ!$A$39:$A$782,$A109,СВЦЭМ!$B$39:$B$782,X$83)+'СЕТ СН'!$G$14+СВЦЭМ!$D$10+'СЕТ СН'!$G$6-'СЕТ СН'!$G$26</f>
        <v>1123.38555937</v>
      </c>
      <c r="Y109" s="36">
        <f>SUMIFS(СВЦЭМ!$D$39:$D$782,СВЦЭМ!$A$39:$A$782,$A109,СВЦЭМ!$B$39:$B$782,Y$83)+'СЕТ СН'!$G$14+СВЦЭМ!$D$10+'СЕТ СН'!$G$6-'СЕТ СН'!$G$26</f>
        <v>1146.2971063099999</v>
      </c>
    </row>
    <row r="110" spans="1:25" ht="15.75" x14ac:dyDescent="0.2">
      <c r="A110" s="35">
        <f t="shared" si="2"/>
        <v>44800</v>
      </c>
      <c r="B110" s="36">
        <f>SUMIFS(СВЦЭМ!$D$39:$D$782,СВЦЭМ!$A$39:$A$782,$A110,СВЦЭМ!$B$39:$B$782,B$83)+'СЕТ СН'!$G$14+СВЦЭМ!$D$10+'СЕТ СН'!$G$6-'СЕТ СН'!$G$26</f>
        <v>1150.85407887</v>
      </c>
      <c r="C110" s="36">
        <f>SUMIFS(СВЦЭМ!$D$39:$D$782,СВЦЭМ!$A$39:$A$782,$A110,СВЦЭМ!$B$39:$B$782,C$83)+'СЕТ СН'!$G$14+СВЦЭМ!$D$10+'СЕТ СН'!$G$6-'СЕТ СН'!$G$26</f>
        <v>1146.03086495</v>
      </c>
      <c r="D110" s="36">
        <f>SUMIFS(СВЦЭМ!$D$39:$D$782,СВЦЭМ!$A$39:$A$782,$A110,СВЦЭМ!$B$39:$B$782,D$83)+'СЕТ СН'!$G$14+СВЦЭМ!$D$10+'СЕТ СН'!$G$6-'СЕТ СН'!$G$26</f>
        <v>1187.82808729</v>
      </c>
      <c r="E110" s="36">
        <f>SUMIFS(СВЦЭМ!$D$39:$D$782,СВЦЭМ!$A$39:$A$782,$A110,СВЦЭМ!$B$39:$B$782,E$83)+'СЕТ СН'!$G$14+СВЦЭМ!$D$10+'СЕТ СН'!$G$6-'СЕТ СН'!$G$26</f>
        <v>1153.9258307299999</v>
      </c>
      <c r="F110" s="36">
        <f>SUMIFS(СВЦЭМ!$D$39:$D$782,СВЦЭМ!$A$39:$A$782,$A110,СВЦЭМ!$B$39:$B$782,F$83)+'СЕТ СН'!$G$14+СВЦЭМ!$D$10+'СЕТ СН'!$G$6-'СЕТ СН'!$G$26</f>
        <v>1150.2002875399999</v>
      </c>
      <c r="G110" s="36">
        <f>SUMIFS(СВЦЭМ!$D$39:$D$782,СВЦЭМ!$A$39:$A$782,$A110,СВЦЭМ!$B$39:$B$782,G$83)+'СЕТ СН'!$G$14+СВЦЭМ!$D$10+'СЕТ СН'!$G$6-'СЕТ СН'!$G$26</f>
        <v>1159.3503947699999</v>
      </c>
      <c r="H110" s="36">
        <f>SUMIFS(СВЦЭМ!$D$39:$D$782,СВЦЭМ!$A$39:$A$782,$A110,СВЦЭМ!$B$39:$B$782,H$83)+'СЕТ СН'!$G$14+СВЦЭМ!$D$10+'СЕТ СН'!$G$6-'СЕТ СН'!$G$26</f>
        <v>1144.25281225</v>
      </c>
      <c r="I110" s="36">
        <f>SUMIFS(СВЦЭМ!$D$39:$D$782,СВЦЭМ!$A$39:$A$782,$A110,СВЦЭМ!$B$39:$B$782,I$83)+'СЕТ СН'!$G$14+СВЦЭМ!$D$10+'СЕТ СН'!$G$6-'СЕТ СН'!$G$26</f>
        <v>1110.9461214099999</v>
      </c>
      <c r="J110" s="36">
        <f>SUMIFS(СВЦЭМ!$D$39:$D$782,СВЦЭМ!$A$39:$A$782,$A110,СВЦЭМ!$B$39:$B$782,J$83)+'СЕТ СН'!$G$14+СВЦЭМ!$D$10+'СЕТ СН'!$G$6-'СЕТ СН'!$G$26</f>
        <v>1052.0719455199999</v>
      </c>
      <c r="K110" s="36">
        <f>SUMIFS(СВЦЭМ!$D$39:$D$782,СВЦЭМ!$A$39:$A$782,$A110,СВЦЭМ!$B$39:$B$782,K$83)+'СЕТ СН'!$G$14+СВЦЭМ!$D$10+'СЕТ СН'!$G$6-'СЕТ СН'!$G$26</f>
        <v>1123.8941515500001</v>
      </c>
      <c r="L110" s="36">
        <f>SUMIFS(СВЦЭМ!$D$39:$D$782,СВЦЭМ!$A$39:$A$782,$A110,СВЦЭМ!$B$39:$B$782,L$83)+'СЕТ СН'!$G$14+СВЦЭМ!$D$10+'СЕТ СН'!$G$6-'СЕТ СН'!$G$26</f>
        <v>1120.63307607</v>
      </c>
      <c r="M110" s="36">
        <f>SUMIFS(СВЦЭМ!$D$39:$D$782,СВЦЭМ!$A$39:$A$782,$A110,СВЦЭМ!$B$39:$B$782,M$83)+'СЕТ СН'!$G$14+СВЦЭМ!$D$10+'СЕТ СН'!$G$6-'СЕТ СН'!$G$26</f>
        <v>1123.41919003</v>
      </c>
      <c r="N110" s="36">
        <f>SUMIFS(СВЦЭМ!$D$39:$D$782,СВЦЭМ!$A$39:$A$782,$A110,СВЦЭМ!$B$39:$B$782,N$83)+'СЕТ СН'!$G$14+СВЦЭМ!$D$10+'СЕТ СН'!$G$6-'СЕТ СН'!$G$26</f>
        <v>1124.66870546</v>
      </c>
      <c r="O110" s="36">
        <f>SUMIFS(СВЦЭМ!$D$39:$D$782,СВЦЭМ!$A$39:$A$782,$A110,СВЦЭМ!$B$39:$B$782,O$83)+'СЕТ СН'!$G$14+СВЦЭМ!$D$10+'СЕТ СН'!$G$6-'СЕТ СН'!$G$26</f>
        <v>1116.17912105</v>
      </c>
      <c r="P110" s="36">
        <f>SUMIFS(СВЦЭМ!$D$39:$D$782,СВЦЭМ!$A$39:$A$782,$A110,СВЦЭМ!$B$39:$B$782,P$83)+'СЕТ СН'!$G$14+СВЦЭМ!$D$10+'СЕТ СН'!$G$6-'СЕТ СН'!$G$26</f>
        <v>1112.8416833799999</v>
      </c>
      <c r="Q110" s="36">
        <f>SUMIFS(СВЦЭМ!$D$39:$D$782,СВЦЭМ!$A$39:$A$782,$A110,СВЦЭМ!$B$39:$B$782,Q$83)+'СЕТ СН'!$G$14+СВЦЭМ!$D$10+'СЕТ СН'!$G$6-'СЕТ СН'!$G$26</f>
        <v>1111.1378365799999</v>
      </c>
      <c r="R110" s="36">
        <f>SUMIFS(СВЦЭМ!$D$39:$D$782,СВЦЭМ!$A$39:$A$782,$A110,СВЦЭМ!$B$39:$B$782,R$83)+'СЕТ СН'!$G$14+СВЦЭМ!$D$10+'СЕТ СН'!$G$6-'СЕТ СН'!$G$26</f>
        <v>1108.59136599</v>
      </c>
      <c r="S110" s="36">
        <f>SUMIFS(СВЦЭМ!$D$39:$D$782,СВЦЭМ!$A$39:$A$782,$A110,СВЦЭМ!$B$39:$B$782,S$83)+'СЕТ СН'!$G$14+СВЦЭМ!$D$10+'СЕТ СН'!$G$6-'СЕТ СН'!$G$26</f>
        <v>1116.0131185499999</v>
      </c>
      <c r="T110" s="36">
        <f>SUMIFS(СВЦЭМ!$D$39:$D$782,СВЦЭМ!$A$39:$A$782,$A110,СВЦЭМ!$B$39:$B$782,T$83)+'СЕТ СН'!$G$14+СВЦЭМ!$D$10+'СЕТ СН'!$G$6-'СЕТ СН'!$G$26</f>
        <v>1115.8653834899999</v>
      </c>
      <c r="U110" s="36">
        <f>SUMIFS(СВЦЭМ!$D$39:$D$782,СВЦЭМ!$A$39:$A$782,$A110,СВЦЭМ!$B$39:$B$782,U$83)+'СЕТ СН'!$G$14+СВЦЭМ!$D$10+'СЕТ СН'!$G$6-'СЕТ СН'!$G$26</f>
        <v>1115.68531259</v>
      </c>
      <c r="V110" s="36">
        <f>SUMIFS(СВЦЭМ!$D$39:$D$782,СВЦЭМ!$A$39:$A$782,$A110,СВЦЭМ!$B$39:$B$782,V$83)+'СЕТ СН'!$G$14+СВЦЭМ!$D$10+'СЕТ СН'!$G$6-'СЕТ СН'!$G$26</f>
        <v>1130.87614276</v>
      </c>
      <c r="W110" s="36">
        <f>SUMIFS(СВЦЭМ!$D$39:$D$782,СВЦЭМ!$A$39:$A$782,$A110,СВЦЭМ!$B$39:$B$782,W$83)+'СЕТ СН'!$G$14+СВЦЭМ!$D$10+'СЕТ СН'!$G$6-'СЕТ СН'!$G$26</f>
        <v>1129.47081228</v>
      </c>
      <c r="X110" s="36">
        <f>SUMIFS(СВЦЭМ!$D$39:$D$782,СВЦЭМ!$A$39:$A$782,$A110,СВЦЭМ!$B$39:$B$782,X$83)+'СЕТ СН'!$G$14+СВЦЭМ!$D$10+'СЕТ СН'!$G$6-'СЕТ СН'!$G$26</f>
        <v>1113.6531465799999</v>
      </c>
      <c r="Y110" s="36">
        <f>SUMIFS(СВЦЭМ!$D$39:$D$782,СВЦЭМ!$A$39:$A$782,$A110,СВЦЭМ!$B$39:$B$782,Y$83)+'СЕТ СН'!$G$14+СВЦЭМ!$D$10+'СЕТ СН'!$G$6-'СЕТ СН'!$G$26</f>
        <v>1094.45499963</v>
      </c>
    </row>
    <row r="111" spans="1:25" ht="15.75" x14ac:dyDescent="0.2">
      <c r="A111" s="35">
        <f t="shared" si="2"/>
        <v>44801</v>
      </c>
      <c r="B111" s="36">
        <f>SUMIFS(СВЦЭМ!$D$39:$D$782,СВЦЭМ!$A$39:$A$782,$A111,СВЦЭМ!$B$39:$B$782,B$83)+'СЕТ СН'!$G$14+СВЦЭМ!$D$10+'СЕТ СН'!$G$6-'СЕТ СН'!$G$26</f>
        <v>1093.78005712</v>
      </c>
      <c r="C111" s="36">
        <f>SUMIFS(СВЦЭМ!$D$39:$D$782,СВЦЭМ!$A$39:$A$782,$A111,СВЦЭМ!$B$39:$B$782,C$83)+'СЕТ СН'!$G$14+СВЦЭМ!$D$10+'СЕТ СН'!$G$6-'СЕТ СН'!$G$26</f>
        <v>1129.1763896299999</v>
      </c>
      <c r="D111" s="36">
        <f>SUMIFS(СВЦЭМ!$D$39:$D$782,СВЦЭМ!$A$39:$A$782,$A111,СВЦЭМ!$B$39:$B$782,D$83)+'СЕТ СН'!$G$14+СВЦЭМ!$D$10+'СЕТ СН'!$G$6-'СЕТ СН'!$G$26</f>
        <v>1170.6239452699999</v>
      </c>
      <c r="E111" s="36">
        <f>SUMIFS(СВЦЭМ!$D$39:$D$782,СВЦЭМ!$A$39:$A$782,$A111,СВЦЭМ!$B$39:$B$782,E$83)+'СЕТ СН'!$G$14+СВЦЭМ!$D$10+'СЕТ СН'!$G$6-'СЕТ СН'!$G$26</f>
        <v>1184.69644333</v>
      </c>
      <c r="F111" s="36">
        <f>SUMIFS(СВЦЭМ!$D$39:$D$782,СВЦЭМ!$A$39:$A$782,$A111,СВЦЭМ!$B$39:$B$782,F$83)+'СЕТ СН'!$G$14+СВЦЭМ!$D$10+'СЕТ СН'!$G$6-'СЕТ СН'!$G$26</f>
        <v>1183.9511663599999</v>
      </c>
      <c r="G111" s="36">
        <f>SUMIFS(СВЦЭМ!$D$39:$D$782,СВЦЭМ!$A$39:$A$782,$A111,СВЦЭМ!$B$39:$B$782,G$83)+'СЕТ СН'!$G$14+СВЦЭМ!$D$10+'СЕТ СН'!$G$6-'СЕТ СН'!$G$26</f>
        <v>1188.44211129</v>
      </c>
      <c r="H111" s="36">
        <f>SUMIFS(СВЦЭМ!$D$39:$D$782,СВЦЭМ!$A$39:$A$782,$A111,СВЦЭМ!$B$39:$B$782,H$83)+'СЕТ СН'!$G$14+СВЦЭМ!$D$10+'СЕТ СН'!$G$6-'СЕТ СН'!$G$26</f>
        <v>1159.2675571299999</v>
      </c>
      <c r="I111" s="36">
        <f>SUMIFS(СВЦЭМ!$D$39:$D$782,СВЦЭМ!$A$39:$A$782,$A111,СВЦЭМ!$B$39:$B$782,I$83)+'СЕТ СН'!$G$14+СВЦЭМ!$D$10+'СЕТ СН'!$G$6-'СЕТ СН'!$G$26</f>
        <v>1123.20437343</v>
      </c>
      <c r="J111" s="36">
        <f>SUMIFS(СВЦЭМ!$D$39:$D$782,СВЦЭМ!$A$39:$A$782,$A111,СВЦЭМ!$B$39:$B$782,J$83)+'СЕТ СН'!$G$14+СВЦЭМ!$D$10+'СЕТ СН'!$G$6-'СЕТ СН'!$G$26</f>
        <v>1053.9303413499999</v>
      </c>
      <c r="K111" s="36">
        <f>SUMIFS(СВЦЭМ!$D$39:$D$782,СВЦЭМ!$A$39:$A$782,$A111,СВЦЭМ!$B$39:$B$782,K$83)+'СЕТ СН'!$G$14+СВЦЭМ!$D$10+'СЕТ СН'!$G$6-'СЕТ СН'!$G$26</f>
        <v>1118.53279363</v>
      </c>
      <c r="L111" s="36">
        <f>SUMIFS(СВЦЭМ!$D$39:$D$782,СВЦЭМ!$A$39:$A$782,$A111,СВЦЭМ!$B$39:$B$782,L$83)+'СЕТ СН'!$G$14+СВЦЭМ!$D$10+'СЕТ СН'!$G$6-'СЕТ СН'!$G$26</f>
        <v>1121.8210679700001</v>
      </c>
      <c r="M111" s="36">
        <f>SUMIFS(СВЦЭМ!$D$39:$D$782,СВЦЭМ!$A$39:$A$782,$A111,СВЦЭМ!$B$39:$B$782,M$83)+'СЕТ СН'!$G$14+СВЦЭМ!$D$10+'СЕТ СН'!$G$6-'СЕТ СН'!$G$26</f>
        <v>1128.8098915999999</v>
      </c>
      <c r="N111" s="36">
        <f>SUMIFS(СВЦЭМ!$D$39:$D$782,СВЦЭМ!$A$39:$A$782,$A111,СВЦЭМ!$B$39:$B$782,N$83)+'СЕТ СН'!$G$14+СВЦЭМ!$D$10+'СЕТ СН'!$G$6-'СЕТ СН'!$G$26</f>
        <v>1132.24835035</v>
      </c>
      <c r="O111" s="36">
        <f>SUMIFS(СВЦЭМ!$D$39:$D$782,СВЦЭМ!$A$39:$A$782,$A111,СВЦЭМ!$B$39:$B$782,O$83)+'СЕТ СН'!$G$14+СВЦЭМ!$D$10+'СЕТ СН'!$G$6-'СЕТ СН'!$G$26</f>
        <v>1122.95424473</v>
      </c>
      <c r="P111" s="36">
        <f>SUMIFS(СВЦЭМ!$D$39:$D$782,СВЦЭМ!$A$39:$A$782,$A111,СВЦЭМ!$B$39:$B$782,P$83)+'СЕТ СН'!$G$14+СВЦЭМ!$D$10+'СЕТ СН'!$G$6-'СЕТ СН'!$G$26</f>
        <v>1119.1997313499999</v>
      </c>
      <c r="Q111" s="36">
        <f>SUMIFS(СВЦЭМ!$D$39:$D$782,СВЦЭМ!$A$39:$A$782,$A111,СВЦЭМ!$B$39:$B$782,Q$83)+'СЕТ СН'!$G$14+СВЦЭМ!$D$10+'СЕТ СН'!$G$6-'СЕТ СН'!$G$26</f>
        <v>1117.9462260299999</v>
      </c>
      <c r="R111" s="36">
        <f>SUMIFS(СВЦЭМ!$D$39:$D$782,СВЦЭМ!$A$39:$A$782,$A111,СВЦЭМ!$B$39:$B$782,R$83)+'СЕТ СН'!$G$14+СВЦЭМ!$D$10+'СЕТ СН'!$G$6-'СЕТ СН'!$G$26</f>
        <v>1111.32062952</v>
      </c>
      <c r="S111" s="36">
        <f>SUMIFS(СВЦЭМ!$D$39:$D$782,СВЦЭМ!$A$39:$A$782,$A111,СВЦЭМ!$B$39:$B$782,S$83)+'СЕТ СН'!$G$14+СВЦЭМ!$D$10+'СЕТ СН'!$G$6-'СЕТ СН'!$G$26</f>
        <v>1116.6609846899999</v>
      </c>
      <c r="T111" s="36">
        <f>SUMIFS(СВЦЭМ!$D$39:$D$782,СВЦЭМ!$A$39:$A$782,$A111,СВЦЭМ!$B$39:$B$782,T$83)+'СЕТ СН'!$G$14+СВЦЭМ!$D$10+'СЕТ СН'!$G$6-'СЕТ СН'!$G$26</f>
        <v>1120.3131853899999</v>
      </c>
      <c r="U111" s="36">
        <f>SUMIFS(СВЦЭМ!$D$39:$D$782,СВЦЭМ!$A$39:$A$782,$A111,СВЦЭМ!$B$39:$B$782,U$83)+'СЕТ СН'!$G$14+СВЦЭМ!$D$10+'СЕТ СН'!$G$6-'СЕТ СН'!$G$26</f>
        <v>1118.1167464799998</v>
      </c>
      <c r="V111" s="36">
        <f>SUMIFS(СВЦЭМ!$D$39:$D$782,СВЦЭМ!$A$39:$A$782,$A111,СВЦЭМ!$B$39:$B$782,V$83)+'СЕТ СН'!$G$14+СВЦЭМ!$D$10+'СЕТ СН'!$G$6-'СЕТ СН'!$G$26</f>
        <v>1132.3473747099999</v>
      </c>
      <c r="W111" s="36">
        <f>SUMIFS(СВЦЭМ!$D$39:$D$782,СВЦЭМ!$A$39:$A$782,$A111,СВЦЭМ!$B$39:$B$782,W$83)+'СЕТ СН'!$G$14+СВЦЭМ!$D$10+'СЕТ СН'!$G$6-'СЕТ СН'!$G$26</f>
        <v>1142.4427581499999</v>
      </c>
      <c r="X111" s="36">
        <f>SUMIFS(СВЦЭМ!$D$39:$D$782,СВЦЭМ!$A$39:$A$782,$A111,СВЦЭМ!$B$39:$B$782,X$83)+'СЕТ СН'!$G$14+СВЦЭМ!$D$10+'СЕТ СН'!$G$6-'СЕТ СН'!$G$26</f>
        <v>1149.2354503899999</v>
      </c>
      <c r="Y111" s="36">
        <f>SUMIFS(СВЦЭМ!$D$39:$D$782,СВЦЭМ!$A$39:$A$782,$A111,СВЦЭМ!$B$39:$B$782,Y$83)+'СЕТ СН'!$G$14+СВЦЭМ!$D$10+'СЕТ СН'!$G$6-'СЕТ СН'!$G$26</f>
        <v>1123.749227</v>
      </c>
    </row>
    <row r="112" spans="1:25" ht="15.75" x14ac:dyDescent="0.2">
      <c r="A112" s="35">
        <f t="shared" si="2"/>
        <v>44802</v>
      </c>
      <c r="B112" s="36">
        <f>SUMIFS(СВЦЭМ!$D$39:$D$782,СВЦЭМ!$A$39:$A$782,$A112,СВЦЭМ!$B$39:$B$782,B$83)+'СЕТ СН'!$G$14+СВЦЭМ!$D$10+'СЕТ СН'!$G$6-'СЕТ СН'!$G$26</f>
        <v>1139.1426636199999</v>
      </c>
      <c r="C112" s="36">
        <f>SUMIFS(СВЦЭМ!$D$39:$D$782,СВЦЭМ!$A$39:$A$782,$A112,СВЦЭМ!$B$39:$B$782,C$83)+'СЕТ СН'!$G$14+СВЦЭМ!$D$10+'СЕТ СН'!$G$6-'СЕТ СН'!$G$26</f>
        <v>1208.7358733999999</v>
      </c>
      <c r="D112" s="36">
        <f>SUMIFS(СВЦЭМ!$D$39:$D$782,СВЦЭМ!$A$39:$A$782,$A112,СВЦЭМ!$B$39:$B$782,D$83)+'СЕТ СН'!$G$14+СВЦЭМ!$D$10+'СЕТ СН'!$G$6-'СЕТ СН'!$G$26</f>
        <v>1240.3448861299998</v>
      </c>
      <c r="E112" s="36">
        <f>SUMIFS(СВЦЭМ!$D$39:$D$782,СВЦЭМ!$A$39:$A$782,$A112,СВЦЭМ!$B$39:$B$782,E$83)+'СЕТ СН'!$G$14+СВЦЭМ!$D$10+'СЕТ СН'!$G$6-'СЕТ СН'!$G$26</f>
        <v>1250.0030924600001</v>
      </c>
      <c r="F112" s="36">
        <f>SUMIFS(СВЦЭМ!$D$39:$D$782,СВЦЭМ!$A$39:$A$782,$A112,СВЦЭМ!$B$39:$B$782,F$83)+'СЕТ СН'!$G$14+СВЦЭМ!$D$10+'СЕТ СН'!$G$6-'СЕТ СН'!$G$26</f>
        <v>1259.0514359299998</v>
      </c>
      <c r="G112" s="36">
        <f>SUMIFS(СВЦЭМ!$D$39:$D$782,СВЦЭМ!$A$39:$A$782,$A112,СВЦЭМ!$B$39:$B$782,G$83)+'СЕТ СН'!$G$14+СВЦЭМ!$D$10+'СЕТ СН'!$G$6-'СЕТ СН'!$G$26</f>
        <v>1242.3280334199999</v>
      </c>
      <c r="H112" s="36">
        <f>SUMIFS(СВЦЭМ!$D$39:$D$782,СВЦЭМ!$A$39:$A$782,$A112,СВЦЭМ!$B$39:$B$782,H$83)+'СЕТ СН'!$G$14+СВЦЭМ!$D$10+'СЕТ СН'!$G$6-'СЕТ СН'!$G$26</f>
        <v>1189.8192877500001</v>
      </c>
      <c r="I112" s="36">
        <f>SUMIFS(СВЦЭМ!$D$39:$D$782,СВЦЭМ!$A$39:$A$782,$A112,СВЦЭМ!$B$39:$B$782,I$83)+'СЕТ СН'!$G$14+СВЦЭМ!$D$10+'СЕТ СН'!$G$6-'СЕТ СН'!$G$26</f>
        <v>1143.5156330299999</v>
      </c>
      <c r="J112" s="36">
        <f>SUMIFS(СВЦЭМ!$D$39:$D$782,СВЦЭМ!$A$39:$A$782,$A112,СВЦЭМ!$B$39:$B$782,J$83)+'СЕТ СН'!$G$14+СВЦЭМ!$D$10+'СЕТ СН'!$G$6-'СЕТ СН'!$G$26</f>
        <v>1103.3418718799999</v>
      </c>
      <c r="K112" s="36">
        <f>SUMIFS(СВЦЭМ!$D$39:$D$782,СВЦЭМ!$A$39:$A$782,$A112,СВЦЭМ!$B$39:$B$782,K$83)+'СЕТ СН'!$G$14+СВЦЭМ!$D$10+'СЕТ СН'!$G$6-'СЕТ СН'!$G$26</f>
        <v>1126.7607333199999</v>
      </c>
      <c r="L112" s="36">
        <f>SUMIFS(СВЦЭМ!$D$39:$D$782,СВЦЭМ!$A$39:$A$782,$A112,СВЦЭМ!$B$39:$B$782,L$83)+'СЕТ СН'!$G$14+СВЦЭМ!$D$10+'СЕТ СН'!$G$6-'СЕТ СН'!$G$26</f>
        <v>1104.65297201</v>
      </c>
      <c r="M112" s="36">
        <f>SUMIFS(СВЦЭМ!$D$39:$D$782,СВЦЭМ!$A$39:$A$782,$A112,СВЦЭМ!$B$39:$B$782,M$83)+'СЕТ СН'!$G$14+СВЦЭМ!$D$10+'СЕТ СН'!$G$6-'СЕТ СН'!$G$26</f>
        <v>1105.3901940599999</v>
      </c>
      <c r="N112" s="36">
        <f>SUMIFS(СВЦЭМ!$D$39:$D$782,СВЦЭМ!$A$39:$A$782,$A112,СВЦЭМ!$B$39:$B$782,N$83)+'СЕТ СН'!$G$14+СВЦЭМ!$D$10+'СЕТ СН'!$G$6-'СЕТ СН'!$G$26</f>
        <v>1107.5181596899999</v>
      </c>
      <c r="O112" s="36">
        <f>SUMIFS(СВЦЭМ!$D$39:$D$782,СВЦЭМ!$A$39:$A$782,$A112,СВЦЭМ!$B$39:$B$782,O$83)+'СЕТ СН'!$G$14+СВЦЭМ!$D$10+'СЕТ СН'!$G$6-'СЕТ СН'!$G$26</f>
        <v>1103.8023730299999</v>
      </c>
      <c r="P112" s="36">
        <f>SUMIFS(СВЦЭМ!$D$39:$D$782,СВЦЭМ!$A$39:$A$782,$A112,СВЦЭМ!$B$39:$B$782,P$83)+'СЕТ СН'!$G$14+СВЦЭМ!$D$10+'СЕТ СН'!$G$6-'СЕТ СН'!$G$26</f>
        <v>1103.8120972300001</v>
      </c>
      <c r="Q112" s="36">
        <f>SUMIFS(СВЦЭМ!$D$39:$D$782,СВЦЭМ!$A$39:$A$782,$A112,СВЦЭМ!$B$39:$B$782,Q$83)+'СЕТ СН'!$G$14+СВЦЭМ!$D$10+'СЕТ СН'!$G$6-'СЕТ СН'!$G$26</f>
        <v>1103.20448719</v>
      </c>
      <c r="R112" s="36">
        <f>SUMIFS(СВЦЭМ!$D$39:$D$782,СВЦЭМ!$A$39:$A$782,$A112,СВЦЭМ!$B$39:$B$782,R$83)+'СЕТ СН'!$G$14+СВЦЭМ!$D$10+'СЕТ СН'!$G$6-'СЕТ СН'!$G$26</f>
        <v>1105.4987694899999</v>
      </c>
      <c r="S112" s="36">
        <f>SUMIFS(СВЦЭМ!$D$39:$D$782,СВЦЭМ!$A$39:$A$782,$A112,СВЦЭМ!$B$39:$B$782,S$83)+'СЕТ СН'!$G$14+СВЦЭМ!$D$10+'СЕТ СН'!$G$6-'СЕТ СН'!$G$26</f>
        <v>1107.1219604</v>
      </c>
      <c r="T112" s="36">
        <f>SUMIFS(СВЦЭМ!$D$39:$D$782,СВЦЭМ!$A$39:$A$782,$A112,СВЦЭМ!$B$39:$B$782,T$83)+'СЕТ СН'!$G$14+СВЦЭМ!$D$10+'СЕТ СН'!$G$6-'СЕТ СН'!$G$26</f>
        <v>1090.0410431099999</v>
      </c>
      <c r="U112" s="36">
        <f>SUMIFS(СВЦЭМ!$D$39:$D$782,СВЦЭМ!$A$39:$A$782,$A112,СВЦЭМ!$B$39:$B$782,U$83)+'СЕТ СН'!$G$14+СВЦЭМ!$D$10+'СЕТ СН'!$G$6-'СЕТ СН'!$G$26</f>
        <v>1084.37605629</v>
      </c>
      <c r="V112" s="36">
        <f>SUMIFS(СВЦЭМ!$D$39:$D$782,СВЦЭМ!$A$39:$A$782,$A112,СВЦЭМ!$B$39:$B$782,V$83)+'СЕТ СН'!$G$14+СВЦЭМ!$D$10+'СЕТ СН'!$G$6-'СЕТ СН'!$G$26</f>
        <v>1079.2418501099999</v>
      </c>
      <c r="W112" s="36">
        <f>SUMIFS(СВЦЭМ!$D$39:$D$782,СВЦЭМ!$A$39:$A$782,$A112,СВЦЭМ!$B$39:$B$782,W$83)+'СЕТ СН'!$G$14+СВЦЭМ!$D$10+'СЕТ СН'!$G$6-'СЕТ СН'!$G$26</f>
        <v>1077.36187636</v>
      </c>
      <c r="X112" s="36">
        <f>SUMIFS(СВЦЭМ!$D$39:$D$782,СВЦЭМ!$A$39:$A$782,$A112,СВЦЭМ!$B$39:$B$782,X$83)+'СЕТ СН'!$G$14+СВЦЭМ!$D$10+'СЕТ СН'!$G$6-'СЕТ СН'!$G$26</f>
        <v>1100.54586096</v>
      </c>
      <c r="Y112" s="36">
        <f>SUMIFS(СВЦЭМ!$D$39:$D$782,СВЦЭМ!$A$39:$A$782,$A112,СВЦЭМ!$B$39:$B$782,Y$83)+'СЕТ СН'!$G$14+СВЦЭМ!$D$10+'СЕТ СН'!$G$6-'СЕТ СН'!$G$26</f>
        <v>1147.6801171099999</v>
      </c>
    </row>
    <row r="113" spans="1:27" ht="15.75" x14ac:dyDescent="0.2">
      <c r="A113" s="35">
        <f t="shared" si="2"/>
        <v>44803</v>
      </c>
      <c r="B113" s="36">
        <f>SUMIFS(СВЦЭМ!$D$39:$D$782,СВЦЭМ!$A$39:$A$782,$A113,СВЦЭМ!$B$39:$B$782,B$83)+'СЕТ СН'!$G$14+СВЦЭМ!$D$10+'СЕТ СН'!$G$6-'СЕТ СН'!$G$26</f>
        <v>1108.44699588</v>
      </c>
      <c r="C113" s="36">
        <f>SUMIFS(СВЦЭМ!$D$39:$D$782,СВЦЭМ!$A$39:$A$782,$A113,СВЦЭМ!$B$39:$B$782,C$83)+'СЕТ СН'!$G$14+СВЦЭМ!$D$10+'СЕТ СН'!$G$6-'СЕТ СН'!$G$26</f>
        <v>1141.1826854199999</v>
      </c>
      <c r="D113" s="36">
        <f>SUMIFS(СВЦЭМ!$D$39:$D$782,СВЦЭМ!$A$39:$A$782,$A113,СВЦЭМ!$B$39:$B$782,D$83)+'СЕТ СН'!$G$14+СВЦЭМ!$D$10+'СЕТ СН'!$G$6-'СЕТ СН'!$G$26</f>
        <v>1175.07787534</v>
      </c>
      <c r="E113" s="36">
        <f>SUMIFS(СВЦЭМ!$D$39:$D$782,СВЦЭМ!$A$39:$A$782,$A113,СВЦЭМ!$B$39:$B$782,E$83)+'СЕТ СН'!$G$14+СВЦЭМ!$D$10+'СЕТ СН'!$G$6-'СЕТ СН'!$G$26</f>
        <v>1187.0794615499999</v>
      </c>
      <c r="F113" s="36">
        <f>SUMIFS(СВЦЭМ!$D$39:$D$782,СВЦЭМ!$A$39:$A$782,$A113,СВЦЭМ!$B$39:$B$782,F$83)+'СЕТ СН'!$G$14+СВЦЭМ!$D$10+'СЕТ СН'!$G$6-'СЕТ СН'!$G$26</f>
        <v>1192.2912753799999</v>
      </c>
      <c r="G113" s="36">
        <f>SUMIFS(СВЦЭМ!$D$39:$D$782,СВЦЭМ!$A$39:$A$782,$A113,СВЦЭМ!$B$39:$B$782,G$83)+'СЕТ СН'!$G$14+СВЦЭМ!$D$10+'СЕТ СН'!$G$6-'СЕТ СН'!$G$26</f>
        <v>1187.60275417</v>
      </c>
      <c r="H113" s="36">
        <f>SUMIFS(СВЦЭМ!$D$39:$D$782,СВЦЭМ!$A$39:$A$782,$A113,СВЦЭМ!$B$39:$B$782,H$83)+'СЕТ СН'!$G$14+СВЦЭМ!$D$10+'СЕТ СН'!$G$6-'СЕТ СН'!$G$26</f>
        <v>1131.7237478699999</v>
      </c>
      <c r="I113" s="36">
        <f>SUMIFS(СВЦЭМ!$D$39:$D$782,СВЦЭМ!$A$39:$A$782,$A113,СВЦЭМ!$B$39:$B$782,I$83)+'СЕТ СН'!$G$14+СВЦЭМ!$D$10+'СЕТ СН'!$G$6-'СЕТ СН'!$G$26</f>
        <v>1059.3672909299999</v>
      </c>
      <c r="J113" s="36">
        <f>SUMIFS(СВЦЭМ!$D$39:$D$782,СВЦЭМ!$A$39:$A$782,$A113,СВЦЭМ!$B$39:$B$782,J$83)+'СЕТ СН'!$G$14+СВЦЭМ!$D$10+'СЕТ СН'!$G$6-'СЕТ СН'!$G$26</f>
        <v>1059.43192512</v>
      </c>
      <c r="K113" s="36">
        <f>SUMIFS(СВЦЭМ!$D$39:$D$782,СВЦЭМ!$A$39:$A$782,$A113,СВЦЭМ!$B$39:$B$782,K$83)+'СЕТ СН'!$G$14+СВЦЭМ!$D$10+'СЕТ СН'!$G$6-'СЕТ СН'!$G$26</f>
        <v>1121.0031593799999</v>
      </c>
      <c r="L113" s="36">
        <f>SUMIFS(СВЦЭМ!$D$39:$D$782,СВЦЭМ!$A$39:$A$782,$A113,СВЦЭМ!$B$39:$B$782,L$83)+'СЕТ СН'!$G$14+СВЦЭМ!$D$10+'СЕТ СН'!$G$6-'СЕТ СН'!$G$26</f>
        <v>1116.9753096100001</v>
      </c>
      <c r="M113" s="36">
        <f>SUMIFS(СВЦЭМ!$D$39:$D$782,СВЦЭМ!$A$39:$A$782,$A113,СВЦЭМ!$B$39:$B$782,M$83)+'СЕТ СН'!$G$14+СВЦЭМ!$D$10+'СЕТ СН'!$G$6-'СЕТ СН'!$G$26</f>
        <v>1114.90674296</v>
      </c>
      <c r="N113" s="36">
        <f>SUMIFS(СВЦЭМ!$D$39:$D$782,СВЦЭМ!$A$39:$A$782,$A113,СВЦЭМ!$B$39:$B$782,N$83)+'СЕТ СН'!$G$14+СВЦЭМ!$D$10+'СЕТ СН'!$G$6-'СЕТ СН'!$G$26</f>
        <v>1116.7734792700001</v>
      </c>
      <c r="O113" s="36">
        <f>SUMIFS(СВЦЭМ!$D$39:$D$782,СВЦЭМ!$A$39:$A$782,$A113,СВЦЭМ!$B$39:$B$782,O$83)+'СЕТ СН'!$G$14+СВЦЭМ!$D$10+'СЕТ СН'!$G$6-'СЕТ СН'!$G$26</f>
        <v>1114.2378877599999</v>
      </c>
      <c r="P113" s="36">
        <f>SUMIFS(СВЦЭМ!$D$39:$D$782,СВЦЭМ!$A$39:$A$782,$A113,СВЦЭМ!$B$39:$B$782,P$83)+'СЕТ СН'!$G$14+СВЦЭМ!$D$10+'СЕТ СН'!$G$6-'СЕТ СН'!$G$26</f>
        <v>1123.06620982</v>
      </c>
      <c r="Q113" s="36">
        <f>SUMIFS(СВЦЭМ!$D$39:$D$782,СВЦЭМ!$A$39:$A$782,$A113,СВЦЭМ!$B$39:$B$782,Q$83)+'СЕТ СН'!$G$14+СВЦЭМ!$D$10+'СЕТ СН'!$G$6-'СЕТ СН'!$G$26</f>
        <v>1110.1993667699999</v>
      </c>
      <c r="R113" s="36">
        <f>SUMIFS(СВЦЭМ!$D$39:$D$782,СВЦЭМ!$A$39:$A$782,$A113,СВЦЭМ!$B$39:$B$782,R$83)+'СЕТ СН'!$G$14+СВЦЭМ!$D$10+'СЕТ СН'!$G$6-'СЕТ СН'!$G$26</f>
        <v>1100.5117885499999</v>
      </c>
      <c r="S113" s="36">
        <f>SUMIFS(СВЦЭМ!$D$39:$D$782,СВЦЭМ!$A$39:$A$782,$A113,СВЦЭМ!$B$39:$B$782,S$83)+'СЕТ СН'!$G$14+СВЦЭМ!$D$10+'СЕТ СН'!$G$6-'СЕТ СН'!$G$26</f>
        <v>1111.3509743099999</v>
      </c>
      <c r="T113" s="36">
        <f>SUMIFS(СВЦЭМ!$D$39:$D$782,СВЦЭМ!$A$39:$A$782,$A113,СВЦЭМ!$B$39:$B$782,T$83)+'СЕТ СН'!$G$14+СВЦЭМ!$D$10+'СЕТ СН'!$G$6-'СЕТ СН'!$G$26</f>
        <v>1125.9345143999999</v>
      </c>
      <c r="U113" s="36">
        <f>SUMIFS(СВЦЭМ!$D$39:$D$782,СВЦЭМ!$A$39:$A$782,$A113,СВЦЭМ!$B$39:$B$782,U$83)+'СЕТ СН'!$G$14+СВЦЭМ!$D$10+'СЕТ СН'!$G$6-'СЕТ СН'!$G$26</f>
        <v>1108.9183859899999</v>
      </c>
      <c r="V113" s="36">
        <f>SUMIFS(СВЦЭМ!$D$39:$D$782,СВЦЭМ!$A$39:$A$782,$A113,СВЦЭМ!$B$39:$B$782,V$83)+'СЕТ СН'!$G$14+СВЦЭМ!$D$10+'СЕТ СН'!$G$6-'СЕТ СН'!$G$26</f>
        <v>1133.6793297899999</v>
      </c>
      <c r="W113" s="36">
        <f>SUMIFS(СВЦЭМ!$D$39:$D$782,СВЦЭМ!$A$39:$A$782,$A113,СВЦЭМ!$B$39:$B$782,W$83)+'СЕТ СН'!$G$14+СВЦЭМ!$D$10+'СЕТ СН'!$G$6-'СЕТ СН'!$G$26</f>
        <v>1137.5057563400001</v>
      </c>
      <c r="X113" s="36">
        <f>SUMIFS(СВЦЭМ!$D$39:$D$782,СВЦЭМ!$A$39:$A$782,$A113,СВЦЭМ!$B$39:$B$782,X$83)+'СЕТ СН'!$G$14+СВЦЭМ!$D$10+'СЕТ СН'!$G$6-'СЕТ СН'!$G$26</f>
        <v>1083.6685149999998</v>
      </c>
      <c r="Y113" s="36">
        <f>SUMIFS(СВЦЭМ!$D$39:$D$782,СВЦЭМ!$A$39:$A$782,$A113,СВЦЭМ!$B$39:$B$782,Y$83)+'СЕТ СН'!$G$14+СВЦЭМ!$D$10+'СЕТ СН'!$G$6-'СЕТ СН'!$G$26</f>
        <v>1045.7837341100001</v>
      </c>
    </row>
    <row r="114" spans="1:27" ht="15.75" x14ac:dyDescent="0.2">
      <c r="A114" s="35">
        <f t="shared" si="2"/>
        <v>44804</v>
      </c>
      <c r="B114" s="36">
        <f>SUMIFS(СВЦЭМ!$D$39:$D$782,СВЦЭМ!$A$39:$A$782,$A114,СВЦЭМ!$B$39:$B$782,B$83)+'СЕТ СН'!$G$14+СВЦЭМ!$D$10+'СЕТ СН'!$G$6-'СЕТ СН'!$G$26</f>
        <v>1139.0277337800001</v>
      </c>
      <c r="C114" s="36">
        <f>SUMIFS(СВЦЭМ!$D$39:$D$782,СВЦЭМ!$A$39:$A$782,$A114,СВЦЭМ!$B$39:$B$782,C$83)+'СЕТ СН'!$G$14+СВЦЭМ!$D$10+'СЕТ СН'!$G$6-'СЕТ СН'!$G$26</f>
        <v>1174.6631900699999</v>
      </c>
      <c r="D114" s="36">
        <f>SUMIFS(СВЦЭМ!$D$39:$D$782,СВЦЭМ!$A$39:$A$782,$A114,СВЦЭМ!$B$39:$B$782,D$83)+'СЕТ СН'!$G$14+СВЦЭМ!$D$10+'СЕТ СН'!$G$6-'СЕТ СН'!$G$26</f>
        <v>1190.6756703900001</v>
      </c>
      <c r="E114" s="36">
        <f>SUMIFS(СВЦЭМ!$D$39:$D$782,СВЦЭМ!$A$39:$A$782,$A114,СВЦЭМ!$B$39:$B$782,E$83)+'СЕТ СН'!$G$14+СВЦЭМ!$D$10+'СЕТ СН'!$G$6-'СЕТ СН'!$G$26</f>
        <v>1204.4451944099999</v>
      </c>
      <c r="F114" s="36">
        <f>SUMIFS(СВЦЭМ!$D$39:$D$782,СВЦЭМ!$A$39:$A$782,$A114,СВЦЭМ!$B$39:$B$782,F$83)+'СЕТ СН'!$G$14+СВЦЭМ!$D$10+'СЕТ СН'!$G$6-'СЕТ СН'!$G$26</f>
        <v>1191.4086062700001</v>
      </c>
      <c r="G114" s="36">
        <f>SUMIFS(СВЦЭМ!$D$39:$D$782,СВЦЭМ!$A$39:$A$782,$A114,СВЦЭМ!$B$39:$B$782,G$83)+'СЕТ СН'!$G$14+СВЦЭМ!$D$10+'СЕТ СН'!$G$6-'СЕТ СН'!$G$26</f>
        <v>1168.7903965099999</v>
      </c>
      <c r="H114" s="36">
        <f>SUMIFS(СВЦЭМ!$D$39:$D$782,СВЦЭМ!$A$39:$A$782,$A114,СВЦЭМ!$B$39:$B$782,H$83)+'СЕТ СН'!$G$14+СВЦЭМ!$D$10+'СЕТ СН'!$G$6-'СЕТ СН'!$G$26</f>
        <v>1107.90712523</v>
      </c>
      <c r="I114" s="36">
        <f>SUMIFS(СВЦЭМ!$D$39:$D$782,СВЦЭМ!$A$39:$A$782,$A114,СВЦЭМ!$B$39:$B$782,I$83)+'СЕТ СН'!$G$14+СВЦЭМ!$D$10+'СЕТ СН'!$G$6-'СЕТ СН'!$G$26</f>
        <v>1051.10205165</v>
      </c>
      <c r="J114" s="36">
        <f>SUMIFS(СВЦЭМ!$D$39:$D$782,СВЦЭМ!$A$39:$A$782,$A114,СВЦЭМ!$B$39:$B$782,J$83)+'СЕТ СН'!$G$14+СВЦЭМ!$D$10+'СЕТ СН'!$G$6-'СЕТ СН'!$G$26</f>
        <v>1121.18132601</v>
      </c>
      <c r="K114" s="36">
        <f>SUMIFS(СВЦЭМ!$D$39:$D$782,СВЦЭМ!$A$39:$A$782,$A114,СВЦЭМ!$B$39:$B$782,K$83)+'СЕТ СН'!$G$14+СВЦЭМ!$D$10+'СЕТ СН'!$G$6-'СЕТ СН'!$G$26</f>
        <v>1147.04753308</v>
      </c>
      <c r="L114" s="36">
        <f>SUMIFS(СВЦЭМ!$D$39:$D$782,СВЦЭМ!$A$39:$A$782,$A114,СВЦЭМ!$B$39:$B$782,L$83)+'СЕТ СН'!$G$14+СВЦЭМ!$D$10+'СЕТ СН'!$G$6-'СЕТ СН'!$G$26</f>
        <v>1143.6177403699999</v>
      </c>
      <c r="M114" s="36">
        <f>SUMIFS(СВЦЭМ!$D$39:$D$782,СВЦЭМ!$A$39:$A$782,$A114,СВЦЭМ!$B$39:$B$782,M$83)+'СЕТ СН'!$G$14+СВЦЭМ!$D$10+'СЕТ СН'!$G$6-'СЕТ СН'!$G$26</f>
        <v>1135.30627237</v>
      </c>
      <c r="N114" s="36">
        <f>SUMIFS(СВЦЭМ!$D$39:$D$782,СВЦЭМ!$A$39:$A$782,$A114,СВЦЭМ!$B$39:$B$782,N$83)+'СЕТ СН'!$G$14+СВЦЭМ!$D$10+'СЕТ СН'!$G$6-'СЕТ СН'!$G$26</f>
        <v>1132.15308286</v>
      </c>
      <c r="O114" s="36">
        <f>SUMIFS(СВЦЭМ!$D$39:$D$782,СВЦЭМ!$A$39:$A$782,$A114,СВЦЭМ!$B$39:$B$782,O$83)+'СЕТ СН'!$G$14+СВЦЭМ!$D$10+'СЕТ СН'!$G$6-'СЕТ СН'!$G$26</f>
        <v>1131.2026336700001</v>
      </c>
      <c r="P114" s="36">
        <f>SUMIFS(СВЦЭМ!$D$39:$D$782,СВЦЭМ!$A$39:$A$782,$A114,СВЦЭМ!$B$39:$B$782,P$83)+'СЕТ СН'!$G$14+СВЦЭМ!$D$10+'СЕТ СН'!$G$6-'СЕТ СН'!$G$26</f>
        <v>1128.7836578199999</v>
      </c>
      <c r="Q114" s="36">
        <f>SUMIFS(СВЦЭМ!$D$39:$D$782,СВЦЭМ!$A$39:$A$782,$A114,СВЦЭМ!$B$39:$B$782,Q$83)+'СЕТ СН'!$G$14+СВЦЭМ!$D$10+'СЕТ СН'!$G$6-'СЕТ СН'!$G$26</f>
        <v>1119.8327811300001</v>
      </c>
      <c r="R114" s="36">
        <f>SUMIFS(СВЦЭМ!$D$39:$D$782,СВЦЭМ!$A$39:$A$782,$A114,СВЦЭМ!$B$39:$B$782,R$83)+'СЕТ СН'!$G$14+СВЦЭМ!$D$10+'СЕТ СН'!$G$6-'СЕТ СН'!$G$26</f>
        <v>1110.1136263199999</v>
      </c>
      <c r="S114" s="36">
        <f>SUMIFS(СВЦЭМ!$D$39:$D$782,СВЦЭМ!$A$39:$A$782,$A114,СВЦЭМ!$B$39:$B$782,S$83)+'СЕТ СН'!$G$14+СВЦЭМ!$D$10+'СЕТ СН'!$G$6-'СЕТ СН'!$G$26</f>
        <v>1115.40886312</v>
      </c>
      <c r="T114" s="36">
        <f>SUMIFS(СВЦЭМ!$D$39:$D$782,СВЦЭМ!$A$39:$A$782,$A114,СВЦЭМ!$B$39:$B$782,T$83)+'СЕТ СН'!$G$14+СВЦЭМ!$D$10+'СЕТ СН'!$G$6-'СЕТ СН'!$G$26</f>
        <v>1110.7536308799999</v>
      </c>
      <c r="U114" s="36">
        <f>SUMIFS(СВЦЭМ!$D$39:$D$782,СВЦЭМ!$A$39:$A$782,$A114,СВЦЭМ!$B$39:$B$782,U$83)+'СЕТ СН'!$G$14+СВЦЭМ!$D$10+'СЕТ СН'!$G$6-'СЕТ СН'!$G$26</f>
        <v>1124.06877401</v>
      </c>
      <c r="V114" s="36">
        <f>SUMIFS(СВЦЭМ!$D$39:$D$782,СВЦЭМ!$A$39:$A$782,$A114,СВЦЭМ!$B$39:$B$782,V$83)+'СЕТ СН'!$G$14+СВЦЭМ!$D$10+'СЕТ СН'!$G$6-'СЕТ СН'!$G$26</f>
        <v>1143.29723739</v>
      </c>
      <c r="W114" s="36">
        <f>SUMIFS(СВЦЭМ!$D$39:$D$782,СВЦЭМ!$A$39:$A$782,$A114,СВЦЭМ!$B$39:$B$782,W$83)+'СЕТ СН'!$G$14+СВЦЭМ!$D$10+'СЕТ СН'!$G$6-'СЕТ СН'!$G$26</f>
        <v>1138.13858327</v>
      </c>
      <c r="X114" s="36">
        <f>SUMIFS(СВЦЭМ!$D$39:$D$782,СВЦЭМ!$A$39:$A$782,$A114,СВЦЭМ!$B$39:$B$782,X$83)+'СЕТ СН'!$G$14+СВЦЭМ!$D$10+'СЕТ СН'!$G$6-'СЕТ СН'!$G$26</f>
        <v>1102.4371052199999</v>
      </c>
      <c r="Y114" s="36">
        <f>SUMIFS(СВЦЭМ!$D$39:$D$782,СВЦЭМ!$A$39:$A$782,$A114,СВЦЭМ!$B$39:$B$782,Y$83)+'СЕТ СН'!$G$14+СВЦЭМ!$D$10+'СЕТ СН'!$G$6-'СЕТ СН'!$G$26</f>
        <v>1084.51981088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01.08.2022</v>
      </c>
      <c r="B120" s="36">
        <f>SUMIFS(СВЦЭМ!$D$39:$D$782,СВЦЭМ!$A$39:$A$782,$A120,СВЦЭМ!$B$39:$B$782,B$119)+'СЕТ СН'!$H$14+СВЦЭМ!$D$10+'СЕТ СН'!$H$6-'СЕТ СН'!$H$26</f>
        <v>1268.2880941599999</v>
      </c>
      <c r="C120" s="36">
        <f>SUMIFS(СВЦЭМ!$D$39:$D$782,СВЦЭМ!$A$39:$A$782,$A120,СВЦЭМ!$B$39:$B$782,C$119)+'СЕТ СН'!$H$14+СВЦЭМ!$D$10+'СЕТ СН'!$H$6-'СЕТ СН'!$H$26</f>
        <v>1306.5119489099998</v>
      </c>
      <c r="D120" s="36">
        <f>SUMIFS(СВЦЭМ!$D$39:$D$782,СВЦЭМ!$A$39:$A$782,$A120,СВЦЭМ!$B$39:$B$782,D$119)+'СЕТ СН'!$H$14+СВЦЭМ!$D$10+'СЕТ СН'!$H$6-'СЕТ СН'!$H$26</f>
        <v>1318.1222418099999</v>
      </c>
      <c r="E120" s="36">
        <f>SUMIFS(СВЦЭМ!$D$39:$D$782,СВЦЭМ!$A$39:$A$782,$A120,СВЦЭМ!$B$39:$B$782,E$119)+'СЕТ СН'!$H$14+СВЦЭМ!$D$10+'СЕТ СН'!$H$6-'СЕТ СН'!$H$26</f>
        <v>1349.5950176799997</v>
      </c>
      <c r="F120" s="36">
        <f>SUMIFS(СВЦЭМ!$D$39:$D$782,СВЦЭМ!$A$39:$A$782,$A120,СВЦЭМ!$B$39:$B$782,F$119)+'СЕТ СН'!$H$14+СВЦЭМ!$D$10+'СЕТ СН'!$H$6-'СЕТ СН'!$H$26</f>
        <v>1315.3735972999998</v>
      </c>
      <c r="G120" s="36">
        <f>SUMIFS(СВЦЭМ!$D$39:$D$782,СВЦЭМ!$A$39:$A$782,$A120,СВЦЭМ!$B$39:$B$782,G$119)+'СЕТ СН'!$H$14+СВЦЭМ!$D$10+'СЕТ СН'!$H$6-'СЕТ СН'!$H$26</f>
        <v>1303.97494719</v>
      </c>
      <c r="H120" s="36">
        <f>SUMIFS(СВЦЭМ!$D$39:$D$782,СВЦЭМ!$A$39:$A$782,$A120,СВЦЭМ!$B$39:$B$782,H$119)+'СЕТ СН'!$H$14+СВЦЭМ!$D$10+'СЕТ СН'!$H$6-'СЕТ СН'!$H$26</f>
        <v>1346.9979211699999</v>
      </c>
      <c r="I120" s="36">
        <f>SUMIFS(СВЦЭМ!$D$39:$D$782,СВЦЭМ!$A$39:$A$782,$A120,СВЦЭМ!$B$39:$B$782,I$119)+'СЕТ СН'!$H$14+СВЦЭМ!$D$10+'СЕТ СН'!$H$6-'СЕТ СН'!$H$26</f>
        <v>1388.3959033199999</v>
      </c>
      <c r="J120" s="36">
        <f>SUMIFS(СВЦЭМ!$D$39:$D$782,СВЦЭМ!$A$39:$A$782,$A120,СВЦЭМ!$B$39:$B$782,J$119)+'СЕТ СН'!$H$14+СВЦЭМ!$D$10+'СЕТ СН'!$H$6-'СЕТ СН'!$H$26</f>
        <v>1313.5189355799998</v>
      </c>
      <c r="K120" s="36">
        <f>SUMIFS(СВЦЭМ!$D$39:$D$782,СВЦЭМ!$A$39:$A$782,$A120,СВЦЭМ!$B$39:$B$782,K$119)+'СЕТ СН'!$H$14+СВЦЭМ!$D$10+'СЕТ СН'!$H$6-'СЕТ СН'!$H$26</f>
        <v>1260.5346088199999</v>
      </c>
      <c r="L120" s="36">
        <f>SUMIFS(СВЦЭМ!$D$39:$D$782,СВЦЭМ!$A$39:$A$782,$A120,СВЦЭМ!$B$39:$B$782,L$119)+'СЕТ СН'!$H$14+СВЦЭМ!$D$10+'СЕТ СН'!$H$6-'СЕТ СН'!$H$26</f>
        <v>1234.87711083</v>
      </c>
      <c r="M120" s="36">
        <f>SUMIFS(СВЦЭМ!$D$39:$D$782,СВЦЭМ!$A$39:$A$782,$A120,СВЦЭМ!$B$39:$B$782,M$119)+'СЕТ СН'!$H$14+СВЦЭМ!$D$10+'СЕТ СН'!$H$6-'СЕТ СН'!$H$26</f>
        <v>1200.09174955</v>
      </c>
      <c r="N120" s="36">
        <f>SUMIFS(СВЦЭМ!$D$39:$D$782,СВЦЭМ!$A$39:$A$782,$A120,СВЦЭМ!$B$39:$B$782,N$119)+'СЕТ СН'!$H$14+СВЦЭМ!$D$10+'СЕТ СН'!$H$6-'СЕТ СН'!$H$26</f>
        <v>1210.2449722899999</v>
      </c>
      <c r="O120" s="36">
        <f>SUMIFS(СВЦЭМ!$D$39:$D$782,СВЦЭМ!$A$39:$A$782,$A120,СВЦЭМ!$B$39:$B$782,O$119)+'СЕТ СН'!$H$14+СВЦЭМ!$D$10+'СЕТ СН'!$H$6-'СЕТ СН'!$H$26</f>
        <v>1211.9505885399999</v>
      </c>
      <c r="P120" s="36">
        <f>SUMIFS(СВЦЭМ!$D$39:$D$782,СВЦЭМ!$A$39:$A$782,$A120,СВЦЭМ!$B$39:$B$782,P$119)+'СЕТ СН'!$H$14+СВЦЭМ!$D$10+'СЕТ СН'!$H$6-'СЕТ СН'!$H$26</f>
        <v>1215.5173126899999</v>
      </c>
      <c r="Q120" s="36">
        <f>SUMIFS(СВЦЭМ!$D$39:$D$782,СВЦЭМ!$A$39:$A$782,$A120,СВЦЭМ!$B$39:$B$782,Q$119)+'СЕТ СН'!$H$14+СВЦЭМ!$D$10+'СЕТ СН'!$H$6-'СЕТ СН'!$H$26</f>
        <v>1217.8169026999999</v>
      </c>
      <c r="R120" s="36">
        <f>SUMIFS(СВЦЭМ!$D$39:$D$782,СВЦЭМ!$A$39:$A$782,$A120,СВЦЭМ!$B$39:$B$782,R$119)+'СЕТ СН'!$H$14+СВЦЭМ!$D$10+'СЕТ СН'!$H$6-'СЕТ СН'!$H$26</f>
        <v>1236.9843050899999</v>
      </c>
      <c r="S120" s="36">
        <f>SUMIFS(СВЦЭМ!$D$39:$D$782,СВЦЭМ!$A$39:$A$782,$A120,СВЦЭМ!$B$39:$B$782,S$119)+'СЕТ СН'!$H$14+СВЦЭМ!$D$10+'СЕТ СН'!$H$6-'СЕТ СН'!$H$26</f>
        <v>1241.0360921399999</v>
      </c>
      <c r="T120" s="36">
        <f>SUMIFS(СВЦЭМ!$D$39:$D$782,СВЦЭМ!$A$39:$A$782,$A120,СВЦЭМ!$B$39:$B$782,T$119)+'СЕТ СН'!$H$14+СВЦЭМ!$D$10+'СЕТ СН'!$H$6-'СЕТ СН'!$H$26</f>
        <v>1241.7126806699998</v>
      </c>
      <c r="U120" s="36">
        <f>SUMIFS(СВЦЭМ!$D$39:$D$782,СВЦЭМ!$A$39:$A$782,$A120,СВЦЭМ!$B$39:$B$782,U$119)+'СЕТ СН'!$H$14+СВЦЭМ!$D$10+'СЕТ СН'!$H$6-'СЕТ СН'!$H$26</f>
        <v>1243.9636954999999</v>
      </c>
      <c r="V120" s="36">
        <f>SUMIFS(СВЦЭМ!$D$39:$D$782,СВЦЭМ!$A$39:$A$782,$A120,СВЦЭМ!$B$39:$B$782,V$119)+'СЕТ СН'!$H$14+СВЦЭМ!$D$10+'СЕТ СН'!$H$6-'СЕТ СН'!$H$26</f>
        <v>1240.9838439299999</v>
      </c>
      <c r="W120" s="36">
        <f>SUMIFS(СВЦЭМ!$D$39:$D$782,СВЦЭМ!$A$39:$A$782,$A120,СВЦЭМ!$B$39:$B$782,W$119)+'СЕТ СН'!$H$14+СВЦЭМ!$D$10+'СЕТ СН'!$H$6-'СЕТ СН'!$H$26</f>
        <v>1229.09655316</v>
      </c>
      <c r="X120" s="36">
        <f>SUMIFS(СВЦЭМ!$D$39:$D$782,СВЦЭМ!$A$39:$A$782,$A120,СВЦЭМ!$B$39:$B$782,X$119)+'СЕТ СН'!$H$14+СВЦЭМ!$D$10+'СЕТ СН'!$H$6-'СЕТ СН'!$H$26</f>
        <v>1215.1982296799999</v>
      </c>
      <c r="Y120" s="36">
        <f>SUMIFS(СВЦЭМ!$D$39:$D$782,СВЦЭМ!$A$39:$A$782,$A120,СВЦЭМ!$B$39:$B$782,Y$119)+'СЕТ СН'!$H$14+СВЦЭМ!$D$10+'СЕТ СН'!$H$6-'СЕТ СН'!$H$26</f>
        <v>1199.1044505</v>
      </c>
      <c r="AA120" s="45"/>
    </row>
    <row r="121" spans="1:27" ht="15.75" x14ac:dyDescent="0.2">
      <c r="A121" s="35">
        <f>A120+1</f>
        <v>44775</v>
      </c>
      <c r="B121" s="36">
        <f>SUMIFS(СВЦЭМ!$D$39:$D$782,СВЦЭМ!$A$39:$A$782,$A121,СВЦЭМ!$B$39:$B$782,B$119)+'СЕТ СН'!$H$14+СВЦЭМ!$D$10+'СЕТ СН'!$H$6-'СЕТ СН'!$H$26</f>
        <v>1307.8474367999997</v>
      </c>
      <c r="C121" s="36">
        <f>SUMIFS(СВЦЭМ!$D$39:$D$782,СВЦЭМ!$A$39:$A$782,$A121,СВЦЭМ!$B$39:$B$782,C$119)+'СЕТ СН'!$H$14+СВЦЭМ!$D$10+'СЕТ СН'!$H$6-'СЕТ СН'!$H$26</f>
        <v>1357.6963708499998</v>
      </c>
      <c r="D121" s="36">
        <f>SUMIFS(СВЦЭМ!$D$39:$D$782,СВЦЭМ!$A$39:$A$782,$A121,СВЦЭМ!$B$39:$B$782,D$119)+'СЕТ СН'!$H$14+СВЦЭМ!$D$10+'СЕТ СН'!$H$6-'СЕТ СН'!$H$26</f>
        <v>1345.7439227299999</v>
      </c>
      <c r="E121" s="36">
        <f>SUMIFS(СВЦЭМ!$D$39:$D$782,СВЦЭМ!$A$39:$A$782,$A121,СВЦЭМ!$B$39:$B$782,E$119)+'СЕТ СН'!$H$14+СВЦЭМ!$D$10+'СЕТ СН'!$H$6-'СЕТ СН'!$H$26</f>
        <v>1375.3086903199999</v>
      </c>
      <c r="F121" s="36">
        <f>SUMIFS(СВЦЭМ!$D$39:$D$782,СВЦЭМ!$A$39:$A$782,$A121,СВЦЭМ!$B$39:$B$782,F$119)+'СЕТ СН'!$H$14+СВЦЭМ!$D$10+'СЕТ СН'!$H$6-'СЕТ СН'!$H$26</f>
        <v>1370.8504135899998</v>
      </c>
      <c r="G121" s="36">
        <f>SUMIFS(СВЦЭМ!$D$39:$D$782,СВЦЭМ!$A$39:$A$782,$A121,СВЦЭМ!$B$39:$B$782,G$119)+'СЕТ СН'!$H$14+СВЦЭМ!$D$10+'СЕТ СН'!$H$6-'СЕТ СН'!$H$26</f>
        <v>1380.2012576499999</v>
      </c>
      <c r="H121" s="36">
        <f>SUMIFS(СВЦЭМ!$D$39:$D$782,СВЦЭМ!$A$39:$A$782,$A121,СВЦЭМ!$B$39:$B$782,H$119)+'СЕТ СН'!$H$14+СВЦЭМ!$D$10+'СЕТ СН'!$H$6-'СЕТ СН'!$H$26</f>
        <v>1360.0014332799999</v>
      </c>
      <c r="I121" s="36">
        <f>SUMIFS(СВЦЭМ!$D$39:$D$782,СВЦЭМ!$A$39:$A$782,$A121,СВЦЭМ!$B$39:$B$782,I$119)+'СЕТ СН'!$H$14+СВЦЭМ!$D$10+'СЕТ СН'!$H$6-'СЕТ СН'!$H$26</f>
        <v>1489.8898425399998</v>
      </c>
      <c r="J121" s="36">
        <f>SUMIFS(СВЦЭМ!$D$39:$D$782,СВЦЭМ!$A$39:$A$782,$A121,СВЦЭМ!$B$39:$B$782,J$119)+'СЕТ СН'!$H$14+СВЦЭМ!$D$10+'СЕТ СН'!$H$6-'СЕТ СН'!$H$26</f>
        <v>1382.6532885999998</v>
      </c>
      <c r="K121" s="36">
        <f>SUMIFS(СВЦЭМ!$D$39:$D$782,СВЦЭМ!$A$39:$A$782,$A121,СВЦЭМ!$B$39:$B$782,K$119)+'СЕТ СН'!$H$14+СВЦЭМ!$D$10+'СЕТ СН'!$H$6-'СЕТ СН'!$H$26</f>
        <v>1275.6755480099998</v>
      </c>
      <c r="L121" s="36">
        <f>SUMIFS(СВЦЭМ!$D$39:$D$782,СВЦЭМ!$A$39:$A$782,$A121,СВЦЭМ!$B$39:$B$782,L$119)+'СЕТ СН'!$H$14+СВЦЭМ!$D$10+'СЕТ СН'!$H$6-'СЕТ СН'!$H$26</f>
        <v>1264.4128266399998</v>
      </c>
      <c r="M121" s="36">
        <f>SUMIFS(СВЦЭМ!$D$39:$D$782,СВЦЭМ!$A$39:$A$782,$A121,СВЦЭМ!$B$39:$B$782,M$119)+'СЕТ СН'!$H$14+СВЦЭМ!$D$10+'СЕТ СН'!$H$6-'СЕТ СН'!$H$26</f>
        <v>1254.36183123</v>
      </c>
      <c r="N121" s="36">
        <f>SUMIFS(СВЦЭМ!$D$39:$D$782,СВЦЭМ!$A$39:$A$782,$A121,СВЦЭМ!$B$39:$B$782,N$119)+'СЕТ СН'!$H$14+СВЦЭМ!$D$10+'СЕТ СН'!$H$6-'СЕТ СН'!$H$26</f>
        <v>1245.4386776399999</v>
      </c>
      <c r="O121" s="36">
        <f>SUMIFS(СВЦЭМ!$D$39:$D$782,СВЦЭМ!$A$39:$A$782,$A121,СВЦЭМ!$B$39:$B$782,O$119)+'СЕТ СН'!$H$14+СВЦЭМ!$D$10+'СЕТ СН'!$H$6-'СЕТ СН'!$H$26</f>
        <v>1253.04921952</v>
      </c>
      <c r="P121" s="36">
        <f>SUMIFS(СВЦЭМ!$D$39:$D$782,СВЦЭМ!$A$39:$A$782,$A121,СВЦЭМ!$B$39:$B$782,P$119)+'СЕТ СН'!$H$14+СВЦЭМ!$D$10+'СЕТ СН'!$H$6-'СЕТ СН'!$H$26</f>
        <v>1268.1327062199998</v>
      </c>
      <c r="Q121" s="36">
        <f>SUMIFS(СВЦЭМ!$D$39:$D$782,СВЦЭМ!$A$39:$A$782,$A121,СВЦЭМ!$B$39:$B$782,Q$119)+'СЕТ СН'!$H$14+СВЦЭМ!$D$10+'СЕТ СН'!$H$6-'СЕТ СН'!$H$26</f>
        <v>1263.5286542599999</v>
      </c>
      <c r="R121" s="36">
        <f>SUMIFS(СВЦЭМ!$D$39:$D$782,СВЦЭМ!$A$39:$A$782,$A121,СВЦЭМ!$B$39:$B$782,R$119)+'СЕТ СН'!$H$14+СВЦЭМ!$D$10+'СЕТ СН'!$H$6-'СЕТ СН'!$H$26</f>
        <v>1257.6432199399999</v>
      </c>
      <c r="S121" s="36">
        <f>SUMIFS(СВЦЭМ!$D$39:$D$782,СВЦЭМ!$A$39:$A$782,$A121,СВЦЭМ!$B$39:$B$782,S$119)+'СЕТ СН'!$H$14+СВЦЭМ!$D$10+'СЕТ СН'!$H$6-'СЕТ СН'!$H$26</f>
        <v>1259.9629496599998</v>
      </c>
      <c r="T121" s="36">
        <f>SUMIFS(СВЦЭМ!$D$39:$D$782,СВЦЭМ!$A$39:$A$782,$A121,СВЦЭМ!$B$39:$B$782,T$119)+'СЕТ СН'!$H$14+СВЦЭМ!$D$10+'СЕТ СН'!$H$6-'СЕТ СН'!$H$26</f>
        <v>1289.45749071</v>
      </c>
      <c r="U121" s="36">
        <f>SUMIFS(СВЦЭМ!$D$39:$D$782,СВЦЭМ!$A$39:$A$782,$A121,СВЦЭМ!$B$39:$B$782,U$119)+'СЕТ СН'!$H$14+СВЦЭМ!$D$10+'СЕТ СН'!$H$6-'СЕТ СН'!$H$26</f>
        <v>1285.6354962199998</v>
      </c>
      <c r="V121" s="36">
        <f>SUMIFS(СВЦЭМ!$D$39:$D$782,СВЦЭМ!$A$39:$A$782,$A121,СВЦЭМ!$B$39:$B$782,V$119)+'СЕТ СН'!$H$14+СВЦЭМ!$D$10+'СЕТ СН'!$H$6-'СЕТ СН'!$H$26</f>
        <v>1291.5775910699999</v>
      </c>
      <c r="W121" s="36">
        <f>SUMIFS(СВЦЭМ!$D$39:$D$782,СВЦЭМ!$A$39:$A$782,$A121,СВЦЭМ!$B$39:$B$782,W$119)+'СЕТ СН'!$H$14+СВЦЭМ!$D$10+'СЕТ СН'!$H$6-'СЕТ СН'!$H$26</f>
        <v>1273.0430240199998</v>
      </c>
      <c r="X121" s="36">
        <f>SUMIFS(СВЦЭМ!$D$39:$D$782,СВЦЭМ!$A$39:$A$782,$A121,СВЦЭМ!$B$39:$B$782,X$119)+'СЕТ СН'!$H$14+СВЦЭМ!$D$10+'СЕТ СН'!$H$6-'СЕТ СН'!$H$26</f>
        <v>1294.9532435899998</v>
      </c>
      <c r="Y121" s="36">
        <f>SUMIFS(СВЦЭМ!$D$39:$D$782,СВЦЭМ!$A$39:$A$782,$A121,СВЦЭМ!$B$39:$B$782,Y$119)+'СЕТ СН'!$H$14+СВЦЭМ!$D$10+'СЕТ СН'!$H$6-'СЕТ СН'!$H$26</f>
        <v>1398.1368957299999</v>
      </c>
    </row>
    <row r="122" spans="1:27" ht="15.75" x14ac:dyDescent="0.2">
      <c r="A122" s="35">
        <f t="shared" ref="A122:A150" si="3">A121+1</f>
        <v>44776</v>
      </c>
      <c r="B122" s="36">
        <f>SUMIFS(СВЦЭМ!$D$39:$D$782,СВЦЭМ!$A$39:$A$782,$A122,СВЦЭМ!$B$39:$B$782,B$119)+'СЕТ СН'!$H$14+СВЦЭМ!$D$10+'СЕТ СН'!$H$6-'СЕТ СН'!$H$26</f>
        <v>1429.0141836399998</v>
      </c>
      <c r="C122" s="36">
        <f>SUMIFS(СВЦЭМ!$D$39:$D$782,СВЦЭМ!$A$39:$A$782,$A122,СВЦЭМ!$B$39:$B$782,C$119)+'СЕТ СН'!$H$14+СВЦЭМ!$D$10+'СЕТ СН'!$H$6-'СЕТ СН'!$H$26</f>
        <v>1510.8918900099998</v>
      </c>
      <c r="D122" s="36">
        <f>SUMIFS(СВЦЭМ!$D$39:$D$782,СВЦЭМ!$A$39:$A$782,$A122,СВЦЭМ!$B$39:$B$782,D$119)+'СЕТ СН'!$H$14+СВЦЭМ!$D$10+'СЕТ СН'!$H$6-'СЕТ СН'!$H$26</f>
        <v>1564.20677813</v>
      </c>
      <c r="E122" s="36">
        <f>SUMIFS(СВЦЭМ!$D$39:$D$782,СВЦЭМ!$A$39:$A$782,$A122,СВЦЭМ!$B$39:$B$782,E$119)+'СЕТ СН'!$H$14+СВЦЭМ!$D$10+'СЕТ СН'!$H$6-'СЕТ СН'!$H$26</f>
        <v>1573.1015825899999</v>
      </c>
      <c r="F122" s="36">
        <f>SUMIFS(СВЦЭМ!$D$39:$D$782,СВЦЭМ!$A$39:$A$782,$A122,СВЦЭМ!$B$39:$B$782,F$119)+'СЕТ СН'!$H$14+СВЦЭМ!$D$10+'СЕТ СН'!$H$6-'СЕТ СН'!$H$26</f>
        <v>1416.9486405999999</v>
      </c>
      <c r="G122" s="36">
        <f>SUMIFS(СВЦЭМ!$D$39:$D$782,СВЦЭМ!$A$39:$A$782,$A122,СВЦЭМ!$B$39:$B$782,G$119)+'СЕТ СН'!$H$14+СВЦЭМ!$D$10+'СЕТ СН'!$H$6-'СЕТ СН'!$H$26</f>
        <v>1420.5712359499998</v>
      </c>
      <c r="H122" s="36">
        <f>SUMIFS(СВЦЭМ!$D$39:$D$782,СВЦЭМ!$A$39:$A$782,$A122,СВЦЭМ!$B$39:$B$782,H$119)+'СЕТ СН'!$H$14+СВЦЭМ!$D$10+'СЕТ СН'!$H$6-'СЕТ СН'!$H$26</f>
        <v>1409.38065117</v>
      </c>
      <c r="I122" s="36">
        <f>SUMIFS(СВЦЭМ!$D$39:$D$782,СВЦЭМ!$A$39:$A$782,$A122,СВЦЭМ!$B$39:$B$782,I$119)+'СЕТ СН'!$H$14+СВЦЭМ!$D$10+'СЕТ СН'!$H$6-'СЕТ СН'!$H$26</f>
        <v>1342.9074150899999</v>
      </c>
      <c r="J122" s="36">
        <f>SUMIFS(СВЦЭМ!$D$39:$D$782,СВЦЭМ!$A$39:$A$782,$A122,СВЦЭМ!$B$39:$B$782,J$119)+'СЕТ СН'!$H$14+СВЦЭМ!$D$10+'СЕТ СН'!$H$6-'СЕТ СН'!$H$26</f>
        <v>1301.3576676999999</v>
      </c>
      <c r="K122" s="36">
        <f>SUMIFS(СВЦЭМ!$D$39:$D$782,СВЦЭМ!$A$39:$A$782,$A122,СВЦЭМ!$B$39:$B$782,K$119)+'СЕТ СН'!$H$14+СВЦЭМ!$D$10+'СЕТ СН'!$H$6-'СЕТ СН'!$H$26</f>
        <v>1334.0415707499999</v>
      </c>
      <c r="L122" s="36">
        <f>SUMIFS(СВЦЭМ!$D$39:$D$782,СВЦЭМ!$A$39:$A$782,$A122,СВЦЭМ!$B$39:$B$782,L$119)+'СЕТ СН'!$H$14+СВЦЭМ!$D$10+'СЕТ СН'!$H$6-'СЕТ СН'!$H$26</f>
        <v>1287.83752366</v>
      </c>
      <c r="M122" s="36">
        <f>SUMIFS(СВЦЭМ!$D$39:$D$782,СВЦЭМ!$A$39:$A$782,$A122,СВЦЭМ!$B$39:$B$782,M$119)+'СЕТ СН'!$H$14+СВЦЭМ!$D$10+'СЕТ СН'!$H$6-'СЕТ СН'!$H$26</f>
        <v>1266.2656739499998</v>
      </c>
      <c r="N122" s="36">
        <f>SUMIFS(СВЦЭМ!$D$39:$D$782,СВЦЭМ!$A$39:$A$782,$A122,СВЦЭМ!$B$39:$B$782,N$119)+'СЕТ СН'!$H$14+СВЦЭМ!$D$10+'СЕТ СН'!$H$6-'СЕТ СН'!$H$26</f>
        <v>1262.4017508699999</v>
      </c>
      <c r="O122" s="36">
        <f>SUMIFS(СВЦЭМ!$D$39:$D$782,СВЦЭМ!$A$39:$A$782,$A122,СВЦЭМ!$B$39:$B$782,O$119)+'СЕТ СН'!$H$14+СВЦЭМ!$D$10+'СЕТ СН'!$H$6-'СЕТ СН'!$H$26</f>
        <v>1256.0273555199999</v>
      </c>
      <c r="P122" s="36">
        <f>SUMIFS(СВЦЭМ!$D$39:$D$782,СВЦЭМ!$A$39:$A$782,$A122,СВЦЭМ!$B$39:$B$782,P$119)+'СЕТ СН'!$H$14+СВЦЭМ!$D$10+'СЕТ СН'!$H$6-'СЕТ СН'!$H$26</f>
        <v>1264.5489128199999</v>
      </c>
      <c r="Q122" s="36">
        <f>SUMIFS(СВЦЭМ!$D$39:$D$782,СВЦЭМ!$A$39:$A$782,$A122,СВЦЭМ!$B$39:$B$782,Q$119)+'СЕТ СН'!$H$14+СВЦЭМ!$D$10+'СЕТ СН'!$H$6-'СЕТ СН'!$H$26</f>
        <v>1285.82985504</v>
      </c>
      <c r="R122" s="36">
        <f>SUMIFS(СВЦЭМ!$D$39:$D$782,СВЦЭМ!$A$39:$A$782,$A122,СВЦЭМ!$B$39:$B$782,R$119)+'СЕТ СН'!$H$14+СВЦЭМ!$D$10+'СЕТ СН'!$H$6-'СЕТ СН'!$H$26</f>
        <v>1304.8614180899999</v>
      </c>
      <c r="S122" s="36">
        <f>SUMIFS(СВЦЭМ!$D$39:$D$782,СВЦЭМ!$A$39:$A$782,$A122,СВЦЭМ!$B$39:$B$782,S$119)+'СЕТ СН'!$H$14+СВЦЭМ!$D$10+'СЕТ СН'!$H$6-'СЕТ СН'!$H$26</f>
        <v>1301.0561298799998</v>
      </c>
      <c r="T122" s="36">
        <f>SUMIFS(СВЦЭМ!$D$39:$D$782,СВЦЭМ!$A$39:$A$782,$A122,СВЦЭМ!$B$39:$B$782,T$119)+'СЕТ СН'!$H$14+СВЦЭМ!$D$10+'СЕТ СН'!$H$6-'СЕТ СН'!$H$26</f>
        <v>1287.1348839999998</v>
      </c>
      <c r="U122" s="36">
        <f>SUMIFS(СВЦЭМ!$D$39:$D$782,СВЦЭМ!$A$39:$A$782,$A122,СВЦЭМ!$B$39:$B$782,U$119)+'СЕТ СН'!$H$14+СВЦЭМ!$D$10+'СЕТ СН'!$H$6-'СЕТ СН'!$H$26</f>
        <v>1289.5835666599999</v>
      </c>
      <c r="V122" s="36">
        <f>SUMIFS(СВЦЭМ!$D$39:$D$782,СВЦЭМ!$A$39:$A$782,$A122,СВЦЭМ!$B$39:$B$782,V$119)+'СЕТ СН'!$H$14+СВЦЭМ!$D$10+'СЕТ СН'!$H$6-'СЕТ СН'!$H$26</f>
        <v>1263.8218924</v>
      </c>
      <c r="W122" s="36">
        <f>SUMIFS(СВЦЭМ!$D$39:$D$782,СВЦЭМ!$A$39:$A$782,$A122,СВЦЭМ!$B$39:$B$782,W$119)+'СЕТ СН'!$H$14+СВЦЭМ!$D$10+'СЕТ СН'!$H$6-'СЕТ СН'!$H$26</f>
        <v>1260.3787746099999</v>
      </c>
      <c r="X122" s="36">
        <f>SUMIFS(СВЦЭМ!$D$39:$D$782,СВЦЭМ!$A$39:$A$782,$A122,СВЦЭМ!$B$39:$B$782,X$119)+'СЕТ СН'!$H$14+СВЦЭМ!$D$10+'СЕТ СН'!$H$6-'СЕТ СН'!$H$26</f>
        <v>1294.94693977</v>
      </c>
      <c r="Y122" s="36">
        <f>SUMIFS(СВЦЭМ!$D$39:$D$782,СВЦЭМ!$A$39:$A$782,$A122,СВЦЭМ!$B$39:$B$782,Y$119)+'СЕТ СН'!$H$14+СВЦЭМ!$D$10+'СЕТ СН'!$H$6-'СЕТ СН'!$H$26</f>
        <v>1295.1654795299999</v>
      </c>
    </row>
    <row r="123" spans="1:27" ht="15.75" x14ac:dyDescent="0.2">
      <c r="A123" s="35">
        <f t="shared" si="3"/>
        <v>44777</v>
      </c>
      <c r="B123" s="36">
        <f>SUMIFS(СВЦЭМ!$D$39:$D$782,СВЦЭМ!$A$39:$A$782,$A123,СВЦЭМ!$B$39:$B$782,B$119)+'СЕТ СН'!$H$14+СВЦЭМ!$D$10+'СЕТ СН'!$H$6-'СЕТ СН'!$H$26</f>
        <v>1357.1453583499999</v>
      </c>
      <c r="C123" s="36">
        <f>SUMIFS(СВЦЭМ!$D$39:$D$782,СВЦЭМ!$A$39:$A$782,$A123,СВЦЭМ!$B$39:$B$782,C$119)+'СЕТ СН'!$H$14+СВЦЭМ!$D$10+'СЕТ СН'!$H$6-'СЕТ СН'!$H$26</f>
        <v>1426.6243911699999</v>
      </c>
      <c r="D123" s="36">
        <f>SUMIFS(СВЦЭМ!$D$39:$D$782,СВЦЭМ!$A$39:$A$782,$A123,СВЦЭМ!$B$39:$B$782,D$119)+'СЕТ СН'!$H$14+СВЦЭМ!$D$10+'СЕТ СН'!$H$6-'СЕТ СН'!$H$26</f>
        <v>1417.0554292499999</v>
      </c>
      <c r="E123" s="36">
        <f>SUMIFS(СВЦЭМ!$D$39:$D$782,СВЦЭМ!$A$39:$A$782,$A123,СВЦЭМ!$B$39:$B$782,E$119)+'СЕТ СН'!$H$14+СВЦЭМ!$D$10+'СЕТ СН'!$H$6-'СЕТ СН'!$H$26</f>
        <v>1490.7177333</v>
      </c>
      <c r="F123" s="36">
        <f>SUMIFS(СВЦЭМ!$D$39:$D$782,СВЦЭМ!$A$39:$A$782,$A123,СВЦЭМ!$B$39:$B$782,F$119)+'СЕТ СН'!$H$14+СВЦЭМ!$D$10+'СЕТ СН'!$H$6-'СЕТ СН'!$H$26</f>
        <v>1499.0899887399999</v>
      </c>
      <c r="G123" s="36">
        <f>SUMIFS(СВЦЭМ!$D$39:$D$782,СВЦЭМ!$A$39:$A$782,$A123,СВЦЭМ!$B$39:$B$782,G$119)+'СЕТ СН'!$H$14+СВЦЭМ!$D$10+'СЕТ СН'!$H$6-'СЕТ СН'!$H$26</f>
        <v>1503.2716034299999</v>
      </c>
      <c r="H123" s="36">
        <f>SUMIFS(СВЦЭМ!$D$39:$D$782,СВЦЭМ!$A$39:$A$782,$A123,СВЦЭМ!$B$39:$B$782,H$119)+'СЕТ СН'!$H$14+СВЦЭМ!$D$10+'СЕТ СН'!$H$6-'СЕТ СН'!$H$26</f>
        <v>1442.0776025599998</v>
      </c>
      <c r="I123" s="36">
        <f>SUMIFS(СВЦЭМ!$D$39:$D$782,СВЦЭМ!$A$39:$A$782,$A123,СВЦЭМ!$B$39:$B$782,I$119)+'СЕТ СН'!$H$14+СВЦЭМ!$D$10+'СЕТ СН'!$H$6-'СЕТ СН'!$H$26</f>
        <v>1379.1443368099999</v>
      </c>
      <c r="J123" s="36">
        <f>SUMIFS(СВЦЭМ!$D$39:$D$782,СВЦЭМ!$A$39:$A$782,$A123,СВЦЭМ!$B$39:$B$782,J$119)+'СЕТ СН'!$H$14+СВЦЭМ!$D$10+'СЕТ СН'!$H$6-'СЕТ СН'!$H$26</f>
        <v>1295.4329096899999</v>
      </c>
      <c r="K123" s="36">
        <f>SUMIFS(СВЦЭМ!$D$39:$D$782,СВЦЭМ!$A$39:$A$782,$A123,СВЦЭМ!$B$39:$B$782,K$119)+'СЕТ СН'!$H$14+СВЦЭМ!$D$10+'СЕТ СН'!$H$6-'СЕТ СН'!$H$26</f>
        <v>1264.73609807</v>
      </c>
      <c r="L123" s="36">
        <f>SUMIFS(СВЦЭМ!$D$39:$D$782,СВЦЭМ!$A$39:$A$782,$A123,СВЦЭМ!$B$39:$B$782,L$119)+'СЕТ СН'!$H$14+СВЦЭМ!$D$10+'СЕТ СН'!$H$6-'СЕТ СН'!$H$26</f>
        <v>1275.47455197</v>
      </c>
      <c r="M123" s="36">
        <f>SUMIFS(СВЦЭМ!$D$39:$D$782,СВЦЭМ!$A$39:$A$782,$A123,СВЦЭМ!$B$39:$B$782,M$119)+'СЕТ СН'!$H$14+СВЦЭМ!$D$10+'СЕТ СН'!$H$6-'СЕТ СН'!$H$26</f>
        <v>1258.21503932</v>
      </c>
      <c r="N123" s="36">
        <f>SUMIFS(СВЦЭМ!$D$39:$D$782,СВЦЭМ!$A$39:$A$782,$A123,СВЦЭМ!$B$39:$B$782,N$119)+'СЕТ СН'!$H$14+СВЦЭМ!$D$10+'СЕТ СН'!$H$6-'СЕТ СН'!$H$26</f>
        <v>1251.4092450199998</v>
      </c>
      <c r="O123" s="36">
        <f>SUMIFS(СВЦЭМ!$D$39:$D$782,СВЦЭМ!$A$39:$A$782,$A123,СВЦЭМ!$B$39:$B$782,O$119)+'СЕТ СН'!$H$14+СВЦЭМ!$D$10+'СЕТ СН'!$H$6-'СЕТ СН'!$H$26</f>
        <v>1260.2010757799999</v>
      </c>
      <c r="P123" s="36">
        <f>SUMIFS(СВЦЭМ!$D$39:$D$782,СВЦЭМ!$A$39:$A$782,$A123,СВЦЭМ!$B$39:$B$782,P$119)+'СЕТ СН'!$H$14+СВЦЭМ!$D$10+'СЕТ СН'!$H$6-'СЕТ СН'!$H$26</f>
        <v>1290.18779193</v>
      </c>
      <c r="Q123" s="36">
        <f>SUMIFS(СВЦЭМ!$D$39:$D$782,СВЦЭМ!$A$39:$A$782,$A123,СВЦЭМ!$B$39:$B$782,Q$119)+'СЕТ СН'!$H$14+СВЦЭМ!$D$10+'СЕТ СН'!$H$6-'СЕТ СН'!$H$26</f>
        <v>1287.7684077699998</v>
      </c>
      <c r="R123" s="36">
        <f>SUMIFS(СВЦЭМ!$D$39:$D$782,СВЦЭМ!$A$39:$A$782,$A123,СВЦЭМ!$B$39:$B$782,R$119)+'СЕТ СН'!$H$14+СВЦЭМ!$D$10+'СЕТ СН'!$H$6-'СЕТ СН'!$H$26</f>
        <v>1279.8157786899999</v>
      </c>
      <c r="S123" s="36">
        <f>SUMIFS(СВЦЭМ!$D$39:$D$782,СВЦЭМ!$A$39:$A$782,$A123,СВЦЭМ!$B$39:$B$782,S$119)+'СЕТ СН'!$H$14+СВЦЭМ!$D$10+'СЕТ СН'!$H$6-'СЕТ СН'!$H$26</f>
        <v>1281.30378565</v>
      </c>
      <c r="T123" s="36">
        <f>SUMIFS(СВЦЭМ!$D$39:$D$782,СВЦЭМ!$A$39:$A$782,$A123,СВЦЭМ!$B$39:$B$782,T$119)+'СЕТ СН'!$H$14+СВЦЭМ!$D$10+'СЕТ СН'!$H$6-'СЕТ СН'!$H$26</f>
        <v>1280.6444779799999</v>
      </c>
      <c r="U123" s="36">
        <f>SUMIFS(СВЦЭМ!$D$39:$D$782,СВЦЭМ!$A$39:$A$782,$A123,СВЦЭМ!$B$39:$B$782,U$119)+'СЕТ СН'!$H$14+СВЦЭМ!$D$10+'СЕТ СН'!$H$6-'СЕТ СН'!$H$26</f>
        <v>1292.2509111299998</v>
      </c>
      <c r="V123" s="36">
        <f>SUMIFS(СВЦЭМ!$D$39:$D$782,СВЦЭМ!$A$39:$A$782,$A123,СВЦЭМ!$B$39:$B$782,V$119)+'СЕТ СН'!$H$14+СВЦЭМ!$D$10+'СЕТ СН'!$H$6-'СЕТ СН'!$H$26</f>
        <v>1287.4026872099998</v>
      </c>
      <c r="W123" s="36">
        <f>SUMIFS(СВЦЭМ!$D$39:$D$782,СВЦЭМ!$A$39:$A$782,$A123,СВЦЭМ!$B$39:$B$782,W$119)+'СЕТ СН'!$H$14+СВЦЭМ!$D$10+'СЕТ СН'!$H$6-'СЕТ СН'!$H$26</f>
        <v>1282.3121268299999</v>
      </c>
      <c r="X123" s="36">
        <f>SUMIFS(СВЦЭМ!$D$39:$D$782,СВЦЭМ!$A$39:$A$782,$A123,СВЦЭМ!$B$39:$B$782,X$119)+'СЕТ СН'!$H$14+СВЦЭМ!$D$10+'СЕТ СН'!$H$6-'СЕТ СН'!$H$26</f>
        <v>1295.5567153299999</v>
      </c>
      <c r="Y123" s="36">
        <f>SUMIFS(СВЦЭМ!$D$39:$D$782,СВЦЭМ!$A$39:$A$782,$A123,СВЦЭМ!$B$39:$B$782,Y$119)+'СЕТ СН'!$H$14+СВЦЭМ!$D$10+'СЕТ СН'!$H$6-'СЕТ СН'!$H$26</f>
        <v>1353.63248312</v>
      </c>
    </row>
    <row r="124" spans="1:27" ht="15.75" x14ac:dyDescent="0.2">
      <c r="A124" s="35">
        <f t="shared" si="3"/>
        <v>44778</v>
      </c>
      <c r="B124" s="36">
        <f>SUMIFS(СВЦЭМ!$D$39:$D$782,СВЦЭМ!$A$39:$A$782,$A124,СВЦЭМ!$B$39:$B$782,B$119)+'СЕТ СН'!$H$14+СВЦЭМ!$D$10+'СЕТ СН'!$H$6-'СЕТ СН'!$H$26</f>
        <v>1408.1946802999998</v>
      </c>
      <c r="C124" s="36">
        <f>SUMIFS(СВЦЭМ!$D$39:$D$782,СВЦЭМ!$A$39:$A$782,$A124,СВЦЭМ!$B$39:$B$782,C$119)+'СЕТ СН'!$H$14+СВЦЭМ!$D$10+'СЕТ СН'!$H$6-'СЕТ СН'!$H$26</f>
        <v>1400.18135573</v>
      </c>
      <c r="D124" s="36">
        <f>SUMIFS(СВЦЭМ!$D$39:$D$782,СВЦЭМ!$A$39:$A$782,$A124,СВЦЭМ!$B$39:$B$782,D$119)+'СЕТ СН'!$H$14+СВЦЭМ!$D$10+'СЕТ СН'!$H$6-'СЕТ СН'!$H$26</f>
        <v>1421.2295722099998</v>
      </c>
      <c r="E124" s="36">
        <f>SUMIFS(СВЦЭМ!$D$39:$D$782,СВЦЭМ!$A$39:$A$782,$A124,СВЦЭМ!$B$39:$B$782,E$119)+'СЕТ СН'!$H$14+СВЦЭМ!$D$10+'СЕТ СН'!$H$6-'СЕТ СН'!$H$26</f>
        <v>1428.8426734099999</v>
      </c>
      <c r="F124" s="36">
        <f>SUMIFS(СВЦЭМ!$D$39:$D$782,СВЦЭМ!$A$39:$A$782,$A124,СВЦЭМ!$B$39:$B$782,F$119)+'СЕТ СН'!$H$14+СВЦЭМ!$D$10+'СЕТ СН'!$H$6-'СЕТ СН'!$H$26</f>
        <v>1417.6977471999999</v>
      </c>
      <c r="G124" s="36">
        <f>SUMIFS(СВЦЭМ!$D$39:$D$782,СВЦЭМ!$A$39:$A$782,$A124,СВЦЭМ!$B$39:$B$782,G$119)+'СЕТ СН'!$H$14+СВЦЭМ!$D$10+'СЕТ СН'!$H$6-'СЕТ СН'!$H$26</f>
        <v>1416.1420372499999</v>
      </c>
      <c r="H124" s="36">
        <f>SUMIFS(СВЦЭМ!$D$39:$D$782,СВЦЭМ!$A$39:$A$782,$A124,СВЦЭМ!$B$39:$B$782,H$119)+'СЕТ СН'!$H$14+СВЦЭМ!$D$10+'СЕТ СН'!$H$6-'СЕТ СН'!$H$26</f>
        <v>1390.4370285199998</v>
      </c>
      <c r="I124" s="36">
        <f>SUMIFS(СВЦЭМ!$D$39:$D$782,СВЦЭМ!$A$39:$A$782,$A124,СВЦЭМ!$B$39:$B$782,I$119)+'СЕТ СН'!$H$14+СВЦЭМ!$D$10+'СЕТ СН'!$H$6-'СЕТ СН'!$H$26</f>
        <v>1419.1919715999998</v>
      </c>
      <c r="J124" s="36">
        <f>SUMIFS(СВЦЭМ!$D$39:$D$782,СВЦЭМ!$A$39:$A$782,$A124,СВЦЭМ!$B$39:$B$782,J$119)+'СЕТ СН'!$H$14+СВЦЭМ!$D$10+'СЕТ СН'!$H$6-'СЕТ СН'!$H$26</f>
        <v>1296.4524599399999</v>
      </c>
      <c r="K124" s="36">
        <f>SUMIFS(СВЦЭМ!$D$39:$D$782,СВЦЭМ!$A$39:$A$782,$A124,СВЦЭМ!$B$39:$B$782,K$119)+'СЕТ СН'!$H$14+СВЦЭМ!$D$10+'СЕТ СН'!$H$6-'СЕТ СН'!$H$26</f>
        <v>1277.55452971</v>
      </c>
      <c r="L124" s="36">
        <f>SUMIFS(СВЦЭМ!$D$39:$D$782,СВЦЭМ!$A$39:$A$782,$A124,СВЦЭМ!$B$39:$B$782,L$119)+'СЕТ СН'!$H$14+СВЦЭМ!$D$10+'СЕТ СН'!$H$6-'СЕТ СН'!$H$26</f>
        <v>1270.2584740099999</v>
      </c>
      <c r="M124" s="36">
        <f>SUMIFS(СВЦЭМ!$D$39:$D$782,СВЦЭМ!$A$39:$A$782,$A124,СВЦЭМ!$B$39:$B$782,M$119)+'СЕТ СН'!$H$14+СВЦЭМ!$D$10+'СЕТ СН'!$H$6-'СЕТ СН'!$H$26</f>
        <v>1264.6858682</v>
      </c>
      <c r="N124" s="36">
        <f>SUMIFS(СВЦЭМ!$D$39:$D$782,СВЦЭМ!$A$39:$A$782,$A124,СВЦЭМ!$B$39:$B$782,N$119)+'СЕТ СН'!$H$14+СВЦЭМ!$D$10+'СЕТ СН'!$H$6-'СЕТ СН'!$H$26</f>
        <v>1256.46201767</v>
      </c>
      <c r="O124" s="36">
        <f>SUMIFS(СВЦЭМ!$D$39:$D$782,СВЦЭМ!$A$39:$A$782,$A124,СВЦЭМ!$B$39:$B$782,O$119)+'СЕТ СН'!$H$14+СВЦЭМ!$D$10+'СЕТ СН'!$H$6-'СЕТ СН'!$H$26</f>
        <v>1260.9972554999999</v>
      </c>
      <c r="P124" s="36">
        <f>SUMIFS(СВЦЭМ!$D$39:$D$782,СВЦЭМ!$A$39:$A$782,$A124,СВЦЭМ!$B$39:$B$782,P$119)+'СЕТ СН'!$H$14+СВЦЭМ!$D$10+'СЕТ СН'!$H$6-'СЕТ СН'!$H$26</f>
        <v>1284.4345085699999</v>
      </c>
      <c r="Q124" s="36">
        <f>SUMIFS(СВЦЭМ!$D$39:$D$782,СВЦЭМ!$A$39:$A$782,$A124,СВЦЭМ!$B$39:$B$782,Q$119)+'СЕТ СН'!$H$14+СВЦЭМ!$D$10+'СЕТ СН'!$H$6-'СЕТ СН'!$H$26</f>
        <v>1282.71718343</v>
      </c>
      <c r="R124" s="36">
        <f>SUMIFS(СВЦЭМ!$D$39:$D$782,СВЦЭМ!$A$39:$A$782,$A124,СВЦЭМ!$B$39:$B$782,R$119)+'СЕТ СН'!$H$14+СВЦЭМ!$D$10+'СЕТ СН'!$H$6-'СЕТ СН'!$H$26</f>
        <v>1277.3879392699998</v>
      </c>
      <c r="S124" s="36">
        <f>SUMIFS(СВЦЭМ!$D$39:$D$782,СВЦЭМ!$A$39:$A$782,$A124,СВЦЭМ!$B$39:$B$782,S$119)+'СЕТ СН'!$H$14+СВЦЭМ!$D$10+'СЕТ СН'!$H$6-'СЕТ СН'!$H$26</f>
        <v>1275.57530552</v>
      </c>
      <c r="T124" s="36">
        <f>SUMIFS(СВЦЭМ!$D$39:$D$782,СВЦЭМ!$A$39:$A$782,$A124,СВЦЭМ!$B$39:$B$782,T$119)+'СЕТ СН'!$H$14+СВЦЭМ!$D$10+'СЕТ СН'!$H$6-'СЕТ СН'!$H$26</f>
        <v>1261.2761263899999</v>
      </c>
      <c r="U124" s="36">
        <f>SUMIFS(СВЦЭМ!$D$39:$D$782,СВЦЭМ!$A$39:$A$782,$A124,СВЦЭМ!$B$39:$B$782,U$119)+'СЕТ СН'!$H$14+СВЦЭМ!$D$10+'СЕТ СН'!$H$6-'СЕТ СН'!$H$26</f>
        <v>1269.5035922699999</v>
      </c>
      <c r="V124" s="36">
        <f>SUMIFS(СВЦЭМ!$D$39:$D$782,СВЦЭМ!$A$39:$A$782,$A124,СВЦЭМ!$B$39:$B$782,V$119)+'СЕТ СН'!$H$14+СВЦЭМ!$D$10+'СЕТ СН'!$H$6-'СЕТ СН'!$H$26</f>
        <v>1278.28515808</v>
      </c>
      <c r="W124" s="36">
        <f>SUMIFS(СВЦЭМ!$D$39:$D$782,СВЦЭМ!$A$39:$A$782,$A124,СВЦЭМ!$B$39:$B$782,W$119)+'СЕТ СН'!$H$14+СВЦЭМ!$D$10+'СЕТ СН'!$H$6-'СЕТ СН'!$H$26</f>
        <v>1286.96451267</v>
      </c>
      <c r="X124" s="36">
        <f>SUMIFS(СВЦЭМ!$D$39:$D$782,СВЦЭМ!$A$39:$A$782,$A124,СВЦЭМ!$B$39:$B$782,X$119)+'СЕТ СН'!$H$14+СВЦЭМ!$D$10+'СЕТ СН'!$H$6-'СЕТ СН'!$H$26</f>
        <v>1271.58207814</v>
      </c>
      <c r="Y124" s="36">
        <f>SUMIFS(СВЦЭМ!$D$39:$D$782,СВЦЭМ!$A$39:$A$782,$A124,СВЦЭМ!$B$39:$B$782,Y$119)+'СЕТ СН'!$H$14+СВЦЭМ!$D$10+'СЕТ СН'!$H$6-'СЕТ СН'!$H$26</f>
        <v>1388.34332604</v>
      </c>
    </row>
    <row r="125" spans="1:27" ht="15.75" x14ac:dyDescent="0.2">
      <c r="A125" s="35">
        <f t="shared" si="3"/>
        <v>44779</v>
      </c>
      <c r="B125" s="36">
        <f>SUMIFS(СВЦЭМ!$D$39:$D$782,СВЦЭМ!$A$39:$A$782,$A125,СВЦЭМ!$B$39:$B$782,B$119)+'СЕТ СН'!$H$14+СВЦЭМ!$D$10+'СЕТ СН'!$H$6-'СЕТ СН'!$H$26</f>
        <v>1332.6993961599999</v>
      </c>
      <c r="C125" s="36">
        <f>SUMIFS(СВЦЭМ!$D$39:$D$782,СВЦЭМ!$A$39:$A$782,$A125,СВЦЭМ!$B$39:$B$782,C$119)+'СЕТ СН'!$H$14+СВЦЭМ!$D$10+'СЕТ СН'!$H$6-'СЕТ СН'!$H$26</f>
        <v>1397.28678163</v>
      </c>
      <c r="D125" s="36">
        <f>SUMIFS(СВЦЭМ!$D$39:$D$782,СВЦЭМ!$A$39:$A$782,$A125,СВЦЭМ!$B$39:$B$782,D$119)+'СЕТ СН'!$H$14+СВЦЭМ!$D$10+'СЕТ СН'!$H$6-'СЕТ СН'!$H$26</f>
        <v>1444.1513137899999</v>
      </c>
      <c r="E125" s="36">
        <f>SUMIFS(СВЦЭМ!$D$39:$D$782,СВЦЭМ!$A$39:$A$782,$A125,СВЦЭМ!$B$39:$B$782,E$119)+'СЕТ СН'!$H$14+СВЦЭМ!$D$10+'СЕТ СН'!$H$6-'СЕТ СН'!$H$26</f>
        <v>1468.8039493199999</v>
      </c>
      <c r="F125" s="36">
        <f>SUMIFS(СВЦЭМ!$D$39:$D$782,СВЦЭМ!$A$39:$A$782,$A125,СВЦЭМ!$B$39:$B$782,F$119)+'СЕТ СН'!$H$14+СВЦЭМ!$D$10+'СЕТ СН'!$H$6-'СЕТ СН'!$H$26</f>
        <v>1477.7068573199999</v>
      </c>
      <c r="G125" s="36">
        <f>SUMIFS(СВЦЭМ!$D$39:$D$782,СВЦЭМ!$A$39:$A$782,$A125,СВЦЭМ!$B$39:$B$782,G$119)+'СЕТ СН'!$H$14+СВЦЭМ!$D$10+'СЕТ СН'!$H$6-'СЕТ СН'!$H$26</f>
        <v>1494.2792515699998</v>
      </c>
      <c r="H125" s="36">
        <f>SUMIFS(СВЦЭМ!$D$39:$D$782,СВЦЭМ!$A$39:$A$782,$A125,СВЦЭМ!$B$39:$B$782,H$119)+'СЕТ СН'!$H$14+СВЦЭМ!$D$10+'СЕТ СН'!$H$6-'СЕТ СН'!$H$26</f>
        <v>1475.1827763399999</v>
      </c>
      <c r="I125" s="36">
        <f>SUMIFS(СВЦЭМ!$D$39:$D$782,СВЦЭМ!$A$39:$A$782,$A125,СВЦЭМ!$B$39:$B$782,I$119)+'СЕТ СН'!$H$14+СВЦЭМ!$D$10+'СЕТ СН'!$H$6-'СЕТ СН'!$H$26</f>
        <v>1441.4712924799999</v>
      </c>
      <c r="J125" s="36">
        <f>SUMIFS(СВЦЭМ!$D$39:$D$782,СВЦЭМ!$A$39:$A$782,$A125,СВЦЭМ!$B$39:$B$782,J$119)+'СЕТ СН'!$H$14+СВЦЭМ!$D$10+'СЕТ СН'!$H$6-'СЕТ СН'!$H$26</f>
        <v>1358.7341160699998</v>
      </c>
      <c r="K125" s="36">
        <f>SUMIFS(СВЦЭМ!$D$39:$D$782,СВЦЭМ!$A$39:$A$782,$A125,СВЦЭМ!$B$39:$B$782,K$119)+'СЕТ СН'!$H$14+СВЦЭМ!$D$10+'СЕТ СН'!$H$6-'СЕТ СН'!$H$26</f>
        <v>1250.5912915199999</v>
      </c>
      <c r="L125" s="36">
        <f>SUMIFS(СВЦЭМ!$D$39:$D$782,СВЦЭМ!$A$39:$A$782,$A125,СВЦЭМ!$B$39:$B$782,L$119)+'СЕТ СН'!$H$14+СВЦЭМ!$D$10+'СЕТ СН'!$H$6-'СЕТ СН'!$H$26</f>
        <v>1232.47133205</v>
      </c>
      <c r="M125" s="36">
        <f>SUMIFS(СВЦЭМ!$D$39:$D$782,СВЦЭМ!$A$39:$A$782,$A125,СВЦЭМ!$B$39:$B$782,M$119)+'СЕТ СН'!$H$14+СВЦЭМ!$D$10+'СЕТ СН'!$H$6-'СЕТ СН'!$H$26</f>
        <v>1198.59928743</v>
      </c>
      <c r="N125" s="36">
        <f>SUMIFS(СВЦЭМ!$D$39:$D$782,СВЦЭМ!$A$39:$A$782,$A125,СВЦЭМ!$B$39:$B$782,N$119)+'СЕТ СН'!$H$14+СВЦЭМ!$D$10+'СЕТ СН'!$H$6-'СЕТ СН'!$H$26</f>
        <v>1186.34873178</v>
      </c>
      <c r="O125" s="36">
        <f>SUMIFS(СВЦЭМ!$D$39:$D$782,СВЦЭМ!$A$39:$A$782,$A125,СВЦЭМ!$B$39:$B$782,O$119)+'СЕТ СН'!$H$14+СВЦЭМ!$D$10+'СЕТ СН'!$H$6-'СЕТ СН'!$H$26</f>
        <v>1193.53770145</v>
      </c>
      <c r="P125" s="36">
        <f>SUMIFS(СВЦЭМ!$D$39:$D$782,СВЦЭМ!$A$39:$A$782,$A125,СВЦЭМ!$B$39:$B$782,P$119)+'СЕТ СН'!$H$14+СВЦЭМ!$D$10+'СЕТ СН'!$H$6-'СЕТ СН'!$H$26</f>
        <v>1187.90423771</v>
      </c>
      <c r="Q125" s="36">
        <f>SUMIFS(СВЦЭМ!$D$39:$D$782,СВЦЭМ!$A$39:$A$782,$A125,СВЦЭМ!$B$39:$B$782,Q$119)+'СЕТ СН'!$H$14+СВЦЭМ!$D$10+'СЕТ СН'!$H$6-'СЕТ СН'!$H$26</f>
        <v>1189.60638253</v>
      </c>
      <c r="R125" s="36">
        <f>SUMIFS(СВЦЭМ!$D$39:$D$782,СВЦЭМ!$A$39:$A$782,$A125,СВЦЭМ!$B$39:$B$782,R$119)+'СЕТ СН'!$H$14+СВЦЭМ!$D$10+'СЕТ СН'!$H$6-'СЕТ СН'!$H$26</f>
        <v>1225.65161429</v>
      </c>
      <c r="S125" s="36">
        <f>SUMIFS(СВЦЭМ!$D$39:$D$782,СВЦЭМ!$A$39:$A$782,$A125,СВЦЭМ!$B$39:$B$782,S$119)+'СЕТ СН'!$H$14+СВЦЭМ!$D$10+'СЕТ СН'!$H$6-'СЕТ СН'!$H$26</f>
        <v>1229.0742517899998</v>
      </c>
      <c r="T125" s="36">
        <f>SUMIFS(СВЦЭМ!$D$39:$D$782,СВЦЭМ!$A$39:$A$782,$A125,СВЦЭМ!$B$39:$B$782,T$119)+'СЕТ СН'!$H$14+СВЦЭМ!$D$10+'СЕТ СН'!$H$6-'СЕТ СН'!$H$26</f>
        <v>1224.2905205899999</v>
      </c>
      <c r="U125" s="36">
        <f>SUMIFS(СВЦЭМ!$D$39:$D$782,СВЦЭМ!$A$39:$A$782,$A125,СВЦЭМ!$B$39:$B$782,U$119)+'СЕТ СН'!$H$14+СВЦЭМ!$D$10+'СЕТ СН'!$H$6-'СЕТ СН'!$H$26</f>
        <v>1231.4979375799999</v>
      </c>
      <c r="V125" s="36">
        <f>SUMIFS(СВЦЭМ!$D$39:$D$782,СВЦЭМ!$A$39:$A$782,$A125,СВЦЭМ!$B$39:$B$782,V$119)+'СЕТ СН'!$H$14+СВЦЭМ!$D$10+'СЕТ СН'!$H$6-'СЕТ СН'!$H$26</f>
        <v>1222.49830901</v>
      </c>
      <c r="W125" s="36">
        <f>SUMIFS(СВЦЭМ!$D$39:$D$782,СВЦЭМ!$A$39:$A$782,$A125,СВЦЭМ!$B$39:$B$782,W$119)+'СЕТ СН'!$H$14+СВЦЭМ!$D$10+'СЕТ СН'!$H$6-'СЕТ СН'!$H$26</f>
        <v>1203.903008</v>
      </c>
      <c r="X125" s="36">
        <f>SUMIFS(СВЦЭМ!$D$39:$D$782,СВЦЭМ!$A$39:$A$782,$A125,СВЦЭМ!$B$39:$B$782,X$119)+'СЕТ СН'!$H$14+СВЦЭМ!$D$10+'СЕТ СН'!$H$6-'СЕТ СН'!$H$26</f>
        <v>1244.1660068199999</v>
      </c>
      <c r="Y125" s="36">
        <f>SUMIFS(СВЦЭМ!$D$39:$D$782,СВЦЭМ!$A$39:$A$782,$A125,СВЦЭМ!$B$39:$B$782,Y$119)+'СЕТ СН'!$H$14+СВЦЭМ!$D$10+'СЕТ СН'!$H$6-'СЕТ СН'!$H$26</f>
        <v>1321.2440749099999</v>
      </c>
    </row>
    <row r="126" spans="1:27" ht="15.75" x14ac:dyDescent="0.2">
      <c r="A126" s="35">
        <f t="shared" si="3"/>
        <v>44780</v>
      </c>
      <c r="B126" s="36">
        <f>SUMIFS(СВЦЭМ!$D$39:$D$782,СВЦЭМ!$A$39:$A$782,$A126,СВЦЭМ!$B$39:$B$782,B$119)+'СЕТ СН'!$H$14+СВЦЭМ!$D$10+'СЕТ СН'!$H$6-'СЕТ СН'!$H$26</f>
        <v>1402.83244221</v>
      </c>
      <c r="C126" s="36">
        <f>SUMIFS(СВЦЭМ!$D$39:$D$782,СВЦЭМ!$A$39:$A$782,$A126,СВЦЭМ!$B$39:$B$782,C$119)+'СЕТ СН'!$H$14+СВЦЭМ!$D$10+'СЕТ СН'!$H$6-'СЕТ СН'!$H$26</f>
        <v>1414.2641247699999</v>
      </c>
      <c r="D126" s="36">
        <f>SUMIFS(СВЦЭМ!$D$39:$D$782,СВЦЭМ!$A$39:$A$782,$A126,СВЦЭМ!$B$39:$B$782,D$119)+'СЕТ СН'!$H$14+СВЦЭМ!$D$10+'СЕТ СН'!$H$6-'СЕТ СН'!$H$26</f>
        <v>1350.2541816399998</v>
      </c>
      <c r="E126" s="36">
        <f>SUMIFS(СВЦЭМ!$D$39:$D$782,СВЦЭМ!$A$39:$A$782,$A126,СВЦЭМ!$B$39:$B$782,E$119)+'СЕТ СН'!$H$14+СВЦЭМ!$D$10+'СЕТ СН'!$H$6-'СЕТ СН'!$H$26</f>
        <v>1365.32554289</v>
      </c>
      <c r="F126" s="36">
        <f>SUMIFS(СВЦЭМ!$D$39:$D$782,СВЦЭМ!$A$39:$A$782,$A126,СВЦЭМ!$B$39:$B$782,F$119)+'СЕТ СН'!$H$14+СВЦЭМ!$D$10+'СЕТ СН'!$H$6-'СЕТ СН'!$H$26</f>
        <v>1361.8635031199999</v>
      </c>
      <c r="G126" s="36">
        <f>SUMIFS(СВЦЭМ!$D$39:$D$782,СВЦЭМ!$A$39:$A$782,$A126,СВЦЭМ!$B$39:$B$782,G$119)+'СЕТ СН'!$H$14+СВЦЭМ!$D$10+'СЕТ СН'!$H$6-'СЕТ СН'!$H$26</f>
        <v>1358.6308116499999</v>
      </c>
      <c r="H126" s="36">
        <f>SUMIFS(СВЦЭМ!$D$39:$D$782,СВЦЭМ!$A$39:$A$782,$A126,СВЦЭМ!$B$39:$B$782,H$119)+'СЕТ СН'!$H$14+СВЦЭМ!$D$10+'СЕТ СН'!$H$6-'СЕТ СН'!$H$26</f>
        <v>1367.9690341099999</v>
      </c>
      <c r="I126" s="36">
        <f>SUMIFS(СВЦЭМ!$D$39:$D$782,СВЦЭМ!$A$39:$A$782,$A126,СВЦЭМ!$B$39:$B$782,I$119)+'СЕТ СН'!$H$14+СВЦЭМ!$D$10+'СЕТ СН'!$H$6-'СЕТ СН'!$H$26</f>
        <v>1327.8615960799998</v>
      </c>
      <c r="J126" s="36">
        <f>SUMIFS(СВЦЭМ!$D$39:$D$782,СВЦЭМ!$A$39:$A$782,$A126,СВЦЭМ!$B$39:$B$782,J$119)+'СЕТ СН'!$H$14+СВЦЭМ!$D$10+'СЕТ СН'!$H$6-'СЕТ СН'!$H$26</f>
        <v>1259.78871441</v>
      </c>
      <c r="K126" s="36">
        <f>SUMIFS(СВЦЭМ!$D$39:$D$782,СВЦЭМ!$A$39:$A$782,$A126,СВЦЭМ!$B$39:$B$782,K$119)+'СЕТ СН'!$H$14+СВЦЭМ!$D$10+'СЕТ СН'!$H$6-'СЕТ СН'!$H$26</f>
        <v>1205.9824351</v>
      </c>
      <c r="L126" s="36">
        <f>SUMIFS(СВЦЭМ!$D$39:$D$782,СВЦЭМ!$A$39:$A$782,$A126,СВЦЭМ!$B$39:$B$782,L$119)+'СЕТ СН'!$H$14+СВЦЭМ!$D$10+'СЕТ СН'!$H$6-'СЕТ СН'!$H$26</f>
        <v>1189.3818560299999</v>
      </c>
      <c r="M126" s="36">
        <f>SUMIFS(СВЦЭМ!$D$39:$D$782,СВЦЭМ!$A$39:$A$782,$A126,СВЦЭМ!$B$39:$B$782,M$119)+'СЕТ СН'!$H$14+СВЦЭМ!$D$10+'СЕТ СН'!$H$6-'СЕТ СН'!$H$26</f>
        <v>1202.2228822699999</v>
      </c>
      <c r="N126" s="36">
        <f>SUMIFS(СВЦЭМ!$D$39:$D$782,СВЦЭМ!$A$39:$A$782,$A126,СВЦЭМ!$B$39:$B$782,N$119)+'СЕТ СН'!$H$14+СВЦЭМ!$D$10+'СЕТ СН'!$H$6-'СЕТ СН'!$H$26</f>
        <v>1203.22929211</v>
      </c>
      <c r="O126" s="36">
        <f>SUMIFS(СВЦЭМ!$D$39:$D$782,СВЦЭМ!$A$39:$A$782,$A126,СВЦЭМ!$B$39:$B$782,O$119)+'СЕТ СН'!$H$14+СВЦЭМ!$D$10+'СЕТ СН'!$H$6-'СЕТ СН'!$H$26</f>
        <v>1203.8438623</v>
      </c>
      <c r="P126" s="36">
        <f>SUMIFS(СВЦЭМ!$D$39:$D$782,СВЦЭМ!$A$39:$A$782,$A126,СВЦЭМ!$B$39:$B$782,P$119)+'СЕТ СН'!$H$14+СВЦЭМ!$D$10+'СЕТ СН'!$H$6-'СЕТ СН'!$H$26</f>
        <v>1221.46503263</v>
      </c>
      <c r="Q126" s="36">
        <f>SUMIFS(СВЦЭМ!$D$39:$D$782,СВЦЭМ!$A$39:$A$782,$A126,СВЦЭМ!$B$39:$B$782,Q$119)+'СЕТ СН'!$H$14+СВЦЭМ!$D$10+'СЕТ СН'!$H$6-'СЕТ СН'!$H$26</f>
        <v>1239.5160126799999</v>
      </c>
      <c r="R126" s="36">
        <f>SUMIFS(СВЦЭМ!$D$39:$D$782,СВЦЭМ!$A$39:$A$782,$A126,СВЦЭМ!$B$39:$B$782,R$119)+'СЕТ СН'!$H$14+СВЦЭМ!$D$10+'СЕТ СН'!$H$6-'СЕТ СН'!$H$26</f>
        <v>1252.91654124</v>
      </c>
      <c r="S126" s="36">
        <f>SUMIFS(СВЦЭМ!$D$39:$D$782,СВЦЭМ!$A$39:$A$782,$A126,СВЦЭМ!$B$39:$B$782,S$119)+'СЕТ СН'!$H$14+СВЦЭМ!$D$10+'СЕТ СН'!$H$6-'СЕТ СН'!$H$26</f>
        <v>1256.9971059699999</v>
      </c>
      <c r="T126" s="36">
        <f>SUMIFS(СВЦЭМ!$D$39:$D$782,СВЦЭМ!$A$39:$A$782,$A126,СВЦЭМ!$B$39:$B$782,T$119)+'СЕТ СН'!$H$14+СВЦЭМ!$D$10+'СЕТ СН'!$H$6-'СЕТ СН'!$H$26</f>
        <v>1243.7867440699999</v>
      </c>
      <c r="U126" s="36">
        <f>SUMIFS(СВЦЭМ!$D$39:$D$782,СВЦЭМ!$A$39:$A$782,$A126,СВЦЭМ!$B$39:$B$782,U$119)+'СЕТ СН'!$H$14+СВЦЭМ!$D$10+'СЕТ СН'!$H$6-'СЕТ СН'!$H$26</f>
        <v>1234.8210515799999</v>
      </c>
      <c r="V126" s="36">
        <f>SUMIFS(СВЦЭМ!$D$39:$D$782,СВЦЭМ!$A$39:$A$782,$A126,СВЦЭМ!$B$39:$B$782,V$119)+'СЕТ СН'!$H$14+СВЦЭМ!$D$10+'СЕТ СН'!$H$6-'СЕТ СН'!$H$26</f>
        <v>1223.83648339</v>
      </c>
      <c r="W126" s="36">
        <f>SUMIFS(СВЦЭМ!$D$39:$D$782,СВЦЭМ!$A$39:$A$782,$A126,СВЦЭМ!$B$39:$B$782,W$119)+'СЕТ СН'!$H$14+СВЦЭМ!$D$10+'СЕТ СН'!$H$6-'СЕТ СН'!$H$26</f>
        <v>1234.7246515299998</v>
      </c>
      <c r="X126" s="36">
        <f>SUMIFS(СВЦЭМ!$D$39:$D$782,СВЦЭМ!$A$39:$A$782,$A126,СВЦЭМ!$B$39:$B$782,X$119)+'СЕТ СН'!$H$14+СВЦЭМ!$D$10+'СЕТ СН'!$H$6-'СЕТ СН'!$H$26</f>
        <v>1281.6895624899998</v>
      </c>
      <c r="Y126" s="36">
        <f>SUMIFS(СВЦЭМ!$D$39:$D$782,СВЦЭМ!$A$39:$A$782,$A126,СВЦЭМ!$B$39:$B$782,Y$119)+'СЕТ СН'!$H$14+СВЦЭМ!$D$10+'СЕТ СН'!$H$6-'СЕТ СН'!$H$26</f>
        <v>1338.56022635</v>
      </c>
    </row>
    <row r="127" spans="1:27" ht="15.75" x14ac:dyDescent="0.2">
      <c r="A127" s="35">
        <f t="shared" si="3"/>
        <v>44781</v>
      </c>
      <c r="B127" s="36">
        <f>SUMIFS(СВЦЭМ!$D$39:$D$782,СВЦЭМ!$A$39:$A$782,$A127,СВЦЭМ!$B$39:$B$782,B$119)+'СЕТ СН'!$H$14+СВЦЭМ!$D$10+'СЕТ СН'!$H$6-'СЕТ СН'!$H$26</f>
        <v>1353.4844305199999</v>
      </c>
      <c r="C127" s="36">
        <f>SUMIFS(СВЦЭМ!$D$39:$D$782,СВЦЭМ!$A$39:$A$782,$A127,СВЦЭМ!$B$39:$B$782,C$119)+'СЕТ СН'!$H$14+СВЦЭМ!$D$10+'СЕТ СН'!$H$6-'СЕТ СН'!$H$26</f>
        <v>1364.4489402199999</v>
      </c>
      <c r="D127" s="36">
        <f>SUMIFS(СВЦЭМ!$D$39:$D$782,СВЦЭМ!$A$39:$A$782,$A127,СВЦЭМ!$B$39:$B$782,D$119)+'СЕТ СН'!$H$14+СВЦЭМ!$D$10+'СЕТ СН'!$H$6-'СЕТ СН'!$H$26</f>
        <v>1405.1365477499999</v>
      </c>
      <c r="E127" s="36">
        <f>SUMIFS(СВЦЭМ!$D$39:$D$782,СВЦЭМ!$A$39:$A$782,$A127,СВЦЭМ!$B$39:$B$782,E$119)+'СЕТ СН'!$H$14+СВЦЭМ!$D$10+'СЕТ СН'!$H$6-'СЕТ СН'!$H$26</f>
        <v>1390.6395654299999</v>
      </c>
      <c r="F127" s="36">
        <f>SUMIFS(СВЦЭМ!$D$39:$D$782,СВЦЭМ!$A$39:$A$782,$A127,СВЦЭМ!$B$39:$B$782,F$119)+'СЕТ СН'!$H$14+СВЦЭМ!$D$10+'СЕТ СН'!$H$6-'СЕТ СН'!$H$26</f>
        <v>1415.67112286</v>
      </c>
      <c r="G127" s="36">
        <f>SUMIFS(СВЦЭМ!$D$39:$D$782,СВЦЭМ!$A$39:$A$782,$A127,СВЦЭМ!$B$39:$B$782,G$119)+'СЕТ СН'!$H$14+СВЦЭМ!$D$10+'СЕТ СН'!$H$6-'СЕТ СН'!$H$26</f>
        <v>1395.5714635999998</v>
      </c>
      <c r="H127" s="36">
        <f>SUMIFS(СВЦЭМ!$D$39:$D$782,СВЦЭМ!$A$39:$A$782,$A127,СВЦЭМ!$B$39:$B$782,H$119)+'СЕТ СН'!$H$14+СВЦЭМ!$D$10+'СЕТ СН'!$H$6-'СЕТ СН'!$H$26</f>
        <v>1311.0724246599998</v>
      </c>
      <c r="I127" s="36">
        <f>SUMIFS(СВЦЭМ!$D$39:$D$782,СВЦЭМ!$A$39:$A$782,$A127,СВЦЭМ!$B$39:$B$782,I$119)+'СЕТ СН'!$H$14+СВЦЭМ!$D$10+'СЕТ СН'!$H$6-'СЕТ СН'!$H$26</f>
        <v>1303.3157660799998</v>
      </c>
      <c r="J127" s="36">
        <f>SUMIFS(СВЦЭМ!$D$39:$D$782,СВЦЭМ!$A$39:$A$782,$A127,СВЦЭМ!$B$39:$B$782,J$119)+'СЕТ СН'!$H$14+СВЦЭМ!$D$10+'СЕТ СН'!$H$6-'СЕТ СН'!$H$26</f>
        <v>1264.2287568899999</v>
      </c>
      <c r="K127" s="36">
        <f>SUMIFS(СВЦЭМ!$D$39:$D$782,СВЦЭМ!$A$39:$A$782,$A127,СВЦЭМ!$B$39:$B$782,K$119)+'СЕТ СН'!$H$14+СВЦЭМ!$D$10+'СЕТ СН'!$H$6-'СЕТ СН'!$H$26</f>
        <v>1285.1841622099998</v>
      </c>
      <c r="L127" s="36">
        <f>SUMIFS(СВЦЭМ!$D$39:$D$782,СВЦЭМ!$A$39:$A$782,$A127,СВЦЭМ!$B$39:$B$782,L$119)+'СЕТ СН'!$H$14+СВЦЭМ!$D$10+'СЕТ СН'!$H$6-'СЕТ СН'!$H$26</f>
        <v>1278.9208178899999</v>
      </c>
      <c r="M127" s="36">
        <f>SUMIFS(СВЦЭМ!$D$39:$D$782,СВЦЭМ!$A$39:$A$782,$A127,СВЦЭМ!$B$39:$B$782,M$119)+'СЕТ СН'!$H$14+СВЦЭМ!$D$10+'СЕТ СН'!$H$6-'СЕТ СН'!$H$26</f>
        <v>1250.29068095</v>
      </c>
      <c r="N127" s="36">
        <f>SUMIFS(СВЦЭМ!$D$39:$D$782,СВЦЭМ!$A$39:$A$782,$A127,СВЦЭМ!$B$39:$B$782,N$119)+'СЕТ СН'!$H$14+СВЦЭМ!$D$10+'СЕТ СН'!$H$6-'СЕТ СН'!$H$26</f>
        <v>1253.93878752</v>
      </c>
      <c r="O127" s="36">
        <f>SUMIFS(СВЦЭМ!$D$39:$D$782,СВЦЭМ!$A$39:$A$782,$A127,СВЦЭМ!$B$39:$B$782,O$119)+'СЕТ СН'!$H$14+СВЦЭМ!$D$10+'СЕТ СН'!$H$6-'СЕТ СН'!$H$26</f>
        <v>1255.53145819</v>
      </c>
      <c r="P127" s="36">
        <f>SUMIFS(СВЦЭМ!$D$39:$D$782,СВЦЭМ!$A$39:$A$782,$A127,СВЦЭМ!$B$39:$B$782,P$119)+'СЕТ СН'!$H$14+СВЦЭМ!$D$10+'СЕТ СН'!$H$6-'СЕТ СН'!$H$26</f>
        <v>1277.8119059399999</v>
      </c>
      <c r="Q127" s="36">
        <f>SUMIFS(СВЦЭМ!$D$39:$D$782,СВЦЭМ!$A$39:$A$782,$A127,СВЦЭМ!$B$39:$B$782,Q$119)+'СЕТ СН'!$H$14+СВЦЭМ!$D$10+'СЕТ СН'!$H$6-'СЕТ СН'!$H$26</f>
        <v>1286.66570303</v>
      </c>
      <c r="R127" s="36">
        <f>SUMIFS(СВЦЭМ!$D$39:$D$782,СВЦЭМ!$A$39:$A$782,$A127,СВЦЭМ!$B$39:$B$782,R$119)+'СЕТ СН'!$H$14+СВЦЭМ!$D$10+'СЕТ СН'!$H$6-'СЕТ СН'!$H$26</f>
        <v>1312.7738458099998</v>
      </c>
      <c r="S127" s="36">
        <f>SUMIFS(СВЦЭМ!$D$39:$D$782,СВЦЭМ!$A$39:$A$782,$A127,СВЦЭМ!$B$39:$B$782,S$119)+'СЕТ СН'!$H$14+СВЦЭМ!$D$10+'СЕТ СН'!$H$6-'СЕТ СН'!$H$26</f>
        <v>1329.02472678</v>
      </c>
      <c r="T127" s="36">
        <f>SUMIFS(СВЦЭМ!$D$39:$D$782,СВЦЭМ!$A$39:$A$782,$A127,СВЦЭМ!$B$39:$B$782,T$119)+'СЕТ СН'!$H$14+СВЦЭМ!$D$10+'СЕТ СН'!$H$6-'СЕТ СН'!$H$26</f>
        <v>1309.1307416599998</v>
      </c>
      <c r="U127" s="36">
        <f>SUMIFS(СВЦЭМ!$D$39:$D$782,СВЦЭМ!$A$39:$A$782,$A127,СВЦЭМ!$B$39:$B$782,U$119)+'СЕТ СН'!$H$14+СВЦЭМ!$D$10+'СЕТ СН'!$H$6-'СЕТ СН'!$H$26</f>
        <v>1318.53385721</v>
      </c>
      <c r="V127" s="36">
        <f>SUMIFS(СВЦЭМ!$D$39:$D$782,СВЦЭМ!$A$39:$A$782,$A127,СВЦЭМ!$B$39:$B$782,V$119)+'СЕТ СН'!$H$14+СВЦЭМ!$D$10+'СЕТ СН'!$H$6-'СЕТ СН'!$H$26</f>
        <v>1327.3103162899997</v>
      </c>
      <c r="W127" s="36">
        <f>SUMIFS(СВЦЭМ!$D$39:$D$782,СВЦЭМ!$A$39:$A$782,$A127,СВЦЭМ!$B$39:$B$782,W$119)+'СЕТ СН'!$H$14+СВЦЭМ!$D$10+'СЕТ СН'!$H$6-'СЕТ СН'!$H$26</f>
        <v>1309.1164434799998</v>
      </c>
      <c r="X127" s="36">
        <f>SUMIFS(СВЦЭМ!$D$39:$D$782,СВЦЭМ!$A$39:$A$782,$A127,СВЦЭМ!$B$39:$B$782,X$119)+'СЕТ СН'!$H$14+СВЦЭМ!$D$10+'СЕТ СН'!$H$6-'СЕТ СН'!$H$26</f>
        <v>1406.9194055999999</v>
      </c>
      <c r="Y127" s="36">
        <f>SUMIFS(СВЦЭМ!$D$39:$D$782,СВЦЭМ!$A$39:$A$782,$A127,СВЦЭМ!$B$39:$B$782,Y$119)+'СЕТ СН'!$H$14+СВЦЭМ!$D$10+'СЕТ СН'!$H$6-'СЕТ СН'!$H$26</f>
        <v>1480.7019295699999</v>
      </c>
    </row>
    <row r="128" spans="1:27" ht="15.75" x14ac:dyDescent="0.2">
      <c r="A128" s="35">
        <f t="shared" si="3"/>
        <v>44782</v>
      </c>
      <c r="B128" s="36">
        <f>SUMIFS(СВЦЭМ!$D$39:$D$782,СВЦЭМ!$A$39:$A$782,$A128,СВЦЭМ!$B$39:$B$782,B$119)+'СЕТ СН'!$H$14+СВЦЭМ!$D$10+'СЕТ СН'!$H$6-'СЕТ СН'!$H$26</f>
        <v>1515.4306380099999</v>
      </c>
      <c r="C128" s="36">
        <f>SUMIFS(СВЦЭМ!$D$39:$D$782,СВЦЭМ!$A$39:$A$782,$A128,СВЦЭМ!$B$39:$B$782,C$119)+'СЕТ СН'!$H$14+СВЦЭМ!$D$10+'СЕТ СН'!$H$6-'СЕТ СН'!$H$26</f>
        <v>1492.1160192699999</v>
      </c>
      <c r="D128" s="36">
        <f>SUMIFS(СВЦЭМ!$D$39:$D$782,СВЦЭМ!$A$39:$A$782,$A128,СВЦЭМ!$B$39:$B$782,D$119)+'СЕТ СН'!$H$14+СВЦЭМ!$D$10+'СЕТ СН'!$H$6-'СЕТ СН'!$H$26</f>
        <v>1500.9531655899998</v>
      </c>
      <c r="E128" s="36">
        <f>SUMIFS(СВЦЭМ!$D$39:$D$782,СВЦЭМ!$A$39:$A$782,$A128,СВЦЭМ!$B$39:$B$782,E$119)+'СЕТ СН'!$H$14+СВЦЭМ!$D$10+'СЕТ СН'!$H$6-'СЕТ СН'!$H$26</f>
        <v>1510.9027599399999</v>
      </c>
      <c r="F128" s="36">
        <f>SUMIFS(СВЦЭМ!$D$39:$D$782,СВЦЭМ!$A$39:$A$782,$A128,СВЦЭМ!$B$39:$B$782,F$119)+'СЕТ СН'!$H$14+СВЦЭМ!$D$10+'СЕТ СН'!$H$6-'СЕТ СН'!$H$26</f>
        <v>1506.2868766899999</v>
      </c>
      <c r="G128" s="36">
        <f>SUMIFS(СВЦЭМ!$D$39:$D$782,СВЦЭМ!$A$39:$A$782,$A128,СВЦЭМ!$B$39:$B$782,G$119)+'СЕТ СН'!$H$14+СВЦЭМ!$D$10+'СЕТ СН'!$H$6-'СЕТ СН'!$H$26</f>
        <v>1515.3796849799999</v>
      </c>
      <c r="H128" s="36">
        <f>SUMIFS(СВЦЭМ!$D$39:$D$782,СВЦЭМ!$A$39:$A$782,$A128,СВЦЭМ!$B$39:$B$782,H$119)+'СЕТ СН'!$H$14+СВЦЭМ!$D$10+'СЕТ СН'!$H$6-'СЕТ СН'!$H$26</f>
        <v>1550.4869980899998</v>
      </c>
      <c r="I128" s="36">
        <f>SUMIFS(СВЦЭМ!$D$39:$D$782,СВЦЭМ!$A$39:$A$782,$A128,СВЦЭМ!$B$39:$B$782,I$119)+'СЕТ СН'!$H$14+СВЦЭМ!$D$10+'СЕТ СН'!$H$6-'СЕТ СН'!$H$26</f>
        <v>1471.69739179</v>
      </c>
      <c r="J128" s="36">
        <f>SUMIFS(СВЦЭМ!$D$39:$D$782,СВЦЭМ!$A$39:$A$782,$A128,СВЦЭМ!$B$39:$B$782,J$119)+'СЕТ СН'!$H$14+СВЦЭМ!$D$10+'СЕТ СН'!$H$6-'СЕТ СН'!$H$26</f>
        <v>1452.1471114899998</v>
      </c>
      <c r="K128" s="36">
        <f>SUMIFS(СВЦЭМ!$D$39:$D$782,СВЦЭМ!$A$39:$A$782,$A128,СВЦЭМ!$B$39:$B$782,K$119)+'СЕТ СН'!$H$14+СВЦЭМ!$D$10+'СЕТ СН'!$H$6-'СЕТ СН'!$H$26</f>
        <v>1387.4783139799999</v>
      </c>
      <c r="L128" s="36">
        <f>SUMIFS(СВЦЭМ!$D$39:$D$782,СВЦЭМ!$A$39:$A$782,$A128,СВЦЭМ!$B$39:$B$782,L$119)+'СЕТ СН'!$H$14+СВЦЭМ!$D$10+'СЕТ СН'!$H$6-'СЕТ СН'!$H$26</f>
        <v>1369.9815094599999</v>
      </c>
      <c r="M128" s="36">
        <f>SUMIFS(СВЦЭМ!$D$39:$D$782,СВЦЭМ!$A$39:$A$782,$A128,СВЦЭМ!$B$39:$B$782,M$119)+'СЕТ СН'!$H$14+СВЦЭМ!$D$10+'СЕТ СН'!$H$6-'СЕТ СН'!$H$26</f>
        <v>1347.0891179599998</v>
      </c>
      <c r="N128" s="36">
        <f>SUMIFS(СВЦЭМ!$D$39:$D$782,СВЦЭМ!$A$39:$A$782,$A128,СВЦЭМ!$B$39:$B$782,N$119)+'СЕТ СН'!$H$14+СВЦЭМ!$D$10+'СЕТ СН'!$H$6-'СЕТ СН'!$H$26</f>
        <v>1333.4429070799997</v>
      </c>
      <c r="O128" s="36">
        <f>SUMIFS(СВЦЭМ!$D$39:$D$782,СВЦЭМ!$A$39:$A$782,$A128,СВЦЭМ!$B$39:$B$782,O$119)+'СЕТ СН'!$H$14+СВЦЭМ!$D$10+'СЕТ СН'!$H$6-'СЕТ СН'!$H$26</f>
        <v>1335.8958146599998</v>
      </c>
      <c r="P128" s="36">
        <f>SUMIFS(СВЦЭМ!$D$39:$D$782,СВЦЭМ!$A$39:$A$782,$A128,СВЦЭМ!$B$39:$B$782,P$119)+'СЕТ СН'!$H$14+СВЦЭМ!$D$10+'СЕТ СН'!$H$6-'СЕТ СН'!$H$26</f>
        <v>1346.9062078899999</v>
      </c>
      <c r="Q128" s="36">
        <f>SUMIFS(СВЦЭМ!$D$39:$D$782,СВЦЭМ!$A$39:$A$782,$A128,СВЦЭМ!$B$39:$B$782,Q$119)+'СЕТ СН'!$H$14+СВЦЭМ!$D$10+'СЕТ СН'!$H$6-'СЕТ СН'!$H$26</f>
        <v>1360.1753384199999</v>
      </c>
      <c r="R128" s="36">
        <f>SUMIFS(СВЦЭМ!$D$39:$D$782,СВЦЭМ!$A$39:$A$782,$A128,СВЦЭМ!$B$39:$B$782,R$119)+'СЕТ СН'!$H$14+СВЦЭМ!$D$10+'СЕТ СН'!$H$6-'СЕТ СН'!$H$26</f>
        <v>1372.0405999299999</v>
      </c>
      <c r="S128" s="36">
        <f>SUMIFS(СВЦЭМ!$D$39:$D$782,СВЦЭМ!$A$39:$A$782,$A128,СВЦЭМ!$B$39:$B$782,S$119)+'СЕТ СН'!$H$14+СВЦЭМ!$D$10+'СЕТ СН'!$H$6-'СЕТ СН'!$H$26</f>
        <v>1376.8936081999998</v>
      </c>
      <c r="T128" s="36">
        <f>SUMIFS(СВЦЭМ!$D$39:$D$782,СВЦЭМ!$A$39:$A$782,$A128,СВЦЭМ!$B$39:$B$782,T$119)+'СЕТ СН'!$H$14+СВЦЭМ!$D$10+'СЕТ СН'!$H$6-'СЕТ СН'!$H$26</f>
        <v>1379.5260015099998</v>
      </c>
      <c r="U128" s="36">
        <f>SUMIFS(СВЦЭМ!$D$39:$D$782,СВЦЭМ!$A$39:$A$782,$A128,СВЦЭМ!$B$39:$B$782,U$119)+'СЕТ СН'!$H$14+СВЦЭМ!$D$10+'СЕТ СН'!$H$6-'СЕТ СН'!$H$26</f>
        <v>1388.6381577</v>
      </c>
      <c r="V128" s="36">
        <f>SUMIFS(СВЦЭМ!$D$39:$D$782,СВЦЭМ!$A$39:$A$782,$A128,СВЦЭМ!$B$39:$B$782,V$119)+'СЕТ СН'!$H$14+СВЦЭМ!$D$10+'СЕТ СН'!$H$6-'СЕТ СН'!$H$26</f>
        <v>1359.4642969699999</v>
      </c>
      <c r="W128" s="36">
        <f>SUMIFS(СВЦЭМ!$D$39:$D$782,СВЦЭМ!$A$39:$A$782,$A128,СВЦЭМ!$B$39:$B$782,W$119)+'СЕТ СН'!$H$14+СВЦЭМ!$D$10+'СЕТ СН'!$H$6-'СЕТ СН'!$H$26</f>
        <v>1360.8989348699999</v>
      </c>
      <c r="X128" s="36">
        <f>SUMIFS(СВЦЭМ!$D$39:$D$782,СВЦЭМ!$A$39:$A$782,$A128,СВЦЭМ!$B$39:$B$782,X$119)+'СЕТ СН'!$H$14+СВЦЭМ!$D$10+'СЕТ СН'!$H$6-'СЕТ СН'!$H$26</f>
        <v>1410.98738179</v>
      </c>
      <c r="Y128" s="36">
        <f>SUMIFS(СВЦЭМ!$D$39:$D$782,СВЦЭМ!$A$39:$A$782,$A128,СВЦЭМ!$B$39:$B$782,Y$119)+'СЕТ СН'!$H$14+СВЦЭМ!$D$10+'СЕТ СН'!$H$6-'СЕТ СН'!$H$26</f>
        <v>1434.0573633499998</v>
      </c>
    </row>
    <row r="129" spans="1:25" ht="15.75" x14ac:dyDescent="0.2">
      <c r="A129" s="35">
        <f t="shared" si="3"/>
        <v>44783</v>
      </c>
      <c r="B129" s="36">
        <f>SUMIFS(СВЦЭМ!$D$39:$D$782,СВЦЭМ!$A$39:$A$782,$A129,СВЦЭМ!$B$39:$B$782,B$119)+'СЕТ СН'!$H$14+СВЦЭМ!$D$10+'СЕТ СН'!$H$6-'СЕТ СН'!$H$26</f>
        <v>1383.2631968199998</v>
      </c>
      <c r="C129" s="36">
        <f>SUMIFS(СВЦЭМ!$D$39:$D$782,СВЦЭМ!$A$39:$A$782,$A129,СВЦЭМ!$B$39:$B$782,C$119)+'СЕТ СН'!$H$14+СВЦЭМ!$D$10+'СЕТ СН'!$H$6-'СЕТ СН'!$H$26</f>
        <v>1424.02231575</v>
      </c>
      <c r="D129" s="36">
        <f>SUMIFS(СВЦЭМ!$D$39:$D$782,СВЦЭМ!$A$39:$A$782,$A129,СВЦЭМ!$B$39:$B$782,D$119)+'СЕТ СН'!$H$14+СВЦЭМ!$D$10+'СЕТ СН'!$H$6-'СЕТ СН'!$H$26</f>
        <v>1305.8687119799997</v>
      </c>
      <c r="E129" s="36">
        <f>SUMIFS(СВЦЭМ!$D$39:$D$782,СВЦЭМ!$A$39:$A$782,$A129,СВЦЭМ!$B$39:$B$782,E$119)+'СЕТ СН'!$H$14+СВЦЭМ!$D$10+'СЕТ СН'!$H$6-'СЕТ СН'!$H$26</f>
        <v>1289.30360036</v>
      </c>
      <c r="F129" s="36">
        <f>SUMIFS(СВЦЭМ!$D$39:$D$782,СВЦЭМ!$A$39:$A$782,$A129,СВЦЭМ!$B$39:$B$782,F$119)+'СЕТ СН'!$H$14+СВЦЭМ!$D$10+'СЕТ СН'!$H$6-'СЕТ СН'!$H$26</f>
        <v>1289.57969665</v>
      </c>
      <c r="G129" s="36">
        <f>SUMIFS(СВЦЭМ!$D$39:$D$782,СВЦЭМ!$A$39:$A$782,$A129,СВЦЭМ!$B$39:$B$782,G$119)+'СЕТ СН'!$H$14+СВЦЭМ!$D$10+'СЕТ СН'!$H$6-'СЕТ СН'!$H$26</f>
        <v>1277.36235519</v>
      </c>
      <c r="H129" s="36">
        <f>SUMIFS(СВЦЭМ!$D$39:$D$782,СВЦЭМ!$A$39:$A$782,$A129,СВЦЭМ!$B$39:$B$782,H$119)+'СЕТ СН'!$H$14+СВЦЭМ!$D$10+'СЕТ СН'!$H$6-'СЕТ СН'!$H$26</f>
        <v>1254.2274856199999</v>
      </c>
      <c r="I129" s="36">
        <f>SUMIFS(СВЦЭМ!$D$39:$D$782,СВЦЭМ!$A$39:$A$782,$A129,СВЦЭМ!$B$39:$B$782,I$119)+'СЕТ СН'!$H$14+СВЦЭМ!$D$10+'СЕТ СН'!$H$6-'СЕТ СН'!$H$26</f>
        <v>1208.36778329</v>
      </c>
      <c r="J129" s="36">
        <f>SUMIFS(СВЦЭМ!$D$39:$D$782,СВЦЭМ!$A$39:$A$782,$A129,СВЦЭМ!$B$39:$B$782,J$119)+'СЕТ СН'!$H$14+СВЦЭМ!$D$10+'СЕТ СН'!$H$6-'СЕТ СН'!$H$26</f>
        <v>1273.24438833</v>
      </c>
      <c r="K129" s="36">
        <f>SUMIFS(СВЦЭМ!$D$39:$D$782,СВЦЭМ!$A$39:$A$782,$A129,СВЦЭМ!$B$39:$B$782,K$119)+'СЕТ СН'!$H$14+СВЦЭМ!$D$10+'СЕТ СН'!$H$6-'СЕТ СН'!$H$26</f>
        <v>1222.9070789499999</v>
      </c>
      <c r="L129" s="36">
        <f>SUMIFS(СВЦЭМ!$D$39:$D$782,СВЦЭМ!$A$39:$A$782,$A129,СВЦЭМ!$B$39:$B$782,L$119)+'СЕТ СН'!$H$14+СВЦЭМ!$D$10+'СЕТ СН'!$H$6-'СЕТ СН'!$H$26</f>
        <v>1215.12165033</v>
      </c>
      <c r="M129" s="36">
        <f>SUMIFS(СВЦЭМ!$D$39:$D$782,СВЦЭМ!$A$39:$A$782,$A129,СВЦЭМ!$B$39:$B$782,M$119)+'СЕТ СН'!$H$14+СВЦЭМ!$D$10+'СЕТ СН'!$H$6-'СЕТ СН'!$H$26</f>
        <v>1218.51667387</v>
      </c>
      <c r="N129" s="36">
        <f>SUMIFS(СВЦЭМ!$D$39:$D$782,СВЦЭМ!$A$39:$A$782,$A129,СВЦЭМ!$B$39:$B$782,N$119)+'СЕТ СН'!$H$14+СВЦЭМ!$D$10+'СЕТ СН'!$H$6-'СЕТ СН'!$H$26</f>
        <v>1225.4993196599999</v>
      </c>
      <c r="O129" s="36">
        <f>SUMIFS(СВЦЭМ!$D$39:$D$782,СВЦЭМ!$A$39:$A$782,$A129,СВЦЭМ!$B$39:$B$782,O$119)+'СЕТ СН'!$H$14+СВЦЭМ!$D$10+'СЕТ СН'!$H$6-'СЕТ СН'!$H$26</f>
        <v>1206.2074926399998</v>
      </c>
      <c r="P129" s="36">
        <f>SUMIFS(СВЦЭМ!$D$39:$D$782,СВЦЭМ!$A$39:$A$782,$A129,СВЦЭМ!$B$39:$B$782,P$119)+'СЕТ СН'!$H$14+СВЦЭМ!$D$10+'СЕТ СН'!$H$6-'СЕТ СН'!$H$26</f>
        <v>1212.7959068499999</v>
      </c>
      <c r="Q129" s="36">
        <f>SUMIFS(СВЦЭМ!$D$39:$D$782,СВЦЭМ!$A$39:$A$782,$A129,СВЦЭМ!$B$39:$B$782,Q$119)+'СЕТ СН'!$H$14+СВЦЭМ!$D$10+'СЕТ СН'!$H$6-'СЕТ СН'!$H$26</f>
        <v>1216.51973333</v>
      </c>
      <c r="R129" s="36">
        <f>SUMIFS(СВЦЭМ!$D$39:$D$782,СВЦЭМ!$A$39:$A$782,$A129,СВЦЭМ!$B$39:$B$782,R$119)+'СЕТ СН'!$H$14+СВЦЭМ!$D$10+'СЕТ СН'!$H$6-'СЕТ СН'!$H$26</f>
        <v>1231.1453481799999</v>
      </c>
      <c r="S129" s="36">
        <f>SUMIFS(СВЦЭМ!$D$39:$D$782,СВЦЭМ!$A$39:$A$782,$A129,СВЦЭМ!$B$39:$B$782,S$119)+'СЕТ СН'!$H$14+СВЦЭМ!$D$10+'СЕТ СН'!$H$6-'СЕТ СН'!$H$26</f>
        <v>1236.3774591599999</v>
      </c>
      <c r="T129" s="36">
        <f>SUMIFS(СВЦЭМ!$D$39:$D$782,СВЦЭМ!$A$39:$A$782,$A129,СВЦЭМ!$B$39:$B$782,T$119)+'СЕТ СН'!$H$14+СВЦЭМ!$D$10+'СЕТ СН'!$H$6-'СЕТ СН'!$H$26</f>
        <v>1230.36217846</v>
      </c>
      <c r="U129" s="36">
        <f>SUMIFS(СВЦЭМ!$D$39:$D$782,СВЦЭМ!$A$39:$A$782,$A129,СВЦЭМ!$B$39:$B$782,U$119)+'СЕТ СН'!$H$14+СВЦЭМ!$D$10+'СЕТ СН'!$H$6-'СЕТ СН'!$H$26</f>
        <v>1254.2503772</v>
      </c>
      <c r="V129" s="36">
        <f>SUMIFS(СВЦЭМ!$D$39:$D$782,СВЦЭМ!$A$39:$A$782,$A129,СВЦЭМ!$B$39:$B$782,V$119)+'СЕТ СН'!$H$14+СВЦЭМ!$D$10+'СЕТ СН'!$H$6-'СЕТ СН'!$H$26</f>
        <v>1233.9595749</v>
      </c>
      <c r="W129" s="36">
        <f>SUMIFS(СВЦЭМ!$D$39:$D$782,СВЦЭМ!$A$39:$A$782,$A129,СВЦЭМ!$B$39:$B$782,W$119)+'СЕТ СН'!$H$14+СВЦЭМ!$D$10+'СЕТ СН'!$H$6-'СЕТ СН'!$H$26</f>
        <v>1241.79676408</v>
      </c>
      <c r="X129" s="36">
        <f>SUMIFS(СВЦЭМ!$D$39:$D$782,СВЦЭМ!$A$39:$A$782,$A129,СВЦЭМ!$B$39:$B$782,X$119)+'СЕТ СН'!$H$14+СВЦЭМ!$D$10+'СЕТ СН'!$H$6-'СЕТ СН'!$H$26</f>
        <v>1265.9601103299999</v>
      </c>
      <c r="Y129" s="36">
        <f>SUMIFS(СВЦЭМ!$D$39:$D$782,СВЦЭМ!$A$39:$A$782,$A129,СВЦЭМ!$B$39:$B$782,Y$119)+'СЕТ СН'!$H$14+СВЦЭМ!$D$10+'СЕТ СН'!$H$6-'СЕТ СН'!$H$26</f>
        <v>1364.5826739299998</v>
      </c>
    </row>
    <row r="130" spans="1:25" ht="15.75" x14ac:dyDescent="0.2">
      <c r="A130" s="35">
        <f t="shared" si="3"/>
        <v>44784</v>
      </c>
      <c r="B130" s="36">
        <f>SUMIFS(СВЦЭМ!$D$39:$D$782,СВЦЭМ!$A$39:$A$782,$A130,СВЦЭМ!$B$39:$B$782,B$119)+'СЕТ СН'!$H$14+СВЦЭМ!$D$10+'СЕТ СН'!$H$6-'СЕТ СН'!$H$26</f>
        <v>1243.5108939899999</v>
      </c>
      <c r="C130" s="36">
        <f>SUMIFS(СВЦЭМ!$D$39:$D$782,СВЦЭМ!$A$39:$A$782,$A130,СВЦЭМ!$B$39:$B$782,C$119)+'СЕТ СН'!$H$14+СВЦЭМ!$D$10+'СЕТ СН'!$H$6-'СЕТ СН'!$H$26</f>
        <v>1297.8928896899999</v>
      </c>
      <c r="D130" s="36">
        <f>SUMIFS(СВЦЭМ!$D$39:$D$782,СВЦЭМ!$A$39:$A$782,$A130,СВЦЭМ!$B$39:$B$782,D$119)+'СЕТ СН'!$H$14+СВЦЭМ!$D$10+'СЕТ СН'!$H$6-'СЕТ СН'!$H$26</f>
        <v>1350.1438540899999</v>
      </c>
      <c r="E130" s="36">
        <f>SUMIFS(СВЦЭМ!$D$39:$D$782,СВЦЭМ!$A$39:$A$782,$A130,СВЦЭМ!$B$39:$B$782,E$119)+'СЕТ СН'!$H$14+СВЦЭМ!$D$10+'СЕТ СН'!$H$6-'СЕТ СН'!$H$26</f>
        <v>1367.09342264</v>
      </c>
      <c r="F130" s="36">
        <f>SUMIFS(СВЦЭМ!$D$39:$D$782,СВЦЭМ!$A$39:$A$782,$A130,СВЦЭМ!$B$39:$B$782,F$119)+'СЕТ СН'!$H$14+СВЦЭМ!$D$10+'СЕТ СН'!$H$6-'СЕТ СН'!$H$26</f>
        <v>1374.5419860799998</v>
      </c>
      <c r="G130" s="36">
        <f>SUMIFS(СВЦЭМ!$D$39:$D$782,СВЦЭМ!$A$39:$A$782,$A130,СВЦЭМ!$B$39:$B$782,G$119)+'СЕТ СН'!$H$14+СВЦЭМ!$D$10+'СЕТ СН'!$H$6-'СЕТ СН'!$H$26</f>
        <v>1372.1706881999999</v>
      </c>
      <c r="H130" s="36">
        <f>SUMIFS(СВЦЭМ!$D$39:$D$782,СВЦЭМ!$A$39:$A$782,$A130,СВЦЭМ!$B$39:$B$782,H$119)+'СЕТ СН'!$H$14+СВЦЭМ!$D$10+'СЕТ СН'!$H$6-'СЕТ СН'!$H$26</f>
        <v>1317.1527934799999</v>
      </c>
      <c r="I130" s="36">
        <f>SUMIFS(СВЦЭМ!$D$39:$D$782,СВЦЭМ!$A$39:$A$782,$A130,СВЦЭМ!$B$39:$B$782,I$119)+'СЕТ СН'!$H$14+СВЦЭМ!$D$10+'СЕТ СН'!$H$6-'СЕТ СН'!$H$26</f>
        <v>1230.9990743999999</v>
      </c>
      <c r="J130" s="36">
        <f>SUMIFS(СВЦЭМ!$D$39:$D$782,СВЦЭМ!$A$39:$A$782,$A130,СВЦЭМ!$B$39:$B$782,J$119)+'СЕТ СН'!$H$14+СВЦЭМ!$D$10+'СЕТ СН'!$H$6-'СЕТ СН'!$H$26</f>
        <v>1166.8803601299999</v>
      </c>
      <c r="K130" s="36">
        <f>SUMIFS(СВЦЭМ!$D$39:$D$782,СВЦЭМ!$A$39:$A$782,$A130,СВЦЭМ!$B$39:$B$782,K$119)+'СЕТ СН'!$H$14+СВЦЭМ!$D$10+'СЕТ СН'!$H$6-'СЕТ СН'!$H$26</f>
        <v>1180.0055165199999</v>
      </c>
      <c r="L130" s="36">
        <f>SUMIFS(СВЦЭМ!$D$39:$D$782,СВЦЭМ!$A$39:$A$782,$A130,СВЦЭМ!$B$39:$B$782,L$119)+'СЕТ СН'!$H$14+СВЦЭМ!$D$10+'СЕТ СН'!$H$6-'СЕТ СН'!$H$26</f>
        <v>1204.6514828899999</v>
      </c>
      <c r="M130" s="36">
        <f>SUMIFS(СВЦЭМ!$D$39:$D$782,СВЦЭМ!$A$39:$A$782,$A130,СВЦЭМ!$B$39:$B$782,M$119)+'СЕТ СН'!$H$14+СВЦЭМ!$D$10+'СЕТ СН'!$H$6-'СЕТ СН'!$H$26</f>
        <v>1201.46710276</v>
      </c>
      <c r="N130" s="36">
        <f>SUMIFS(СВЦЭМ!$D$39:$D$782,СВЦЭМ!$A$39:$A$782,$A130,СВЦЭМ!$B$39:$B$782,N$119)+'СЕТ СН'!$H$14+СВЦЭМ!$D$10+'СЕТ СН'!$H$6-'СЕТ СН'!$H$26</f>
        <v>1192.2435770499999</v>
      </c>
      <c r="O130" s="36">
        <f>SUMIFS(СВЦЭМ!$D$39:$D$782,СВЦЭМ!$A$39:$A$782,$A130,СВЦЭМ!$B$39:$B$782,O$119)+'СЕТ СН'!$H$14+СВЦЭМ!$D$10+'СЕТ СН'!$H$6-'СЕТ СН'!$H$26</f>
        <v>1200.1698786299999</v>
      </c>
      <c r="P130" s="36">
        <f>SUMIFS(СВЦЭМ!$D$39:$D$782,СВЦЭМ!$A$39:$A$782,$A130,СВЦЭМ!$B$39:$B$782,P$119)+'СЕТ СН'!$H$14+СВЦЭМ!$D$10+'СЕТ СН'!$H$6-'СЕТ СН'!$H$26</f>
        <v>1202.95414127</v>
      </c>
      <c r="Q130" s="36">
        <f>SUMIFS(СВЦЭМ!$D$39:$D$782,СВЦЭМ!$A$39:$A$782,$A130,СВЦЭМ!$B$39:$B$782,Q$119)+'СЕТ СН'!$H$14+СВЦЭМ!$D$10+'СЕТ СН'!$H$6-'СЕТ СН'!$H$26</f>
        <v>1193.1731262599999</v>
      </c>
      <c r="R130" s="36">
        <f>SUMIFS(СВЦЭМ!$D$39:$D$782,СВЦЭМ!$A$39:$A$782,$A130,СВЦЭМ!$B$39:$B$782,R$119)+'СЕТ СН'!$H$14+СВЦЭМ!$D$10+'СЕТ СН'!$H$6-'СЕТ СН'!$H$26</f>
        <v>1196.7224811999999</v>
      </c>
      <c r="S130" s="36">
        <f>SUMIFS(СВЦЭМ!$D$39:$D$782,СВЦЭМ!$A$39:$A$782,$A130,СВЦЭМ!$B$39:$B$782,S$119)+'СЕТ СН'!$H$14+СВЦЭМ!$D$10+'СЕТ СН'!$H$6-'СЕТ СН'!$H$26</f>
        <v>1190.6863483299999</v>
      </c>
      <c r="T130" s="36">
        <f>SUMIFS(СВЦЭМ!$D$39:$D$782,СВЦЭМ!$A$39:$A$782,$A130,СВЦЭМ!$B$39:$B$782,T$119)+'СЕТ СН'!$H$14+СВЦЭМ!$D$10+'СЕТ СН'!$H$6-'СЕТ СН'!$H$26</f>
        <v>1060.5579633999998</v>
      </c>
      <c r="U130" s="36">
        <f>SUMIFS(СВЦЭМ!$D$39:$D$782,СВЦЭМ!$A$39:$A$782,$A130,СВЦЭМ!$B$39:$B$782,U$119)+'СЕТ СН'!$H$14+СВЦЭМ!$D$10+'СЕТ СН'!$H$6-'СЕТ СН'!$H$26</f>
        <v>1066.20748549</v>
      </c>
      <c r="V130" s="36">
        <f>SUMIFS(СВЦЭМ!$D$39:$D$782,СВЦЭМ!$A$39:$A$782,$A130,СВЦЭМ!$B$39:$B$782,V$119)+'СЕТ СН'!$H$14+СВЦЭМ!$D$10+'СЕТ СН'!$H$6-'СЕТ СН'!$H$26</f>
        <v>1064.1006793699999</v>
      </c>
      <c r="W130" s="36">
        <f>SUMIFS(СВЦЭМ!$D$39:$D$782,СВЦЭМ!$A$39:$A$782,$A130,СВЦЭМ!$B$39:$B$782,W$119)+'СЕТ СН'!$H$14+СВЦЭМ!$D$10+'СЕТ СН'!$H$6-'СЕТ СН'!$H$26</f>
        <v>1050.03143075</v>
      </c>
      <c r="X130" s="36">
        <f>SUMIFS(СВЦЭМ!$D$39:$D$782,СВЦЭМ!$A$39:$A$782,$A130,СВЦЭМ!$B$39:$B$782,X$119)+'СЕТ СН'!$H$14+СВЦЭМ!$D$10+'СЕТ СН'!$H$6-'СЕТ СН'!$H$26</f>
        <v>1064.12033987</v>
      </c>
      <c r="Y130" s="36">
        <f>SUMIFS(СВЦЭМ!$D$39:$D$782,СВЦЭМ!$A$39:$A$782,$A130,СВЦЭМ!$B$39:$B$782,Y$119)+'СЕТ СН'!$H$14+СВЦЭМ!$D$10+'СЕТ СН'!$H$6-'СЕТ СН'!$H$26</f>
        <v>1084.2858053099999</v>
      </c>
    </row>
    <row r="131" spans="1:25" ht="15.75" x14ac:dyDescent="0.2">
      <c r="A131" s="35">
        <f t="shared" si="3"/>
        <v>44785</v>
      </c>
      <c r="B131" s="36">
        <f>SUMIFS(СВЦЭМ!$D$39:$D$782,СВЦЭМ!$A$39:$A$782,$A131,СВЦЭМ!$B$39:$B$782,B$119)+'СЕТ СН'!$H$14+СВЦЭМ!$D$10+'СЕТ СН'!$H$6-'СЕТ СН'!$H$26</f>
        <v>1242.2633394099998</v>
      </c>
      <c r="C131" s="36">
        <f>SUMIFS(СВЦЭМ!$D$39:$D$782,СВЦЭМ!$A$39:$A$782,$A131,СВЦЭМ!$B$39:$B$782,C$119)+'СЕТ СН'!$H$14+СВЦЭМ!$D$10+'СЕТ СН'!$H$6-'СЕТ СН'!$H$26</f>
        <v>1290.6593553999999</v>
      </c>
      <c r="D131" s="36">
        <f>SUMIFS(СВЦЭМ!$D$39:$D$782,СВЦЭМ!$A$39:$A$782,$A131,СВЦЭМ!$B$39:$B$782,D$119)+'СЕТ СН'!$H$14+СВЦЭМ!$D$10+'СЕТ СН'!$H$6-'СЕТ СН'!$H$26</f>
        <v>1345.03100197</v>
      </c>
      <c r="E131" s="36">
        <f>SUMIFS(СВЦЭМ!$D$39:$D$782,СВЦЭМ!$A$39:$A$782,$A131,СВЦЭМ!$B$39:$B$782,E$119)+'СЕТ СН'!$H$14+СВЦЭМ!$D$10+'СЕТ СН'!$H$6-'СЕТ СН'!$H$26</f>
        <v>1364.9201763599999</v>
      </c>
      <c r="F131" s="36">
        <f>SUMIFS(СВЦЭМ!$D$39:$D$782,СВЦЭМ!$A$39:$A$782,$A131,СВЦЭМ!$B$39:$B$782,F$119)+'СЕТ СН'!$H$14+СВЦЭМ!$D$10+'СЕТ СН'!$H$6-'СЕТ СН'!$H$26</f>
        <v>1358.0552620299998</v>
      </c>
      <c r="G131" s="36">
        <f>SUMIFS(СВЦЭМ!$D$39:$D$782,СВЦЭМ!$A$39:$A$782,$A131,СВЦЭМ!$B$39:$B$782,G$119)+'СЕТ СН'!$H$14+СВЦЭМ!$D$10+'СЕТ СН'!$H$6-'СЕТ СН'!$H$26</f>
        <v>1367.5584679399999</v>
      </c>
      <c r="H131" s="36">
        <f>SUMIFS(СВЦЭМ!$D$39:$D$782,СВЦЭМ!$A$39:$A$782,$A131,СВЦЭМ!$B$39:$B$782,H$119)+'СЕТ СН'!$H$14+СВЦЭМ!$D$10+'СЕТ СН'!$H$6-'СЕТ СН'!$H$26</f>
        <v>1259.5297948899999</v>
      </c>
      <c r="I131" s="36">
        <f>SUMIFS(СВЦЭМ!$D$39:$D$782,СВЦЭМ!$A$39:$A$782,$A131,СВЦЭМ!$B$39:$B$782,I$119)+'СЕТ СН'!$H$14+СВЦЭМ!$D$10+'СЕТ СН'!$H$6-'СЕТ СН'!$H$26</f>
        <v>1256.1816457699999</v>
      </c>
      <c r="J131" s="36">
        <f>SUMIFS(СВЦЭМ!$D$39:$D$782,СВЦЭМ!$A$39:$A$782,$A131,СВЦЭМ!$B$39:$B$782,J$119)+'СЕТ СН'!$H$14+СВЦЭМ!$D$10+'СЕТ СН'!$H$6-'СЕТ СН'!$H$26</f>
        <v>1201.63136394</v>
      </c>
      <c r="K131" s="36">
        <f>SUMIFS(СВЦЭМ!$D$39:$D$782,СВЦЭМ!$A$39:$A$782,$A131,СВЦЭМ!$B$39:$B$782,K$119)+'СЕТ СН'!$H$14+СВЦЭМ!$D$10+'СЕТ СН'!$H$6-'СЕТ СН'!$H$26</f>
        <v>1180.7296335999999</v>
      </c>
      <c r="L131" s="36">
        <f>SUMIFS(СВЦЭМ!$D$39:$D$782,СВЦЭМ!$A$39:$A$782,$A131,СВЦЭМ!$B$39:$B$782,L$119)+'СЕТ СН'!$H$14+СВЦЭМ!$D$10+'СЕТ СН'!$H$6-'СЕТ СН'!$H$26</f>
        <v>1148.16311898</v>
      </c>
      <c r="M131" s="36">
        <f>SUMIFS(СВЦЭМ!$D$39:$D$782,СВЦЭМ!$A$39:$A$782,$A131,СВЦЭМ!$B$39:$B$782,M$119)+'СЕТ СН'!$H$14+СВЦЭМ!$D$10+'СЕТ СН'!$H$6-'СЕТ СН'!$H$26</f>
        <v>1123.06487705</v>
      </c>
      <c r="N131" s="36">
        <f>SUMIFS(СВЦЭМ!$D$39:$D$782,СВЦЭМ!$A$39:$A$782,$A131,СВЦЭМ!$B$39:$B$782,N$119)+'СЕТ СН'!$H$14+СВЦЭМ!$D$10+'СЕТ СН'!$H$6-'СЕТ СН'!$H$26</f>
        <v>1123.8692159</v>
      </c>
      <c r="O131" s="36">
        <f>SUMIFS(СВЦЭМ!$D$39:$D$782,СВЦЭМ!$A$39:$A$782,$A131,СВЦЭМ!$B$39:$B$782,O$119)+'СЕТ СН'!$H$14+СВЦЭМ!$D$10+'СЕТ СН'!$H$6-'СЕТ СН'!$H$26</f>
        <v>1128.7019687099998</v>
      </c>
      <c r="P131" s="36">
        <f>SUMIFS(СВЦЭМ!$D$39:$D$782,СВЦЭМ!$A$39:$A$782,$A131,СВЦЭМ!$B$39:$B$782,P$119)+'СЕТ СН'!$H$14+СВЦЭМ!$D$10+'СЕТ СН'!$H$6-'СЕТ СН'!$H$26</f>
        <v>1138.35103028</v>
      </c>
      <c r="Q131" s="36">
        <f>SUMIFS(СВЦЭМ!$D$39:$D$782,СВЦЭМ!$A$39:$A$782,$A131,СВЦЭМ!$B$39:$B$782,Q$119)+'СЕТ СН'!$H$14+СВЦЭМ!$D$10+'СЕТ СН'!$H$6-'СЕТ СН'!$H$26</f>
        <v>1138.6306783499999</v>
      </c>
      <c r="R131" s="36">
        <f>SUMIFS(СВЦЭМ!$D$39:$D$782,СВЦЭМ!$A$39:$A$782,$A131,СВЦЭМ!$B$39:$B$782,R$119)+'СЕТ СН'!$H$14+СВЦЭМ!$D$10+'СЕТ СН'!$H$6-'СЕТ СН'!$H$26</f>
        <v>1156.9753171799998</v>
      </c>
      <c r="S131" s="36">
        <f>SUMIFS(СВЦЭМ!$D$39:$D$782,СВЦЭМ!$A$39:$A$782,$A131,СВЦЭМ!$B$39:$B$782,S$119)+'СЕТ СН'!$H$14+СВЦЭМ!$D$10+'СЕТ СН'!$H$6-'СЕТ СН'!$H$26</f>
        <v>1154.68872248</v>
      </c>
      <c r="T131" s="36">
        <f>SUMIFS(СВЦЭМ!$D$39:$D$782,СВЦЭМ!$A$39:$A$782,$A131,СВЦЭМ!$B$39:$B$782,T$119)+'СЕТ СН'!$H$14+СВЦЭМ!$D$10+'СЕТ СН'!$H$6-'СЕТ СН'!$H$26</f>
        <v>1150.8431508599999</v>
      </c>
      <c r="U131" s="36">
        <f>SUMIFS(СВЦЭМ!$D$39:$D$782,СВЦЭМ!$A$39:$A$782,$A131,СВЦЭМ!$B$39:$B$782,U$119)+'СЕТ СН'!$H$14+СВЦЭМ!$D$10+'СЕТ СН'!$H$6-'СЕТ СН'!$H$26</f>
        <v>1152.5905407799999</v>
      </c>
      <c r="V131" s="36">
        <f>SUMIFS(СВЦЭМ!$D$39:$D$782,СВЦЭМ!$A$39:$A$782,$A131,СВЦЭМ!$B$39:$B$782,V$119)+'СЕТ СН'!$H$14+СВЦЭМ!$D$10+'СЕТ СН'!$H$6-'СЕТ СН'!$H$26</f>
        <v>1152.0356349399999</v>
      </c>
      <c r="W131" s="36">
        <f>SUMIFS(СВЦЭМ!$D$39:$D$782,СВЦЭМ!$A$39:$A$782,$A131,СВЦЭМ!$B$39:$B$782,W$119)+'СЕТ СН'!$H$14+СВЦЭМ!$D$10+'СЕТ СН'!$H$6-'СЕТ СН'!$H$26</f>
        <v>1134.9492838199999</v>
      </c>
      <c r="X131" s="36">
        <f>SUMIFS(СВЦЭМ!$D$39:$D$782,СВЦЭМ!$A$39:$A$782,$A131,СВЦЭМ!$B$39:$B$782,X$119)+'СЕТ СН'!$H$14+СВЦЭМ!$D$10+'СЕТ СН'!$H$6-'СЕТ СН'!$H$26</f>
        <v>1178.7714866699998</v>
      </c>
      <c r="Y131" s="36">
        <f>SUMIFS(СВЦЭМ!$D$39:$D$782,СВЦЭМ!$A$39:$A$782,$A131,СВЦЭМ!$B$39:$B$782,Y$119)+'СЕТ СН'!$H$14+СВЦЭМ!$D$10+'СЕТ СН'!$H$6-'СЕТ СН'!$H$26</f>
        <v>1226.0088594899998</v>
      </c>
    </row>
    <row r="132" spans="1:25" ht="15.75" x14ac:dyDescent="0.2">
      <c r="A132" s="35">
        <f t="shared" si="3"/>
        <v>44786</v>
      </c>
      <c r="B132" s="36">
        <f>SUMIFS(СВЦЭМ!$D$39:$D$782,СВЦЭМ!$A$39:$A$782,$A132,СВЦЭМ!$B$39:$B$782,B$119)+'СЕТ СН'!$H$14+СВЦЭМ!$D$10+'СЕТ СН'!$H$6-'СЕТ СН'!$H$26</f>
        <v>1253.6968821599999</v>
      </c>
      <c r="C132" s="36">
        <f>SUMIFS(СВЦЭМ!$D$39:$D$782,СВЦЭМ!$A$39:$A$782,$A132,СВЦЭМ!$B$39:$B$782,C$119)+'СЕТ СН'!$H$14+СВЦЭМ!$D$10+'СЕТ СН'!$H$6-'СЕТ СН'!$H$26</f>
        <v>1287.12950327</v>
      </c>
      <c r="D132" s="36">
        <f>SUMIFS(СВЦЭМ!$D$39:$D$782,СВЦЭМ!$A$39:$A$782,$A132,СВЦЭМ!$B$39:$B$782,D$119)+'СЕТ СН'!$H$14+СВЦЭМ!$D$10+'СЕТ СН'!$H$6-'СЕТ СН'!$H$26</f>
        <v>1308.09335096</v>
      </c>
      <c r="E132" s="36">
        <f>SUMIFS(СВЦЭМ!$D$39:$D$782,СВЦЭМ!$A$39:$A$782,$A132,СВЦЭМ!$B$39:$B$782,E$119)+'СЕТ СН'!$H$14+СВЦЭМ!$D$10+'СЕТ СН'!$H$6-'СЕТ СН'!$H$26</f>
        <v>1379.3125879299998</v>
      </c>
      <c r="F132" s="36">
        <f>SUMIFS(СВЦЭМ!$D$39:$D$782,СВЦЭМ!$A$39:$A$782,$A132,СВЦЭМ!$B$39:$B$782,F$119)+'СЕТ СН'!$H$14+СВЦЭМ!$D$10+'СЕТ СН'!$H$6-'СЕТ СН'!$H$26</f>
        <v>1355.82573394</v>
      </c>
      <c r="G132" s="36">
        <f>SUMIFS(СВЦЭМ!$D$39:$D$782,СВЦЭМ!$A$39:$A$782,$A132,СВЦЭМ!$B$39:$B$782,G$119)+'СЕТ СН'!$H$14+СВЦЭМ!$D$10+'СЕТ СН'!$H$6-'СЕТ СН'!$H$26</f>
        <v>1330.1445267099998</v>
      </c>
      <c r="H132" s="36">
        <f>SUMIFS(СВЦЭМ!$D$39:$D$782,СВЦЭМ!$A$39:$A$782,$A132,СВЦЭМ!$B$39:$B$782,H$119)+'СЕТ СН'!$H$14+СВЦЭМ!$D$10+'СЕТ СН'!$H$6-'СЕТ СН'!$H$26</f>
        <v>1299.1675806599999</v>
      </c>
      <c r="I132" s="36">
        <f>SUMIFS(СВЦЭМ!$D$39:$D$782,СВЦЭМ!$A$39:$A$782,$A132,СВЦЭМ!$B$39:$B$782,I$119)+'СЕТ СН'!$H$14+СВЦЭМ!$D$10+'СЕТ СН'!$H$6-'СЕТ СН'!$H$26</f>
        <v>1241.96365623</v>
      </c>
      <c r="J132" s="36">
        <f>SUMIFS(СВЦЭМ!$D$39:$D$782,СВЦЭМ!$A$39:$A$782,$A132,СВЦЭМ!$B$39:$B$782,J$119)+'СЕТ СН'!$H$14+СВЦЭМ!$D$10+'СЕТ СН'!$H$6-'СЕТ СН'!$H$26</f>
        <v>1222.11402937</v>
      </c>
      <c r="K132" s="36">
        <f>SUMIFS(СВЦЭМ!$D$39:$D$782,СВЦЭМ!$A$39:$A$782,$A132,СВЦЭМ!$B$39:$B$782,K$119)+'СЕТ СН'!$H$14+СВЦЭМ!$D$10+'СЕТ СН'!$H$6-'СЕТ СН'!$H$26</f>
        <v>1149.7233406799999</v>
      </c>
      <c r="L132" s="36">
        <f>SUMIFS(СВЦЭМ!$D$39:$D$782,СВЦЭМ!$A$39:$A$782,$A132,СВЦЭМ!$B$39:$B$782,L$119)+'СЕТ СН'!$H$14+СВЦЭМ!$D$10+'СЕТ СН'!$H$6-'СЕТ СН'!$H$26</f>
        <v>1137.56685791</v>
      </c>
      <c r="M132" s="36">
        <f>SUMIFS(СВЦЭМ!$D$39:$D$782,СВЦЭМ!$A$39:$A$782,$A132,СВЦЭМ!$B$39:$B$782,M$119)+'СЕТ СН'!$H$14+СВЦЭМ!$D$10+'СЕТ СН'!$H$6-'СЕТ СН'!$H$26</f>
        <v>1141.3868465399999</v>
      </c>
      <c r="N132" s="36">
        <f>SUMIFS(СВЦЭМ!$D$39:$D$782,СВЦЭМ!$A$39:$A$782,$A132,СВЦЭМ!$B$39:$B$782,N$119)+'СЕТ СН'!$H$14+СВЦЭМ!$D$10+'СЕТ СН'!$H$6-'СЕТ СН'!$H$26</f>
        <v>1136.8294761299999</v>
      </c>
      <c r="O132" s="36">
        <f>SUMIFS(СВЦЭМ!$D$39:$D$782,СВЦЭМ!$A$39:$A$782,$A132,СВЦЭМ!$B$39:$B$782,O$119)+'СЕТ СН'!$H$14+СВЦЭМ!$D$10+'СЕТ СН'!$H$6-'СЕТ СН'!$H$26</f>
        <v>1133.4845037099999</v>
      </c>
      <c r="P132" s="36">
        <f>SUMIFS(СВЦЭМ!$D$39:$D$782,СВЦЭМ!$A$39:$A$782,$A132,СВЦЭМ!$B$39:$B$782,P$119)+'СЕТ СН'!$H$14+СВЦЭМ!$D$10+'СЕТ СН'!$H$6-'СЕТ СН'!$H$26</f>
        <v>1138.77374145</v>
      </c>
      <c r="Q132" s="36">
        <f>SUMIFS(СВЦЭМ!$D$39:$D$782,СВЦЭМ!$A$39:$A$782,$A132,СВЦЭМ!$B$39:$B$782,Q$119)+'СЕТ СН'!$H$14+СВЦЭМ!$D$10+'СЕТ СН'!$H$6-'СЕТ СН'!$H$26</f>
        <v>1138.28482306</v>
      </c>
      <c r="R132" s="36">
        <f>SUMIFS(СВЦЭМ!$D$39:$D$782,СВЦЭМ!$A$39:$A$782,$A132,СВЦЭМ!$B$39:$B$782,R$119)+'СЕТ СН'!$H$14+СВЦЭМ!$D$10+'СЕТ СН'!$H$6-'СЕТ СН'!$H$26</f>
        <v>1144.7573277199999</v>
      </c>
      <c r="S132" s="36">
        <f>SUMIFS(СВЦЭМ!$D$39:$D$782,СВЦЭМ!$A$39:$A$782,$A132,СВЦЭМ!$B$39:$B$782,S$119)+'СЕТ СН'!$H$14+СВЦЭМ!$D$10+'СЕТ СН'!$H$6-'СЕТ СН'!$H$26</f>
        <v>1147.7066666599999</v>
      </c>
      <c r="T132" s="36">
        <f>SUMIFS(СВЦЭМ!$D$39:$D$782,СВЦЭМ!$A$39:$A$782,$A132,СВЦЭМ!$B$39:$B$782,T$119)+'СЕТ СН'!$H$14+СВЦЭМ!$D$10+'СЕТ СН'!$H$6-'СЕТ СН'!$H$26</f>
        <v>1145.3096862799998</v>
      </c>
      <c r="U132" s="36">
        <f>SUMIFS(СВЦЭМ!$D$39:$D$782,СВЦЭМ!$A$39:$A$782,$A132,СВЦЭМ!$B$39:$B$782,U$119)+'СЕТ СН'!$H$14+СВЦЭМ!$D$10+'СЕТ СН'!$H$6-'СЕТ СН'!$H$26</f>
        <v>1149.5598958799999</v>
      </c>
      <c r="V132" s="36">
        <f>SUMIFS(СВЦЭМ!$D$39:$D$782,СВЦЭМ!$A$39:$A$782,$A132,СВЦЭМ!$B$39:$B$782,V$119)+'СЕТ СН'!$H$14+СВЦЭМ!$D$10+'СЕТ СН'!$H$6-'СЕТ СН'!$H$26</f>
        <v>1140.4679168</v>
      </c>
      <c r="W132" s="36">
        <f>SUMIFS(СВЦЭМ!$D$39:$D$782,СВЦЭМ!$A$39:$A$782,$A132,СВЦЭМ!$B$39:$B$782,W$119)+'СЕТ СН'!$H$14+СВЦЭМ!$D$10+'СЕТ СН'!$H$6-'СЕТ СН'!$H$26</f>
        <v>1135.55996656</v>
      </c>
      <c r="X132" s="36">
        <f>SUMIFS(СВЦЭМ!$D$39:$D$782,СВЦЭМ!$A$39:$A$782,$A132,СВЦЭМ!$B$39:$B$782,X$119)+'СЕТ СН'!$H$14+СВЦЭМ!$D$10+'СЕТ СН'!$H$6-'СЕТ СН'!$H$26</f>
        <v>1162.5807199599999</v>
      </c>
      <c r="Y132" s="36">
        <f>SUMIFS(СВЦЭМ!$D$39:$D$782,СВЦЭМ!$A$39:$A$782,$A132,СВЦЭМ!$B$39:$B$782,Y$119)+'СЕТ СН'!$H$14+СВЦЭМ!$D$10+'СЕТ СН'!$H$6-'СЕТ СН'!$H$26</f>
        <v>1257.9241487499999</v>
      </c>
    </row>
    <row r="133" spans="1:25" ht="15.75" x14ac:dyDescent="0.2">
      <c r="A133" s="35">
        <f t="shared" si="3"/>
        <v>44787</v>
      </c>
      <c r="B133" s="36">
        <f>SUMIFS(СВЦЭМ!$D$39:$D$782,СВЦЭМ!$A$39:$A$782,$A133,СВЦЭМ!$B$39:$B$782,B$119)+'СЕТ СН'!$H$14+СВЦЭМ!$D$10+'СЕТ СН'!$H$6-'СЕТ СН'!$H$26</f>
        <v>1303.28227788</v>
      </c>
      <c r="C133" s="36">
        <f>SUMIFS(СВЦЭМ!$D$39:$D$782,СВЦЭМ!$A$39:$A$782,$A133,СВЦЭМ!$B$39:$B$782,C$119)+'СЕТ СН'!$H$14+СВЦЭМ!$D$10+'СЕТ СН'!$H$6-'СЕТ СН'!$H$26</f>
        <v>1291.27320513</v>
      </c>
      <c r="D133" s="36">
        <f>SUMIFS(СВЦЭМ!$D$39:$D$782,СВЦЭМ!$A$39:$A$782,$A133,СВЦЭМ!$B$39:$B$782,D$119)+'СЕТ СН'!$H$14+СВЦЭМ!$D$10+'СЕТ СН'!$H$6-'СЕТ СН'!$H$26</f>
        <v>1254.77782394</v>
      </c>
      <c r="E133" s="36">
        <f>SUMIFS(СВЦЭМ!$D$39:$D$782,СВЦЭМ!$A$39:$A$782,$A133,СВЦЭМ!$B$39:$B$782,E$119)+'СЕТ СН'!$H$14+СВЦЭМ!$D$10+'СЕТ СН'!$H$6-'СЕТ СН'!$H$26</f>
        <v>1264.15722422</v>
      </c>
      <c r="F133" s="36">
        <f>SUMIFS(СВЦЭМ!$D$39:$D$782,СВЦЭМ!$A$39:$A$782,$A133,СВЦЭМ!$B$39:$B$782,F$119)+'СЕТ СН'!$H$14+СВЦЭМ!$D$10+'СЕТ СН'!$H$6-'СЕТ СН'!$H$26</f>
        <v>1269.3837607199998</v>
      </c>
      <c r="G133" s="36">
        <f>SUMIFS(СВЦЭМ!$D$39:$D$782,СВЦЭМ!$A$39:$A$782,$A133,СВЦЭМ!$B$39:$B$782,G$119)+'СЕТ СН'!$H$14+СВЦЭМ!$D$10+'СЕТ СН'!$H$6-'СЕТ СН'!$H$26</f>
        <v>1267.30012655</v>
      </c>
      <c r="H133" s="36">
        <f>SUMIFS(СВЦЭМ!$D$39:$D$782,СВЦЭМ!$A$39:$A$782,$A133,СВЦЭМ!$B$39:$B$782,H$119)+'СЕТ СН'!$H$14+СВЦЭМ!$D$10+'СЕТ СН'!$H$6-'СЕТ СН'!$H$26</f>
        <v>1334.3558688599999</v>
      </c>
      <c r="I133" s="36">
        <f>SUMIFS(СВЦЭМ!$D$39:$D$782,СВЦЭМ!$A$39:$A$782,$A133,СВЦЭМ!$B$39:$B$782,I$119)+'СЕТ СН'!$H$14+СВЦЭМ!$D$10+'СЕТ СН'!$H$6-'СЕТ СН'!$H$26</f>
        <v>1298.2721619399999</v>
      </c>
      <c r="J133" s="36">
        <f>SUMIFS(СВЦЭМ!$D$39:$D$782,СВЦЭМ!$A$39:$A$782,$A133,СВЦЭМ!$B$39:$B$782,J$119)+'СЕТ СН'!$H$14+СВЦЭМ!$D$10+'СЕТ СН'!$H$6-'СЕТ СН'!$H$26</f>
        <v>1247.51680515</v>
      </c>
      <c r="K133" s="36">
        <f>SUMIFS(СВЦЭМ!$D$39:$D$782,СВЦЭМ!$A$39:$A$782,$A133,СВЦЭМ!$B$39:$B$782,K$119)+'СЕТ СН'!$H$14+СВЦЭМ!$D$10+'СЕТ СН'!$H$6-'СЕТ СН'!$H$26</f>
        <v>1173.94147896</v>
      </c>
      <c r="L133" s="36">
        <f>SUMIFS(СВЦЭМ!$D$39:$D$782,СВЦЭМ!$A$39:$A$782,$A133,СВЦЭМ!$B$39:$B$782,L$119)+'СЕТ СН'!$H$14+СВЦЭМ!$D$10+'СЕТ СН'!$H$6-'СЕТ СН'!$H$26</f>
        <v>1137.7049290799998</v>
      </c>
      <c r="M133" s="36">
        <f>SUMIFS(СВЦЭМ!$D$39:$D$782,СВЦЭМ!$A$39:$A$782,$A133,СВЦЭМ!$B$39:$B$782,M$119)+'СЕТ СН'!$H$14+СВЦЭМ!$D$10+'СЕТ СН'!$H$6-'СЕТ СН'!$H$26</f>
        <v>1124.14458704</v>
      </c>
      <c r="N133" s="36">
        <f>SUMIFS(СВЦЭМ!$D$39:$D$782,СВЦЭМ!$A$39:$A$782,$A133,СВЦЭМ!$B$39:$B$782,N$119)+'СЕТ СН'!$H$14+СВЦЭМ!$D$10+'СЕТ СН'!$H$6-'СЕТ СН'!$H$26</f>
        <v>1136.8160815799999</v>
      </c>
      <c r="O133" s="36">
        <f>SUMIFS(СВЦЭМ!$D$39:$D$782,СВЦЭМ!$A$39:$A$782,$A133,СВЦЭМ!$B$39:$B$782,O$119)+'СЕТ СН'!$H$14+СВЦЭМ!$D$10+'СЕТ СН'!$H$6-'СЕТ СН'!$H$26</f>
        <v>1141.8174126599999</v>
      </c>
      <c r="P133" s="36">
        <f>SUMIFS(СВЦЭМ!$D$39:$D$782,СВЦЭМ!$A$39:$A$782,$A133,СВЦЭМ!$B$39:$B$782,P$119)+'СЕТ СН'!$H$14+СВЦЭМ!$D$10+'СЕТ СН'!$H$6-'СЕТ СН'!$H$26</f>
        <v>1151.3303198999999</v>
      </c>
      <c r="Q133" s="36">
        <f>SUMIFS(СВЦЭМ!$D$39:$D$782,СВЦЭМ!$A$39:$A$782,$A133,СВЦЭМ!$B$39:$B$782,Q$119)+'СЕТ СН'!$H$14+СВЦЭМ!$D$10+'СЕТ СН'!$H$6-'СЕТ СН'!$H$26</f>
        <v>1157.92553269</v>
      </c>
      <c r="R133" s="36">
        <f>SUMIFS(СВЦЭМ!$D$39:$D$782,СВЦЭМ!$A$39:$A$782,$A133,СВЦЭМ!$B$39:$B$782,R$119)+'СЕТ СН'!$H$14+СВЦЭМ!$D$10+'СЕТ СН'!$H$6-'СЕТ СН'!$H$26</f>
        <v>1169.6229595799998</v>
      </c>
      <c r="S133" s="36">
        <f>SUMIFS(СВЦЭМ!$D$39:$D$782,СВЦЭМ!$A$39:$A$782,$A133,СВЦЭМ!$B$39:$B$782,S$119)+'СЕТ СН'!$H$14+СВЦЭМ!$D$10+'СЕТ СН'!$H$6-'СЕТ СН'!$H$26</f>
        <v>1154.1338911999999</v>
      </c>
      <c r="T133" s="36">
        <f>SUMIFS(СВЦЭМ!$D$39:$D$782,СВЦЭМ!$A$39:$A$782,$A133,СВЦЭМ!$B$39:$B$782,T$119)+'СЕТ СН'!$H$14+СВЦЭМ!$D$10+'СЕТ СН'!$H$6-'СЕТ СН'!$H$26</f>
        <v>1162.9376534799999</v>
      </c>
      <c r="U133" s="36">
        <f>SUMIFS(СВЦЭМ!$D$39:$D$782,СВЦЭМ!$A$39:$A$782,$A133,СВЦЭМ!$B$39:$B$782,U$119)+'СЕТ СН'!$H$14+СВЦЭМ!$D$10+'СЕТ СН'!$H$6-'СЕТ СН'!$H$26</f>
        <v>1167.12042514</v>
      </c>
      <c r="V133" s="36">
        <f>SUMIFS(СВЦЭМ!$D$39:$D$782,СВЦЭМ!$A$39:$A$782,$A133,СВЦЭМ!$B$39:$B$782,V$119)+'СЕТ СН'!$H$14+СВЦЭМ!$D$10+'СЕТ СН'!$H$6-'СЕТ СН'!$H$26</f>
        <v>1172.8764243099999</v>
      </c>
      <c r="W133" s="36">
        <f>SUMIFS(СВЦЭМ!$D$39:$D$782,СВЦЭМ!$A$39:$A$782,$A133,СВЦЭМ!$B$39:$B$782,W$119)+'СЕТ СН'!$H$14+СВЦЭМ!$D$10+'СЕТ СН'!$H$6-'СЕТ СН'!$H$26</f>
        <v>1169.88112056</v>
      </c>
      <c r="X133" s="36">
        <f>SUMIFS(СВЦЭМ!$D$39:$D$782,СВЦЭМ!$A$39:$A$782,$A133,СВЦЭМ!$B$39:$B$782,X$119)+'СЕТ СН'!$H$14+СВЦЭМ!$D$10+'СЕТ СН'!$H$6-'СЕТ СН'!$H$26</f>
        <v>1171.4709702099999</v>
      </c>
      <c r="Y133" s="36">
        <f>SUMIFS(СВЦЭМ!$D$39:$D$782,СВЦЭМ!$A$39:$A$782,$A133,СВЦЭМ!$B$39:$B$782,Y$119)+'СЕТ СН'!$H$14+СВЦЭМ!$D$10+'СЕТ СН'!$H$6-'СЕТ СН'!$H$26</f>
        <v>1226.8996988699998</v>
      </c>
    </row>
    <row r="134" spans="1:25" ht="15.75" x14ac:dyDescent="0.2">
      <c r="A134" s="35">
        <f t="shared" si="3"/>
        <v>44788</v>
      </c>
      <c r="B134" s="36">
        <f>SUMIFS(СВЦЭМ!$D$39:$D$782,СВЦЭМ!$A$39:$A$782,$A134,СВЦЭМ!$B$39:$B$782,B$119)+'СЕТ СН'!$H$14+СВЦЭМ!$D$10+'СЕТ СН'!$H$6-'СЕТ СН'!$H$26</f>
        <v>1184.2027537499998</v>
      </c>
      <c r="C134" s="36">
        <f>SUMIFS(СВЦЭМ!$D$39:$D$782,СВЦЭМ!$A$39:$A$782,$A134,СВЦЭМ!$B$39:$B$782,C$119)+'СЕТ СН'!$H$14+СВЦЭМ!$D$10+'СЕТ СН'!$H$6-'СЕТ СН'!$H$26</f>
        <v>1208.86803992</v>
      </c>
      <c r="D134" s="36">
        <f>SUMIFS(СВЦЭМ!$D$39:$D$782,СВЦЭМ!$A$39:$A$782,$A134,СВЦЭМ!$B$39:$B$782,D$119)+'СЕТ СН'!$H$14+СВЦЭМ!$D$10+'СЕТ СН'!$H$6-'СЕТ СН'!$H$26</f>
        <v>1242.08381893</v>
      </c>
      <c r="E134" s="36">
        <f>SUMIFS(СВЦЭМ!$D$39:$D$782,СВЦЭМ!$A$39:$A$782,$A134,СВЦЭМ!$B$39:$B$782,E$119)+'СЕТ СН'!$H$14+СВЦЭМ!$D$10+'СЕТ СН'!$H$6-'СЕТ СН'!$H$26</f>
        <v>1254.4290152599999</v>
      </c>
      <c r="F134" s="36">
        <f>SUMIFS(СВЦЭМ!$D$39:$D$782,СВЦЭМ!$A$39:$A$782,$A134,СВЦЭМ!$B$39:$B$782,F$119)+'СЕТ СН'!$H$14+СВЦЭМ!$D$10+'СЕТ СН'!$H$6-'СЕТ СН'!$H$26</f>
        <v>1265.5051142799998</v>
      </c>
      <c r="G134" s="36">
        <f>SUMIFS(СВЦЭМ!$D$39:$D$782,СВЦЭМ!$A$39:$A$782,$A134,СВЦЭМ!$B$39:$B$782,G$119)+'СЕТ СН'!$H$14+СВЦЭМ!$D$10+'СЕТ СН'!$H$6-'СЕТ СН'!$H$26</f>
        <v>1260.3402304899998</v>
      </c>
      <c r="H134" s="36">
        <f>SUMIFS(СВЦЭМ!$D$39:$D$782,СВЦЭМ!$A$39:$A$782,$A134,СВЦЭМ!$B$39:$B$782,H$119)+'СЕТ СН'!$H$14+СВЦЭМ!$D$10+'СЕТ СН'!$H$6-'СЕТ СН'!$H$26</f>
        <v>1229.36880608</v>
      </c>
      <c r="I134" s="36">
        <f>SUMIFS(СВЦЭМ!$D$39:$D$782,СВЦЭМ!$A$39:$A$782,$A134,СВЦЭМ!$B$39:$B$782,I$119)+'СЕТ СН'!$H$14+СВЦЭМ!$D$10+'СЕТ СН'!$H$6-'СЕТ СН'!$H$26</f>
        <v>1172.4753861699999</v>
      </c>
      <c r="J134" s="36">
        <f>SUMIFS(СВЦЭМ!$D$39:$D$782,СВЦЭМ!$A$39:$A$782,$A134,СВЦЭМ!$B$39:$B$782,J$119)+'СЕТ СН'!$H$14+СВЦЭМ!$D$10+'СЕТ СН'!$H$6-'СЕТ СН'!$H$26</f>
        <v>1238.0387507</v>
      </c>
      <c r="K134" s="36">
        <f>SUMIFS(СВЦЭМ!$D$39:$D$782,СВЦЭМ!$A$39:$A$782,$A134,СВЦЭМ!$B$39:$B$782,K$119)+'СЕТ СН'!$H$14+СВЦЭМ!$D$10+'СЕТ СН'!$H$6-'СЕТ СН'!$H$26</f>
        <v>1212.76391115</v>
      </c>
      <c r="L134" s="36">
        <f>SUMIFS(СВЦЭМ!$D$39:$D$782,СВЦЭМ!$A$39:$A$782,$A134,СВЦЭМ!$B$39:$B$782,L$119)+'СЕТ СН'!$H$14+СВЦЭМ!$D$10+'СЕТ СН'!$H$6-'СЕТ СН'!$H$26</f>
        <v>1200.9812444199999</v>
      </c>
      <c r="M134" s="36">
        <f>SUMIFS(СВЦЭМ!$D$39:$D$782,СВЦЭМ!$A$39:$A$782,$A134,СВЦЭМ!$B$39:$B$782,M$119)+'СЕТ СН'!$H$14+СВЦЭМ!$D$10+'СЕТ СН'!$H$6-'СЕТ СН'!$H$26</f>
        <v>1204.4729778399999</v>
      </c>
      <c r="N134" s="36">
        <f>SUMIFS(СВЦЭМ!$D$39:$D$782,СВЦЭМ!$A$39:$A$782,$A134,СВЦЭМ!$B$39:$B$782,N$119)+'СЕТ СН'!$H$14+СВЦЭМ!$D$10+'СЕТ СН'!$H$6-'СЕТ СН'!$H$26</f>
        <v>1202.75056582</v>
      </c>
      <c r="O134" s="36">
        <f>SUMIFS(СВЦЭМ!$D$39:$D$782,СВЦЭМ!$A$39:$A$782,$A134,СВЦЭМ!$B$39:$B$782,O$119)+'СЕТ СН'!$H$14+СВЦЭМ!$D$10+'СЕТ СН'!$H$6-'СЕТ СН'!$H$26</f>
        <v>1203.4413780899999</v>
      </c>
      <c r="P134" s="36">
        <f>SUMIFS(СВЦЭМ!$D$39:$D$782,СВЦЭМ!$A$39:$A$782,$A134,СВЦЭМ!$B$39:$B$782,P$119)+'СЕТ СН'!$H$14+СВЦЭМ!$D$10+'СЕТ СН'!$H$6-'СЕТ СН'!$H$26</f>
        <v>1199.9020421599998</v>
      </c>
      <c r="Q134" s="36">
        <f>SUMIFS(СВЦЭМ!$D$39:$D$782,СВЦЭМ!$A$39:$A$782,$A134,СВЦЭМ!$B$39:$B$782,Q$119)+'СЕТ СН'!$H$14+СВЦЭМ!$D$10+'СЕТ СН'!$H$6-'СЕТ СН'!$H$26</f>
        <v>1197.5694272399999</v>
      </c>
      <c r="R134" s="36">
        <f>SUMIFS(СВЦЭМ!$D$39:$D$782,СВЦЭМ!$A$39:$A$782,$A134,СВЦЭМ!$B$39:$B$782,R$119)+'СЕТ СН'!$H$14+СВЦЭМ!$D$10+'СЕТ СН'!$H$6-'СЕТ СН'!$H$26</f>
        <v>1187.4255865599998</v>
      </c>
      <c r="S134" s="36">
        <f>SUMIFS(СВЦЭМ!$D$39:$D$782,СВЦЭМ!$A$39:$A$782,$A134,СВЦЭМ!$B$39:$B$782,S$119)+'СЕТ СН'!$H$14+СВЦЭМ!$D$10+'СЕТ СН'!$H$6-'СЕТ СН'!$H$26</f>
        <v>1191.08431402</v>
      </c>
      <c r="T134" s="36">
        <f>SUMIFS(СВЦЭМ!$D$39:$D$782,СВЦЭМ!$A$39:$A$782,$A134,СВЦЭМ!$B$39:$B$782,T$119)+'СЕТ СН'!$H$14+СВЦЭМ!$D$10+'СЕТ СН'!$H$6-'СЕТ СН'!$H$26</f>
        <v>1192.7937804799999</v>
      </c>
      <c r="U134" s="36">
        <f>SUMIFS(СВЦЭМ!$D$39:$D$782,СВЦЭМ!$A$39:$A$782,$A134,СВЦЭМ!$B$39:$B$782,U$119)+'СЕТ СН'!$H$14+СВЦЭМ!$D$10+'СЕТ СН'!$H$6-'СЕТ СН'!$H$26</f>
        <v>1188.4635056899999</v>
      </c>
      <c r="V134" s="36">
        <f>SUMIFS(СВЦЭМ!$D$39:$D$782,СВЦЭМ!$A$39:$A$782,$A134,СВЦЭМ!$B$39:$B$782,V$119)+'СЕТ СН'!$H$14+СВЦЭМ!$D$10+'СЕТ СН'!$H$6-'СЕТ СН'!$H$26</f>
        <v>1191.7216139099999</v>
      </c>
      <c r="W134" s="36">
        <f>SUMIFS(СВЦЭМ!$D$39:$D$782,СВЦЭМ!$A$39:$A$782,$A134,СВЦЭМ!$B$39:$B$782,W$119)+'СЕТ СН'!$H$14+СВЦЭМ!$D$10+'СЕТ СН'!$H$6-'СЕТ СН'!$H$26</f>
        <v>1199.87238078</v>
      </c>
      <c r="X134" s="36">
        <f>SUMIFS(СВЦЭМ!$D$39:$D$782,СВЦЭМ!$A$39:$A$782,$A134,СВЦЭМ!$B$39:$B$782,X$119)+'СЕТ СН'!$H$14+СВЦЭМ!$D$10+'СЕТ СН'!$H$6-'СЕТ СН'!$H$26</f>
        <v>1163.7243418999999</v>
      </c>
      <c r="Y134" s="36">
        <f>SUMIFS(СВЦЭМ!$D$39:$D$782,СВЦЭМ!$A$39:$A$782,$A134,СВЦЭМ!$B$39:$B$782,Y$119)+'СЕТ СН'!$H$14+СВЦЭМ!$D$10+'СЕТ СН'!$H$6-'СЕТ СН'!$H$26</f>
        <v>1224.0890859699998</v>
      </c>
    </row>
    <row r="135" spans="1:25" ht="15.75" x14ac:dyDescent="0.2">
      <c r="A135" s="35">
        <f t="shared" si="3"/>
        <v>44789</v>
      </c>
      <c r="B135" s="36">
        <f>SUMIFS(СВЦЭМ!$D$39:$D$782,СВЦЭМ!$A$39:$A$782,$A135,СВЦЭМ!$B$39:$B$782,B$119)+'СЕТ СН'!$H$14+СВЦЭМ!$D$10+'СЕТ СН'!$H$6-'СЕТ СН'!$H$26</f>
        <v>1152.6251663799999</v>
      </c>
      <c r="C135" s="36">
        <f>SUMIFS(СВЦЭМ!$D$39:$D$782,СВЦЭМ!$A$39:$A$782,$A135,СВЦЭМ!$B$39:$B$782,C$119)+'СЕТ СН'!$H$14+СВЦЭМ!$D$10+'СЕТ СН'!$H$6-'СЕТ СН'!$H$26</f>
        <v>1201.6797585499999</v>
      </c>
      <c r="D135" s="36">
        <f>SUMIFS(СВЦЭМ!$D$39:$D$782,СВЦЭМ!$A$39:$A$782,$A135,СВЦЭМ!$B$39:$B$782,D$119)+'СЕТ СН'!$H$14+СВЦЭМ!$D$10+'СЕТ СН'!$H$6-'СЕТ СН'!$H$26</f>
        <v>1240.1817552599998</v>
      </c>
      <c r="E135" s="36">
        <f>SUMIFS(СВЦЭМ!$D$39:$D$782,СВЦЭМ!$A$39:$A$782,$A135,СВЦЭМ!$B$39:$B$782,E$119)+'СЕТ СН'!$H$14+СВЦЭМ!$D$10+'СЕТ СН'!$H$6-'СЕТ СН'!$H$26</f>
        <v>1254.12021372</v>
      </c>
      <c r="F135" s="36">
        <f>SUMIFS(СВЦЭМ!$D$39:$D$782,СВЦЭМ!$A$39:$A$782,$A135,СВЦЭМ!$B$39:$B$782,F$119)+'СЕТ СН'!$H$14+СВЦЭМ!$D$10+'СЕТ СН'!$H$6-'СЕТ СН'!$H$26</f>
        <v>1263.7118220999998</v>
      </c>
      <c r="G135" s="36">
        <f>SUMIFS(СВЦЭМ!$D$39:$D$782,СВЦЭМ!$A$39:$A$782,$A135,СВЦЭМ!$B$39:$B$782,G$119)+'СЕТ СН'!$H$14+СВЦЭМ!$D$10+'СЕТ СН'!$H$6-'СЕТ СН'!$H$26</f>
        <v>1257.1971219899999</v>
      </c>
      <c r="H135" s="36">
        <f>SUMIFS(СВЦЭМ!$D$39:$D$782,СВЦЭМ!$A$39:$A$782,$A135,СВЦЭМ!$B$39:$B$782,H$119)+'СЕТ СН'!$H$14+СВЦЭМ!$D$10+'СЕТ СН'!$H$6-'СЕТ СН'!$H$26</f>
        <v>1200.84880815</v>
      </c>
      <c r="I135" s="36">
        <f>SUMIFS(СВЦЭМ!$D$39:$D$782,СВЦЭМ!$A$39:$A$782,$A135,СВЦЭМ!$B$39:$B$782,I$119)+'СЕТ СН'!$H$14+СВЦЭМ!$D$10+'СЕТ СН'!$H$6-'СЕТ СН'!$H$26</f>
        <v>1132.4274746799999</v>
      </c>
      <c r="J135" s="36">
        <f>SUMIFS(СВЦЭМ!$D$39:$D$782,СВЦЭМ!$A$39:$A$782,$A135,СВЦЭМ!$B$39:$B$782,J$119)+'СЕТ СН'!$H$14+СВЦЭМ!$D$10+'СЕТ СН'!$H$6-'СЕТ СН'!$H$26</f>
        <v>1217.1574440699999</v>
      </c>
      <c r="K135" s="36">
        <f>SUMIFS(СВЦЭМ!$D$39:$D$782,СВЦЭМ!$A$39:$A$782,$A135,СВЦЭМ!$B$39:$B$782,K$119)+'СЕТ СН'!$H$14+СВЦЭМ!$D$10+'СЕТ СН'!$H$6-'СЕТ СН'!$H$26</f>
        <v>1212.8518740699999</v>
      </c>
      <c r="L135" s="36">
        <f>SUMIFS(СВЦЭМ!$D$39:$D$782,СВЦЭМ!$A$39:$A$782,$A135,СВЦЭМ!$B$39:$B$782,L$119)+'СЕТ СН'!$H$14+СВЦЭМ!$D$10+'СЕТ СН'!$H$6-'СЕТ СН'!$H$26</f>
        <v>1194.3130723299998</v>
      </c>
      <c r="M135" s="36">
        <f>SUMIFS(СВЦЭМ!$D$39:$D$782,СВЦЭМ!$A$39:$A$782,$A135,СВЦЭМ!$B$39:$B$782,M$119)+'СЕТ СН'!$H$14+СВЦЭМ!$D$10+'СЕТ СН'!$H$6-'СЕТ СН'!$H$26</f>
        <v>1184.9285968699999</v>
      </c>
      <c r="N135" s="36">
        <f>SUMIFS(СВЦЭМ!$D$39:$D$782,СВЦЭМ!$A$39:$A$782,$A135,СВЦЭМ!$B$39:$B$782,N$119)+'СЕТ СН'!$H$14+СВЦЭМ!$D$10+'СЕТ СН'!$H$6-'СЕТ СН'!$H$26</f>
        <v>1180.8226084199998</v>
      </c>
      <c r="O135" s="36">
        <f>SUMIFS(СВЦЭМ!$D$39:$D$782,СВЦЭМ!$A$39:$A$782,$A135,СВЦЭМ!$B$39:$B$782,O$119)+'СЕТ СН'!$H$14+СВЦЭМ!$D$10+'СЕТ СН'!$H$6-'СЕТ СН'!$H$26</f>
        <v>1177.4895148099999</v>
      </c>
      <c r="P135" s="36">
        <f>SUMIFS(СВЦЭМ!$D$39:$D$782,СВЦЭМ!$A$39:$A$782,$A135,СВЦЭМ!$B$39:$B$782,P$119)+'СЕТ СН'!$H$14+СВЦЭМ!$D$10+'СЕТ СН'!$H$6-'СЕТ СН'!$H$26</f>
        <v>1188.9117145999999</v>
      </c>
      <c r="Q135" s="36">
        <f>SUMIFS(СВЦЭМ!$D$39:$D$782,СВЦЭМ!$A$39:$A$782,$A135,СВЦЭМ!$B$39:$B$782,Q$119)+'СЕТ СН'!$H$14+СВЦЭМ!$D$10+'СЕТ СН'!$H$6-'СЕТ СН'!$H$26</f>
        <v>1188.1121651999999</v>
      </c>
      <c r="R135" s="36">
        <f>SUMIFS(СВЦЭМ!$D$39:$D$782,СВЦЭМ!$A$39:$A$782,$A135,СВЦЭМ!$B$39:$B$782,R$119)+'СЕТ СН'!$H$14+СВЦЭМ!$D$10+'СЕТ СН'!$H$6-'СЕТ СН'!$H$26</f>
        <v>1189.2240336499999</v>
      </c>
      <c r="S135" s="36">
        <f>SUMIFS(СВЦЭМ!$D$39:$D$782,СВЦЭМ!$A$39:$A$782,$A135,СВЦЭМ!$B$39:$B$782,S$119)+'СЕТ СН'!$H$14+СВЦЭМ!$D$10+'СЕТ СН'!$H$6-'СЕТ СН'!$H$26</f>
        <v>1192.0166662699999</v>
      </c>
      <c r="T135" s="36">
        <f>SUMIFS(СВЦЭМ!$D$39:$D$782,СВЦЭМ!$A$39:$A$782,$A135,СВЦЭМ!$B$39:$B$782,T$119)+'СЕТ СН'!$H$14+СВЦЭМ!$D$10+'СЕТ СН'!$H$6-'СЕТ СН'!$H$26</f>
        <v>1186.5963568699999</v>
      </c>
      <c r="U135" s="36">
        <f>SUMIFS(СВЦЭМ!$D$39:$D$782,СВЦЭМ!$A$39:$A$782,$A135,СВЦЭМ!$B$39:$B$782,U$119)+'СЕТ СН'!$H$14+СВЦЭМ!$D$10+'СЕТ СН'!$H$6-'СЕТ СН'!$H$26</f>
        <v>1188.8460052</v>
      </c>
      <c r="V135" s="36">
        <f>SUMIFS(СВЦЭМ!$D$39:$D$782,СВЦЭМ!$A$39:$A$782,$A135,СВЦЭМ!$B$39:$B$782,V$119)+'СЕТ СН'!$H$14+СВЦЭМ!$D$10+'СЕТ СН'!$H$6-'СЕТ СН'!$H$26</f>
        <v>1200.2199825499999</v>
      </c>
      <c r="W135" s="36">
        <f>SUMIFS(СВЦЭМ!$D$39:$D$782,СВЦЭМ!$A$39:$A$782,$A135,СВЦЭМ!$B$39:$B$782,W$119)+'СЕТ СН'!$H$14+СВЦЭМ!$D$10+'СЕТ СН'!$H$6-'СЕТ СН'!$H$26</f>
        <v>1200.0356285099999</v>
      </c>
      <c r="X135" s="36">
        <f>SUMIFS(СВЦЭМ!$D$39:$D$782,СВЦЭМ!$A$39:$A$782,$A135,СВЦЭМ!$B$39:$B$782,X$119)+'СЕТ СН'!$H$14+СВЦЭМ!$D$10+'СЕТ СН'!$H$6-'СЕТ СН'!$H$26</f>
        <v>1187.61836956</v>
      </c>
      <c r="Y135" s="36">
        <f>SUMIFS(СВЦЭМ!$D$39:$D$782,СВЦЭМ!$A$39:$A$782,$A135,СВЦЭМ!$B$39:$B$782,Y$119)+'СЕТ СН'!$H$14+СВЦЭМ!$D$10+'СЕТ СН'!$H$6-'СЕТ СН'!$H$26</f>
        <v>1202.84879131</v>
      </c>
    </row>
    <row r="136" spans="1:25" ht="15.75" x14ac:dyDescent="0.2">
      <c r="A136" s="35">
        <f t="shared" si="3"/>
        <v>44790</v>
      </c>
      <c r="B136" s="36">
        <f>SUMIFS(СВЦЭМ!$D$39:$D$782,СВЦЭМ!$A$39:$A$782,$A136,СВЦЭМ!$B$39:$B$782,B$119)+'СЕТ СН'!$H$14+СВЦЭМ!$D$10+'СЕТ СН'!$H$6-'СЕТ СН'!$H$26</f>
        <v>1143.1996750599999</v>
      </c>
      <c r="C136" s="36">
        <f>SUMIFS(СВЦЭМ!$D$39:$D$782,СВЦЭМ!$A$39:$A$782,$A136,СВЦЭМ!$B$39:$B$782,C$119)+'СЕТ СН'!$H$14+СВЦЭМ!$D$10+'СЕТ СН'!$H$6-'СЕТ СН'!$H$26</f>
        <v>1128.2255716899999</v>
      </c>
      <c r="D136" s="36">
        <f>SUMIFS(СВЦЭМ!$D$39:$D$782,СВЦЭМ!$A$39:$A$782,$A136,СВЦЭМ!$B$39:$B$782,D$119)+'СЕТ СН'!$H$14+СВЦЭМ!$D$10+'СЕТ СН'!$H$6-'СЕТ СН'!$H$26</f>
        <v>1124.5230856399999</v>
      </c>
      <c r="E136" s="36">
        <f>SUMIFS(СВЦЭМ!$D$39:$D$782,СВЦЭМ!$A$39:$A$782,$A136,СВЦЭМ!$B$39:$B$782,E$119)+'СЕТ СН'!$H$14+СВЦЭМ!$D$10+'СЕТ СН'!$H$6-'СЕТ СН'!$H$26</f>
        <v>1142.7843161599999</v>
      </c>
      <c r="F136" s="36">
        <f>SUMIFS(СВЦЭМ!$D$39:$D$782,СВЦЭМ!$A$39:$A$782,$A136,СВЦЭМ!$B$39:$B$782,F$119)+'СЕТ СН'!$H$14+СВЦЭМ!$D$10+'СЕТ СН'!$H$6-'СЕТ СН'!$H$26</f>
        <v>1162.69683573</v>
      </c>
      <c r="G136" s="36">
        <f>SUMIFS(СВЦЭМ!$D$39:$D$782,СВЦЭМ!$A$39:$A$782,$A136,СВЦЭМ!$B$39:$B$782,G$119)+'СЕТ СН'!$H$14+СВЦЭМ!$D$10+'СЕТ СН'!$H$6-'СЕТ СН'!$H$26</f>
        <v>1212.6025035</v>
      </c>
      <c r="H136" s="36">
        <f>SUMIFS(СВЦЭМ!$D$39:$D$782,СВЦЭМ!$A$39:$A$782,$A136,СВЦЭМ!$B$39:$B$782,H$119)+'СЕТ СН'!$H$14+СВЦЭМ!$D$10+'СЕТ СН'!$H$6-'СЕТ СН'!$H$26</f>
        <v>1186.1623156399999</v>
      </c>
      <c r="I136" s="36">
        <f>SUMIFS(СВЦЭМ!$D$39:$D$782,СВЦЭМ!$A$39:$A$782,$A136,СВЦЭМ!$B$39:$B$782,I$119)+'СЕТ СН'!$H$14+СВЦЭМ!$D$10+'СЕТ СН'!$H$6-'СЕТ СН'!$H$26</f>
        <v>1213.1197874</v>
      </c>
      <c r="J136" s="36">
        <f>SUMIFS(СВЦЭМ!$D$39:$D$782,СВЦЭМ!$A$39:$A$782,$A136,СВЦЭМ!$B$39:$B$782,J$119)+'СЕТ СН'!$H$14+СВЦЭМ!$D$10+'СЕТ СН'!$H$6-'СЕТ СН'!$H$26</f>
        <v>1250.3913936199999</v>
      </c>
      <c r="K136" s="36">
        <f>SUMIFS(СВЦЭМ!$D$39:$D$782,СВЦЭМ!$A$39:$A$782,$A136,СВЦЭМ!$B$39:$B$782,K$119)+'СЕТ СН'!$H$14+СВЦЭМ!$D$10+'СЕТ СН'!$H$6-'СЕТ СН'!$H$26</f>
        <v>1241.15252379</v>
      </c>
      <c r="L136" s="36">
        <f>SUMIFS(СВЦЭМ!$D$39:$D$782,СВЦЭМ!$A$39:$A$782,$A136,СВЦЭМ!$B$39:$B$782,L$119)+'СЕТ СН'!$H$14+СВЦЭМ!$D$10+'СЕТ СН'!$H$6-'СЕТ СН'!$H$26</f>
        <v>1221.3839773699999</v>
      </c>
      <c r="M136" s="36">
        <f>SUMIFS(СВЦЭМ!$D$39:$D$782,СВЦЭМ!$A$39:$A$782,$A136,СВЦЭМ!$B$39:$B$782,M$119)+'СЕТ СН'!$H$14+СВЦЭМ!$D$10+'СЕТ СН'!$H$6-'СЕТ СН'!$H$26</f>
        <v>1195.3793788599999</v>
      </c>
      <c r="N136" s="36">
        <f>SUMIFS(СВЦЭМ!$D$39:$D$782,СВЦЭМ!$A$39:$A$782,$A136,СВЦЭМ!$B$39:$B$782,N$119)+'СЕТ СН'!$H$14+СВЦЭМ!$D$10+'СЕТ СН'!$H$6-'СЕТ СН'!$H$26</f>
        <v>1211.6658644199999</v>
      </c>
      <c r="O136" s="36">
        <f>SUMIFS(СВЦЭМ!$D$39:$D$782,СВЦЭМ!$A$39:$A$782,$A136,СВЦЭМ!$B$39:$B$782,O$119)+'СЕТ СН'!$H$14+СВЦЭМ!$D$10+'СЕТ СН'!$H$6-'СЕТ СН'!$H$26</f>
        <v>1205.4724599199999</v>
      </c>
      <c r="P136" s="36">
        <f>SUMIFS(СВЦЭМ!$D$39:$D$782,СВЦЭМ!$A$39:$A$782,$A136,СВЦЭМ!$B$39:$B$782,P$119)+'СЕТ СН'!$H$14+СВЦЭМ!$D$10+'СЕТ СН'!$H$6-'СЕТ СН'!$H$26</f>
        <v>1221.31168239</v>
      </c>
      <c r="Q136" s="36">
        <f>SUMIFS(СВЦЭМ!$D$39:$D$782,СВЦЭМ!$A$39:$A$782,$A136,СВЦЭМ!$B$39:$B$782,Q$119)+'СЕТ СН'!$H$14+СВЦЭМ!$D$10+'СЕТ СН'!$H$6-'СЕТ СН'!$H$26</f>
        <v>1231.77800166</v>
      </c>
      <c r="R136" s="36">
        <f>SUMIFS(СВЦЭМ!$D$39:$D$782,СВЦЭМ!$A$39:$A$782,$A136,СВЦЭМ!$B$39:$B$782,R$119)+'СЕТ СН'!$H$14+СВЦЭМ!$D$10+'СЕТ СН'!$H$6-'СЕТ СН'!$H$26</f>
        <v>1230.97978949</v>
      </c>
      <c r="S136" s="36">
        <f>SUMIFS(СВЦЭМ!$D$39:$D$782,СВЦЭМ!$A$39:$A$782,$A136,СВЦЭМ!$B$39:$B$782,S$119)+'СЕТ СН'!$H$14+СВЦЭМ!$D$10+'СЕТ СН'!$H$6-'СЕТ СН'!$H$26</f>
        <v>1229.3665446099999</v>
      </c>
      <c r="T136" s="36">
        <f>SUMIFS(СВЦЭМ!$D$39:$D$782,СВЦЭМ!$A$39:$A$782,$A136,СВЦЭМ!$B$39:$B$782,T$119)+'СЕТ СН'!$H$14+СВЦЭМ!$D$10+'СЕТ СН'!$H$6-'СЕТ СН'!$H$26</f>
        <v>1222.4875064799999</v>
      </c>
      <c r="U136" s="36">
        <f>SUMIFS(СВЦЭМ!$D$39:$D$782,СВЦЭМ!$A$39:$A$782,$A136,СВЦЭМ!$B$39:$B$782,U$119)+'СЕТ СН'!$H$14+СВЦЭМ!$D$10+'СЕТ СН'!$H$6-'СЕТ СН'!$H$26</f>
        <v>1241.32166207</v>
      </c>
      <c r="V136" s="36">
        <f>SUMIFS(СВЦЭМ!$D$39:$D$782,СВЦЭМ!$A$39:$A$782,$A136,СВЦЭМ!$B$39:$B$782,V$119)+'СЕТ СН'!$H$14+СВЦЭМ!$D$10+'СЕТ СН'!$H$6-'СЕТ СН'!$H$26</f>
        <v>1220.29777597</v>
      </c>
      <c r="W136" s="36">
        <f>SUMIFS(СВЦЭМ!$D$39:$D$782,СВЦЭМ!$A$39:$A$782,$A136,СВЦЭМ!$B$39:$B$782,W$119)+'СЕТ СН'!$H$14+СВЦЭМ!$D$10+'СЕТ СН'!$H$6-'СЕТ СН'!$H$26</f>
        <v>1241.55923072</v>
      </c>
      <c r="X136" s="36">
        <f>SUMIFS(СВЦЭМ!$D$39:$D$782,СВЦЭМ!$A$39:$A$782,$A136,СВЦЭМ!$B$39:$B$782,X$119)+'СЕТ СН'!$H$14+СВЦЭМ!$D$10+'СЕТ СН'!$H$6-'СЕТ СН'!$H$26</f>
        <v>1209.4087218</v>
      </c>
      <c r="Y136" s="36">
        <f>SUMIFS(СВЦЭМ!$D$39:$D$782,СВЦЭМ!$A$39:$A$782,$A136,СВЦЭМ!$B$39:$B$782,Y$119)+'СЕТ СН'!$H$14+СВЦЭМ!$D$10+'СЕТ СН'!$H$6-'СЕТ СН'!$H$26</f>
        <v>1146.4527943999999</v>
      </c>
    </row>
    <row r="137" spans="1:25" ht="15.75" x14ac:dyDescent="0.2">
      <c r="A137" s="35">
        <f t="shared" si="3"/>
        <v>44791</v>
      </c>
      <c r="B137" s="36">
        <f>SUMIFS(СВЦЭМ!$D$39:$D$782,СВЦЭМ!$A$39:$A$782,$A137,СВЦЭМ!$B$39:$B$782,B$119)+'СЕТ СН'!$H$14+СВЦЭМ!$D$10+'СЕТ СН'!$H$6-'СЕТ СН'!$H$26</f>
        <v>1188.0137801199999</v>
      </c>
      <c r="C137" s="36">
        <f>SUMIFS(СВЦЭМ!$D$39:$D$782,СВЦЭМ!$A$39:$A$782,$A137,СВЦЭМ!$B$39:$B$782,C$119)+'СЕТ СН'!$H$14+СВЦЭМ!$D$10+'СЕТ СН'!$H$6-'СЕТ СН'!$H$26</f>
        <v>1235.76247655</v>
      </c>
      <c r="D137" s="36">
        <f>SUMIFS(СВЦЭМ!$D$39:$D$782,СВЦЭМ!$A$39:$A$782,$A137,СВЦЭМ!$B$39:$B$782,D$119)+'СЕТ СН'!$H$14+СВЦЭМ!$D$10+'СЕТ СН'!$H$6-'СЕТ СН'!$H$26</f>
        <v>1248.12059937</v>
      </c>
      <c r="E137" s="36">
        <f>SUMIFS(СВЦЭМ!$D$39:$D$782,СВЦЭМ!$A$39:$A$782,$A137,СВЦЭМ!$B$39:$B$782,E$119)+'СЕТ СН'!$H$14+СВЦЭМ!$D$10+'СЕТ СН'!$H$6-'СЕТ СН'!$H$26</f>
        <v>1248.8538700199999</v>
      </c>
      <c r="F137" s="36">
        <f>SUMIFS(СВЦЭМ!$D$39:$D$782,СВЦЭМ!$A$39:$A$782,$A137,СВЦЭМ!$B$39:$B$782,F$119)+'СЕТ СН'!$H$14+СВЦЭМ!$D$10+'СЕТ СН'!$H$6-'СЕТ СН'!$H$26</f>
        <v>1245.8395474699998</v>
      </c>
      <c r="G137" s="36">
        <f>SUMIFS(СВЦЭМ!$D$39:$D$782,СВЦЭМ!$A$39:$A$782,$A137,СВЦЭМ!$B$39:$B$782,G$119)+'СЕТ СН'!$H$14+СВЦЭМ!$D$10+'СЕТ СН'!$H$6-'СЕТ СН'!$H$26</f>
        <v>1253.60696291</v>
      </c>
      <c r="H137" s="36">
        <f>SUMIFS(СВЦЭМ!$D$39:$D$782,СВЦЭМ!$A$39:$A$782,$A137,СВЦЭМ!$B$39:$B$782,H$119)+'СЕТ СН'!$H$14+СВЦЭМ!$D$10+'СЕТ СН'!$H$6-'СЕТ СН'!$H$26</f>
        <v>1193.1803317399999</v>
      </c>
      <c r="I137" s="36">
        <f>SUMIFS(СВЦЭМ!$D$39:$D$782,СВЦЭМ!$A$39:$A$782,$A137,СВЦЭМ!$B$39:$B$782,I$119)+'СЕТ СН'!$H$14+СВЦЭМ!$D$10+'СЕТ СН'!$H$6-'СЕТ СН'!$H$26</f>
        <v>1145.2095124699999</v>
      </c>
      <c r="J137" s="36">
        <f>SUMIFS(СВЦЭМ!$D$39:$D$782,СВЦЭМ!$A$39:$A$782,$A137,СВЦЭМ!$B$39:$B$782,J$119)+'СЕТ СН'!$H$14+СВЦЭМ!$D$10+'СЕТ СН'!$H$6-'СЕТ СН'!$H$26</f>
        <v>1324.39534955</v>
      </c>
      <c r="K137" s="36">
        <f>SUMIFS(СВЦЭМ!$D$39:$D$782,СВЦЭМ!$A$39:$A$782,$A137,СВЦЭМ!$B$39:$B$782,K$119)+'СЕТ СН'!$H$14+СВЦЭМ!$D$10+'СЕТ СН'!$H$6-'СЕТ СН'!$H$26</f>
        <v>1330.0690774</v>
      </c>
      <c r="L137" s="36">
        <f>SUMIFS(СВЦЭМ!$D$39:$D$782,СВЦЭМ!$A$39:$A$782,$A137,СВЦЭМ!$B$39:$B$782,L$119)+'СЕТ СН'!$H$14+СВЦЭМ!$D$10+'СЕТ СН'!$H$6-'СЕТ СН'!$H$26</f>
        <v>1330.65141236</v>
      </c>
      <c r="M137" s="36">
        <f>SUMIFS(СВЦЭМ!$D$39:$D$782,СВЦЭМ!$A$39:$A$782,$A137,СВЦЭМ!$B$39:$B$782,M$119)+'СЕТ СН'!$H$14+СВЦЭМ!$D$10+'СЕТ СН'!$H$6-'СЕТ СН'!$H$26</f>
        <v>1319.3428456899999</v>
      </c>
      <c r="N137" s="36">
        <f>SUMIFS(СВЦЭМ!$D$39:$D$782,СВЦЭМ!$A$39:$A$782,$A137,СВЦЭМ!$B$39:$B$782,N$119)+'СЕТ СН'!$H$14+СВЦЭМ!$D$10+'СЕТ СН'!$H$6-'СЕТ СН'!$H$26</f>
        <v>1318.5447724299997</v>
      </c>
      <c r="O137" s="36">
        <f>SUMIFS(СВЦЭМ!$D$39:$D$782,СВЦЭМ!$A$39:$A$782,$A137,СВЦЭМ!$B$39:$B$782,O$119)+'СЕТ СН'!$H$14+СВЦЭМ!$D$10+'СЕТ СН'!$H$6-'СЕТ СН'!$H$26</f>
        <v>1320.0227144699998</v>
      </c>
      <c r="P137" s="36">
        <f>SUMIFS(СВЦЭМ!$D$39:$D$782,СВЦЭМ!$A$39:$A$782,$A137,СВЦЭМ!$B$39:$B$782,P$119)+'СЕТ СН'!$H$14+СВЦЭМ!$D$10+'СЕТ СН'!$H$6-'СЕТ СН'!$H$26</f>
        <v>1264.2805300099999</v>
      </c>
      <c r="Q137" s="36">
        <f>SUMIFS(СВЦЭМ!$D$39:$D$782,СВЦЭМ!$A$39:$A$782,$A137,СВЦЭМ!$B$39:$B$782,Q$119)+'СЕТ СН'!$H$14+СВЦЭМ!$D$10+'СЕТ СН'!$H$6-'СЕТ СН'!$H$26</f>
        <v>1252.74642217</v>
      </c>
      <c r="R137" s="36">
        <f>SUMIFS(СВЦЭМ!$D$39:$D$782,СВЦЭМ!$A$39:$A$782,$A137,СВЦЭМ!$B$39:$B$782,R$119)+'СЕТ СН'!$H$14+СВЦЭМ!$D$10+'СЕТ СН'!$H$6-'СЕТ СН'!$H$26</f>
        <v>1250.99691624</v>
      </c>
      <c r="S137" s="36">
        <f>SUMIFS(СВЦЭМ!$D$39:$D$782,СВЦЭМ!$A$39:$A$782,$A137,СВЦЭМ!$B$39:$B$782,S$119)+'СЕТ СН'!$H$14+СВЦЭМ!$D$10+'СЕТ СН'!$H$6-'СЕТ СН'!$H$26</f>
        <v>1252.6583931399998</v>
      </c>
      <c r="T137" s="36">
        <f>SUMIFS(СВЦЭМ!$D$39:$D$782,СВЦЭМ!$A$39:$A$782,$A137,СВЦЭМ!$B$39:$B$782,T$119)+'СЕТ СН'!$H$14+СВЦЭМ!$D$10+'СЕТ СН'!$H$6-'СЕТ СН'!$H$26</f>
        <v>1255.39288085</v>
      </c>
      <c r="U137" s="36">
        <f>SUMIFS(СВЦЭМ!$D$39:$D$782,СВЦЭМ!$A$39:$A$782,$A137,СВЦЭМ!$B$39:$B$782,U$119)+'СЕТ СН'!$H$14+СВЦЭМ!$D$10+'СЕТ СН'!$H$6-'СЕТ СН'!$H$26</f>
        <v>1254.6170650699999</v>
      </c>
      <c r="V137" s="36">
        <f>SUMIFS(СВЦЭМ!$D$39:$D$782,СВЦЭМ!$A$39:$A$782,$A137,СВЦЭМ!$B$39:$B$782,V$119)+'СЕТ СН'!$H$14+СВЦЭМ!$D$10+'СЕТ СН'!$H$6-'СЕТ СН'!$H$26</f>
        <v>1216.8059793799998</v>
      </c>
      <c r="W137" s="36">
        <f>SUMIFS(СВЦЭМ!$D$39:$D$782,СВЦЭМ!$A$39:$A$782,$A137,СВЦЭМ!$B$39:$B$782,W$119)+'СЕТ СН'!$H$14+СВЦЭМ!$D$10+'СЕТ СН'!$H$6-'СЕТ СН'!$H$26</f>
        <v>1263.7021927799999</v>
      </c>
      <c r="X137" s="36">
        <f>SUMIFS(СВЦЭМ!$D$39:$D$782,СВЦЭМ!$A$39:$A$782,$A137,СВЦЭМ!$B$39:$B$782,X$119)+'СЕТ СН'!$H$14+СВЦЭМ!$D$10+'СЕТ СН'!$H$6-'СЕТ СН'!$H$26</f>
        <v>1254.26192975</v>
      </c>
      <c r="Y137" s="36">
        <f>SUMIFS(СВЦЭМ!$D$39:$D$782,СВЦЭМ!$A$39:$A$782,$A137,СВЦЭМ!$B$39:$B$782,Y$119)+'СЕТ СН'!$H$14+СВЦЭМ!$D$10+'СЕТ СН'!$H$6-'СЕТ СН'!$H$26</f>
        <v>1155.1150533699999</v>
      </c>
    </row>
    <row r="138" spans="1:25" ht="15.75" x14ac:dyDescent="0.2">
      <c r="A138" s="35">
        <f t="shared" si="3"/>
        <v>44792</v>
      </c>
      <c r="B138" s="36">
        <f>SUMIFS(СВЦЭМ!$D$39:$D$782,СВЦЭМ!$A$39:$A$782,$A138,СВЦЭМ!$B$39:$B$782,B$119)+'СЕТ СН'!$H$14+СВЦЭМ!$D$10+'СЕТ СН'!$H$6-'СЕТ СН'!$H$26</f>
        <v>1308.3212262899999</v>
      </c>
      <c r="C138" s="36">
        <f>SUMIFS(СВЦЭМ!$D$39:$D$782,СВЦЭМ!$A$39:$A$782,$A138,СВЦЭМ!$B$39:$B$782,C$119)+'СЕТ СН'!$H$14+СВЦЭМ!$D$10+'СЕТ СН'!$H$6-'СЕТ СН'!$H$26</f>
        <v>1324.6344546199998</v>
      </c>
      <c r="D138" s="36">
        <f>SUMIFS(СВЦЭМ!$D$39:$D$782,СВЦЭМ!$A$39:$A$782,$A138,СВЦЭМ!$B$39:$B$782,D$119)+'СЕТ СН'!$H$14+СВЦЭМ!$D$10+'СЕТ СН'!$H$6-'СЕТ СН'!$H$26</f>
        <v>1356.8050311599998</v>
      </c>
      <c r="E138" s="36">
        <f>SUMIFS(СВЦЭМ!$D$39:$D$782,СВЦЭМ!$A$39:$A$782,$A138,СВЦЭМ!$B$39:$B$782,E$119)+'СЕТ СН'!$H$14+СВЦЭМ!$D$10+'СЕТ СН'!$H$6-'СЕТ СН'!$H$26</f>
        <v>1357.0482006799998</v>
      </c>
      <c r="F138" s="36">
        <f>SUMIFS(СВЦЭМ!$D$39:$D$782,СВЦЭМ!$A$39:$A$782,$A138,СВЦЭМ!$B$39:$B$782,F$119)+'СЕТ СН'!$H$14+СВЦЭМ!$D$10+'СЕТ СН'!$H$6-'СЕТ СН'!$H$26</f>
        <v>1351.6739551899998</v>
      </c>
      <c r="G138" s="36">
        <f>SUMIFS(СВЦЭМ!$D$39:$D$782,СВЦЭМ!$A$39:$A$782,$A138,СВЦЭМ!$B$39:$B$782,G$119)+'СЕТ СН'!$H$14+СВЦЭМ!$D$10+'СЕТ СН'!$H$6-'СЕТ СН'!$H$26</f>
        <v>1262.36433076</v>
      </c>
      <c r="H138" s="36">
        <f>SUMIFS(СВЦЭМ!$D$39:$D$782,СВЦЭМ!$A$39:$A$782,$A138,СВЦЭМ!$B$39:$B$782,H$119)+'СЕТ СН'!$H$14+СВЦЭМ!$D$10+'СЕТ СН'!$H$6-'СЕТ СН'!$H$26</f>
        <v>1247.34884126</v>
      </c>
      <c r="I138" s="36">
        <f>SUMIFS(СВЦЭМ!$D$39:$D$782,СВЦЭМ!$A$39:$A$782,$A138,СВЦЭМ!$B$39:$B$782,I$119)+'СЕТ СН'!$H$14+СВЦЭМ!$D$10+'СЕТ СН'!$H$6-'СЕТ СН'!$H$26</f>
        <v>1217.0975125699999</v>
      </c>
      <c r="J138" s="36">
        <f>SUMIFS(СВЦЭМ!$D$39:$D$782,СВЦЭМ!$A$39:$A$782,$A138,СВЦЭМ!$B$39:$B$782,J$119)+'СЕТ СН'!$H$14+СВЦЭМ!$D$10+'СЕТ СН'!$H$6-'СЕТ СН'!$H$26</f>
        <v>1170.6449644899999</v>
      </c>
      <c r="K138" s="36">
        <f>SUMIFS(СВЦЭМ!$D$39:$D$782,СВЦЭМ!$A$39:$A$782,$A138,СВЦЭМ!$B$39:$B$782,K$119)+'СЕТ СН'!$H$14+СВЦЭМ!$D$10+'СЕТ СН'!$H$6-'СЕТ СН'!$H$26</f>
        <v>1164.0284058</v>
      </c>
      <c r="L138" s="36">
        <f>SUMIFS(СВЦЭМ!$D$39:$D$782,СВЦЭМ!$A$39:$A$782,$A138,СВЦЭМ!$B$39:$B$782,L$119)+'СЕТ СН'!$H$14+СВЦЭМ!$D$10+'СЕТ СН'!$H$6-'СЕТ СН'!$H$26</f>
        <v>1202.9719398299999</v>
      </c>
      <c r="M138" s="36">
        <f>SUMIFS(СВЦЭМ!$D$39:$D$782,СВЦЭМ!$A$39:$A$782,$A138,СВЦЭМ!$B$39:$B$782,M$119)+'СЕТ СН'!$H$14+СВЦЭМ!$D$10+'СЕТ СН'!$H$6-'СЕТ СН'!$H$26</f>
        <v>1188.8136858</v>
      </c>
      <c r="N138" s="36">
        <f>SUMIFS(СВЦЭМ!$D$39:$D$782,СВЦЭМ!$A$39:$A$782,$A138,СВЦЭМ!$B$39:$B$782,N$119)+'СЕТ СН'!$H$14+СВЦЭМ!$D$10+'СЕТ СН'!$H$6-'СЕТ СН'!$H$26</f>
        <v>1192.3384043899998</v>
      </c>
      <c r="O138" s="36">
        <f>SUMIFS(СВЦЭМ!$D$39:$D$782,СВЦЭМ!$A$39:$A$782,$A138,СВЦЭМ!$B$39:$B$782,O$119)+'СЕТ СН'!$H$14+СВЦЭМ!$D$10+'СЕТ СН'!$H$6-'СЕТ СН'!$H$26</f>
        <v>1193.6778705699999</v>
      </c>
      <c r="P138" s="36">
        <f>SUMIFS(СВЦЭМ!$D$39:$D$782,СВЦЭМ!$A$39:$A$782,$A138,СВЦЭМ!$B$39:$B$782,P$119)+'СЕТ СН'!$H$14+СВЦЭМ!$D$10+'СЕТ СН'!$H$6-'СЕТ СН'!$H$26</f>
        <v>1222.5718540799999</v>
      </c>
      <c r="Q138" s="36">
        <f>SUMIFS(СВЦЭМ!$D$39:$D$782,СВЦЭМ!$A$39:$A$782,$A138,СВЦЭМ!$B$39:$B$782,Q$119)+'СЕТ СН'!$H$14+СВЦЭМ!$D$10+'СЕТ СН'!$H$6-'СЕТ СН'!$H$26</f>
        <v>1230.9768238499998</v>
      </c>
      <c r="R138" s="36">
        <f>SUMIFS(СВЦЭМ!$D$39:$D$782,СВЦЭМ!$A$39:$A$782,$A138,СВЦЭМ!$B$39:$B$782,R$119)+'СЕТ СН'!$H$14+СВЦЭМ!$D$10+'СЕТ СН'!$H$6-'СЕТ СН'!$H$26</f>
        <v>1228.89632994</v>
      </c>
      <c r="S138" s="36">
        <f>SUMIFS(СВЦЭМ!$D$39:$D$782,СВЦЭМ!$A$39:$A$782,$A138,СВЦЭМ!$B$39:$B$782,S$119)+'СЕТ СН'!$H$14+СВЦЭМ!$D$10+'СЕТ СН'!$H$6-'СЕТ СН'!$H$26</f>
        <v>1214.5100481499999</v>
      </c>
      <c r="T138" s="36">
        <f>SUMIFS(СВЦЭМ!$D$39:$D$782,СВЦЭМ!$A$39:$A$782,$A138,СВЦЭМ!$B$39:$B$782,T$119)+'СЕТ СН'!$H$14+СВЦЭМ!$D$10+'СЕТ СН'!$H$6-'СЕТ СН'!$H$26</f>
        <v>1200.71500302</v>
      </c>
      <c r="U138" s="36">
        <f>SUMIFS(СВЦЭМ!$D$39:$D$782,СВЦЭМ!$A$39:$A$782,$A138,СВЦЭМ!$B$39:$B$782,U$119)+'СЕТ СН'!$H$14+СВЦЭМ!$D$10+'СЕТ СН'!$H$6-'СЕТ СН'!$H$26</f>
        <v>1211.33893072</v>
      </c>
      <c r="V138" s="36">
        <f>SUMIFS(СВЦЭМ!$D$39:$D$782,СВЦЭМ!$A$39:$A$782,$A138,СВЦЭМ!$B$39:$B$782,V$119)+'СЕТ СН'!$H$14+СВЦЭМ!$D$10+'СЕТ СН'!$H$6-'СЕТ СН'!$H$26</f>
        <v>1205.1198186299998</v>
      </c>
      <c r="W138" s="36">
        <f>SUMIFS(СВЦЭМ!$D$39:$D$782,СВЦЭМ!$A$39:$A$782,$A138,СВЦЭМ!$B$39:$B$782,W$119)+'СЕТ СН'!$H$14+СВЦЭМ!$D$10+'СЕТ СН'!$H$6-'СЕТ СН'!$H$26</f>
        <v>1243.6226077399999</v>
      </c>
      <c r="X138" s="36">
        <f>SUMIFS(СВЦЭМ!$D$39:$D$782,СВЦЭМ!$A$39:$A$782,$A138,СВЦЭМ!$B$39:$B$782,X$119)+'СЕТ СН'!$H$14+СВЦЭМ!$D$10+'СЕТ СН'!$H$6-'СЕТ СН'!$H$26</f>
        <v>1260.56636301</v>
      </c>
      <c r="Y138" s="36">
        <f>SUMIFS(СВЦЭМ!$D$39:$D$782,СВЦЭМ!$A$39:$A$782,$A138,СВЦЭМ!$B$39:$B$782,Y$119)+'СЕТ СН'!$H$14+СВЦЭМ!$D$10+'СЕТ СН'!$H$6-'СЕТ СН'!$H$26</f>
        <v>1287.6913971199999</v>
      </c>
    </row>
    <row r="139" spans="1:25" ht="15.75" x14ac:dyDescent="0.2">
      <c r="A139" s="35">
        <f t="shared" si="3"/>
        <v>44793</v>
      </c>
      <c r="B139" s="36">
        <f>SUMIFS(СВЦЭМ!$D$39:$D$782,СВЦЭМ!$A$39:$A$782,$A139,СВЦЭМ!$B$39:$B$782,B$119)+'СЕТ СН'!$H$14+СВЦЭМ!$D$10+'СЕТ СН'!$H$6-'СЕТ СН'!$H$26</f>
        <v>1161.0788865499999</v>
      </c>
      <c r="C139" s="36">
        <f>SUMIFS(СВЦЭМ!$D$39:$D$782,СВЦЭМ!$A$39:$A$782,$A139,СВЦЭМ!$B$39:$B$782,C$119)+'СЕТ СН'!$H$14+СВЦЭМ!$D$10+'СЕТ СН'!$H$6-'СЕТ СН'!$H$26</f>
        <v>1217.5594945799999</v>
      </c>
      <c r="D139" s="36">
        <f>SUMIFS(СВЦЭМ!$D$39:$D$782,СВЦЭМ!$A$39:$A$782,$A139,СВЦЭМ!$B$39:$B$782,D$119)+'СЕТ СН'!$H$14+СВЦЭМ!$D$10+'СЕТ СН'!$H$6-'СЕТ СН'!$H$26</f>
        <v>1255.9198629499999</v>
      </c>
      <c r="E139" s="36">
        <f>SUMIFS(СВЦЭМ!$D$39:$D$782,СВЦЭМ!$A$39:$A$782,$A139,СВЦЭМ!$B$39:$B$782,E$119)+'СЕТ СН'!$H$14+СВЦЭМ!$D$10+'СЕТ СН'!$H$6-'СЕТ СН'!$H$26</f>
        <v>1261.2120571399998</v>
      </c>
      <c r="F139" s="36">
        <f>SUMIFS(СВЦЭМ!$D$39:$D$782,СВЦЭМ!$A$39:$A$782,$A139,СВЦЭМ!$B$39:$B$782,F$119)+'СЕТ СН'!$H$14+СВЦЭМ!$D$10+'СЕТ СН'!$H$6-'СЕТ СН'!$H$26</f>
        <v>1264.8193440499999</v>
      </c>
      <c r="G139" s="36">
        <f>SUMIFS(СВЦЭМ!$D$39:$D$782,СВЦЭМ!$A$39:$A$782,$A139,СВЦЭМ!$B$39:$B$782,G$119)+'СЕТ СН'!$H$14+СВЦЭМ!$D$10+'СЕТ СН'!$H$6-'СЕТ СН'!$H$26</f>
        <v>1257.0622489899999</v>
      </c>
      <c r="H139" s="36">
        <f>SUMIFS(СВЦЭМ!$D$39:$D$782,СВЦЭМ!$A$39:$A$782,$A139,СВЦЭМ!$B$39:$B$782,H$119)+'СЕТ СН'!$H$14+СВЦЭМ!$D$10+'СЕТ СН'!$H$6-'СЕТ СН'!$H$26</f>
        <v>1230.1942477699999</v>
      </c>
      <c r="I139" s="36">
        <f>SUMIFS(СВЦЭМ!$D$39:$D$782,СВЦЭМ!$A$39:$A$782,$A139,СВЦЭМ!$B$39:$B$782,I$119)+'СЕТ СН'!$H$14+СВЦЭМ!$D$10+'СЕТ СН'!$H$6-'СЕТ СН'!$H$26</f>
        <v>1199.2967137599999</v>
      </c>
      <c r="J139" s="36">
        <f>SUMIFS(СВЦЭМ!$D$39:$D$782,СВЦЭМ!$A$39:$A$782,$A139,СВЦЭМ!$B$39:$B$782,J$119)+'СЕТ СН'!$H$14+СВЦЭМ!$D$10+'СЕТ СН'!$H$6-'СЕТ СН'!$H$26</f>
        <v>1132.1980844299999</v>
      </c>
      <c r="K139" s="36">
        <f>SUMIFS(СВЦЭМ!$D$39:$D$782,СВЦЭМ!$A$39:$A$782,$A139,СВЦЭМ!$B$39:$B$782,K$119)+'СЕТ СН'!$H$14+СВЦЭМ!$D$10+'СЕТ СН'!$H$6-'СЕТ СН'!$H$26</f>
        <v>1093.64121462</v>
      </c>
      <c r="L139" s="36">
        <f>SUMIFS(СВЦЭМ!$D$39:$D$782,СВЦЭМ!$A$39:$A$782,$A139,СВЦЭМ!$B$39:$B$782,L$119)+'СЕТ СН'!$H$14+СВЦЭМ!$D$10+'СЕТ СН'!$H$6-'СЕТ СН'!$H$26</f>
        <v>1096.9373759</v>
      </c>
      <c r="M139" s="36">
        <f>SUMIFS(СВЦЭМ!$D$39:$D$782,СВЦЭМ!$A$39:$A$782,$A139,СВЦЭМ!$B$39:$B$782,M$119)+'СЕТ СН'!$H$14+СВЦЭМ!$D$10+'СЕТ СН'!$H$6-'СЕТ СН'!$H$26</f>
        <v>1100.9302748699999</v>
      </c>
      <c r="N139" s="36">
        <f>SUMIFS(СВЦЭМ!$D$39:$D$782,СВЦЭМ!$A$39:$A$782,$A139,СВЦЭМ!$B$39:$B$782,N$119)+'СЕТ СН'!$H$14+СВЦЭМ!$D$10+'СЕТ СН'!$H$6-'СЕТ СН'!$H$26</f>
        <v>1111.74059453</v>
      </c>
      <c r="O139" s="36">
        <f>SUMIFS(СВЦЭМ!$D$39:$D$782,СВЦЭМ!$A$39:$A$782,$A139,СВЦЭМ!$B$39:$B$782,O$119)+'СЕТ СН'!$H$14+СВЦЭМ!$D$10+'СЕТ СН'!$H$6-'СЕТ СН'!$H$26</f>
        <v>1107.97028877</v>
      </c>
      <c r="P139" s="36">
        <f>SUMIFS(СВЦЭМ!$D$39:$D$782,СВЦЭМ!$A$39:$A$782,$A139,СВЦЭМ!$B$39:$B$782,P$119)+'СЕТ СН'!$H$14+СВЦЭМ!$D$10+'СЕТ СН'!$H$6-'СЕТ СН'!$H$26</f>
        <v>1103.12850392</v>
      </c>
      <c r="Q139" s="36">
        <f>SUMIFS(СВЦЭМ!$D$39:$D$782,СВЦЭМ!$A$39:$A$782,$A139,СВЦЭМ!$B$39:$B$782,Q$119)+'СЕТ СН'!$H$14+СВЦЭМ!$D$10+'СЕТ СН'!$H$6-'СЕТ СН'!$H$26</f>
        <v>1107.2709255899999</v>
      </c>
      <c r="R139" s="36">
        <f>SUMIFS(СВЦЭМ!$D$39:$D$782,СВЦЭМ!$A$39:$A$782,$A139,СВЦЭМ!$B$39:$B$782,R$119)+'СЕТ СН'!$H$14+СВЦЭМ!$D$10+'СЕТ СН'!$H$6-'СЕТ СН'!$H$26</f>
        <v>1113.53713604</v>
      </c>
      <c r="S139" s="36">
        <f>SUMIFS(СВЦЭМ!$D$39:$D$782,СВЦЭМ!$A$39:$A$782,$A139,СВЦЭМ!$B$39:$B$782,S$119)+'СЕТ СН'!$H$14+СВЦЭМ!$D$10+'СЕТ СН'!$H$6-'СЕТ СН'!$H$26</f>
        <v>1104.3265211</v>
      </c>
      <c r="T139" s="36">
        <f>SUMIFS(СВЦЭМ!$D$39:$D$782,СВЦЭМ!$A$39:$A$782,$A139,СВЦЭМ!$B$39:$B$782,T$119)+'СЕТ СН'!$H$14+СВЦЭМ!$D$10+'СЕТ СН'!$H$6-'СЕТ СН'!$H$26</f>
        <v>1103.98312121</v>
      </c>
      <c r="U139" s="36">
        <f>SUMIFS(СВЦЭМ!$D$39:$D$782,СВЦЭМ!$A$39:$A$782,$A139,СВЦЭМ!$B$39:$B$782,U$119)+'СЕТ СН'!$H$14+СВЦЭМ!$D$10+'СЕТ СН'!$H$6-'СЕТ СН'!$H$26</f>
        <v>1104.80959401</v>
      </c>
      <c r="V139" s="36">
        <f>SUMIFS(СВЦЭМ!$D$39:$D$782,СВЦЭМ!$A$39:$A$782,$A139,СВЦЭМ!$B$39:$B$782,V$119)+'СЕТ СН'!$H$14+СВЦЭМ!$D$10+'СЕТ СН'!$H$6-'СЕТ СН'!$H$26</f>
        <v>1087.3889800299999</v>
      </c>
      <c r="W139" s="36">
        <f>SUMIFS(СВЦЭМ!$D$39:$D$782,СВЦЭМ!$A$39:$A$782,$A139,СВЦЭМ!$B$39:$B$782,W$119)+'СЕТ СН'!$H$14+СВЦЭМ!$D$10+'СЕТ СН'!$H$6-'СЕТ СН'!$H$26</f>
        <v>1076.6206577199998</v>
      </c>
      <c r="X139" s="36">
        <f>SUMIFS(СВЦЭМ!$D$39:$D$782,СВЦЭМ!$A$39:$A$782,$A139,СВЦЭМ!$B$39:$B$782,X$119)+'СЕТ СН'!$H$14+СВЦЭМ!$D$10+'СЕТ СН'!$H$6-'СЕТ СН'!$H$26</f>
        <v>1091.7648901799998</v>
      </c>
      <c r="Y139" s="36">
        <f>SUMIFS(СВЦЭМ!$D$39:$D$782,СВЦЭМ!$A$39:$A$782,$A139,СВЦЭМ!$B$39:$B$782,Y$119)+'СЕТ СН'!$H$14+СВЦЭМ!$D$10+'СЕТ СН'!$H$6-'СЕТ СН'!$H$26</f>
        <v>1118.9806796</v>
      </c>
    </row>
    <row r="140" spans="1:25" ht="15.75" x14ac:dyDescent="0.2">
      <c r="A140" s="35">
        <f t="shared" si="3"/>
        <v>44794</v>
      </c>
      <c r="B140" s="36">
        <f>SUMIFS(СВЦЭМ!$D$39:$D$782,СВЦЭМ!$A$39:$A$782,$A140,СВЦЭМ!$B$39:$B$782,B$119)+'СЕТ СН'!$H$14+СВЦЭМ!$D$10+'СЕТ СН'!$H$6-'СЕТ СН'!$H$26</f>
        <v>1213.1222916699999</v>
      </c>
      <c r="C140" s="36">
        <f>SUMIFS(СВЦЭМ!$D$39:$D$782,СВЦЭМ!$A$39:$A$782,$A140,СВЦЭМ!$B$39:$B$782,C$119)+'СЕТ СН'!$H$14+СВЦЭМ!$D$10+'СЕТ СН'!$H$6-'СЕТ СН'!$H$26</f>
        <v>1223.36226691</v>
      </c>
      <c r="D140" s="36">
        <f>SUMIFS(СВЦЭМ!$D$39:$D$782,СВЦЭМ!$A$39:$A$782,$A140,СВЦЭМ!$B$39:$B$782,D$119)+'СЕТ СН'!$H$14+СВЦЭМ!$D$10+'СЕТ СН'!$H$6-'СЕТ СН'!$H$26</f>
        <v>1265.31295802</v>
      </c>
      <c r="E140" s="36">
        <f>SUMIFS(СВЦЭМ!$D$39:$D$782,СВЦЭМ!$A$39:$A$782,$A140,СВЦЭМ!$B$39:$B$782,E$119)+'СЕТ СН'!$H$14+СВЦЭМ!$D$10+'СЕТ СН'!$H$6-'СЕТ СН'!$H$26</f>
        <v>1296.06719924</v>
      </c>
      <c r="F140" s="36">
        <f>SUMIFS(СВЦЭМ!$D$39:$D$782,СВЦЭМ!$A$39:$A$782,$A140,СВЦЭМ!$B$39:$B$782,F$119)+'СЕТ СН'!$H$14+СВЦЭМ!$D$10+'СЕТ СН'!$H$6-'СЕТ СН'!$H$26</f>
        <v>1300.7358191599999</v>
      </c>
      <c r="G140" s="36">
        <f>SUMIFS(СВЦЭМ!$D$39:$D$782,СВЦЭМ!$A$39:$A$782,$A140,СВЦЭМ!$B$39:$B$782,G$119)+'СЕТ СН'!$H$14+СВЦЭМ!$D$10+'СЕТ СН'!$H$6-'СЕТ СН'!$H$26</f>
        <v>1295.16006266</v>
      </c>
      <c r="H140" s="36">
        <f>SUMIFS(СВЦЭМ!$D$39:$D$782,СВЦЭМ!$A$39:$A$782,$A140,СВЦЭМ!$B$39:$B$782,H$119)+'СЕТ СН'!$H$14+СВЦЭМ!$D$10+'СЕТ СН'!$H$6-'СЕТ СН'!$H$26</f>
        <v>1275.0786056099998</v>
      </c>
      <c r="I140" s="36">
        <f>SUMIFS(СВЦЭМ!$D$39:$D$782,СВЦЭМ!$A$39:$A$782,$A140,СВЦЭМ!$B$39:$B$782,I$119)+'СЕТ СН'!$H$14+СВЦЭМ!$D$10+'СЕТ СН'!$H$6-'СЕТ СН'!$H$26</f>
        <v>1214.3630161399999</v>
      </c>
      <c r="J140" s="36">
        <f>SUMIFS(СВЦЭМ!$D$39:$D$782,СВЦЭМ!$A$39:$A$782,$A140,СВЦЭМ!$B$39:$B$782,J$119)+'СЕТ СН'!$H$14+СВЦЭМ!$D$10+'СЕТ СН'!$H$6-'СЕТ СН'!$H$26</f>
        <v>1153.4732004</v>
      </c>
      <c r="K140" s="36">
        <f>SUMIFS(СВЦЭМ!$D$39:$D$782,СВЦЭМ!$A$39:$A$782,$A140,СВЦЭМ!$B$39:$B$782,K$119)+'СЕТ СН'!$H$14+СВЦЭМ!$D$10+'СЕТ СН'!$H$6-'СЕТ СН'!$H$26</f>
        <v>1203.15915266</v>
      </c>
      <c r="L140" s="36">
        <f>SUMIFS(СВЦЭМ!$D$39:$D$782,СВЦЭМ!$A$39:$A$782,$A140,СВЦЭМ!$B$39:$B$782,L$119)+'СЕТ СН'!$H$14+СВЦЭМ!$D$10+'СЕТ СН'!$H$6-'СЕТ СН'!$H$26</f>
        <v>1240.4610798199999</v>
      </c>
      <c r="M140" s="36">
        <f>SUMIFS(СВЦЭМ!$D$39:$D$782,СВЦЭМ!$A$39:$A$782,$A140,СВЦЭМ!$B$39:$B$782,M$119)+'СЕТ СН'!$H$14+СВЦЭМ!$D$10+'СЕТ СН'!$H$6-'СЕТ СН'!$H$26</f>
        <v>1250.67923655</v>
      </c>
      <c r="N140" s="36">
        <f>SUMIFS(СВЦЭМ!$D$39:$D$782,СВЦЭМ!$A$39:$A$782,$A140,СВЦЭМ!$B$39:$B$782,N$119)+'СЕТ СН'!$H$14+СВЦЭМ!$D$10+'СЕТ СН'!$H$6-'СЕТ СН'!$H$26</f>
        <v>1255.9931690199999</v>
      </c>
      <c r="O140" s="36">
        <f>SUMIFS(СВЦЭМ!$D$39:$D$782,СВЦЭМ!$A$39:$A$782,$A140,СВЦЭМ!$B$39:$B$782,O$119)+'СЕТ СН'!$H$14+СВЦЭМ!$D$10+'СЕТ СН'!$H$6-'СЕТ СН'!$H$26</f>
        <v>1246.5421947699999</v>
      </c>
      <c r="P140" s="36">
        <f>SUMIFS(СВЦЭМ!$D$39:$D$782,СВЦЭМ!$A$39:$A$782,$A140,СВЦЭМ!$B$39:$B$782,P$119)+'СЕТ СН'!$H$14+СВЦЭМ!$D$10+'СЕТ СН'!$H$6-'СЕТ СН'!$H$26</f>
        <v>1243.6346469</v>
      </c>
      <c r="Q140" s="36">
        <f>SUMIFS(СВЦЭМ!$D$39:$D$782,СВЦЭМ!$A$39:$A$782,$A140,СВЦЭМ!$B$39:$B$782,Q$119)+'СЕТ СН'!$H$14+СВЦЭМ!$D$10+'СЕТ СН'!$H$6-'СЕТ СН'!$H$26</f>
        <v>1241.89772537</v>
      </c>
      <c r="R140" s="36">
        <f>SUMIFS(СВЦЭМ!$D$39:$D$782,СВЦЭМ!$A$39:$A$782,$A140,СВЦЭМ!$B$39:$B$782,R$119)+'СЕТ СН'!$H$14+СВЦЭМ!$D$10+'СЕТ СН'!$H$6-'СЕТ СН'!$H$26</f>
        <v>1243.2496476699998</v>
      </c>
      <c r="S140" s="36">
        <f>SUMIFS(СВЦЭМ!$D$39:$D$782,СВЦЭМ!$A$39:$A$782,$A140,СВЦЭМ!$B$39:$B$782,S$119)+'СЕТ СН'!$H$14+СВЦЭМ!$D$10+'СЕТ СН'!$H$6-'СЕТ СН'!$H$26</f>
        <v>1244.6398289599999</v>
      </c>
      <c r="T140" s="36">
        <f>SUMIFS(СВЦЭМ!$D$39:$D$782,СВЦЭМ!$A$39:$A$782,$A140,СВЦЭМ!$B$39:$B$782,T$119)+'СЕТ СН'!$H$14+СВЦЭМ!$D$10+'СЕТ СН'!$H$6-'СЕТ СН'!$H$26</f>
        <v>1241.3256037599999</v>
      </c>
      <c r="U140" s="36">
        <f>SUMIFS(СВЦЭМ!$D$39:$D$782,СВЦЭМ!$A$39:$A$782,$A140,СВЦЭМ!$B$39:$B$782,U$119)+'СЕТ СН'!$H$14+СВЦЭМ!$D$10+'СЕТ СН'!$H$6-'СЕТ СН'!$H$26</f>
        <v>1243.15921112</v>
      </c>
      <c r="V140" s="36">
        <f>SUMIFS(СВЦЭМ!$D$39:$D$782,СВЦЭМ!$A$39:$A$782,$A140,СВЦЭМ!$B$39:$B$782,V$119)+'СЕТ СН'!$H$14+СВЦЭМ!$D$10+'СЕТ СН'!$H$6-'СЕТ СН'!$H$26</f>
        <v>1256.8247159599998</v>
      </c>
      <c r="W140" s="36">
        <f>SUMIFS(СВЦЭМ!$D$39:$D$782,СВЦЭМ!$A$39:$A$782,$A140,СВЦЭМ!$B$39:$B$782,W$119)+'СЕТ СН'!$H$14+СВЦЭМ!$D$10+'СЕТ СН'!$H$6-'СЕТ СН'!$H$26</f>
        <v>1259.5193969299999</v>
      </c>
      <c r="X140" s="36">
        <f>SUMIFS(СВЦЭМ!$D$39:$D$782,СВЦЭМ!$A$39:$A$782,$A140,СВЦЭМ!$B$39:$B$782,X$119)+'СЕТ СН'!$H$14+СВЦЭМ!$D$10+'СЕТ СН'!$H$6-'СЕТ СН'!$H$26</f>
        <v>1222.04202586</v>
      </c>
      <c r="Y140" s="36">
        <f>SUMIFS(СВЦЭМ!$D$39:$D$782,СВЦЭМ!$A$39:$A$782,$A140,СВЦЭМ!$B$39:$B$782,Y$119)+'СЕТ СН'!$H$14+СВЦЭМ!$D$10+'СЕТ СН'!$H$6-'СЕТ СН'!$H$26</f>
        <v>1194.6263811199999</v>
      </c>
    </row>
    <row r="141" spans="1:25" ht="15.75" x14ac:dyDescent="0.2">
      <c r="A141" s="35">
        <f t="shared" si="3"/>
        <v>44795</v>
      </c>
      <c r="B141" s="36">
        <f>SUMIFS(СВЦЭМ!$D$39:$D$782,СВЦЭМ!$A$39:$A$782,$A141,СВЦЭМ!$B$39:$B$782,B$119)+'СЕТ СН'!$H$14+СВЦЭМ!$D$10+'СЕТ СН'!$H$6-'СЕТ СН'!$H$26</f>
        <v>1127.7047312</v>
      </c>
      <c r="C141" s="36">
        <f>SUMIFS(СВЦЭМ!$D$39:$D$782,СВЦЭМ!$A$39:$A$782,$A141,СВЦЭМ!$B$39:$B$782,C$119)+'СЕТ СН'!$H$14+СВЦЭМ!$D$10+'СЕТ СН'!$H$6-'СЕТ СН'!$H$26</f>
        <v>1195.5494695799998</v>
      </c>
      <c r="D141" s="36">
        <f>SUMIFS(СВЦЭМ!$D$39:$D$782,СВЦЭМ!$A$39:$A$782,$A141,СВЦЭМ!$B$39:$B$782,D$119)+'СЕТ СН'!$H$14+СВЦЭМ!$D$10+'СЕТ СН'!$H$6-'СЕТ СН'!$H$26</f>
        <v>1241.86166441</v>
      </c>
      <c r="E141" s="36">
        <f>SUMIFS(СВЦЭМ!$D$39:$D$782,СВЦЭМ!$A$39:$A$782,$A141,СВЦЭМ!$B$39:$B$782,E$119)+'СЕТ СН'!$H$14+СВЦЭМ!$D$10+'СЕТ СН'!$H$6-'СЕТ СН'!$H$26</f>
        <v>1263.3713124999999</v>
      </c>
      <c r="F141" s="36">
        <f>SUMIFS(СВЦЭМ!$D$39:$D$782,СВЦЭМ!$A$39:$A$782,$A141,СВЦЭМ!$B$39:$B$782,F$119)+'СЕТ СН'!$H$14+СВЦЭМ!$D$10+'СЕТ СН'!$H$6-'СЕТ СН'!$H$26</f>
        <v>1265.1405243899999</v>
      </c>
      <c r="G141" s="36">
        <f>SUMIFS(СВЦЭМ!$D$39:$D$782,СВЦЭМ!$A$39:$A$782,$A141,СВЦЭМ!$B$39:$B$782,G$119)+'СЕТ СН'!$H$14+СВЦЭМ!$D$10+'СЕТ СН'!$H$6-'СЕТ СН'!$H$26</f>
        <v>1254.6085988299999</v>
      </c>
      <c r="H141" s="36">
        <f>SUMIFS(СВЦЭМ!$D$39:$D$782,СВЦЭМ!$A$39:$A$782,$A141,СВЦЭМ!$B$39:$B$782,H$119)+'СЕТ СН'!$H$14+СВЦЭМ!$D$10+'СЕТ СН'!$H$6-'СЕТ СН'!$H$26</f>
        <v>1195.6906488699999</v>
      </c>
      <c r="I141" s="36">
        <f>SUMIFS(СВЦЭМ!$D$39:$D$782,СВЦЭМ!$A$39:$A$782,$A141,СВЦЭМ!$B$39:$B$782,I$119)+'СЕТ СН'!$H$14+СВЦЭМ!$D$10+'СЕТ СН'!$H$6-'СЕТ СН'!$H$26</f>
        <v>1127.6817471499999</v>
      </c>
      <c r="J141" s="36">
        <f>SUMIFS(СВЦЭМ!$D$39:$D$782,СВЦЭМ!$A$39:$A$782,$A141,СВЦЭМ!$B$39:$B$782,J$119)+'СЕТ СН'!$H$14+СВЦЭМ!$D$10+'СЕТ СН'!$H$6-'СЕТ СН'!$H$26</f>
        <v>1175.9246812499998</v>
      </c>
      <c r="K141" s="36">
        <f>SUMIFS(СВЦЭМ!$D$39:$D$782,СВЦЭМ!$A$39:$A$782,$A141,СВЦЭМ!$B$39:$B$782,K$119)+'СЕТ СН'!$H$14+СВЦЭМ!$D$10+'СЕТ СН'!$H$6-'СЕТ СН'!$H$26</f>
        <v>1222.66570198</v>
      </c>
      <c r="L141" s="36">
        <f>SUMIFS(СВЦЭМ!$D$39:$D$782,СВЦЭМ!$A$39:$A$782,$A141,СВЦЭМ!$B$39:$B$782,L$119)+'СЕТ СН'!$H$14+СВЦЭМ!$D$10+'СЕТ СН'!$H$6-'СЕТ СН'!$H$26</f>
        <v>1217.9101062099999</v>
      </c>
      <c r="M141" s="36">
        <f>SUMIFS(СВЦЭМ!$D$39:$D$782,СВЦЭМ!$A$39:$A$782,$A141,СВЦЭМ!$B$39:$B$782,M$119)+'СЕТ СН'!$H$14+СВЦЭМ!$D$10+'СЕТ СН'!$H$6-'СЕТ СН'!$H$26</f>
        <v>1224.80416902</v>
      </c>
      <c r="N141" s="36">
        <f>SUMIFS(СВЦЭМ!$D$39:$D$782,СВЦЭМ!$A$39:$A$782,$A141,СВЦЭМ!$B$39:$B$782,N$119)+'СЕТ СН'!$H$14+СВЦЭМ!$D$10+'СЕТ СН'!$H$6-'СЕТ СН'!$H$26</f>
        <v>1227.1523088599999</v>
      </c>
      <c r="O141" s="36">
        <f>SUMIFS(СВЦЭМ!$D$39:$D$782,СВЦЭМ!$A$39:$A$782,$A141,СВЦЭМ!$B$39:$B$782,O$119)+'СЕТ СН'!$H$14+СВЦЭМ!$D$10+'СЕТ СН'!$H$6-'СЕТ СН'!$H$26</f>
        <v>1215.82964337</v>
      </c>
      <c r="P141" s="36">
        <f>SUMIFS(СВЦЭМ!$D$39:$D$782,СВЦЭМ!$A$39:$A$782,$A141,СВЦЭМ!$B$39:$B$782,P$119)+'СЕТ СН'!$H$14+СВЦЭМ!$D$10+'СЕТ СН'!$H$6-'СЕТ СН'!$H$26</f>
        <v>1219.85087662</v>
      </c>
      <c r="Q141" s="36">
        <f>SUMIFS(СВЦЭМ!$D$39:$D$782,СВЦЭМ!$A$39:$A$782,$A141,СВЦЭМ!$B$39:$B$782,Q$119)+'СЕТ СН'!$H$14+СВЦЭМ!$D$10+'СЕТ СН'!$H$6-'СЕТ СН'!$H$26</f>
        <v>1220.10566795</v>
      </c>
      <c r="R141" s="36">
        <f>SUMIFS(СВЦЭМ!$D$39:$D$782,СВЦЭМ!$A$39:$A$782,$A141,СВЦЭМ!$B$39:$B$782,R$119)+'СЕТ СН'!$H$14+СВЦЭМ!$D$10+'СЕТ СН'!$H$6-'СЕТ СН'!$H$26</f>
        <v>1219.2873417599999</v>
      </c>
      <c r="S141" s="36">
        <f>SUMIFS(СВЦЭМ!$D$39:$D$782,СВЦЭМ!$A$39:$A$782,$A141,СВЦЭМ!$B$39:$B$782,S$119)+'СЕТ СН'!$H$14+СВЦЭМ!$D$10+'СЕТ СН'!$H$6-'СЕТ СН'!$H$26</f>
        <v>1213.2520879599999</v>
      </c>
      <c r="T141" s="36">
        <f>SUMIFS(СВЦЭМ!$D$39:$D$782,СВЦЭМ!$A$39:$A$782,$A141,СВЦЭМ!$B$39:$B$782,T$119)+'СЕТ СН'!$H$14+СВЦЭМ!$D$10+'СЕТ СН'!$H$6-'СЕТ СН'!$H$26</f>
        <v>1223.4241541499998</v>
      </c>
      <c r="U141" s="36">
        <f>SUMIFS(СВЦЭМ!$D$39:$D$782,СВЦЭМ!$A$39:$A$782,$A141,СВЦЭМ!$B$39:$B$782,U$119)+'СЕТ СН'!$H$14+СВЦЭМ!$D$10+'СЕТ СН'!$H$6-'СЕТ СН'!$H$26</f>
        <v>1215.2829807999999</v>
      </c>
      <c r="V141" s="36">
        <f>SUMIFS(СВЦЭМ!$D$39:$D$782,СВЦЭМ!$A$39:$A$782,$A141,СВЦЭМ!$B$39:$B$782,V$119)+'СЕТ СН'!$H$14+СВЦЭМ!$D$10+'СЕТ СН'!$H$6-'СЕТ СН'!$H$26</f>
        <v>1224.9116277199998</v>
      </c>
      <c r="W141" s="36">
        <f>SUMIFS(СВЦЭМ!$D$39:$D$782,СВЦЭМ!$A$39:$A$782,$A141,СВЦЭМ!$B$39:$B$782,W$119)+'СЕТ СН'!$H$14+СВЦЭМ!$D$10+'СЕТ СН'!$H$6-'СЕТ СН'!$H$26</f>
        <v>1232.50119976</v>
      </c>
      <c r="X141" s="36">
        <f>SUMIFS(СВЦЭМ!$D$39:$D$782,СВЦЭМ!$A$39:$A$782,$A141,СВЦЭМ!$B$39:$B$782,X$119)+'СЕТ СН'!$H$14+СВЦЭМ!$D$10+'СЕТ СН'!$H$6-'СЕТ СН'!$H$26</f>
        <v>1205.3764193099998</v>
      </c>
      <c r="Y141" s="36">
        <f>SUMIFS(СВЦЭМ!$D$39:$D$782,СВЦЭМ!$A$39:$A$782,$A141,СВЦЭМ!$B$39:$B$782,Y$119)+'СЕТ СН'!$H$14+СВЦЭМ!$D$10+'СЕТ СН'!$H$6-'СЕТ СН'!$H$26</f>
        <v>1115.53636259</v>
      </c>
    </row>
    <row r="142" spans="1:25" ht="15.75" x14ac:dyDescent="0.2">
      <c r="A142" s="35">
        <f t="shared" si="3"/>
        <v>44796</v>
      </c>
      <c r="B142" s="36">
        <f>SUMIFS(СВЦЭМ!$D$39:$D$782,СВЦЭМ!$A$39:$A$782,$A142,СВЦЭМ!$B$39:$B$782,B$119)+'СЕТ СН'!$H$14+СВЦЭМ!$D$10+'СЕТ СН'!$H$6-'СЕТ СН'!$H$26</f>
        <v>1179.0902355399999</v>
      </c>
      <c r="C142" s="36">
        <f>SUMIFS(СВЦЭМ!$D$39:$D$782,СВЦЭМ!$A$39:$A$782,$A142,СВЦЭМ!$B$39:$B$782,C$119)+'СЕТ СН'!$H$14+СВЦЭМ!$D$10+'СЕТ СН'!$H$6-'СЕТ СН'!$H$26</f>
        <v>1242.4441115899999</v>
      </c>
      <c r="D142" s="36">
        <f>SUMIFS(СВЦЭМ!$D$39:$D$782,СВЦЭМ!$A$39:$A$782,$A142,СВЦЭМ!$B$39:$B$782,D$119)+'СЕТ СН'!$H$14+СВЦЭМ!$D$10+'СЕТ СН'!$H$6-'СЕТ СН'!$H$26</f>
        <v>1282.18092351</v>
      </c>
      <c r="E142" s="36">
        <f>SUMIFS(СВЦЭМ!$D$39:$D$782,СВЦЭМ!$A$39:$A$782,$A142,СВЦЭМ!$B$39:$B$782,E$119)+'СЕТ СН'!$H$14+СВЦЭМ!$D$10+'СЕТ СН'!$H$6-'СЕТ СН'!$H$26</f>
        <v>1295.5528957899999</v>
      </c>
      <c r="F142" s="36">
        <f>SUMIFS(СВЦЭМ!$D$39:$D$782,СВЦЭМ!$A$39:$A$782,$A142,СВЦЭМ!$B$39:$B$782,F$119)+'СЕТ СН'!$H$14+СВЦЭМ!$D$10+'СЕТ СН'!$H$6-'СЕТ СН'!$H$26</f>
        <v>1262.9185774</v>
      </c>
      <c r="G142" s="36">
        <f>SUMIFS(СВЦЭМ!$D$39:$D$782,СВЦЭМ!$A$39:$A$782,$A142,СВЦЭМ!$B$39:$B$782,G$119)+'СЕТ СН'!$H$14+СВЦЭМ!$D$10+'СЕТ СН'!$H$6-'СЕТ СН'!$H$26</f>
        <v>1238.5664784399999</v>
      </c>
      <c r="H142" s="36">
        <f>SUMIFS(СВЦЭМ!$D$39:$D$782,СВЦЭМ!$A$39:$A$782,$A142,СВЦЭМ!$B$39:$B$782,H$119)+'СЕТ СН'!$H$14+СВЦЭМ!$D$10+'СЕТ СН'!$H$6-'СЕТ СН'!$H$26</f>
        <v>1190.8031282499999</v>
      </c>
      <c r="I142" s="36">
        <f>SUMIFS(СВЦЭМ!$D$39:$D$782,СВЦЭМ!$A$39:$A$782,$A142,СВЦЭМ!$B$39:$B$782,I$119)+'СЕТ СН'!$H$14+СВЦЭМ!$D$10+'СЕТ СН'!$H$6-'СЕТ СН'!$H$26</f>
        <v>1123.8182144899999</v>
      </c>
      <c r="J142" s="36">
        <f>SUMIFS(СВЦЭМ!$D$39:$D$782,СВЦЭМ!$A$39:$A$782,$A142,СВЦЭМ!$B$39:$B$782,J$119)+'СЕТ СН'!$H$14+СВЦЭМ!$D$10+'СЕТ СН'!$H$6-'СЕТ СН'!$H$26</f>
        <v>1116.6520960599998</v>
      </c>
      <c r="K142" s="36">
        <f>SUMIFS(СВЦЭМ!$D$39:$D$782,СВЦЭМ!$A$39:$A$782,$A142,СВЦЭМ!$B$39:$B$782,K$119)+'СЕТ СН'!$H$14+СВЦЭМ!$D$10+'СЕТ СН'!$H$6-'СЕТ СН'!$H$26</f>
        <v>1187.7798213899998</v>
      </c>
      <c r="L142" s="36">
        <f>SUMIFS(СВЦЭМ!$D$39:$D$782,СВЦЭМ!$A$39:$A$782,$A142,СВЦЭМ!$B$39:$B$782,L$119)+'СЕТ СН'!$H$14+СВЦЭМ!$D$10+'СЕТ СН'!$H$6-'СЕТ СН'!$H$26</f>
        <v>1152.2981518699999</v>
      </c>
      <c r="M142" s="36">
        <f>SUMIFS(СВЦЭМ!$D$39:$D$782,СВЦЭМ!$A$39:$A$782,$A142,СВЦЭМ!$B$39:$B$782,M$119)+'СЕТ СН'!$H$14+СВЦЭМ!$D$10+'СЕТ СН'!$H$6-'СЕТ СН'!$H$26</f>
        <v>1144.7511914099998</v>
      </c>
      <c r="N142" s="36">
        <f>SUMIFS(СВЦЭМ!$D$39:$D$782,СВЦЭМ!$A$39:$A$782,$A142,СВЦЭМ!$B$39:$B$782,N$119)+'СЕТ СН'!$H$14+СВЦЭМ!$D$10+'СЕТ СН'!$H$6-'СЕТ СН'!$H$26</f>
        <v>1138.4496832899999</v>
      </c>
      <c r="O142" s="36">
        <f>SUMIFS(СВЦЭМ!$D$39:$D$782,СВЦЭМ!$A$39:$A$782,$A142,СВЦЭМ!$B$39:$B$782,O$119)+'СЕТ СН'!$H$14+СВЦЭМ!$D$10+'СЕТ СН'!$H$6-'СЕТ СН'!$H$26</f>
        <v>1131.9970726699999</v>
      </c>
      <c r="P142" s="36">
        <f>SUMIFS(СВЦЭМ!$D$39:$D$782,СВЦЭМ!$A$39:$A$782,$A142,СВЦЭМ!$B$39:$B$782,P$119)+'СЕТ СН'!$H$14+СВЦЭМ!$D$10+'СЕТ СН'!$H$6-'СЕТ СН'!$H$26</f>
        <v>1144.24766821</v>
      </c>
      <c r="Q142" s="36">
        <f>SUMIFS(СВЦЭМ!$D$39:$D$782,СВЦЭМ!$A$39:$A$782,$A142,СВЦЭМ!$B$39:$B$782,Q$119)+'СЕТ СН'!$H$14+СВЦЭМ!$D$10+'СЕТ СН'!$H$6-'СЕТ СН'!$H$26</f>
        <v>1151.5126729199999</v>
      </c>
      <c r="R142" s="36">
        <f>SUMIFS(СВЦЭМ!$D$39:$D$782,СВЦЭМ!$A$39:$A$782,$A142,СВЦЭМ!$B$39:$B$782,R$119)+'СЕТ СН'!$H$14+СВЦЭМ!$D$10+'СЕТ СН'!$H$6-'СЕТ СН'!$H$26</f>
        <v>1145.39099528</v>
      </c>
      <c r="S142" s="36">
        <f>SUMIFS(СВЦЭМ!$D$39:$D$782,СВЦЭМ!$A$39:$A$782,$A142,СВЦЭМ!$B$39:$B$782,S$119)+'СЕТ СН'!$H$14+СВЦЭМ!$D$10+'СЕТ СН'!$H$6-'СЕТ СН'!$H$26</f>
        <v>1158.0519902999999</v>
      </c>
      <c r="T142" s="36">
        <f>SUMIFS(СВЦЭМ!$D$39:$D$782,СВЦЭМ!$A$39:$A$782,$A142,СВЦЭМ!$B$39:$B$782,T$119)+'СЕТ СН'!$H$14+СВЦЭМ!$D$10+'СЕТ СН'!$H$6-'СЕТ СН'!$H$26</f>
        <v>1164.94813228</v>
      </c>
      <c r="U142" s="36">
        <f>SUMIFS(СВЦЭМ!$D$39:$D$782,СВЦЭМ!$A$39:$A$782,$A142,СВЦЭМ!$B$39:$B$782,U$119)+'СЕТ СН'!$H$14+СВЦЭМ!$D$10+'СЕТ СН'!$H$6-'СЕТ СН'!$H$26</f>
        <v>1153.8099110799999</v>
      </c>
      <c r="V142" s="36">
        <f>SUMIFS(СВЦЭМ!$D$39:$D$782,СВЦЭМ!$A$39:$A$782,$A142,СВЦЭМ!$B$39:$B$782,V$119)+'СЕТ СН'!$H$14+СВЦЭМ!$D$10+'СЕТ СН'!$H$6-'СЕТ СН'!$H$26</f>
        <v>1170.7820490499998</v>
      </c>
      <c r="W142" s="36">
        <f>SUMIFS(СВЦЭМ!$D$39:$D$782,СВЦЭМ!$A$39:$A$782,$A142,СВЦЭМ!$B$39:$B$782,W$119)+'СЕТ СН'!$H$14+СВЦЭМ!$D$10+'СЕТ СН'!$H$6-'СЕТ СН'!$H$26</f>
        <v>1169.45568809</v>
      </c>
      <c r="X142" s="36">
        <f>SUMIFS(СВЦЭМ!$D$39:$D$782,СВЦЭМ!$A$39:$A$782,$A142,СВЦЭМ!$B$39:$B$782,X$119)+'СЕТ СН'!$H$14+СВЦЭМ!$D$10+'СЕТ СН'!$H$6-'СЕТ СН'!$H$26</f>
        <v>1151.40826649</v>
      </c>
      <c r="Y142" s="36">
        <f>SUMIFS(СВЦЭМ!$D$39:$D$782,СВЦЭМ!$A$39:$A$782,$A142,СВЦЭМ!$B$39:$B$782,Y$119)+'СЕТ СН'!$H$14+СВЦЭМ!$D$10+'СЕТ СН'!$H$6-'СЕТ СН'!$H$26</f>
        <v>1117.72183567</v>
      </c>
    </row>
    <row r="143" spans="1:25" ht="15.75" x14ac:dyDescent="0.2">
      <c r="A143" s="35">
        <f t="shared" si="3"/>
        <v>44797</v>
      </c>
      <c r="B143" s="36">
        <f>SUMIFS(СВЦЭМ!$D$39:$D$782,СВЦЭМ!$A$39:$A$782,$A143,СВЦЭМ!$B$39:$B$782,B$119)+'СЕТ СН'!$H$14+СВЦЭМ!$D$10+'СЕТ СН'!$H$6-'СЕТ СН'!$H$26</f>
        <v>1155.7171633799999</v>
      </c>
      <c r="C143" s="36">
        <f>SUMIFS(СВЦЭМ!$D$39:$D$782,СВЦЭМ!$A$39:$A$782,$A143,СВЦЭМ!$B$39:$B$782,C$119)+'СЕТ СН'!$H$14+СВЦЭМ!$D$10+'СЕТ СН'!$H$6-'СЕТ СН'!$H$26</f>
        <v>1196.5403363299999</v>
      </c>
      <c r="D143" s="36">
        <f>SUMIFS(СВЦЭМ!$D$39:$D$782,СВЦЭМ!$A$39:$A$782,$A143,СВЦЭМ!$B$39:$B$782,D$119)+'СЕТ СН'!$H$14+СВЦЭМ!$D$10+'СЕТ СН'!$H$6-'СЕТ СН'!$H$26</f>
        <v>1226.15132034</v>
      </c>
      <c r="E143" s="36">
        <f>SUMIFS(СВЦЭМ!$D$39:$D$782,СВЦЭМ!$A$39:$A$782,$A143,СВЦЭМ!$B$39:$B$782,E$119)+'СЕТ СН'!$H$14+СВЦЭМ!$D$10+'СЕТ СН'!$H$6-'СЕТ СН'!$H$26</f>
        <v>1236.03848051</v>
      </c>
      <c r="F143" s="36">
        <f>SUMIFS(СВЦЭМ!$D$39:$D$782,СВЦЭМ!$A$39:$A$782,$A143,СВЦЭМ!$B$39:$B$782,F$119)+'СЕТ СН'!$H$14+СВЦЭМ!$D$10+'СЕТ СН'!$H$6-'СЕТ СН'!$H$26</f>
        <v>1237.4442931399999</v>
      </c>
      <c r="G143" s="36">
        <f>SUMIFS(СВЦЭМ!$D$39:$D$782,СВЦЭМ!$A$39:$A$782,$A143,СВЦЭМ!$B$39:$B$782,G$119)+'СЕТ СН'!$H$14+СВЦЭМ!$D$10+'СЕТ СН'!$H$6-'СЕТ СН'!$H$26</f>
        <v>1223.0587752699998</v>
      </c>
      <c r="H143" s="36">
        <f>SUMIFS(СВЦЭМ!$D$39:$D$782,СВЦЭМ!$A$39:$A$782,$A143,СВЦЭМ!$B$39:$B$782,H$119)+'СЕТ СН'!$H$14+СВЦЭМ!$D$10+'СЕТ СН'!$H$6-'СЕТ СН'!$H$26</f>
        <v>1182.9880044699999</v>
      </c>
      <c r="I143" s="36">
        <f>SUMIFS(СВЦЭМ!$D$39:$D$782,СВЦЭМ!$A$39:$A$782,$A143,СВЦЭМ!$B$39:$B$782,I$119)+'СЕТ СН'!$H$14+СВЦЭМ!$D$10+'СЕТ СН'!$H$6-'СЕТ СН'!$H$26</f>
        <v>1133.9730305999999</v>
      </c>
      <c r="J143" s="36">
        <f>SUMIFS(СВЦЭМ!$D$39:$D$782,СВЦЭМ!$A$39:$A$782,$A143,СВЦЭМ!$B$39:$B$782,J$119)+'СЕТ СН'!$H$14+СВЦЭМ!$D$10+'СЕТ СН'!$H$6-'СЕТ СН'!$H$26</f>
        <v>1168.92737743</v>
      </c>
      <c r="K143" s="36">
        <f>SUMIFS(СВЦЭМ!$D$39:$D$782,СВЦЭМ!$A$39:$A$782,$A143,СВЦЭМ!$B$39:$B$782,K$119)+'СЕТ СН'!$H$14+СВЦЭМ!$D$10+'СЕТ СН'!$H$6-'СЕТ СН'!$H$26</f>
        <v>1282.3599583299999</v>
      </c>
      <c r="L143" s="36">
        <f>SUMIFS(СВЦЭМ!$D$39:$D$782,СВЦЭМ!$A$39:$A$782,$A143,СВЦЭМ!$B$39:$B$782,L$119)+'СЕТ СН'!$H$14+СВЦЭМ!$D$10+'СЕТ СН'!$H$6-'СЕТ СН'!$H$26</f>
        <v>1241.66040787</v>
      </c>
      <c r="M143" s="36">
        <f>SUMIFS(СВЦЭМ!$D$39:$D$782,СВЦЭМ!$A$39:$A$782,$A143,СВЦЭМ!$B$39:$B$782,M$119)+'СЕТ СН'!$H$14+СВЦЭМ!$D$10+'СЕТ СН'!$H$6-'СЕТ СН'!$H$26</f>
        <v>1236.0537516499999</v>
      </c>
      <c r="N143" s="36">
        <f>SUMIFS(СВЦЭМ!$D$39:$D$782,СВЦЭМ!$A$39:$A$782,$A143,СВЦЭМ!$B$39:$B$782,N$119)+'СЕТ СН'!$H$14+СВЦЭМ!$D$10+'СЕТ СН'!$H$6-'СЕТ СН'!$H$26</f>
        <v>1231.36624674</v>
      </c>
      <c r="O143" s="36">
        <f>SUMIFS(СВЦЭМ!$D$39:$D$782,СВЦЭМ!$A$39:$A$782,$A143,СВЦЭМ!$B$39:$B$782,O$119)+'СЕТ СН'!$H$14+СВЦЭМ!$D$10+'СЕТ СН'!$H$6-'СЕТ СН'!$H$26</f>
        <v>1225.3088174299999</v>
      </c>
      <c r="P143" s="36">
        <f>SUMIFS(СВЦЭМ!$D$39:$D$782,СВЦЭМ!$A$39:$A$782,$A143,СВЦЭМ!$B$39:$B$782,P$119)+'СЕТ СН'!$H$14+СВЦЭМ!$D$10+'СЕТ СН'!$H$6-'СЕТ СН'!$H$26</f>
        <v>1231.7604685399999</v>
      </c>
      <c r="Q143" s="36">
        <f>SUMIFS(СВЦЭМ!$D$39:$D$782,СВЦЭМ!$A$39:$A$782,$A143,СВЦЭМ!$B$39:$B$782,Q$119)+'СЕТ СН'!$H$14+СВЦЭМ!$D$10+'СЕТ СН'!$H$6-'СЕТ СН'!$H$26</f>
        <v>1232.72172327</v>
      </c>
      <c r="R143" s="36">
        <f>SUMIFS(СВЦЭМ!$D$39:$D$782,СВЦЭМ!$A$39:$A$782,$A143,СВЦЭМ!$B$39:$B$782,R$119)+'СЕТ СН'!$H$14+СВЦЭМ!$D$10+'СЕТ СН'!$H$6-'СЕТ СН'!$H$26</f>
        <v>1222.0071462799999</v>
      </c>
      <c r="S143" s="36">
        <f>SUMIFS(СВЦЭМ!$D$39:$D$782,СВЦЭМ!$A$39:$A$782,$A143,СВЦЭМ!$B$39:$B$782,S$119)+'СЕТ СН'!$H$14+СВЦЭМ!$D$10+'СЕТ СН'!$H$6-'СЕТ СН'!$H$26</f>
        <v>1230.8454145199998</v>
      </c>
      <c r="T143" s="36">
        <f>SUMIFS(СВЦЭМ!$D$39:$D$782,СВЦЭМ!$A$39:$A$782,$A143,СВЦЭМ!$B$39:$B$782,T$119)+'СЕТ СН'!$H$14+СВЦЭМ!$D$10+'СЕТ СН'!$H$6-'СЕТ СН'!$H$26</f>
        <v>1237.5236585799998</v>
      </c>
      <c r="U143" s="36">
        <f>SUMIFS(СВЦЭМ!$D$39:$D$782,СВЦЭМ!$A$39:$A$782,$A143,СВЦЭМ!$B$39:$B$782,U$119)+'СЕТ СН'!$H$14+СВЦЭМ!$D$10+'СЕТ СН'!$H$6-'СЕТ СН'!$H$26</f>
        <v>1233.1115003699999</v>
      </c>
      <c r="V143" s="36">
        <f>SUMIFS(СВЦЭМ!$D$39:$D$782,СВЦЭМ!$A$39:$A$782,$A143,СВЦЭМ!$B$39:$B$782,V$119)+'СЕТ СН'!$H$14+СВЦЭМ!$D$10+'СЕТ СН'!$H$6-'СЕТ СН'!$H$26</f>
        <v>1251.47227327</v>
      </c>
      <c r="W143" s="36">
        <f>SUMIFS(СВЦЭМ!$D$39:$D$782,СВЦЭМ!$A$39:$A$782,$A143,СВЦЭМ!$B$39:$B$782,W$119)+'СЕТ СН'!$H$14+СВЦЭМ!$D$10+'СЕТ СН'!$H$6-'СЕТ СН'!$H$26</f>
        <v>1258.54957687</v>
      </c>
      <c r="X143" s="36">
        <f>SUMIFS(СВЦЭМ!$D$39:$D$782,СВЦЭМ!$A$39:$A$782,$A143,СВЦЭМ!$B$39:$B$782,X$119)+'СЕТ СН'!$H$14+СВЦЭМ!$D$10+'СЕТ СН'!$H$6-'СЕТ СН'!$H$26</f>
        <v>1198.31989931</v>
      </c>
      <c r="Y143" s="36">
        <f>SUMIFS(СВЦЭМ!$D$39:$D$782,СВЦЭМ!$A$39:$A$782,$A143,СВЦЭМ!$B$39:$B$782,Y$119)+'СЕТ СН'!$H$14+СВЦЭМ!$D$10+'СЕТ СН'!$H$6-'СЕТ СН'!$H$26</f>
        <v>1159.4806199999998</v>
      </c>
    </row>
    <row r="144" spans="1:25" ht="15.75" x14ac:dyDescent="0.2">
      <c r="A144" s="35">
        <f t="shared" si="3"/>
        <v>44798</v>
      </c>
      <c r="B144" s="36">
        <f>SUMIFS(СВЦЭМ!$D$39:$D$782,СВЦЭМ!$A$39:$A$782,$A144,СВЦЭМ!$B$39:$B$782,B$119)+'СЕТ СН'!$H$14+СВЦЭМ!$D$10+'СЕТ СН'!$H$6-'СЕТ СН'!$H$26</f>
        <v>1155.82304413</v>
      </c>
      <c r="C144" s="36">
        <f>SUMIFS(СВЦЭМ!$D$39:$D$782,СВЦЭМ!$A$39:$A$782,$A144,СВЦЭМ!$B$39:$B$782,C$119)+'СЕТ СН'!$H$14+СВЦЭМ!$D$10+'СЕТ СН'!$H$6-'СЕТ СН'!$H$26</f>
        <v>1192.87392103</v>
      </c>
      <c r="D144" s="36">
        <f>SUMIFS(СВЦЭМ!$D$39:$D$782,СВЦЭМ!$A$39:$A$782,$A144,СВЦЭМ!$B$39:$B$782,D$119)+'СЕТ СН'!$H$14+СВЦЭМ!$D$10+'СЕТ СН'!$H$6-'СЕТ СН'!$H$26</f>
        <v>1230.6887202799999</v>
      </c>
      <c r="E144" s="36">
        <f>SUMIFS(СВЦЭМ!$D$39:$D$782,СВЦЭМ!$A$39:$A$782,$A144,СВЦЭМ!$B$39:$B$782,E$119)+'СЕТ СН'!$H$14+СВЦЭМ!$D$10+'СЕТ СН'!$H$6-'СЕТ СН'!$H$26</f>
        <v>1241.9980845999999</v>
      </c>
      <c r="F144" s="36">
        <f>SUMIFS(СВЦЭМ!$D$39:$D$782,СВЦЭМ!$A$39:$A$782,$A144,СВЦЭМ!$B$39:$B$782,F$119)+'СЕТ СН'!$H$14+СВЦЭМ!$D$10+'СЕТ СН'!$H$6-'СЕТ СН'!$H$26</f>
        <v>1245.44772442</v>
      </c>
      <c r="G144" s="36">
        <f>SUMIFS(СВЦЭМ!$D$39:$D$782,СВЦЭМ!$A$39:$A$782,$A144,СВЦЭМ!$B$39:$B$782,G$119)+'СЕТ СН'!$H$14+СВЦЭМ!$D$10+'СЕТ СН'!$H$6-'СЕТ СН'!$H$26</f>
        <v>1229.05144737</v>
      </c>
      <c r="H144" s="36">
        <f>SUMIFS(СВЦЭМ!$D$39:$D$782,СВЦЭМ!$A$39:$A$782,$A144,СВЦЭМ!$B$39:$B$782,H$119)+'СЕТ СН'!$H$14+СВЦЭМ!$D$10+'СЕТ СН'!$H$6-'СЕТ СН'!$H$26</f>
        <v>1180.4275472499999</v>
      </c>
      <c r="I144" s="36">
        <f>SUMIFS(СВЦЭМ!$D$39:$D$782,СВЦЭМ!$A$39:$A$782,$A144,СВЦЭМ!$B$39:$B$782,I$119)+'СЕТ СН'!$H$14+СВЦЭМ!$D$10+'СЕТ СН'!$H$6-'СЕТ СН'!$H$26</f>
        <v>1105.4476169699999</v>
      </c>
      <c r="J144" s="36">
        <f>SUMIFS(СВЦЭМ!$D$39:$D$782,СВЦЭМ!$A$39:$A$782,$A144,СВЦЭМ!$B$39:$B$782,J$119)+'СЕТ СН'!$H$14+СВЦЭМ!$D$10+'СЕТ СН'!$H$6-'СЕТ СН'!$H$26</f>
        <v>1176.8552909999999</v>
      </c>
      <c r="K144" s="36">
        <f>SUMIFS(СВЦЭМ!$D$39:$D$782,СВЦЭМ!$A$39:$A$782,$A144,СВЦЭМ!$B$39:$B$782,K$119)+'СЕТ СН'!$H$14+СВЦЭМ!$D$10+'СЕТ СН'!$H$6-'СЕТ СН'!$H$26</f>
        <v>1237.69605667</v>
      </c>
      <c r="L144" s="36">
        <f>SUMIFS(СВЦЭМ!$D$39:$D$782,СВЦЭМ!$A$39:$A$782,$A144,СВЦЭМ!$B$39:$B$782,L$119)+'СЕТ СН'!$H$14+СВЦЭМ!$D$10+'СЕТ СН'!$H$6-'СЕТ СН'!$H$26</f>
        <v>1206.47502863</v>
      </c>
      <c r="M144" s="36">
        <f>SUMIFS(СВЦЭМ!$D$39:$D$782,СВЦЭМ!$A$39:$A$782,$A144,СВЦЭМ!$B$39:$B$782,M$119)+'СЕТ СН'!$H$14+СВЦЭМ!$D$10+'СЕТ СН'!$H$6-'СЕТ СН'!$H$26</f>
        <v>1202.8893298399998</v>
      </c>
      <c r="N144" s="36">
        <f>SUMIFS(СВЦЭМ!$D$39:$D$782,СВЦЭМ!$A$39:$A$782,$A144,СВЦЭМ!$B$39:$B$782,N$119)+'СЕТ СН'!$H$14+СВЦЭМ!$D$10+'СЕТ СН'!$H$6-'СЕТ СН'!$H$26</f>
        <v>1202.5305504399998</v>
      </c>
      <c r="O144" s="36">
        <f>SUMIFS(СВЦЭМ!$D$39:$D$782,СВЦЭМ!$A$39:$A$782,$A144,СВЦЭМ!$B$39:$B$782,O$119)+'СЕТ СН'!$H$14+СВЦЭМ!$D$10+'СЕТ СН'!$H$6-'СЕТ СН'!$H$26</f>
        <v>1119.9642091799999</v>
      </c>
      <c r="P144" s="36">
        <f>SUMIFS(СВЦЭМ!$D$39:$D$782,СВЦЭМ!$A$39:$A$782,$A144,СВЦЭМ!$B$39:$B$782,P$119)+'СЕТ СН'!$H$14+СВЦЭМ!$D$10+'СЕТ СН'!$H$6-'СЕТ СН'!$H$26</f>
        <v>1029.0384013399998</v>
      </c>
      <c r="Q144" s="36">
        <f>SUMIFS(СВЦЭМ!$D$39:$D$782,СВЦЭМ!$A$39:$A$782,$A144,СВЦЭМ!$B$39:$B$782,Q$119)+'СЕТ СН'!$H$14+СВЦЭМ!$D$10+'СЕТ СН'!$H$6-'СЕТ СН'!$H$26</f>
        <v>966.92997881999986</v>
      </c>
      <c r="R144" s="36">
        <f>SUMIFS(СВЦЭМ!$D$39:$D$782,СВЦЭМ!$A$39:$A$782,$A144,СВЦЭМ!$B$39:$B$782,R$119)+'СЕТ СН'!$H$14+СВЦЭМ!$D$10+'СЕТ СН'!$H$6-'СЕТ СН'!$H$26</f>
        <v>961.70084382999994</v>
      </c>
      <c r="S144" s="36">
        <f>SUMIFS(СВЦЭМ!$D$39:$D$782,СВЦЭМ!$A$39:$A$782,$A144,СВЦЭМ!$B$39:$B$782,S$119)+'СЕТ СН'!$H$14+СВЦЭМ!$D$10+'СЕТ СН'!$H$6-'СЕТ СН'!$H$26</f>
        <v>1032.07801402</v>
      </c>
      <c r="T144" s="36">
        <f>SUMIFS(СВЦЭМ!$D$39:$D$782,СВЦЭМ!$A$39:$A$782,$A144,СВЦЭМ!$B$39:$B$782,T$119)+'СЕТ СН'!$H$14+СВЦЭМ!$D$10+'СЕТ СН'!$H$6-'СЕТ СН'!$H$26</f>
        <v>1107.88982076</v>
      </c>
      <c r="U144" s="36">
        <f>SUMIFS(СВЦЭМ!$D$39:$D$782,СВЦЭМ!$A$39:$A$782,$A144,СВЦЭМ!$B$39:$B$782,U$119)+'СЕТ СН'!$H$14+СВЦЭМ!$D$10+'СЕТ СН'!$H$6-'СЕТ СН'!$H$26</f>
        <v>1198.4289473399999</v>
      </c>
      <c r="V144" s="36">
        <f>SUMIFS(СВЦЭМ!$D$39:$D$782,СВЦЭМ!$A$39:$A$782,$A144,СВЦЭМ!$B$39:$B$782,V$119)+'СЕТ СН'!$H$14+СВЦЭМ!$D$10+'СЕТ СН'!$H$6-'СЕТ СН'!$H$26</f>
        <v>1221.76360611</v>
      </c>
      <c r="W144" s="36">
        <f>SUMIFS(СВЦЭМ!$D$39:$D$782,СВЦЭМ!$A$39:$A$782,$A144,СВЦЭМ!$B$39:$B$782,W$119)+'СЕТ СН'!$H$14+СВЦЭМ!$D$10+'СЕТ СН'!$H$6-'СЕТ СН'!$H$26</f>
        <v>1229.75644564</v>
      </c>
      <c r="X144" s="36">
        <f>SUMIFS(СВЦЭМ!$D$39:$D$782,СВЦЭМ!$A$39:$A$782,$A144,СВЦЭМ!$B$39:$B$782,X$119)+'СЕТ СН'!$H$14+СВЦЭМ!$D$10+'СЕТ СН'!$H$6-'СЕТ СН'!$H$26</f>
        <v>1213.5039937499998</v>
      </c>
      <c r="Y144" s="36">
        <f>SUMIFS(СВЦЭМ!$D$39:$D$782,СВЦЭМ!$A$39:$A$782,$A144,СВЦЭМ!$B$39:$B$782,Y$119)+'СЕТ СН'!$H$14+СВЦЭМ!$D$10+'СЕТ СН'!$H$6-'СЕТ СН'!$H$26</f>
        <v>1220.26699119</v>
      </c>
    </row>
    <row r="145" spans="1:27" ht="15.75" x14ac:dyDescent="0.2">
      <c r="A145" s="35">
        <f t="shared" si="3"/>
        <v>44799</v>
      </c>
      <c r="B145" s="36">
        <f>SUMIFS(СВЦЭМ!$D$39:$D$782,СВЦЭМ!$A$39:$A$782,$A145,СВЦЭМ!$B$39:$B$782,B$119)+'СЕТ СН'!$H$14+СВЦЭМ!$D$10+'СЕТ СН'!$H$6-'СЕТ СН'!$H$26</f>
        <v>1211.55531572</v>
      </c>
      <c r="C145" s="36">
        <f>SUMIFS(СВЦЭМ!$D$39:$D$782,СВЦЭМ!$A$39:$A$782,$A145,СВЦЭМ!$B$39:$B$782,C$119)+'СЕТ СН'!$H$14+СВЦЭМ!$D$10+'СЕТ СН'!$H$6-'СЕТ СН'!$H$26</f>
        <v>1256.7256740399998</v>
      </c>
      <c r="D145" s="36">
        <f>SUMIFS(СВЦЭМ!$D$39:$D$782,СВЦЭМ!$A$39:$A$782,$A145,СВЦЭМ!$B$39:$B$782,D$119)+'СЕТ СН'!$H$14+СВЦЭМ!$D$10+'СЕТ СН'!$H$6-'СЕТ СН'!$H$26</f>
        <v>1270.9175950899998</v>
      </c>
      <c r="E145" s="36">
        <f>SUMIFS(СВЦЭМ!$D$39:$D$782,СВЦЭМ!$A$39:$A$782,$A145,СВЦЭМ!$B$39:$B$782,E$119)+'СЕТ СН'!$H$14+СВЦЭМ!$D$10+'СЕТ СН'!$H$6-'СЕТ СН'!$H$26</f>
        <v>1251.13528632</v>
      </c>
      <c r="F145" s="36">
        <f>SUMIFS(СВЦЭМ!$D$39:$D$782,СВЦЭМ!$A$39:$A$782,$A145,СВЦЭМ!$B$39:$B$782,F$119)+'СЕТ СН'!$H$14+СВЦЭМ!$D$10+'СЕТ СН'!$H$6-'СЕТ СН'!$H$26</f>
        <v>1259.5380780199998</v>
      </c>
      <c r="G145" s="36">
        <f>SUMIFS(СВЦЭМ!$D$39:$D$782,СВЦЭМ!$A$39:$A$782,$A145,СВЦЭМ!$B$39:$B$782,G$119)+'СЕТ СН'!$H$14+СВЦЭМ!$D$10+'СЕТ СН'!$H$6-'СЕТ СН'!$H$26</f>
        <v>1251.6663205499999</v>
      </c>
      <c r="H145" s="36">
        <f>SUMIFS(СВЦЭМ!$D$39:$D$782,СВЦЭМ!$A$39:$A$782,$A145,СВЦЭМ!$B$39:$B$782,H$119)+'СЕТ СН'!$H$14+СВЦЭМ!$D$10+'СЕТ СН'!$H$6-'СЕТ СН'!$H$26</f>
        <v>1179.8256963499998</v>
      </c>
      <c r="I145" s="36">
        <f>SUMIFS(СВЦЭМ!$D$39:$D$782,СВЦЭМ!$A$39:$A$782,$A145,СВЦЭМ!$B$39:$B$782,I$119)+'СЕТ СН'!$H$14+СВЦЭМ!$D$10+'СЕТ СН'!$H$6-'СЕТ СН'!$H$26</f>
        <v>1167.81703533</v>
      </c>
      <c r="J145" s="36">
        <f>SUMIFS(СВЦЭМ!$D$39:$D$782,СВЦЭМ!$A$39:$A$782,$A145,СВЦЭМ!$B$39:$B$782,J$119)+'СЕТ СН'!$H$14+СВЦЭМ!$D$10+'СЕТ СН'!$H$6-'СЕТ СН'!$H$26</f>
        <v>1170.6969384199999</v>
      </c>
      <c r="K145" s="36">
        <f>SUMIFS(СВЦЭМ!$D$39:$D$782,СВЦЭМ!$A$39:$A$782,$A145,СВЦЭМ!$B$39:$B$782,K$119)+'СЕТ СН'!$H$14+СВЦЭМ!$D$10+'СЕТ СН'!$H$6-'СЕТ СН'!$H$26</f>
        <v>1231.2359946699999</v>
      </c>
      <c r="L145" s="36">
        <f>SUMIFS(СВЦЭМ!$D$39:$D$782,СВЦЭМ!$A$39:$A$782,$A145,СВЦЭМ!$B$39:$B$782,L$119)+'СЕТ СН'!$H$14+СВЦЭМ!$D$10+'СЕТ СН'!$H$6-'СЕТ СН'!$H$26</f>
        <v>1209.9367743599998</v>
      </c>
      <c r="M145" s="36">
        <f>SUMIFS(СВЦЭМ!$D$39:$D$782,СВЦЭМ!$A$39:$A$782,$A145,СВЦЭМ!$B$39:$B$782,M$119)+'СЕТ СН'!$H$14+СВЦЭМ!$D$10+'СЕТ СН'!$H$6-'СЕТ СН'!$H$26</f>
        <v>1198.92613173</v>
      </c>
      <c r="N145" s="36">
        <f>SUMIFS(СВЦЭМ!$D$39:$D$782,СВЦЭМ!$A$39:$A$782,$A145,СВЦЭМ!$B$39:$B$782,N$119)+'СЕТ СН'!$H$14+СВЦЭМ!$D$10+'СЕТ СН'!$H$6-'СЕТ СН'!$H$26</f>
        <v>1191.4457189</v>
      </c>
      <c r="O145" s="36">
        <f>SUMIFS(СВЦЭМ!$D$39:$D$782,СВЦЭМ!$A$39:$A$782,$A145,СВЦЭМ!$B$39:$B$782,O$119)+'СЕТ СН'!$H$14+СВЦЭМ!$D$10+'СЕТ СН'!$H$6-'СЕТ СН'!$H$26</f>
        <v>1185.58496216</v>
      </c>
      <c r="P145" s="36">
        <f>SUMIFS(СВЦЭМ!$D$39:$D$782,СВЦЭМ!$A$39:$A$782,$A145,СВЦЭМ!$B$39:$B$782,P$119)+'СЕТ СН'!$H$14+СВЦЭМ!$D$10+'СЕТ СН'!$H$6-'СЕТ СН'!$H$26</f>
        <v>1193.13745449</v>
      </c>
      <c r="Q145" s="36">
        <f>SUMIFS(СВЦЭМ!$D$39:$D$782,СВЦЭМ!$A$39:$A$782,$A145,СВЦЭМ!$B$39:$B$782,Q$119)+'СЕТ СН'!$H$14+СВЦЭМ!$D$10+'СЕТ СН'!$H$6-'СЕТ СН'!$H$26</f>
        <v>1192.1778555199999</v>
      </c>
      <c r="R145" s="36">
        <f>SUMIFS(СВЦЭМ!$D$39:$D$782,СВЦЭМ!$A$39:$A$782,$A145,СВЦЭМ!$B$39:$B$782,R$119)+'СЕТ СН'!$H$14+СВЦЭМ!$D$10+'СЕТ СН'!$H$6-'СЕТ СН'!$H$26</f>
        <v>1185.7235488199999</v>
      </c>
      <c r="S145" s="36">
        <f>SUMIFS(СВЦЭМ!$D$39:$D$782,СВЦЭМ!$A$39:$A$782,$A145,СВЦЭМ!$B$39:$B$782,S$119)+'СЕТ СН'!$H$14+СВЦЭМ!$D$10+'СЕТ СН'!$H$6-'СЕТ СН'!$H$26</f>
        <v>1183.2942015599999</v>
      </c>
      <c r="T145" s="36">
        <f>SUMIFS(СВЦЭМ!$D$39:$D$782,СВЦЭМ!$A$39:$A$782,$A145,СВЦЭМ!$B$39:$B$782,T$119)+'СЕТ СН'!$H$14+СВЦЭМ!$D$10+'СЕТ СН'!$H$6-'СЕТ СН'!$H$26</f>
        <v>1190.87117115</v>
      </c>
      <c r="U145" s="36">
        <f>SUMIFS(СВЦЭМ!$D$39:$D$782,СВЦЭМ!$A$39:$A$782,$A145,СВЦЭМ!$B$39:$B$782,U$119)+'СЕТ СН'!$H$14+СВЦЭМ!$D$10+'СЕТ СН'!$H$6-'СЕТ СН'!$H$26</f>
        <v>1183.5482336699999</v>
      </c>
      <c r="V145" s="36">
        <f>SUMIFS(СВЦЭМ!$D$39:$D$782,СВЦЭМ!$A$39:$A$782,$A145,СВЦЭМ!$B$39:$B$782,V$119)+'СЕТ СН'!$H$14+СВЦЭМ!$D$10+'СЕТ СН'!$H$6-'СЕТ СН'!$H$26</f>
        <v>1201.9822609599998</v>
      </c>
      <c r="W145" s="36">
        <f>SUMIFS(СВЦЭМ!$D$39:$D$782,СВЦЭМ!$A$39:$A$782,$A145,СВЦЭМ!$B$39:$B$782,W$119)+'СЕТ СН'!$H$14+СВЦЭМ!$D$10+'СЕТ СН'!$H$6-'СЕТ СН'!$H$26</f>
        <v>1204.5487571899998</v>
      </c>
      <c r="X145" s="36">
        <f>SUMIFS(СВЦЭМ!$D$39:$D$782,СВЦЭМ!$A$39:$A$782,$A145,СВЦЭМ!$B$39:$B$782,X$119)+'СЕТ СН'!$H$14+СВЦЭМ!$D$10+'СЕТ СН'!$H$6-'СЕТ СН'!$H$26</f>
        <v>1174.41555937</v>
      </c>
      <c r="Y145" s="36">
        <f>SUMIFS(СВЦЭМ!$D$39:$D$782,СВЦЭМ!$A$39:$A$782,$A145,СВЦЭМ!$B$39:$B$782,Y$119)+'СЕТ СН'!$H$14+СВЦЭМ!$D$10+'СЕТ СН'!$H$6-'СЕТ СН'!$H$26</f>
        <v>1197.3271063099999</v>
      </c>
    </row>
    <row r="146" spans="1:27" ht="15.75" x14ac:dyDescent="0.2">
      <c r="A146" s="35">
        <f t="shared" si="3"/>
        <v>44800</v>
      </c>
      <c r="B146" s="36">
        <f>SUMIFS(СВЦЭМ!$D$39:$D$782,СВЦЭМ!$A$39:$A$782,$A146,СВЦЭМ!$B$39:$B$782,B$119)+'СЕТ СН'!$H$14+СВЦЭМ!$D$10+'СЕТ СН'!$H$6-'СЕТ СН'!$H$26</f>
        <v>1201.8840788699999</v>
      </c>
      <c r="C146" s="36">
        <f>SUMIFS(СВЦЭМ!$D$39:$D$782,СВЦЭМ!$A$39:$A$782,$A146,СВЦЭМ!$B$39:$B$782,C$119)+'СЕТ СН'!$H$14+СВЦЭМ!$D$10+'СЕТ СН'!$H$6-'СЕТ СН'!$H$26</f>
        <v>1197.06086495</v>
      </c>
      <c r="D146" s="36">
        <f>SUMIFS(СВЦЭМ!$D$39:$D$782,СВЦЭМ!$A$39:$A$782,$A146,СВЦЭМ!$B$39:$B$782,D$119)+'СЕТ СН'!$H$14+СВЦЭМ!$D$10+'СЕТ СН'!$H$6-'СЕТ СН'!$H$26</f>
        <v>1238.85808729</v>
      </c>
      <c r="E146" s="36">
        <f>SUMIFS(СВЦЭМ!$D$39:$D$782,СВЦЭМ!$A$39:$A$782,$A146,СВЦЭМ!$B$39:$B$782,E$119)+'СЕТ СН'!$H$14+СВЦЭМ!$D$10+'СЕТ СН'!$H$6-'СЕТ СН'!$H$26</f>
        <v>1204.9558307299999</v>
      </c>
      <c r="F146" s="36">
        <f>SUMIFS(СВЦЭМ!$D$39:$D$782,СВЦЭМ!$A$39:$A$782,$A146,СВЦЭМ!$B$39:$B$782,F$119)+'СЕТ СН'!$H$14+СВЦЭМ!$D$10+'СЕТ СН'!$H$6-'СЕТ СН'!$H$26</f>
        <v>1201.2302875399998</v>
      </c>
      <c r="G146" s="36">
        <f>SUMIFS(СВЦЭМ!$D$39:$D$782,СВЦЭМ!$A$39:$A$782,$A146,СВЦЭМ!$B$39:$B$782,G$119)+'СЕТ СН'!$H$14+СВЦЭМ!$D$10+'СЕТ СН'!$H$6-'СЕТ СН'!$H$26</f>
        <v>1210.3803947699998</v>
      </c>
      <c r="H146" s="36">
        <f>SUMIFS(СВЦЭМ!$D$39:$D$782,СВЦЭМ!$A$39:$A$782,$A146,СВЦЭМ!$B$39:$B$782,H$119)+'СЕТ СН'!$H$14+СВЦЭМ!$D$10+'СЕТ СН'!$H$6-'СЕТ СН'!$H$26</f>
        <v>1195.28281225</v>
      </c>
      <c r="I146" s="36">
        <f>SUMIFS(СВЦЭМ!$D$39:$D$782,СВЦЭМ!$A$39:$A$782,$A146,СВЦЭМ!$B$39:$B$782,I$119)+'СЕТ СН'!$H$14+СВЦЭМ!$D$10+'СЕТ СН'!$H$6-'СЕТ СН'!$H$26</f>
        <v>1161.9761214099999</v>
      </c>
      <c r="J146" s="36">
        <f>SUMIFS(СВЦЭМ!$D$39:$D$782,СВЦЭМ!$A$39:$A$782,$A146,СВЦЭМ!$B$39:$B$782,J$119)+'СЕТ СН'!$H$14+СВЦЭМ!$D$10+'СЕТ СН'!$H$6-'СЕТ СН'!$H$26</f>
        <v>1103.1019455199998</v>
      </c>
      <c r="K146" s="36">
        <f>SUMIFS(СВЦЭМ!$D$39:$D$782,СВЦЭМ!$A$39:$A$782,$A146,СВЦЭМ!$B$39:$B$782,K$119)+'СЕТ СН'!$H$14+СВЦЭМ!$D$10+'СЕТ СН'!$H$6-'СЕТ СН'!$H$26</f>
        <v>1174.92415155</v>
      </c>
      <c r="L146" s="36">
        <f>SUMIFS(СВЦЭМ!$D$39:$D$782,СВЦЭМ!$A$39:$A$782,$A146,СВЦЭМ!$B$39:$B$782,L$119)+'СЕТ СН'!$H$14+СВЦЭМ!$D$10+'СЕТ СН'!$H$6-'СЕТ СН'!$H$26</f>
        <v>1171.66307607</v>
      </c>
      <c r="M146" s="36">
        <f>SUMIFS(СВЦЭМ!$D$39:$D$782,СВЦЭМ!$A$39:$A$782,$A146,СВЦЭМ!$B$39:$B$782,M$119)+'СЕТ СН'!$H$14+СВЦЭМ!$D$10+'СЕТ СН'!$H$6-'СЕТ СН'!$H$26</f>
        <v>1174.44919003</v>
      </c>
      <c r="N146" s="36">
        <f>SUMIFS(СВЦЭМ!$D$39:$D$782,СВЦЭМ!$A$39:$A$782,$A146,СВЦЭМ!$B$39:$B$782,N$119)+'СЕТ СН'!$H$14+СВЦЭМ!$D$10+'СЕТ СН'!$H$6-'СЕТ СН'!$H$26</f>
        <v>1175.6987054599999</v>
      </c>
      <c r="O146" s="36">
        <f>SUMIFS(СВЦЭМ!$D$39:$D$782,СВЦЭМ!$A$39:$A$782,$A146,СВЦЭМ!$B$39:$B$782,O$119)+'СЕТ СН'!$H$14+СВЦЭМ!$D$10+'СЕТ СН'!$H$6-'СЕТ СН'!$H$26</f>
        <v>1167.20912105</v>
      </c>
      <c r="P146" s="36">
        <f>SUMIFS(СВЦЭМ!$D$39:$D$782,СВЦЭМ!$A$39:$A$782,$A146,СВЦЭМ!$B$39:$B$782,P$119)+'СЕТ СН'!$H$14+СВЦЭМ!$D$10+'СЕТ СН'!$H$6-'СЕТ СН'!$H$26</f>
        <v>1163.8716833799999</v>
      </c>
      <c r="Q146" s="36">
        <f>SUMIFS(СВЦЭМ!$D$39:$D$782,СВЦЭМ!$A$39:$A$782,$A146,СВЦЭМ!$B$39:$B$782,Q$119)+'СЕТ СН'!$H$14+СВЦЭМ!$D$10+'СЕТ СН'!$H$6-'СЕТ СН'!$H$26</f>
        <v>1162.1678365799999</v>
      </c>
      <c r="R146" s="36">
        <f>SUMIFS(СВЦЭМ!$D$39:$D$782,СВЦЭМ!$A$39:$A$782,$A146,СВЦЭМ!$B$39:$B$782,R$119)+'СЕТ СН'!$H$14+СВЦЭМ!$D$10+'СЕТ СН'!$H$6-'СЕТ СН'!$H$26</f>
        <v>1159.62136599</v>
      </c>
      <c r="S146" s="36">
        <f>SUMIFS(СВЦЭМ!$D$39:$D$782,СВЦЭМ!$A$39:$A$782,$A146,СВЦЭМ!$B$39:$B$782,S$119)+'СЕТ СН'!$H$14+СВЦЭМ!$D$10+'СЕТ СН'!$H$6-'СЕТ СН'!$H$26</f>
        <v>1167.0431185499999</v>
      </c>
      <c r="T146" s="36">
        <f>SUMIFS(СВЦЭМ!$D$39:$D$782,СВЦЭМ!$A$39:$A$782,$A146,СВЦЭМ!$B$39:$B$782,T$119)+'СЕТ СН'!$H$14+СВЦЭМ!$D$10+'СЕТ СН'!$H$6-'СЕТ СН'!$H$26</f>
        <v>1166.8953834899999</v>
      </c>
      <c r="U146" s="36">
        <f>SUMIFS(СВЦЭМ!$D$39:$D$782,СВЦЭМ!$A$39:$A$782,$A146,СВЦЭМ!$B$39:$B$782,U$119)+'СЕТ СН'!$H$14+СВЦЭМ!$D$10+'СЕТ СН'!$H$6-'СЕТ СН'!$H$26</f>
        <v>1166.7153125899999</v>
      </c>
      <c r="V146" s="36">
        <f>SUMIFS(СВЦЭМ!$D$39:$D$782,СВЦЭМ!$A$39:$A$782,$A146,СВЦЭМ!$B$39:$B$782,V$119)+'СЕТ СН'!$H$14+СВЦЭМ!$D$10+'СЕТ СН'!$H$6-'СЕТ СН'!$H$26</f>
        <v>1181.90614276</v>
      </c>
      <c r="W146" s="36">
        <f>SUMIFS(СВЦЭМ!$D$39:$D$782,СВЦЭМ!$A$39:$A$782,$A146,СВЦЭМ!$B$39:$B$782,W$119)+'СЕТ СН'!$H$14+СВЦЭМ!$D$10+'СЕТ СН'!$H$6-'СЕТ СН'!$H$26</f>
        <v>1180.50081228</v>
      </c>
      <c r="X146" s="36">
        <f>SUMIFS(СВЦЭМ!$D$39:$D$782,СВЦЭМ!$A$39:$A$782,$A146,СВЦЭМ!$B$39:$B$782,X$119)+'СЕТ СН'!$H$14+СВЦЭМ!$D$10+'СЕТ СН'!$H$6-'СЕТ СН'!$H$26</f>
        <v>1164.6831465799999</v>
      </c>
      <c r="Y146" s="36">
        <f>SUMIFS(СВЦЭМ!$D$39:$D$782,СВЦЭМ!$A$39:$A$782,$A146,СВЦЭМ!$B$39:$B$782,Y$119)+'СЕТ СН'!$H$14+СВЦЭМ!$D$10+'СЕТ СН'!$H$6-'СЕТ СН'!$H$26</f>
        <v>1145.4849996299999</v>
      </c>
    </row>
    <row r="147" spans="1:27" ht="15.75" x14ac:dyDescent="0.2">
      <c r="A147" s="35">
        <f t="shared" si="3"/>
        <v>44801</v>
      </c>
      <c r="B147" s="36">
        <f>SUMIFS(СВЦЭМ!$D$39:$D$782,СВЦЭМ!$A$39:$A$782,$A147,СВЦЭМ!$B$39:$B$782,B$119)+'СЕТ СН'!$H$14+СВЦЭМ!$D$10+'СЕТ СН'!$H$6-'СЕТ СН'!$H$26</f>
        <v>1144.81005712</v>
      </c>
      <c r="C147" s="36">
        <f>SUMIFS(СВЦЭМ!$D$39:$D$782,СВЦЭМ!$A$39:$A$782,$A147,СВЦЭМ!$B$39:$B$782,C$119)+'СЕТ СН'!$H$14+СВЦЭМ!$D$10+'СЕТ СН'!$H$6-'СЕТ СН'!$H$26</f>
        <v>1180.2063896299999</v>
      </c>
      <c r="D147" s="36">
        <f>SUMIFS(СВЦЭМ!$D$39:$D$782,СВЦЭМ!$A$39:$A$782,$A147,СВЦЭМ!$B$39:$B$782,D$119)+'СЕТ СН'!$H$14+СВЦЭМ!$D$10+'СЕТ СН'!$H$6-'СЕТ СН'!$H$26</f>
        <v>1221.6539452699999</v>
      </c>
      <c r="E147" s="36">
        <f>SUMIFS(СВЦЭМ!$D$39:$D$782,СВЦЭМ!$A$39:$A$782,$A147,СВЦЭМ!$B$39:$B$782,E$119)+'СЕТ СН'!$H$14+СВЦЭМ!$D$10+'СЕТ СН'!$H$6-'СЕТ СН'!$H$26</f>
        <v>1235.7264433299999</v>
      </c>
      <c r="F147" s="36">
        <f>SUMIFS(СВЦЭМ!$D$39:$D$782,СВЦЭМ!$A$39:$A$782,$A147,СВЦЭМ!$B$39:$B$782,F$119)+'СЕТ СН'!$H$14+СВЦЭМ!$D$10+'СЕТ СН'!$H$6-'СЕТ СН'!$H$26</f>
        <v>1234.9811663599999</v>
      </c>
      <c r="G147" s="36">
        <f>SUMIFS(СВЦЭМ!$D$39:$D$782,СВЦЭМ!$A$39:$A$782,$A147,СВЦЭМ!$B$39:$B$782,G$119)+'СЕТ СН'!$H$14+СВЦЭМ!$D$10+'СЕТ СН'!$H$6-'СЕТ СН'!$H$26</f>
        <v>1239.4721112899999</v>
      </c>
      <c r="H147" s="36">
        <f>SUMIFS(СВЦЭМ!$D$39:$D$782,СВЦЭМ!$A$39:$A$782,$A147,СВЦЭМ!$B$39:$B$782,H$119)+'СЕТ СН'!$H$14+СВЦЭМ!$D$10+'СЕТ СН'!$H$6-'СЕТ СН'!$H$26</f>
        <v>1210.2975571299999</v>
      </c>
      <c r="I147" s="36">
        <f>SUMIFS(СВЦЭМ!$D$39:$D$782,СВЦЭМ!$A$39:$A$782,$A147,СВЦЭМ!$B$39:$B$782,I$119)+'СЕТ СН'!$H$14+СВЦЭМ!$D$10+'СЕТ СН'!$H$6-'СЕТ СН'!$H$26</f>
        <v>1174.23437343</v>
      </c>
      <c r="J147" s="36">
        <f>SUMIFS(СВЦЭМ!$D$39:$D$782,СВЦЭМ!$A$39:$A$782,$A147,СВЦЭМ!$B$39:$B$782,J$119)+'СЕТ СН'!$H$14+СВЦЭМ!$D$10+'СЕТ СН'!$H$6-'СЕТ СН'!$H$26</f>
        <v>1104.9603413499999</v>
      </c>
      <c r="K147" s="36">
        <f>SUMIFS(СВЦЭМ!$D$39:$D$782,СВЦЭМ!$A$39:$A$782,$A147,СВЦЭМ!$B$39:$B$782,K$119)+'СЕТ СН'!$H$14+СВЦЭМ!$D$10+'СЕТ СН'!$H$6-'СЕТ СН'!$H$26</f>
        <v>1169.56279363</v>
      </c>
      <c r="L147" s="36">
        <f>SUMIFS(СВЦЭМ!$D$39:$D$782,СВЦЭМ!$A$39:$A$782,$A147,СВЦЭМ!$B$39:$B$782,L$119)+'СЕТ СН'!$H$14+СВЦЭМ!$D$10+'СЕТ СН'!$H$6-'СЕТ СН'!$H$26</f>
        <v>1172.85106797</v>
      </c>
      <c r="M147" s="36">
        <f>SUMIFS(СВЦЭМ!$D$39:$D$782,СВЦЭМ!$A$39:$A$782,$A147,СВЦЭМ!$B$39:$B$782,M$119)+'СЕТ СН'!$H$14+СВЦЭМ!$D$10+'СЕТ СН'!$H$6-'СЕТ СН'!$H$26</f>
        <v>1179.8398915999999</v>
      </c>
      <c r="N147" s="36">
        <f>SUMIFS(СВЦЭМ!$D$39:$D$782,СВЦЭМ!$A$39:$A$782,$A147,СВЦЭМ!$B$39:$B$782,N$119)+'СЕТ СН'!$H$14+СВЦЭМ!$D$10+'СЕТ СН'!$H$6-'СЕТ СН'!$H$26</f>
        <v>1183.27835035</v>
      </c>
      <c r="O147" s="36">
        <f>SUMIFS(СВЦЭМ!$D$39:$D$782,СВЦЭМ!$A$39:$A$782,$A147,СВЦЭМ!$B$39:$B$782,O$119)+'СЕТ СН'!$H$14+СВЦЭМ!$D$10+'СЕТ СН'!$H$6-'СЕТ СН'!$H$26</f>
        <v>1173.98424473</v>
      </c>
      <c r="P147" s="36">
        <f>SUMIFS(СВЦЭМ!$D$39:$D$782,СВЦЭМ!$A$39:$A$782,$A147,СВЦЭМ!$B$39:$B$782,P$119)+'СЕТ СН'!$H$14+СВЦЭМ!$D$10+'СЕТ СН'!$H$6-'СЕТ СН'!$H$26</f>
        <v>1170.2297313499998</v>
      </c>
      <c r="Q147" s="36">
        <f>SUMIFS(СВЦЭМ!$D$39:$D$782,СВЦЭМ!$A$39:$A$782,$A147,СВЦЭМ!$B$39:$B$782,Q$119)+'СЕТ СН'!$H$14+СВЦЭМ!$D$10+'СЕТ СН'!$H$6-'СЕТ СН'!$H$26</f>
        <v>1168.9762260299999</v>
      </c>
      <c r="R147" s="36">
        <f>SUMIFS(СВЦЭМ!$D$39:$D$782,СВЦЭМ!$A$39:$A$782,$A147,СВЦЭМ!$B$39:$B$782,R$119)+'СЕТ СН'!$H$14+СВЦЭМ!$D$10+'СЕТ СН'!$H$6-'СЕТ СН'!$H$26</f>
        <v>1162.35062952</v>
      </c>
      <c r="S147" s="36">
        <f>SUMIFS(СВЦЭМ!$D$39:$D$782,СВЦЭМ!$A$39:$A$782,$A147,СВЦЭМ!$B$39:$B$782,S$119)+'СЕТ СН'!$H$14+СВЦЭМ!$D$10+'СЕТ СН'!$H$6-'СЕТ СН'!$H$26</f>
        <v>1167.6909846899998</v>
      </c>
      <c r="T147" s="36">
        <f>SUMIFS(СВЦЭМ!$D$39:$D$782,СВЦЭМ!$A$39:$A$782,$A147,СВЦЭМ!$B$39:$B$782,T$119)+'СЕТ СН'!$H$14+СВЦЭМ!$D$10+'СЕТ СН'!$H$6-'СЕТ СН'!$H$26</f>
        <v>1171.3431853899999</v>
      </c>
      <c r="U147" s="36">
        <f>SUMIFS(СВЦЭМ!$D$39:$D$782,СВЦЭМ!$A$39:$A$782,$A147,СВЦЭМ!$B$39:$B$782,U$119)+'СЕТ СН'!$H$14+СВЦЭМ!$D$10+'СЕТ СН'!$H$6-'СЕТ СН'!$H$26</f>
        <v>1169.1467464799998</v>
      </c>
      <c r="V147" s="36">
        <f>SUMIFS(СВЦЭМ!$D$39:$D$782,СВЦЭМ!$A$39:$A$782,$A147,СВЦЭМ!$B$39:$B$782,V$119)+'СЕТ СН'!$H$14+СВЦЭМ!$D$10+'СЕТ СН'!$H$6-'СЕТ СН'!$H$26</f>
        <v>1183.3773747099999</v>
      </c>
      <c r="W147" s="36">
        <f>SUMIFS(СВЦЭМ!$D$39:$D$782,СВЦЭМ!$A$39:$A$782,$A147,СВЦЭМ!$B$39:$B$782,W$119)+'СЕТ СН'!$H$14+СВЦЭМ!$D$10+'СЕТ СН'!$H$6-'СЕТ СН'!$H$26</f>
        <v>1193.4727581499999</v>
      </c>
      <c r="X147" s="36">
        <f>SUMIFS(СВЦЭМ!$D$39:$D$782,СВЦЭМ!$A$39:$A$782,$A147,СВЦЭМ!$B$39:$B$782,X$119)+'СЕТ СН'!$H$14+СВЦЭМ!$D$10+'СЕТ СН'!$H$6-'СЕТ СН'!$H$26</f>
        <v>1200.2654503899998</v>
      </c>
      <c r="Y147" s="36">
        <f>SUMIFS(СВЦЭМ!$D$39:$D$782,СВЦЭМ!$A$39:$A$782,$A147,СВЦЭМ!$B$39:$B$782,Y$119)+'СЕТ СН'!$H$14+СВЦЭМ!$D$10+'СЕТ СН'!$H$6-'СЕТ СН'!$H$26</f>
        <v>1174.779227</v>
      </c>
    </row>
    <row r="148" spans="1:27" ht="15.75" x14ac:dyDescent="0.2">
      <c r="A148" s="35">
        <f t="shared" si="3"/>
        <v>44802</v>
      </c>
      <c r="B148" s="36">
        <f>SUMIFS(СВЦЭМ!$D$39:$D$782,СВЦЭМ!$A$39:$A$782,$A148,СВЦЭМ!$B$39:$B$782,B$119)+'СЕТ СН'!$H$14+СВЦЭМ!$D$10+'СЕТ СН'!$H$6-'СЕТ СН'!$H$26</f>
        <v>1190.1726636199999</v>
      </c>
      <c r="C148" s="36">
        <f>SUMIFS(СВЦЭМ!$D$39:$D$782,СВЦЭМ!$A$39:$A$782,$A148,СВЦЭМ!$B$39:$B$782,C$119)+'СЕТ СН'!$H$14+СВЦЭМ!$D$10+'СЕТ СН'!$H$6-'СЕТ СН'!$H$26</f>
        <v>1259.7658733999999</v>
      </c>
      <c r="D148" s="36">
        <f>SUMIFS(СВЦЭМ!$D$39:$D$782,СВЦЭМ!$A$39:$A$782,$A148,СВЦЭМ!$B$39:$B$782,D$119)+'СЕТ СН'!$H$14+СВЦЭМ!$D$10+'СЕТ СН'!$H$6-'СЕТ СН'!$H$26</f>
        <v>1291.3748861299998</v>
      </c>
      <c r="E148" s="36">
        <f>SUMIFS(СВЦЭМ!$D$39:$D$782,СВЦЭМ!$A$39:$A$782,$A148,СВЦЭМ!$B$39:$B$782,E$119)+'СЕТ СН'!$H$14+СВЦЭМ!$D$10+'СЕТ СН'!$H$6-'СЕТ СН'!$H$26</f>
        <v>1301.03309246</v>
      </c>
      <c r="F148" s="36">
        <f>SUMIFS(СВЦЭМ!$D$39:$D$782,СВЦЭМ!$A$39:$A$782,$A148,СВЦЭМ!$B$39:$B$782,F$119)+'СЕТ СН'!$H$14+СВЦЭМ!$D$10+'СЕТ СН'!$H$6-'СЕТ СН'!$H$26</f>
        <v>1310.0814359299998</v>
      </c>
      <c r="G148" s="36">
        <f>SUMIFS(СВЦЭМ!$D$39:$D$782,СВЦЭМ!$A$39:$A$782,$A148,СВЦЭМ!$B$39:$B$782,G$119)+'СЕТ СН'!$H$14+СВЦЭМ!$D$10+'СЕТ СН'!$H$6-'СЕТ СН'!$H$26</f>
        <v>1293.3580334199999</v>
      </c>
      <c r="H148" s="36">
        <f>SUMIFS(СВЦЭМ!$D$39:$D$782,СВЦЭМ!$A$39:$A$782,$A148,СВЦЭМ!$B$39:$B$782,H$119)+'СЕТ СН'!$H$14+СВЦЭМ!$D$10+'СЕТ СН'!$H$6-'СЕТ СН'!$H$26</f>
        <v>1240.84928775</v>
      </c>
      <c r="I148" s="36">
        <f>SUMIFS(СВЦЭМ!$D$39:$D$782,СВЦЭМ!$A$39:$A$782,$A148,СВЦЭМ!$B$39:$B$782,I$119)+'СЕТ СН'!$H$14+СВЦЭМ!$D$10+'СЕТ СН'!$H$6-'СЕТ СН'!$H$26</f>
        <v>1194.5456330299999</v>
      </c>
      <c r="J148" s="36">
        <f>SUMIFS(СВЦЭМ!$D$39:$D$782,СВЦЭМ!$A$39:$A$782,$A148,СВЦЭМ!$B$39:$B$782,J$119)+'СЕТ СН'!$H$14+СВЦЭМ!$D$10+'СЕТ СН'!$H$6-'СЕТ СН'!$H$26</f>
        <v>1154.3718718799998</v>
      </c>
      <c r="K148" s="36">
        <f>SUMIFS(СВЦЭМ!$D$39:$D$782,СВЦЭМ!$A$39:$A$782,$A148,СВЦЭМ!$B$39:$B$782,K$119)+'СЕТ СН'!$H$14+СВЦЭМ!$D$10+'СЕТ СН'!$H$6-'СЕТ СН'!$H$26</f>
        <v>1177.7907333199998</v>
      </c>
      <c r="L148" s="36">
        <f>SUMIFS(СВЦЭМ!$D$39:$D$782,СВЦЭМ!$A$39:$A$782,$A148,СВЦЭМ!$B$39:$B$782,L$119)+'СЕТ СН'!$H$14+СВЦЭМ!$D$10+'СЕТ СН'!$H$6-'СЕТ СН'!$H$26</f>
        <v>1155.68297201</v>
      </c>
      <c r="M148" s="36">
        <f>SUMIFS(СВЦЭМ!$D$39:$D$782,СВЦЭМ!$A$39:$A$782,$A148,СВЦЭМ!$B$39:$B$782,M$119)+'СЕТ СН'!$H$14+СВЦЭМ!$D$10+'СЕТ СН'!$H$6-'СЕТ СН'!$H$26</f>
        <v>1156.4201940599999</v>
      </c>
      <c r="N148" s="36">
        <f>SUMIFS(СВЦЭМ!$D$39:$D$782,СВЦЭМ!$A$39:$A$782,$A148,СВЦЭМ!$B$39:$B$782,N$119)+'СЕТ СН'!$H$14+СВЦЭМ!$D$10+'СЕТ СН'!$H$6-'СЕТ СН'!$H$26</f>
        <v>1158.5481596899999</v>
      </c>
      <c r="O148" s="36">
        <f>SUMIFS(СВЦЭМ!$D$39:$D$782,СВЦЭМ!$A$39:$A$782,$A148,СВЦЭМ!$B$39:$B$782,O$119)+'СЕТ СН'!$H$14+СВЦЭМ!$D$10+'СЕТ СН'!$H$6-'СЕТ СН'!$H$26</f>
        <v>1154.8323730299999</v>
      </c>
      <c r="P148" s="36">
        <f>SUMIFS(СВЦЭМ!$D$39:$D$782,СВЦЭМ!$A$39:$A$782,$A148,СВЦЭМ!$B$39:$B$782,P$119)+'СЕТ СН'!$H$14+СВЦЭМ!$D$10+'СЕТ СН'!$H$6-'СЕТ СН'!$H$26</f>
        <v>1154.84209723</v>
      </c>
      <c r="Q148" s="36">
        <f>SUMIFS(СВЦЭМ!$D$39:$D$782,СВЦЭМ!$A$39:$A$782,$A148,СВЦЭМ!$B$39:$B$782,Q$119)+'СЕТ СН'!$H$14+СВЦЭМ!$D$10+'СЕТ СН'!$H$6-'СЕТ СН'!$H$26</f>
        <v>1154.23448719</v>
      </c>
      <c r="R148" s="36">
        <f>SUMIFS(СВЦЭМ!$D$39:$D$782,СВЦЭМ!$A$39:$A$782,$A148,СВЦЭМ!$B$39:$B$782,R$119)+'СЕТ СН'!$H$14+СВЦЭМ!$D$10+'СЕТ СН'!$H$6-'СЕТ СН'!$H$26</f>
        <v>1156.5287694899998</v>
      </c>
      <c r="S148" s="36">
        <f>SUMIFS(СВЦЭМ!$D$39:$D$782,СВЦЭМ!$A$39:$A$782,$A148,СВЦЭМ!$B$39:$B$782,S$119)+'СЕТ СН'!$H$14+СВЦЭМ!$D$10+'СЕТ СН'!$H$6-'СЕТ СН'!$H$26</f>
        <v>1158.1519604</v>
      </c>
      <c r="T148" s="36">
        <f>SUMIFS(СВЦЭМ!$D$39:$D$782,СВЦЭМ!$A$39:$A$782,$A148,СВЦЭМ!$B$39:$B$782,T$119)+'СЕТ СН'!$H$14+СВЦЭМ!$D$10+'СЕТ СН'!$H$6-'СЕТ СН'!$H$26</f>
        <v>1141.0710431099999</v>
      </c>
      <c r="U148" s="36">
        <f>SUMIFS(СВЦЭМ!$D$39:$D$782,СВЦЭМ!$A$39:$A$782,$A148,СВЦЭМ!$B$39:$B$782,U$119)+'СЕТ СН'!$H$14+СВЦЭМ!$D$10+'СЕТ СН'!$H$6-'СЕТ СН'!$H$26</f>
        <v>1135.4060562899999</v>
      </c>
      <c r="V148" s="36">
        <f>SUMIFS(СВЦЭМ!$D$39:$D$782,СВЦЭМ!$A$39:$A$782,$A148,СВЦЭМ!$B$39:$B$782,V$119)+'СЕТ СН'!$H$14+СВЦЭМ!$D$10+'СЕТ СН'!$H$6-'СЕТ СН'!$H$26</f>
        <v>1130.2718501099998</v>
      </c>
      <c r="W148" s="36">
        <f>SUMIFS(СВЦЭМ!$D$39:$D$782,СВЦЭМ!$A$39:$A$782,$A148,СВЦЭМ!$B$39:$B$782,W$119)+'СЕТ СН'!$H$14+СВЦЭМ!$D$10+'СЕТ СН'!$H$6-'СЕТ СН'!$H$26</f>
        <v>1128.39187636</v>
      </c>
      <c r="X148" s="36">
        <f>SUMIFS(СВЦЭМ!$D$39:$D$782,СВЦЭМ!$A$39:$A$782,$A148,СВЦЭМ!$B$39:$B$782,X$119)+'СЕТ СН'!$H$14+СВЦЭМ!$D$10+'СЕТ СН'!$H$6-'СЕТ СН'!$H$26</f>
        <v>1151.57586096</v>
      </c>
      <c r="Y148" s="36">
        <f>SUMIFS(СВЦЭМ!$D$39:$D$782,СВЦЭМ!$A$39:$A$782,$A148,СВЦЭМ!$B$39:$B$782,Y$119)+'СЕТ СН'!$H$14+СВЦЭМ!$D$10+'СЕТ СН'!$H$6-'СЕТ СН'!$H$26</f>
        <v>1198.7101171099998</v>
      </c>
    </row>
    <row r="149" spans="1:27" ht="15.75" x14ac:dyDescent="0.2">
      <c r="A149" s="35">
        <f t="shared" si="3"/>
        <v>44803</v>
      </c>
      <c r="B149" s="36">
        <f>SUMIFS(СВЦЭМ!$D$39:$D$782,СВЦЭМ!$A$39:$A$782,$A149,СВЦЭМ!$B$39:$B$782,B$119)+'СЕТ СН'!$H$14+СВЦЭМ!$D$10+'СЕТ СН'!$H$6-'СЕТ СН'!$H$26</f>
        <v>1159.47699588</v>
      </c>
      <c r="C149" s="36">
        <f>SUMIFS(СВЦЭМ!$D$39:$D$782,СВЦЭМ!$A$39:$A$782,$A149,СВЦЭМ!$B$39:$B$782,C$119)+'СЕТ СН'!$H$14+СВЦЭМ!$D$10+'СЕТ СН'!$H$6-'СЕТ СН'!$H$26</f>
        <v>1192.2126854199998</v>
      </c>
      <c r="D149" s="36">
        <f>SUMIFS(СВЦЭМ!$D$39:$D$782,СВЦЭМ!$A$39:$A$782,$A149,СВЦЭМ!$B$39:$B$782,D$119)+'СЕТ СН'!$H$14+СВЦЭМ!$D$10+'СЕТ СН'!$H$6-'СЕТ СН'!$H$26</f>
        <v>1226.10787534</v>
      </c>
      <c r="E149" s="36">
        <f>SUMIFS(СВЦЭМ!$D$39:$D$782,СВЦЭМ!$A$39:$A$782,$A149,СВЦЭМ!$B$39:$B$782,E$119)+'СЕТ СН'!$H$14+СВЦЭМ!$D$10+'СЕТ СН'!$H$6-'СЕТ СН'!$H$26</f>
        <v>1238.1094615499999</v>
      </c>
      <c r="F149" s="36">
        <f>SUMIFS(СВЦЭМ!$D$39:$D$782,СВЦЭМ!$A$39:$A$782,$A149,СВЦЭМ!$B$39:$B$782,F$119)+'СЕТ СН'!$H$14+СВЦЭМ!$D$10+'СЕТ СН'!$H$6-'СЕТ СН'!$H$26</f>
        <v>1243.3212753799999</v>
      </c>
      <c r="G149" s="36">
        <f>SUMIFS(СВЦЭМ!$D$39:$D$782,СВЦЭМ!$A$39:$A$782,$A149,СВЦЭМ!$B$39:$B$782,G$119)+'СЕТ СН'!$H$14+СВЦЭМ!$D$10+'СЕТ СН'!$H$6-'СЕТ СН'!$H$26</f>
        <v>1238.63275417</v>
      </c>
      <c r="H149" s="36">
        <f>SUMIFS(СВЦЭМ!$D$39:$D$782,СВЦЭМ!$A$39:$A$782,$A149,СВЦЭМ!$B$39:$B$782,H$119)+'СЕТ СН'!$H$14+СВЦЭМ!$D$10+'СЕТ СН'!$H$6-'СЕТ СН'!$H$26</f>
        <v>1182.7537478699999</v>
      </c>
      <c r="I149" s="36">
        <f>SUMIFS(СВЦЭМ!$D$39:$D$782,СВЦЭМ!$A$39:$A$782,$A149,СВЦЭМ!$B$39:$B$782,I$119)+'СЕТ СН'!$H$14+СВЦЭМ!$D$10+'СЕТ СН'!$H$6-'СЕТ СН'!$H$26</f>
        <v>1110.3972909299998</v>
      </c>
      <c r="J149" s="36">
        <f>SUMIFS(СВЦЭМ!$D$39:$D$782,СВЦЭМ!$A$39:$A$782,$A149,СВЦЭМ!$B$39:$B$782,J$119)+'СЕТ СН'!$H$14+СВЦЭМ!$D$10+'СЕТ СН'!$H$6-'СЕТ СН'!$H$26</f>
        <v>1110.4619251199999</v>
      </c>
      <c r="K149" s="36">
        <f>SUMIFS(СВЦЭМ!$D$39:$D$782,СВЦЭМ!$A$39:$A$782,$A149,СВЦЭМ!$B$39:$B$782,K$119)+'СЕТ СН'!$H$14+СВЦЭМ!$D$10+'СЕТ СН'!$H$6-'СЕТ СН'!$H$26</f>
        <v>1172.0331593799999</v>
      </c>
      <c r="L149" s="36">
        <f>SUMIFS(СВЦЭМ!$D$39:$D$782,СВЦЭМ!$A$39:$A$782,$A149,СВЦЭМ!$B$39:$B$782,L$119)+'СЕТ СН'!$H$14+СВЦЭМ!$D$10+'СЕТ СН'!$H$6-'СЕТ СН'!$H$26</f>
        <v>1168.00530961</v>
      </c>
      <c r="M149" s="36">
        <f>SUMIFS(СВЦЭМ!$D$39:$D$782,СВЦЭМ!$A$39:$A$782,$A149,СВЦЭМ!$B$39:$B$782,M$119)+'СЕТ СН'!$H$14+СВЦЭМ!$D$10+'СЕТ СН'!$H$6-'СЕТ СН'!$H$26</f>
        <v>1165.9367429599999</v>
      </c>
      <c r="N149" s="36">
        <f>SUMIFS(СВЦЭМ!$D$39:$D$782,СВЦЭМ!$A$39:$A$782,$A149,СВЦЭМ!$B$39:$B$782,N$119)+'СЕТ СН'!$H$14+СВЦЭМ!$D$10+'СЕТ СН'!$H$6-'СЕТ СН'!$H$26</f>
        <v>1167.80347927</v>
      </c>
      <c r="O149" s="36">
        <f>SUMIFS(СВЦЭМ!$D$39:$D$782,СВЦЭМ!$A$39:$A$782,$A149,СВЦЭМ!$B$39:$B$782,O$119)+'СЕТ СН'!$H$14+СВЦЭМ!$D$10+'СЕТ СН'!$H$6-'СЕТ СН'!$H$26</f>
        <v>1165.2678877599999</v>
      </c>
      <c r="P149" s="36">
        <f>SUMIFS(СВЦЭМ!$D$39:$D$782,СВЦЭМ!$A$39:$A$782,$A149,СВЦЭМ!$B$39:$B$782,P$119)+'СЕТ СН'!$H$14+СВЦЭМ!$D$10+'СЕТ СН'!$H$6-'СЕТ СН'!$H$26</f>
        <v>1174.09620982</v>
      </c>
      <c r="Q149" s="36">
        <f>SUMIFS(СВЦЭМ!$D$39:$D$782,СВЦЭМ!$A$39:$A$782,$A149,СВЦЭМ!$B$39:$B$782,Q$119)+'СЕТ СН'!$H$14+СВЦЭМ!$D$10+'СЕТ СН'!$H$6-'СЕТ СН'!$H$26</f>
        <v>1161.2293667699998</v>
      </c>
      <c r="R149" s="36">
        <f>SUMIFS(СВЦЭМ!$D$39:$D$782,СВЦЭМ!$A$39:$A$782,$A149,СВЦЭМ!$B$39:$B$782,R$119)+'СЕТ СН'!$H$14+СВЦЭМ!$D$10+'СЕТ СН'!$H$6-'СЕТ СН'!$H$26</f>
        <v>1151.5417885499999</v>
      </c>
      <c r="S149" s="36">
        <f>SUMIFS(СВЦЭМ!$D$39:$D$782,СВЦЭМ!$A$39:$A$782,$A149,СВЦЭМ!$B$39:$B$782,S$119)+'СЕТ СН'!$H$14+СВЦЭМ!$D$10+'СЕТ СН'!$H$6-'СЕТ СН'!$H$26</f>
        <v>1162.3809743099998</v>
      </c>
      <c r="T149" s="36">
        <f>SUMIFS(СВЦЭМ!$D$39:$D$782,СВЦЭМ!$A$39:$A$782,$A149,СВЦЭМ!$B$39:$B$782,T$119)+'СЕТ СН'!$H$14+СВЦЭМ!$D$10+'СЕТ СН'!$H$6-'СЕТ СН'!$H$26</f>
        <v>1176.9645143999999</v>
      </c>
      <c r="U149" s="36">
        <f>SUMIFS(СВЦЭМ!$D$39:$D$782,СВЦЭМ!$A$39:$A$782,$A149,СВЦЭМ!$B$39:$B$782,U$119)+'СЕТ СН'!$H$14+СВЦЭМ!$D$10+'СЕТ СН'!$H$6-'СЕТ СН'!$H$26</f>
        <v>1159.9483859899999</v>
      </c>
      <c r="V149" s="36">
        <f>SUMIFS(СВЦЭМ!$D$39:$D$782,СВЦЭМ!$A$39:$A$782,$A149,СВЦЭМ!$B$39:$B$782,V$119)+'СЕТ СН'!$H$14+СВЦЭМ!$D$10+'СЕТ СН'!$H$6-'СЕТ СН'!$H$26</f>
        <v>1184.7093297899999</v>
      </c>
      <c r="W149" s="36">
        <f>SUMIFS(СВЦЭМ!$D$39:$D$782,СВЦЭМ!$A$39:$A$782,$A149,СВЦЭМ!$B$39:$B$782,W$119)+'СЕТ СН'!$H$14+СВЦЭМ!$D$10+'СЕТ СН'!$H$6-'СЕТ СН'!$H$26</f>
        <v>1188.53575634</v>
      </c>
      <c r="X149" s="36">
        <f>SUMIFS(СВЦЭМ!$D$39:$D$782,СВЦЭМ!$A$39:$A$782,$A149,СВЦЭМ!$B$39:$B$782,X$119)+'СЕТ СН'!$H$14+СВЦЭМ!$D$10+'СЕТ СН'!$H$6-'СЕТ СН'!$H$26</f>
        <v>1134.6985149999998</v>
      </c>
      <c r="Y149" s="36">
        <f>SUMIFS(СВЦЭМ!$D$39:$D$782,СВЦЭМ!$A$39:$A$782,$A149,СВЦЭМ!$B$39:$B$782,Y$119)+'СЕТ СН'!$H$14+СВЦЭМ!$D$10+'СЕТ СН'!$H$6-'СЕТ СН'!$H$26</f>
        <v>1096.81373411</v>
      </c>
    </row>
    <row r="150" spans="1:27" ht="15.75" x14ac:dyDescent="0.2">
      <c r="A150" s="35">
        <f t="shared" si="3"/>
        <v>44804</v>
      </c>
      <c r="B150" s="36">
        <f>SUMIFS(СВЦЭМ!$D$39:$D$782,СВЦЭМ!$A$39:$A$782,$A150,СВЦЭМ!$B$39:$B$782,B$119)+'СЕТ СН'!$H$14+СВЦЭМ!$D$10+'СЕТ СН'!$H$6-'СЕТ СН'!$H$26</f>
        <v>1190.05773378</v>
      </c>
      <c r="C150" s="36">
        <f>SUMIFS(СВЦЭМ!$D$39:$D$782,СВЦЭМ!$A$39:$A$782,$A150,СВЦЭМ!$B$39:$B$782,C$119)+'СЕТ СН'!$H$14+СВЦЭМ!$D$10+'СЕТ СН'!$H$6-'СЕТ СН'!$H$26</f>
        <v>1225.6931900699999</v>
      </c>
      <c r="D150" s="36">
        <f>SUMIFS(СВЦЭМ!$D$39:$D$782,СВЦЭМ!$A$39:$A$782,$A150,СВЦЭМ!$B$39:$B$782,D$119)+'СЕТ СН'!$H$14+СВЦЭМ!$D$10+'СЕТ СН'!$H$6-'СЕТ СН'!$H$26</f>
        <v>1241.70567039</v>
      </c>
      <c r="E150" s="36">
        <f>SUMIFS(СВЦЭМ!$D$39:$D$782,СВЦЭМ!$A$39:$A$782,$A150,СВЦЭМ!$B$39:$B$782,E$119)+'СЕТ СН'!$H$14+СВЦЭМ!$D$10+'СЕТ СН'!$H$6-'СЕТ СН'!$H$26</f>
        <v>1255.4751944099999</v>
      </c>
      <c r="F150" s="36">
        <f>SUMIFS(СВЦЭМ!$D$39:$D$782,СВЦЭМ!$A$39:$A$782,$A150,СВЦЭМ!$B$39:$B$782,F$119)+'СЕТ СН'!$H$14+СВЦЭМ!$D$10+'СЕТ СН'!$H$6-'СЕТ СН'!$H$26</f>
        <v>1242.43860627</v>
      </c>
      <c r="G150" s="36">
        <f>SUMIFS(СВЦЭМ!$D$39:$D$782,СВЦЭМ!$A$39:$A$782,$A150,СВЦЭМ!$B$39:$B$782,G$119)+'СЕТ СН'!$H$14+СВЦЭМ!$D$10+'СЕТ СН'!$H$6-'СЕТ СН'!$H$26</f>
        <v>1219.8203965099999</v>
      </c>
      <c r="H150" s="36">
        <f>SUMIFS(СВЦЭМ!$D$39:$D$782,СВЦЭМ!$A$39:$A$782,$A150,СВЦЭМ!$B$39:$B$782,H$119)+'СЕТ СН'!$H$14+СВЦЭМ!$D$10+'СЕТ СН'!$H$6-'СЕТ СН'!$H$26</f>
        <v>1158.93712523</v>
      </c>
      <c r="I150" s="36">
        <f>SUMIFS(СВЦЭМ!$D$39:$D$782,СВЦЭМ!$A$39:$A$782,$A150,СВЦЭМ!$B$39:$B$782,I$119)+'СЕТ СН'!$H$14+СВЦЭМ!$D$10+'СЕТ СН'!$H$6-'СЕТ СН'!$H$26</f>
        <v>1102.13205165</v>
      </c>
      <c r="J150" s="36">
        <f>SUMIFS(СВЦЭМ!$D$39:$D$782,СВЦЭМ!$A$39:$A$782,$A150,СВЦЭМ!$B$39:$B$782,J$119)+'СЕТ СН'!$H$14+СВЦЭМ!$D$10+'СЕТ СН'!$H$6-'СЕТ СН'!$H$26</f>
        <v>1172.21132601</v>
      </c>
      <c r="K150" s="36">
        <f>SUMIFS(СВЦЭМ!$D$39:$D$782,СВЦЭМ!$A$39:$A$782,$A150,СВЦЭМ!$B$39:$B$782,K$119)+'СЕТ СН'!$H$14+СВЦЭМ!$D$10+'СЕТ СН'!$H$6-'СЕТ СН'!$H$26</f>
        <v>1198.07753308</v>
      </c>
      <c r="L150" s="36">
        <f>SUMIFS(СВЦЭМ!$D$39:$D$782,СВЦЭМ!$A$39:$A$782,$A150,СВЦЭМ!$B$39:$B$782,L$119)+'СЕТ СН'!$H$14+СВЦЭМ!$D$10+'СЕТ СН'!$H$6-'СЕТ СН'!$H$26</f>
        <v>1194.6477403699998</v>
      </c>
      <c r="M150" s="36">
        <f>SUMIFS(СВЦЭМ!$D$39:$D$782,СВЦЭМ!$A$39:$A$782,$A150,СВЦЭМ!$B$39:$B$782,M$119)+'СЕТ СН'!$H$14+СВЦЭМ!$D$10+'СЕТ СН'!$H$6-'СЕТ СН'!$H$26</f>
        <v>1186.33627237</v>
      </c>
      <c r="N150" s="36">
        <f>SUMIFS(СВЦЭМ!$D$39:$D$782,СВЦЭМ!$A$39:$A$782,$A150,СВЦЭМ!$B$39:$B$782,N$119)+'СЕТ СН'!$H$14+СВЦЭМ!$D$10+'СЕТ СН'!$H$6-'СЕТ СН'!$H$26</f>
        <v>1183.18308286</v>
      </c>
      <c r="O150" s="36">
        <f>SUMIFS(СВЦЭМ!$D$39:$D$782,СВЦЭМ!$A$39:$A$782,$A150,СВЦЭМ!$B$39:$B$782,O$119)+'СЕТ СН'!$H$14+СВЦЭМ!$D$10+'СЕТ СН'!$H$6-'СЕТ СН'!$H$26</f>
        <v>1182.23263367</v>
      </c>
      <c r="P150" s="36">
        <f>SUMIFS(СВЦЭМ!$D$39:$D$782,СВЦЭМ!$A$39:$A$782,$A150,СВЦЭМ!$B$39:$B$782,P$119)+'СЕТ СН'!$H$14+СВЦЭМ!$D$10+'СЕТ СН'!$H$6-'СЕТ СН'!$H$26</f>
        <v>1179.8136578199999</v>
      </c>
      <c r="Q150" s="36">
        <f>SUMIFS(СВЦЭМ!$D$39:$D$782,СВЦЭМ!$A$39:$A$782,$A150,СВЦЭМ!$B$39:$B$782,Q$119)+'СЕТ СН'!$H$14+СВЦЭМ!$D$10+'СЕТ СН'!$H$6-'СЕТ СН'!$H$26</f>
        <v>1170.86278113</v>
      </c>
      <c r="R150" s="36">
        <f>SUMIFS(СВЦЭМ!$D$39:$D$782,СВЦЭМ!$A$39:$A$782,$A150,СВЦЭМ!$B$39:$B$782,R$119)+'СЕТ СН'!$H$14+СВЦЭМ!$D$10+'СЕТ СН'!$H$6-'СЕТ СН'!$H$26</f>
        <v>1161.1436263199998</v>
      </c>
      <c r="S150" s="36">
        <f>SUMIFS(СВЦЭМ!$D$39:$D$782,СВЦЭМ!$A$39:$A$782,$A150,СВЦЭМ!$B$39:$B$782,S$119)+'СЕТ СН'!$H$14+СВЦЭМ!$D$10+'СЕТ СН'!$H$6-'СЕТ СН'!$H$26</f>
        <v>1166.43886312</v>
      </c>
      <c r="T150" s="36">
        <f>SUMIFS(СВЦЭМ!$D$39:$D$782,СВЦЭМ!$A$39:$A$782,$A150,СВЦЭМ!$B$39:$B$782,T$119)+'СЕТ СН'!$H$14+СВЦЭМ!$D$10+'СЕТ СН'!$H$6-'СЕТ СН'!$H$26</f>
        <v>1161.7836308799999</v>
      </c>
      <c r="U150" s="36">
        <f>SUMIFS(СВЦЭМ!$D$39:$D$782,СВЦЭМ!$A$39:$A$782,$A150,СВЦЭМ!$B$39:$B$782,U$119)+'СЕТ СН'!$H$14+СВЦЭМ!$D$10+'СЕТ СН'!$H$6-'СЕТ СН'!$H$26</f>
        <v>1175.0987740099999</v>
      </c>
      <c r="V150" s="36">
        <f>SUMIFS(СВЦЭМ!$D$39:$D$782,СВЦЭМ!$A$39:$A$782,$A150,СВЦЭМ!$B$39:$B$782,V$119)+'СЕТ СН'!$H$14+СВЦЭМ!$D$10+'СЕТ СН'!$H$6-'СЕТ СН'!$H$26</f>
        <v>1194.3272373899999</v>
      </c>
      <c r="W150" s="36">
        <f>SUMIFS(СВЦЭМ!$D$39:$D$782,СВЦЭМ!$A$39:$A$782,$A150,СВЦЭМ!$B$39:$B$782,W$119)+'СЕТ СН'!$H$14+СВЦЭМ!$D$10+'СЕТ СН'!$H$6-'СЕТ СН'!$H$26</f>
        <v>1189.16858327</v>
      </c>
      <c r="X150" s="36">
        <f>SUMIFS(СВЦЭМ!$D$39:$D$782,СВЦЭМ!$A$39:$A$782,$A150,СВЦЭМ!$B$39:$B$782,X$119)+'СЕТ СН'!$H$14+СВЦЭМ!$D$10+'СЕТ СН'!$H$6-'СЕТ СН'!$H$26</f>
        <v>1153.4671052199999</v>
      </c>
      <c r="Y150" s="36">
        <f>SUMIFS(СВЦЭМ!$D$39:$D$782,СВЦЭМ!$A$39:$A$782,$A150,СВЦЭМ!$B$39:$B$782,Y$119)+'СЕТ СН'!$H$14+СВЦЭМ!$D$10+'СЕТ СН'!$H$6-'СЕТ СН'!$H$26</f>
        <v>1135.54981088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01.08.2022</v>
      </c>
      <c r="B156" s="36">
        <f>SUMIFS(СВЦЭМ!$D$39:$D$782,СВЦЭМ!$A$39:$A$782,$A156,СВЦЭМ!$B$39:$B$782,B$155)+'СЕТ СН'!$I$14+СВЦЭМ!$D$10+'СЕТ СН'!$I$6-'СЕТ СН'!$I$26</f>
        <v>1549.94809416</v>
      </c>
      <c r="C156" s="36">
        <f>SUMIFS(СВЦЭМ!$D$39:$D$782,СВЦЭМ!$A$39:$A$782,$A156,СВЦЭМ!$B$39:$B$782,C$155)+'СЕТ СН'!$I$14+СВЦЭМ!$D$10+'СЕТ СН'!$I$6-'СЕТ СН'!$I$26</f>
        <v>1588.1719489099999</v>
      </c>
      <c r="D156" s="36">
        <f>SUMIFS(СВЦЭМ!$D$39:$D$782,СВЦЭМ!$A$39:$A$782,$A156,СВЦЭМ!$B$39:$B$782,D$155)+'СЕТ СН'!$I$14+СВЦЭМ!$D$10+'СЕТ СН'!$I$6-'СЕТ СН'!$I$26</f>
        <v>1599.78224181</v>
      </c>
      <c r="E156" s="36">
        <f>SUMIFS(СВЦЭМ!$D$39:$D$782,СВЦЭМ!$A$39:$A$782,$A156,СВЦЭМ!$B$39:$B$782,E$155)+'СЕТ СН'!$I$14+СВЦЭМ!$D$10+'СЕТ СН'!$I$6-'СЕТ СН'!$I$26</f>
        <v>1631.2550176799998</v>
      </c>
      <c r="F156" s="36">
        <f>SUMIFS(СВЦЭМ!$D$39:$D$782,СВЦЭМ!$A$39:$A$782,$A156,СВЦЭМ!$B$39:$B$782,F$155)+'СЕТ СН'!$I$14+СВЦЭМ!$D$10+'СЕТ СН'!$I$6-'СЕТ СН'!$I$26</f>
        <v>1597.0335972999999</v>
      </c>
      <c r="G156" s="36">
        <f>SUMIFS(СВЦЭМ!$D$39:$D$782,СВЦЭМ!$A$39:$A$782,$A156,СВЦЭМ!$B$39:$B$782,G$155)+'СЕТ СН'!$I$14+СВЦЭМ!$D$10+'СЕТ СН'!$I$6-'СЕТ СН'!$I$26</f>
        <v>1585.63494719</v>
      </c>
      <c r="H156" s="36">
        <f>SUMIFS(СВЦЭМ!$D$39:$D$782,СВЦЭМ!$A$39:$A$782,$A156,СВЦЭМ!$B$39:$B$782,H$155)+'СЕТ СН'!$I$14+СВЦЭМ!$D$10+'СЕТ СН'!$I$6-'СЕТ СН'!$I$26</f>
        <v>1628.65792117</v>
      </c>
      <c r="I156" s="36">
        <f>SUMIFS(СВЦЭМ!$D$39:$D$782,СВЦЭМ!$A$39:$A$782,$A156,СВЦЭМ!$B$39:$B$782,I$155)+'СЕТ СН'!$I$14+СВЦЭМ!$D$10+'СЕТ СН'!$I$6-'СЕТ СН'!$I$26</f>
        <v>1670.05590332</v>
      </c>
      <c r="J156" s="36">
        <f>SUMIFS(СВЦЭМ!$D$39:$D$782,СВЦЭМ!$A$39:$A$782,$A156,СВЦЭМ!$B$39:$B$782,J$155)+'СЕТ СН'!$I$14+СВЦЭМ!$D$10+'СЕТ СН'!$I$6-'СЕТ СН'!$I$26</f>
        <v>1595.1789355799999</v>
      </c>
      <c r="K156" s="36">
        <f>SUMIFS(СВЦЭМ!$D$39:$D$782,СВЦЭМ!$A$39:$A$782,$A156,СВЦЭМ!$B$39:$B$782,K$155)+'СЕТ СН'!$I$14+СВЦЭМ!$D$10+'СЕТ СН'!$I$6-'СЕТ СН'!$I$26</f>
        <v>1542.19460882</v>
      </c>
      <c r="L156" s="36">
        <f>SUMIFS(СВЦЭМ!$D$39:$D$782,СВЦЭМ!$A$39:$A$782,$A156,СВЦЭМ!$B$39:$B$782,L$155)+'СЕТ СН'!$I$14+СВЦЭМ!$D$10+'СЕТ СН'!$I$6-'СЕТ СН'!$I$26</f>
        <v>1516.5371108300001</v>
      </c>
      <c r="M156" s="36">
        <f>SUMIFS(СВЦЭМ!$D$39:$D$782,СВЦЭМ!$A$39:$A$782,$A156,СВЦЭМ!$B$39:$B$782,M$155)+'СЕТ СН'!$I$14+СВЦЭМ!$D$10+'СЕТ СН'!$I$6-'СЕТ СН'!$I$26</f>
        <v>1481.7517495500001</v>
      </c>
      <c r="N156" s="36">
        <f>SUMIFS(СВЦЭМ!$D$39:$D$782,СВЦЭМ!$A$39:$A$782,$A156,СВЦЭМ!$B$39:$B$782,N$155)+'СЕТ СН'!$I$14+СВЦЭМ!$D$10+'СЕТ СН'!$I$6-'СЕТ СН'!$I$26</f>
        <v>1491.9049722899999</v>
      </c>
      <c r="O156" s="36">
        <f>SUMIFS(СВЦЭМ!$D$39:$D$782,СВЦЭМ!$A$39:$A$782,$A156,СВЦЭМ!$B$39:$B$782,O$155)+'СЕТ СН'!$I$14+СВЦЭМ!$D$10+'СЕТ СН'!$I$6-'СЕТ СН'!$I$26</f>
        <v>1493.61058854</v>
      </c>
      <c r="P156" s="36">
        <f>SUMIFS(СВЦЭМ!$D$39:$D$782,СВЦЭМ!$A$39:$A$782,$A156,СВЦЭМ!$B$39:$B$782,P$155)+'СЕТ СН'!$I$14+СВЦЭМ!$D$10+'СЕТ СН'!$I$6-'СЕТ СН'!$I$26</f>
        <v>1497.17731269</v>
      </c>
      <c r="Q156" s="36">
        <f>SUMIFS(СВЦЭМ!$D$39:$D$782,СВЦЭМ!$A$39:$A$782,$A156,СВЦЭМ!$B$39:$B$782,Q$155)+'СЕТ СН'!$I$14+СВЦЭМ!$D$10+'СЕТ СН'!$I$6-'СЕТ СН'!$I$26</f>
        <v>1499.4769027</v>
      </c>
      <c r="R156" s="36">
        <f>SUMIFS(СВЦЭМ!$D$39:$D$782,СВЦЭМ!$A$39:$A$782,$A156,СВЦЭМ!$B$39:$B$782,R$155)+'СЕТ СН'!$I$14+СВЦЭМ!$D$10+'СЕТ СН'!$I$6-'СЕТ СН'!$I$26</f>
        <v>1518.64430509</v>
      </c>
      <c r="S156" s="36">
        <f>SUMIFS(СВЦЭМ!$D$39:$D$782,СВЦЭМ!$A$39:$A$782,$A156,СВЦЭМ!$B$39:$B$782,S$155)+'СЕТ СН'!$I$14+СВЦЭМ!$D$10+'СЕТ СН'!$I$6-'СЕТ СН'!$I$26</f>
        <v>1522.69609214</v>
      </c>
      <c r="T156" s="36">
        <f>SUMIFS(СВЦЭМ!$D$39:$D$782,СВЦЭМ!$A$39:$A$782,$A156,СВЦЭМ!$B$39:$B$782,T$155)+'СЕТ СН'!$I$14+СВЦЭМ!$D$10+'СЕТ СН'!$I$6-'СЕТ СН'!$I$26</f>
        <v>1523.3726806699999</v>
      </c>
      <c r="U156" s="36">
        <f>SUMIFS(СВЦЭМ!$D$39:$D$782,СВЦЭМ!$A$39:$A$782,$A156,СВЦЭМ!$B$39:$B$782,U$155)+'СЕТ СН'!$I$14+СВЦЭМ!$D$10+'СЕТ СН'!$I$6-'СЕТ СН'!$I$26</f>
        <v>1525.6236954999999</v>
      </c>
      <c r="V156" s="36">
        <f>SUMIFS(СВЦЭМ!$D$39:$D$782,СВЦЭМ!$A$39:$A$782,$A156,СВЦЭМ!$B$39:$B$782,V$155)+'СЕТ СН'!$I$14+СВЦЭМ!$D$10+'СЕТ СН'!$I$6-'СЕТ СН'!$I$26</f>
        <v>1522.64384393</v>
      </c>
      <c r="W156" s="36">
        <f>SUMIFS(СВЦЭМ!$D$39:$D$782,СВЦЭМ!$A$39:$A$782,$A156,СВЦЭМ!$B$39:$B$782,W$155)+'СЕТ СН'!$I$14+СВЦЭМ!$D$10+'СЕТ СН'!$I$6-'СЕТ СН'!$I$26</f>
        <v>1510.7565531599998</v>
      </c>
      <c r="X156" s="36">
        <f>SUMIFS(СВЦЭМ!$D$39:$D$782,СВЦЭМ!$A$39:$A$782,$A156,СВЦЭМ!$B$39:$B$782,X$155)+'СЕТ СН'!$I$14+СВЦЭМ!$D$10+'СЕТ СН'!$I$6-'СЕТ СН'!$I$26</f>
        <v>1496.85822968</v>
      </c>
      <c r="Y156" s="36">
        <f>SUMIFS(СВЦЭМ!$D$39:$D$782,СВЦЭМ!$A$39:$A$782,$A156,СВЦЭМ!$B$39:$B$782,Y$155)+'СЕТ СН'!$I$14+СВЦЭМ!$D$10+'СЕТ СН'!$I$6-'СЕТ СН'!$I$26</f>
        <v>1480.7644504999998</v>
      </c>
      <c r="AA156" s="45"/>
    </row>
    <row r="157" spans="1:27" ht="15.75" x14ac:dyDescent="0.2">
      <c r="A157" s="35">
        <f>A156+1</f>
        <v>44775</v>
      </c>
      <c r="B157" s="36">
        <f>SUMIFS(СВЦЭМ!$D$39:$D$782,СВЦЭМ!$A$39:$A$782,$A157,СВЦЭМ!$B$39:$B$782,B$155)+'СЕТ СН'!$I$14+СВЦЭМ!$D$10+'СЕТ СН'!$I$6-'СЕТ СН'!$I$26</f>
        <v>1589.5074367999998</v>
      </c>
      <c r="C157" s="36">
        <f>SUMIFS(СВЦЭМ!$D$39:$D$782,СВЦЭМ!$A$39:$A$782,$A157,СВЦЭМ!$B$39:$B$782,C$155)+'СЕТ СН'!$I$14+СВЦЭМ!$D$10+'СЕТ СН'!$I$6-'СЕТ СН'!$I$26</f>
        <v>1639.3563708499998</v>
      </c>
      <c r="D157" s="36">
        <f>SUMIFS(СВЦЭМ!$D$39:$D$782,СВЦЭМ!$A$39:$A$782,$A157,СВЦЭМ!$B$39:$B$782,D$155)+'СЕТ СН'!$I$14+СВЦЭМ!$D$10+'СЕТ СН'!$I$6-'СЕТ СН'!$I$26</f>
        <v>1627.40392273</v>
      </c>
      <c r="E157" s="36">
        <f>SUMIFS(СВЦЭМ!$D$39:$D$782,СВЦЭМ!$A$39:$A$782,$A157,СВЦЭМ!$B$39:$B$782,E$155)+'СЕТ СН'!$I$14+СВЦЭМ!$D$10+'СЕТ СН'!$I$6-'СЕТ СН'!$I$26</f>
        <v>1656.96869032</v>
      </c>
      <c r="F157" s="36">
        <f>SUMIFS(СВЦЭМ!$D$39:$D$782,СВЦЭМ!$A$39:$A$782,$A157,СВЦЭМ!$B$39:$B$782,F$155)+'СЕТ СН'!$I$14+СВЦЭМ!$D$10+'СЕТ СН'!$I$6-'СЕТ СН'!$I$26</f>
        <v>1652.5104135899999</v>
      </c>
      <c r="G157" s="36">
        <f>SUMIFS(СВЦЭМ!$D$39:$D$782,СВЦЭМ!$A$39:$A$782,$A157,СВЦЭМ!$B$39:$B$782,G$155)+'СЕТ СН'!$I$14+СВЦЭМ!$D$10+'СЕТ СН'!$I$6-'СЕТ СН'!$I$26</f>
        <v>1661.86125765</v>
      </c>
      <c r="H157" s="36">
        <f>SUMIFS(СВЦЭМ!$D$39:$D$782,СВЦЭМ!$A$39:$A$782,$A157,СВЦЭМ!$B$39:$B$782,H$155)+'СЕТ СН'!$I$14+СВЦЭМ!$D$10+'СЕТ СН'!$I$6-'СЕТ СН'!$I$26</f>
        <v>1641.66143328</v>
      </c>
      <c r="I157" s="36">
        <f>SUMIFS(СВЦЭМ!$D$39:$D$782,СВЦЭМ!$A$39:$A$782,$A157,СВЦЭМ!$B$39:$B$782,I$155)+'СЕТ СН'!$I$14+СВЦЭМ!$D$10+'СЕТ СН'!$I$6-'СЕТ СН'!$I$26</f>
        <v>1771.5498425399999</v>
      </c>
      <c r="J157" s="36">
        <f>SUMIFS(СВЦЭМ!$D$39:$D$782,СВЦЭМ!$A$39:$A$782,$A157,СВЦЭМ!$B$39:$B$782,J$155)+'СЕТ СН'!$I$14+СВЦЭМ!$D$10+'СЕТ СН'!$I$6-'СЕТ СН'!$I$26</f>
        <v>1664.3132885999999</v>
      </c>
      <c r="K157" s="36">
        <f>SUMIFS(СВЦЭМ!$D$39:$D$782,СВЦЭМ!$A$39:$A$782,$A157,СВЦЭМ!$B$39:$B$782,K$155)+'СЕТ СН'!$I$14+СВЦЭМ!$D$10+'СЕТ СН'!$I$6-'СЕТ СН'!$I$26</f>
        <v>1557.3355480099999</v>
      </c>
      <c r="L157" s="36">
        <f>SUMIFS(СВЦЭМ!$D$39:$D$782,СВЦЭМ!$A$39:$A$782,$A157,СВЦЭМ!$B$39:$B$782,L$155)+'СЕТ СН'!$I$14+СВЦЭМ!$D$10+'СЕТ СН'!$I$6-'СЕТ СН'!$I$26</f>
        <v>1546.0728266399999</v>
      </c>
      <c r="M157" s="36">
        <f>SUMIFS(СВЦЭМ!$D$39:$D$782,СВЦЭМ!$A$39:$A$782,$A157,СВЦЭМ!$B$39:$B$782,M$155)+'СЕТ СН'!$I$14+СВЦЭМ!$D$10+'СЕТ СН'!$I$6-'СЕТ СН'!$I$26</f>
        <v>1536.0218312299999</v>
      </c>
      <c r="N157" s="36">
        <f>SUMIFS(СВЦЭМ!$D$39:$D$782,СВЦЭМ!$A$39:$A$782,$A157,СВЦЭМ!$B$39:$B$782,N$155)+'СЕТ СН'!$I$14+СВЦЭМ!$D$10+'СЕТ СН'!$I$6-'СЕТ СН'!$I$26</f>
        <v>1527.09867764</v>
      </c>
      <c r="O157" s="36">
        <f>SUMIFS(СВЦЭМ!$D$39:$D$782,СВЦЭМ!$A$39:$A$782,$A157,СВЦЭМ!$B$39:$B$782,O$155)+'СЕТ СН'!$I$14+СВЦЭМ!$D$10+'СЕТ СН'!$I$6-'СЕТ СН'!$I$26</f>
        <v>1534.7092195199998</v>
      </c>
      <c r="P157" s="36">
        <f>SUMIFS(СВЦЭМ!$D$39:$D$782,СВЦЭМ!$A$39:$A$782,$A157,СВЦЭМ!$B$39:$B$782,P$155)+'СЕТ СН'!$I$14+СВЦЭМ!$D$10+'СЕТ СН'!$I$6-'СЕТ СН'!$I$26</f>
        <v>1549.7927062199999</v>
      </c>
      <c r="Q157" s="36">
        <f>SUMIFS(СВЦЭМ!$D$39:$D$782,СВЦЭМ!$A$39:$A$782,$A157,СВЦЭМ!$B$39:$B$782,Q$155)+'СЕТ СН'!$I$14+СВЦЭМ!$D$10+'СЕТ СН'!$I$6-'СЕТ СН'!$I$26</f>
        <v>1545.18865426</v>
      </c>
      <c r="R157" s="36">
        <f>SUMIFS(СВЦЭМ!$D$39:$D$782,СВЦЭМ!$A$39:$A$782,$A157,СВЦЭМ!$B$39:$B$782,R$155)+'СЕТ СН'!$I$14+СВЦЭМ!$D$10+'СЕТ СН'!$I$6-'СЕТ СН'!$I$26</f>
        <v>1539.30321994</v>
      </c>
      <c r="S157" s="36">
        <f>SUMIFS(СВЦЭМ!$D$39:$D$782,СВЦЭМ!$A$39:$A$782,$A157,СВЦЭМ!$B$39:$B$782,S$155)+'СЕТ СН'!$I$14+СВЦЭМ!$D$10+'СЕТ СН'!$I$6-'СЕТ СН'!$I$26</f>
        <v>1541.6229496599999</v>
      </c>
      <c r="T157" s="36">
        <f>SUMIFS(СВЦЭМ!$D$39:$D$782,СВЦЭМ!$A$39:$A$782,$A157,СВЦЭМ!$B$39:$B$782,T$155)+'СЕТ СН'!$I$14+СВЦЭМ!$D$10+'СЕТ СН'!$I$6-'СЕТ СН'!$I$26</f>
        <v>1571.1174907099999</v>
      </c>
      <c r="U157" s="36">
        <f>SUMIFS(СВЦЭМ!$D$39:$D$782,СВЦЭМ!$A$39:$A$782,$A157,СВЦЭМ!$B$39:$B$782,U$155)+'СЕТ СН'!$I$14+СВЦЭМ!$D$10+'СЕТ СН'!$I$6-'СЕТ СН'!$I$26</f>
        <v>1567.2954962199999</v>
      </c>
      <c r="V157" s="36">
        <f>SUMIFS(СВЦЭМ!$D$39:$D$782,СВЦЭМ!$A$39:$A$782,$A157,СВЦЭМ!$B$39:$B$782,V$155)+'СЕТ СН'!$I$14+СВЦЭМ!$D$10+'СЕТ СН'!$I$6-'СЕТ СН'!$I$26</f>
        <v>1573.23759107</v>
      </c>
      <c r="W157" s="36">
        <f>SUMIFS(СВЦЭМ!$D$39:$D$782,СВЦЭМ!$A$39:$A$782,$A157,СВЦЭМ!$B$39:$B$782,W$155)+'СЕТ СН'!$I$14+СВЦЭМ!$D$10+'СЕТ СН'!$I$6-'СЕТ СН'!$I$26</f>
        <v>1554.7030240199999</v>
      </c>
      <c r="X157" s="36">
        <f>SUMIFS(СВЦЭМ!$D$39:$D$782,СВЦЭМ!$A$39:$A$782,$A157,СВЦЭМ!$B$39:$B$782,X$155)+'СЕТ СН'!$I$14+СВЦЭМ!$D$10+'СЕТ СН'!$I$6-'СЕТ СН'!$I$26</f>
        <v>1576.6132435899999</v>
      </c>
      <c r="Y157" s="36">
        <f>SUMIFS(СВЦЭМ!$D$39:$D$782,СВЦЭМ!$A$39:$A$782,$A157,СВЦЭМ!$B$39:$B$782,Y$155)+'СЕТ СН'!$I$14+СВЦЭМ!$D$10+'СЕТ СН'!$I$6-'СЕТ СН'!$I$26</f>
        <v>1679.79689573</v>
      </c>
    </row>
    <row r="158" spans="1:27" ht="15.75" x14ac:dyDescent="0.2">
      <c r="A158" s="35">
        <f t="shared" ref="A158:A186" si="4">A157+1</f>
        <v>44776</v>
      </c>
      <c r="B158" s="36">
        <f>SUMIFS(СВЦЭМ!$D$39:$D$782,СВЦЭМ!$A$39:$A$782,$A158,СВЦЭМ!$B$39:$B$782,B$155)+'СЕТ СН'!$I$14+СВЦЭМ!$D$10+'СЕТ СН'!$I$6-'СЕТ СН'!$I$26</f>
        <v>1710.6741836399999</v>
      </c>
      <c r="C158" s="36">
        <f>SUMIFS(СВЦЭМ!$D$39:$D$782,СВЦЭМ!$A$39:$A$782,$A158,СВЦЭМ!$B$39:$B$782,C$155)+'СЕТ СН'!$I$14+СВЦЭМ!$D$10+'СЕТ СН'!$I$6-'СЕТ СН'!$I$26</f>
        <v>1792.5518900099999</v>
      </c>
      <c r="D158" s="36">
        <f>SUMIFS(СВЦЭМ!$D$39:$D$782,СВЦЭМ!$A$39:$A$782,$A158,СВЦЭМ!$B$39:$B$782,D$155)+'СЕТ СН'!$I$14+СВЦЭМ!$D$10+'СЕТ СН'!$I$6-'СЕТ СН'!$I$26</f>
        <v>1845.8667781300001</v>
      </c>
      <c r="E158" s="36">
        <f>SUMIFS(СВЦЭМ!$D$39:$D$782,СВЦЭМ!$A$39:$A$782,$A158,СВЦЭМ!$B$39:$B$782,E$155)+'СЕТ СН'!$I$14+СВЦЭМ!$D$10+'СЕТ СН'!$I$6-'СЕТ СН'!$I$26</f>
        <v>1854.76158259</v>
      </c>
      <c r="F158" s="36">
        <f>SUMIFS(СВЦЭМ!$D$39:$D$782,СВЦЭМ!$A$39:$A$782,$A158,СВЦЭМ!$B$39:$B$782,F$155)+'СЕТ СН'!$I$14+СВЦЭМ!$D$10+'СЕТ СН'!$I$6-'СЕТ СН'!$I$26</f>
        <v>1698.6086405999999</v>
      </c>
      <c r="G158" s="36">
        <f>SUMIFS(СВЦЭМ!$D$39:$D$782,СВЦЭМ!$A$39:$A$782,$A158,СВЦЭМ!$B$39:$B$782,G$155)+'СЕТ СН'!$I$14+СВЦЭМ!$D$10+'СЕТ СН'!$I$6-'СЕТ СН'!$I$26</f>
        <v>1702.2312359499999</v>
      </c>
      <c r="H158" s="36">
        <f>SUMIFS(СВЦЭМ!$D$39:$D$782,СВЦЭМ!$A$39:$A$782,$A158,СВЦЭМ!$B$39:$B$782,H$155)+'СЕТ СН'!$I$14+СВЦЭМ!$D$10+'СЕТ СН'!$I$6-'СЕТ СН'!$I$26</f>
        <v>1691.04065117</v>
      </c>
      <c r="I158" s="36">
        <f>SUMIFS(СВЦЭМ!$D$39:$D$782,СВЦЭМ!$A$39:$A$782,$A158,СВЦЭМ!$B$39:$B$782,I$155)+'СЕТ СН'!$I$14+СВЦЭМ!$D$10+'СЕТ СН'!$I$6-'СЕТ СН'!$I$26</f>
        <v>1624.5674150899999</v>
      </c>
      <c r="J158" s="36">
        <f>SUMIFS(СВЦЭМ!$D$39:$D$782,СВЦЭМ!$A$39:$A$782,$A158,СВЦЭМ!$B$39:$B$782,J$155)+'СЕТ СН'!$I$14+СВЦЭМ!$D$10+'СЕТ СН'!$I$6-'СЕТ СН'!$I$26</f>
        <v>1583.0176676999999</v>
      </c>
      <c r="K158" s="36">
        <f>SUMIFS(СВЦЭМ!$D$39:$D$782,СВЦЭМ!$A$39:$A$782,$A158,СВЦЭМ!$B$39:$B$782,K$155)+'СЕТ СН'!$I$14+СВЦЭМ!$D$10+'СЕТ СН'!$I$6-'СЕТ СН'!$I$26</f>
        <v>1615.70157075</v>
      </c>
      <c r="L158" s="36">
        <f>SUMIFS(СВЦЭМ!$D$39:$D$782,СВЦЭМ!$A$39:$A$782,$A158,СВЦЭМ!$B$39:$B$782,L$155)+'СЕТ СН'!$I$14+СВЦЭМ!$D$10+'СЕТ СН'!$I$6-'СЕТ СН'!$I$26</f>
        <v>1569.4975236599998</v>
      </c>
      <c r="M158" s="36">
        <f>SUMIFS(СВЦЭМ!$D$39:$D$782,СВЦЭМ!$A$39:$A$782,$A158,СВЦЭМ!$B$39:$B$782,M$155)+'СЕТ СН'!$I$14+СВЦЭМ!$D$10+'СЕТ СН'!$I$6-'СЕТ СН'!$I$26</f>
        <v>1547.9256739499999</v>
      </c>
      <c r="N158" s="36">
        <f>SUMIFS(СВЦЭМ!$D$39:$D$782,СВЦЭМ!$A$39:$A$782,$A158,СВЦЭМ!$B$39:$B$782,N$155)+'СЕТ СН'!$I$14+СВЦЭМ!$D$10+'СЕТ СН'!$I$6-'СЕТ СН'!$I$26</f>
        <v>1544.06175087</v>
      </c>
      <c r="O158" s="36">
        <f>SUMIFS(СВЦЭМ!$D$39:$D$782,СВЦЭМ!$A$39:$A$782,$A158,СВЦЭМ!$B$39:$B$782,O$155)+'СЕТ СН'!$I$14+СВЦЭМ!$D$10+'СЕТ СН'!$I$6-'СЕТ СН'!$I$26</f>
        <v>1537.68735552</v>
      </c>
      <c r="P158" s="36">
        <f>SUMIFS(СВЦЭМ!$D$39:$D$782,СВЦЭМ!$A$39:$A$782,$A158,СВЦЭМ!$B$39:$B$782,P$155)+'СЕТ СН'!$I$14+СВЦЭМ!$D$10+'СЕТ СН'!$I$6-'СЕТ СН'!$I$26</f>
        <v>1546.20891282</v>
      </c>
      <c r="Q158" s="36">
        <f>SUMIFS(СВЦЭМ!$D$39:$D$782,СВЦЭМ!$A$39:$A$782,$A158,СВЦЭМ!$B$39:$B$782,Q$155)+'СЕТ СН'!$I$14+СВЦЭМ!$D$10+'СЕТ СН'!$I$6-'СЕТ СН'!$I$26</f>
        <v>1567.4898550399998</v>
      </c>
      <c r="R158" s="36">
        <f>SUMIFS(СВЦЭМ!$D$39:$D$782,СВЦЭМ!$A$39:$A$782,$A158,СВЦЭМ!$B$39:$B$782,R$155)+'СЕТ СН'!$I$14+СВЦЭМ!$D$10+'СЕТ СН'!$I$6-'СЕТ СН'!$I$26</f>
        <v>1586.52141809</v>
      </c>
      <c r="S158" s="36">
        <f>SUMIFS(СВЦЭМ!$D$39:$D$782,СВЦЭМ!$A$39:$A$782,$A158,СВЦЭМ!$B$39:$B$782,S$155)+'СЕТ СН'!$I$14+СВЦЭМ!$D$10+'СЕТ СН'!$I$6-'СЕТ СН'!$I$26</f>
        <v>1582.7161298799999</v>
      </c>
      <c r="T158" s="36">
        <f>SUMIFS(СВЦЭМ!$D$39:$D$782,СВЦЭМ!$A$39:$A$782,$A158,СВЦЭМ!$B$39:$B$782,T$155)+'СЕТ СН'!$I$14+СВЦЭМ!$D$10+'СЕТ СН'!$I$6-'СЕТ СН'!$I$26</f>
        <v>1568.7948839999999</v>
      </c>
      <c r="U158" s="36">
        <f>SUMIFS(СВЦЭМ!$D$39:$D$782,СВЦЭМ!$A$39:$A$782,$A158,СВЦЭМ!$B$39:$B$782,U$155)+'СЕТ СН'!$I$14+СВЦЭМ!$D$10+'СЕТ СН'!$I$6-'СЕТ СН'!$I$26</f>
        <v>1571.2435666599999</v>
      </c>
      <c r="V158" s="36">
        <f>SUMIFS(СВЦЭМ!$D$39:$D$782,СВЦЭМ!$A$39:$A$782,$A158,СВЦЭМ!$B$39:$B$782,V$155)+'СЕТ СН'!$I$14+СВЦЭМ!$D$10+'СЕТ СН'!$I$6-'СЕТ СН'!$I$26</f>
        <v>1545.4818924000001</v>
      </c>
      <c r="W158" s="36">
        <f>SUMIFS(СВЦЭМ!$D$39:$D$782,СВЦЭМ!$A$39:$A$782,$A158,СВЦЭМ!$B$39:$B$782,W$155)+'СЕТ СН'!$I$14+СВЦЭМ!$D$10+'СЕТ СН'!$I$6-'СЕТ СН'!$I$26</f>
        <v>1542.03877461</v>
      </c>
      <c r="X158" s="36">
        <f>SUMIFS(СВЦЭМ!$D$39:$D$782,СВЦЭМ!$A$39:$A$782,$A158,СВЦЭМ!$B$39:$B$782,X$155)+'СЕТ СН'!$I$14+СВЦЭМ!$D$10+'СЕТ СН'!$I$6-'СЕТ СН'!$I$26</f>
        <v>1576.6069397700001</v>
      </c>
      <c r="Y158" s="36">
        <f>SUMIFS(СВЦЭМ!$D$39:$D$782,СВЦЭМ!$A$39:$A$782,$A158,СВЦЭМ!$B$39:$B$782,Y$155)+'СЕТ СН'!$I$14+СВЦЭМ!$D$10+'СЕТ СН'!$I$6-'СЕТ СН'!$I$26</f>
        <v>1576.8254795299999</v>
      </c>
    </row>
    <row r="159" spans="1:27" ht="15.75" x14ac:dyDescent="0.2">
      <c r="A159" s="35">
        <f t="shared" si="4"/>
        <v>44777</v>
      </c>
      <c r="B159" s="36">
        <f>SUMIFS(СВЦЭМ!$D$39:$D$782,СВЦЭМ!$A$39:$A$782,$A159,СВЦЭМ!$B$39:$B$782,B$155)+'СЕТ СН'!$I$14+СВЦЭМ!$D$10+'СЕТ СН'!$I$6-'СЕТ СН'!$I$26</f>
        <v>1638.80535835</v>
      </c>
      <c r="C159" s="36">
        <f>SUMIFS(СВЦЭМ!$D$39:$D$782,СВЦЭМ!$A$39:$A$782,$A159,СВЦЭМ!$B$39:$B$782,C$155)+'СЕТ СН'!$I$14+СВЦЭМ!$D$10+'СЕТ СН'!$I$6-'СЕТ СН'!$I$26</f>
        <v>1708.2843911699999</v>
      </c>
      <c r="D159" s="36">
        <f>SUMIFS(СВЦЭМ!$D$39:$D$782,СВЦЭМ!$A$39:$A$782,$A159,СВЦЭМ!$B$39:$B$782,D$155)+'СЕТ СН'!$I$14+СВЦЭМ!$D$10+'СЕТ СН'!$I$6-'СЕТ СН'!$I$26</f>
        <v>1698.7154292499999</v>
      </c>
      <c r="E159" s="36">
        <f>SUMIFS(СВЦЭМ!$D$39:$D$782,СВЦЭМ!$A$39:$A$782,$A159,СВЦЭМ!$B$39:$B$782,E$155)+'СЕТ СН'!$I$14+СВЦЭМ!$D$10+'СЕТ СН'!$I$6-'СЕТ СН'!$I$26</f>
        <v>1772.3777333</v>
      </c>
      <c r="F159" s="36">
        <f>SUMIFS(СВЦЭМ!$D$39:$D$782,СВЦЭМ!$A$39:$A$782,$A159,СВЦЭМ!$B$39:$B$782,F$155)+'СЕТ СН'!$I$14+СВЦЭМ!$D$10+'СЕТ СН'!$I$6-'СЕТ СН'!$I$26</f>
        <v>1780.7499887399999</v>
      </c>
      <c r="G159" s="36">
        <f>SUMIFS(СВЦЭМ!$D$39:$D$782,СВЦЭМ!$A$39:$A$782,$A159,СВЦЭМ!$B$39:$B$782,G$155)+'СЕТ СН'!$I$14+СВЦЭМ!$D$10+'СЕТ СН'!$I$6-'СЕТ СН'!$I$26</f>
        <v>1784.93160343</v>
      </c>
      <c r="H159" s="36">
        <f>SUMIFS(СВЦЭМ!$D$39:$D$782,СВЦЭМ!$A$39:$A$782,$A159,СВЦЭМ!$B$39:$B$782,H$155)+'СЕТ СН'!$I$14+СВЦЭМ!$D$10+'СЕТ СН'!$I$6-'СЕТ СН'!$I$26</f>
        <v>1723.7376025599999</v>
      </c>
      <c r="I159" s="36">
        <f>SUMIFS(СВЦЭМ!$D$39:$D$782,СВЦЭМ!$A$39:$A$782,$A159,СВЦЭМ!$B$39:$B$782,I$155)+'СЕТ СН'!$I$14+СВЦЭМ!$D$10+'СЕТ СН'!$I$6-'СЕТ СН'!$I$26</f>
        <v>1660.80433681</v>
      </c>
      <c r="J159" s="36">
        <f>SUMIFS(СВЦЭМ!$D$39:$D$782,СВЦЭМ!$A$39:$A$782,$A159,СВЦЭМ!$B$39:$B$782,J$155)+'СЕТ СН'!$I$14+СВЦЭМ!$D$10+'СЕТ СН'!$I$6-'СЕТ СН'!$I$26</f>
        <v>1577.0929096899999</v>
      </c>
      <c r="K159" s="36">
        <f>SUMIFS(СВЦЭМ!$D$39:$D$782,СВЦЭМ!$A$39:$A$782,$A159,СВЦЭМ!$B$39:$B$782,K$155)+'СЕТ СН'!$I$14+СВЦЭМ!$D$10+'СЕТ СН'!$I$6-'СЕТ СН'!$I$26</f>
        <v>1546.3960980699999</v>
      </c>
      <c r="L159" s="36">
        <f>SUMIFS(СВЦЭМ!$D$39:$D$782,СВЦЭМ!$A$39:$A$782,$A159,СВЦЭМ!$B$39:$B$782,L$155)+'СЕТ СН'!$I$14+СВЦЭМ!$D$10+'СЕТ СН'!$I$6-'СЕТ СН'!$I$26</f>
        <v>1557.1345519699998</v>
      </c>
      <c r="M159" s="36">
        <f>SUMIFS(СВЦЭМ!$D$39:$D$782,СВЦЭМ!$A$39:$A$782,$A159,СВЦЭМ!$B$39:$B$782,M$155)+'СЕТ СН'!$I$14+СВЦЭМ!$D$10+'СЕТ СН'!$I$6-'СЕТ СН'!$I$26</f>
        <v>1539.8750393199998</v>
      </c>
      <c r="N159" s="36">
        <f>SUMIFS(СВЦЭМ!$D$39:$D$782,СВЦЭМ!$A$39:$A$782,$A159,СВЦЭМ!$B$39:$B$782,N$155)+'СЕТ СН'!$I$14+СВЦЭМ!$D$10+'СЕТ СН'!$I$6-'СЕТ СН'!$I$26</f>
        <v>1533.0692450199999</v>
      </c>
      <c r="O159" s="36">
        <f>SUMIFS(СВЦЭМ!$D$39:$D$782,СВЦЭМ!$A$39:$A$782,$A159,СВЦЭМ!$B$39:$B$782,O$155)+'СЕТ СН'!$I$14+СВЦЭМ!$D$10+'СЕТ СН'!$I$6-'СЕТ СН'!$I$26</f>
        <v>1541.86107578</v>
      </c>
      <c r="P159" s="36">
        <f>SUMIFS(СВЦЭМ!$D$39:$D$782,СВЦЭМ!$A$39:$A$782,$A159,СВЦЭМ!$B$39:$B$782,P$155)+'СЕТ СН'!$I$14+СВЦЭМ!$D$10+'СЕТ СН'!$I$6-'СЕТ СН'!$I$26</f>
        <v>1571.8477919299999</v>
      </c>
      <c r="Q159" s="36">
        <f>SUMIFS(СВЦЭМ!$D$39:$D$782,СВЦЭМ!$A$39:$A$782,$A159,СВЦЭМ!$B$39:$B$782,Q$155)+'СЕТ СН'!$I$14+СВЦЭМ!$D$10+'СЕТ СН'!$I$6-'СЕТ СН'!$I$26</f>
        <v>1569.4284077699999</v>
      </c>
      <c r="R159" s="36">
        <f>SUMIFS(СВЦЭМ!$D$39:$D$782,СВЦЭМ!$A$39:$A$782,$A159,СВЦЭМ!$B$39:$B$782,R$155)+'СЕТ СН'!$I$14+СВЦЭМ!$D$10+'СЕТ СН'!$I$6-'СЕТ СН'!$I$26</f>
        <v>1561.47577869</v>
      </c>
      <c r="S159" s="36">
        <f>SUMIFS(СВЦЭМ!$D$39:$D$782,СВЦЭМ!$A$39:$A$782,$A159,СВЦЭМ!$B$39:$B$782,S$155)+'СЕТ СН'!$I$14+СВЦЭМ!$D$10+'СЕТ СН'!$I$6-'СЕТ СН'!$I$26</f>
        <v>1562.9637856499999</v>
      </c>
      <c r="T159" s="36">
        <f>SUMIFS(СВЦЭМ!$D$39:$D$782,СВЦЭМ!$A$39:$A$782,$A159,СВЦЭМ!$B$39:$B$782,T$155)+'СЕТ СН'!$I$14+СВЦЭМ!$D$10+'СЕТ СН'!$I$6-'СЕТ СН'!$I$26</f>
        <v>1562.30447798</v>
      </c>
      <c r="U159" s="36">
        <f>SUMIFS(СВЦЭМ!$D$39:$D$782,СВЦЭМ!$A$39:$A$782,$A159,СВЦЭМ!$B$39:$B$782,U$155)+'СЕТ СН'!$I$14+СВЦЭМ!$D$10+'СЕТ СН'!$I$6-'СЕТ СН'!$I$26</f>
        <v>1573.9109111299999</v>
      </c>
      <c r="V159" s="36">
        <f>SUMIFS(СВЦЭМ!$D$39:$D$782,СВЦЭМ!$A$39:$A$782,$A159,СВЦЭМ!$B$39:$B$782,V$155)+'СЕТ СН'!$I$14+СВЦЭМ!$D$10+'СЕТ СН'!$I$6-'СЕТ СН'!$I$26</f>
        <v>1569.0626872099999</v>
      </c>
      <c r="W159" s="36">
        <f>SUMIFS(СВЦЭМ!$D$39:$D$782,СВЦЭМ!$A$39:$A$782,$A159,СВЦЭМ!$B$39:$B$782,W$155)+'СЕТ СН'!$I$14+СВЦЭМ!$D$10+'СЕТ СН'!$I$6-'СЕТ СН'!$I$26</f>
        <v>1563.97212683</v>
      </c>
      <c r="X159" s="36">
        <f>SUMIFS(СВЦЭМ!$D$39:$D$782,СВЦЭМ!$A$39:$A$782,$A159,СВЦЭМ!$B$39:$B$782,X$155)+'СЕТ СН'!$I$14+СВЦЭМ!$D$10+'СЕТ СН'!$I$6-'СЕТ СН'!$I$26</f>
        <v>1577.2167153299999</v>
      </c>
      <c r="Y159" s="36">
        <f>SUMIFS(СВЦЭМ!$D$39:$D$782,СВЦЭМ!$A$39:$A$782,$A159,СВЦЭМ!$B$39:$B$782,Y$155)+'СЕТ СН'!$I$14+СВЦЭМ!$D$10+'СЕТ СН'!$I$6-'СЕТ СН'!$I$26</f>
        <v>1635.29248312</v>
      </c>
    </row>
    <row r="160" spans="1:27" ht="15.75" x14ac:dyDescent="0.2">
      <c r="A160" s="35">
        <f t="shared" si="4"/>
        <v>44778</v>
      </c>
      <c r="B160" s="36">
        <f>SUMIFS(СВЦЭМ!$D$39:$D$782,СВЦЭМ!$A$39:$A$782,$A160,СВЦЭМ!$B$39:$B$782,B$155)+'СЕТ СН'!$I$14+СВЦЭМ!$D$10+'СЕТ СН'!$I$6-'СЕТ СН'!$I$26</f>
        <v>1689.8546802999999</v>
      </c>
      <c r="C160" s="36">
        <f>SUMIFS(СВЦЭМ!$D$39:$D$782,СВЦЭМ!$A$39:$A$782,$A160,СВЦЭМ!$B$39:$B$782,C$155)+'СЕТ СН'!$I$14+СВЦЭМ!$D$10+'СЕТ СН'!$I$6-'СЕТ СН'!$I$26</f>
        <v>1681.84135573</v>
      </c>
      <c r="D160" s="36">
        <f>SUMIFS(СВЦЭМ!$D$39:$D$782,СВЦЭМ!$A$39:$A$782,$A160,СВЦЭМ!$B$39:$B$782,D$155)+'СЕТ СН'!$I$14+СВЦЭМ!$D$10+'СЕТ СН'!$I$6-'СЕТ СН'!$I$26</f>
        <v>1702.8895722099999</v>
      </c>
      <c r="E160" s="36">
        <f>SUMIFS(СВЦЭМ!$D$39:$D$782,СВЦЭМ!$A$39:$A$782,$A160,СВЦЭМ!$B$39:$B$782,E$155)+'СЕТ СН'!$I$14+СВЦЭМ!$D$10+'СЕТ СН'!$I$6-'СЕТ СН'!$I$26</f>
        <v>1710.5026734099999</v>
      </c>
      <c r="F160" s="36">
        <f>SUMIFS(СВЦЭМ!$D$39:$D$782,СВЦЭМ!$A$39:$A$782,$A160,СВЦЭМ!$B$39:$B$782,F$155)+'СЕТ СН'!$I$14+СВЦЭМ!$D$10+'СЕТ СН'!$I$6-'СЕТ СН'!$I$26</f>
        <v>1699.3577471999999</v>
      </c>
      <c r="G160" s="36">
        <f>SUMIFS(СВЦЭМ!$D$39:$D$782,СВЦЭМ!$A$39:$A$782,$A160,СВЦЭМ!$B$39:$B$782,G$155)+'СЕТ СН'!$I$14+СВЦЭМ!$D$10+'СЕТ СН'!$I$6-'СЕТ СН'!$I$26</f>
        <v>1697.80203725</v>
      </c>
      <c r="H160" s="36">
        <f>SUMIFS(СВЦЭМ!$D$39:$D$782,СВЦЭМ!$A$39:$A$782,$A160,СВЦЭМ!$B$39:$B$782,H$155)+'СЕТ СН'!$I$14+СВЦЭМ!$D$10+'СЕТ СН'!$I$6-'СЕТ СН'!$I$26</f>
        <v>1672.0970285199999</v>
      </c>
      <c r="I160" s="36">
        <f>SUMIFS(СВЦЭМ!$D$39:$D$782,СВЦЭМ!$A$39:$A$782,$A160,СВЦЭМ!$B$39:$B$782,I$155)+'СЕТ СН'!$I$14+СВЦЭМ!$D$10+'СЕТ СН'!$I$6-'СЕТ СН'!$I$26</f>
        <v>1700.8519715999998</v>
      </c>
      <c r="J160" s="36">
        <f>SUMIFS(СВЦЭМ!$D$39:$D$782,СВЦЭМ!$A$39:$A$782,$A160,СВЦЭМ!$B$39:$B$782,J$155)+'СЕТ СН'!$I$14+СВЦЭМ!$D$10+'СЕТ СН'!$I$6-'СЕТ СН'!$I$26</f>
        <v>1578.11245994</v>
      </c>
      <c r="K160" s="36">
        <f>SUMIFS(СВЦЭМ!$D$39:$D$782,СВЦЭМ!$A$39:$A$782,$A160,СВЦЭМ!$B$39:$B$782,K$155)+'СЕТ СН'!$I$14+СВЦЭМ!$D$10+'СЕТ СН'!$I$6-'СЕТ СН'!$I$26</f>
        <v>1559.2145297100001</v>
      </c>
      <c r="L160" s="36">
        <f>SUMIFS(СВЦЭМ!$D$39:$D$782,СВЦЭМ!$A$39:$A$782,$A160,СВЦЭМ!$B$39:$B$782,L$155)+'СЕТ СН'!$I$14+СВЦЭМ!$D$10+'СЕТ СН'!$I$6-'СЕТ СН'!$I$26</f>
        <v>1551.91847401</v>
      </c>
      <c r="M160" s="36">
        <f>SUMIFS(СВЦЭМ!$D$39:$D$782,СВЦЭМ!$A$39:$A$782,$A160,СВЦЭМ!$B$39:$B$782,M$155)+'СЕТ СН'!$I$14+СВЦЭМ!$D$10+'СЕТ СН'!$I$6-'СЕТ СН'!$I$26</f>
        <v>1546.3458682</v>
      </c>
      <c r="N160" s="36">
        <f>SUMIFS(СВЦЭМ!$D$39:$D$782,СВЦЭМ!$A$39:$A$782,$A160,СВЦЭМ!$B$39:$B$782,N$155)+'СЕТ СН'!$I$14+СВЦЭМ!$D$10+'СЕТ СН'!$I$6-'СЕТ СН'!$I$26</f>
        <v>1538.1220176699999</v>
      </c>
      <c r="O160" s="36">
        <f>SUMIFS(СВЦЭМ!$D$39:$D$782,СВЦЭМ!$A$39:$A$782,$A160,СВЦЭМ!$B$39:$B$782,O$155)+'СЕТ СН'!$I$14+СВЦЭМ!$D$10+'СЕТ СН'!$I$6-'СЕТ СН'!$I$26</f>
        <v>1542.6572554999998</v>
      </c>
      <c r="P160" s="36">
        <f>SUMIFS(СВЦЭМ!$D$39:$D$782,СВЦЭМ!$A$39:$A$782,$A160,СВЦЭМ!$B$39:$B$782,P$155)+'СЕТ СН'!$I$14+СВЦЭМ!$D$10+'СЕТ СН'!$I$6-'СЕТ СН'!$I$26</f>
        <v>1566.09450857</v>
      </c>
      <c r="Q160" s="36">
        <f>SUMIFS(СВЦЭМ!$D$39:$D$782,СВЦЭМ!$A$39:$A$782,$A160,СВЦЭМ!$B$39:$B$782,Q$155)+'СЕТ СН'!$I$14+СВЦЭМ!$D$10+'СЕТ СН'!$I$6-'СЕТ СН'!$I$26</f>
        <v>1564.3771834300001</v>
      </c>
      <c r="R160" s="36">
        <f>SUMIFS(СВЦЭМ!$D$39:$D$782,СВЦЭМ!$A$39:$A$782,$A160,СВЦЭМ!$B$39:$B$782,R$155)+'СЕТ СН'!$I$14+СВЦЭМ!$D$10+'СЕТ СН'!$I$6-'СЕТ СН'!$I$26</f>
        <v>1559.0479392699999</v>
      </c>
      <c r="S160" s="36">
        <f>SUMIFS(СВЦЭМ!$D$39:$D$782,СВЦЭМ!$A$39:$A$782,$A160,СВЦЭМ!$B$39:$B$782,S$155)+'СЕТ СН'!$I$14+СВЦЭМ!$D$10+'СЕТ СН'!$I$6-'СЕТ СН'!$I$26</f>
        <v>1557.2353055200001</v>
      </c>
      <c r="T160" s="36">
        <f>SUMIFS(СВЦЭМ!$D$39:$D$782,СВЦЭМ!$A$39:$A$782,$A160,СВЦЭМ!$B$39:$B$782,T$155)+'СЕТ СН'!$I$14+СВЦЭМ!$D$10+'СЕТ СН'!$I$6-'СЕТ СН'!$I$26</f>
        <v>1542.93612639</v>
      </c>
      <c r="U160" s="36">
        <f>SUMIFS(СВЦЭМ!$D$39:$D$782,СВЦЭМ!$A$39:$A$782,$A160,СВЦЭМ!$B$39:$B$782,U$155)+'СЕТ СН'!$I$14+СВЦЭМ!$D$10+'СЕТ СН'!$I$6-'СЕТ СН'!$I$26</f>
        <v>1551.16359227</v>
      </c>
      <c r="V160" s="36">
        <f>SUMIFS(СВЦЭМ!$D$39:$D$782,СВЦЭМ!$A$39:$A$782,$A160,СВЦЭМ!$B$39:$B$782,V$155)+'СЕТ СН'!$I$14+СВЦЭМ!$D$10+'СЕТ СН'!$I$6-'СЕТ СН'!$I$26</f>
        <v>1559.9451580800001</v>
      </c>
      <c r="W160" s="36">
        <f>SUMIFS(СВЦЭМ!$D$39:$D$782,СВЦЭМ!$A$39:$A$782,$A160,СВЦЭМ!$B$39:$B$782,W$155)+'СЕТ СН'!$I$14+СВЦЭМ!$D$10+'СЕТ СН'!$I$6-'СЕТ СН'!$I$26</f>
        <v>1568.6245126700001</v>
      </c>
      <c r="X160" s="36">
        <f>SUMIFS(СВЦЭМ!$D$39:$D$782,СВЦЭМ!$A$39:$A$782,$A160,СВЦЭМ!$B$39:$B$782,X$155)+'СЕТ СН'!$I$14+СВЦЭМ!$D$10+'СЕТ СН'!$I$6-'СЕТ СН'!$I$26</f>
        <v>1553.2420781400001</v>
      </c>
      <c r="Y160" s="36">
        <f>SUMIFS(СВЦЭМ!$D$39:$D$782,СВЦЭМ!$A$39:$A$782,$A160,СВЦЭМ!$B$39:$B$782,Y$155)+'СЕТ СН'!$I$14+СВЦЭМ!$D$10+'СЕТ СН'!$I$6-'СЕТ СН'!$I$26</f>
        <v>1670.00332604</v>
      </c>
    </row>
    <row r="161" spans="1:25" ht="15.75" x14ac:dyDescent="0.2">
      <c r="A161" s="35">
        <f t="shared" si="4"/>
        <v>44779</v>
      </c>
      <c r="B161" s="36">
        <f>SUMIFS(СВЦЭМ!$D$39:$D$782,СВЦЭМ!$A$39:$A$782,$A161,СВЦЭМ!$B$39:$B$782,B$155)+'СЕТ СН'!$I$14+СВЦЭМ!$D$10+'СЕТ СН'!$I$6-'СЕТ СН'!$I$26</f>
        <v>1614.35939616</v>
      </c>
      <c r="C161" s="36">
        <f>SUMIFS(СВЦЭМ!$D$39:$D$782,СВЦЭМ!$A$39:$A$782,$A161,СВЦЭМ!$B$39:$B$782,C$155)+'СЕТ СН'!$I$14+СВЦЭМ!$D$10+'СЕТ СН'!$I$6-'СЕТ СН'!$I$26</f>
        <v>1678.94678163</v>
      </c>
      <c r="D161" s="36">
        <f>SUMIFS(СВЦЭМ!$D$39:$D$782,СВЦЭМ!$A$39:$A$782,$A161,СВЦЭМ!$B$39:$B$782,D$155)+'СЕТ СН'!$I$14+СВЦЭМ!$D$10+'СЕТ СН'!$I$6-'СЕТ СН'!$I$26</f>
        <v>1725.81131379</v>
      </c>
      <c r="E161" s="36">
        <f>SUMIFS(СВЦЭМ!$D$39:$D$782,СВЦЭМ!$A$39:$A$782,$A161,СВЦЭМ!$B$39:$B$782,E$155)+'СЕТ СН'!$I$14+СВЦЭМ!$D$10+'СЕТ СН'!$I$6-'СЕТ СН'!$I$26</f>
        <v>1750.46394932</v>
      </c>
      <c r="F161" s="36">
        <f>SUMIFS(СВЦЭМ!$D$39:$D$782,СВЦЭМ!$A$39:$A$782,$A161,СВЦЭМ!$B$39:$B$782,F$155)+'СЕТ СН'!$I$14+СВЦЭМ!$D$10+'СЕТ СН'!$I$6-'СЕТ СН'!$I$26</f>
        <v>1759.36685732</v>
      </c>
      <c r="G161" s="36">
        <f>SUMIFS(СВЦЭМ!$D$39:$D$782,СВЦЭМ!$A$39:$A$782,$A161,СВЦЭМ!$B$39:$B$782,G$155)+'СЕТ СН'!$I$14+СВЦЭМ!$D$10+'СЕТ СН'!$I$6-'СЕТ СН'!$I$26</f>
        <v>1775.9392515699999</v>
      </c>
      <c r="H161" s="36">
        <f>SUMIFS(СВЦЭМ!$D$39:$D$782,СВЦЭМ!$A$39:$A$782,$A161,СВЦЭМ!$B$39:$B$782,H$155)+'СЕТ СН'!$I$14+СВЦЭМ!$D$10+'СЕТ СН'!$I$6-'СЕТ СН'!$I$26</f>
        <v>1756.84277634</v>
      </c>
      <c r="I161" s="36">
        <f>SUMIFS(СВЦЭМ!$D$39:$D$782,СВЦЭМ!$A$39:$A$782,$A161,СВЦЭМ!$B$39:$B$782,I$155)+'СЕТ СН'!$I$14+СВЦЭМ!$D$10+'СЕТ СН'!$I$6-'СЕТ СН'!$I$26</f>
        <v>1723.13129248</v>
      </c>
      <c r="J161" s="36">
        <f>SUMIFS(СВЦЭМ!$D$39:$D$782,СВЦЭМ!$A$39:$A$782,$A161,СВЦЭМ!$B$39:$B$782,J$155)+'СЕТ СН'!$I$14+СВЦЭМ!$D$10+'СЕТ СН'!$I$6-'СЕТ СН'!$I$26</f>
        <v>1640.3941160699999</v>
      </c>
      <c r="K161" s="36">
        <f>SUMIFS(СВЦЭМ!$D$39:$D$782,СВЦЭМ!$A$39:$A$782,$A161,СВЦЭМ!$B$39:$B$782,K$155)+'СЕТ СН'!$I$14+СВЦЭМ!$D$10+'СЕТ СН'!$I$6-'СЕТ СН'!$I$26</f>
        <v>1532.25129152</v>
      </c>
      <c r="L161" s="36">
        <f>SUMIFS(СВЦЭМ!$D$39:$D$782,СВЦЭМ!$A$39:$A$782,$A161,СВЦЭМ!$B$39:$B$782,L$155)+'СЕТ СН'!$I$14+СВЦЭМ!$D$10+'СЕТ СН'!$I$6-'СЕТ СН'!$I$26</f>
        <v>1514.1313320499999</v>
      </c>
      <c r="M161" s="36">
        <f>SUMIFS(СВЦЭМ!$D$39:$D$782,СВЦЭМ!$A$39:$A$782,$A161,СВЦЭМ!$B$39:$B$782,M$155)+'СЕТ СН'!$I$14+СВЦЭМ!$D$10+'СЕТ СН'!$I$6-'СЕТ СН'!$I$26</f>
        <v>1480.2592874299999</v>
      </c>
      <c r="N161" s="36">
        <f>SUMIFS(СВЦЭМ!$D$39:$D$782,СВЦЭМ!$A$39:$A$782,$A161,СВЦЭМ!$B$39:$B$782,N$155)+'СЕТ СН'!$I$14+СВЦЭМ!$D$10+'СЕТ СН'!$I$6-'СЕТ СН'!$I$26</f>
        <v>1468.0087317799998</v>
      </c>
      <c r="O161" s="36">
        <f>SUMIFS(СВЦЭМ!$D$39:$D$782,СВЦЭМ!$A$39:$A$782,$A161,СВЦЭМ!$B$39:$B$782,O$155)+'СЕТ СН'!$I$14+СВЦЭМ!$D$10+'СЕТ СН'!$I$6-'СЕТ СН'!$I$26</f>
        <v>1475.1977014499998</v>
      </c>
      <c r="P161" s="36">
        <f>SUMIFS(СВЦЭМ!$D$39:$D$782,СВЦЭМ!$A$39:$A$782,$A161,СВЦЭМ!$B$39:$B$782,P$155)+'СЕТ СН'!$I$14+СВЦЭМ!$D$10+'СЕТ СН'!$I$6-'СЕТ СН'!$I$26</f>
        <v>1469.5642377099998</v>
      </c>
      <c r="Q161" s="36">
        <f>SUMIFS(СВЦЭМ!$D$39:$D$782,СВЦЭМ!$A$39:$A$782,$A161,СВЦЭМ!$B$39:$B$782,Q$155)+'СЕТ СН'!$I$14+СВЦЭМ!$D$10+'СЕТ СН'!$I$6-'СЕТ СН'!$I$26</f>
        <v>1471.2663825300001</v>
      </c>
      <c r="R161" s="36">
        <f>SUMIFS(СВЦЭМ!$D$39:$D$782,СВЦЭМ!$A$39:$A$782,$A161,СВЦЭМ!$B$39:$B$782,R$155)+'СЕТ СН'!$I$14+СВЦЭМ!$D$10+'СЕТ СН'!$I$6-'СЕТ СН'!$I$26</f>
        <v>1507.3116142899999</v>
      </c>
      <c r="S161" s="36">
        <f>SUMIFS(СВЦЭМ!$D$39:$D$782,СВЦЭМ!$A$39:$A$782,$A161,СВЦЭМ!$B$39:$B$782,S$155)+'СЕТ СН'!$I$14+СВЦЭМ!$D$10+'СЕТ СН'!$I$6-'СЕТ СН'!$I$26</f>
        <v>1510.7342517899999</v>
      </c>
      <c r="T161" s="36">
        <f>SUMIFS(СВЦЭМ!$D$39:$D$782,СВЦЭМ!$A$39:$A$782,$A161,СВЦЭМ!$B$39:$B$782,T$155)+'СЕТ СН'!$I$14+СВЦЭМ!$D$10+'СЕТ СН'!$I$6-'СЕТ СН'!$I$26</f>
        <v>1505.95052059</v>
      </c>
      <c r="U161" s="36">
        <f>SUMIFS(СВЦЭМ!$D$39:$D$782,СВЦЭМ!$A$39:$A$782,$A161,СВЦЭМ!$B$39:$B$782,U$155)+'СЕТ СН'!$I$14+СВЦЭМ!$D$10+'СЕТ СН'!$I$6-'СЕТ СН'!$I$26</f>
        <v>1513.15793758</v>
      </c>
      <c r="V161" s="36">
        <f>SUMIFS(СВЦЭМ!$D$39:$D$782,СВЦЭМ!$A$39:$A$782,$A161,СВЦЭМ!$B$39:$B$782,V$155)+'СЕТ СН'!$I$14+СВЦЭМ!$D$10+'СЕТ СН'!$I$6-'СЕТ СН'!$I$26</f>
        <v>1504.1583090099998</v>
      </c>
      <c r="W161" s="36">
        <f>SUMIFS(СВЦЭМ!$D$39:$D$782,СВЦЭМ!$A$39:$A$782,$A161,СВЦЭМ!$B$39:$B$782,W$155)+'СЕТ СН'!$I$14+СВЦЭМ!$D$10+'СЕТ СН'!$I$6-'СЕТ СН'!$I$26</f>
        <v>1485.5630080000001</v>
      </c>
      <c r="X161" s="36">
        <f>SUMIFS(СВЦЭМ!$D$39:$D$782,СВЦЭМ!$A$39:$A$782,$A161,СВЦЭМ!$B$39:$B$782,X$155)+'СЕТ СН'!$I$14+СВЦЭМ!$D$10+'СЕТ СН'!$I$6-'СЕТ СН'!$I$26</f>
        <v>1525.82600682</v>
      </c>
      <c r="Y161" s="36">
        <f>SUMIFS(СВЦЭМ!$D$39:$D$782,СВЦЭМ!$A$39:$A$782,$A161,СВЦЭМ!$B$39:$B$782,Y$155)+'СЕТ СН'!$I$14+СВЦЭМ!$D$10+'СЕТ СН'!$I$6-'СЕТ СН'!$I$26</f>
        <v>1602.90407491</v>
      </c>
    </row>
    <row r="162" spans="1:25" ht="15.75" x14ac:dyDescent="0.2">
      <c r="A162" s="35">
        <f t="shared" si="4"/>
        <v>44780</v>
      </c>
      <c r="B162" s="36">
        <f>SUMIFS(СВЦЭМ!$D$39:$D$782,СВЦЭМ!$A$39:$A$782,$A162,СВЦЭМ!$B$39:$B$782,B$155)+'СЕТ СН'!$I$14+СВЦЭМ!$D$10+'СЕТ СН'!$I$6-'СЕТ СН'!$I$26</f>
        <v>1684.49244221</v>
      </c>
      <c r="C162" s="36">
        <f>SUMIFS(СВЦЭМ!$D$39:$D$782,СВЦЭМ!$A$39:$A$782,$A162,СВЦЭМ!$B$39:$B$782,C$155)+'СЕТ СН'!$I$14+СВЦЭМ!$D$10+'СЕТ СН'!$I$6-'СЕТ СН'!$I$26</f>
        <v>1695.9241247699999</v>
      </c>
      <c r="D162" s="36">
        <f>SUMIFS(СВЦЭМ!$D$39:$D$782,СВЦЭМ!$A$39:$A$782,$A162,СВЦЭМ!$B$39:$B$782,D$155)+'СЕТ СН'!$I$14+СВЦЭМ!$D$10+'СЕТ СН'!$I$6-'СЕТ СН'!$I$26</f>
        <v>1631.9141816399999</v>
      </c>
      <c r="E162" s="36">
        <f>SUMIFS(СВЦЭМ!$D$39:$D$782,СВЦЭМ!$A$39:$A$782,$A162,СВЦЭМ!$B$39:$B$782,E$155)+'СЕТ СН'!$I$14+СВЦЭМ!$D$10+'СЕТ СН'!$I$6-'СЕТ СН'!$I$26</f>
        <v>1646.98554289</v>
      </c>
      <c r="F162" s="36">
        <f>SUMIFS(СВЦЭМ!$D$39:$D$782,СВЦЭМ!$A$39:$A$782,$A162,СВЦЭМ!$B$39:$B$782,F$155)+'СЕТ СН'!$I$14+СВЦЭМ!$D$10+'СЕТ СН'!$I$6-'СЕТ СН'!$I$26</f>
        <v>1643.52350312</v>
      </c>
      <c r="G162" s="36">
        <f>SUMIFS(СВЦЭМ!$D$39:$D$782,СВЦЭМ!$A$39:$A$782,$A162,СВЦЭМ!$B$39:$B$782,G$155)+'СЕТ СН'!$I$14+СВЦЭМ!$D$10+'СЕТ СН'!$I$6-'СЕТ СН'!$I$26</f>
        <v>1640.29081165</v>
      </c>
      <c r="H162" s="36">
        <f>SUMIFS(СВЦЭМ!$D$39:$D$782,СВЦЭМ!$A$39:$A$782,$A162,СВЦЭМ!$B$39:$B$782,H$155)+'СЕТ СН'!$I$14+СВЦЭМ!$D$10+'СЕТ СН'!$I$6-'СЕТ СН'!$I$26</f>
        <v>1649.62903411</v>
      </c>
      <c r="I162" s="36">
        <f>SUMIFS(СВЦЭМ!$D$39:$D$782,СВЦЭМ!$A$39:$A$782,$A162,СВЦЭМ!$B$39:$B$782,I$155)+'СЕТ СН'!$I$14+СВЦЭМ!$D$10+'СЕТ СН'!$I$6-'СЕТ СН'!$I$26</f>
        <v>1609.5215960799999</v>
      </c>
      <c r="J162" s="36">
        <f>SUMIFS(СВЦЭМ!$D$39:$D$782,СВЦЭМ!$A$39:$A$782,$A162,СВЦЭМ!$B$39:$B$782,J$155)+'СЕТ СН'!$I$14+СВЦЭМ!$D$10+'СЕТ СН'!$I$6-'СЕТ СН'!$I$26</f>
        <v>1541.4487144099999</v>
      </c>
      <c r="K162" s="36">
        <f>SUMIFS(СВЦЭМ!$D$39:$D$782,СВЦЭМ!$A$39:$A$782,$A162,СВЦЭМ!$B$39:$B$782,K$155)+'СЕТ СН'!$I$14+СВЦЭМ!$D$10+'СЕТ СН'!$I$6-'СЕТ СН'!$I$26</f>
        <v>1487.6424351000001</v>
      </c>
      <c r="L162" s="36">
        <f>SUMIFS(СВЦЭМ!$D$39:$D$782,СВЦЭМ!$A$39:$A$782,$A162,СВЦЭМ!$B$39:$B$782,L$155)+'СЕТ СН'!$I$14+СВЦЭМ!$D$10+'СЕТ СН'!$I$6-'СЕТ СН'!$I$26</f>
        <v>1471.04185603</v>
      </c>
      <c r="M162" s="36">
        <f>SUMIFS(СВЦЭМ!$D$39:$D$782,СВЦЭМ!$A$39:$A$782,$A162,СВЦЭМ!$B$39:$B$782,M$155)+'СЕТ СН'!$I$14+СВЦЭМ!$D$10+'СЕТ СН'!$I$6-'СЕТ СН'!$I$26</f>
        <v>1483.88288227</v>
      </c>
      <c r="N162" s="36">
        <f>SUMIFS(СВЦЭМ!$D$39:$D$782,СВЦЭМ!$A$39:$A$782,$A162,СВЦЭМ!$B$39:$B$782,N$155)+'СЕТ СН'!$I$14+СВЦЭМ!$D$10+'СЕТ СН'!$I$6-'СЕТ СН'!$I$26</f>
        <v>1484.88929211</v>
      </c>
      <c r="O162" s="36">
        <f>SUMIFS(СВЦЭМ!$D$39:$D$782,СВЦЭМ!$A$39:$A$782,$A162,СВЦЭМ!$B$39:$B$782,O$155)+'СЕТ СН'!$I$14+СВЦЭМ!$D$10+'СЕТ СН'!$I$6-'СЕТ СН'!$I$26</f>
        <v>1485.5038623</v>
      </c>
      <c r="P162" s="36">
        <f>SUMIFS(СВЦЭМ!$D$39:$D$782,СВЦЭМ!$A$39:$A$782,$A162,СВЦЭМ!$B$39:$B$782,P$155)+'СЕТ СН'!$I$14+СВЦЭМ!$D$10+'СЕТ СН'!$I$6-'СЕТ СН'!$I$26</f>
        <v>1503.1250326300001</v>
      </c>
      <c r="Q162" s="36">
        <f>SUMIFS(СВЦЭМ!$D$39:$D$782,СВЦЭМ!$A$39:$A$782,$A162,СВЦЭМ!$B$39:$B$782,Q$155)+'СЕТ СН'!$I$14+СВЦЭМ!$D$10+'СЕТ СН'!$I$6-'СЕТ СН'!$I$26</f>
        <v>1521.17601268</v>
      </c>
      <c r="R162" s="36">
        <f>SUMIFS(СВЦЭМ!$D$39:$D$782,СВЦЭМ!$A$39:$A$782,$A162,СВЦЭМ!$B$39:$B$782,R$155)+'СЕТ СН'!$I$14+СВЦЭМ!$D$10+'СЕТ СН'!$I$6-'СЕТ СН'!$I$26</f>
        <v>1534.5765412400001</v>
      </c>
      <c r="S162" s="36">
        <f>SUMIFS(СВЦЭМ!$D$39:$D$782,СВЦЭМ!$A$39:$A$782,$A162,СВЦЭМ!$B$39:$B$782,S$155)+'СЕТ СН'!$I$14+СВЦЭМ!$D$10+'СЕТ СН'!$I$6-'СЕТ СН'!$I$26</f>
        <v>1538.65710597</v>
      </c>
      <c r="T162" s="36">
        <f>SUMIFS(СВЦЭМ!$D$39:$D$782,СВЦЭМ!$A$39:$A$782,$A162,СВЦЭМ!$B$39:$B$782,T$155)+'СЕТ СН'!$I$14+СВЦЭМ!$D$10+'СЕТ СН'!$I$6-'СЕТ СН'!$I$26</f>
        <v>1525.44674407</v>
      </c>
      <c r="U162" s="36">
        <f>SUMIFS(СВЦЭМ!$D$39:$D$782,СВЦЭМ!$A$39:$A$782,$A162,СВЦЭМ!$B$39:$B$782,U$155)+'СЕТ СН'!$I$14+СВЦЭМ!$D$10+'СЕТ СН'!$I$6-'СЕТ СН'!$I$26</f>
        <v>1516.48105158</v>
      </c>
      <c r="V162" s="36">
        <f>SUMIFS(СВЦЭМ!$D$39:$D$782,СВЦЭМ!$A$39:$A$782,$A162,СВЦЭМ!$B$39:$B$782,V$155)+'СЕТ СН'!$I$14+СВЦЭМ!$D$10+'СЕТ СН'!$I$6-'СЕТ СН'!$I$26</f>
        <v>1505.4964833899999</v>
      </c>
      <c r="W162" s="36">
        <f>SUMIFS(СВЦЭМ!$D$39:$D$782,СВЦЭМ!$A$39:$A$782,$A162,СВЦЭМ!$B$39:$B$782,W$155)+'СЕТ СН'!$I$14+СВЦЭМ!$D$10+'СЕТ СН'!$I$6-'СЕТ СН'!$I$26</f>
        <v>1516.3846515299999</v>
      </c>
      <c r="X162" s="36">
        <f>SUMIFS(СВЦЭМ!$D$39:$D$782,СВЦЭМ!$A$39:$A$782,$A162,СВЦЭМ!$B$39:$B$782,X$155)+'СЕТ СН'!$I$14+СВЦЭМ!$D$10+'СЕТ СН'!$I$6-'СЕТ СН'!$I$26</f>
        <v>1563.3495624899999</v>
      </c>
      <c r="Y162" s="36">
        <f>SUMIFS(СВЦЭМ!$D$39:$D$782,СВЦЭМ!$A$39:$A$782,$A162,СВЦЭМ!$B$39:$B$782,Y$155)+'СЕТ СН'!$I$14+СВЦЭМ!$D$10+'СЕТ СН'!$I$6-'СЕТ СН'!$I$26</f>
        <v>1620.2202263500001</v>
      </c>
    </row>
    <row r="163" spans="1:25" ht="15.75" x14ac:dyDescent="0.2">
      <c r="A163" s="35">
        <f t="shared" si="4"/>
        <v>44781</v>
      </c>
      <c r="B163" s="36">
        <f>SUMIFS(СВЦЭМ!$D$39:$D$782,СВЦЭМ!$A$39:$A$782,$A163,СВЦЭМ!$B$39:$B$782,B$155)+'СЕТ СН'!$I$14+СВЦЭМ!$D$10+'СЕТ СН'!$I$6-'СЕТ СН'!$I$26</f>
        <v>1635.14443052</v>
      </c>
      <c r="C163" s="36">
        <f>SUMIFS(СВЦЭМ!$D$39:$D$782,СВЦЭМ!$A$39:$A$782,$A163,СВЦЭМ!$B$39:$B$782,C$155)+'СЕТ СН'!$I$14+СВЦЭМ!$D$10+'СЕТ СН'!$I$6-'СЕТ СН'!$I$26</f>
        <v>1646.10894022</v>
      </c>
      <c r="D163" s="36">
        <f>SUMIFS(СВЦЭМ!$D$39:$D$782,СВЦЭМ!$A$39:$A$782,$A163,СВЦЭМ!$B$39:$B$782,D$155)+'СЕТ СН'!$I$14+СВЦЭМ!$D$10+'СЕТ СН'!$I$6-'СЕТ СН'!$I$26</f>
        <v>1686.7965477499999</v>
      </c>
      <c r="E163" s="36">
        <f>SUMIFS(СВЦЭМ!$D$39:$D$782,СВЦЭМ!$A$39:$A$782,$A163,СВЦЭМ!$B$39:$B$782,E$155)+'СЕТ СН'!$I$14+СВЦЭМ!$D$10+'СЕТ СН'!$I$6-'СЕТ СН'!$I$26</f>
        <v>1672.29956543</v>
      </c>
      <c r="F163" s="36">
        <f>SUMIFS(СВЦЭМ!$D$39:$D$782,СВЦЭМ!$A$39:$A$782,$A163,СВЦЭМ!$B$39:$B$782,F$155)+'СЕТ СН'!$I$14+СВЦЭМ!$D$10+'СЕТ СН'!$I$6-'СЕТ СН'!$I$26</f>
        <v>1697.3311228600001</v>
      </c>
      <c r="G163" s="36">
        <f>SUMIFS(СВЦЭМ!$D$39:$D$782,СВЦЭМ!$A$39:$A$782,$A163,СВЦЭМ!$B$39:$B$782,G$155)+'СЕТ СН'!$I$14+СВЦЭМ!$D$10+'СЕТ СН'!$I$6-'СЕТ СН'!$I$26</f>
        <v>1677.2314635999999</v>
      </c>
      <c r="H163" s="36">
        <f>SUMIFS(СВЦЭМ!$D$39:$D$782,СВЦЭМ!$A$39:$A$782,$A163,СВЦЭМ!$B$39:$B$782,H$155)+'СЕТ СН'!$I$14+СВЦЭМ!$D$10+'СЕТ СН'!$I$6-'СЕТ СН'!$I$26</f>
        <v>1592.7324246599999</v>
      </c>
      <c r="I163" s="36">
        <f>SUMIFS(СВЦЭМ!$D$39:$D$782,СВЦЭМ!$A$39:$A$782,$A163,СВЦЭМ!$B$39:$B$782,I$155)+'СЕТ СН'!$I$14+СВЦЭМ!$D$10+'СЕТ СН'!$I$6-'СЕТ СН'!$I$26</f>
        <v>1584.9757660799999</v>
      </c>
      <c r="J163" s="36">
        <f>SUMIFS(СВЦЭМ!$D$39:$D$782,СВЦЭМ!$A$39:$A$782,$A163,СВЦЭМ!$B$39:$B$782,J$155)+'СЕТ СН'!$I$14+СВЦЭМ!$D$10+'СЕТ СН'!$I$6-'СЕТ СН'!$I$26</f>
        <v>1545.88875689</v>
      </c>
      <c r="K163" s="36">
        <f>SUMIFS(СВЦЭМ!$D$39:$D$782,СВЦЭМ!$A$39:$A$782,$A163,СВЦЭМ!$B$39:$B$782,K$155)+'СЕТ СН'!$I$14+СВЦЭМ!$D$10+'СЕТ СН'!$I$6-'СЕТ СН'!$I$26</f>
        <v>1566.8441622099999</v>
      </c>
      <c r="L163" s="36">
        <f>SUMIFS(СВЦЭМ!$D$39:$D$782,СВЦЭМ!$A$39:$A$782,$A163,СВЦЭМ!$B$39:$B$782,L$155)+'СЕТ СН'!$I$14+СВЦЭМ!$D$10+'СЕТ СН'!$I$6-'СЕТ СН'!$I$26</f>
        <v>1560.5808178899999</v>
      </c>
      <c r="M163" s="36">
        <f>SUMIFS(СВЦЭМ!$D$39:$D$782,СВЦЭМ!$A$39:$A$782,$A163,СВЦЭМ!$B$39:$B$782,M$155)+'СЕТ СН'!$I$14+СВЦЭМ!$D$10+'СЕТ СН'!$I$6-'СЕТ СН'!$I$26</f>
        <v>1531.9506809499999</v>
      </c>
      <c r="N163" s="36">
        <f>SUMIFS(СВЦЭМ!$D$39:$D$782,СВЦЭМ!$A$39:$A$782,$A163,СВЦЭМ!$B$39:$B$782,N$155)+'СЕТ СН'!$I$14+СВЦЭМ!$D$10+'СЕТ СН'!$I$6-'СЕТ СН'!$I$26</f>
        <v>1535.5987875199999</v>
      </c>
      <c r="O163" s="36">
        <f>SUMIFS(СВЦЭМ!$D$39:$D$782,СВЦЭМ!$A$39:$A$782,$A163,СВЦЭМ!$B$39:$B$782,O$155)+'СЕТ СН'!$I$14+СВЦЭМ!$D$10+'СЕТ СН'!$I$6-'СЕТ СН'!$I$26</f>
        <v>1537.19145819</v>
      </c>
      <c r="P163" s="36">
        <f>SUMIFS(СВЦЭМ!$D$39:$D$782,СВЦЭМ!$A$39:$A$782,$A163,СВЦЭМ!$B$39:$B$782,P$155)+'СЕТ СН'!$I$14+СВЦЭМ!$D$10+'СЕТ СН'!$I$6-'СЕТ СН'!$I$26</f>
        <v>1559.4719059399999</v>
      </c>
      <c r="Q163" s="36">
        <f>SUMIFS(СВЦЭМ!$D$39:$D$782,СВЦЭМ!$A$39:$A$782,$A163,СВЦЭМ!$B$39:$B$782,Q$155)+'СЕТ СН'!$I$14+СВЦЭМ!$D$10+'СЕТ СН'!$I$6-'СЕТ СН'!$I$26</f>
        <v>1568.3257030300001</v>
      </c>
      <c r="R163" s="36">
        <f>SUMIFS(СВЦЭМ!$D$39:$D$782,СВЦЭМ!$A$39:$A$782,$A163,СВЦЭМ!$B$39:$B$782,R$155)+'СЕТ СН'!$I$14+СВЦЭМ!$D$10+'СЕТ СН'!$I$6-'СЕТ СН'!$I$26</f>
        <v>1594.4338458099999</v>
      </c>
      <c r="S163" s="36">
        <f>SUMIFS(СВЦЭМ!$D$39:$D$782,СВЦЭМ!$A$39:$A$782,$A163,СВЦЭМ!$B$39:$B$782,S$155)+'СЕТ СН'!$I$14+СВЦЭМ!$D$10+'СЕТ СН'!$I$6-'СЕТ СН'!$I$26</f>
        <v>1610.6847267800001</v>
      </c>
      <c r="T163" s="36">
        <f>SUMIFS(СВЦЭМ!$D$39:$D$782,СВЦЭМ!$A$39:$A$782,$A163,СВЦЭМ!$B$39:$B$782,T$155)+'СЕТ СН'!$I$14+СВЦЭМ!$D$10+'СЕТ СН'!$I$6-'СЕТ СН'!$I$26</f>
        <v>1590.7907416599999</v>
      </c>
      <c r="U163" s="36">
        <f>SUMIFS(СВЦЭМ!$D$39:$D$782,СВЦЭМ!$A$39:$A$782,$A163,СВЦЭМ!$B$39:$B$782,U$155)+'СЕТ СН'!$I$14+СВЦЭМ!$D$10+'СЕТ СН'!$I$6-'СЕТ СН'!$I$26</f>
        <v>1600.19385721</v>
      </c>
      <c r="V163" s="36">
        <f>SUMIFS(СВЦЭМ!$D$39:$D$782,СВЦЭМ!$A$39:$A$782,$A163,СВЦЭМ!$B$39:$B$782,V$155)+'СЕТ СН'!$I$14+СВЦЭМ!$D$10+'СЕТ СН'!$I$6-'СЕТ СН'!$I$26</f>
        <v>1608.9703162899998</v>
      </c>
      <c r="W163" s="36">
        <f>SUMIFS(СВЦЭМ!$D$39:$D$782,СВЦЭМ!$A$39:$A$782,$A163,СВЦЭМ!$B$39:$B$782,W$155)+'СЕТ СН'!$I$14+СВЦЭМ!$D$10+'СЕТ СН'!$I$6-'СЕТ СН'!$I$26</f>
        <v>1590.7764434799999</v>
      </c>
      <c r="X163" s="36">
        <f>SUMIFS(СВЦЭМ!$D$39:$D$782,СВЦЭМ!$A$39:$A$782,$A163,СВЦЭМ!$B$39:$B$782,X$155)+'СЕТ СН'!$I$14+СВЦЭМ!$D$10+'СЕТ СН'!$I$6-'СЕТ СН'!$I$26</f>
        <v>1688.5794056</v>
      </c>
      <c r="Y163" s="36">
        <f>SUMIFS(СВЦЭМ!$D$39:$D$782,СВЦЭМ!$A$39:$A$782,$A163,СВЦЭМ!$B$39:$B$782,Y$155)+'СЕТ СН'!$I$14+СВЦЭМ!$D$10+'СЕТ СН'!$I$6-'СЕТ СН'!$I$26</f>
        <v>1762.36192957</v>
      </c>
    </row>
    <row r="164" spans="1:25" ht="15.75" x14ac:dyDescent="0.2">
      <c r="A164" s="35">
        <f t="shared" si="4"/>
        <v>44782</v>
      </c>
      <c r="B164" s="36">
        <f>SUMIFS(СВЦЭМ!$D$39:$D$782,СВЦЭМ!$A$39:$A$782,$A164,СВЦЭМ!$B$39:$B$782,B$155)+'СЕТ СН'!$I$14+СВЦЭМ!$D$10+'СЕТ СН'!$I$6-'СЕТ СН'!$I$26</f>
        <v>1797.09063801</v>
      </c>
      <c r="C164" s="36">
        <f>SUMIFS(СВЦЭМ!$D$39:$D$782,СВЦЭМ!$A$39:$A$782,$A164,СВЦЭМ!$B$39:$B$782,C$155)+'СЕТ СН'!$I$14+СВЦЭМ!$D$10+'СЕТ СН'!$I$6-'СЕТ СН'!$I$26</f>
        <v>1773.77601927</v>
      </c>
      <c r="D164" s="36">
        <f>SUMIFS(СВЦЭМ!$D$39:$D$782,СВЦЭМ!$A$39:$A$782,$A164,СВЦЭМ!$B$39:$B$782,D$155)+'СЕТ СН'!$I$14+СВЦЭМ!$D$10+'СЕТ СН'!$I$6-'СЕТ СН'!$I$26</f>
        <v>1782.6131655899999</v>
      </c>
      <c r="E164" s="36">
        <f>SUMIFS(СВЦЭМ!$D$39:$D$782,СВЦЭМ!$A$39:$A$782,$A164,СВЦЭМ!$B$39:$B$782,E$155)+'СЕТ СН'!$I$14+СВЦЭМ!$D$10+'СЕТ СН'!$I$6-'СЕТ СН'!$I$26</f>
        <v>1792.56275994</v>
      </c>
      <c r="F164" s="36">
        <f>SUMIFS(СВЦЭМ!$D$39:$D$782,СВЦЭМ!$A$39:$A$782,$A164,СВЦЭМ!$B$39:$B$782,F$155)+'СЕТ СН'!$I$14+СВЦЭМ!$D$10+'СЕТ СН'!$I$6-'СЕТ СН'!$I$26</f>
        <v>1787.94687669</v>
      </c>
      <c r="G164" s="36">
        <f>SUMIFS(СВЦЭМ!$D$39:$D$782,СВЦЭМ!$A$39:$A$782,$A164,СВЦЭМ!$B$39:$B$782,G$155)+'СЕТ СН'!$I$14+СВЦЭМ!$D$10+'СЕТ СН'!$I$6-'СЕТ СН'!$I$26</f>
        <v>1797.0396849799999</v>
      </c>
      <c r="H164" s="36">
        <f>SUMIFS(СВЦЭМ!$D$39:$D$782,СВЦЭМ!$A$39:$A$782,$A164,СВЦЭМ!$B$39:$B$782,H$155)+'СЕТ СН'!$I$14+СВЦЭМ!$D$10+'СЕТ СН'!$I$6-'СЕТ СН'!$I$26</f>
        <v>1832.1469980899999</v>
      </c>
      <c r="I164" s="36">
        <f>SUMIFS(СВЦЭМ!$D$39:$D$782,СВЦЭМ!$A$39:$A$782,$A164,СВЦЭМ!$B$39:$B$782,I$155)+'СЕТ СН'!$I$14+СВЦЭМ!$D$10+'СЕТ СН'!$I$6-'СЕТ СН'!$I$26</f>
        <v>1753.3573917900001</v>
      </c>
      <c r="J164" s="36">
        <f>SUMIFS(СВЦЭМ!$D$39:$D$782,СВЦЭМ!$A$39:$A$782,$A164,СВЦЭМ!$B$39:$B$782,J$155)+'СЕТ СН'!$I$14+СВЦЭМ!$D$10+'СЕТ СН'!$I$6-'СЕТ СН'!$I$26</f>
        <v>1733.8071114899999</v>
      </c>
      <c r="K164" s="36">
        <f>SUMIFS(СВЦЭМ!$D$39:$D$782,СВЦЭМ!$A$39:$A$782,$A164,СВЦЭМ!$B$39:$B$782,K$155)+'СЕТ СН'!$I$14+СВЦЭМ!$D$10+'СЕТ СН'!$I$6-'СЕТ СН'!$I$26</f>
        <v>1669.13831398</v>
      </c>
      <c r="L164" s="36">
        <f>SUMIFS(СВЦЭМ!$D$39:$D$782,СВЦЭМ!$A$39:$A$782,$A164,СВЦЭМ!$B$39:$B$782,L$155)+'СЕТ СН'!$I$14+СВЦЭМ!$D$10+'СЕТ СН'!$I$6-'СЕТ СН'!$I$26</f>
        <v>1651.64150946</v>
      </c>
      <c r="M164" s="36">
        <f>SUMIFS(СВЦЭМ!$D$39:$D$782,СВЦЭМ!$A$39:$A$782,$A164,СВЦЭМ!$B$39:$B$782,M$155)+'СЕТ СН'!$I$14+СВЦЭМ!$D$10+'СЕТ СН'!$I$6-'СЕТ СН'!$I$26</f>
        <v>1628.7491179599999</v>
      </c>
      <c r="N164" s="36">
        <f>SUMIFS(СВЦЭМ!$D$39:$D$782,СВЦЭМ!$A$39:$A$782,$A164,СВЦЭМ!$B$39:$B$782,N$155)+'СЕТ СН'!$I$14+СВЦЭМ!$D$10+'СЕТ СН'!$I$6-'СЕТ СН'!$I$26</f>
        <v>1615.1029070799998</v>
      </c>
      <c r="O164" s="36">
        <f>SUMIFS(СВЦЭМ!$D$39:$D$782,СВЦЭМ!$A$39:$A$782,$A164,СВЦЭМ!$B$39:$B$782,O$155)+'СЕТ СН'!$I$14+СВЦЭМ!$D$10+'СЕТ СН'!$I$6-'СЕТ СН'!$I$26</f>
        <v>1617.5558146599999</v>
      </c>
      <c r="P164" s="36">
        <f>SUMIFS(СВЦЭМ!$D$39:$D$782,СВЦЭМ!$A$39:$A$782,$A164,СВЦЭМ!$B$39:$B$782,P$155)+'СЕТ СН'!$I$14+СВЦЭМ!$D$10+'СЕТ СН'!$I$6-'СЕТ СН'!$I$26</f>
        <v>1628.56620789</v>
      </c>
      <c r="Q164" s="36">
        <f>SUMIFS(СВЦЭМ!$D$39:$D$782,СВЦЭМ!$A$39:$A$782,$A164,СВЦЭМ!$B$39:$B$782,Q$155)+'СЕТ СН'!$I$14+СВЦЭМ!$D$10+'СЕТ СН'!$I$6-'СЕТ СН'!$I$26</f>
        <v>1641.83533842</v>
      </c>
      <c r="R164" s="36">
        <f>SUMIFS(СВЦЭМ!$D$39:$D$782,СВЦЭМ!$A$39:$A$782,$A164,СВЦЭМ!$B$39:$B$782,R$155)+'СЕТ СН'!$I$14+СВЦЭМ!$D$10+'СЕТ СН'!$I$6-'СЕТ СН'!$I$26</f>
        <v>1653.70059993</v>
      </c>
      <c r="S164" s="36">
        <f>SUMIFS(СВЦЭМ!$D$39:$D$782,СВЦЭМ!$A$39:$A$782,$A164,СВЦЭМ!$B$39:$B$782,S$155)+'СЕТ СН'!$I$14+СВЦЭМ!$D$10+'СЕТ СН'!$I$6-'СЕТ СН'!$I$26</f>
        <v>1658.5536081999999</v>
      </c>
      <c r="T164" s="36">
        <f>SUMIFS(СВЦЭМ!$D$39:$D$782,СВЦЭМ!$A$39:$A$782,$A164,СВЦЭМ!$B$39:$B$782,T$155)+'СЕТ СН'!$I$14+СВЦЭМ!$D$10+'СЕТ СН'!$I$6-'СЕТ СН'!$I$26</f>
        <v>1661.1860015099999</v>
      </c>
      <c r="U164" s="36">
        <f>SUMIFS(СВЦЭМ!$D$39:$D$782,СВЦЭМ!$A$39:$A$782,$A164,СВЦЭМ!$B$39:$B$782,U$155)+'СЕТ СН'!$I$14+СВЦЭМ!$D$10+'СЕТ СН'!$I$6-'СЕТ СН'!$I$26</f>
        <v>1670.2981577</v>
      </c>
      <c r="V164" s="36">
        <f>SUMIFS(СВЦЭМ!$D$39:$D$782,СВЦЭМ!$A$39:$A$782,$A164,СВЦЭМ!$B$39:$B$782,V$155)+'СЕТ СН'!$I$14+СВЦЭМ!$D$10+'СЕТ СН'!$I$6-'СЕТ СН'!$I$26</f>
        <v>1641.1242969699999</v>
      </c>
      <c r="W164" s="36">
        <f>SUMIFS(СВЦЭМ!$D$39:$D$782,СВЦЭМ!$A$39:$A$782,$A164,СВЦЭМ!$B$39:$B$782,W$155)+'СЕТ СН'!$I$14+СВЦЭМ!$D$10+'СЕТ СН'!$I$6-'СЕТ СН'!$I$26</f>
        <v>1642.55893487</v>
      </c>
      <c r="X164" s="36">
        <f>SUMIFS(СВЦЭМ!$D$39:$D$782,СВЦЭМ!$A$39:$A$782,$A164,СВЦЭМ!$B$39:$B$782,X$155)+'СЕТ СН'!$I$14+СВЦЭМ!$D$10+'СЕТ СН'!$I$6-'СЕТ СН'!$I$26</f>
        <v>1692.6473817900001</v>
      </c>
      <c r="Y164" s="36">
        <f>SUMIFS(СВЦЭМ!$D$39:$D$782,СВЦЭМ!$A$39:$A$782,$A164,СВЦЭМ!$B$39:$B$782,Y$155)+'СЕТ СН'!$I$14+СВЦЭМ!$D$10+'СЕТ СН'!$I$6-'СЕТ СН'!$I$26</f>
        <v>1715.7173633499999</v>
      </c>
    </row>
    <row r="165" spans="1:25" ht="15.75" x14ac:dyDescent="0.2">
      <c r="A165" s="35">
        <f t="shared" si="4"/>
        <v>44783</v>
      </c>
      <c r="B165" s="36">
        <f>SUMIFS(СВЦЭМ!$D$39:$D$782,СВЦЭМ!$A$39:$A$782,$A165,СВЦЭМ!$B$39:$B$782,B$155)+'СЕТ СН'!$I$14+СВЦЭМ!$D$10+'СЕТ СН'!$I$6-'СЕТ СН'!$I$26</f>
        <v>1664.9231968199999</v>
      </c>
      <c r="C165" s="36">
        <f>SUMIFS(СВЦЭМ!$D$39:$D$782,СВЦЭМ!$A$39:$A$782,$A165,СВЦЭМ!$B$39:$B$782,C$155)+'СЕТ СН'!$I$14+СВЦЭМ!$D$10+'СЕТ СН'!$I$6-'СЕТ СН'!$I$26</f>
        <v>1705.68231575</v>
      </c>
      <c r="D165" s="36">
        <f>SUMIFS(СВЦЭМ!$D$39:$D$782,СВЦЭМ!$A$39:$A$782,$A165,СВЦЭМ!$B$39:$B$782,D$155)+'СЕТ СН'!$I$14+СВЦЭМ!$D$10+'СЕТ СН'!$I$6-'СЕТ СН'!$I$26</f>
        <v>1587.5287119799998</v>
      </c>
      <c r="E165" s="36">
        <f>SUMIFS(СВЦЭМ!$D$39:$D$782,СВЦЭМ!$A$39:$A$782,$A165,СВЦЭМ!$B$39:$B$782,E$155)+'СЕТ СН'!$I$14+СВЦЭМ!$D$10+'СЕТ СН'!$I$6-'СЕТ СН'!$I$26</f>
        <v>1570.9636003599999</v>
      </c>
      <c r="F165" s="36">
        <f>SUMIFS(СВЦЭМ!$D$39:$D$782,СВЦЭМ!$A$39:$A$782,$A165,СВЦЭМ!$B$39:$B$782,F$155)+'СЕТ СН'!$I$14+СВЦЭМ!$D$10+'СЕТ СН'!$I$6-'СЕТ СН'!$I$26</f>
        <v>1571.23969665</v>
      </c>
      <c r="G165" s="36">
        <f>SUMIFS(СВЦЭМ!$D$39:$D$782,СВЦЭМ!$A$39:$A$782,$A165,СВЦЭМ!$B$39:$B$782,G$155)+'СЕТ СН'!$I$14+СВЦЭМ!$D$10+'СЕТ СН'!$I$6-'СЕТ СН'!$I$26</f>
        <v>1559.0223551899999</v>
      </c>
      <c r="H165" s="36">
        <f>SUMIFS(СВЦЭМ!$D$39:$D$782,СВЦЭМ!$A$39:$A$782,$A165,СВЦЭМ!$B$39:$B$782,H$155)+'СЕТ СН'!$I$14+СВЦЭМ!$D$10+'СЕТ СН'!$I$6-'СЕТ СН'!$I$26</f>
        <v>1535.88748562</v>
      </c>
      <c r="I165" s="36">
        <f>SUMIFS(СВЦЭМ!$D$39:$D$782,СВЦЭМ!$A$39:$A$782,$A165,СВЦЭМ!$B$39:$B$782,I$155)+'СЕТ СН'!$I$14+СВЦЭМ!$D$10+'СЕТ СН'!$I$6-'СЕТ СН'!$I$26</f>
        <v>1490.0277832900001</v>
      </c>
      <c r="J165" s="36">
        <f>SUMIFS(СВЦЭМ!$D$39:$D$782,СВЦЭМ!$A$39:$A$782,$A165,СВЦЭМ!$B$39:$B$782,J$155)+'СЕТ СН'!$I$14+СВЦЭМ!$D$10+'СЕТ СН'!$I$6-'СЕТ СН'!$I$26</f>
        <v>1554.9043883300001</v>
      </c>
      <c r="K165" s="36">
        <f>SUMIFS(СВЦЭМ!$D$39:$D$782,СВЦЭМ!$A$39:$A$782,$A165,СВЦЭМ!$B$39:$B$782,K$155)+'СЕТ СН'!$I$14+СВЦЭМ!$D$10+'СЕТ СН'!$I$6-'СЕТ СН'!$I$26</f>
        <v>1504.56707895</v>
      </c>
      <c r="L165" s="36">
        <f>SUMIFS(СВЦЭМ!$D$39:$D$782,СВЦЭМ!$A$39:$A$782,$A165,СВЦЭМ!$B$39:$B$782,L$155)+'СЕТ СН'!$I$14+СВЦЭМ!$D$10+'СЕТ СН'!$I$6-'СЕТ СН'!$I$26</f>
        <v>1496.78165033</v>
      </c>
      <c r="M165" s="36">
        <f>SUMIFS(СВЦЭМ!$D$39:$D$782,СВЦЭМ!$A$39:$A$782,$A165,СВЦЭМ!$B$39:$B$782,M$155)+'СЕТ СН'!$I$14+СВЦЭМ!$D$10+'СЕТ СН'!$I$6-'СЕТ СН'!$I$26</f>
        <v>1500.1766738699998</v>
      </c>
      <c r="N165" s="36">
        <f>SUMIFS(СВЦЭМ!$D$39:$D$782,СВЦЭМ!$A$39:$A$782,$A165,СВЦЭМ!$B$39:$B$782,N$155)+'СЕТ СН'!$I$14+СВЦЭМ!$D$10+'СЕТ СН'!$I$6-'СЕТ СН'!$I$26</f>
        <v>1507.1593196599999</v>
      </c>
      <c r="O165" s="36">
        <f>SUMIFS(СВЦЭМ!$D$39:$D$782,СВЦЭМ!$A$39:$A$782,$A165,СВЦЭМ!$B$39:$B$782,O$155)+'СЕТ СН'!$I$14+СВЦЭМ!$D$10+'СЕТ СН'!$I$6-'СЕТ СН'!$I$26</f>
        <v>1487.8674926399999</v>
      </c>
      <c r="P165" s="36">
        <f>SUMIFS(СВЦЭМ!$D$39:$D$782,СВЦЭМ!$A$39:$A$782,$A165,СВЦЭМ!$B$39:$B$782,P$155)+'СЕТ СН'!$I$14+СВЦЭМ!$D$10+'СЕТ СН'!$I$6-'СЕТ СН'!$I$26</f>
        <v>1494.4559068499998</v>
      </c>
      <c r="Q165" s="36">
        <f>SUMIFS(СВЦЭМ!$D$39:$D$782,СВЦЭМ!$A$39:$A$782,$A165,СВЦЭМ!$B$39:$B$782,Q$155)+'СЕТ СН'!$I$14+СВЦЭМ!$D$10+'СЕТ СН'!$I$6-'СЕТ СН'!$I$26</f>
        <v>1498.1797333300001</v>
      </c>
      <c r="R165" s="36">
        <f>SUMIFS(СВЦЭМ!$D$39:$D$782,СВЦЭМ!$A$39:$A$782,$A165,СВЦЭМ!$B$39:$B$782,R$155)+'СЕТ СН'!$I$14+СВЦЭМ!$D$10+'СЕТ СН'!$I$6-'СЕТ СН'!$I$26</f>
        <v>1512.8053481799998</v>
      </c>
      <c r="S165" s="36">
        <f>SUMIFS(СВЦЭМ!$D$39:$D$782,СВЦЭМ!$A$39:$A$782,$A165,СВЦЭМ!$B$39:$B$782,S$155)+'СЕТ СН'!$I$14+СВЦЭМ!$D$10+'СЕТ СН'!$I$6-'СЕТ СН'!$I$26</f>
        <v>1518.0374591599998</v>
      </c>
      <c r="T165" s="36">
        <f>SUMIFS(СВЦЭМ!$D$39:$D$782,СВЦЭМ!$A$39:$A$782,$A165,СВЦЭМ!$B$39:$B$782,T$155)+'СЕТ СН'!$I$14+СВЦЭМ!$D$10+'СЕТ СН'!$I$6-'СЕТ СН'!$I$26</f>
        <v>1512.0221784599999</v>
      </c>
      <c r="U165" s="36">
        <f>SUMIFS(СВЦЭМ!$D$39:$D$782,СВЦЭМ!$A$39:$A$782,$A165,СВЦЭМ!$B$39:$B$782,U$155)+'СЕТ СН'!$I$14+СВЦЭМ!$D$10+'СЕТ СН'!$I$6-'СЕТ СН'!$I$26</f>
        <v>1535.9103771999999</v>
      </c>
      <c r="V165" s="36">
        <f>SUMIFS(СВЦЭМ!$D$39:$D$782,СВЦЭМ!$A$39:$A$782,$A165,СВЦЭМ!$B$39:$B$782,V$155)+'СЕТ СН'!$I$14+СВЦЭМ!$D$10+'СЕТ СН'!$I$6-'СЕТ СН'!$I$26</f>
        <v>1515.6195748999999</v>
      </c>
      <c r="W165" s="36">
        <f>SUMIFS(СВЦЭМ!$D$39:$D$782,СВЦЭМ!$A$39:$A$782,$A165,СВЦЭМ!$B$39:$B$782,W$155)+'СЕТ СН'!$I$14+СВЦЭМ!$D$10+'СЕТ СН'!$I$6-'СЕТ СН'!$I$26</f>
        <v>1523.4567640800001</v>
      </c>
      <c r="X165" s="36">
        <f>SUMIFS(СВЦЭМ!$D$39:$D$782,СВЦЭМ!$A$39:$A$782,$A165,СВЦЭМ!$B$39:$B$782,X$155)+'СЕТ СН'!$I$14+СВЦЭМ!$D$10+'СЕТ СН'!$I$6-'СЕТ СН'!$I$26</f>
        <v>1547.62011033</v>
      </c>
      <c r="Y165" s="36">
        <f>SUMIFS(СВЦЭМ!$D$39:$D$782,СВЦЭМ!$A$39:$A$782,$A165,СВЦЭМ!$B$39:$B$782,Y$155)+'СЕТ СН'!$I$14+СВЦЭМ!$D$10+'СЕТ СН'!$I$6-'СЕТ СН'!$I$26</f>
        <v>1646.2426739299999</v>
      </c>
    </row>
    <row r="166" spans="1:25" ht="15.75" x14ac:dyDescent="0.2">
      <c r="A166" s="35">
        <f t="shared" si="4"/>
        <v>44784</v>
      </c>
      <c r="B166" s="36">
        <f>SUMIFS(СВЦЭМ!$D$39:$D$782,СВЦЭМ!$A$39:$A$782,$A166,СВЦЭМ!$B$39:$B$782,B$155)+'СЕТ СН'!$I$14+СВЦЭМ!$D$10+'СЕТ СН'!$I$6-'СЕТ СН'!$I$26</f>
        <v>1525.17089399</v>
      </c>
      <c r="C166" s="36">
        <f>SUMIFS(СВЦЭМ!$D$39:$D$782,СВЦЭМ!$A$39:$A$782,$A166,СВЦЭМ!$B$39:$B$782,C$155)+'СЕТ СН'!$I$14+СВЦЭМ!$D$10+'СЕТ СН'!$I$6-'СЕТ СН'!$I$26</f>
        <v>1579.55288969</v>
      </c>
      <c r="D166" s="36">
        <f>SUMIFS(СВЦЭМ!$D$39:$D$782,СВЦЭМ!$A$39:$A$782,$A166,СВЦЭМ!$B$39:$B$782,D$155)+'СЕТ СН'!$I$14+СВЦЭМ!$D$10+'СЕТ СН'!$I$6-'СЕТ СН'!$I$26</f>
        <v>1631.80385409</v>
      </c>
      <c r="E166" s="36">
        <f>SUMIFS(СВЦЭМ!$D$39:$D$782,СВЦЭМ!$A$39:$A$782,$A166,СВЦЭМ!$B$39:$B$782,E$155)+'СЕТ СН'!$I$14+СВЦЭМ!$D$10+'СЕТ СН'!$I$6-'СЕТ СН'!$I$26</f>
        <v>1648.7534226400001</v>
      </c>
      <c r="F166" s="36">
        <f>SUMIFS(СВЦЭМ!$D$39:$D$782,СВЦЭМ!$A$39:$A$782,$A166,СВЦЭМ!$B$39:$B$782,F$155)+'СЕТ СН'!$I$14+СВЦЭМ!$D$10+'СЕТ СН'!$I$6-'СЕТ СН'!$I$26</f>
        <v>1656.2019860799999</v>
      </c>
      <c r="G166" s="36">
        <f>SUMIFS(СВЦЭМ!$D$39:$D$782,СВЦЭМ!$A$39:$A$782,$A166,СВЦЭМ!$B$39:$B$782,G$155)+'СЕТ СН'!$I$14+СВЦЭМ!$D$10+'СЕТ СН'!$I$6-'СЕТ СН'!$I$26</f>
        <v>1653.8306881999999</v>
      </c>
      <c r="H166" s="36">
        <f>SUMIFS(СВЦЭМ!$D$39:$D$782,СВЦЭМ!$A$39:$A$782,$A166,СВЦЭМ!$B$39:$B$782,H$155)+'СЕТ СН'!$I$14+СВЦЭМ!$D$10+'СЕТ СН'!$I$6-'СЕТ СН'!$I$26</f>
        <v>1598.81279348</v>
      </c>
      <c r="I166" s="36">
        <f>SUMIFS(СВЦЭМ!$D$39:$D$782,СВЦЭМ!$A$39:$A$782,$A166,СВЦЭМ!$B$39:$B$782,I$155)+'СЕТ СН'!$I$14+СВЦЭМ!$D$10+'СЕТ СН'!$I$6-'СЕТ СН'!$I$26</f>
        <v>1512.6590744</v>
      </c>
      <c r="J166" s="36">
        <f>SUMIFS(СВЦЭМ!$D$39:$D$782,СВЦЭМ!$A$39:$A$782,$A166,СВЦЭМ!$B$39:$B$782,J$155)+'СЕТ СН'!$I$14+СВЦЭМ!$D$10+'СЕТ СН'!$I$6-'СЕТ СН'!$I$26</f>
        <v>1448.54036013</v>
      </c>
      <c r="K166" s="36">
        <f>SUMIFS(СВЦЭМ!$D$39:$D$782,СВЦЭМ!$A$39:$A$782,$A166,СВЦЭМ!$B$39:$B$782,K$155)+'СЕТ СН'!$I$14+СВЦЭМ!$D$10+'СЕТ СН'!$I$6-'СЕТ СН'!$I$26</f>
        <v>1461.66551652</v>
      </c>
      <c r="L166" s="36">
        <f>SUMIFS(СВЦЭМ!$D$39:$D$782,СВЦЭМ!$A$39:$A$782,$A166,СВЦЭМ!$B$39:$B$782,L$155)+'СЕТ СН'!$I$14+СВЦЭМ!$D$10+'СЕТ СН'!$I$6-'СЕТ СН'!$I$26</f>
        <v>1486.31148289</v>
      </c>
      <c r="M166" s="36">
        <f>SUMIFS(СВЦЭМ!$D$39:$D$782,СВЦЭМ!$A$39:$A$782,$A166,СВЦЭМ!$B$39:$B$782,M$155)+'СЕТ СН'!$I$14+СВЦЭМ!$D$10+'СЕТ СН'!$I$6-'СЕТ СН'!$I$26</f>
        <v>1483.1271027600001</v>
      </c>
      <c r="N166" s="36">
        <f>SUMIFS(СВЦЭМ!$D$39:$D$782,СВЦЭМ!$A$39:$A$782,$A166,СВЦЭМ!$B$39:$B$782,N$155)+'СЕТ СН'!$I$14+СВЦЭМ!$D$10+'СЕТ СН'!$I$6-'СЕТ СН'!$I$26</f>
        <v>1473.90357705</v>
      </c>
      <c r="O166" s="36">
        <f>SUMIFS(СВЦЭМ!$D$39:$D$782,СВЦЭМ!$A$39:$A$782,$A166,СВЦЭМ!$B$39:$B$782,O$155)+'СЕТ СН'!$I$14+СВЦЭМ!$D$10+'СЕТ СН'!$I$6-'СЕТ СН'!$I$26</f>
        <v>1481.8298786299999</v>
      </c>
      <c r="P166" s="36">
        <f>SUMIFS(СВЦЭМ!$D$39:$D$782,СВЦЭМ!$A$39:$A$782,$A166,СВЦЭМ!$B$39:$B$782,P$155)+'СЕТ СН'!$I$14+СВЦЭМ!$D$10+'СЕТ СН'!$I$6-'СЕТ СН'!$I$26</f>
        <v>1484.6141412699999</v>
      </c>
      <c r="Q166" s="36">
        <f>SUMIFS(СВЦЭМ!$D$39:$D$782,СВЦЭМ!$A$39:$A$782,$A166,СВЦЭМ!$B$39:$B$782,Q$155)+'СЕТ СН'!$I$14+СВЦЭМ!$D$10+'СЕТ СН'!$I$6-'СЕТ СН'!$I$26</f>
        <v>1474.83312626</v>
      </c>
      <c r="R166" s="36">
        <f>SUMIFS(СВЦЭМ!$D$39:$D$782,СВЦЭМ!$A$39:$A$782,$A166,СВЦЭМ!$B$39:$B$782,R$155)+'СЕТ СН'!$I$14+СВЦЭМ!$D$10+'СЕТ СН'!$I$6-'СЕТ СН'!$I$26</f>
        <v>1478.3824811999998</v>
      </c>
      <c r="S166" s="36">
        <f>SUMIFS(СВЦЭМ!$D$39:$D$782,СВЦЭМ!$A$39:$A$782,$A166,СВЦЭМ!$B$39:$B$782,S$155)+'СЕТ СН'!$I$14+СВЦЭМ!$D$10+'СЕТ СН'!$I$6-'СЕТ СН'!$I$26</f>
        <v>1472.34634833</v>
      </c>
      <c r="T166" s="36">
        <f>SUMIFS(СВЦЭМ!$D$39:$D$782,СВЦЭМ!$A$39:$A$782,$A166,СВЦЭМ!$B$39:$B$782,T$155)+'СЕТ СН'!$I$14+СВЦЭМ!$D$10+'СЕТ СН'!$I$6-'СЕТ СН'!$I$26</f>
        <v>1342.2179633999999</v>
      </c>
      <c r="U166" s="36">
        <f>SUMIFS(СВЦЭМ!$D$39:$D$782,СВЦЭМ!$A$39:$A$782,$A166,СВЦЭМ!$B$39:$B$782,U$155)+'СЕТ СН'!$I$14+СВЦЭМ!$D$10+'СЕТ СН'!$I$6-'СЕТ СН'!$I$26</f>
        <v>1347.86748549</v>
      </c>
      <c r="V166" s="36">
        <f>SUMIFS(СВЦЭМ!$D$39:$D$782,СВЦЭМ!$A$39:$A$782,$A166,СВЦЭМ!$B$39:$B$782,V$155)+'СЕТ СН'!$I$14+СВЦЭМ!$D$10+'СЕТ СН'!$I$6-'СЕТ СН'!$I$26</f>
        <v>1345.7606793699999</v>
      </c>
      <c r="W166" s="36">
        <f>SUMIFS(СВЦЭМ!$D$39:$D$782,СВЦЭМ!$A$39:$A$782,$A166,СВЦЭМ!$B$39:$B$782,W$155)+'СЕТ СН'!$I$14+СВЦЭМ!$D$10+'СЕТ СН'!$I$6-'СЕТ СН'!$I$26</f>
        <v>1331.6914307500001</v>
      </c>
      <c r="X166" s="36">
        <f>SUMIFS(СВЦЭМ!$D$39:$D$782,СВЦЭМ!$A$39:$A$782,$A166,СВЦЭМ!$B$39:$B$782,X$155)+'СЕТ СН'!$I$14+СВЦЭМ!$D$10+'СЕТ СН'!$I$6-'СЕТ СН'!$I$26</f>
        <v>1345.7803398699998</v>
      </c>
      <c r="Y166" s="36">
        <f>SUMIFS(СВЦЭМ!$D$39:$D$782,СВЦЭМ!$A$39:$A$782,$A166,СВЦЭМ!$B$39:$B$782,Y$155)+'СЕТ СН'!$I$14+СВЦЭМ!$D$10+'СЕТ СН'!$I$6-'СЕТ СН'!$I$26</f>
        <v>1365.94580531</v>
      </c>
    </row>
    <row r="167" spans="1:25" ht="15.75" x14ac:dyDescent="0.2">
      <c r="A167" s="35">
        <f t="shared" si="4"/>
        <v>44785</v>
      </c>
      <c r="B167" s="36">
        <f>SUMIFS(СВЦЭМ!$D$39:$D$782,СВЦЭМ!$A$39:$A$782,$A167,СВЦЭМ!$B$39:$B$782,B$155)+'СЕТ СН'!$I$14+СВЦЭМ!$D$10+'СЕТ СН'!$I$6-'СЕТ СН'!$I$26</f>
        <v>1523.9233394099999</v>
      </c>
      <c r="C167" s="36">
        <f>SUMIFS(СВЦЭМ!$D$39:$D$782,СВЦЭМ!$A$39:$A$782,$A167,СВЦЭМ!$B$39:$B$782,C$155)+'СЕТ СН'!$I$14+СВЦЭМ!$D$10+'СЕТ СН'!$I$6-'СЕТ СН'!$I$26</f>
        <v>1572.3193553999999</v>
      </c>
      <c r="D167" s="36">
        <f>SUMIFS(СВЦЭМ!$D$39:$D$782,СВЦЭМ!$A$39:$A$782,$A167,СВЦЭМ!$B$39:$B$782,D$155)+'СЕТ СН'!$I$14+СВЦЭМ!$D$10+'СЕТ СН'!$I$6-'СЕТ СН'!$I$26</f>
        <v>1626.6910019700001</v>
      </c>
      <c r="E167" s="36">
        <f>SUMIFS(СВЦЭМ!$D$39:$D$782,СВЦЭМ!$A$39:$A$782,$A167,СВЦЭМ!$B$39:$B$782,E$155)+'СЕТ СН'!$I$14+СВЦЭМ!$D$10+'СЕТ СН'!$I$6-'СЕТ СН'!$I$26</f>
        <v>1646.58017636</v>
      </c>
      <c r="F167" s="36">
        <f>SUMIFS(СВЦЭМ!$D$39:$D$782,СВЦЭМ!$A$39:$A$782,$A167,СВЦЭМ!$B$39:$B$782,F$155)+'СЕТ СН'!$I$14+СВЦЭМ!$D$10+'СЕТ СН'!$I$6-'СЕТ СН'!$I$26</f>
        <v>1639.7152620299998</v>
      </c>
      <c r="G167" s="36">
        <f>SUMIFS(СВЦЭМ!$D$39:$D$782,СВЦЭМ!$A$39:$A$782,$A167,СВЦЭМ!$B$39:$B$782,G$155)+'СЕТ СН'!$I$14+СВЦЭМ!$D$10+'СЕТ СН'!$I$6-'СЕТ СН'!$I$26</f>
        <v>1649.21846794</v>
      </c>
      <c r="H167" s="36">
        <f>SUMIFS(СВЦЭМ!$D$39:$D$782,СВЦЭМ!$A$39:$A$782,$A167,СВЦЭМ!$B$39:$B$782,H$155)+'СЕТ СН'!$I$14+СВЦЭМ!$D$10+'СЕТ СН'!$I$6-'СЕТ СН'!$I$26</f>
        <v>1541.18979489</v>
      </c>
      <c r="I167" s="36">
        <f>SUMIFS(СВЦЭМ!$D$39:$D$782,СВЦЭМ!$A$39:$A$782,$A167,СВЦЭМ!$B$39:$B$782,I$155)+'СЕТ СН'!$I$14+СВЦЭМ!$D$10+'СЕТ СН'!$I$6-'СЕТ СН'!$I$26</f>
        <v>1537.84164577</v>
      </c>
      <c r="J167" s="36">
        <f>SUMIFS(СВЦЭМ!$D$39:$D$782,СВЦЭМ!$A$39:$A$782,$A167,СВЦЭМ!$B$39:$B$782,J$155)+'СЕТ СН'!$I$14+СВЦЭМ!$D$10+'СЕТ СН'!$I$6-'СЕТ СН'!$I$26</f>
        <v>1483.2913639399999</v>
      </c>
      <c r="K167" s="36">
        <f>SUMIFS(СВЦЭМ!$D$39:$D$782,СВЦЭМ!$A$39:$A$782,$A167,СВЦЭМ!$B$39:$B$782,K$155)+'СЕТ СН'!$I$14+СВЦЭМ!$D$10+'СЕТ СН'!$I$6-'СЕТ СН'!$I$26</f>
        <v>1462.3896335999998</v>
      </c>
      <c r="L167" s="36">
        <f>SUMIFS(СВЦЭМ!$D$39:$D$782,СВЦЭМ!$A$39:$A$782,$A167,СВЦЭМ!$B$39:$B$782,L$155)+'СЕТ СН'!$I$14+СВЦЭМ!$D$10+'СЕТ СН'!$I$6-'СЕТ СН'!$I$26</f>
        <v>1429.8231189799999</v>
      </c>
      <c r="M167" s="36">
        <f>SUMIFS(СВЦЭМ!$D$39:$D$782,СВЦЭМ!$A$39:$A$782,$A167,СВЦЭМ!$B$39:$B$782,M$155)+'СЕТ СН'!$I$14+СВЦЭМ!$D$10+'СЕТ СН'!$I$6-'СЕТ СН'!$I$26</f>
        <v>1404.72487705</v>
      </c>
      <c r="N167" s="36">
        <f>SUMIFS(СВЦЭМ!$D$39:$D$782,СВЦЭМ!$A$39:$A$782,$A167,СВЦЭМ!$B$39:$B$782,N$155)+'СЕТ СН'!$I$14+СВЦЭМ!$D$10+'СЕТ СН'!$I$6-'СЕТ СН'!$I$26</f>
        <v>1405.5292159000001</v>
      </c>
      <c r="O167" s="36">
        <f>SUMIFS(СВЦЭМ!$D$39:$D$782,СВЦЭМ!$A$39:$A$782,$A167,СВЦЭМ!$B$39:$B$782,O$155)+'СЕТ СН'!$I$14+СВЦЭМ!$D$10+'СЕТ СН'!$I$6-'СЕТ СН'!$I$26</f>
        <v>1410.3619687099999</v>
      </c>
      <c r="P167" s="36">
        <f>SUMIFS(СВЦЭМ!$D$39:$D$782,СВЦЭМ!$A$39:$A$782,$A167,СВЦЭМ!$B$39:$B$782,P$155)+'СЕТ СН'!$I$14+СВЦЭМ!$D$10+'СЕТ СН'!$I$6-'СЕТ СН'!$I$26</f>
        <v>1420.0110302799999</v>
      </c>
      <c r="Q167" s="36">
        <f>SUMIFS(СВЦЭМ!$D$39:$D$782,СВЦЭМ!$A$39:$A$782,$A167,СВЦЭМ!$B$39:$B$782,Q$155)+'СЕТ СН'!$I$14+СВЦЭМ!$D$10+'СЕТ СН'!$I$6-'СЕТ СН'!$I$26</f>
        <v>1420.29067835</v>
      </c>
      <c r="R167" s="36">
        <f>SUMIFS(СВЦЭМ!$D$39:$D$782,СВЦЭМ!$A$39:$A$782,$A167,СВЦЭМ!$B$39:$B$782,R$155)+'СЕТ СН'!$I$14+СВЦЭМ!$D$10+'СЕТ СН'!$I$6-'СЕТ СН'!$I$26</f>
        <v>1438.6353171799999</v>
      </c>
      <c r="S167" s="36">
        <f>SUMIFS(СВЦЭМ!$D$39:$D$782,СВЦЭМ!$A$39:$A$782,$A167,СВЦЭМ!$B$39:$B$782,S$155)+'СЕТ СН'!$I$14+СВЦЭМ!$D$10+'СЕТ СН'!$I$6-'СЕТ СН'!$I$26</f>
        <v>1436.3487224800001</v>
      </c>
      <c r="T167" s="36">
        <f>SUMIFS(СВЦЭМ!$D$39:$D$782,СВЦЭМ!$A$39:$A$782,$A167,СВЦЭМ!$B$39:$B$782,T$155)+'СЕТ СН'!$I$14+СВЦЭМ!$D$10+'СЕТ СН'!$I$6-'СЕТ СН'!$I$26</f>
        <v>1432.50315086</v>
      </c>
      <c r="U167" s="36">
        <f>SUMIFS(СВЦЭМ!$D$39:$D$782,СВЦЭМ!$A$39:$A$782,$A167,СВЦЭМ!$B$39:$B$782,U$155)+'СЕТ СН'!$I$14+СВЦЭМ!$D$10+'СЕТ СН'!$I$6-'СЕТ СН'!$I$26</f>
        <v>1434.2505407799999</v>
      </c>
      <c r="V167" s="36">
        <f>SUMIFS(СВЦЭМ!$D$39:$D$782,СВЦЭМ!$A$39:$A$782,$A167,СВЦЭМ!$B$39:$B$782,V$155)+'СЕТ СН'!$I$14+СВЦЭМ!$D$10+'СЕТ СН'!$I$6-'СЕТ СН'!$I$26</f>
        <v>1433.69563494</v>
      </c>
      <c r="W167" s="36">
        <f>SUMIFS(СВЦЭМ!$D$39:$D$782,СВЦЭМ!$A$39:$A$782,$A167,СВЦЭМ!$B$39:$B$782,W$155)+'СЕТ СН'!$I$14+СВЦЭМ!$D$10+'СЕТ СН'!$I$6-'СЕТ СН'!$I$26</f>
        <v>1416.60928382</v>
      </c>
      <c r="X167" s="36">
        <f>SUMIFS(СВЦЭМ!$D$39:$D$782,СВЦЭМ!$A$39:$A$782,$A167,СВЦЭМ!$B$39:$B$782,X$155)+'СЕТ СН'!$I$14+СВЦЭМ!$D$10+'СЕТ СН'!$I$6-'СЕТ СН'!$I$26</f>
        <v>1460.4314866699999</v>
      </c>
      <c r="Y167" s="36">
        <f>SUMIFS(СВЦЭМ!$D$39:$D$782,СВЦЭМ!$A$39:$A$782,$A167,СВЦЭМ!$B$39:$B$782,Y$155)+'СЕТ СН'!$I$14+СВЦЭМ!$D$10+'СЕТ СН'!$I$6-'СЕТ СН'!$I$26</f>
        <v>1507.6688594899999</v>
      </c>
    </row>
    <row r="168" spans="1:25" ht="15.75" x14ac:dyDescent="0.2">
      <c r="A168" s="35">
        <f t="shared" si="4"/>
        <v>44786</v>
      </c>
      <c r="B168" s="36">
        <f>SUMIFS(СВЦЭМ!$D$39:$D$782,СВЦЭМ!$A$39:$A$782,$A168,СВЦЭМ!$B$39:$B$782,B$155)+'СЕТ СН'!$I$14+СВЦЭМ!$D$10+'СЕТ СН'!$I$6-'СЕТ СН'!$I$26</f>
        <v>1535.3568821599999</v>
      </c>
      <c r="C168" s="36">
        <f>SUMIFS(СВЦЭМ!$D$39:$D$782,СВЦЭМ!$A$39:$A$782,$A168,СВЦЭМ!$B$39:$B$782,C$155)+'СЕТ СН'!$I$14+СВЦЭМ!$D$10+'СЕТ СН'!$I$6-'СЕТ СН'!$I$26</f>
        <v>1568.7895032699998</v>
      </c>
      <c r="D168" s="36">
        <f>SUMIFS(СВЦЭМ!$D$39:$D$782,СВЦЭМ!$A$39:$A$782,$A168,СВЦЭМ!$B$39:$B$782,D$155)+'СЕТ СН'!$I$14+СВЦЭМ!$D$10+'СЕТ СН'!$I$6-'СЕТ СН'!$I$26</f>
        <v>1589.75335096</v>
      </c>
      <c r="E168" s="36">
        <f>SUMIFS(СВЦЭМ!$D$39:$D$782,СВЦЭМ!$A$39:$A$782,$A168,СВЦЭМ!$B$39:$B$782,E$155)+'СЕТ СН'!$I$14+СВЦЭМ!$D$10+'СЕТ СН'!$I$6-'СЕТ СН'!$I$26</f>
        <v>1660.9725879299999</v>
      </c>
      <c r="F168" s="36">
        <f>SUMIFS(СВЦЭМ!$D$39:$D$782,СВЦЭМ!$A$39:$A$782,$A168,СВЦЭМ!$B$39:$B$782,F$155)+'СЕТ СН'!$I$14+СВЦЭМ!$D$10+'СЕТ СН'!$I$6-'СЕТ СН'!$I$26</f>
        <v>1637.48573394</v>
      </c>
      <c r="G168" s="36">
        <f>SUMIFS(СВЦЭМ!$D$39:$D$782,СВЦЭМ!$A$39:$A$782,$A168,СВЦЭМ!$B$39:$B$782,G$155)+'СЕТ СН'!$I$14+СВЦЭМ!$D$10+'СЕТ СН'!$I$6-'СЕТ СН'!$I$26</f>
        <v>1611.8045267099999</v>
      </c>
      <c r="H168" s="36">
        <f>SUMIFS(СВЦЭМ!$D$39:$D$782,СВЦЭМ!$A$39:$A$782,$A168,СВЦЭМ!$B$39:$B$782,H$155)+'СЕТ СН'!$I$14+СВЦЭМ!$D$10+'СЕТ СН'!$I$6-'СЕТ СН'!$I$26</f>
        <v>1580.82758066</v>
      </c>
      <c r="I168" s="36">
        <f>SUMIFS(СВЦЭМ!$D$39:$D$782,СВЦЭМ!$A$39:$A$782,$A168,СВЦЭМ!$B$39:$B$782,I$155)+'СЕТ СН'!$I$14+СВЦЭМ!$D$10+'СЕТ СН'!$I$6-'СЕТ СН'!$I$26</f>
        <v>1523.6236562300001</v>
      </c>
      <c r="J168" s="36">
        <f>SUMIFS(СВЦЭМ!$D$39:$D$782,СВЦЭМ!$A$39:$A$782,$A168,СВЦЭМ!$B$39:$B$782,J$155)+'СЕТ СН'!$I$14+СВЦЭМ!$D$10+'СЕТ СН'!$I$6-'СЕТ СН'!$I$26</f>
        <v>1503.7740293699999</v>
      </c>
      <c r="K168" s="36">
        <f>SUMIFS(СВЦЭМ!$D$39:$D$782,СВЦЭМ!$A$39:$A$782,$A168,СВЦЭМ!$B$39:$B$782,K$155)+'СЕТ СН'!$I$14+СВЦЭМ!$D$10+'СЕТ СН'!$I$6-'СЕТ СН'!$I$26</f>
        <v>1431.3833406799999</v>
      </c>
      <c r="L168" s="36">
        <f>SUMIFS(СВЦЭМ!$D$39:$D$782,СВЦЭМ!$A$39:$A$782,$A168,СВЦЭМ!$B$39:$B$782,L$155)+'СЕТ СН'!$I$14+СВЦЭМ!$D$10+'СЕТ СН'!$I$6-'СЕТ СН'!$I$26</f>
        <v>1419.22685791</v>
      </c>
      <c r="M168" s="36">
        <f>SUMIFS(СВЦЭМ!$D$39:$D$782,СВЦЭМ!$A$39:$A$782,$A168,СВЦЭМ!$B$39:$B$782,M$155)+'СЕТ СН'!$I$14+СВЦЭМ!$D$10+'СЕТ СН'!$I$6-'СЕТ СН'!$I$26</f>
        <v>1423.0468465399999</v>
      </c>
      <c r="N168" s="36">
        <f>SUMIFS(СВЦЭМ!$D$39:$D$782,СВЦЭМ!$A$39:$A$782,$A168,СВЦЭМ!$B$39:$B$782,N$155)+'СЕТ СН'!$I$14+СВЦЭМ!$D$10+'СЕТ СН'!$I$6-'СЕТ СН'!$I$26</f>
        <v>1418.48947613</v>
      </c>
      <c r="O168" s="36">
        <f>SUMIFS(СВЦЭМ!$D$39:$D$782,СВЦЭМ!$A$39:$A$782,$A168,СВЦЭМ!$B$39:$B$782,O$155)+'СЕТ СН'!$I$14+СВЦЭМ!$D$10+'СЕТ СН'!$I$6-'СЕТ СН'!$I$26</f>
        <v>1415.14450371</v>
      </c>
      <c r="P168" s="36">
        <f>SUMIFS(СВЦЭМ!$D$39:$D$782,СВЦЭМ!$A$39:$A$782,$A168,СВЦЭМ!$B$39:$B$782,P$155)+'СЕТ СН'!$I$14+СВЦЭМ!$D$10+'СЕТ СН'!$I$6-'СЕТ СН'!$I$26</f>
        <v>1420.4337414500001</v>
      </c>
      <c r="Q168" s="36">
        <f>SUMIFS(СВЦЭМ!$D$39:$D$782,СВЦЭМ!$A$39:$A$782,$A168,СВЦЭМ!$B$39:$B$782,Q$155)+'СЕТ СН'!$I$14+СВЦЭМ!$D$10+'СЕТ СН'!$I$6-'СЕТ СН'!$I$26</f>
        <v>1419.9448230600001</v>
      </c>
      <c r="R168" s="36">
        <f>SUMIFS(СВЦЭМ!$D$39:$D$782,СВЦЭМ!$A$39:$A$782,$A168,СВЦЭМ!$B$39:$B$782,R$155)+'СЕТ СН'!$I$14+СВЦЭМ!$D$10+'СЕТ СН'!$I$6-'СЕТ СН'!$I$26</f>
        <v>1426.41732772</v>
      </c>
      <c r="S168" s="36">
        <f>SUMIFS(СВЦЭМ!$D$39:$D$782,СВЦЭМ!$A$39:$A$782,$A168,СВЦЭМ!$B$39:$B$782,S$155)+'СЕТ СН'!$I$14+СВЦЭМ!$D$10+'СЕТ СН'!$I$6-'СЕТ СН'!$I$26</f>
        <v>1429.36666666</v>
      </c>
      <c r="T168" s="36">
        <f>SUMIFS(СВЦЭМ!$D$39:$D$782,СВЦЭМ!$A$39:$A$782,$A168,СВЦЭМ!$B$39:$B$782,T$155)+'СЕТ СН'!$I$14+СВЦЭМ!$D$10+'СЕТ СН'!$I$6-'СЕТ СН'!$I$26</f>
        <v>1426.9696862799999</v>
      </c>
      <c r="U168" s="36">
        <f>SUMIFS(СВЦЭМ!$D$39:$D$782,СВЦЭМ!$A$39:$A$782,$A168,СВЦЭМ!$B$39:$B$782,U$155)+'СЕТ СН'!$I$14+СВЦЭМ!$D$10+'СЕТ СН'!$I$6-'СЕТ СН'!$I$26</f>
        <v>1431.21989588</v>
      </c>
      <c r="V168" s="36">
        <f>SUMIFS(СВЦЭМ!$D$39:$D$782,СВЦЭМ!$A$39:$A$782,$A168,СВЦЭМ!$B$39:$B$782,V$155)+'СЕТ СН'!$I$14+СВЦЭМ!$D$10+'СЕТ СН'!$I$6-'СЕТ СН'!$I$26</f>
        <v>1422.1279168000001</v>
      </c>
      <c r="W168" s="36">
        <f>SUMIFS(СВЦЭМ!$D$39:$D$782,СВЦЭМ!$A$39:$A$782,$A168,СВЦЭМ!$B$39:$B$782,W$155)+'СЕТ СН'!$I$14+СВЦЭМ!$D$10+'СЕТ СН'!$I$6-'СЕТ СН'!$I$26</f>
        <v>1417.2199665600001</v>
      </c>
      <c r="X168" s="36">
        <f>SUMIFS(СВЦЭМ!$D$39:$D$782,СВЦЭМ!$A$39:$A$782,$A168,СВЦЭМ!$B$39:$B$782,X$155)+'СЕТ СН'!$I$14+СВЦЭМ!$D$10+'СЕТ СН'!$I$6-'СЕТ СН'!$I$26</f>
        <v>1444.24071996</v>
      </c>
      <c r="Y168" s="36">
        <f>SUMIFS(СВЦЭМ!$D$39:$D$782,СВЦЭМ!$A$39:$A$782,$A168,СВЦЭМ!$B$39:$B$782,Y$155)+'СЕТ СН'!$I$14+СВЦЭМ!$D$10+'СЕТ СН'!$I$6-'СЕТ СН'!$I$26</f>
        <v>1539.5841487499999</v>
      </c>
    </row>
    <row r="169" spans="1:25" ht="15.75" x14ac:dyDescent="0.2">
      <c r="A169" s="35">
        <f t="shared" si="4"/>
        <v>44787</v>
      </c>
      <c r="B169" s="36">
        <f>SUMIFS(СВЦЭМ!$D$39:$D$782,СВЦЭМ!$A$39:$A$782,$A169,СВЦЭМ!$B$39:$B$782,B$155)+'СЕТ СН'!$I$14+СВЦЭМ!$D$10+'СЕТ СН'!$I$6-'СЕТ СН'!$I$26</f>
        <v>1584.9422778800001</v>
      </c>
      <c r="C169" s="36">
        <f>SUMIFS(СВЦЭМ!$D$39:$D$782,СВЦЭМ!$A$39:$A$782,$A169,СВЦЭМ!$B$39:$B$782,C$155)+'СЕТ СН'!$I$14+СВЦЭМ!$D$10+'СЕТ СН'!$I$6-'СЕТ СН'!$I$26</f>
        <v>1572.9332051299998</v>
      </c>
      <c r="D169" s="36">
        <f>SUMIFS(СВЦЭМ!$D$39:$D$782,СВЦЭМ!$A$39:$A$782,$A169,СВЦЭМ!$B$39:$B$782,D$155)+'СЕТ СН'!$I$14+СВЦЭМ!$D$10+'СЕТ СН'!$I$6-'СЕТ СН'!$I$26</f>
        <v>1536.4378239399998</v>
      </c>
      <c r="E169" s="36">
        <f>SUMIFS(СВЦЭМ!$D$39:$D$782,СВЦЭМ!$A$39:$A$782,$A169,СВЦЭМ!$B$39:$B$782,E$155)+'СЕТ СН'!$I$14+СВЦЭМ!$D$10+'СЕТ СН'!$I$6-'СЕТ СН'!$I$26</f>
        <v>1545.8172242199998</v>
      </c>
      <c r="F169" s="36">
        <f>SUMIFS(СВЦЭМ!$D$39:$D$782,СВЦЭМ!$A$39:$A$782,$A169,СВЦЭМ!$B$39:$B$782,F$155)+'СЕТ СН'!$I$14+СВЦЭМ!$D$10+'СЕТ СН'!$I$6-'СЕТ СН'!$I$26</f>
        <v>1551.0437607199999</v>
      </c>
      <c r="G169" s="36">
        <f>SUMIFS(СВЦЭМ!$D$39:$D$782,СВЦЭМ!$A$39:$A$782,$A169,СВЦЭМ!$B$39:$B$782,G$155)+'СЕТ СН'!$I$14+СВЦЭМ!$D$10+'СЕТ СН'!$I$6-'СЕТ СН'!$I$26</f>
        <v>1548.96012655</v>
      </c>
      <c r="H169" s="36">
        <f>SUMIFS(СВЦЭМ!$D$39:$D$782,СВЦЭМ!$A$39:$A$782,$A169,СВЦЭМ!$B$39:$B$782,H$155)+'СЕТ СН'!$I$14+СВЦЭМ!$D$10+'СЕТ СН'!$I$6-'СЕТ СН'!$I$26</f>
        <v>1616.01586886</v>
      </c>
      <c r="I169" s="36">
        <f>SUMIFS(СВЦЭМ!$D$39:$D$782,СВЦЭМ!$A$39:$A$782,$A169,СВЦЭМ!$B$39:$B$782,I$155)+'СЕТ СН'!$I$14+СВЦЭМ!$D$10+'СЕТ СН'!$I$6-'СЕТ СН'!$I$26</f>
        <v>1579.93216194</v>
      </c>
      <c r="J169" s="36">
        <f>SUMIFS(СВЦЭМ!$D$39:$D$782,СВЦЭМ!$A$39:$A$782,$A169,СВЦЭМ!$B$39:$B$782,J$155)+'СЕТ СН'!$I$14+СВЦЭМ!$D$10+'СЕТ СН'!$I$6-'СЕТ СН'!$I$26</f>
        <v>1529.1768051499998</v>
      </c>
      <c r="K169" s="36">
        <f>SUMIFS(СВЦЭМ!$D$39:$D$782,СВЦЭМ!$A$39:$A$782,$A169,СВЦЭМ!$B$39:$B$782,K$155)+'СЕТ СН'!$I$14+СВЦЭМ!$D$10+'СЕТ СН'!$I$6-'СЕТ СН'!$I$26</f>
        <v>1455.6014789599999</v>
      </c>
      <c r="L169" s="36">
        <f>SUMIFS(СВЦЭМ!$D$39:$D$782,СВЦЭМ!$A$39:$A$782,$A169,СВЦЭМ!$B$39:$B$782,L$155)+'СЕТ СН'!$I$14+СВЦЭМ!$D$10+'СЕТ СН'!$I$6-'СЕТ СН'!$I$26</f>
        <v>1419.3649290799999</v>
      </c>
      <c r="M169" s="36">
        <f>SUMIFS(СВЦЭМ!$D$39:$D$782,СВЦЭМ!$A$39:$A$782,$A169,СВЦЭМ!$B$39:$B$782,M$155)+'СЕТ СН'!$I$14+СВЦЭМ!$D$10+'СЕТ СН'!$I$6-'СЕТ СН'!$I$26</f>
        <v>1405.8045870400001</v>
      </c>
      <c r="N169" s="36">
        <f>SUMIFS(СВЦЭМ!$D$39:$D$782,СВЦЭМ!$A$39:$A$782,$A169,СВЦЭМ!$B$39:$B$782,N$155)+'СЕТ СН'!$I$14+СВЦЭМ!$D$10+'СЕТ СН'!$I$6-'СЕТ СН'!$I$26</f>
        <v>1418.47608158</v>
      </c>
      <c r="O169" s="36">
        <f>SUMIFS(СВЦЭМ!$D$39:$D$782,СВЦЭМ!$A$39:$A$782,$A169,СВЦЭМ!$B$39:$B$782,O$155)+'СЕТ СН'!$I$14+СВЦЭМ!$D$10+'СЕТ СН'!$I$6-'СЕТ СН'!$I$26</f>
        <v>1423.47741266</v>
      </c>
      <c r="P169" s="36">
        <f>SUMIFS(СВЦЭМ!$D$39:$D$782,СВЦЭМ!$A$39:$A$782,$A169,СВЦЭМ!$B$39:$B$782,P$155)+'СЕТ СН'!$I$14+СВЦЭМ!$D$10+'СЕТ СН'!$I$6-'СЕТ СН'!$I$26</f>
        <v>1432.9903199</v>
      </c>
      <c r="Q169" s="36">
        <f>SUMIFS(СВЦЭМ!$D$39:$D$782,СВЦЭМ!$A$39:$A$782,$A169,СВЦЭМ!$B$39:$B$782,Q$155)+'СЕТ СН'!$I$14+СВЦЭМ!$D$10+'СЕТ СН'!$I$6-'СЕТ СН'!$I$26</f>
        <v>1439.58553269</v>
      </c>
      <c r="R169" s="36">
        <f>SUMIFS(СВЦЭМ!$D$39:$D$782,СВЦЭМ!$A$39:$A$782,$A169,СВЦЭМ!$B$39:$B$782,R$155)+'СЕТ СН'!$I$14+СВЦЭМ!$D$10+'СЕТ СН'!$I$6-'СЕТ СН'!$I$26</f>
        <v>1451.2829595799999</v>
      </c>
      <c r="S169" s="36">
        <f>SUMIFS(СВЦЭМ!$D$39:$D$782,СВЦЭМ!$A$39:$A$782,$A169,СВЦЭМ!$B$39:$B$782,S$155)+'СЕТ СН'!$I$14+СВЦЭМ!$D$10+'СЕТ СН'!$I$6-'СЕТ СН'!$I$26</f>
        <v>1435.7938912</v>
      </c>
      <c r="T169" s="36">
        <f>SUMIFS(СВЦЭМ!$D$39:$D$782,СВЦЭМ!$A$39:$A$782,$A169,СВЦЭМ!$B$39:$B$782,T$155)+'СЕТ СН'!$I$14+СВЦЭМ!$D$10+'СЕТ СН'!$I$6-'СЕТ СН'!$I$26</f>
        <v>1444.59765348</v>
      </c>
      <c r="U169" s="36">
        <f>SUMIFS(СВЦЭМ!$D$39:$D$782,СВЦЭМ!$A$39:$A$782,$A169,СВЦЭМ!$B$39:$B$782,U$155)+'СЕТ СН'!$I$14+СВЦЭМ!$D$10+'СЕТ СН'!$I$6-'СЕТ СН'!$I$26</f>
        <v>1448.7804251399998</v>
      </c>
      <c r="V169" s="36">
        <f>SUMIFS(СВЦЭМ!$D$39:$D$782,СВЦЭМ!$A$39:$A$782,$A169,СВЦЭМ!$B$39:$B$782,V$155)+'СЕТ СН'!$I$14+СВЦЭМ!$D$10+'СЕТ СН'!$I$6-'СЕТ СН'!$I$26</f>
        <v>1454.5364243099998</v>
      </c>
      <c r="W169" s="36">
        <f>SUMIFS(СВЦЭМ!$D$39:$D$782,СВЦЭМ!$A$39:$A$782,$A169,СВЦЭМ!$B$39:$B$782,W$155)+'СЕТ СН'!$I$14+СВЦЭМ!$D$10+'СЕТ СН'!$I$6-'СЕТ СН'!$I$26</f>
        <v>1451.5411205599999</v>
      </c>
      <c r="X169" s="36">
        <f>SUMIFS(СВЦЭМ!$D$39:$D$782,СВЦЭМ!$A$39:$A$782,$A169,СВЦЭМ!$B$39:$B$782,X$155)+'СЕТ СН'!$I$14+СВЦЭМ!$D$10+'СЕТ СН'!$I$6-'СЕТ СН'!$I$26</f>
        <v>1453.13097021</v>
      </c>
      <c r="Y169" s="36">
        <f>SUMIFS(СВЦЭМ!$D$39:$D$782,СВЦЭМ!$A$39:$A$782,$A169,СВЦЭМ!$B$39:$B$782,Y$155)+'СЕТ СН'!$I$14+СВЦЭМ!$D$10+'СЕТ СН'!$I$6-'СЕТ СН'!$I$26</f>
        <v>1508.5596988699999</v>
      </c>
    </row>
    <row r="170" spans="1:25" ht="15.75" x14ac:dyDescent="0.2">
      <c r="A170" s="35">
        <f t="shared" si="4"/>
        <v>44788</v>
      </c>
      <c r="B170" s="36">
        <f>SUMIFS(СВЦЭМ!$D$39:$D$782,СВЦЭМ!$A$39:$A$782,$A170,СВЦЭМ!$B$39:$B$782,B$155)+'СЕТ СН'!$I$14+СВЦЭМ!$D$10+'СЕТ СН'!$I$6-'СЕТ СН'!$I$26</f>
        <v>1465.8627537499999</v>
      </c>
      <c r="C170" s="36">
        <f>SUMIFS(СВЦЭМ!$D$39:$D$782,СВЦЭМ!$A$39:$A$782,$A170,СВЦЭМ!$B$39:$B$782,C$155)+'СЕТ СН'!$I$14+СВЦЭМ!$D$10+'СЕТ СН'!$I$6-'СЕТ СН'!$I$26</f>
        <v>1490.5280399200001</v>
      </c>
      <c r="D170" s="36">
        <f>SUMIFS(СВЦЭМ!$D$39:$D$782,СВЦЭМ!$A$39:$A$782,$A170,СВЦЭМ!$B$39:$B$782,D$155)+'СЕТ СН'!$I$14+СВЦЭМ!$D$10+'СЕТ СН'!$I$6-'СЕТ СН'!$I$26</f>
        <v>1523.7438189300001</v>
      </c>
      <c r="E170" s="36">
        <f>SUMIFS(СВЦЭМ!$D$39:$D$782,СВЦЭМ!$A$39:$A$782,$A170,СВЦЭМ!$B$39:$B$782,E$155)+'СЕТ СН'!$I$14+СВЦЭМ!$D$10+'СЕТ СН'!$I$6-'СЕТ СН'!$I$26</f>
        <v>1536.08901526</v>
      </c>
      <c r="F170" s="36">
        <f>SUMIFS(СВЦЭМ!$D$39:$D$782,СВЦЭМ!$A$39:$A$782,$A170,СВЦЭМ!$B$39:$B$782,F$155)+'СЕТ СН'!$I$14+СВЦЭМ!$D$10+'СЕТ СН'!$I$6-'СЕТ СН'!$I$26</f>
        <v>1547.1651142799999</v>
      </c>
      <c r="G170" s="36">
        <f>SUMIFS(СВЦЭМ!$D$39:$D$782,СВЦЭМ!$A$39:$A$782,$A170,СВЦЭМ!$B$39:$B$782,G$155)+'СЕТ СН'!$I$14+СВЦЭМ!$D$10+'СЕТ СН'!$I$6-'СЕТ СН'!$I$26</f>
        <v>1542.0002304899999</v>
      </c>
      <c r="H170" s="36">
        <f>SUMIFS(СВЦЭМ!$D$39:$D$782,СВЦЭМ!$A$39:$A$782,$A170,СВЦЭМ!$B$39:$B$782,H$155)+'СЕТ СН'!$I$14+СВЦЭМ!$D$10+'СЕТ СН'!$I$6-'СЕТ СН'!$I$26</f>
        <v>1511.0288060799999</v>
      </c>
      <c r="I170" s="36">
        <f>SUMIFS(СВЦЭМ!$D$39:$D$782,СВЦЭМ!$A$39:$A$782,$A170,СВЦЭМ!$B$39:$B$782,I$155)+'СЕТ СН'!$I$14+СВЦЭМ!$D$10+'СЕТ СН'!$I$6-'СЕТ СН'!$I$26</f>
        <v>1454.1353861699999</v>
      </c>
      <c r="J170" s="36">
        <f>SUMIFS(СВЦЭМ!$D$39:$D$782,СВЦЭМ!$A$39:$A$782,$A170,СВЦЭМ!$B$39:$B$782,J$155)+'СЕТ СН'!$I$14+СВЦЭМ!$D$10+'СЕТ СН'!$I$6-'СЕТ СН'!$I$26</f>
        <v>1519.6987506999999</v>
      </c>
      <c r="K170" s="36">
        <f>SUMIFS(СВЦЭМ!$D$39:$D$782,СВЦЭМ!$A$39:$A$782,$A170,СВЦЭМ!$B$39:$B$782,K$155)+'СЕТ СН'!$I$14+СВЦЭМ!$D$10+'СЕТ СН'!$I$6-'СЕТ СН'!$I$26</f>
        <v>1494.4239111500001</v>
      </c>
      <c r="L170" s="36">
        <f>SUMIFS(СВЦЭМ!$D$39:$D$782,СВЦЭМ!$A$39:$A$782,$A170,СВЦЭМ!$B$39:$B$782,L$155)+'СЕТ СН'!$I$14+СВЦЭМ!$D$10+'СЕТ СН'!$I$6-'СЕТ СН'!$I$26</f>
        <v>1482.64124442</v>
      </c>
      <c r="M170" s="36">
        <f>SUMIFS(СВЦЭМ!$D$39:$D$782,СВЦЭМ!$A$39:$A$782,$A170,СВЦЭМ!$B$39:$B$782,M$155)+'СЕТ СН'!$I$14+СВЦЭМ!$D$10+'СЕТ СН'!$I$6-'СЕТ СН'!$I$26</f>
        <v>1486.13297784</v>
      </c>
      <c r="N170" s="36">
        <f>SUMIFS(СВЦЭМ!$D$39:$D$782,СВЦЭМ!$A$39:$A$782,$A170,СВЦЭМ!$B$39:$B$782,N$155)+'СЕТ СН'!$I$14+СВЦЭМ!$D$10+'СЕТ СН'!$I$6-'СЕТ СН'!$I$26</f>
        <v>1484.4105658200001</v>
      </c>
      <c r="O170" s="36">
        <f>SUMIFS(СВЦЭМ!$D$39:$D$782,СВЦЭМ!$A$39:$A$782,$A170,СВЦЭМ!$B$39:$B$782,O$155)+'СЕТ СН'!$I$14+СВЦЭМ!$D$10+'СЕТ СН'!$I$6-'СЕТ СН'!$I$26</f>
        <v>1485.1013780899998</v>
      </c>
      <c r="P170" s="36">
        <f>SUMIFS(СВЦЭМ!$D$39:$D$782,СВЦЭМ!$A$39:$A$782,$A170,СВЦЭМ!$B$39:$B$782,P$155)+'СЕТ СН'!$I$14+СВЦЭМ!$D$10+'СЕТ СН'!$I$6-'СЕТ СН'!$I$26</f>
        <v>1481.5620421599999</v>
      </c>
      <c r="Q170" s="36">
        <f>SUMIFS(СВЦЭМ!$D$39:$D$782,СВЦЭМ!$A$39:$A$782,$A170,СВЦЭМ!$B$39:$B$782,Q$155)+'СЕТ СН'!$I$14+СВЦЭМ!$D$10+'СЕТ СН'!$I$6-'СЕТ СН'!$I$26</f>
        <v>1479.2294272399999</v>
      </c>
      <c r="R170" s="36">
        <f>SUMIFS(СВЦЭМ!$D$39:$D$782,СВЦЭМ!$A$39:$A$782,$A170,СВЦЭМ!$B$39:$B$782,R$155)+'СЕТ СН'!$I$14+СВЦЭМ!$D$10+'СЕТ СН'!$I$6-'СЕТ СН'!$I$26</f>
        <v>1469.0855865599999</v>
      </c>
      <c r="S170" s="36">
        <f>SUMIFS(СВЦЭМ!$D$39:$D$782,СВЦЭМ!$A$39:$A$782,$A170,СВЦЭМ!$B$39:$B$782,S$155)+'СЕТ СН'!$I$14+СВЦЭМ!$D$10+'СЕТ СН'!$I$6-'СЕТ СН'!$I$26</f>
        <v>1472.7443140199998</v>
      </c>
      <c r="T170" s="36">
        <f>SUMIFS(СВЦЭМ!$D$39:$D$782,СВЦЭМ!$A$39:$A$782,$A170,СВЦЭМ!$B$39:$B$782,T$155)+'СЕТ СН'!$I$14+СВЦЭМ!$D$10+'СЕТ СН'!$I$6-'СЕТ СН'!$I$26</f>
        <v>1474.45378048</v>
      </c>
      <c r="U170" s="36">
        <f>SUMIFS(СВЦЭМ!$D$39:$D$782,СВЦЭМ!$A$39:$A$782,$A170,СВЦЭМ!$B$39:$B$782,U$155)+'СЕТ СН'!$I$14+СВЦЭМ!$D$10+'СЕТ СН'!$I$6-'СЕТ СН'!$I$26</f>
        <v>1470.12350569</v>
      </c>
      <c r="V170" s="36">
        <f>SUMIFS(СВЦЭМ!$D$39:$D$782,СВЦЭМ!$A$39:$A$782,$A170,СВЦЭМ!$B$39:$B$782,V$155)+'СЕТ СН'!$I$14+СВЦЭМ!$D$10+'СЕТ СН'!$I$6-'СЕТ СН'!$I$26</f>
        <v>1473.3816139099999</v>
      </c>
      <c r="W170" s="36">
        <f>SUMIFS(СВЦЭМ!$D$39:$D$782,СВЦЭМ!$A$39:$A$782,$A170,СВЦЭМ!$B$39:$B$782,W$155)+'СЕТ СН'!$I$14+СВЦЭМ!$D$10+'СЕТ СН'!$I$6-'СЕТ СН'!$I$26</f>
        <v>1481.53238078</v>
      </c>
      <c r="X170" s="36">
        <f>SUMIFS(СВЦЭМ!$D$39:$D$782,СВЦЭМ!$A$39:$A$782,$A170,СВЦЭМ!$B$39:$B$782,X$155)+'СЕТ СН'!$I$14+СВЦЭМ!$D$10+'СЕТ СН'!$I$6-'СЕТ СН'!$I$26</f>
        <v>1445.3843419</v>
      </c>
      <c r="Y170" s="36">
        <f>SUMIFS(СВЦЭМ!$D$39:$D$782,СВЦЭМ!$A$39:$A$782,$A170,СВЦЭМ!$B$39:$B$782,Y$155)+'СЕТ СН'!$I$14+СВЦЭМ!$D$10+'СЕТ СН'!$I$6-'СЕТ СН'!$I$26</f>
        <v>1505.7490859699999</v>
      </c>
    </row>
    <row r="171" spans="1:25" ht="15.75" x14ac:dyDescent="0.2">
      <c r="A171" s="35">
        <f t="shared" si="4"/>
        <v>44789</v>
      </c>
      <c r="B171" s="36">
        <f>SUMIFS(СВЦЭМ!$D$39:$D$782,СВЦЭМ!$A$39:$A$782,$A171,СВЦЭМ!$B$39:$B$782,B$155)+'СЕТ СН'!$I$14+СВЦЭМ!$D$10+'СЕТ СН'!$I$6-'СЕТ СН'!$I$26</f>
        <v>1434.28516638</v>
      </c>
      <c r="C171" s="36">
        <f>SUMIFS(СВЦЭМ!$D$39:$D$782,СВЦЭМ!$A$39:$A$782,$A171,СВЦЭМ!$B$39:$B$782,C$155)+'СЕТ СН'!$I$14+СВЦЭМ!$D$10+'СЕТ СН'!$I$6-'СЕТ СН'!$I$26</f>
        <v>1483.3397585499999</v>
      </c>
      <c r="D171" s="36">
        <f>SUMIFS(СВЦЭМ!$D$39:$D$782,СВЦЭМ!$A$39:$A$782,$A171,СВЦЭМ!$B$39:$B$782,D$155)+'СЕТ СН'!$I$14+СВЦЭМ!$D$10+'СЕТ СН'!$I$6-'СЕТ СН'!$I$26</f>
        <v>1521.8417552599999</v>
      </c>
      <c r="E171" s="36">
        <f>SUMIFS(СВЦЭМ!$D$39:$D$782,СВЦЭМ!$A$39:$A$782,$A171,СВЦЭМ!$B$39:$B$782,E$155)+'СЕТ СН'!$I$14+СВЦЭМ!$D$10+'СЕТ СН'!$I$6-'СЕТ СН'!$I$26</f>
        <v>1535.7802137200001</v>
      </c>
      <c r="F171" s="36">
        <f>SUMIFS(СВЦЭМ!$D$39:$D$782,СВЦЭМ!$A$39:$A$782,$A171,СВЦЭМ!$B$39:$B$782,F$155)+'СЕТ СН'!$I$14+СВЦЭМ!$D$10+'СЕТ СН'!$I$6-'СЕТ СН'!$I$26</f>
        <v>1545.3718220999999</v>
      </c>
      <c r="G171" s="36">
        <f>SUMIFS(СВЦЭМ!$D$39:$D$782,СВЦЭМ!$A$39:$A$782,$A171,СВЦЭМ!$B$39:$B$782,G$155)+'СЕТ СН'!$I$14+СВЦЭМ!$D$10+'СЕТ СН'!$I$6-'СЕТ СН'!$I$26</f>
        <v>1538.85712199</v>
      </c>
      <c r="H171" s="36">
        <f>SUMIFS(СВЦЭМ!$D$39:$D$782,СВЦЭМ!$A$39:$A$782,$A171,СВЦЭМ!$B$39:$B$782,H$155)+'СЕТ СН'!$I$14+СВЦЭМ!$D$10+'СЕТ СН'!$I$6-'СЕТ СН'!$I$26</f>
        <v>1482.5088081499998</v>
      </c>
      <c r="I171" s="36">
        <f>SUMIFS(СВЦЭМ!$D$39:$D$782,СВЦЭМ!$A$39:$A$782,$A171,СВЦЭМ!$B$39:$B$782,I$155)+'СЕТ СН'!$I$14+СВЦЭМ!$D$10+'СЕТ СН'!$I$6-'СЕТ СН'!$I$26</f>
        <v>1414.08747468</v>
      </c>
      <c r="J171" s="36">
        <f>SUMIFS(СВЦЭМ!$D$39:$D$782,СВЦЭМ!$A$39:$A$782,$A171,СВЦЭМ!$B$39:$B$782,J$155)+'СЕТ СН'!$I$14+СВЦЭМ!$D$10+'СЕТ СН'!$I$6-'СЕТ СН'!$I$26</f>
        <v>1498.81744407</v>
      </c>
      <c r="K171" s="36">
        <f>SUMIFS(СВЦЭМ!$D$39:$D$782,СВЦЭМ!$A$39:$A$782,$A171,СВЦЭМ!$B$39:$B$782,K$155)+'СЕТ СН'!$I$14+СВЦЭМ!$D$10+'СЕТ СН'!$I$6-'СЕТ СН'!$I$26</f>
        <v>1494.51187407</v>
      </c>
      <c r="L171" s="36">
        <f>SUMIFS(СВЦЭМ!$D$39:$D$782,СВЦЭМ!$A$39:$A$782,$A171,СВЦЭМ!$B$39:$B$782,L$155)+'СЕТ СН'!$I$14+СВЦЭМ!$D$10+'СЕТ СН'!$I$6-'СЕТ СН'!$I$26</f>
        <v>1475.9730723299999</v>
      </c>
      <c r="M171" s="36">
        <f>SUMIFS(СВЦЭМ!$D$39:$D$782,СВЦЭМ!$A$39:$A$782,$A171,СВЦЭМ!$B$39:$B$782,M$155)+'СЕТ СН'!$I$14+СВЦЭМ!$D$10+'СЕТ СН'!$I$6-'СЕТ СН'!$I$26</f>
        <v>1466.5885968699999</v>
      </c>
      <c r="N171" s="36">
        <f>SUMIFS(СВЦЭМ!$D$39:$D$782,СВЦЭМ!$A$39:$A$782,$A171,СВЦЭМ!$B$39:$B$782,N$155)+'СЕТ СН'!$I$14+СВЦЭМ!$D$10+'СЕТ СН'!$I$6-'СЕТ СН'!$I$26</f>
        <v>1462.4826084199999</v>
      </c>
      <c r="O171" s="36">
        <f>SUMIFS(СВЦЭМ!$D$39:$D$782,СВЦЭМ!$A$39:$A$782,$A171,СВЦЭМ!$B$39:$B$782,O$155)+'СЕТ СН'!$I$14+СВЦЭМ!$D$10+'СЕТ СН'!$I$6-'СЕТ СН'!$I$26</f>
        <v>1459.1495148099998</v>
      </c>
      <c r="P171" s="36">
        <f>SUMIFS(СВЦЭМ!$D$39:$D$782,СВЦЭМ!$A$39:$A$782,$A171,СВЦЭМ!$B$39:$B$782,P$155)+'СЕТ СН'!$I$14+СВЦЭМ!$D$10+'СЕТ СН'!$I$6-'СЕТ СН'!$I$26</f>
        <v>1470.5717146</v>
      </c>
      <c r="Q171" s="36">
        <f>SUMIFS(СВЦЭМ!$D$39:$D$782,СВЦЭМ!$A$39:$A$782,$A171,СВЦЭМ!$B$39:$B$782,Q$155)+'СЕТ СН'!$I$14+СВЦЭМ!$D$10+'СЕТ СН'!$I$6-'СЕТ СН'!$I$26</f>
        <v>1469.7721652</v>
      </c>
      <c r="R171" s="36">
        <f>SUMIFS(СВЦЭМ!$D$39:$D$782,СВЦЭМ!$A$39:$A$782,$A171,СВЦЭМ!$B$39:$B$782,R$155)+'СЕТ СН'!$I$14+СВЦЭМ!$D$10+'СЕТ СН'!$I$6-'СЕТ СН'!$I$26</f>
        <v>1470.88403365</v>
      </c>
      <c r="S171" s="36">
        <f>SUMIFS(СВЦЭМ!$D$39:$D$782,СВЦЭМ!$A$39:$A$782,$A171,СВЦЭМ!$B$39:$B$782,S$155)+'СЕТ СН'!$I$14+СВЦЭМ!$D$10+'СЕТ СН'!$I$6-'СЕТ СН'!$I$26</f>
        <v>1473.6766662699999</v>
      </c>
      <c r="T171" s="36">
        <f>SUMIFS(СВЦЭМ!$D$39:$D$782,СВЦЭМ!$A$39:$A$782,$A171,СВЦЭМ!$B$39:$B$782,T$155)+'СЕТ СН'!$I$14+СВЦЭМ!$D$10+'СЕТ СН'!$I$6-'СЕТ СН'!$I$26</f>
        <v>1468.25635687</v>
      </c>
      <c r="U171" s="36">
        <f>SUMIFS(СВЦЭМ!$D$39:$D$782,СВЦЭМ!$A$39:$A$782,$A171,СВЦЭМ!$B$39:$B$782,U$155)+'СЕТ СН'!$I$14+СВЦЭМ!$D$10+'СЕТ СН'!$I$6-'СЕТ СН'!$I$26</f>
        <v>1470.5060051999999</v>
      </c>
      <c r="V171" s="36">
        <f>SUMIFS(СВЦЭМ!$D$39:$D$782,СВЦЭМ!$A$39:$A$782,$A171,СВЦЭМ!$B$39:$B$782,V$155)+'СЕТ СН'!$I$14+СВЦЭМ!$D$10+'СЕТ СН'!$I$6-'СЕТ СН'!$I$26</f>
        <v>1481.87998255</v>
      </c>
      <c r="W171" s="36">
        <f>SUMIFS(СВЦЭМ!$D$39:$D$782,СВЦЭМ!$A$39:$A$782,$A171,СВЦЭМ!$B$39:$B$782,W$155)+'СЕТ СН'!$I$14+СВЦЭМ!$D$10+'СЕТ СН'!$I$6-'СЕТ СН'!$I$26</f>
        <v>1481.69562851</v>
      </c>
      <c r="X171" s="36">
        <f>SUMIFS(СВЦЭМ!$D$39:$D$782,СВЦЭМ!$A$39:$A$782,$A171,СВЦЭМ!$B$39:$B$782,X$155)+'СЕТ СН'!$I$14+СВЦЭМ!$D$10+'СЕТ СН'!$I$6-'СЕТ СН'!$I$26</f>
        <v>1469.2783695600001</v>
      </c>
      <c r="Y171" s="36">
        <f>SUMIFS(СВЦЭМ!$D$39:$D$782,СВЦЭМ!$A$39:$A$782,$A171,СВЦЭМ!$B$39:$B$782,Y$155)+'СЕТ СН'!$I$14+СВЦЭМ!$D$10+'СЕТ СН'!$I$6-'СЕТ СН'!$I$26</f>
        <v>1484.5087913100001</v>
      </c>
    </row>
    <row r="172" spans="1:25" ht="15.75" x14ac:dyDescent="0.2">
      <c r="A172" s="35">
        <f t="shared" si="4"/>
        <v>44790</v>
      </c>
      <c r="B172" s="36">
        <f>SUMIFS(СВЦЭМ!$D$39:$D$782,СВЦЭМ!$A$39:$A$782,$A172,СВЦЭМ!$B$39:$B$782,B$155)+'СЕТ СН'!$I$14+СВЦЭМ!$D$10+'СЕТ СН'!$I$6-'СЕТ СН'!$I$26</f>
        <v>1424.85967506</v>
      </c>
      <c r="C172" s="36">
        <f>SUMIFS(СВЦЭМ!$D$39:$D$782,СВЦЭМ!$A$39:$A$782,$A172,СВЦЭМ!$B$39:$B$782,C$155)+'СЕТ СН'!$I$14+СВЦЭМ!$D$10+'СЕТ СН'!$I$6-'СЕТ СН'!$I$26</f>
        <v>1409.88557169</v>
      </c>
      <c r="D172" s="36">
        <f>SUMIFS(СВЦЭМ!$D$39:$D$782,СВЦЭМ!$A$39:$A$782,$A172,СВЦЭМ!$B$39:$B$782,D$155)+'СЕТ СН'!$I$14+СВЦЭМ!$D$10+'СЕТ СН'!$I$6-'СЕТ СН'!$I$26</f>
        <v>1406.1830856399999</v>
      </c>
      <c r="E172" s="36">
        <f>SUMIFS(СВЦЭМ!$D$39:$D$782,СВЦЭМ!$A$39:$A$782,$A172,СВЦЭМ!$B$39:$B$782,E$155)+'СЕТ СН'!$I$14+СВЦЭМ!$D$10+'СЕТ СН'!$I$6-'СЕТ СН'!$I$26</f>
        <v>1424.44431616</v>
      </c>
      <c r="F172" s="36">
        <f>SUMIFS(СВЦЭМ!$D$39:$D$782,СВЦЭМ!$A$39:$A$782,$A172,СВЦЭМ!$B$39:$B$782,F$155)+'СЕТ СН'!$I$14+СВЦЭМ!$D$10+'СЕТ СН'!$I$6-'СЕТ СН'!$I$26</f>
        <v>1444.3568357300001</v>
      </c>
      <c r="G172" s="36">
        <f>SUMIFS(СВЦЭМ!$D$39:$D$782,СВЦЭМ!$A$39:$A$782,$A172,СВЦЭМ!$B$39:$B$782,G$155)+'СЕТ СН'!$I$14+СВЦЭМ!$D$10+'СЕТ СН'!$I$6-'СЕТ СН'!$I$26</f>
        <v>1494.2625035000001</v>
      </c>
      <c r="H172" s="36">
        <f>SUMIFS(СВЦЭМ!$D$39:$D$782,СВЦЭМ!$A$39:$A$782,$A172,СВЦЭМ!$B$39:$B$782,H$155)+'СЕТ СН'!$I$14+СВЦЭМ!$D$10+'СЕТ СН'!$I$6-'СЕТ СН'!$I$26</f>
        <v>1467.8223156399999</v>
      </c>
      <c r="I172" s="36">
        <f>SUMIFS(СВЦЭМ!$D$39:$D$782,СВЦЭМ!$A$39:$A$782,$A172,СВЦЭМ!$B$39:$B$782,I$155)+'СЕТ СН'!$I$14+СВЦЭМ!$D$10+'СЕТ СН'!$I$6-'СЕТ СН'!$I$26</f>
        <v>1494.7797873999998</v>
      </c>
      <c r="J172" s="36">
        <f>SUMIFS(СВЦЭМ!$D$39:$D$782,СВЦЭМ!$A$39:$A$782,$A172,СВЦЭМ!$B$39:$B$782,J$155)+'СЕТ СН'!$I$14+СВЦЭМ!$D$10+'СЕТ СН'!$I$6-'СЕТ СН'!$I$26</f>
        <v>1532.05139362</v>
      </c>
      <c r="K172" s="36">
        <f>SUMIFS(СВЦЭМ!$D$39:$D$782,СВЦЭМ!$A$39:$A$782,$A172,СВЦЭМ!$B$39:$B$782,K$155)+'СЕТ СН'!$I$14+СВЦЭМ!$D$10+'СЕТ СН'!$I$6-'СЕТ СН'!$I$26</f>
        <v>1522.8125237899999</v>
      </c>
      <c r="L172" s="36">
        <f>SUMIFS(СВЦЭМ!$D$39:$D$782,СВЦЭМ!$A$39:$A$782,$A172,СВЦЭМ!$B$39:$B$782,L$155)+'СЕТ СН'!$I$14+СВЦЭМ!$D$10+'СЕТ СН'!$I$6-'СЕТ СН'!$I$26</f>
        <v>1503.04397737</v>
      </c>
      <c r="M172" s="36">
        <f>SUMIFS(СВЦЭМ!$D$39:$D$782,СВЦЭМ!$A$39:$A$782,$A172,СВЦЭМ!$B$39:$B$782,M$155)+'СЕТ СН'!$I$14+СВЦЭМ!$D$10+'СЕТ СН'!$I$6-'СЕТ СН'!$I$26</f>
        <v>1477.0393788599999</v>
      </c>
      <c r="N172" s="36">
        <f>SUMIFS(СВЦЭМ!$D$39:$D$782,СВЦЭМ!$A$39:$A$782,$A172,СВЦЭМ!$B$39:$B$782,N$155)+'СЕТ СН'!$I$14+СВЦЭМ!$D$10+'СЕТ СН'!$I$6-'СЕТ СН'!$I$26</f>
        <v>1493.32586442</v>
      </c>
      <c r="O172" s="36">
        <f>SUMIFS(СВЦЭМ!$D$39:$D$782,СВЦЭМ!$A$39:$A$782,$A172,СВЦЭМ!$B$39:$B$782,O$155)+'СЕТ СН'!$I$14+СВЦЭМ!$D$10+'СЕТ СН'!$I$6-'СЕТ СН'!$I$26</f>
        <v>1487.13245992</v>
      </c>
      <c r="P172" s="36">
        <f>SUMIFS(СВЦЭМ!$D$39:$D$782,СВЦЭМ!$A$39:$A$782,$A172,СВЦЭМ!$B$39:$B$782,P$155)+'СЕТ СН'!$I$14+СВЦЭМ!$D$10+'СЕТ СН'!$I$6-'СЕТ СН'!$I$26</f>
        <v>1502.9716823899998</v>
      </c>
      <c r="Q172" s="36">
        <f>SUMIFS(СВЦЭМ!$D$39:$D$782,СВЦЭМ!$A$39:$A$782,$A172,СВЦЭМ!$B$39:$B$782,Q$155)+'СЕТ СН'!$I$14+СВЦЭМ!$D$10+'СЕТ СН'!$I$6-'СЕТ СН'!$I$26</f>
        <v>1513.4380016599998</v>
      </c>
      <c r="R172" s="36">
        <f>SUMIFS(СВЦЭМ!$D$39:$D$782,СВЦЭМ!$A$39:$A$782,$A172,СВЦЭМ!$B$39:$B$782,R$155)+'СЕТ СН'!$I$14+СВЦЭМ!$D$10+'СЕТ СН'!$I$6-'СЕТ СН'!$I$26</f>
        <v>1512.6397894900001</v>
      </c>
      <c r="S172" s="36">
        <f>SUMIFS(СВЦЭМ!$D$39:$D$782,СВЦЭМ!$A$39:$A$782,$A172,СВЦЭМ!$B$39:$B$782,S$155)+'СЕТ СН'!$I$14+СВЦЭМ!$D$10+'СЕТ СН'!$I$6-'СЕТ СН'!$I$26</f>
        <v>1511.02654461</v>
      </c>
      <c r="T172" s="36">
        <f>SUMIFS(СВЦЭМ!$D$39:$D$782,СВЦЭМ!$A$39:$A$782,$A172,СВЦЭМ!$B$39:$B$782,T$155)+'СЕТ СН'!$I$14+СВЦЭМ!$D$10+'СЕТ СН'!$I$6-'СЕТ СН'!$I$26</f>
        <v>1504.1475064799999</v>
      </c>
      <c r="U172" s="36">
        <f>SUMIFS(СВЦЭМ!$D$39:$D$782,СВЦЭМ!$A$39:$A$782,$A172,СВЦЭМ!$B$39:$B$782,U$155)+'СЕТ СН'!$I$14+СВЦЭМ!$D$10+'СЕТ СН'!$I$6-'СЕТ СН'!$I$26</f>
        <v>1522.9816620699999</v>
      </c>
      <c r="V172" s="36">
        <f>SUMIFS(СВЦЭМ!$D$39:$D$782,СВЦЭМ!$A$39:$A$782,$A172,СВЦЭМ!$B$39:$B$782,V$155)+'СЕТ СН'!$I$14+СВЦЭМ!$D$10+'СЕТ СН'!$I$6-'СЕТ СН'!$I$26</f>
        <v>1501.9577759700001</v>
      </c>
      <c r="W172" s="36">
        <f>SUMIFS(СВЦЭМ!$D$39:$D$782,СВЦЭМ!$A$39:$A$782,$A172,СВЦЭМ!$B$39:$B$782,W$155)+'СЕТ СН'!$I$14+СВЦЭМ!$D$10+'СЕТ СН'!$I$6-'СЕТ СН'!$I$26</f>
        <v>1523.2192307199998</v>
      </c>
      <c r="X172" s="36">
        <f>SUMIFS(СВЦЭМ!$D$39:$D$782,СВЦЭМ!$A$39:$A$782,$A172,СВЦЭМ!$B$39:$B$782,X$155)+'СЕТ СН'!$I$14+СВЦЭМ!$D$10+'СЕТ СН'!$I$6-'СЕТ СН'!$I$26</f>
        <v>1491.0687217999998</v>
      </c>
      <c r="Y172" s="36">
        <f>SUMIFS(СВЦЭМ!$D$39:$D$782,СВЦЭМ!$A$39:$A$782,$A172,СВЦЭМ!$B$39:$B$782,Y$155)+'СЕТ СН'!$I$14+СВЦЭМ!$D$10+'СЕТ СН'!$I$6-'СЕТ СН'!$I$26</f>
        <v>1428.1127944</v>
      </c>
    </row>
    <row r="173" spans="1:25" ht="15.75" x14ac:dyDescent="0.2">
      <c r="A173" s="35">
        <f t="shared" si="4"/>
        <v>44791</v>
      </c>
      <c r="B173" s="36">
        <f>SUMIFS(СВЦЭМ!$D$39:$D$782,СВЦЭМ!$A$39:$A$782,$A173,СВЦЭМ!$B$39:$B$782,B$155)+'СЕТ СН'!$I$14+СВЦЭМ!$D$10+'СЕТ СН'!$I$6-'СЕТ СН'!$I$26</f>
        <v>1469.6737801199999</v>
      </c>
      <c r="C173" s="36">
        <f>SUMIFS(СВЦЭМ!$D$39:$D$782,СВЦЭМ!$A$39:$A$782,$A173,СВЦЭМ!$B$39:$B$782,C$155)+'СЕТ СН'!$I$14+СВЦЭМ!$D$10+'СЕТ СН'!$I$6-'СЕТ СН'!$I$26</f>
        <v>1517.4224765499998</v>
      </c>
      <c r="D173" s="36">
        <f>SUMIFS(СВЦЭМ!$D$39:$D$782,СВЦЭМ!$A$39:$A$782,$A173,СВЦЭМ!$B$39:$B$782,D$155)+'СЕТ СН'!$I$14+СВЦЭМ!$D$10+'СЕТ СН'!$I$6-'СЕТ СН'!$I$26</f>
        <v>1529.7805993699999</v>
      </c>
      <c r="E173" s="36">
        <f>SUMIFS(СВЦЭМ!$D$39:$D$782,СВЦЭМ!$A$39:$A$782,$A173,СВЦЭМ!$B$39:$B$782,E$155)+'СЕТ СН'!$I$14+СВЦЭМ!$D$10+'СЕТ СН'!$I$6-'СЕТ СН'!$I$26</f>
        <v>1530.51387002</v>
      </c>
      <c r="F173" s="36">
        <f>SUMIFS(СВЦЭМ!$D$39:$D$782,СВЦЭМ!$A$39:$A$782,$A173,СВЦЭМ!$B$39:$B$782,F$155)+'СЕТ СН'!$I$14+СВЦЭМ!$D$10+'СЕТ СН'!$I$6-'СЕТ СН'!$I$26</f>
        <v>1527.4995474699999</v>
      </c>
      <c r="G173" s="36">
        <f>SUMIFS(СВЦЭМ!$D$39:$D$782,СВЦЭМ!$A$39:$A$782,$A173,СВЦЭМ!$B$39:$B$782,G$155)+'СЕТ СН'!$I$14+СВЦЭМ!$D$10+'СЕТ СН'!$I$6-'СЕТ СН'!$I$26</f>
        <v>1535.2669629100001</v>
      </c>
      <c r="H173" s="36">
        <f>SUMIFS(СВЦЭМ!$D$39:$D$782,СВЦЭМ!$A$39:$A$782,$A173,СВЦЭМ!$B$39:$B$782,H$155)+'СЕТ СН'!$I$14+СВЦЭМ!$D$10+'СЕТ СН'!$I$6-'СЕТ СН'!$I$26</f>
        <v>1474.8403317399998</v>
      </c>
      <c r="I173" s="36">
        <f>SUMIFS(СВЦЭМ!$D$39:$D$782,СВЦЭМ!$A$39:$A$782,$A173,СВЦЭМ!$B$39:$B$782,I$155)+'СЕТ СН'!$I$14+СВЦЭМ!$D$10+'СЕТ СН'!$I$6-'СЕТ СН'!$I$26</f>
        <v>1426.8695124699998</v>
      </c>
      <c r="J173" s="36">
        <f>SUMIFS(СВЦЭМ!$D$39:$D$782,СВЦЭМ!$A$39:$A$782,$A173,СВЦЭМ!$B$39:$B$782,J$155)+'СЕТ СН'!$I$14+СВЦЭМ!$D$10+'СЕТ СН'!$I$6-'СЕТ СН'!$I$26</f>
        <v>1606.0553495500001</v>
      </c>
      <c r="K173" s="36">
        <f>SUMIFS(СВЦЭМ!$D$39:$D$782,СВЦЭМ!$A$39:$A$782,$A173,СВЦЭМ!$B$39:$B$782,K$155)+'СЕТ СН'!$I$14+СВЦЭМ!$D$10+'СЕТ СН'!$I$6-'СЕТ СН'!$I$26</f>
        <v>1611.7290774000001</v>
      </c>
      <c r="L173" s="36">
        <f>SUMIFS(СВЦЭМ!$D$39:$D$782,СВЦЭМ!$A$39:$A$782,$A173,СВЦЭМ!$B$39:$B$782,L$155)+'СЕТ СН'!$I$14+СВЦЭМ!$D$10+'СЕТ СН'!$I$6-'СЕТ СН'!$I$26</f>
        <v>1612.3114123600001</v>
      </c>
      <c r="M173" s="36">
        <f>SUMIFS(СВЦЭМ!$D$39:$D$782,СВЦЭМ!$A$39:$A$782,$A173,СВЦЭМ!$B$39:$B$782,M$155)+'СЕТ СН'!$I$14+СВЦЭМ!$D$10+'СЕТ СН'!$I$6-'СЕТ СН'!$I$26</f>
        <v>1601.00284569</v>
      </c>
      <c r="N173" s="36">
        <f>SUMIFS(СВЦЭМ!$D$39:$D$782,СВЦЭМ!$A$39:$A$782,$A173,СВЦЭМ!$B$39:$B$782,N$155)+'СЕТ СН'!$I$14+СВЦЭМ!$D$10+'СЕТ СН'!$I$6-'СЕТ СН'!$I$26</f>
        <v>1600.2047724299998</v>
      </c>
      <c r="O173" s="36">
        <f>SUMIFS(СВЦЭМ!$D$39:$D$782,СВЦЭМ!$A$39:$A$782,$A173,СВЦЭМ!$B$39:$B$782,O$155)+'СЕТ СН'!$I$14+СВЦЭМ!$D$10+'СЕТ СН'!$I$6-'СЕТ СН'!$I$26</f>
        <v>1601.6827144699998</v>
      </c>
      <c r="P173" s="36">
        <f>SUMIFS(СВЦЭМ!$D$39:$D$782,СВЦЭМ!$A$39:$A$782,$A173,СВЦЭМ!$B$39:$B$782,P$155)+'СЕТ СН'!$I$14+СВЦЭМ!$D$10+'СЕТ СН'!$I$6-'СЕТ СН'!$I$26</f>
        <v>1545.94053001</v>
      </c>
      <c r="Q173" s="36">
        <f>SUMIFS(СВЦЭМ!$D$39:$D$782,СВЦЭМ!$A$39:$A$782,$A173,СВЦЭМ!$B$39:$B$782,Q$155)+'СЕТ СН'!$I$14+СВЦЭМ!$D$10+'СЕТ СН'!$I$6-'СЕТ СН'!$I$26</f>
        <v>1534.40642217</v>
      </c>
      <c r="R173" s="36">
        <f>SUMIFS(СВЦЭМ!$D$39:$D$782,СВЦЭМ!$A$39:$A$782,$A173,СВЦЭМ!$B$39:$B$782,R$155)+'СЕТ СН'!$I$14+СВЦЭМ!$D$10+'СЕТ СН'!$I$6-'СЕТ СН'!$I$26</f>
        <v>1532.6569162400001</v>
      </c>
      <c r="S173" s="36">
        <f>SUMIFS(СВЦЭМ!$D$39:$D$782,СВЦЭМ!$A$39:$A$782,$A173,СВЦЭМ!$B$39:$B$782,S$155)+'СЕТ СН'!$I$14+СВЦЭМ!$D$10+'СЕТ СН'!$I$6-'СЕТ СН'!$I$26</f>
        <v>1534.3183931399999</v>
      </c>
      <c r="T173" s="36">
        <f>SUMIFS(СВЦЭМ!$D$39:$D$782,СВЦЭМ!$A$39:$A$782,$A173,СВЦЭМ!$B$39:$B$782,T$155)+'СЕТ СН'!$I$14+СВЦЭМ!$D$10+'СЕТ СН'!$I$6-'СЕТ СН'!$I$26</f>
        <v>1537.0528808499998</v>
      </c>
      <c r="U173" s="36">
        <f>SUMIFS(СВЦЭМ!$D$39:$D$782,СВЦЭМ!$A$39:$A$782,$A173,СВЦЭМ!$B$39:$B$782,U$155)+'СЕТ СН'!$I$14+СВЦЭМ!$D$10+'СЕТ СН'!$I$6-'СЕТ СН'!$I$26</f>
        <v>1536.2770650699999</v>
      </c>
      <c r="V173" s="36">
        <f>SUMIFS(СВЦЭМ!$D$39:$D$782,СВЦЭМ!$A$39:$A$782,$A173,СВЦЭМ!$B$39:$B$782,V$155)+'СЕТ СН'!$I$14+СВЦЭМ!$D$10+'СЕТ СН'!$I$6-'СЕТ СН'!$I$26</f>
        <v>1498.4659793799999</v>
      </c>
      <c r="W173" s="36">
        <f>SUMIFS(СВЦЭМ!$D$39:$D$782,СВЦЭМ!$A$39:$A$782,$A173,СВЦЭМ!$B$39:$B$782,W$155)+'СЕТ СН'!$I$14+СВЦЭМ!$D$10+'СЕТ СН'!$I$6-'СЕТ СН'!$I$26</f>
        <v>1545.36219278</v>
      </c>
      <c r="X173" s="36">
        <f>SUMIFS(СВЦЭМ!$D$39:$D$782,СВЦЭМ!$A$39:$A$782,$A173,СВЦЭМ!$B$39:$B$782,X$155)+'СЕТ СН'!$I$14+СВЦЭМ!$D$10+'СЕТ СН'!$I$6-'СЕТ СН'!$I$26</f>
        <v>1535.9219297499999</v>
      </c>
      <c r="Y173" s="36">
        <f>SUMIFS(СВЦЭМ!$D$39:$D$782,СВЦЭМ!$A$39:$A$782,$A173,СВЦЭМ!$B$39:$B$782,Y$155)+'СЕТ СН'!$I$14+СВЦЭМ!$D$10+'СЕТ СН'!$I$6-'СЕТ СН'!$I$26</f>
        <v>1436.77505337</v>
      </c>
    </row>
    <row r="174" spans="1:25" ht="15.75" x14ac:dyDescent="0.2">
      <c r="A174" s="35">
        <f t="shared" si="4"/>
        <v>44792</v>
      </c>
      <c r="B174" s="36">
        <f>SUMIFS(СВЦЭМ!$D$39:$D$782,СВЦЭМ!$A$39:$A$782,$A174,СВЦЭМ!$B$39:$B$782,B$155)+'СЕТ СН'!$I$14+СВЦЭМ!$D$10+'СЕТ СН'!$I$6-'СЕТ СН'!$I$26</f>
        <v>1589.98122629</v>
      </c>
      <c r="C174" s="36">
        <f>SUMIFS(СВЦЭМ!$D$39:$D$782,СВЦЭМ!$A$39:$A$782,$A174,СВЦЭМ!$B$39:$B$782,C$155)+'СЕТ СН'!$I$14+СВЦЭМ!$D$10+'СЕТ СН'!$I$6-'СЕТ СН'!$I$26</f>
        <v>1606.2944546199999</v>
      </c>
      <c r="D174" s="36">
        <f>SUMIFS(СВЦЭМ!$D$39:$D$782,СВЦЭМ!$A$39:$A$782,$A174,СВЦЭМ!$B$39:$B$782,D$155)+'СЕТ СН'!$I$14+СВЦЭМ!$D$10+'СЕТ СН'!$I$6-'СЕТ СН'!$I$26</f>
        <v>1638.4650311599999</v>
      </c>
      <c r="E174" s="36">
        <f>SUMIFS(СВЦЭМ!$D$39:$D$782,СВЦЭМ!$A$39:$A$782,$A174,СВЦЭМ!$B$39:$B$782,E$155)+'СЕТ СН'!$I$14+СВЦЭМ!$D$10+'СЕТ СН'!$I$6-'СЕТ СН'!$I$26</f>
        <v>1638.7082006799999</v>
      </c>
      <c r="F174" s="36">
        <f>SUMIFS(СВЦЭМ!$D$39:$D$782,СВЦЭМ!$A$39:$A$782,$A174,СВЦЭМ!$B$39:$B$782,F$155)+'СЕТ СН'!$I$14+СВЦЭМ!$D$10+'СЕТ СН'!$I$6-'СЕТ СН'!$I$26</f>
        <v>1633.3339551899999</v>
      </c>
      <c r="G174" s="36">
        <f>SUMIFS(СВЦЭМ!$D$39:$D$782,СВЦЭМ!$A$39:$A$782,$A174,СВЦЭМ!$B$39:$B$782,G$155)+'СЕТ СН'!$I$14+СВЦЭМ!$D$10+'СЕТ СН'!$I$6-'СЕТ СН'!$I$26</f>
        <v>1544.0243307599999</v>
      </c>
      <c r="H174" s="36">
        <f>SUMIFS(СВЦЭМ!$D$39:$D$782,СВЦЭМ!$A$39:$A$782,$A174,СВЦЭМ!$B$39:$B$782,H$155)+'СЕТ СН'!$I$14+СВЦЭМ!$D$10+'СЕТ СН'!$I$6-'СЕТ СН'!$I$26</f>
        <v>1529.0088412599998</v>
      </c>
      <c r="I174" s="36">
        <f>SUMIFS(СВЦЭМ!$D$39:$D$782,СВЦЭМ!$A$39:$A$782,$A174,СВЦЭМ!$B$39:$B$782,I$155)+'СЕТ СН'!$I$14+СВЦЭМ!$D$10+'СЕТ СН'!$I$6-'СЕТ СН'!$I$26</f>
        <v>1498.75751257</v>
      </c>
      <c r="J174" s="36">
        <f>SUMIFS(СВЦЭМ!$D$39:$D$782,СВЦЭМ!$A$39:$A$782,$A174,СВЦЭМ!$B$39:$B$782,J$155)+'СЕТ СН'!$I$14+СВЦЭМ!$D$10+'СЕТ СН'!$I$6-'СЕТ СН'!$I$26</f>
        <v>1452.30496449</v>
      </c>
      <c r="K174" s="36">
        <f>SUMIFS(СВЦЭМ!$D$39:$D$782,СВЦЭМ!$A$39:$A$782,$A174,СВЦЭМ!$B$39:$B$782,K$155)+'СЕТ СН'!$I$14+СВЦЭМ!$D$10+'СЕТ СН'!$I$6-'СЕТ СН'!$I$26</f>
        <v>1445.6884058000001</v>
      </c>
      <c r="L174" s="36">
        <f>SUMIFS(СВЦЭМ!$D$39:$D$782,СВЦЭМ!$A$39:$A$782,$A174,СВЦЭМ!$B$39:$B$782,L$155)+'СЕТ СН'!$I$14+СВЦЭМ!$D$10+'СЕТ СН'!$I$6-'СЕТ СН'!$I$26</f>
        <v>1484.63193983</v>
      </c>
      <c r="M174" s="36">
        <f>SUMIFS(СВЦЭМ!$D$39:$D$782,СВЦЭМ!$A$39:$A$782,$A174,СВЦЭМ!$B$39:$B$782,M$155)+'СЕТ СН'!$I$14+СВЦЭМ!$D$10+'СЕТ СН'!$I$6-'СЕТ СН'!$I$26</f>
        <v>1470.4736858000001</v>
      </c>
      <c r="N174" s="36">
        <f>SUMIFS(СВЦЭМ!$D$39:$D$782,СВЦЭМ!$A$39:$A$782,$A174,СВЦЭМ!$B$39:$B$782,N$155)+'СЕТ СН'!$I$14+СВЦЭМ!$D$10+'СЕТ СН'!$I$6-'СЕТ СН'!$I$26</f>
        <v>1473.9984043899999</v>
      </c>
      <c r="O174" s="36">
        <f>SUMIFS(СВЦЭМ!$D$39:$D$782,СВЦЭМ!$A$39:$A$782,$A174,СВЦЭМ!$B$39:$B$782,O$155)+'СЕТ СН'!$I$14+СВЦЭМ!$D$10+'СЕТ СН'!$I$6-'СЕТ СН'!$I$26</f>
        <v>1475.33787057</v>
      </c>
      <c r="P174" s="36">
        <f>SUMIFS(СВЦЭМ!$D$39:$D$782,СВЦЭМ!$A$39:$A$782,$A174,СВЦЭМ!$B$39:$B$782,P$155)+'СЕТ СН'!$I$14+СВЦЭМ!$D$10+'СЕТ СН'!$I$6-'СЕТ СН'!$I$26</f>
        <v>1504.2318540799999</v>
      </c>
      <c r="Q174" s="36">
        <f>SUMIFS(СВЦЭМ!$D$39:$D$782,СВЦЭМ!$A$39:$A$782,$A174,СВЦЭМ!$B$39:$B$782,Q$155)+'СЕТ СН'!$I$14+СВЦЭМ!$D$10+'СЕТ СН'!$I$6-'СЕТ СН'!$I$26</f>
        <v>1512.6368238499999</v>
      </c>
      <c r="R174" s="36">
        <f>SUMIFS(СВЦЭМ!$D$39:$D$782,СВЦЭМ!$A$39:$A$782,$A174,СВЦЭМ!$B$39:$B$782,R$155)+'СЕТ СН'!$I$14+СВЦЭМ!$D$10+'СЕТ СН'!$I$6-'СЕТ СН'!$I$26</f>
        <v>1510.5563299400001</v>
      </c>
      <c r="S174" s="36">
        <f>SUMIFS(СВЦЭМ!$D$39:$D$782,СВЦЭМ!$A$39:$A$782,$A174,СВЦЭМ!$B$39:$B$782,S$155)+'СЕТ СН'!$I$14+СВЦЭМ!$D$10+'СЕТ СН'!$I$6-'СЕТ СН'!$I$26</f>
        <v>1496.17004815</v>
      </c>
      <c r="T174" s="36">
        <f>SUMIFS(СВЦЭМ!$D$39:$D$782,СВЦЭМ!$A$39:$A$782,$A174,СВЦЭМ!$B$39:$B$782,T$155)+'СЕТ СН'!$I$14+СВЦЭМ!$D$10+'СЕТ СН'!$I$6-'СЕТ СН'!$I$26</f>
        <v>1482.3750030199999</v>
      </c>
      <c r="U174" s="36">
        <f>SUMIFS(СВЦЭМ!$D$39:$D$782,СВЦЭМ!$A$39:$A$782,$A174,СВЦЭМ!$B$39:$B$782,U$155)+'СЕТ СН'!$I$14+СВЦЭМ!$D$10+'СЕТ СН'!$I$6-'СЕТ СН'!$I$26</f>
        <v>1492.9989307199999</v>
      </c>
      <c r="V174" s="36">
        <f>SUMIFS(СВЦЭМ!$D$39:$D$782,СВЦЭМ!$A$39:$A$782,$A174,СВЦЭМ!$B$39:$B$782,V$155)+'СЕТ СН'!$I$14+СВЦЭМ!$D$10+'СЕТ СН'!$I$6-'СЕТ СН'!$I$26</f>
        <v>1486.7798186299999</v>
      </c>
      <c r="W174" s="36">
        <f>SUMIFS(СВЦЭМ!$D$39:$D$782,СВЦЭМ!$A$39:$A$782,$A174,СВЦЭМ!$B$39:$B$782,W$155)+'СЕТ СН'!$I$14+СВЦЭМ!$D$10+'СЕТ СН'!$I$6-'СЕТ СН'!$I$26</f>
        <v>1525.28260774</v>
      </c>
      <c r="X174" s="36">
        <f>SUMIFS(СВЦЭМ!$D$39:$D$782,СВЦЭМ!$A$39:$A$782,$A174,СВЦЭМ!$B$39:$B$782,X$155)+'СЕТ СН'!$I$14+СВЦЭМ!$D$10+'СЕТ СН'!$I$6-'СЕТ СН'!$I$26</f>
        <v>1542.2263630100001</v>
      </c>
      <c r="Y174" s="36">
        <f>SUMIFS(СВЦЭМ!$D$39:$D$782,СВЦЭМ!$A$39:$A$782,$A174,СВЦЭМ!$B$39:$B$782,Y$155)+'СЕТ СН'!$I$14+СВЦЭМ!$D$10+'СЕТ СН'!$I$6-'СЕТ СН'!$I$26</f>
        <v>1569.35139712</v>
      </c>
    </row>
    <row r="175" spans="1:25" ht="15.75" x14ac:dyDescent="0.2">
      <c r="A175" s="35">
        <f t="shared" si="4"/>
        <v>44793</v>
      </c>
      <c r="B175" s="36">
        <f>SUMIFS(СВЦЭМ!$D$39:$D$782,СВЦЭМ!$A$39:$A$782,$A175,СВЦЭМ!$B$39:$B$782,B$155)+'СЕТ СН'!$I$14+СВЦЭМ!$D$10+'СЕТ СН'!$I$6-'СЕТ СН'!$I$26</f>
        <v>1442.73888655</v>
      </c>
      <c r="C175" s="36">
        <f>SUMIFS(СВЦЭМ!$D$39:$D$782,СВЦЭМ!$A$39:$A$782,$A175,СВЦЭМ!$B$39:$B$782,C$155)+'СЕТ СН'!$I$14+СВЦЭМ!$D$10+'СЕТ СН'!$I$6-'СЕТ СН'!$I$26</f>
        <v>1499.2194945799999</v>
      </c>
      <c r="D175" s="36">
        <f>SUMIFS(СВЦЭМ!$D$39:$D$782,СВЦЭМ!$A$39:$A$782,$A175,СВЦЭМ!$B$39:$B$782,D$155)+'СЕТ СН'!$I$14+СВЦЭМ!$D$10+'СЕТ СН'!$I$6-'СЕТ СН'!$I$26</f>
        <v>1537.57986295</v>
      </c>
      <c r="E175" s="36">
        <f>SUMIFS(СВЦЭМ!$D$39:$D$782,СВЦЭМ!$A$39:$A$782,$A175,СВЦЭМ!$B$39:$B$782,E$155)+'СЕТ СН'!$I$14+СВЦЭМ!$D$10+'СЕТ СН'!$I$6-'СЕТ СН'!$I$26</f>
        <v>1542.8720571399999</v>
      </c>
      <c r="F175" s="36">
        <f>SUMIFS(СВЦЭМ!$D$39:$D$782,СВЦЭМ!$A$39:$A$782,$A175,СВЦЭМ!$B$39:$B$782,F$155)+'СЕТ СН'!$I$14+СВЦЭМ!$D$10+'СЕТ СН'!$I$6-'СЕТ СН'!$I$26</f>
        <v>1546.47934405</v>
      </c>
      <c r="G175" s="36">
        <f>SUMIFS(СВЦЭМ!$D$39:$D$782,СВЦЭМ!$A$39:$A$782,$A175,СВЦЭМ!$B$39:$B$782,G$155)+'СЕТ СН'!$I$14+СВЦЭМ!$D$10+'СЕТ СН'!$I$6-'СЕТ СН'!$I$26</f>
        <v>1538.72224899</v>
      </c>
      <c r="H175" s="36">
        <f>SUMIFS(СВЦЭМ!$D$39:$D$782,СВЦЭМ!$A$39:$A$782,$A175,СВЦЭМ!$B$39:$B$782,H$155)+'СЕТ СН'!$I$14+СВЦЭМ!$D$10+'СЕТ СН'!$I$6-'СЕТ СН'!$I$26</f>
        <v>1511.8542477699998</v>
      </c>
      <c r="I175" s="36">
        <f>SUMIFS(СВЦЭМ!$D$39:$D$782,СВЦЭМ!$A$39:$A$782,$A175,СВЦЭМ!$B$39:$B$782,I$155)+'СЕТ СН'!$I$14+СВЦЭМ!$D$10+'СЕТ СН'!$I$6-'СЕТ СН'!$I$26</f>
        <v>1480.95671376</v>
      </c>
      <c r="J175" s="36">
        <f>SUMIFS(СВЦЭМ!$D$39:$D$782,СВЦЭМ!$A$39:$A$782,$A175,СВЦЭМ!$B$39:$B$782,J$155)+'СЕТ СН'!$I$14+СВЦЭМ!$D$10+'СЕТ СН'!$I$6-'СЕТ СН'!$I$26</f>
        <v>1413.85808443</v>
      </c>
      <c r="K175" s="36">
        <f>SUMIFS(СВЦЭМ!$D$39:$D$782,СВЦЭМ!$A$39:$A$782,$A175,СВЦЭМ!$B$39:$B$782,K$155)+'СЕТ СН'!$I$14+СВЦЭМ!$D$10+'СЕТ СН'!$I$6-'СЕТ СН'!$I$26</f>
        <v>1375.3012146199999</v>
      </c>
      <c r="L175" s="36">
        <f>SUMIFS(СВЦЭМ!$D$39:$D$782,СВЦЭМ!$A$39:$A$782,$A175,СВЦЭМ!$B$39:$B$782,L$155)+'СЕТ СН'!$I$14+СВЦЭМ!$D$10+'СЕТ СН'!$I$6-'СЕТ СН'!$I$26</f>
        <v>1378.5973758999999</v>
      </c>
      <c r="M175" s="36">
        <f>SUMIFS(СВЦЭМ!$D$39:$D$782,СВЦЭМ!$A$39:$A$782,$A175,СВЦЭМ!$B$39:$B$782,M$155)+'СЕТ СН'!$I$14+СВЦЭМ!$D$10+'СЕТ СН'!$I$6-'СЕТ СН'!$I$26</f>
        <v>1382.59027487</v>
      </c>
      <c r="N175" s="36">
        <f>SUMIFS(СВЦЭМ!$D$39:$D$782,СВЦЭМ!$A$39:$A$782,$A175,СВЦЭМ!$B$39:$B$782,N$155)+'СЕТ СН'!$I$14+СВЦЭМ!$D$10+'СЕТ СН'!$I$6-'СЕТ СН'!$I$26</f>
        <v>1393.40059453</v>
      </c>
      <c r="O175" s="36">
        <f>SUMIFS(СВЦЭМ!$D$39:$D$782,СВЦЭМ!$A$39:$A$782,$A175,СВЦЭМ!$B$39:$B$782,O$155)+'СЕТ СН'!$I$14+СВЦЭМ!$D$10+'СЕТ СН'!$I$6-'СЕТ СН'!$I$26</f>
        <v>1389.6302887699999</v>
      </c>
      <c r="P175" s="36">
        <f>SUMIFS(СВЦЭМ!$D$39:$D$782,СВЦЭМ!$A$39:$A$782,$A175,СВЦЭМ!$B$39:$B$782,P$155)+'СЕТ СН'!$I$14+СВЦЭМ!$D$10+'СЕТ СН'!$I$6-'СЕТ СН'!$I$26</f>
        <v>1384.78850392</v>
      </c>
      <c r="Q175" s="36">
        <f>SUMIFS(СВЦЭМ!$D$39:$D$782,СВЦЭМ!$A$39:$A$782,$A175,СВЦЭМ!$B$39:$B$782,Q$155)+'СЕТ СН'!$I$14+СВЦЭМ!$D$10+'СЕТ СН'!$I$6-'СЕТ СН'!$I$26</f>
        <v>1388.9309255899998</v>
      </c>
      <c r="R175" s="36">
        <f>SUMIFS(СВЦЭМ!$D$39:$D$782,СВЦЭМ!$A$39:$A$782,$A175,СВЦЭМ!$B$39:$B$782,R$155)+'СЕТ СН'!$I$14+СВЦЭМ!$D$10+'СЕТ СН'!$I$6-'СЕТ СН'!$I$26</f>
        <v>1395.1971360399998</v>
      </c>
      <c r="S175" s="36">
        <f>SUMIFS(СВЦЭМ!$D$39:$D$782,СВЦЭМ!$A$39:$A$782,$A175,СВЦЭМ!$B$39:$B$782,S$155)+'СЕТ СН'!$I$14+СВЦЭМ!$D$10+'СЕТ СН'!$I$6-'СЕТ СН'!$I$26</f>
        <v>1385.9865211000001</v>
      </c>
      <c r="T175" s="36">
        <f>SUMIFS(СВЦЭМ!$D$39:$D$782,СВЦЭМ!$A$39:$A$782,$A175,СВЦЭМ!$B$39:$B$782,T$155)+'СЕТ СН'!$I$14+СВЦЭМ!$D$10+'СЕТ СН'!$I$6-'СЕТ СН'!$I$26</f>
        <v>1385.6431212100001</v>
      </c>
      <c r="U175" s="36">
        <f>SUMIFS(СВЦЭМ!$D$39:$D$782,СВЦЭМ!$A$39:$A$782,$A175,СВЦЭМ!$B$39:$B$782,U$155)+'СЕТ СН'!$I$14+СВЦЭМ!$D$10+'СЕТ СН'!$I$6-'СЕТ СН'!$I$26</f>
        <v>1386.46959401</v>
      </c>
      <c r="V175" s="36">
        <f>SUMIFS(СВЦЭМ!$D$39:$D$782,СВЦЭМ!$A$39:$A$782,$A175,СВЦЭМ!$B$39:$B$782,V$155)+'СЕТ СН'!$I$14+СВЦЭМ!$D$10+'СЕТ СН'!$I$6-'СЕТ СН'!$I$26</f>
        <v>1369.0489800299999</v>
      </c>
      <c r="W175" s="36">
        <f>SUMIFS(СВЦЭМ!$D$39:$D$782,СВЦЭМ!$A$39:$A$782,$A175,СВЦЭМ!$B$39:$B$782,W$155)+'СЕТ СН'!$I$14+СВЦЭМ!$D$10+'СЕТ СН'!$I$6-'СЕТ СН'!$I$26</f>
        <v>1358.2806577199999</v>
      </c>
      <c r="X175" s="36">
        <f>SUMIFS(СВЦЭМ!$D$39:$D$782,СВЦЭМ!$A$39:$A$782,$A175,СВЦЭМ!$B$39:$B$782,X$155)+'СЕТ СН'!$I$14+СВЦЭМ!$D$10+'СЕТ СН'!$I$6-'СЕТ СН'!$I$26</f>
        <v>1373.4248901799999</v>
      </c>
      <c r="Y175" s="36">
        <f>SUMIFS(СВЦЭМ!$D$39:$D$782,СВЦЭМ!$A$39:$A$782,$A175,СВЦЭМ!$B$39:$B$782,Y$155)+'СЕТ СН'!$I$14+СВЦЭМ!$D$10+'СЕТ СН'!$I$6-'СЕТ СН'!$I$26</f>
        <v>1400.6406796000001</v>
      </c>
    </row>
    <row r="176" spans="1:25" ht="15.75" x14ac:dyDescent="0.2">
      <c r="A176" s="35">
        <f t="shared" si="4"/>
        <v>44794</v>
      </c>
      <c r="B176" s="36">
        <f>SUMIFS(СВЦЭМ!$D$39:$D$782,СВЦЭМ!$A$39:$A$782,$A176,СВЦЭМ!$B$39:$B$782,B$155)+'СЕТ СН'!$I$14+СВЦЭМ!$D$10+'СЕТ СН'!$I$6-'СЕТ СН'!$I$26</f>
        <v>1494.7822916699999</v>
      </c>
      <c r="C176" s="36">
        <f>SUMIFS(СВЦЭМ!$D$39:$D$782,СВЦЭМ!$A$39:$A$782,$A176,СВЦЭМ!$B$39:$B$782,C$155)+'СЕТ СН'!$I$14+СВЦЭМ!$D$10+'СЕТ СН'!$I$6-'СЕТ СН'!$I$26</f>
        <v>1505.0222669099999</v>
      </c>
      <c r="D176" s="36">
        <f>SUMIFS(СВЦЭМ!$D$39:$D$782,СВЦЭМ!$A$39:$A$782,$A176,СВЦЭМ!$B$39:$B$782,D$155)+'СЕТ СН'!$I$14+СВЦЭМ!$D$10+'СЕТ СН'!$I$6-'СЕТ СН'!$I$26</f>
        <v>1546.9729580200001</v>
      </c>
      <c r="E176" s="36">
        <f>SUMIFS(СВЦЭМ!$D$39:$D$782,СВЦЭМ!$A$39:$A$782,$A176,СВЦЭМ!$B$39:$B$782,E$155)+'СЕТ СН'!$I$14+СВЦЭМ!$D$10+'СЕТ СН'!$I$6-'СЕТ СН'!$I$26</f>
        <v>1577.7271992400001</v>
      </c>
      <c r="F176" s="36">
        <f>SUMIFS(СВЦЭМ!$D$39:$D$782,СВЦЭМ!$A$39:$A$782,$A176,СВЦЭМ!$B$39:$B$782,F$155)+'СЕТ СН'!$I$14+СВЦЭМ!$D$10+'СЕТ СН'!$I$6-'СЕТ СН'!$I$26</f>
        <v>1582.39581916</v>
      </c>
      <c r="G176" s="36">
        <f>SUMIFS(СВЦЭМ!$D$39:$D$782,СВЦЭМ!$A$39:$A$782,$A176,СВЦЭМ!$B$39:$B$782,G$155)+'СЕТ СН'!$I$14+СВЦЭМ!$D$10+'СЕТ СН'!$I$6-'СЕТ СН'!$I$26</f>
        <v>1576.8200626600001</v>
      </c>
      <c r="H176" s="36">
        <f>SUMIFS(СВЦЭМ!$D$39:$D$782,СВЦЭМ!$A$39:$A$782,$A176,СВЦЭМ!$B$39:$B$782,H$155)+'СЕТ СН'!$I$14+СВЦЭМ!$D$10+'СЕТ СН'!$I$6-'СЕТ СН'!$I$26</f>
        <v>1556.7386056099999</v>
      </c>
      <c r="I176" s="36">
        <f>SUMIFS(СВЦЭМ!$D$39:$D$782,СВЦЭМ!$A$39:$A$782,$A176,СВЦЭМ!$B$39:$B$782,I$155)+'СЕТ СН'!$I$14+СВЦЭМ!$D$10+'СЕТ СН'!$I$6-'СЕТ СН'!$I$26</f>
        <v>1496.02301614</v>
      </c>
      <c r="J176" s="36">
        <f>SUMIFS(СВЦЭМ!$D$39:$D$782,СВЦЭМ!$A$39:$A$782,$A176,СВЦЭМ!$B$39:$B$782,J$155)+'СЕТ СН'!$I$14+СВЦЭМ!$D$10+'СЕТ СН'!$I$6-'СЕТ СН'!$I$26</f>
        <v>1435.1332004000001</v>
      </c>
      <c r="K176" s="36">
        <f>SUMIFS(СВЦЭМ!$D$39:$D$782,СВЦЭМ!$A$39:$A$782,$A176,СВЦЭМ!$B$39:$B$782,K$155)+'СЕТ СН'!$I$14+СВЦЭМ!$D$10+'СЕТ СН'!$I$6-'СЕТ СН'!$I$26</f>
        <v>1484.8191526599999</v>
      </c>
      <c r="L176" s="36">
        <f>SUMIFS(СВЦЭМ!$D$39:$D$782,СВЦЭМ!$A$39:$A$782,$A176,СВЦЭМ!$B$39:$B$782,L$155)+'СЕТ СН'!$I$14+СВЦЭМ!$D$10+'СЕТ СН'!$I$6-'СЕТ СН'!$I$26</f>
        <v>1522.12107982</v>
      </c>
      <c r="M176" s="36">
        <f>SUMIFS(СВЦЭМ!$D$39:$D$782,СВЦЭМ!$A$39:$A$782,$A176,СВЦЭМ!$B$39:$B$782,M$155)+'СЕТ СН'!$I$14+СВЦЭМ!$D$10+'СЕТ СН'!$I$6-'СЕТ СН'!$I$26</f>
        <v>1532.3392365499999</v>
      </c>
      <c r="N176" s="36">
        <f>SUMIFS(СВЦЭМ!$D$39:$D$782,СВЦЭМ!$A$39:$A$782,$A176,СВЦЭМ!$B$39:$B$782,N$155)+'СЕТ СН'!$I$14+СВЦЭМ!$D$10+'СЕТ СН'!$I$6-'СЕТ СН'!$I$26</f>
        <v>1537.65316902</v>
      </c>
      <c r="O176" s="36">
        <f>SUMIFS(СВЦЭМ!$D$39:$D$782,СВЦЭМ!$A$39:$A$782,$A176,СВЦЭМ!$B$39:$B$782,O$155)+'СЕТ СН'!$I$14+СВЦЭМ!$D$10+'СЕТ СН'!$I$6-'СЕТ СН'!$I$26</f>
        <v>1528.20219477</v>
      </c>
      <c r="P176" s="36">
        <f>SUMIFS(СВЦЭМ!$D$39:$D$782,СВЦЭМ!$A$39:$A$782,$A176,СВЦЭМ!$B$39:$B$782,P$155)+'СЕТ СН'!$I$14+СВЦЭМ!$D$10+'СЕТ СН'!$I$6-'СЕТ СН'!$I$26</f>
        <v>1525.2946468999999</v>
      </c>
      <c r="Q176" s="36">
        <f>SUMIFS(СВЦЭМ!$D$39:$D$782,СВЦЭМ!$A$39:$A$782,$A176,СВЦЭМ!$B$39:$B$782,Q$155)+'СЕТ СН'!$I$14+СВЦЭМ!$D$10+'СЕТ СН'!$I$6-'СЕТ СН'!$I$26</f>
        <v>1523.5577253699998</v>
      </c>
      <c r="R176" s="36">
        <f>SUMIFS(СВЦЭМ!$D$39:$D$782,СВЦЭМ!$A$39:$A$782,$A176,СВЦЭМ!$B$39:$B$782,R$155)+'СЕТ СН'!$I$14+СВЦЭМ!$D$10+'СЕТ СН'!$I$6-'СЕТ СН'!$I$26</f>
        <v>1524.9096476699999</v>
      </c>
      <c r="S176" s="36">
        <f>SUMIFS(СВЦЭМ!$D$39:$D$782,СВЦЭМ!$A$39:$A$782,$A176,СВЦЭМ!$B$39:$B$782,S$155)+'СЕТ СН'!$I$14+СВЦЭМ!$D$10+'СЕТ СН'!$I$6-'СЕТ СН'!$I$26</f>
        <v>1526.29982896</v>
      </c>
      <c r="T176" s="36">
        <f>SUMIFS(СВЦЭМ!$D$39:$D$782,СВЦЭМ!$A$39:$A$782,$A176,СВЦЭМ!$B$39:$B$782,T$155)+'СЕТ СН'!$I$14+СВЦЭМ!$D$10+'СЕТ СН'!$I$6-'СЕТ СН'!$I$26</f>
        <v>1522.98560376</v>
      </c>
      <c r="U176" s="36">
        <f>SUMIFS(СВЦЭМ!$D$39:$D$782,СВЦЭМ!$A$39:$A$782,$A176,СВЦЭМ!$B$39:$B$782,U$155)+'СЕТ СН'!$I$14+СВЦЭМ!$D$10+'СЕТ СН'!$I$6-'СЕТ СН'!$I$26</f>
        <v>1524.8192111200001</v>
      </c>
      <c r="V176" s="36">
        <f>SUMIFS(СВЦЭМ!$D$39:$D$782,СВЦЭМ!$A$39:$A$782,$A176,СВЦЭМ!$B$39:$B$782,V$155)+'СЕТ СН'!$I$14+СВЦЭМ!$D$10+'СЕТ СН'!$I$6-'СЕТ СН'!$I$26</f>
        <v>1538.4847159599999</v>
      </c>
      <c r="W176" s="36">
        <f>SUMIFS(СВЦЭМ!$D$39:$D$782,СВЦЭМ!$A$39:$A$782,$A176,СВЦЭМ!$B$39:$B$782,W$155)+'СЕТ СН'!$I$14+СВЦЭМ!$D$10+'СЕТ СН'!$I$6-'СЕТ СН'!$I$26</f>
        <v>1541.1793969299999</v>
      </c>
      <c r="X176" s="36">
        <f>SUMIFS(СВЦЭМ!$D$39:$D$782,СВЦЭМ!$A$39:$A$782,$A176,СВЦЭМ!$B$39:$B$782,X$155)+'СЕТ СН'!$I$14+СВЦЭМ!$D$10+'СЕТ СН'!$I$6-'СЕТ СН'!$I$26</f>
        <v>1503.70202586</v>
      </c>
      <c r="Y176" s="36">
        <f>SUMIFS(СВЦЭМ!$D$39:$D$782,СВЦЭМ!$A$39:$A$782,$A176,СВЦЭМ!$B$39:$B$782,Y$155)+'СЕТ СН'!$I$14+СВЦЭМ!$D$10+'СЕТ СН'!$I$6-'СЕТ СН'!$I$26</f>
        <v>1476.28638112</v>
      </c>
    </row>
    <row r="177" spans="1:27" ht="15.75" x14ac:dyDescent="0.2">
      <c r="A177" s="35">
        <f t="shared" si="4"/>
        <v>44795</v>
      </c>
      <c r="B177" s="36">
        <f>SUMIFS(СВЦЭМ!$D$39:$D$782,СВЦЭМ!$A$39:$A$782,$A177,СВЦЭМ!$B$39:$B$782,B$155)+'СЕТ СН'!$I$14+СВЦЭМ!$D$10+'СЕТ СН'!$I$6-'СЕТ СН'!$I$26</f>
        <v>1409.3647311999998</v>
      </c>
      <c r="C177" s="36">
        <f>SUMIFS(СВЦЭМ!$D$39:$D$782,СВЦЭМ!$A$39:$A$782,$A177,СВЦЭМ!$B$39:$B$782,C$155)+'СЕТ СН'!$I$14+СВЦЭМ!$D$10+'СЕТ СН'!$I$6-'СЕТ СН'!$I$26</f>
        <v>1477.2094695799999</v>
      </c>
      <c r="D177" s="36">
        <f>SUMIFS(СВЦЭМ!$D$39:$D$782,СВЦЭМ!$A$39:$A$782,$A177,СВЦЭМ!$B$39:$B$782,D$155)+'СЕТ СН'!$I$14+СВЦЭМ!$D$10+'СЕТ СН'!$I$6-'СЕТ СН'!$I$26</f>
        <v>1523.5216644100001</v>
      </c>
      <c r="E177" s="36">
        <f>SUMIFS(СВЦЭМ!$D$39:$D$782,СВЦЭМ!$A$39:$A$782,$A177,СВЦЭМ!$B$39:$B$782,E$155)+'СЕТ СН'!$I$14+СВЦЭМ!$D$10+'СЕТ СН'!$I$6-'СЕТ СН'!$I$26</f>
        <v>1545.0313124999998</v>
      </c>
      <c r="F177" s="36">
        <f>SUMIFS(СВЦЭМ!$D$39:$D$782,СВЦЭМ!$A$39:$A$782,$A177,СВЦЭМ!$B$39:$B$782,F$155)+'СЕТ СН'!$I$14+СВЦЭМ!$D$10+'СЕТ СН'!$I$6-'СЕТ СН'!$I$26</f>
        <v>1546.80052439</v>
      </c>
      <c r="G177" s="36">
        <f>SUMIFS(СВЦЭМ!$D$39:$D$782,СВЦЭМ!$A$39:$A$782,$A177,СВЦЭМ!$B$39:$B$782,G$155)+'СЕТ СН'!$I$14+СВЦЭМ!$D$10+'СЕТ СН'!$I$6-'СЕТ СН'!$I$26</f>
        <v>1536.26859883</v>
      </c>
      <c r="H177" s="36">
        <f>SUMIFS(СВЦЭМ!$D$39:$D$782,СВЦЭМ!$A$39:$A$782,$A177,СВЦЭМ!$B$39:$B$782,H$155)+'СЕТ СН'!$I$14+СВЦЭМ!$D$10+'СЕТ СН'!$I$6-'СЕТ СН'!$I$26</f>
        <v>1477.35064887</v>
      </c>
      <c r="I177" s="36">
        <f>SUMIFS(СВЦЭМ!$D$39:$D$782,СВЦЭМ!$A$39:$A$782,$A177,СВЦЭМ!$B$39:$B$782,I$155)+'СЕТ СН'!$I$14+СВЦЭМ!$D$10+'СЕТ СН'!$I$6-'СЕТ СН'!$I$26</f>
        <v>1409.3417471499999</v>
      </c>
      <c r="J177" s="36">
        <f>SUMIFS(СВЦЭМ!$D$39:$D$782,СВЦЭМ!$A$39:$A$782,$A177,СВЦЭМ!$B$39:$B$782,J$155)+'СЕТ СН'!$I$14+СВЦЭМ!$D$10+'СЕТ СН'!$I$6-'СЕТ СН'!$I$26</f>
        <v>1457.5846812499999</v>
      </c>
      <c r="K177" s="36">
        <f>SUMIFS(СВЦЭМ!$D$39:$D$782,СВЦЭМ!$A$39:$A$782,$A177,СВЦЭМ!$B$39:$B$782,K$155)+'СЕТ СН'!$I$14+СВЦЭМ!$D$10+'СЕТ СН'!$I$6-'СЕТ СН'!$I$26</f>
        <v>1504.3257019799998</v>
      </c>
      <c r="L177" s="36">
        <f>SUMIFS(СВЦЭМ!$D$39:$D$782,СВЦЭМ!$A$39:$A$782,$A177,СВЦЭМ!$B$39:$B$782,L$155)+'СЕТ СН'!$I$14+СВЦЭМ!$D$10+'СЕТ СН'!$I$6-'СЕТ СН'!$I$26</f>
        <v>1499.5701062099999</v>
      </c>
      <c r="M177" s="36">
        <f>SUMIFS(СВЦЭМ!$D$39:$D$782,СВЦЭМ!$A$39:$A$782,$A177,СВЦЭМ!$B$39:$B$782,M$155)+'СЕТ СН'!$I$14+СВЦЭМ!$D$10+'СЕТ СН'!$I$6-'СЕТ СН'!$I$26</f>
        <v>1506.4641690200001</v>
      </c>
      <c r="N177" s="36">
        <f>SUMIFS(СВЦЭМ!$D$39:$D$782,СВЦЭМ!$A$39:$A$782,$A177,СВЦЭМ!$B$39:$B$782,N$155)+'СЕТ СН'!$I$14+СВЦЭМ!$D$10+'СЕТ СН'!$I$6-'СЕТ СН'!$I$26</f>
        <v>1508.81230886</v>
      </c>
      <c r="O177" s="36">
        <f>SUMIFS(СВЦЭМ!$D$39:$D$782,СВЦЭМ!$A$39:$A$782,$A177,СВЦЭМ!$B$39:$B$782,O$155)+'СЕТ СН'!$I$14+СВЦЭМ!$D$10+'СЕТ СН'!$I$6-'СЕТ СН'!$I$26</f>
        <v>1497.4896433700001</v>
      </c>
      <c r="P177" s="36">
        <f>SUMIFS(СВЦЭМ!$D$39:$D$782,СВЦЭМ!$A$39:$A$782,$A177,СВЦЭМ!$B$39:$B$782,P$155)+'СЕТ СН'!$I$14+СВЦЭМ!$D$10+'СЕТ СН'!$I$6-'СЕТ СН'!$I$26</f>
        <v>1501.5108766200001</v>
      </c>
      <c r="Q177" s="36">
        <f>SUMIFS(СВЦЭМ!$D$39:$D$782,СВЦЭМ!$A$39:$A$782,$A177,СВЦЭМ!$B$39:$B$782,Q$155)+'СЕТ СН'!$I$14+СВЦЭМ!$D$10+'СЕТ СН'!$I$6-'СЕТ СН'!$I$26</f>
        <v>1501.7656679500001</v>
      </c>
      <c r="R177" s="36">
        <f>SUMIFS(СВЦЭМ!$D$39:$D$782,СВЦЭМ!$A$39:$A$782,$A177,СВЦЭМ!$B$39:$B$782,R$155)+'СЕТ СН'!$I$14+СВЦЭМ!$D$10+'СЕТ СН'!$I$6-'СЕТ СН'!$I$26</f>
        <v>1500.94734176</v>
      </c>
      <c r="S177" s="36">
        <f>SUMIFS(СВЦЭМ!$D$39:$D$782,СВЦЭМ!$A$39:$A$782,$A177,СВЦЭМ!$B$39:$B$782,S$155)+'СЕТ СН'!$I$14+СВЦЭМ!$D$10+'СЕТ СН'!$I$6-'СЕТ СН'!$I$26</f>
        <v>1494.91208796</v>
      </c>
      <c r="T177" s="36">
        <f>SUMIFS(СВЦЭМ!$D$39:$D$782,СВЦЭМ!$A$39:$A$782,$A177,СВЦЭМ!$B$39:$B$782,T$155)+'СЕТ СН'!$I$14+СВЦЭМ!$D$10+'СЕТ СН'!$I$6-'СЕТ СН'!$I$26</f>
        <v>1505.0841541499999</v>
      </c>
      <c r="U177" s="36">
        <f>SUMIFS(СВЦЭМ!$D$39:$D$782,СВЦЭМ!$A$39:$A$782,$A177,СВЦЭМ!$B$39:$B$782,U$155)+'СЕТ СН'!$I$14+СВЦЭМ!$D$10+'СЕТ СН'!$I$6-'СЕТ СН'!$I$26</f>
        <v>1496.9429808</v>
      </c>
      <c r="V177" s="36">
        <f>SUMIFS(СВЦЭМ!$D$39:$D$782,СВЦЭМ!$A$39:$A$782,$A177,СВЦЭМ!$B$39:$B$782,V$155)+'СЕТ СН'!$I$14+СВЦЭМ!$D$10+'СЕТ СН'!$I$6-'СЕТ СН'!$I$26</f>
        <v>1506.5716277199999</v>
      </c>
      <c r="W177" s="36">
        <f>SUMIFS(СВЦЭМ!$D$39:$D$782,СВЦЭМ!$A$39:$A$782,$A177,СВЦЭМ!$B$39:$B$782,W$155)+'СЕТ СН'!$I$14+СВЦЭМ!$D$10+'СЕТ СН'!$I$6-'СЕТ СН'!$I$26</f>
        <v>1514.1611997599998</v>
      </c>
      <c r="X177" s="36">
        <f>SUMIFS(СВЦЭМ!$D$39:$D$782,СВЦЭМ!$A$39:$A$782,$A177,СВЦЭМ!$B$39:$B$782,X$155)+'СЕТ СН'!$I$14+СВЦЭМ!$D$10+'СЕТ СН'!$I$6-'СЕТ СН'!$I$26</f>
        <v>1487.0364193099999</v>
      </c>
      <c r="Y177" s="36">
        <f>SUMIFS(СВЦЭМ!$D$39:$D$782,СВЦЭМ!$A$39:$A$782,$A177,СВЦЭМ!$B$39:$B$782,Y$155)+'СЕТ СН'!$I$14+СВЦЭМ!$D$10+'СЕТ СН'!$I$6-'СЕТ СН'!$I$26</f>
        <v>1397.1963625899998</v>
      </c>
    </row>
    <row r="178" spans="1:27" ht="15.75" x14ac:dyDescent="0.2">
      <c r="A178" s="35">
        <f t="shared" si="4"/>
        <v>44796</v>
      </c>
      <c r="B178" s="36">
        <f>SUMIFS(СВЦЭМ!$D$39:$D$782,СВЦЭМ!$A$39:$A$782,$A178,СВЦЭМ!$B$39:$B$782,B$155)+'СЕТ СН'!$I$14+СВЦЭМ!$D$10+'СЕТ СН'!$I$6-'СЕТ СН'!$I$26</f>
        <v>1460.7502355399999</v>
      </c>
      <c r="C178" s="36">
        <f>SUMIFS(СВЦЭМ!$D$39:$D$782,СВЦЭМ!$A$39:$A$782,$A178,СВЦЭМ!$B$39:$B$782,C$155)+'СЕТ СН'!$I$14+СВЦЭМ!$D$10+'СЕТ СН'!$I$6-'СЕТ СН'!$I$26</f>
        <v>1524.10411159</v>
      </c>
      <c r="D178" s="36">
        <f>SUMIFS(СВЦЭМ!$D$39:$D$782,СВЦЭМ!$A$39:$A$782,$A178,СВЦЭМ!$B$39:$B$782,D$155)+'СЕТ СН'!$I$14+СВЦЭМ!$D$10+'СЕТ СН'!$I$6-'СЕТ СН'!$I$26</f>
        <v>1563.8409235099998</v>
      </c>
      <c r="E178" s="36">
        <f>SUMIFS(СВЦЭМ!$D$39:$D$782,СВЦЭМ!$A$39:$A$782,$A178,СВЦЭМ!$B$39:$B$782,E$155)+'СЕТ СН'!$I$14+СВЦЭМ!$D$10+'СЕТ СН'!$I$6-'СЕТ СН'!$I$26</f>
        <v>1577.2128957899999</v>
      </c>
      <c r="F178" s="36">
        <f>SUMIFS(СВЦЭМ!$D$39:$D$782,СВЦЭМ!$A$39:$A$782,$A178,СВЦЭМ!$B$39:$B$782,F$155)+'СЕТ СН'!$I$14+СВЦЭМ!$D$10+'СЕТ СН'!$I$6-'СЕТ СН'!$I$26</f>
        <v>1544.5785774000001</v>
      </c>
      <c r="G178" s="36">
        <f>SUMIFS(СВЦЭМ!$D$39:$D$782,СВЦЭМ!$A$39:$A$782,$A178,СВЦЭМ!$B$39:$B$782,G$155)+'СЕТ СН'!$I$14+СВЦЭМ!$D$10+'СЕТ СН'!$I$6-'СЕТ СН'!$I$26</f>
        <v>1520.2264784399999</v>
      </c>
      <c r="H178" s="36">
        <f>SUMIFS(СВЦЭМ!$D$39:$D$782,СВЦЭМ!$A$39:$A$782,$A178,СВЦЭМ!$B$39:$B$782,H$155)+'СЕТ СН'!$I$14+СВЦЭМ!$D$10+'СЕТ СН'!$I$6-'СЕТ СН'!$I$26</f>
        <v>1472.46312825</v>
      </c>
      <c r="I178" s="36">
        <f>SUMIFS(СВЦЭМ!$D$39:$D$782,СВЦЭМ!$A$39:$A$782,$A178,СВЦЭМ!$B$39:$B$782,I$155)+'СЕТ СН'!$I$14+СВЦЭМ!$D$10+'СЕТ СН'!$I$6-'СЕТ СН'!$I$26</f>
        <v>1405.47821449</v>
      </c>
      <c r="J178" s="36">
        <f>SUMIFS(СВЦЭМ!$D$39:$D$782,СВЦЭМ!$A$39:$A$782,$A178,СВЦЭМ!$B$39:$B$782,J$155)+'СЕТ СН'!$I$14+СВЦЭМ!$D$10+'СЕТ СН'!$I$6-'СЕТ СН'!$I$26</f>
        <v>1398.3120960599999</v>
      </c>
      <c r="K178" s="36">
        <f>SUMIFS(СВЦЭМ!$D$39:$D$782,СВЦЭМ!$A$39:$A$782,$A178,СВЦЭМ!$B$39:$B$782,K$155)+'СЕТ СН'!$I$14+СВЦЭМ!$D$10+'СЕТ СН'!$I$6-'СЕТ СН'!$I$26</f>
        <v>1469.4398213899999</v>
      </c>
      <c r="L178" s="36">
        <f>SUMIFS(СВЦЭМ!$D$39:$D$782,СВЦЭМ!$A$39:$A$782,$A178,СВЦЭМ!$B$39:$B$782,L$155)+'СЕТ СН'!$I$14+СВЦЭМ!$D$10+'СЕТ СН'!$I$6-'СЕТ СН'!$I$26</f>
        <v>1433.9581518699999</v>
      </c>
      <c r="M178" s="36">
        <f>SUMIFS(СВЦЭМ!$D$39:$D$782,СВЦЭМ!$A$39:$A$782,$A178,СВЦЭМ!$B$39:$B$782,M$155)+'СЕТ СН'!$I$14+СВЦЭМ!$D$10+'СЕТ СН'!$I$6-'СЕТ СН'!$I$26</f>
        <v>1426.4111914099999</v>
      </c>
      <c r="N178" s="36">
        <f>SUMIFS(СВЦЭМ!$D$39:$D$782,СВЦЭМ!$A$39:$A$782,$A178,СВЦЭМ!$B$39:$B$782,N$155)+'СЕТ СН'!$I$14+СВЦЭМ!$D$10+'СЕТ СН'!$I$6-'СЕТ СН'!$I$26</f>
        <v>1420.1096832899998</v>
      </c>
      <c r="O178" s="36">
        <f>SUMIFS(СВЦЭМ!$D$39:$D$782,СВЦЭМ!$A$39:$A$782,$A178,СВЦЭМ!$B$39:$B$782,O$155)+'СЕТ СН'!$I$14+СВЦЭМ!$D$10+'СЕТ СН'!$I$6-'СЕТ СН'!$I$26</f>
        <v>1413.6570726699999</v>
      </c>
      <c r="P178" s="36">
        <f>SUMIFS(СВЦЭМ!$D$39:$D$782,СВЦЭМ!$A$39:$A$782,$A178,СВЦЭМ!$B$39:$B$782,P$155)+'СЕТ СН'!$I$14+СВЦЭМ!$D$10+'СЕТ СН'!$I$6-'СЕТ СН'!$I$26</f>
        <v>1425.9076682099999</v>
      </c>
      <c r="Q178" s="36">
        <f>SUMIFS(СВЦЭМ!$D$39:$D$782,СВЦЭМ!$A$39:$A$782,$A178,СВЦЭМ!$B$39:$B$782,Q$155)+'СЕТ СН'!$I$14+СВЦЭМ!$D$10+'СЕТ СН'!$I$6-'СЕТ СН'!$I$26</f>
        <v>1433.17267292</v>
      </c>
      <c r="R178" s="36">
        <f>SUMIFS(СВЦЭМ!$D$39:$D$782,СВЦЭМ!$A$39:$A$782,$A178,СВЦЭМ!$B$39:$B$782,R$155)+'СЕТ СН'!$I$14+СВЦЭМ!$D$10+'СЕТ СН'!$I$6-'СЕТ СН'!$I$26</f>
        <v>1427.0509952799998</v>
      </c>
      <c r="S178" s="36">
        <f>SUMIFS(СВЦЭМ!$D$39:$D$782,СВЦЭМ!$A$39:$A$782,$A178,СВЦЭМ!$B$39:$B$782,S$155)+'СЕТ СН'!$I$14+СВЦЭМ!$D$10+'СЕТ СН'!$I$6-'СЕТ СН'!$I$26</f>
        <v>1439.7119902999998</v>
      </c>
      <c r="T178" s="36">
        <f>SUMIFS(СВЦЭМ!$D$39:$D$782,СВЦЭМ!$A$39:$A$782,$A178,СВЦЭМ!$B$39:$B$782,T$155)+'СЕТ СН'!$I$14+СВЦЭМ!$D$10+'СЕТ СН'!$I$6-'СЕТ СН'!$I$26</f>
        <v>1446.6081322800001</v>
      </c>
      <c r="U178" s="36">
        <f>SUMIFS(СВЦЭМ!$D$39:$D$782,СВЦЭМ!$A$39:$A$782,$A178,СВЦЭМ!$B$39:$B$782,U$155)+'СЕТ СН'!$I$14+СВЦЭМ!$D$10+'СЕТ СН'!$I$6-'СЕТ СН'!$I$26</f>
        <v>1435.46991108</v>
      </c>
      <c r="V178" s="36">
        <f>SUMIFS(СВЦЭМ!$D$39:$D$782,СВЦЭМ!$A$39:$A$782,$A178,СВЦЭМ!$B$39:$B$782,V$155)+'СЕТ СН'!$I$14+СВЦЭМ!$D$10+'СЕТ СН'!$I$6-'СЕТ СН'!$I$26</f>
        <v>1452.4420490499999</v>
      </c>
      <c r="W178" s="36">
        <f>SUMIFS(СВЦЭМ!$D$39:$D$782,СВЦЭМ!$A$39:$A$782,$A178,СВЦЭМ!$B$39:$B$782,W$155)+'СЕТ СН'!$I$14+СВЦЭМ!$D$10+'СЕТ СН'!$I$6-'СЕТ СН'!$I$26</f>
        <v>1451.1156880899998</v>
      </c>
      <c r="X178" s="36">
        <f>SUMIFS(СВЦЭМ!$D$39:$D$782,СВЦЭМ!$A$39:$A$782,$A178,СВЦЭМ!$B$39:$B$782,X$155)+'СЕТ СН'!$I$14+СВЦЭМ!$D$10+'СЕТ СН'!$I$6-'СЕТ СН'!$I$26</f>
        <v>1433.06826649</v>
      </c>
      <c r="Y178" s="36">
        <f>SUMIFS(СВЦЭМ!$D$39:$D$782,СВЦЭМ!$A$39:$A$782,$A178,СВЦЭМ!$B$39:$B$782,Y$155)+'СЕТ СН'!$I$14+СВЦЭМ!$D$10+'СЕТ СН'!$I$6-'СЕТ СН'!$I$26</f>
        <v>1399.3818356699999</v>
      </c>
    </row>
    <row r="179" spans="1:27" ht="15.75" x14ac:dyDescent="0.2">
      <c r="A179" s="35">
        <f t="shared" si="4"/>
        <v>44797</v>
      </c>
      <c r="B179" s="36">
        <f>SUMIFS(СВЦЭМ!$D$39:$D$782,СВЦЭМ!$A$39:$A$782,$A179,СВЦЭМ!$B$39:$B$782,B$155)+'СЕТ СН'!$I$14+СВЦЭМ!$D$10+'СЕТ СН'!$I$6-'СЕТ СН'!$I$26</f>
        <v>1437.37716338</v>
      </c>
      <c r="C179" s="36">
        <f>SUMIFS(СВЦЭМ!$D$39:$D$782,СВЦЭМ!$A$39:$A$782,$A179,СВЦЭМ!$B$39:$B$782,C$155)+'СЕТ СН'!$I$14+СВЦЭМ!$D$10+'СЕТ СН'!$I$6-'СЕТ СН'!$I$26</f>
        <v>1478.20033633</v>
      </c>
      <c r="D179" s="36">
        <f>SUMIFS(СВЦЭМ!$D$39:$D$782,СВЦЭМ!$A$39:$A$782,$A179,СВЦЭМ!$B$39:$B$782,D$155)+'СЕТ СН'!$I$14+СВЦЭМ!$D$10+'СЕТ СН'!$I$6-'СЕТ СН'!$I$26</f>
        <v>1507.8113203399998</v>
      </c>
      <c r="E179" s="36">
        <f>SUMIFS(СВЦЭМ!$D$39:$D$782,СВЦЭМ!$A$39:$A$782,$A179,СВЦЭМ!$B$39:$B$782,E$155)+'СЕТ СН'!$I$14+СВЦЭМ!$D$10+'СЕТ СН'!$I$6-'СЕТ СН'!$I$26</f>
        <v>1517.6984805100001</v>
      </c>
      <c r="F179" s="36">
        <f>SUMIFS(СВЦЭМ!$D$39:$D$782,СВЦЭМ!$A$39:$A$782,$A179,СВЦЭМ!$B$39:$B$782,F$155)+'СЕТ СН'!$I$14+СВЦЭМ!$D$10+'СЕТ СН'!$I$6-'СЕТ СН'!$I$26</f>
        <v>1519.10429314</v>
      </c>
      <c r="G179" s="36">
        <f>SUMIFS(СВЦЭМ!$D$39:$D$782,СВЦЭМ!$A$39:$A$782,$A179,СВЦЭМ!$B$39:$B$782,G$155)+'СЕТ СН'!$I$14+СВЦЭМ!$D$10+'СЕТ СН'!$I$6-'СЕТ СН'!$I$26</f>
        <v>1504.7187752699999</v>
      </c>
      <c r="H179" s="36">
        <f>SUMIFS(СВЦЭМ!$D$39:$D$782,СВЦЭМ!$A$39:$A$782,$A179,СВЦЭМ!$B$39:$B$782,H$155)+'СЕТ СН'!$I$14+СВЦЭМ!$D$10+'СЕТ СН'!$I$6-'СЕТ СН'!$I$26</f>
        <v>1464.6480044699999</v>
      </c>
      <c r="I179" s="36">
        <f>SUMIFS(СВЦЭМ!$D$39:$D$782,СВЦЭМ!$A$39:$A$782,$A179,СВЦЭМ!$B$39:$B$782,I$155)+'СЕТ СН'!$I$14+СВЦЭМ!$D$10+'СЕТ СН'!$I$6-'СЕТ СН'!$I$26</f>
        <v>1415.6330306</v>
      </c>
      <c r="J179" s="36">
        <f>SUMIFS(СВЦЭМ!$D$39:$D$782,СВЦЭМ!$A$39:$A$782,$A179,СВЦЭМ!$B$39:$B$782,J$155)+'СЕТ СН'!$I$14+СВЦЭМ!$D$10+'СЕТ СН'!$I$6-'СЕТ СН'!$I$26</f>
        <v>1450.5873774299998</v>
      </c>
      <c r="K179" s="36">
        <f>SUMIFS(СВЦЭМ!$D$39:$D$782,СВЦЭМ!$A$39:$A$782,$A179,СВЦЭМ!$B$39:$B$782,K$155)+'СЕТ СН'!$I$14+СВЦЭМ!$D$10+'СЕТ СН'!$I$6-'СЕТ СН'!$I$26</f>
        <v>1564.01995833</v>
      </c>
      <c r="L179" s="36">
        <f>SUMIFS(СВЦЭМ!$D$39:$D$782,СВЦЭМ!$A$39:$A$782,$A179,СВЦЭМ!$B$39:$B$782,L$155)+'СЕТ СН'!$I$14+СВЦЭМ!$D$10+'СЕТ СН'!$I$6-'СЕТ СН'!$I$26</f>
        <v>1523.3204078700001</v>
      </c>
      <c r="M179" s="36">
        <f>SUMIFS(СВЦЭМ!$D$39:$D$782,СВЦЭМ!$A$39:$A$782,$A179,СВЦЭМ!$B$39:$B$782,M$155)+'СЕТ СН'!$I$14+СВЦЭМ!$D$10+'СЕТ СН'!$I$6-'СЕТ СН'!$I$26</f>
        <v>1517.7137516499999</v>
      </c>
      <c r="N179" s="36">
        <f>SUMIFS(СВЦЭМ!$D$39:$D$782,СВЦЭМ!$A$39:$A$782,$A179,СВЦЭМ!$B$39:$B$782,N$155)+'СЕТ СН'!$I$14+СВЦЭМ!$D$10+'СЕТ СН'!$I$6-'СЕТ СН'!$I$26</f>
        <v>1513.0262467399998</v>
      </c>
      <c r="O179" s="36">
        <f>SUMIFS(СВЦЭМ!$D$39:$D$782,СВЦЭМ!$A$39:$A$782,$A179,СВЦЭМ!$B$39:$B$782,O$155)+'СЕТ СН'!$I$14+СВЦЭМ!$D$10+'СЕТ СН'!$I$6-'СЕТ СН'!$I$26</f>
        <v>1506.9688174299999</v>
      </c>
      <c r="P179" s="36">
        <f>SUMIFS(СВЦЭМ!$D$39:$D$782,СВЦЭМ!$A$39:$A$782,$A179,СВЦЭМ!$B$39:$B$782,P$155)+'СЕТ СН'!$I$14+СВЦЭМ!$D$10+'СЕТ СН'!$I$6-'СЕТ СН'!$I$26</f>
        <v>1513.42046854</v>
      </c>
      <c r="Q179" s="36">
        <f>SUMIFS(СВЦЭМ!$D$39:$D$782,СВЦЭМ!$A$39:$A$782,$A179,СВЦЭМ!$B$39:$B$782,Q$155)+'СЕТ СН'!$I$14+СВЦЭМ!$D$10+'СЕТ СН'!$I$6-'СЕТ СН'!$I$26</f>
        <v>1514.3817232699998</v>
      </c>
      <c r="R179" s="36">
        <f>SUMIFS(СВЦЭМ!$D$39:$D$782,СВЦЭМ!$A$39:$A$782,$A179,СВЦЭМ!$B$39:$B$782,R$155)+'СЕТ СН'!$I$14+СВЦЭМ!$D$10+'СЕТ СН'!$I$6-'СЕТ СН'!$I$26</f>
        <v>1503.66714628</v>
      </c>
      <c r="S179" s="36">
        <f>SUMIFS(СВЦЭМ!$D$39:$D$782,СВЦЭМ!$A$39:$A$782,$A179,СВЦЭМ!$B$39:$B$782,S$155)+'СЕТ СН'!$I$14+СВЦЭМ!$D$10+'СЕТ СН'!$I$6-'СЕТ СН'!$I$26</f>
        <v>1512.5054145199999</v>
      </c>
      <c r="T179" s="36">
        <f>SUMIFS(СВЦЭМ!$D$39:$D$782,СВЦЭМ!$A$39:$A$782,$A179,СВЦЭМ!$B$39:$B$782,T$155)+'СЕТ СН'!$I$14+СВЦЭМ!$D$10+'СЕТ СН'!$I$6-'СЕТ СН'!$I$26</f>
        <v>1519.1836585799999</v>
      </c>
      <c r="U179" s="36">
        <f>SUMIFS(СВЦЭМ!$D$39:$D$782,СВЦЭМ!$A$39:$A$782,$A179,СВЦЭМ!$B$39:$B$782,U$155)+'СЕТ СН'!$I$14+СВЦЭМ!$D$10+'СЕТ СН'!$I$6-'СЕТ СН'!$I$26</f>
        <v>1514.77150037</v>
      </c>
      <c r="V179" s="36">
        <f>SUMIFS(СВЦЭМ!$D$39:$D$782,СВЦЭМ!$A$39:$A$782,$A179,СВЦЭМ!$B$39:$B$782,V$155)+'СЕТ СН'!$I$14+СВЦЭМ!$D$10+'СЕТ СН'!$I$6-'СЕТ СН'!$I$26</f>
        <v>1533.13227327</v>
      </c>
      <c r="W179" s="36">
        <f>SUMIFS(СВЦЭМ!$D$39:$D$782,СВЦЭМ!$A$39:$A$782,$A179,СВЦЭМ!$B$39:$B$782,W$155)+'СЕТ СН'!$I$14+СВЦЭМ!$D$10+'СЕТ СН'!$I$6-'СЕТ СН'!$I$26</f>
        <v>1540.2095768700001</v>
      </c>
      <c r="X179" s="36">
        <f>SUMIFS(СВЦЭМ!$D$39:$D$782,СВЦЭМ!$A$39:$A$782,$A179,СВЦЭМ!$B$39:$B$782,X$155)+'СЕТ СН'!$I$14+СВЦЭМ!$D$10+'СЕТ СН'!$I$6-'СЕТ СН'!$I$26</f>
        <v>1479.9798993099998</v>
      </c>
      <c r="Y179" s="36">
        <f>SUMIFS(СВЦЭМ!$D$39:$D$782,СВЦЭМ!$A$39:$A$782,$A179,СВЦЭМ!$B$39:$B$782,Y$155)+'СЕТ СН'!$I$14+СВЦЭМ!$D$10+'СЕТ СН'!$I$6-'СЕТ СН'!$I$26</f>
        <v>1441.1406199999999</v>
      </c>
    </row>
    <row r="180" spans="1:27" ht="15.75" x14ac:dyDescent="0.2">
      <c r="A180" s="35">
        <f t="shared" si="4"/>
        <v>44798</v>
      </c>
      <c r="B180" s="36">
        <f>SUMIFS(СВЦЭМ!$D$39:$D$782,СВЦЭМ!$A$39:$A$782,$A180,СВЦЭМ!$B$39:$B$782,B$155)+'СЕТ СН'!$I$14+СВЦЭМ!$D$10+'СЕТ СН'!$I$6-'СЕТ СН'!$I$26</f>
        <v>1437.4830441300001</v>
      </c>
      <c r="C180" s="36">
        <f>SUMIFS(СВЦЭМ!$D$39:$D$782,СВЦЭМ!$A$39:$A$782,$A180,СВЦЭМ!$B$39:$B$782,C$155)+'СЕТ СН'!$I$14+СВЦЭМ!$D$10+'СЕТ СН'!$I$6-'СЕТ СН'!$I$26</f>
        <v>1474.5339210299999</v>
      </c>
      <c r="D180" s="36">
        <f>SUMIFS(СВЦЭМ!$D$39:$D$782,СВЦЭМ!$A$39:$A$782,$A180,СВЦЭМ!$B$39:$B$782,D$155)+'СЕТ СН'!$I$14+СВЦЭМ!$D$10+'СЕТ СН'!$I$6-'СЕТ СН'!$I$26</f>
        <v>1512.34872028</v>
      </c>
      <c r="E180" s="36">
        <f>SUMIFS(СВЦЭМ!$D$39:$D$782,СВЦЭМ!$A$39:$A$782,$A180,СВЦЭМ!$B$39:$B$782,E$155)+'СЕТ СН'!$I$14+СВЦЭМ!$D$10+'СЕТ СН'!$I$6-'СЕТ СН'!$I$26</f>
        <v>1523.6580845999999</v>
      </c>
      <c r="F180" s="36">
        <f>SUMIFS(СВЦЭМ!$D$39:$D$782,СВЦЭМ!$A$39:$A$782,$A180,СВЦЭМ!$B$39:$B$782,F$155)+'СЕТ СН'!$I$14+СВЦЭМ!$D$10+'СЕТ СН'!$I$6-'СЕТ СН'!$I$26</f>
        <v>1527.1077244200001</v>
      </c>
      <c r="G180" s="36">
        <f>SUMIFS(СВЦЭМ!$D$39:$D$782,СВЦЭМ!$A$39:$A$782,$A180,СВЦЭМ!$B$39:$B$782,G$155)+'СЕТ СН'!$I$14+СВЦЭМ!$D$10+'СЕТ СН'!$I$6-'СЕТ СН'!$I$26</f>
        <v>1510.7114473699999</v>
      </c>
      <c r="H180" s="36">
        <f>SUMIFS(СВЦЭМ!$D$39:$D$782,СВЦЭМ!$A$39:$A$782,$A180,СВЦЭМ!$B$39:$B$782,H$155)+'СЕТ СН'!$I$14+СВЦЭМ!$D$10+'СЕТ СН'!$I$6-'СЕТ СН'!$I$26</f>
        <v>1462.0875472499999</v>
      </c>
      <c r="I180" s="36">
        <f>SUMIFS(СВЦЭМ!$D$39:$D$782,СВЦЭМ!$A$39:$A$782,$A180,СВЦЭМ!$B$39:$B$782,I$155)+'СЕТ СН'!$I$14+СВЦЭМ!$D$10+'СЕТ СН'!$I$6-'СЕТ СН'!$I$26</f>
        <v>1387.10761697</v>
      </c>
      <c r="J180" s="36">
        <f>SUMIFS(СВЦЭМ!$D$39:$D$782,СВЦЭМ!$A$39:$A$782,$A180,СВЦЭМ!$B$39:$B$782,J$155)+'СЕТ СН'!$I$14+СВЦЭМ!$D$10+'СЕТ СН'!$I$6-'СЕТ СН'!$I$26</f>
        <v>1458.5152909999999</v>
      </c>
      <c r="K180" s="36">
        <f>SUMIFS(СВЦЭМ!$D$39:$D$782,СВЦЭМ!$A$39:$A$782,$A180,СВЦЭМ!$B$39:$B$782,K$155)+'СЕТ СН'!$I$14+СВЦЭМ!$D$10+'СЕТ СН'!$I$6-'СЕТ СН'!$I$26</f>
        <v>1519.3560566699998</v>
      </c>
      <c r="L180" s="36">
        <f>SUMIFS(СВЦЭМ!$D$39:$D$782,СВЦЭМ!$A$39:$A$782,$A180,СВЦЭМ!$B$39:$B$782,L$155)+'СЕТ СН'!$I$14+СВЦЭМ!$D$10+'СЕТ СН'!$I$6-'СЕТ СН'!$I$26</f>
        <v>1488.1350286299999</v>
      </c>
      <c r="M180" s="36">
        <f>SUMIFS(СВЦЭМ!$D$39:$D$782,СВЦЭМ!$A$39:$A$782,$A180,СВЦЭМ!$B$39:$B$782,M$155)+'СЕТ СН'!$I$14+СВЦЭМ!$D$10+'СЕТ СН'!$I$6-'СЕТ СН'!$I$26</f>
        <v>1484.5493298399999</v>
      </c>
      <c r="N180" s="36">
        <f>SUMIFS(СВЦЭМ!$D$39:$D$782,СВЦЭМ!$A$39:$A$782,$A180,СВЦЭМ!$B$39:$B$782,N$155)+'СЕТ СН'!$I$14+СВЦЭМ!$D$10+'СЕТ СН'!$I$6-'СЕТ СН'!$I$26</f>
        <v>1484.1905504399999</v>
      </c>
      <c r="O180" s="36">
        <f>SUMIFS(СВЦЭМ!$D$39:$D$782,СВЦЭМ!$A$39:$A$782,$A180,СВЦЭМ!$B$39:$B$782,O$155)+'СЕТ СН'!$I$14+СВЦЭМ!$D$10+'СЕТ СН'!$I$6-'СЕТ СН'!$I$26</f>
        <v>1401.62420918</v>
      </c>
      <c r="P180" s="36">
        <f>SUMIFS(СВЦЭМ!$D$39:$D$782,СВЦЭМ!$A$39:$A$782,$A180,СВЦЭМ!$B$39:$B$782,P$155)+'СЕТ СН'!$I$14+СВЦЭМ!$D$10+'СЕТ СН'!$I$6-'СЕТ СН'!$I$26</f>
        <v>1310.6984013399999</v>
      </c>
      <c r="Q180" s="36">
        <f>SUMIFS(СВЦЭМ!$D$39:$D$782,СВЦЭМ!$A$39:$A$782,$A180,СВЦЭМ!$B$39:$B$782,Q$155)+'СЕТ СН'!$I$14+СВЦЭМ!$D$10+'СЕТ СН'!$I$6-'СЕТ СН'!$I$26</f>
        <v>1248.5899788199999</v>
      </c>
      <c r="R180" s="36">
        <f>SUMIFS(СВЦЭМ!$D$39:$D$782,СВЦЭМ!$A$39:$A$782,$A180,СВЦЭМ!$B$39:$B$782,R$155)+'СЕТ СН'!$I$14+СВЦЭМ!$D$10+'СЕТ СН'!$I$6-'СЕТ СН'!$I$26</f>
        <v>1243.3608438299998</v>
      </c>
      <c r="S180" s="36">
        <f>SUMIFS(СВЦЭМ!$D$39:$D$782,СВЦЭМ!$A$39:$A$782,$A180,СВЦЭМ!$B$39:$B$782,S$155)+'СЕТ СН'!$I$14+СВЦЭМ!$D$10+'СЕТ СН'!$I$6-'СЕТ СН'!$I$26</f>
        <v>1313.7380140199998</v>
      </c>
      <c r="T180" s="36">
        <f>SUMIFS(СВЦЭМ!$D$39:$D$782,СВЦЭМ!$A$39:$A$782,$A180,СВЦЭМ!$B$39:$B$782,T$155)+'СЕТ СН'!$I$14+СВЦЭМ!$D$10+'СЕТ СН'!$I$6-'СЕТ СН'!$I$26</f>
        <v>1389.5498207599999</v>
      </c>
      <c r="U180" s="36">
        <f>SUMIFS(СВЦЭМ!$D$39:$D$782,СВЦЭМ!$A$39:$A$782,$A180,СВЦЭМ!$B$39:$B$782,U$155)+'СЕТ СН'!$I$14+СВЦЭМ!$D$10+'СЕТ СН'!$I$6-'СЕТ СН'!$I$26</f>
        <v>1480.08894734</v>
      </c>
      <c r="V180" s="36">
        <f>SUMIFS(СВЦЭМ!$D$39:$D$782,СВЦЭМ!$A$39:$A$782,$A180,СВЦЭМ!$B$39:$B$782,V$155)+'СЕТ СН'!$I$14+СВЦЭМ!$D$10+'СЕТ СН'!$I$6-'СЕТ СН'!$I$26</f>
        <v>1503.42360611</v>
      </c>
      <c r="W180" s="36">
        <f>SUMIFS(СВЦЭМ!$D$39:$D$782,СВЦЭМ!$A$39:$A$782,$A180,СВЦЭМ!$B$39:$B$782,W$155)+'СЕТ СН'!$I$14+СВЦЭМ!$D$10+'СЕТ СН'!$I$6-'СЕТ СН'!$I$26</f>
        <v>1511.4164456399999</v>
      </c>
      <c r="X180" s="36">
        <f>SUMIFS(СВЦЭМ!$D$39:$D$782,СВЦЭМ!$A$39:$A$782,$A180,СВЦЭМ!$B$39:$B$782,X$155)+'СЕТ СН'!$I$14+СВЦЭМ!$D$10+'СЕТ СН'!$I$6-'СЕТ СН'!$I$26</f>
        <v>1495.1639937499999</v>
      </c>
      <c r="Y180" s="36">
        <f>SUMIFS(СВЦЭМ!$D$39:$D$782,СВЦЭМ!$A$39:$A$782,$A180,СВЦЭМ!$B$39:$B$782,Y$155)+'СЕТ СН'!$I$14+СВЦЭМ!$D$10+'СЕТ СН'!$I$6-'СЕТ СН'!$I$26</f>
        <v>1501.9269911900001</v>
      </c>
    </row>
    <row r="181" spans="1:27" ht="15.75" x14ac:dyDescent="0.2">
      <c r="A181" s="35">
        <f t="shared" si="4"/>
        <v>44799</v>
      </c>
      <c r="B181" s="36">
        <f>SUMIFS(СВЦЭМ!$D$39:$D$782,СВЦЭМ!$A$39:$A$782,$A181,СВЦЭМ!$B$39:$B$782,B$155)+'СЕТ СН'!$I$14+СВЦЭМ!$D$10+'СЕТ СН'!$I$6-'СЕТ СН'!$I$26</f>
        <v>1493.21531572</v>
      </c>
      <c r="C181" s="36">
        <f>SUMIFS(СВЦЭМ!$D$39:$D$782,СВЦЭМ!$A$39:$A$782,$A181,СВЦЭМ!$B$39:$B$782,C$155)+'СЕТ СН'!$I$14+СВЦЭМ!$D$10+'СЕТ СН'!$I$6-'СЕТ СН'!$I$26</f>
        <v>1538.3856740399999</v>
      </c>
      <c r="D181" s="36">
        <f>SUMIFS(СВЦЭМ!$D$39:$D$782,СВЦЭМ!$A$39:$A$782,$A181,СВЦЭМ!$B$39:$B$782,D$155)+'СЕТ СН'!$I$14+СВЦЭМ!$D$10+'СЕТ СН'!$I$6-'СЕТ СН'!$I$26</f>
        <v>1552.5775950899999</v>
      </c>
      <c r="E181" s="36">
        <f>SUMIFS(СВЦЭМ!$D$39:$D$782,СВЦЭМ!$A$39:$A$782,$A181,СВЦЭМ!$B$39:$B$782,E$155)+'СЕТ СН'!$I$14+СВЦЭМ!$D$10+'СЕТ СН'!$I$6-'СЕТ СН'!$I$26</f>
        <v>1532.7952863199998</v>
      </c>
      <c r="F181" s="36">
        <f>SUMIFS(СВЦЭМ!$D$39:$D$782,СВЦЭМ!$A$39:$A$782,$A181,СВЦЭМ!$B$39:$B$782,F$155)+'СЕТ СН'!$I$14+СВЦЭМ!$D$10+'СЕТ СН'!$I$6-'СЕТ СН'!$I$26</f>
        <v>1541.1980780199999</v>
      </c>
      <c r="G181" s="36">
        <f>SUMIFS(СВЦЭМ!$D$39:$D$782,СВЦЭМ!$A$39:$A$782,$A181,СВЦЭМ!$B$39:$B$782,G$155)+'СЕТ СН'!$I$14+СВЦЭМ!$D$10+'СЕТ СН'!$I$6-'СЕТ СН'!$I$26</f>
        <v>1533.32632055</v>
      </c>
      <c r="H181" s="36">
        <f>SUMIFS(СВЦЭМ!$D$39:$D$782,СВЦЭМ!$A$39:$A$782,$A181,СВЦЭМ!$B$39:$B$782,H$155)+'СЕТ СН'!$I$14+СВЦЭМ!$D$10+'СЕТ СН'!$I$6-'СЕТ СН'!$I$26</f>
        <v>1461.4856963499999</v>
      </c>
      <c r="I181" s="36">
        <f>SUMIFS(СВЦЭМ!$D$39:$D$782,СВЦЭМ!$A$39:$A$782,$A181,СВЦЭМ!$B$39:$B$782,I$155)+'СЕТ СН'!$I$14+СВЦЭМ!$D$10+'СЕТ СН'!$I$6-'СЕТ СН'!$I$26</f>
        <v>1449.47703533</v>
      </c>
      <c r="J181" s="36">
        <f>SUMIFS(СВЦЭМ!$D$39:$D$782,СВЦЭМ!$A$39:$A$782,$A181,СВЦЭМ!$B$39:$B$782,J$155)+'СЕТ СН'!$I$14+СВЦЭМ!$D$10+'СЕТ СН'!$I$6-'СЕТ СН'!$I$26</f>
        <v>1452.35693842</v>
      </c>
      <c r="K181" s="36">
        <f>SUMIFS(СВЦЭМ!$D$39:$D$782,СВЦЭМ!$A$39:$A$782,$A181,СВЦЭМ!$B$39:$B$782,K$155)+'СЕТ СН'!$I$14+СВЦЭМ!$D$10+'СЕТ СН'!$I$6-'СЕТ СН'!$I$26</f>
        <v>1512.8959946699999</v>
      </c>
      <c r="L181" s="36">
        <f>SUMIFS(СВЦЭМ!$D$39:$D$782,СВЦЭМ!$A$39:$A$782,$A181,СВЦЭМ!$B$39:$B$782,L$155)+'СЕТ СН'!$I$14+СВЦЭМ!$D$10+'СЕТ СН'!$I$6-'СЕТ СН'!$I$26</f>
        <v>1491.5967743599999</v>
      </c>
      <c r="M181" s="36">
        <f>SUMIFS(СВЦЭМ!$D$39:$D$782,СВЦЭМ!$A$39:$A$782,$A181,СВЦЭМ!$B$39:$B$782,M$155)+'СЕТ СН'!$I$14+СВЦЭМ!$D$10+'СЕТ СН'!$I$6-'СЕТ СН'!$I$26</f>
        <v>1480.58613173</v>
      </c>
      <c r="N181" s="36">
        <f>SUMIFS(СВЦЭМ!$D$39:$D$782,СВЦЭМ!$A$39:$A$782,$A181,СВЦЭМ!$B$39:$B$782,N$155)+'СЕТ СН'!$I$14+СВЦЭМ!$D$10+'СЕТ СН'!$I$6-'СЕТ СН'!$I$26</f>
        <v>1473.1057188999998</v>
      </c>
      <c r="O181" s="36">
        <f>SUMIFS(СВЦЭМ!$D$39:$D$782,СВЦЭМ!$A$39:$A$782,$A181,СВЦЭМ!$B$39:$B$782,O$155)+'СЕТ СН'!$I$14+СВЦЭМ!$D$10+'СЕТ СН'!$I$6-'СЕТ СН'!$I$26</f>
        <v>1467.2449621599999</v>
      </c>
      <c r="P181" s="36">
        <f>SUMIFS(СВЦЭМ!$D$39:$D$782,СВЦЭМ!$A$39:$A$782,$A181,СВЦЭМ!$B$39:$B$782,P$155)+'СЕТ СН'!$I$14+СВЦЭМ!$D$10+'СЕТ СН'!$I$6-'СЕТ СН'!$I$26</f>
        <v>1474.7974544899998</v>
      </c>
      <c r="Q181" s="36">
        <f>SUMIFS(СВЦЭМ!$D$39:$D$782,СВЦЭМ!$A$39:$A$782,$A181,СВЦЭМ!$B$39:$B$782,Q$155)+'СЕТ СН'!$I$14+СВЦЭМ!$D$10+'СЕТ СН'!$I$6-'СЕТ СН'!$I$26</f>
        <v>1473.8378555199999</v>
      </c>
      <c r="R181" s="36">
        <f>SUMIFS(СВЦЭМ!$D$39:$D$782,СВЦЭМ!$A$39:$A$782,$A181,СВЦЭМ!$B$39:$B$782,R$155)+'СЕТ СН'!$I$14+СВЦЭМ!$D$10+'СЕТ СН'!$I$6-'СЕТ СН'!$I$26</f>
        <v>1467.38354882</v>
      </c>
      <c r="S181" s="36">
        <f>SUMIFS(СВЦЭМ!$D$39:$D$782,СВЦЭМ!$A$39:$A$782,$A181,СВЦЭМ!$B$39:$B$782,S$155)+'СЕТ СН'!$I$14+СВЦЭМ!$D$10+'СЕТ СН'!$I$6-'СЕТ СН'!$I$26</f>
        <v>1464.95420156</v>
      </c>
      <c r="T181" s="36">
        <f>SUMIFS(СВЦЭМ!$D$39:$D$782,СВЦЭМ!$A$39:$A$782,$A181,СВЦЭМ!$B$39:$B$782,T$155)+'СЕТ СН'!$I$14+СВЦЭМ!$D$10+'СЕТ СН'!$I$6-'СЕТ СН'!$I$26</f>
        <v>1472.5311711499999</v>
      </c>
      <c r="U181" s="36">
        <f>SUMIFS(СВЦЭМ!$D$39:$D$782,СВЦЭМ!$A$39:$A$782,$A181,СВЦЭМ!$B$39:$B$782,U$155)+'СЕТ СН'!$I$14+СВЦЭМ!$D$10+'СЕТ СН'!$I$6-'СЕТ СН'!$I$26</f>
        <v>1465.20823367</v>
      </c>
      <c r="V181" s="36">
        <f>SUMIFS(СВЦЭМ!$D$39:$D$782,СВЦЭМ!$A$39:$A$782,$A181,СВЦЭМ!$B$39:$B$782,V$155)+'СЕТ СН'!$I$14+СВЦЭМ!$D$10+'СЕТ СН'!$I$6-'СЕТ СН'!$I$26</f>
        <v>1483.6422609599999</v>
      </c>
      <c r="W181" s="36">
        <f>SUMIFS(СВЦЭМ!$D$39:$D$782,СВЦЭМ!$A$39:$A$782,$A181,СВЦЭМ!$B$39:$B$782,W$155)+'СЕТ СН'!$I$14+СВЦЭМ!$D$10+'СЕТ СН'!$I$6-'СЕТ СН'!$I$26</f>
        <v>1486.2087571899999</v>
      </c>
      <c r="X181" s="36">
        <f>SUMIFS(СВЦЭМ!$D$39:$D$782,СВЦЭМ!$A$39:$A$782,$A181,СВЦЭМ!$B$39:$B$782,X$155)+'СЕТ СН'!$I$14+СВЦЭМ!$D$10+'СЕТ СН'!$I$6-'СЕТ СН'!$I$26</f>
        <v>1456.0755593700001</v>
      </c>
      <c r="Y181" s="36">
        <f>SUMIFS(СВЦЭМ!$D$39:$D$782,СВЦЭМ!$A$39:$A$782,$A181,СВЦЭМ!$B$39:$B$782,Y$155)+'СЕТ СН'!$I$14+СВЦЭМ!$D$10+'СЕТ СН'!$I$6-'СЕТ СН'!$I$26</f>
        <v>1478.9871063099999</v>
      </c>
    </row>
    <row r="182" spans="1:27" ht="15.75" x14ac:dyDescent="0.2">
      <c r="A182" s="35">
        <f t="shared" si="4"/>
        <v>44800</v>
      </c>
      <c r="B182" s="36">
        <f>SUMIFS(СВЦЭМ!$D$39:$D$782,СВЦЭМ!$A$39:$A$782,$A182,СВЦЭМ!$B$39:$B$782,B$155)+'СЕТ СН'!$I$14+СВЦЭМ!$D$10+'СЕТ СН'!$I$6-'СЕТ СН'!$I$26</f>
        <v>1483.5440788699998</v>
      </c>
      <c r="C182" s="36">
        <f>SUMIFS(СВЦЭМ!$D$39:$D$782,СВЦЭМ!$A$39:$A$782,$A182,СВЦЭМ!$B$39:$B$782,C$155)+'СЕТ СН'!$I$14+СВЦЭМ!$D$10+'СЕТ СН'!$I$6-'СЕТ СН'!$I$26</f>
        <v>1478.7208649499999</v>
      </c>
      <c r="D182" s="36">
        <f>SUMIFS(СВЦЭМ!$D$39:$D$782,СВЦЭМ!$A$39:$A$782,$A182,СВЦЭМ!$B$39:$B$782,D$155)+'СЕТ СН'!$I$14+СВЦЭМ!$D$10+'СЕТ СН'!$I$6-'СЕТ СН'!$I$26</f>
        <v>1520.51808729</v>
      </c>
      <c r="E182" s="36">
        <f>SUMIFS(СВЦЭМ!$D$39:$D$782,СВЦЭМ!$A$39:$A$782,$A182,СВЦЭМ!$B$39:$B$782,E$155)+'СЕТ СН'!$I$14+СВЦЭМ!$D$10+'СЕТ СН'!$I$6-'СЕТ СН'!$I$26</f>
        <v>1486.61583073</v>
      </c>
      <c r="F182" s="36">
        <f>SUMIFS(СВЦЭМ!$D$39:$D$782,СВЦЭМ!$A$39:$A$782,$A182,СВЦЭМ!$B$39:$B$782,F$155)+'СЕТ СН'!$I$14+СВЦЭМ!$D$10+'СЕТ СН'!$I$6-'СЕТ СН'!$I$26</f>
        <v>1482.8902875399999</v>
      </c>
      <c r="G182" s="36">
        <f>SUMIFS(СВЦЭМ!$D$39:$D$782,СВЦЭМ!$A$39:$A$782,$A182,СВЦЭМ!$B$39:$B$782,G$155)+'СЕТ СН'!$I$14+СВЦЭМ!$D$10+'СЕТ СН'!$I$6-'СЕТ СН'!$I$26</f>
        <v>1492.0403947699999</v>
      </c>
      <c r="H182" s="36">
        <f>SUMIFS(СВЦЭМ!$D$39:$D$782,СВЦЭМ!$A$39:$A$782,$A182,СВЦЭМ!$B$39:$B$782,H$155)+'СЕТ СН'!$I$14+СВЦЭМ!$D$10+'СЕТ СН'!$I$6-'СЕТ СН'!$I$26</f>
        <v>1476.9428122499999</v>
      </c>
      <c r="I182" s="36">
        <f>SUMIFS(СВЦЭМ!$D$39:$D$782,СВЦЭМ!$A$39:$A$782,$A182,СВЦЭМ!$B$39:$B$782,I$155)+'СЕТ СН'!$I$14+СВЦЭМ!$D$10+'СЕТ СН'!$I$6-'СЕТ СН'!$I$26</f>
        <v>1443.63612141</v>
      </c>
      <c r="J182" s="36">
        <f>SUMIFS(СВЦЭМ!$D$39:$D$782,СВЦЭМ!$A$39:$A$782,$A182,СВЦЭМ!$B$39:$B$782,J$155)+'СЕТ СН'!$I$14+СВЦЭМ!$D$10+'СЕТ СН'!$I$6-'СЕТ СН'!$I$26</f>
        <v>1384.7619455199999</v>
      </c>
      <c r="K182" s="36">
        <f>SUMIFS(СВЦЭМ!$D$39:$D$782,СВЦЭМ!$A$39:$A$782,$A182,СВЦЭМ!$B$39:$B$782,K$155)+'СЕТ СН'!$I$14+СВЦЭМ!$D$10+'СЕТ СН'!$I$6-'СЕТ СН'!$I$26</f>
        <v>1456.5841515500001</v>
      </c>
      <c r="L182" s="36">
        <f>SUMIFS(СВЦЭМ!$D$39:$D$782,СВЦЭМ!$A$39:$A$782,$A182,СВЦЭМ!$B$39:$B$782,L$155)+'СЕТ СН'!$I$14+СВЦЭМ!$D$10+'СЕТ СН'!$I$6-'СЕТ СН'!$I$26</f>
        <v>1453.3230760699998</v>
      </c>
      <c r="M182" s="36">
        <f>SUMIFS(СВЦЭМ!$D$39:$D$782,СВЦЭМ!$A$39:$A$782,$A182,СВЦЭМ!$B$39:$B$782,M$155)+'СЕТ СН'!$I$14+СВЦЭМ!$D$10+'СЕТ СН'!$I$6-'СЕТ СН'!$I$26</f>
        <v>1456.1091900299998</v>
      </c>
      <c r="N182" s="36">
        <f>SUMIFS(СВЦЭМ!$D$39:$D$782,СВЦЭМ!$A$39:$A$782,$A182,СВЦЭМ!$B$39:$B$782,N$155)+'СЕТ СН'!$I$14+СВЦЭМ!$D$10+'СЕТ СН'!$I$6-'СЕТ СН'!$I$26</f>
        <v>1457.3587054599998</v>
      </c>
      <c r="O182" s="36">
        <f>SUMIFS(СВЦЭМ!$D$39:$D$782,СВЦЭМ!$A$39:$A$782,$A182,СВЦЭМ!$B$39:$B$782,O$155)+'СЕТ СН'!$I$14+СВЦЭМ!$D$10+'СЕТ СН'!$I$6-'СЕТ СН'!$I$26</f>
        <v>1448.8691210500001</v>
      </c>
      <c r="P182" s="36">
        <f>SUMIFS(СВЦЭМ!$D$39:$D$782,СВЦЭМ!$A$39:$A$782,$A182,СВЦЭМ!$B$39:$B$782,P$155)+'СЕТ СН'!$I$14+СВЦЭМ!$D$10+'СЕТ СН'!$I$6-'СЕТ СН'!$I$26</f>
        <v>1445.53168338</v>
      </c>
      <c r="Q182" s="36">
        <f>SUMIFS(СВЦЭМ!$D$39:$D$782,СВЦЭМ!$A$39:$A$782,$A182,СВЦЭМ!$B$39:$B$782,Q$155)+'СЕТ СН'!$I$14+СВЦЭМ!$D$10+'СЕТ СН'!$I$6-'СЕТ СН'!$I$26</f>
        <v>1443.8278365799999</v>
      </c>
      <c r="R182" s="36">
        <f>SUMIFS(СВЦЭМ!$D$39:$D$782,СВЦЭМ!$A$39:$A$782,$A182,СВЦЭМ!$B$39:$B$782,R$155)+'СЕТ СН'!$I$14+СВЦЭМ!$D$10+'СЕТ СН'!$I$6-'СЕТ СН'!$I$26</f>
        <v>1441.2813659899998</v>
      </c>
      <c r="S182" s="36">
        <f>SUMIFS(СВЦЭМ!$D$39:$D$782,СВЦЭМ!$A$39:$A$782,$A182,СВЦЭМ!$B$39:$B$782,S$155)+'СЕТ СН'!$I$14+СВЦЭМ!$D$10+'СЕТ СН'!$I$6-'СЕТ СН'!$I$26</f>
        <v>1448.70311855</v>
      </c>
      <c r="T182" s="36">
        <f>SUMIFS(СВЦЭМ!$D$39:$D$782,СВЦЭМ!$A$39:$A$782,$A182,СВЦЭМ!$B$39:$B$782,T$155)+'СЕТ СН'!$I$14+СВЦЭМ!$D$10+'СЕТ СН'!$I$6-'СЕТ СН'!$I$26</f>
        <v>1448.5553834899999</v>
      </c>
      <c r="U182" s="36">
        <f>SUMIFS(СВЦЭМ!$D$39:$D$782,СВЦЭМ!$A$39:$A$782,$A182,СВЦЭМ!$B$39:$B$782,U$155)+'СЕТ СН'!$I$14+СВЦЭМ!$D$10+'СЕТ СН'!$I$6-'СЕТ СН'!$I$26</f>
        <v>1448.3753125899998</v>
      </c>
      <c r="V182" s="36">
        <f>SUMIFS(СВЦЭМ!$D$39:$D$782,СВЦЭМ!$A$39:$A$782,$A182,СВЦЭМ!$B$39:$B$782,V$155)+'СЕТ СН'!$I$14+СВЦЭМ!$D$10+'СЕТ СН'!$I$6-'СЕТ СН'!$I$26</f>
        <v>1463.5661427599998</v>
      </c>
      <c r="W182" s="36">
        <f>SUMIFS(СВЦЭМ!$D$39:$D$782,СВЦЭМ!$A$39:$A$782,$A182,СВЦЭМ!$B$39:$B$782,W$155)+'СЕТ СН'!$I$14+СВЦЭМ!$D$10+'СЕТ СН'!$I$6-'СЕТ СН'!$I$26</f>
        <v>1462.1608122799998</v>
      </c>
      <c r="X182" s="36">
        <f>SUMIFS(СВЦЭМ!$D$39:$D$782,СВЦЭМ!$A$39:$A$782,$A182,СВЦЭМ!$B$39:$B$782,X$155)+'СЕТ СН'!$I$14+СВЦЭМ!$D$10+'СЕТ СН'!$I$6-'СЕТ СН'!$I$26</f>
        <v>1446.3431465799999</v>
      </c>
      <c r="Y182" s="36">
        <f>SUMIFS(СВЦЭМ!$D$39:$D$782,СВЦЭМ!$A$39:$A$782,$A182,СВЦЭМ!$B$39:$B$782,Y$155)+'СЕТ СН'!$I$14+СВЦЭМ!$D$10+'СЕТ СН'!$I$6-'СЕТ СН'!$I$26</f>
        <v>1427.1449996299998</v>
      </c>
    </row>
    <row r="183" spans="1:27" ht="15.75" x14ac:dyDescent="0.2">
      <c r="A183" s="35">
        <f t="shared" si="4"/>
        <v>44801</v>
      </c>
      <c r="B183" s="36">
        <f>SUMIFS(СВЦЭМ!$D$39:$D$782,СВЦЭМ!$A$39:$A$782,$A183,СВЦЭМ!$B$39:$B$782,B$155)+'СЕТ СН'!$I$14+СВЦЭМ!$D$10+'СЕТ СН'!$I$6-'СЕТ СН'!$I$26</f>
        <v>1426.4700571200001</v>
      </c>
      <c r="C183" s="36">
        <f>SUMIFS(СВЦЭМ!$D$39:$D$782,СВЦЭМ!$A$39:$A$782,$A183,СВЦЭМ!$B$39:$B$782,C$155)+'СЕТ СН'!$I$14+СВЦЭМ!$D$10+'СЕТ СН'!$I$6-'СЕТ СН'!$I$26</f>
        <v>1461.86638963</v>
      </c>
      <c r="D183" s="36">
        <f>SUMIFS(СВЦЭМ!$D$39:$D$782,СВЦЭМ!$A$39:$A$782,$A183,СВЦЭМ!$B$39:$B$782,D$155)+'СЕТ СН'!$I$14+СВЦЭМ!$D$10+'СЕТ СН'!$I$6-'СЕТ СН'!$I$26</f>
        <v>1503.31394527</v>
      </c>
      <c r="E183" s="36">
        <f>SUMIFS(СВЦЭМ!$D$39:$D$782,СВЦЭМ!$A$39:$A$782,$A183,СВЦЭМ!$B$39:$B$782,E$155)+'СЕТ СН'!$I$14+СВЦЭМ!$D$10+'СЕТ СН'!$I$6-'СЕТ СН'!$I$26</f>
        <v>1517.38644333</v>
      </c>
      <c r="F183" s="36">
        <f>SUMIFS(СВЦЭМ!$D$39:$D$782,СВЦЭМ!$A$39:$A$782,$A183,СВЦЭМ!$B$39:$B$782,F$155)+'СЕТ СН'!$I$14+СВЦЭМ!$D$10+'СЕТ СН'!$I$6-'СЕТ СН'!$I$26</f>
        <v>1516.6411663599999</v>
      </c>
      <c r="G183" s="36">
        <f>SUMIFS(СВЦЭМ!$D$39:$D$782,СВЦЭМ!$A$39:$A$782,$A183,СВЦЭМ!$B$39:$B$782,G$155)+'СЕТ СН'!$I$14+СВЦЭМ!$D$10+'СЕТ СН'!$I$6-'СЕТ СН'!$I$26</f>
        <v>1521.13211129</v>
      </c>
      <c r="H183" s="36">
        <f>SUMIFS(СВЦЭМ!$D$39:$D$782,СВЦЭМ!$A$39:$A$782,$A183,СВЦЭМ!$B$39:$B$782,H$155)+'СЕТ СН'!$I$14+СВЦЭМ!$D$10+'СЕТ СН'!$I$6-'СЕТ СН'!$I$26</f>
        <v>1491.9575571299999</v>
      </c>
      <c r="I183" s="36">
        <f>SUMIFS(СВЦЭМ!$D$39:$D$782,СВЦЭМ!$A$39:$A$782,$A183,СВЦЭМ!$B$39:$B$782,I$155)+'СЕТ СН'!$I$14+СВЦЭМ!$D$10+'СЕТ СН'!$I$6-'СЕТ СН'!$I$26</f>
        <v>1455.8943734300001</v>
      </c>
      <c r="J183" s="36">
        <f>SUMIFS(СВЦЭМ!$D$39:$D$782,СВЦЭМ!$A$39:$A$782,$A183,СВЦЭМ!$B$39:$B$782,J$155)+'СЕТ СН'!$I$14+СВЦЭМ!$D$10+'СЕТ СН'!$I$6-'СЕТ СН'!$I$26</f>
        <v>1386.62034135</v>
      </c>
      <c r="K183" s="36">
        <f>SUMIFS(СВЦЭМ!$D$39:$D$782,СВЦЭМ!$A$39:$A$782,$A183,СВЦЭМ!$B$39:$B$782,K$155)+'СЕТ СН'!$I$14+СВЦЭМ!$D$10+'СЕТ СН'!$I$6-'СЕТ СН'!$I$26</f>
        <v>1451.2227936300001</v>
      </c>
      <c r="L183" s="36">
        <f>SUMIFS(СВЦЭМ!$D$39:$D$782,СВЦЭМ!$A$39:$A$782,$A183,СВЦЭМ!$B$39:$B$782,L$155)+'СЕТ СН'!$I$14+СВЦЭМ!$D$10+'СЕТ СН'!$I$6-'СЕТ СН'!$I$26</f>
        <v>1454.5110679700001</v>
      </c>
      <c r="M183" s="36">
        <f>SUMIFS(СВЦЭМ!$D$39:$D$782,СВЦЭМ!$A$39:$A$782,$A183,СВЦЭМ!$B$39:$B$782,M$155)+'СЕТ СН'!$I$14+СВЦЭМ!$D$10+'СЕТ СН'!$I$6-'СЕТ СН'!$I$26</f>
        <v>1461.4998916</v>
      </c>
      <c r="N183" s="36">
        <f>SUMIFS(СВЦЭМ!$D$39:$D$782,СВЦЭМ!$A$39:$A$782,$A183,СВЦЭМ!$B$39:$B$782,N$155)+'СЕТ СН'!$I$14+СВЦЭМ!$D$10+'СЕТ СН'!$I$6-'СЕТ СН'!$I$26</f>
        <v>1464.9383503499998</v>
      </c>
      <c r="O183" s="36">
        <f>SUMIFS(СВЦЭМ!$D$39:$D$782,СВЦЭМ!$A$39:$A$782,$A183,СВЦЭМ!$B$39:$B$782,O$155)+'СЕТ СН'!$I$14+СВЦЭМ!$D$10+'СЕТ СН'!$I$6-'СЕТ СН'!$I$26</f>
        <v>1455.6442447300001</v>
      </c>
      <c r="P183" s="36">
        <f>SUMIFS(СВЦЭМ!$D$39:$D$782,СВЦЭМ!$A$39:$A$782,$A183,СВЦЭМ!$B$39:$B$782,P$155)+'СЕТ СН'!$I$14+СВЦЭМ!$D$10+'СЕТ СН'!$I$6-'СЕТ СН'!$I$26</f>
        <v>1451.8897313499999</v>
      </c>
      <c r="Q183" s="36">
        <f>SUMIFS(СВЦЭМ!$D$39:$D$782,СВЦЭМ!$A$39:$A$782,$A183,СВЦЭМ!$B$39:$B$782,Q$155)+'СЕТ СН'!$I$14+СВЦЭМ!$D$10+'СЕТ СН'!$I$6-'СЕТ СН'!$I$26</f>
        <v>1450.63622603</v>
      </c>
      <c r="R183" s="36">
        <f>SUMIFS(СВЦЭМ!$D$39:$D$782,СВЦЭМ!$A$39:$A$782,$A183,СВЦЭМ!$B$39:$B$782,R$155)+'СЕТ СН'!$I$14+СВЦЭМ!$D$10+'СЕТ СН'!$I$6-'СЕТ СН'!$I$26</f>
        <v>1444.0106295199998</v>
      </c>
      <c r="S183" s="36">
        <f>SUMIFS(СВЦЭМ!$D$39:$D$782,СВЦЭМ!$A$39:$A$782,$A183,СВЦЭМ!$B$39:$B$782,S$155)+'СЕТ СН'!$I$14+СВЦЭМ!$D$10+'СЕТ СН'!$I$6-'СЕТ СН'!$I$26</f>
        <v>1449.3509846899999</v>
      </c>
      <c r="T183" s="36">
        <f>SUMIFS(СВЦЭМ!$D$39:$D$782,СВЦЭМ!$A$39:$A$782,$A183,СВЦЭМ!$B$39:$B$782,T$155)+'СЕТ СН'!$I$14+СВЦЭМ!$D$10+'СЕТ СН'!$I$6-'СЕТ СН'!$I$26</f>
        <v>1453.00318539</v>
      </c>
      <c r="U183" s="36">
        <f>SUMIFS(СВЦЭМ!$D$39:$D$782,СВЦЭМ!$A$39:$A$782,$A183,СВЦЭМ!$B$39:$B$782,U$155)+'СЕТ СН'!$I$14+СВЦЭМ!$D$10+'СЕТ СН'!$I$6-'СЕТ СН'!$I$26</f>
        <v>1450.8067464799999</v>
      </c>
      <c r="V183" s="36">
        <f>SUMIFS(СВЦЭМ!$D$39:$D$782,СВЦЭМ!$A$39:$A$782,$A183,СВЦЭМ!$B$39:$B$782,V$155)+'СЕТ СН'!$I$14+СВЦЭМ!$D$10+'СЕТ СН'!$I$6-'СЕТ СН'!$I$26</f>
        <v>1465.03737471</v>
      </c>
      <c r="W183" s="36">
        <f>SUMIFS(СВЦЭМ!$D$39:$D$782,СВЦЭМ!$A$39:$A$782,$A183,СВЦЭМ!$B$39:$B$782,W$155)+'СЕТ СН'!$I$14+СВЦЭМ!$D$10+'СЕТ СН'!$I$6-'СЕТ СН'!$I$26</f>
        <v>1475.13275815</v>
      </c>
      <c r="X183" s="36">
        <f>SUMIFS(СВЦЭМ!$D$39:$D$782,СВЦЭМ!$A$39:$A$782,$A183,СВЦЭМ!$B$39:$B$782,X$155)+'СЕТ СН'!$I$14+СВЦЭМ!$D$10+'СЕТ СН'!$I$6-'СЕТ СН'!$I$26</f>
        <v>1481.9254503899999</v>
      </c>
      <c r="Y183" s="36">
        <f>SUMIFS(СВЦЭМ!$D$39:$D$782,СВЦЭМ!$A$39:$A$782,$A183,СВЦЭМ!$B$39:$B$782,Y$155)+'СЕТ СН'!$I$14+СВЦЭМ!$D$10+'СЕТ СН'!$I$6-'СЕТ СН'!$I$26</f>
        <v>1456.4392269999998</v>
      </c>
    </row>
    <row r="184" spans="1:27" ht="15.75" x14ac:dyDescent="0.2">
      <c r="A184" s="35">
        <f t="shared" si="4"/>
        <v>44802</v>
      </c>
      <c r="B184" s="36">
        <f>SUMIFS(СВЦЭМ!$D$39:$D$782,СВЦЭМ!$A$39:$A$782,$A184,СВЦЭМ!$B$39:$B$782,B$155)+'СЕТ СН'!$I$14+СВЦЭМ!$D$10+'СЕТ СН'!$I$6-'СЕТ СН'!$I$26</f>
        <v>1471.8326636199999</v>
      </c>
      <c r="C184" s="36">
        <f>SUMIFS(СВЦЭМ!$D$39:$D$782,СВЦЭМ!$A$39:$A$782,$A184,СВЦЭМ!$B$39:$B$782,C$155)+'СЕТ СН'!$I$14+СВЦЭМ!$D$10+'СЕТ СН'!$I$6-'СЕТ СН'!$I$26</f>
        <v>1541.4258734</v>
      </c>
      <c r="D184" s="36">
        <f>SUMIFS(СВЦЭМ!$D$39:$D$782,СВЦЭМ!$A$39:$A$782,$A184,СВЦЭМ!$B$39:$B$782,D$155)+'СЕТ СН'!$I$14+СВЦЭМ!$D$10+'СЕТ СН'!$I$6-'СЕТ СН'!$I$26</f>
        <v>1573.0348861299999</v>
      </c>
      <c r="E184" s="36">
        <f>SUMIFS(СВЦЭМ!$D$39:$D$782,СВЦЭМ!$A$39:$A$782,$A184,СВЦЭМ!$B$39:$B$782,E$155)+'СЕТ СН'!$I$14+СВЦЭМ!$D$10+'СЕТ СН'!$I$6-'СЕТ СН'!$I$26</f>
        <v>1582.6930924600001</v>
      </c>
      <c r="F184" s="36">
        <f>SUMIFS(СВЦЭМ!$D$39:$D$782,СВЦЭМ!$A$39:$A$782,$A184,СВЦЭМ!$B$39:$B$782,F$155)+'СЕТ СН'!$I$14+СВЦЭМ!$D$10+'СЕТ СН'!$I$6-'СЕТ СН'!$I$26</f>
        <v>1591.7414359299999</v>
      </c>
      <c r="G184" s="36">
        <f>SUMIFS(СВЦЭМ!$D$39:$D$782,СВЦЭМ!$A$39:$A$782,$A184,СВЦЭМ!$B$39:$B$782,G$155)+'СЕТ СН'!$I$14+СВЦЭМ!$D$10+'СЕТ СН'!$I$6-'СЕТ СН'!$I$26</f>
        <v>1575.0180334199999</v>
      </c>
      <c r="H184" s="36">
        <f>SUMIFS(СВЦЭМ!$D$39:$D$782,СВЦЭМ!$A$39:$A$782,$A184,СВЦЭМ!$B$39:$B$782,H$155)+'СЕТ СН'!$I$14+СВЦЭМ!$D$10+'СЕТ СН'!$I$6-'СЕТ СН'!$I$26</f>
        <v>1522.5092877500001</v>
      </c>
      <c r="I184" s="36">
        <f>SUMIFS(СВЦЭМ!$D$39:$D$782,СВЦЭМ!$A$39:$A$782,$A184,СВЦЭМ!$B$39:$B$782,I$155)+'СЕТ СН'!$I$14+СВЦЭМ!$D$10+'СЕТ СН'!$I$6-'СЕТ СН'!$I$26</f>
        <v>1476.2056330299999</v>
      </c>
      <c r="J184" s="36">
        <f>SUMIFS(СВЦЭМ!$D$39:$D$782,СВЦЭМ!$A$39:$A$782,$A184,СВЦЭМ!$B$39:$B$782,J$155)+'СЕТ СН'!$I$14+СВЦЭМ!$D$10+'СЕТ СН'!$I$6-'СЕТ СН'!$I$26</f>
        <v>1436.0318718799999</v>
      </c>
      <c r="K184" s="36">
        <f>SUMIFS(СВЦЭМ!$D$39:$D$782,СВЦЭМ!$A$39:$A$782,$A184,СВЦЭМ!$B$39:$B$782,K$155)+'СЕТ СН'!$I$14+СВЦЭМ!$D$10+'СЕТ СН'!$I$6-'СЕТ СН'!$I$26</f>
        <v>1459.4507333199999</v>
      </c>
      <c r="L184" s="36">
        <f>SUMIFS(СВЦЭМ!$D$39:$D$782,СВЦЭМ!$A$39:$A$782,$A184,СВЦЭМ!$B$39:$B$782,L$155)+'СЕТ СН'!$I$14+СВЦЭМ!$D$10+'СЕТ СН'!$I$6-'СЕТ СН'!$I$26</f>
        <v>1437.3429720099998</v>
      </c>
      <c r="M184" s="36">
        <f>SUMIFS(СВЦЭМ!$D$39:$D$782,СВЦЭМ!$A$39:$A$782,$A184,СВЦЭМ!$B$39:$B$782,M$155)+'СЕТ СН'!$I$14+СВЦЭМ!$D$10+'СЕТ СН'!$I$6-'СЕТ СН'!$I$26</f>
        <v>1438.0801940599999</v>
      </c>
      <c r="N184" s="36">
        <f>SUMIFS(СВЦЭМ!$D$39:$D$782,СВЦЭМ!$A$39:$A$782,$A184,СВЦЭМ!$B$39:$B$782,N$155)+'СЕТ СН'!$I$14+СВЦЭМ!$D$10+'СЕТ СН'!$I$6-'СЕТ СН'!$I$26</f>
        <v>1440.20815969</v>
      </c>
      <c r="O184" s="36">
        <f>SUMIFS(СВЦЭМ!$D$39:$D$782,СВЦЭМ!$A$39:$A$782,$A184,СВЦЭМ!$B$39:$B$782,O$155)+'СЕТ СН'!$I$14+СВЦЭМ!$D$10+'СЕТ СН'!$I$6-'СЕТ СН'!$I$26</f>
        <v>1436.49237303</v>
      </c>
      <c r="P184" s="36">
        <f>SUMIFS(СВЦЭМ!$D$39:$D$782,СВЦЭМ!$A$39:$A$782,$A184,СВЦЭМ!$B$39:$B$782,P$155)+'СЕТ СН'!$I$14+СВЦЭМ!$D$10+'СЕТ СН'!$I$6-'СЕТ СН'!$I$26</f>
        <v>1436.5020972299999</v>
      </c>
      <c r="Q184" s="36">
        <f>SUMIFS(СВЦЭМ!$D$39:$D$782,СВЦЭМ!$A$39:$A$782,$A184,СВЦЭМ!$B$39:$B$782,Q$155)+'СЕТ СН'!$I$14+СВЦЭМ!$D$10+'СЕТ СН'!$I$6-'СЕТ СН'!$I$26</f>
        <v>1435.8944871899998</v>
      </c>
      <c r="R184" s="36">
        <f>SUMIFS(СВЦЭМ!$D$39:$D$782,СВЦЭМ!$A$39:$A$782,$A184,СВЦЭМ!$B$39:$B$782,R$155)+'СЕТ СН'!$I$14+СВЦЭМ!$D$10+'СЕТ СН'!$I$6-'СЕТ СН'!$I$26</f>
        <v>1438.1887694899999</v>
      </c>
      <c r="S184" s="36">
        <f>SUMIFS(СВЦЭМ!$D$39:$D$782,СВЦЭМ!$A$39:$A$782,$A184,СВЦЭМ!$B$39:$B$782,S$155)+'СЕТ СН'!$I$14+СВЦЭМ!$D$10+'СЕТ СН'!$I$6-'СЕТ СН'!$I$26</f>
        <v>1439.8119603999999</v>
      </c>
      <c r="T184" s="36">
        <f>SUMIFS(СВЦЭМ!$D$39:$D$782,СВЦЭМ!$A$39:$A$782,$A184,СВЦЭМ!$B$39:$B$782,T$155)+'СЕТ СН'!$I$14+СВЦЭМ!$D$10+'СЕТ СН'!$I$6-'СЕТ СН'!$I$26</f>
        <v>1422.73104311</v>
      </c>
      <c r="U184" s="36">
        <f>SUMIFS(СВЦЭМ!$D$39:$D$782,СВЦЭМ!$A$39:$A$782,$A184,СВЦЭМ!$B$39:$B$782,U$155)+'СЕТ СН'!$I$14+СВЦЭМ!$D$10+'СЕТ СН'!$I$6-'СЕТ СН'!$I$26</f>
        <v>1417.06605629</v>
      </c>
      <c r="V184" s="36">
        <f>SUMIFS(СВЦЭМ!$D$39:$D$782,СВЦЭМ!$A$39:$A$782,$A184,СВЦЭМ!$B$39:$B$782,V$155)+'СЕТ СН'!$I$14+СВЦЭМ!$D$10+'СЕТ СН'!$I$6-'СЕТ СН'!$I$26</f>
        <v>1411.9318501099999</v>
      </c>
      <c r="W184" s="36">
        <f>SUMIFS(СВЦЭМ!$D$39:$D$782,СВЦЭМ!$A$39:$A$782,$A184,СВЦЭМ!$B$39:$B$782,W$155)+'СЕТ СН'!$I$14+СВЦЭМ!$D$10+'СЕТ СН'!$I$6-'СЕТ СН'!$I$26</f>
        <v>1410.0518763599998</v>
      </c>
      <c r="X184" s="36">
        <f>SUMIFS(СВЦЭМ!$D$39:$D$782,СВЦЭМ!$A$39:$A$782,$A184,СВЦЭМ!$B$39:$B$782,X$155)+'СЕТ СН'!$I$14+СВЦЭМ!$D$10+'СЕТ СН'!$I$6-'СЕТ СН'!$I$26</f>
        <v>1433.2358609600001</v>
      </c>
      <c r="Y184" s="36">
        <f>SUMIFS(СВЦЭМ!$D$39:$D$782,СВЦЭМ!$A$39:$A$782,$A184,СВЦЭМ!$B$39:$B$782,Y$155)+'СЕТ СН'!$I$14+СВЦЭМ!$D$10+'СЕТ СН'!$I$6-'СЕТ СН'!$I$26</f>
        <v>1480.3701171099999</v>
      </c>
    </row>
    <row r="185" spans="1:27" ht="15.75" x14ac:dyDescent="0.2">
      <c r="A185" s="35">
        <f t="shared" si="4"/>
        <v>44803</v>
      </c>
      <c r="B185" s="36">
        <f>SUMIFS(СВЦЭМ!$D$39:$D$782,СВЦЭМ!$A$39:$A$782,$A185,СВЦЭМ!$B$39:$B$782,B$155)+'СЕТ СН'!$I$14+СВЦЭМ!$D$10+'СЕТ СН'!$I$6-'СЕТ СН'!$I$26</f>
        <v>1441.1369958800001</v>
      </c>
      <c r="C185" s="36">
        <f>SUMIFS(СВЦЭМ!$D$39:$D$782,СВЦЭМ!$A$39:$A$782,$A185,СВЦЭМ!$B$39:$B$782,C$155)+'СЕТ СН'!$I$14+СВЦЭМ!$D$10+'СЕТ СН'!$I$6-'СЕТ СН'!$I$26</f>
        <v>1473.8726854199999</v>
      </c>
      <c r="D185" s="36">
        <f>SUMIFS(СВЦЭМ!$D$39:$D$782,СВЦЭМ!$A$39:$A$782,$A185,СВЦЭМ!$B$39:$B$782,D$155)+'СЕТ СН'!$I$14+СВЦЭМ!$D$10+'СЕТ СН'!$I$6-'СЕТ СН'!$I$26</f>
        <v>1507.76787534</v>
      </c>
      <c r="E185" s="36">
        <f>SUMIFS(СВЦЭМ!$D$39:$D$782,СВЦЭМ!$A$39:$A$782,$A185,СВЦЭМ!$B$39:$B$782,E$155)+'СЕТ СН'!$I$14+СВЦЭМ!$D$10+'СЕТ СН'!$I$6-'СЕТ СН'!$I$26</f>
        <v>1519.76946155</v>
      </c>
      <c r="F185" s="36">
        <f>SUMIFS(СВЦЭМ!$D$39:$D$782,СВЦЭМ!$A$39:$A$782,$A185,СВЦЭМ!$B$39:$B$782,F$155)+'СЕТ СН'!$I$14+СВЦЭМ!$D$10+'СЕТ СН'!$I$6-'СЕТ СН'!$I$26</f>
        <v>1524.9812753799999</v>
      </c>
      <c r="G185" s="36">
        <f>SUMIFS(СВЦЭМ!$D$39:$D$782,СВЦЭМ!$A$39:$A$782,$A185,СВЦЭМ!$B$39:$B$782,G$155)+'СЕТ СН'!$I$14+СВЦЭМ!$D$10+'СЕТ СН'!$I$6-'СЕТ СН'!$I$26</f>
        <v>1520.2927541700001</v>
      </c>
      <c r="H185" s="36">
        <f>SUMIFS(СВЦЭМ!$D$39:$D$782,СВЦЭМ!$A$39:$A$782,$A185,СВЦЭМ!$B$39:$B$782,H$155)+'СЕТ СН'!$I$14+СВЦЭМ!$D$10+'СЕТ СН'!$I$6-'СЕТ СН'!$I$26</f>
        <v>1464.41374787</v>
      </c>
      <c r="I185" s="36">
        <f>SUMIFS(СВЦЭМ!$D$39:$D$782,СВЦЭМ!$A$39:$A$782,$A185,СВЦЭМ!$B$39:$B$782,I$155)+'СЕТ СН'!$I$14+СВЦЭМ!$D$10+'СЕТ СН'!$I$6-'СЕТ СН'!$I$26</f>
        <v>1392.0572909299999</v>
      </c>
      <c r="J185" s="36">
        <f>SUMIFS(СВЦЭМ!$D$39:$D$782,СВЦЭМ!$A$39:$A$782,$A185,СВЦЭМ!$B$39:$B$782,J$155)+'СЕТ СН'!$I$14+СВЦЭМ!$D$10+'СЕТ СН'!$I$6-'СЕТ СН'!$I$26</f>
        <v>1392.12192512</v>
      </c>
      <c r="K185" s="36">
        <f>SUMIFS(СВЦЭМ!$D$39:$D$782,СВЦЭМ!$A$39:$A$782,$A185,СВЦЭМ!$B$39:$B$782,K$155)+'СЕТ СН'!$I$14+СВЦЭМ!$D$10+'СЕТ СН'!$I$6-'СЕТ СН'!$I$26</f>
        <v>1453.69315938</v>
      </c>
      <c r="L185" s="36">
        <f>SUMIFS(СВЦЭМ!$D$39:$D$782,СВЦЭМ!$A$39:$A$782,$A185,СВЦЭМ!$B$39:$B$782,L$155)+'СЕТ СН'!$I$14+СВЦЭМ!$D$10+'СЕТ СН'!$I$6-'СЕТ СН'!$I$26</f>
        <v>1449.6653096099999</v>
      </c>
      <c r="M185" s="36">
        <f>SUMIFS(СВЦЭМ!$D$39:$D$782,СВЦЭМ!$A$39:$A$782,$A185,СВЦЭМ!$B$39:$B$782,M$155)+'СЕТ СН'!$I$14+СВЦЭМ!$D$10+'СЕТ СН'!$I$6-'СЕТ СН'!$I$26</f>
        <v>1447.59674296</v>
      </c>
      <c r="N185" s="36">
        <f>SUMIFS(СВЦЭМ!$D$39:$D$782,СВЦЭМ!$A$39:$A$782,$A185,СВЦЭМ!$B$39:$B$782,N$155)+'СЕТ СН'!$I$14+СВЦЭМ!$D$10+'СЕТ СН'!$I$6-'СЕТ СН'!$I$26</f>
        <v>1449.4634792699999</v>
      </c>
      <c r="O185" s="36">
        <f>SUMIFS(СВЦЭМ!$D$39:$D$782,СВЦЭМ!$A$39:$A$782,$A185,СВЦЭМ!$B$39:$B$782,O$155)+'СЕТ СН'!$I$14+СВЦЭМ!$D$10+'СЕТ СН'!$I$6-'СЕТ СН'!$I$26</f>
        <v>1446.92788776</v>
      </c>
      <c r="P185" s="36">
        <f>SUMIFS(СВЦЭМ!$D$39:$D$782,СВЦЭМ!$A$39:$A$782,$A185,СВЦЭМ!$B$39:$B$782,P$155)+'СЕТ СН'!$I$14+СВЦЭМ!$D$10+'СЕТ СН'!$I$6-'СЕТ СН'!$I$26</f>
        <v>1455.7562098200001</v>
      </c>
      <c r="Q185" s="36">
        <f>SUMIFS(СВЦЭМ!$D$39:$D$782,СВЦЭМ!$A$39:$A$782,$A185,СВЦЭМ!$B$39:$B$782,Q$155)+'СЕТ СН'!$I$14+СВЦЭМ!$D$10+'СЕТ СН'!$I$6-'СЕТ СН'!$I$26</f>
        <v>1442.8893667699999</v>
      </c>
      <c r="R185" s="36">
        <f>SUMIFS(СВЦЭМ!$D$39:$D$782,СВЦЭМ!$A$39:$A$782,$A185,СВЦЭМ!$B$39:$B$782,R$155)+'СЕТ СН'!$I$14+СВЦЭМ!$D$10+'СЕТ СН'!$I$6-'СЕТ СН'!$I$26</f>
        <v>1433.2017885499999</v>
      </c>
      <c r="S185" s="36">
        <f>SUMIFS(СВЦЭМ!$D$39:$D$782,СВЦЭМ!$A$39:$A$782,$A185,СВЦЭМ!$B$39:$B$782,S$155)+'СЕТ СН'!$I$14+СВЦЭМ!$D$10+'СЕТ СН'!$I$6-'СЕТ СН'!$I$26</f>
        <v>1444.0409743099999</v>
      </c>
      <c r="T185" s="36">
        <f>SUMIFS(СВЦЭМ!$D$39:$D$782,СВЦЭМ!$A$39:$A$782,$A185,СВЦЭМ!$B$39:$B$782,T$155)+'СЕТ СН'!$I$14+СВЦЭМ!$D$10+'СЕТ СН'!$I$6-'СЕТ СН'!$I$26</f>
        <v>1458.6245144</v>
      </c>
      <c r="U185" s="36">
        <f>SUMIFS(СВЦЭМ!$D$39:$D$782,СВЦЭМ!$A$39:$A$782,$A185,СВЦЭМ!$B$39:$B$782,U$155)+'СЕТ СН'!$I$14+СВЦЭМ!$D$10+'СЕТ СН'!$I$6-'СЕТ СН'!$I$26</f>
        <v>1441.60838599</v>
      </c>
      <c r="V185" s="36">
        <f>SUMIFS(СВЦЭМ!$D$39:$D$782,СВЦЭМ!$A$39:$A$782,$A185,СВЦЭМ!$B$39:$B$782,V$155)+'СЕТ СН'!$I$14+СВЦЭМ!$D$10+'СЕТ СН'!$I$6-'СЕТ СН'!$I$26</f>
        <v>1466.3693297899999</v>
      </c>
      <c r="W185" s="36">
        <f>SUMIFS(СВЦЭМ!$D$39:$D$782,СВЦЭМ!$A$39:$A$782,$A185,СВЦЭМ!$B$39:$B$782,W$155)+'СЕТ СН'!$I$14+СВЦЭМ!$D$10+'СЕТ СН'!$I$6-'СЕТ СН'!$I$26</f>
        <v>1470.1957563400001</v>
      </c>
      <c r="X185" s="36">
        <f>SUMIFS(СВЦЭМ!$D$39:$D$782,СВЦЭМ!$A$39:$A$782,$A185,СВЦЭМ!$B$39:$B$782,X$155)+'СЕТ СН'!$I$14+СВЦЭМ!$D$10+'СЕТ СН'!$I$6-'СЕТ СН'!$I$26</f>
        <v>1416.3585149999999</v>
      </c>
      <c r="Y185" s="36">
        <f>SUMIFS(СВЦЭМ!$D$39:$D$782,СВЦЭМ!$A$39:$A$782,$A185,СВЦЭМ!$B$39:$B$782,Y$155)+'СЕТ СН'!$I$14+СВЦЭМ!$D$10+'СЕТ СН'!$I$6-'СЕТ СН'!$I$26</f>
        <v>1378.4737341099999</v>
      </c>
    </row>
    <row r="186" spans="1:27" ht="15.75" x14ac:dyDescent="0.2">
      <c r="A186" s="35">
        <f t="shared" si="4"/>
        <v>44804</v>
      </c>
      <c r="B186" s="36">
        <f>SUMIFS(СВЦЭМ!$D$39:$D$782,СВЦЭМ!$A$39:$A$782,$A186,СВЦЭМ!$B$39:$B$782,B$155)+'СЕТ СН'!$I$14+СВЦЭМ!$D$10+'СЕТ СН'!$I$6-'СЕТ СН'!$I$26</f>
        <v>1471.7177337799999</v>
      </c>
      <c r="C186" s="36">
        <f>SUMIFS(СВЦЭМ!$D$39:$D$782,СВЦЭМ!$A$39:$A$782,$A186,СВЦЭМ!$B$39:$B$782,C$155)+'СЕТ СН'!$I$14+СВЦЭМ!$D$10+'СЕТ СН'!$I$6-'СЕТ СН'!$I$26</f>
        <v>1507.35319007</v>
      </c>
      <c r="D186" s="36">
        <f>SUMIFS(СВЦЭМ!$D$39:$D$782,СВЦЭМ!$A$39:$A$782,$A186,СВЦЭМ!$B$39:$B$782,D$155)+'СЕТ СН'!$I$14+СВЦЭМ!$D$10+'СЕТ СН'!$I$6-'СЕТ СН'!$I$26</f>
        <v>1523.3656703900001</v>
      </c>
      <c r="E186" s="36">
        <f>SUMIFS(СВЦЭМ!$D$39:$D$782,СВЦЭМ!$A$39:$A$782,$A186,СВЦЭМ!$B$39:$B$782,E$155)+'СЕТ СН'!$I$14+СВЦЭМ!$D$10+'СЕТ СН'!$I$6-'СЕТ СН'!$I$26</f>
        <v>1537.1351944099999</v>
      </c>
      <c r="F186" s="36">
        <f>SUMIFS(СВЦЭМ!$D$39:$D$782,СВЦЭМ!$A$39:$A$782,$A186,СВЦЭМ!$B$39:$B$782,F$155)+'СЕТ СН'!$I$14+СВЦЭМ!$D$10+'СЕТ СН'!$I$6-'СЕТ СН'!$I$26</f>
        <v>1524.0986062699999</v>
      </c>
      <c r="G186" s="36">
        <f>SUMIFS(СВЦЭМ!$D$39:$D$782,СВЦЭМ!$A$39:$A$782,$A186,СВЦЭМ!$B$39:$B$782,G$155)+'СЕТ СН'!$I$14+СВЦЭМ!$D$10+'СЕТ СН'!$I$6-'СЕТ СН'!$I$26</f>
        <v>1501.48039651</v>
      </c>
      <c r="H186" s="36">
        <f>SUMIFS(СВЦЭМ!$D$39:$D$782,СВЦЭМ!$A$39:$A$782,$A186,СВЦЭМ!$B$39:$B$782,H$155)+'СЕТ СН'!$I$14+СВЦЭМ!$D$10+'СЕТ СН'!$I$6-'СЕТ СН'!$I$26</f>
        <v>1440.5971252300001</v>
      </c>
      <c r="I186" s="36">
        <f>SUMIFS(СВЦЭМ!$D$39:$D$782,СВЦЭМ!$A$39:$A$782,$A186,СВЦЭМ!$B$39:$B$782,I$155)+'СЕТ СН'!$I$14+СВЦЭМ!$D$10+'СЕТ СН'!$I$6-'СЕТ СН'!$I$26</f>
        <v>1383.7920516499998</v>
      </c>
      <c r="J186" s="36">
        <f>SUMIFS(СВЦЭМ!$D$39:$D$782,СВЦЭМ!$A$39:$A$782,$A186,СВЦЭМ!$B$39:$B$782,J$155)+'СЕТ СН'!$I$14+СВЦЭМ!$D$10+'СЕТ СН'!$I$6-'СЕТ СН'!$I$26</f>
        <v>1453.8713260099998</v>
      </c>
      <c r="K186" s="36">
        <f>SUMIFS(СВЦЭМ!$D$39:$D$782,СВЦЭМ!$A$39:$A$782,$A186,СВЦЭМ!$B$39:$B$782,K$155)+'СЕТ СН'!$I$14+СВЦЭМ!$D$10+'СЕТ СН'!$I$6-'СЕТ СН'!$I$26</f>
        <v>1479.73753308</v>
      </c>
      <c r="L186" s="36">
        <f>SUMIFS(СВЦЭМ!$D$39:$D$782,СВЦЭМ!$A$39:$A$782,$A186,СВЦЭМ!$B$39:$B$782,L$155)+'СЕТ СН'!$I$14+СВЦЭМ!$D$10+'СЕТ СН'!$I$6-'СЕТ СН'!$I$26</f>
        <v>1476.3077403699999</v>
      </c>
      <c r="M186" s="36">
        <f>SUMIFS(СВЦЭМ!$D$39:$D$782,СВЦЭМ!$A$39:$A$782,$A186,СВЦЭМ!$B$39:$B$782,M$155)+'СЕТ СН'!$I$14+СВЦЭМ!$D$10+'СЕТ СН'!$I$6-'СЕТ СН'!$I$26</f>
        <v>1467.99627237</v>
      </c>
      <c r="N186" s="36">
        <f>SUMIFS(СВЦЭМ!$D$39:$D$782,СВЦЭМ!$A$39:$A$782,$A186,СВЦЭМ!$B$39:$B$782,N$155)+'СЕТ СН'!$I$14+СВЦЭМ!$D$10+'СЕТ СН'!$I$6-'СЕТ СН'!$I$26</f>
        <v>1464.8430828599999</v>
      </c>
      <c r="O186" s="36">
        <f>SUMIFS(СВЦЭМ!$D$39:$D$782,СВЦЭМ!$A$39:$A$782,$A186,СВЦЭМ!$B$39:$B$782,O$155)+'СЕТ СН'!$I$14+СВЦЭМ!$D$10+'СЕТ СН'!$I$6-'СЕТ СН'!$I$26</f>
        <v>1463.8926336700001</v>
      </c>
      <c r="P186" s="36">
        <f>SUMIFS(СВЦЭМ!$D$39:$D$782,СВЦЭМ!$A$39:$A$782,$A186,СВЦЭМ!$B$39:$B$782,P$155)+'СЕТ СН'!$I$14+СВЦЭМ!$D$10+'СЕТ СН'!$I$6-'СЕТ СН'!$I$26</f>
        <v>1461.47365782</v>
      </c>
      <c r="Q186" s="36">
        <f>SUMIFS(СВЦЭМ!$D$39:$D$782,СВЦЭМ!$A$39:$A$782,$A186,СВЦЭМ!$B$39:$B$782,Q$155)+'СЕТ СН'!$I$14+СВЦЭМ!$D$10+'СЕТ СН'!$I$6-'СЕТ СН'!$I$26</f>
        <v>1452.5227811300001</v>
      </c>
      <c r="R186" s="36">
        <f>SUMIFS(СВЦЭМ!$D$39:$D$782,СВЦЭМ!$A$39:$A$782,$A186,СВЦЭМ!$B$39:$B$782,R$155)+'СЕТ СН'!$I$14+СВЦЭМ!$D$10+'СЕТ СН'!$I$6-'СЕТ СН'!$I$26</f>
        <v>1442.8036263199999</v>
      </c>
      <c r="S186" s="36">
        <f>SUMIFS(СВЦЭМ!$D$39:$D$782,СВЦЭМ!$A$39:$A$782,$A186,СВЦЭМ!$B$39:$B$782,S$155)+'СЕТ СН'!$I$14+СВЦЭМ!$D$10+'СЕТ СН'!$I$6-'СЕТ СН'!$I$26</f>
        <v>1448.0988631199998</v>
      </c>
      <c r="T186" s="36">
        <f>SUMIFS(СВЦЭМ!$D$39:$D$782,СВЦЭМ!$A$39:$A$782,$A186,СВЦЭМ!$B$39:$B$782,T$155)+'СЕТ СН'!$I$14+СВЦЭМ!$D$10+'СЕТ СН'!$I$6-'СЕТ СН'!$I$26</f>
        <v>1443.44363088</v>
      </c>
      <c r="U186" s="36">
        <f>SUMIFS(СВЦЭМ!$D$39:$D$782,СВЦЭМ!$A$39:$A$782,$A186,СВЦЭМ!$B$39:$B$782,U$155)+'СЕТ СН'!$I$14+СВЦЭМ!$D$10+'СЕТ СН'!$I$6-'СЕТ СН'!$I$26</f>
        <v>1456.7587740099998</v>
      </c>
      <c r="V186" s="36">
        <f>SUMIFS(СВЦЭМ!$D$39:$D$782,СВЦЭМ!$A$39:$A$782,$A186,СВЦЭМ!$B$39:$B$782,V$155)+'СЕТ СН'!$I$14+СВЦЭМ!$D$10+'СЕТ СН'!$I$6-'СЕТ СН'!$I$26</f>
        <v>1475.9872373899998</v>
      </c>
      <c r="W186" s="36">
        <f>SUMIFS(СВЦЭМ!$D$39:$D$782,СВЦЭМ!$A$39:$A$782,$A186,СВЦЭМ!$B$39:$B$782,W$155)+'СЕТ СН'!$I$14+СВЦЭМ!$D$10+'СЕТ СН'!$I$6-'СЕТ СН'!$I$26</f>
        <v>1470.8285832699999</v>
      </c>
      <c r="X186" s="36">
        <f>SUMIFS(СВЦЭМ!$D$39:$D$782,СВЦЭМ!$A$39:$A$782,$A186,СВЦЭМ!$B$39:$B$782,X$155)+'СЕТ СН'!$I$14+СВЦЭМ!$D$10+'СЕТ СН'!$I$6-'СЕТ СН'!$I$26</f>
        <v>1435.12710522</v>
      </c>
      <c r="Y186" s="36">
        <f>SUMIFS(СВЦЭМ!$D$39:$D$782,СВЦЭМ!$A$39:$A$782,$A186,СВЦЭМ!$B$39:$B$782,Y$155)+'СЕТ СН'!$I$14+СВЦЭМ!$D$10+'СЕТ СН'!$I$6-'СЕТ СН'!$I$26</f>
        <v>1417.2098108800001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7"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38"/>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01.08.2022</v>
      </c>
      <c r="B192" s="36">
        <f>SUMIFS(СВЦЭМ!$E$39:$E$782,СВЦЭМ!$A$39:$A$782,$A192,СВЦЭМ!$B$39:$B$782,B$191)+'СЕТ СН'!$F$15</f>
        <v>142.88995044999999</v>
      </c>
      <c r="C192" s="36">
        <f>SUMIFS(СВЦЭМ!$E$39:$E$782,СВЦЭМ!$A$39:$A$782,$A192,СВЦЭМ!$B$39:$B$782,C$191)+'СЕТ СН'!$F$15</f>
        <v>148.69278488</v>
      </c>
      <c r="D192" s="36">
        <f>SUMIFS(СВЦЭМ!$E$39:$E$782,СВЦЭМ!$A$39:$A$782,$A192,СВЦЭМ!$B$39:$B$782,D$191)+'СЕТ СН'!$F$15</f>
        <v>150.45536501999999</v>
      </c>
      <c r="E192" s="36">
        <f>SUMIFS(СВЦЭМ!$E$39:$E$782,СВЦЭМ!$A$39:$A$782,$A192,СВЦЭМ!$B$39:$B$782,E$191)+'СЕТ СН'!$F$15</f>
        <v>155.23330562000001</v>
      </c>
      <c r="F192" s="36">
        <f>SUMIFS(СВЦЭМ!$E$39:$E$782,СВЦЭМ!$A$39:$A$782,$A192,СВЦЭМ!$B$39:$B$782,F$191)+'СЕТ СН'!$F$15</f>
        <v>150.03808819</v>
      </c>
      <c r="G192" s="36">
        <f>SUMIFS(СВЦЭМ!$E$39:$E$782,СВЦЭМ!$A$39:$A$782,$A192,СВЦЭМ!$B$39:$B$782,G$191)+'СЕТ СН'!$F$15</f>
        <v>148.30763793</v>
      </c>
      <c r="H192" s="36">
        <f>SUMIFS(СВЦЭМ!$E$39:$E$782,СВЦЭМ!$A$39:$A$782,$A192,СВЦЭМ!$B$39:$B$782,H$191)+'СЕТ СН'!$F$15</f>
        <v>154.83903556999999</v>
      </c>
      <c r="I192" s="36">
        <f>SUMIFS(СВЦЭМ!$E$39:$E$782,СВЦЭМ!$A$39:$A$782,$A192,СВЦЭМ!$B$39:$B$782,I$191)+'СЕТ СН'!$F$15</f>
        <v>161.12374018</v>
      </c>
      <c r="J192" s="36">
        <f>SUMIFS(СВЦЭМ!$E$39:$E$782,СВЦЭМ!$A$39:$A$782,$A192,СВЦЭМ!$B$39:$B$782,J$191)+'СЕТ СН'!$F$15</f>
        <v>149.75652855000001</v>
      </c>
      <c r="K192" s="36">
        <f>SUMIFS(СВЦЭМ!$E$39:$E$782,СВЦЭМ!$A$39:$A$782,$A192,СВЦЭМ!$B$39:$B$782,K$191)+'СЕТ СН'!$F$15</f>
        <v>141.71287942999999</v>
      </c>
      <c r="L192" s="36">
        <f>SUMIFS(СВЦЭМ!$E$39:$E$782,СВЦЭМ!$A$39:$A$782,$A192,СВЦЭМ!$B$39:$B$782,L$191)+'СЕТ СН'!$F$15</f>
        <v>137.81776697999999</v>
      </c>
      <c r="M192" s="36">
        <f>SUMIFS(СВЦЭМ!$E$39:$E$782,СВЦЭМ!$A$39:$A$782,$A192,СВЦЭМ!$B$39:$B$782,M$191)+'СЕТ СН'!$F$15</f>
        <v>132.53693663999999</v>
      </c>
      <c r="N192" s="36">
        <f>SUMIFS(СВЦЭМ!$E$39:$E$782,СВЦЭМ!$A$39:$A$782,$A192,СВЦЭМ!$B$39:$B$782,N$191)+'СЕТ СН'!$F$15</f>
        <v>134.07831625</v>
      </c>
      <c r="O192" s="36">
        <f>SUMIFS(СВЦЭМ!$E$39:$E$782,СВЦЭМ!$A$39:$A$782,$A192,СВЦЭМ!$B$39:$B$782,O$191)+'СЕТ СН'!$F$15</f>
        <v>134.33724902</v>
      </c>
      <c r="P192" s="36">
        <f>SUMIFS(СВЦЭМ!$E$39:$E$782,СВЦЭМ!$A$39:$A$782,$A192,СВЦЭМ!$B$39:$B$782,P$191)+'СЕТ СН'!$F$15</f>
        <v>134.87872005</v>
      </c>
      <c r="Q192" s="36">
        <f>SUMIFS(СВЦЭМ!$E$39:$E$782,СВЦЭМ!$A$39:$A$782,$A192,СВЦЭМ!$B$39:$B$782,Q$191)+'СЕТ СН'!$F$15</f>
        <v>135.22782508</v>
      </c>
      <c r="R192" s="36">
        <f>SUMIFS(СВЦЭМ!$E$39:$E$782,СВЦЭМ!$A$39:$A$782,$A192,СВЦЭМ!$B$39:$B$782,R$191)+'СЕТ СН'!$F$15</f>
        <v>138.13766405999999</v>
      </c>
      <c r="S192" s="36">
        <f>SUMIFS(СВЦЭМ!$E$39:$E$782,СВЦЭМ!$A$39:$A$782,$A192,СВЦЭМ!$B$39:$B$782,S$191)+'СЕТ СН'!$F$15</f>
        <v>138.75277338000001</v>
      </c>
      <c r="T192" s="36">
        <f>SUMIFS(СВЦЭМ!$E$39:$E$782,СВЦЭМ!$A$39:$A$782,$A192,СВЦЭМ!$B$39:$B$782,T$191)+'СЕТ СН'!$F$15</f>
        <v>138.85548754000001</v>
      </c>
      <c r="U192" s="36">
        <f>SUMIFS(СВЦЭМ!$E$39:$E$782,СВЦЭМ!$A$39:$A$782,$A192,СВЦЭМ!$B$39:$B$782,U$191)+'СЕТ СН'!$F$15</f>
        <v>139.19721829</v>
      </c>
      <c r="V192" s="36">
        <f>SUMIFS(СВЦЭМ!$E$39:$E$782,СВЦЭМ!$A$39:$A$782,$A192,СВЦЭМ!$B$39:$B$782,V$191)+'СЕТ СН'!$F$15</f>
        <v>138.74484147999999</v>
      </c>
      <c r="W192" s="36">
        <f>SUMIFS(СВЦЭМ!$E$39:$E$782,СВЦЭМ!$A$39:$A$782,$A192,СВЦЭМ!$B$39:$B$782,W$191)+'СЕТ СН'!$F$15</f>
        <v>136.94020978</v>
      </c>
      <c r="X192" s="36">
        <f>SUMIFS(СВЦЭМ!$E$39:$E$782,СВЦЭМ!$A$39:$A$782,$A192,СВЦЭМ!$B$39:$B$782,X$191)+'СЕТ СН'!$F$15</f>
        <v>134.83027946000001</v>
      </c>
      <c r="Y192" s="36">
        <f>SUMIFS(СВЦЭМ!$E$39:$E$782,СВЦЭМ!$A$39:$A$782,$A192,СВЦЭМ!$B$39:$B$782,Y$191)+'СЕТ СН'!$F$15</f>
        <v>132.38705293999999</v>
      </c>
      <c r="AA192" s="45"/>
    </row>
    <row r="193" spans="1:25" ht="15.75" x14ac:dyDescent="0.2">
      <c r="A193" s="35">
        <f>A192+1</f>
        <v>44775</v>
      </c>
      <c r="B193" s="36">
        <f>SUMIFS(СВЦЭМ!$E$39:$E$782,СВЦЭМ!$A$39:$A$782,$A193,СВЦЭМ!$B$39:$B$782,B$191)+'СЕТ СН'!$F$15</f>
        <v>148.89552778000001</v>
      </c>
      <c r="C193" s="36">
        <f>SUMIFS(СВЦЭМ!$E$39:$E$782,СВЦЭМ!$A$39:$A$782,$A193,СВЦЭМ!$B$39:$B$782,C$191)+'СЕТ СН'!$F$15</f>
        <v>156.4631871</v>
      </c>
      <c r="D193" s="36">
        <f>SUMIFS(СВЦЭМ!$E$39:$E$782,СВЦЭМ!$A$39:$A$782,$A193,СВЦЭМ!$B$39:$B$782,D$191)+'СЕТ СН'!$F$15</f>
        <v>154.64866373999999</v>
      </c>
      <c r="E193" s="36">
        <f>SUMIFS(СВЦЭМ!$E$39:$E$782,СВЦЭМ!$A$39:$A$782,$A193,СВЦЭМ!$B$39:$B$782,E$191)+'СЕТ СН'!$F$15</f>
        <v>159.13694605000001</v>
      </c>
      <c r="F193" s="36">
        <f>SUMIFS(СВЦЭМ!$E$39:$E$782,СВЦЭМ!$A$39:$A$782,$A193,СВЦЭМ!$B$39:$B$782,F$191)+'СЕТ СН'!$F$15</f>
        <v>158.46012676999999</v>
      </c>
      <c r="G193" s="36">
        <f>SUMIFS(СВЦЭМ!$E$39:$E$782,СВЦЭМ!$A$39:$A$782,$A193,СВЦЭМ!$B$39:$B$782,G$191)+'СЕТ СН'!$F$15</f>
        <v>159.87969579</v>
      </c>
      <c r="H193" s="36">
        <f>SUMIFS(СВЦЭМ!$E$39:$E$782,СВЦЭМ!$A$39:$A$782,$A193,СВЦЭМ!$B$39:$B$782,H$191)+'СЕТ СН'!$F$15</f>
        <v>156.81312291</v>
      </c>
      <c r="I193" s="36">
        <f>SUMIFS(СВЦЭМ!$E$39:$E$782,СВЦЭМ!$A$39:$A$782,$A193,СВЦЭМ!$B$39:$B$782,I$191)+'СЕТ СН'!$F$15</f>
        <v>176.53172370999999</v>
      </c>
      <c r="J193" s="36">
        <f>SUMIFS(СВЦЭМ!$E$39:$E$782,СВЦЭМ!$A$39:$A$782,$A193,СВЦЭМ!$B$39:$B$782,J$191)+'СЕТ СН'!$F$15</f>
        <v>160.25194316</v>
      </c>
      <c r="K193" s="36">
        <f>SUMIFS(СВЦЭМ!$E$39:$E$782,СВЦЭМ!$A$39:$A$782,$A193,СВЦЭМ!$B$39:$B$782,K$191)+'СЕТ СН'!$F$15</f>
        <v>144.01145355</v>
      </c>
      <c r="L193" s="36">
        <f>SUMIFS(СВЦЭМ!$E$39:$E$782,СВЦЭМ!$A$39:$A$782,$A193,СВЦЭМ!$B$39:$B$782,L$191)+'СЕТ СН'!$F$15</f>
        <v>142.30163888999999</v>
      </c>
      <c r="M193" s="36">
        <f>SUMIFS(СВЦЭМ!$E$39:$E$782,СВЦЭМ!$A$39:$A$782,$A193,СВЦЭМ!$B$39:$B$782,M$191)+'СЕТ СН'!$F$15</f>
        <v>140.7757786</v>
      </c>
      <c r="N193" s="36">
        <f>SUMIFS(СВЦЭМ!$E$39:$E$782,СВЦЭМ!$A$39:$A$782,$A193,СВЦЭМ!$B$39:$B$782,N$191)+'СЕТ СН'!$F$15</f>
        <v>139.42113807000001</v>
      </c>
      <c r="O193" s="36">
        <f>SUMIFS(СВЦЭМ!$E$39:$E$782,СВЦЭМ!$A$39:$A$782,$A193,СВЦЭМ!$B$39:$B$782,O$191)+'СЕТ СН'!$F$15</f>
        <v>140.57650856999999</v>
      </c>
      <c r="P193" s="36">
        <f>SUMIFS(СВЦЭМ!$E$39:$E$782,СВЦЭМ!$A$39:$A$782,$A193,СВЦЭМ!$B$39:$B$782,P$191)+'СЕТ СН'!$F$15</f>
        <v>142.86636071999999</v>
      </c>
      <c r="Q193" s="36">
        <f>SUMIFS(СВЦЭМ!$E$39:$E$782,СВЦЭМ!$A$39:$A$782,$A193,СВЦЭМ!$B$39:$B$782,Q$191)+'СЕТ СН'!$F$15</f>
        <v>142.16741103999999</v>
      </c>
      <c r="R193" s="36">
        <f>SUMIFS(СВЦЭМ!$E$39:$E$782,СВЦЭМ!$A$39:$A$782,$A193,СВЦЭМ!$B$39:$B$782,R$191)+'СЕТ СН'!$F$15</f>
        <v>141.27393230999999</v>
      </c>
      <c r="S193" s="36">
        <f>SUMIFS(СВЦЭМ!$E$39:$E$782,СВЦЭМ!$A$39:$A$782,$A193,СВЦЭМ!$B$39:$B$782,S$191)+'СЕТ СН'!$F$15</f>
        <v>141.62609479</v>
      </c>
      <c r="T193" s="36">
        <f>SUMIFS(СВЦЭМ!$E$39:$E$782,СВЦЭМ!$A$39:$A$782,$A193,СВЦЭМ!$B$39:$B$782,T$191)+'СЕТ СН'!$F$15</f>
        <v>146.10371588999999</v>
      </c>
      <c r="U193" s="36">
        <f>SUMIFS(СВЦЭМ!$E$39:$E$782,СВЦЭМ!$A$39:$A$782,$A193,СВЦЭМ!$B$39:$B$782,U$191)+'СЕТ СН'!$F$15</f>
        <v>145.52349179999999</v>
      </c>
      <c r="V193" s="36">
        <f>SUMIFS(СВЦЭМ!$E$39:$E$782,СВЦЭМ!$A$39:$A$782,$A193,СВЦЭМ!$B$39:$B$782,V$191)+'СЕТ СН'!$F$15</f>
        <v>146.42557226</v>
      </c>
      <c r="W193" s="36">
        <f>SUMIFS(СВЦЭМ!$E$39:$E$782,СВЦЭМ!$A$39:$A$782,$A193,СВЦЭМ!$B$39:$B$782,W$191)+'СЕТ СН'!$F$15</f>
        <v>143.61180519000001</v>
      </c>
      <c r="X193" s="36">
        <f>SUMIFS(СВЦЭМ!$E$39:$E$782,СВЦЭМ!$A$39:$A$782,$A193,СВЦЭМ!$B$39:$B$782,X$191)+'СЕТ СН'!$F$15</f>
        <v>146.93803634</v>
      </c>
      <c r="Y193" s="36">
        <f>SUMIFS(СВЦЭМ!$E$39:$E$782,СВЦЭМ!$A$39:$A$782,$A193,СВЦЭМ!$B$39:$B$782,Y$191)+'СЕТ СН'!$F$15</f>
        <v>162.60253834</v>
      </c>
    </row>
    <row r="194" spans="1:25" ht="15.75" x14ac:dyDescent="0.2">
      <c r="A194" s="35">
        <f t="shared" ref="A194:A222" si="5">A193+1</f>
        <v>44776</v>
      </c>
      <c r="B194" s="36">
        <f>SUMIFS(СВЦЭМ!$E$39:$E$782,СВЦЭМ!$A$39:$A$782,$A194,СВЦЭМ!$B$39:$B$782,B$191)+'СЕТ СН'!$F$15</f>
        <v>167.29007680000001</v>
      </c>
      <c r="C194" s="36">
        <f>SUMIFS(СВЦЭМ!$E$39:$E$782,СВЦЭМ!$A$39:$A$782,$A194,СВЦЭМ!$B$39:$B$782,C$191)+'СЕТ СН'!$F$15</f>
        <v>179.72008357000001</v>
      </c>
      <c r="D194" s="36">
        <f>SUMIFS(СВЦЭМ!$E$39:$E$782,СВЦЭМ!$A$39:$A$782,$A194,СВЦЭМ!$B$39:$B$782,D$191)+'СЕТ СН'!$F$15</f>
        <v>187.81391581</v>
      </c>
      <c r="E194" s="36">
        <f>SUMIFS(СВЦЭМ!$E$39:$E$782,СВЦЭМ!$A$39:$A$782,$A194,СВЦЭМ!$B$39:$B$782,E$191)+'СЕТ СН'!$F$15</f>
        <v>189.16425261000001</v>
      </c>
      <c r="F194" s="36">
        <f>SUMIFS(СВЦЭМ!$E$39:$E$782,СВЦЭМ!$A$39:$A$782,$A194,СВЦЭМ!$B$39:$B$782,F$191)+'СЕТ СН'!$F$15</f>
        <v>165.45838429</v>
      </c>
      <c r="G194" s="36">
        <f>SUMIFS(СВЦЭМ!$E$39:$E$782,СВЦЭМ!$A$39:$A$782,$A194,СВЦЭМ!$B$39:$B$782,G$191)+'СЕТ СН'!$F$15</f>
        <v>166.00833721999999</v>
      </c>
      <c r="H194" s="36">
        <f>SUMIFS(СВЦЭМ!$E$39:$E$782,СВЦЭМ!$A$39:$A$782,$A194,СВЦЭМ!$B$39:$B$782,H$191)+'СЕТ СН'!$F$15</f>
        <v>164.30947375</v>
      </c>
      <c r="I194" s="36">
        <f>SUMIFS(СВЦЭМ!$E$39:$E$782,СВЦЭМ!$A$39:$A$782,$A194,СВЦЭМ!$B$39:$B$782,I$191)+'СЕТ СН'!$F$15</f>
        <v>154.21804824</v>
      </c>
      <c r="J194" s="36">
        <f>SUMIFS(СВЦЭМ!$E$39:$E$782,СВЦЭМ!$A$39:$A$782,$A194,СВЦЭМ!$B$39:$B$782,J$191)+'СЕТ СН'!$F$15</f>
        <v>147.91030387000001</v>
      </c>
      <c r="K194" s="36">
        <f>SUMIFS(СВЦЭМ!$E$39:$E$782,СВЦЭМ!$A$39:$A$782,$A194,СВЦЭМ!$B$39:$B$782,K$191)+'СЕТ СН'!$F$15</f>
        <v>152.87210793</v>
      </c>
      <c r="L194" s="36">
        <f>SUMIFS(СВЦЭМ!$E$39:$E$782,СВЦЭМ!$A$39:$A$782,$A194,СВЦЭМ!$B$39:$B$782,L$191)+'СЕТ СН'!$F$15</f>
        <v>145.85778568000001</v>
      </c>
      <c r="M194" s="36">
        <f>SUMIFS(СВЦЭМ!$E$39:$E$782,СВЦЭМ!$A$39:$A$782,$A194,СВЦЭМ!$B$39:$B$782,M$191)+'СЕТ СН'!$F$15</f>
        <v>142.58292308</v>
      </c>
      <c r="N194" s="36">
        <f>SUMIFS(СВЦЭМ!$E$39:$E$782,СВЦЭМ!$A$39:$A$782,$A194,СВЦЭМ!$B$39:$B$782,N$191)+'СЕТ СН'!$F$15</f>
        <v>141.99633374000001</v>
      </c>
      <c r="O194" s="36">
        <f>SUMIFS(СВЦЭМ!$E$39:$E$782,СВЦЭМ!$A$39:$A$782,$A194,СВЦЭМ!$B$39:$B$782,O$191)+'СЕТ СН'!$F$15</f>
        <v>141.02862493000001</v>
      </c>
      <c r="P194" s="36">
        <f>SUMIFS(СВЦЭМ!$E$39:$E$782,СВЦЭМ!$A$39:$A$782,$A194,СВЦЭМ!$B$39:$B$782,P$191)+'СЕТ СН'!$F$15</f>
        <v>142.32229838000001</v>
      </c>
      <c r="Q194" s="36">
        <f>SUMIFS(СВЦЭМ!$E$39:$E$782,СВЦЭМ!$A$39:$A$782,$A194,СВЦЭМ!$B$39:$B$782,Q$191)+'СЕТ СН'!$F$15</f>
        <v>145.55299776999999</v>
      </c>
      <c r="R194" s="36">
        <f>SUMIFS(СВЦЭМ!$E$39:$E$782,СВЦЭМ!$A$39:$A$782,$A194,СВЦЭМ!$B$39:$B$782,R$191)+'СЕТ СН'!$F$15</f>
        <v>148.44221472999999</v>
      </c>
      <c r="S194" s="36">
        <f>SUMIFS(СВЦЭМ!$E$39:$E$782,СВЦЭМ!$A$39:$A$782,$A194,СВЦЭМ!$B$39:$B$782,S$191)+'СЕТ СН'!$F$15</f>
        <v>147.86452685</v>
      </c>
      <c r="T194" s="36">
        <f>SUMIFS(СВЦЭМ!$E$39:$E$782,СВЦЭМ!$A$39:$A$782,$A194,СВЦЭМ!$B$39:$B$782,T$191)+'СЕТ СН'!$F$15</f>
        <v>145.75111663999999</v>
      </c>
      <c r="U194" s="36">
        <f>SUMIFS(СВЦЭМ!$E$39:$E$782,СВЦЭМ!$A$39:$A$782,$A194,СВЦЭМ!$B$39:$B$782,U$191)+'СЕТ СН'!$F$15</f>
        <v>146.12285571000001</v>
      </c>
      <c r="V194" s="36">
        <f>SUMIFS(СВЦЭМ!$E$39:$E$782,СВЦЭМ!$A$39:$A$782,$A194,СВЦЭМ!$B$39:$B$782,V$191)+'СЕТ СН'!$F$15</f>
        <v>142.21192805999999</v>
      </c>
      <c r="W194" s="36">
        <f>SUMIFS(СВЦЭМ!$E$39:$E$782,СВЦЭМ!$A$39:$A$782,$A194,СВЦЭМ!$B$39:$B$782,W$191)+'СЕТ СН'!$F$15</f>
        <v>141.68922194999999</v>
      </c>
      <c r="X194" s="36">
        <f>SUMIFS(СВЦЭМ!$E$39:$E$782,СВЦЭМ!$A$39:$A$782,$A194,СВЦЭМ!$B$39:$B$782,X$191)+'СЕТ СН'!$F$15</f>
        <v>146.93707935</v>
      </c>
      <c r="Y194" s="36">
        <f>SUMIFS(СВЦЭМ!$E$39:$E$782,СВЦЭМ!$A$39:$A$782,$A194,СВЦЭМ!$B$39:$B$782,Y$191)+'СЕТ СН'!$F$15</f>
        <v>146.97025628</v>
      </c>
    </row>
    <row r="195" spans="1:25" ht="15.75" x14ac:dyDescent="0.2">
      <c r="A195" s="35">
        <f t="shared" si="5"/>
        <v>44777</v>
      </c>
      <c r="B195" s="36">
        <f>SUMIFS(СВЦЭМ!$E$39:$E$782,СВЦЭМ!$A$39:$A$782,$A195,СВЦЭМ!$B$39:$B$782,B$191)+'СЕТ СН'!$F$15</f>
        <v>156.37953687000001</v>
      </c>
      <c r="C195" s="36">
        <f>SUMIFS(СВЦЭМ!$E$39:$E$782,СВЦЭМ!$A$39:$A$782,$A195,СВЦЭМ!$B$39:$B$782,C$191)+'СЕТ СН'!$F$15</f>
        <v>166.92727796</v>
      </c>
      <c r="D195" s="36">
        <f>SUMIFS(СВЦЭМ!$E$39:$E$782,СВЦЭМ!$A$39:$A$782,$A195,СВЦЭМ!$B$39:$B$782,D$191)+'СЕТ СН'!$F$15</f>
        <v>165.47459606999999</v>
      </c>
      <c r="E195" s="36">
        <f>SUMIFS(СВЦЭМ!$E$39:$E$782,СВЦЭМ!$A$39:$A$782,$A195,СВЦЭМ!$B$39:$B$782,E$191)+'СЕТ СН'!$F$15</f>
        <v>176.65740733999999</v>
      </c>
      <c r="F195" s="36">
        <f>SUMIFS(СВЦЭМ!$E$39:$E$782,СВЦЭМ!$A$39:$A$782,$A195,СВЦЭМ!$B$39:$B$782,F$191)+'СЕТ СН'!$F$15</f>
        <v>177.928415</v>
      </c>
      <c r="G195" s="36">
        <f>SUMIFS(СВЦЭМ!$E$39:$E$782,СВЦЭМ!$A$39:$A$782,$A195,СВЦЭМ!$B$39:$B$782,G$191)+'СЕТ СН'!$F$15</f>
        <v>178.56323370000001</v>
      </c>
      <c r="H195" s="36">
        <f>SUMIFS(СВЦЭМ!$E$39:$E$782,СВЦЭМ!$A$39:$A$782,$A195,СВЦЭМ!$B$39:$B$782,H$191)+'СЕТ СН'!$F$15</f>
        <v>169.27325870000001</v>
      </c>
      <c r="I195" s="36">
        <f>SUMIFS(СВЦЭМ!$E$39:$E$782,СВЦЭМ!$A$39:$A$782,$A195,СВЦЭМ!$B$39:$B$782,I$191)+'СЕТ СН'!$F$15</f>
        <v>159.71924267</v>
      </c>
      <c r="J195" s="36">
        <f>SUMIFS(СВЦЭМ!$E$39:$E$782,СВЦЭМ!$A$39:$A$782,$A195,СВЦЭМ!$B$39:$B$782,J$191)+'СЕТ СН'!$F$15</f>
        <v>147.01085535000001</v>
      </c>
      <c r="K195" s="36">
        <f>SUMIFS(СВЦЭМ!$E$39:$E$782,СВЦЭМ!$A$39:$A$782,$A195,СВЦЭМ!$B$39:$B$782,K$191)+'СЕТ СН'!$F$15</f>
        <v>142.35071533000001</v>
      </c>
      <c r="L195" s="36">
        <f>SUMIFS(СВЦЭМ!$E$39:$E$782,СВЦЭМ!$A$39:$A$782,$A195,СВЦЭМ!$B$39:$B$782,L$191)+'СЕТ СН'!$F$15</f>
        <v>143.98093997000001</v>
      </c>
      <c r="M195" s="36">
        <f>SUMIFS(СВЦЭМ!$E$39:$E$782,СВЦЭМ!$A$39:$A$782,$A195,СВЦЭМ!$B$39:$B$782,M$191)+'СЕТ СН'!$F$15</f>
        <v>141.36074128000001</v>
      </c>
      <c r="N195" s="36">
        <f>SUMIFS(СВЦЭМ!$E$39:$E$782,СВЦЭМ!$A$39:$A$782,$A195,СВЦЭМ!$B$39:$B$782,N$191)+'СЕТ СН'!$F$15</f>
        <v>140.327541</v>
      </c>
      <c r="O195" s="36">
        <f>SUMIFS(СВЦЭМ!$E$39:$E$782,СВЦЭМ!$A$39:$A$782,$A195,СВЦЭМ!$B$39:$B$782,O$191)+'СЕТ СН'!$F$15</f>
        <v>141.66224516</v>
      </c>
      <c r="P195" s="36">
        <f>SUMIFS(СВЦЭМ!$E$39:$E$782,СВЦЭМ!$A$39:$A$782,$A195,СВЦЭМ!$B$39:$B$782,P$191)+'СЕТ СН'!$F$15</f>
        <v>146.21458426999999</v>
      </c>
      <c r="Q195" s="36">
        <f>SUMIFS(СВЦЭМ!$E$39:$E$782,СВЦЭМ!$A$39:$A$782,$A195,СВЦЭМ!$B$39:$B$782,Q$191)+'СЕТ СН'!$F$15</f>
        <v>145.84729307000001</v>
      </c>
      <c r="R195" s="36">
        <f>SUMIFS(СВЦЭМ!$E$39:$E$782,СВЦЭМ!$A$39:$A$782,$A195,СВЦЭМ!$B$39:$B$782,R$191)+'СЕТ СН'!$F$15</f>
        <v>144.63998967000001</v>
      </c>
      <c r="S195" s="36">
        <f>SUMIFS(СВЦЭМ!$E$39:$E$782,СВЦЭМ!$A$39:$A$782,$A195,СВЦЭМ!$B$39:$B$782,S$191)+'СЕТ СН'!$F$15</f>
        <v>144.86588677</v>
      </c>
      <c r="T195" s="36">
        <f>SUMIFS(СВЦЭМ!$E$39:$E$782,СВЦЭМ!$A$39:$A$782,$A195,СВЦЭМ!$B$39:$B$782,T$191)+'СЕТ СН'!$F$15</f>
        <v>144.76579604</v>
      </c>
      <c r="U195" s="36">
        <f>SUMIFS(СВЦЭМ!$E$39:$E$782,СВЦЭМ!$A$39:$A$782,$A195,СВЦЭМ!$B$39:$B$782,U$191)+'СЕТ СН'!$F$15</f>
        <v>146.52779022999999</v>
      </c>
      <c r="V195" s="36">
        <f>SUMIFS(СВЦЭМ!$E$39:$E$782,СВЦЭМ!$A$39:$A$782,$A195,СВЦЭМ!$B$39:$B$782,V$191)+'СЕТ СН'!$F$15</f>
        <v>145.79177235</v>
      </c>
      <c r="W195" s="36">
        <f>SUMIFS(СВЦЭМ!$E$39:$E$782,СВЦЭМ!$A$39:$A$782,$A195,СВЦЭМ!$B$39:$B$782,W$191)+'СЕТ СН'!$F$15</f>
        <v>145.01896492</v>
      </c>
      <c r="X195" s="36">
        <f>SUMIFS(СВЦЭМ!$E$39:$E$782,СВЦЭМ!$A$39:$A$782,$A195,СВЦЭМ!$B$39:$B$782,X$191)+'СЕТ СН'!$F$15</f>
        <v>147.02965051000001</v>
      </c>
      <c r="Y195" s="36">
        <f>SUMIFS(СВЦЭМ!$E$39:$E$782,СВЦЭМ!$A$39:$A$782,$A195,СВЦЭМ!$B$39:$B$782,Y$191)+'СЕТ СН'!$F$15</f>
        <v>155.84624074999999</v>
      </c>
    </row>
    <row r="196" spans="1:25" ht="15.75" x14ac:dyDescent="0.2">
      <c r="A196" s="35">
        <f t="shared" si="5"/>
        <v>44778</v>
      </c>
      <c r="B196" s="36">
        <f>SUMIFS(СВЦЭМ!$E$39:$E$782,СВЦЭМ!$A$39:$A$782,$A196,СВЦЭМ!$B$39:$B$782,B$191)+'СЕТ СН'!$F$15</f>
        <v>164.1294293</v>
      </c>
      <c r="C196" s="36">
        <f>SUMIFS(СВЦЭМ!$E$39:$E$782,СВЦЭМ!$A$39:$A$782,$A196,СВЦЭМ!$B$39:$B$782,C$191)+'СЕТ СН'!$F$15</f>
        <v>162.91291161000001</v>
      </c>
      <c r="D196" s="36">
        <f>SUMIFS(СВЦЭМ!$E$39:$E$782,СВЦЭМ!$A$39:$A$782,$A196,СВЦЭМ!$B$39:$B$782,D$191)+'СЕТ СН'!$F$15</f>
        <v>166.10828047000001</v>
      </c>
      <c r="E196" s="36">
        <f>SUMIFS(СВЦЭМ!$E$39:$E$782,СВЦЭМ!$A$39:$A$782,$A196,СВЦЭМ!$B$39:$B$782,E$191)+'СЕТ СН'!$F$15</f>
        <v>167.26403951</v>
      </c>
      <c r="F196" s="36">
        <f>SUMIFS(СВЦЭМ!$E$39:$E$782,СВЦЭМ!$A$39:$A$782,$A196,СВЦЭМ!$B$39:$B$782,F$191)+'СЕТ СН'!$F$15</f>
        <v>165.57210755</v>
      </c>
      <c r="G196" s="36">
        <f>SUMIFS(СВЦЭМ!$E$39:$E$782,СВЦЭМ!$A$39:$A$782,$A196,СВЦЭМ!$B$39:$B$782,G$191)+'СЕТ СН'!$F$15</f>
        <v>165.33593232999999</v>
      </c>
      <c r="H196" s="36">
        <f>SUMIFS(СВЦЭМ!$E$39:$E$782,СВЦЭМ!$A$39:$A$782,$A196,СВЦЭМ!$B$39:$B$782,H$191)+'СЕТ СН'!$F$15</f>
        <v>161.43360719</v>
      </c>
      <c r="I196" s="36">
        <f>SUMIFS(СВЦЭМ!$E$39:$E$782,СВЦЭМ!$A$39:$A$782,$A196,СВЦЭМ!$B$39:$B$782,I$191)+'СЕТ СН'!$F$15</f>
        <v>165.79894852999999</v>
      </c>
      <c r="J196" s="36">
        <f>SUMIFS(СВЦЭМ!$E$39:$E$782,СВЦЭМ!$A$39:$A$782,$A196,СВЦЭМ!$B$39:$B$782,J$191)+'СЕТ СН'!$F$15</f>
        <v>147.16563515999999</v>
      </c>
      <c r="K196" s="36">
        <f>SUMIFS(СВЦЭМ!$E$39:$E$782,СВЦЭМ!$A$39:$A$782,$A196,СВЦЭМ!$B$39:$B$782,K$191)+'СЕТ СН'!$F$15</f>
        <v>144.29670526000001</v>
      </c>
      <c r="L196" s="36">
        <f>SUMIFS(СВЦЭМ!$E$39:$E$782,СВЦЭМ!$A$39:$A$782,$A196,СВЦЭМ!$B$39:$B$782,L$191)+'СЕТ СН'!$F$15</f>
        <v>143.18907748000001</v>
      </c>
      <c r="M196" s="36">
        <f>SUMIFS(СВЦЭМ!$E$39:$E$782,СВЦЭМ!$A$39:$A$782,$A196,СВЦЭМ!$B$39:$B$782,M$191)+'СЕТ СН'!$F$15</f>
        <v>142.34308984</v>
      </c>
      <c r="N196" s="36">
        <f>SUMIFS(СВЦЭМ!$E$39:$E$782,СВЦЭМ!$A$39:$A$782,$A196,СВЦЭМ!$B$39:$B$782,N$191)+'СЕТ СН'!$F$15</f>
        <v>141.0946118</v>
      </c>
      <c r="O196" s="36">
        <f>SUMIFS(СВЦЭМ!$E$39:$E$782,СВЦЭМ!$A$39:$A$782,$A196,СВЦЭМ!$B$39:$B$782,O$191)+'СЕТ СН'!$F$15</f>
        <v>141.78311468999999</v>
      </c>
      <c r="P196" s="36">
        <f>SUMIFS(СВЦЭМ!$E$39:$E$782,СВЦЭМ!$A$39:$A$782,$A196,СВЦЭМ!$B$39:$B$782,P$191)+'СЕТ СН'!$F$15</f>
        <v>145.34116763</v>
      </c>
      <c r="Q196" s="36">
        <f>SUMIFS(СВЦЭМ!$E$39:$E$782,СВЦЭМ!$A$39:$A$782,$A196,СВЦЭМ!$B$39:$B$782,Q$191)+'СЕТ СН'!$F$15</f>
        <v>145.08045731000001</v>
      </c>
      <c r="R196" s="36">
        <f>SUMIFS(СВЦЭМ!$E$39:$E$782,СВЦЭМ!$A$39:$A$782,$A196,СВЦЭМ!$B$39:$B$782,R$191)+'СЕТ СН'!$F$15</f>
        <v>144.27141485000001</v>
      </c>
      <c r="S196" s="36">
        <f>SUMIFS(СВЦЭМ!$E$39:$E$782,СВЦЭМ!$A$39:$A$782,$A196,СВЦЭМ!$B$39:$B$782,S$191)+'СЕТ СН'!$F$15</f>
        <v>143.99623554999999</v>
      </c>
      <c r="T196" s="36">
        <f>SUMIFS(СВЦЭМ!$E$39:$E$782,СВЦЭМ!$A$39:$A$782,$A196,СВЦЭМ!$B$39:$B$782,T$191)+'СЕТ СН'!$F$15</f>
        <v>141.82545059</v>
      </c>
      <c r="U196" s="36">
        <f>SUMIFS(СВЦЭМ!$E$39:$E$782,СВЦЭМ!$A$39:$A$782,$A196,СВЦЭМ!$B$39:$B$782,U$191)+'СЕТ СН'!$F$15</f>
        <v>143.07447748000001</v>
      </c>
      <c r="V196" s="36">
        <f>SUMIFS(СВЦЭМ!$E$39:$E$782,СВЦЭМ!$A$39:$A$782,$A196,СВЦЭМ!$B$39:$B$782,V$191)+'СЕТ СН'!$F$15</f>
        <v>144.40762330999999</v>
      </c>
      <c r="W196" s="36">
        <f>SUMIFS(СВЦЭМ!$E$39:$E$782,СВЦЭМ!$A$39:$A$782,$A196,СВЦЭМ!$B$39:$B$782,W$191)+'СЕТ СН'!$F$15</f>
        <v>145.72525225999999</v>
      </c>
      <c r="X196" s="36">
        <f>SUMIFS(СВЦЭМ!$E$39:$E$782,СВЦЭМ!$A$39:$A$782,$A196,СВЦЭМ!$B$39:$B$782,X$191)+'СЕТ СН'!$F$15</f>
        <v>143.39001628</v>
      </c>
      <c r="Y196" s="36">
        <f>SUMIFS(СВЦЭМ!$E$39:$E$782,СВЦЭМ!$A$39:$A$782,$A196,СВЦЭМ!$B$39:$B$782,Y$191)+'СЕТ СН'!$F$15</f>
        <v>161.11575832</v>
      </c>
    </row>
    <row r="197" spans="1:25" ht="15.75" x14ac:dyDescent="0.2">
      <c r="A197" s="35">
        <f t="shared" si="5"/>
        <v>44779</v>
      </c>
      <c r="B197" s="36">
        <f>SUMIFS(СВЦЭМ!$E$39:$E$782,СВЦЭМ!$A$39:$A$782,$A197,СВЦЭМ!$B$39:$B$782,B$191)+'СЕТ СН'!$F$15</f>
        <v>152.66834990999999</v>
      </c>
      <c r="C197" s="36">
        <f>SUMIFS(СВЦЭМ!$E$39:$E$782,СВЦЭМ!$A$39:$A$782,$A197,СВЦЭМ!$B$39:$B$782,C$191)+'СЕТ СН'!$F$15</f>
        <v>162.47348092999999</v>
      </c>
      <c r="D197" s="36">
        <f>SUMIFS(СВЦЭМ!$E$39:$E$782,СВЦЭМ!$A$39:$A$782,$A197,СВЦЭМ!$B$39:$B$782,D$191)+'СЕТ СН'!$F$15</f>
        <v>169.58807265999999</v>
      </c>
      <c r="E197" s="36">
        <f>SUMIFS(СВЦЭМ!$E$39:$E$782,СВЦЭМ!$A$39:$A$782,$A197,СВЦЭМ!$B$39:$B$782,E$191)+'СЕТ СН'!$F$15</f>
        <v>173.33063507</v>
      </c>
      <c r="F197" s="36">
        <f>SUMIFS(СВЦЭМ!$E$39:$E$782,СВЦЭМ!$A$39:$A$782,$A197,СВЦЭМ!$B$39:$B$782,F$191)+'СЕТ СН'!$F$15</f>
        <v>174.68220208</v>
      </c>
      <c r="G197" s="36">
        <f>SUMIFS(СВЦЭМ!$E$39:$E$782,СВЦЭМ!$A$39:$A$782,$A197,СВЦЭМ!$B$39:$B$782,G$191)+'СЕТ СН'!$F$15</f>
        <v>177.19808805</v>
      </c>
      <c r="H197" s="36">
        <f>SUMIFS(СВЦЭМ!$E$39:$E$782,СВЦЭМ!$A$39:$A$782,$A197,СВЦЭМ!$B$39:$B$782,H$191)+'СЕТ СН'!$F$15</f>
        <v>174.29901666000001</v>
      </c>
      <c r="I197" s="36">
        <f>SUMIFS(СВЦЭМ!$E$39:$E$782,СВЦЭМ!$A$39:$A$782,$A197,СВЦЭМ!$B$39:$B$782,I$191)+'СЕТ СН'!$F$15</f>
        <v>169.18121364000001</v>
      </c>
      <c r="J197" s="36">
        <f>SUMIFS(СВЦЭМ!$E$39:$E$782,СВЦЭМ!$A$39:$A$782,$A197,СВЦЭМ!$B$39:$B$782,J$191)+'СЕТ СН'!$F$15</f>
        <v>156.62072913</v>
      </c>
      <c r="K197" s="36">
        <f>SUMIFS(СВЦЭМ!$E$39:$E$782,СВЦЭМ!$A$39:$A$782,$A197,СВЦЭМ!$B$39:$B$782,K$191)+'СЕТ СН'!$F$15</f>
        <v>140.20336596000001</v>
      </c>
      <c r="L197" s="36">
        <f>SUMIFS(СВЦЭМ!$E$39:$E$782,СВЦЭМ!$A$39:$A$782,$A197,СВЦЭМ!$B$39:$B$782,L$191)+'СЕТ СН'!$F$15</f>
        <v>137.45254123000001</v>
      </c>
      <c r="M197" s="36">
        <f>SUMIFS(СВЦЭМ!$E$39:$E$782,СВЦЭМ!$A$39:$A$782,$A197,СВЦЭМ!$B$39:$B$782,M$191)+'СЕТ СН'!$F$15</f>
        <v>132.31036319</v>
      </c>
      <c r="N197" s="36">
        <f>SUMIFS(СВЦЭМ!$E$39:$E$782,СВЦЭМ!$A$39:$A$782,$A197,СВЦЭМ!$B$39:$B$782,N$191)+'СЕТ СН'!$F$15</f>
        <v>130.45058356999999</v>
      </c>
      <c r="O197" s="36">
        <f>SUMIFS(СВЦЭМ!$E$39:$E$782,СВЦЭМ!$A$39:$A$782,$A197,СВЦЭМ!$B$39:$B$782,O$191)+'СЕТ СН'!$F$15</f>
        <v>131.54195442</v>
      </c>
      <c r="P197" s="36">
        <f>SUMIFS(СВЦЭМ!$E$39:$E$782,СВЦЭМ!$A$39:$A$782,$A197,СВЦЭМ!$B$39:$B$782,P$191)+'СЕТ СН'!$F$15</f>
        <v>130.68672781999999</v>
      </c>
      <c r="Q197" s="36">
        <f>SUMIFS(СВЦЭМ!$E$39:$E$782,СВЦЭМ!$A$39:$A$782,$A197,СВЦЭМ!$B$39:$B$782,Q$191)+'СЕТ СН'!$F$15</f>
        <v>130.94513359000001</v>
      </c>
      <c r="R197" s="36">
        <f>SUMIFS(СВЦЭМ!$E$39:$E$782,СВЦЭМ!$A$39:$A$782,$A197,СВЦЭМ!$B$39:$B$782,R$191)+'СЕТ СН'!$F$15</f>
        <v>136.41722720999999</v>
      </c>
      <c r="S197" s="36">
        <f>SUMIFS(СВЦЭМ!$E$39:$E$782,СВЦЭМ!$A$39:$A$782,$A197,СВЦЭМ!$B$39:$B$782,S$191)+'СЕТ СН'!$F$15</f>
        <v>136.93682416999999</v>
      </c>
      <c r="T197" s="36">
        <f>SUMIFS(СВЦЭМ!$E$39:$E$782,СВЦЭМ!$A$39:$A$782,$A197,СВЦЭМ!$B$39:$B$782,T$191)+'СЕТ СН'!$F$15</f>
        <v>136.21059704000001</v>
      </c>
      <c r="U197" s="36">
        <f>SUMIFS(СВЦЭМ!$E$39:$E$782,СВЦЭМ!$A$39:$A$782,$A197,СВЦЭМ!$B$39:$B$782,U$191)+'СЕТ СН'!$F$15</f>
        <v>137.30476841000001</v>
      </c>
      <c r="V197" s="36">
        <f>SUMIFS(СВЦЭМ!$E$39:$E$782,СВЦЭМ!$A$39:$A$782,$A197,СВЦЭМ!$B$39:$B$782,V$191)+'СЕТ СН'!$F$15</f>
        <v>135.93851806999999</v>
      </c>
      <c r="W197" s="36">
        <f>SUMIFS(СВЦЭМ!$E$39:$E$782,СВЦЭМ!$A$39:$A$782,$A197,СВЦЭМ!$B$39:$B$782,W$191)+'СЕТ СН'!$F$15</f>
        <v>133.11553086999999</v>
      </c>
      <c r="X197" s="36">
        <f>SUMIFS(СВЦЭМ!$E$39:$E$782,СВЦЭМ!$A$39:$A$782,$A197,СВЦЭМ!$B$39:$B$782,X$191)+'СЕТ СН'!$F$15</f>
        <v>139.22793153999999</v>
      </c>
      <c r="Y197" s="36">
        <f>SUMIFS(СВЦЭМ!$E$39:$E$782,СВЦЭМ!$A$39:$A$782,$A197,СВЦЭМ!$B$39:$B$782,Y$191)+'СЕТ СН'!$F$15</f>
        <v>150.92929631000001</v>
      </c>
    </row>
    <row r="198" spans="1:25" ht="15.75" x14ac:dyDescent="0.2">
      <c r="A198" s="35">
        <f t="shared" si="5"/>
        <v>44780</v>
      </c>
      <c r="B198" s="36">
        <f>SUMIFS(СВЦЭМ!$E$39:$E$782,СВЦЭМ!$A$39:$A$782,$A198,СВЦЭМ!$B$39:$B$782,B$191)+'СЕТ СН'!$F$15</f>
        <v>163.31537796999999</v>
      </c>
      <c r="C198" s="36">
        <f>SUMIFS(СВЦЭМ!$E$39:$E$782,СВЦЭМ!$A$39:$A$782,$A198,СВЦЭМ!$B$39:$B$782,C$191)+'СЕТ СН'!$F$15</f>
        <v>165.05084295</v>
      </c>
      <c r="D198" s="36">
        <f>SUMIFS(СВЦЭМ!$E$39:$E$782,СВЦЭМ!$A$39:$A$782,$A198,СВЦЭМ!$B$39:$B$782,D$191)+'СЕТ СН'!$F$15</f>
        <v>155.33337452000001</v>
      </c>
      <c r="E198" s="36">
        <f>SUMIFS(СВЦЭМ!$E$39:$E$782,СВЦЭМ!$A$39:$A$782,$A198,СВЦЭМ!$B$39:$B$782,E$191)+'СЕТ СН'!$F$15</f>
        <v>157.62138587999999</v>
      </c>
      <c r="F198" s="36">
        <f>SUMIFS(СВЦЭМ!$E$39:$E$782,СВЦЭМ!$A$39:$A$782,$A198,СВЦЭМ!$B$39:$B$782,F$191)+'СЕТ СН'!$F$15</f>
        <v>157.09580718999999</v>
      </c>
      <c r="G198" s="36">
        <f>SUMIFS(СВЦЭМ!$E$39:$E$782,СВЦЭМ!$A$39:$A$782,$A198,СВЦЭМ!$B$39:$B$782,G$191)+'СЕТ СН'!$F$15</f>
        <v>156.60504628999999</v>
      </c>
      <c r="H198" s="36">
        <f>SUMIFS(СВЦЭМ!$E$39:$E$782,СВЦЭМ!$A$39:$A$782,$A198,СВЦЭМ!$B$39:$B$782,H$191)+'СЕТ СН'!$F$15</f>
        <v>158.02269920000001</v>
      </c>
      <c r="I198" s="36">
        <f>SUMIFS(СВЦЭМ!$E$39:$E$782,СВЦЭМ!$A$39:$A$782,$A198,СВЦЭМ!$B$39:$B$782,I$191)+'СЕТ СН'!$F$15</f>
        <v>151.93391449000001</v>
      </c>
      <c r="J198" s="36">
        <f>SUMIFS(СВЦЭМ!$E$39:$E$782,СВЦЭМ!$A$39:$A$782,$A198,СВЦЭМ!$B$39:$B$782,J$191)+'СЕТ СН'!$F$15</f>
        <v>141.59964382000001</v>
      </c>
      <c r="K198" s="36">
        <f>SUMIFS(СВЦЭМ!$E$39:$E$782,СВЦЭМ!$A$39:$A$782,$A198,СВЦЭМ!$B$39:$B$782,K$191)+'СЕТ СН'!$F$15</f>
        <v>133.43121256000001</v>
      </c>
      <c r="L198" s="36">
        <f>SUMIFS(СВЦЭМ!$E$39:$E$782,СВЦЭМ!$A$39:$A$782,$A198,СВЦЭМ!$B$39:$B$782,L$191)+'СЕТ СН'!$F$15</f>
        <v>130.91104780000001</v>
      </c>
      <c r="M198" s="36">
        <f>SUMIFS(СВЦЭМ!$E$39:$E$782,СВЦЭМ!$A$39:$A$782,$A198,СВЦЭМ!$B$39:$B$782,M$191)+'СЕТ СН'!$F$15</f>
        <v>132.86046786</v>
      </c>
      <c r="N198" s="36">
        <f>SUMIFS(СВЦЭМ!$E$39:$E$782,СВЦЭМ!$A$39:$A$782,$A198,СВЦЭМ!$B$39:$B$782,N$191)+'СЕТ СН'!$F$15</f>
        <v>133.01325281000001</v>
      </c>
      <c r="O198" s="36">
        <f>SUMIFS(СВЦЭМ!$E$39:$E$782,СВЦЭМ!$A$39:$A$782,$A198,СВЦЭМ!$B$39:$B$782,O$191)+'СЕТ СН'!$F$15</f>
        <v>133.10655184999999</v>
      </c>
      <c r="P198" s="36">
        <f>SUMIFS(СВЦЭМ!$E$39:$E$782,СВЦЭМ!$A$39:$A$782,$A198,СВЦЭМ!$B$39:$B$782,P$191)+'СЕТ СН'!$F$15</f>
        <v>135.78165446</v>
      </c>
      <c r="Q198" s="36">
        <f>SUMIFS(СВЦЭМ!$E$39:$E$782,СВЦЭМ!$A$39:$A$782,$A198,СВЦЭМ!$B$39:$B$782,Q$191)+'СЕТ СН'!$F$15</f>
        <v>138.52200729</v>
      </c>
      <c r="R198" s="36">
        <f>SUMIFS(СВЦЭМ!$E$39:$E$782,СВЦЭМ!$A$39:$A$782,$A198,СВЦЭМ!$B$39:$B$782,R$191)+'СЕТ СН'!$F$15</f>
        <v>140.55636644000001</v>
      </c>
      <c r="S198" s="36">
        <f>SUMIFS(СВЦЭМ!$E$39:$E$782,СВЦЭМ!$A$39:$A$782,$A198,СВЦЭМ!$B$39:$B$782,S$191)+'СЕТ СН'!$F$15</f>
        <v>141.17584454999999</v>
      </c>
      <c r="T198" s="36">
        <f>SUMIFS(СВЦЭМ!$E$39:$E$782,СВЦЭМ!$A$39:$A$782,$A198,СВЦЭМ!$B$39:$B$782,T$191)+'СЕТ СН'!$F$15</f>
        <v>139.17035496</v>
      </c>
      <c r="U198" s="36">
        <f>SUMIFS(СВЦЭМ!$E$39:$E$782,СВЦЭМ!$A$39:$A$782,$A198,СВЦЭМ!$B$39:$B$782,U$191)+'СЕТ СН'!$F$15</f>
        <v>137.80925651999999</v>
      </c>
      <c r="V198" s="36">
        <f>SUMIFS(СВЦЭМ!$E$39:$E$782,СВЦЭМ!$A$39:$A$782,$A198,СВЦЭМ!$B$39:$B$782,V$191)+'СЕТ СН'!$F$15</f>
        <v>136.14166881</v>
      </c>
      <c r="W198" s="36">
        <f>SUMIFS(СВЦЭМ!$E$39:$E$782,СВЦЭМ!$A$39:$A$782,$A198,СВЦЭМ!$B$39:$B$782,W$191)+'СЕТ СН'!$F$15</f>
        <v>137.79462185</v>
      </c>
      <c r="X198" s="36">
        <f>SUMIFS(СВЦЭМ!$E$39:$E$782,СВЦЭМ!$A$39:$A$782,$A198,СВЦЭМ!$B$39:$B$782,X$191)+'СЕТ СН'!$F$15</f>
        <v>144.92445226999999</v>
      </c>
      <c r="Y198" s="36">
        <f>SUMIFS(СВЦЭМ!$E$39:$E$782,СВЦЭМ!$A$39:$A$782,$A198,СВЦЭМ!$B$39:$B$782,Y$191)+'СЕТ СН'!$F$15</f>
        <v>153.55809343999999</v>
      </c>
    </row>
    <row r="199" spans="1:25" ht="15.75" x14ac:dyDescent="0.2">
      <c r="A199" s="35">
        <f t="shared" si="5"/>
        <v>44781</v>
      </c>
      <c r="B199" s="36">
        <f>SUMIFS(СВЦЭМ!$E$39:$E$782,СВЦЭМ!$A$39:$A$782,$A199,СВЦЭМ!$B$39:$B$782,B$191)+'СЕТ СН'!$F$15</f>
        <v>155.82376461000001</v>
      </c>
      <c r="C199" s="36">
        <f>SUMIFS(СВЦЭМ!$E$39:$E$782,СВЦЭМ!$A$39:$A$782,$A199,СВЦЭМ!$B$39:$B$782,C$191)+'СЕТ СН'!$F$15</f>
        <v>157.48830720000001</v>
      </c>
      <c r="D199" s="36">
        <f>SUMIFS(СВЦЭМ!$E$39:$E$782,СВЦЭМ!$A$39:$A$782,$A199,СВЦЭМ!$B$39:$B$782,D$191)+'СЕТ СН'!$F$15</f>
        <v>163.66516852000001</v>
      </c>
      <c r="E199" s="36">
        <f>SUMIFS(СВЦЭМ!$E$39:$E$782,СВЦЭМ!$A$39:$A$782,$A199,СВЦЭМ!$B$39:$B$782,E$191)+'СЕТ СН'!$F$15</f>
        <v>161.46435468999999</v>
      </c>
      <c r="F199" s="36">
        <f>SUMIFS(СВЦЭМ!$E$39:$E$782,СВЦЭМ!$A$39:$A$782,$A199,СВЦЭМ!$B$39:$B$782,F$191)+'СЕТ СН'!$F$15</f>
        <v>165.26444194000001</v>
      </c>
      <c r="G199" s="36">
        <f>SUMIFS(СВЦЭМ!$E$39:$E$782,СВЦЭМ!$A$39:$A$782,$A199,СВЦЭМ!$B$39:$B$782,G$191)+'СЕТ СН'!$F$15</f>
        <v>162.21307532</v>
      </c>
      <c r="H199" s="36">
        <f>SUMIFS(СВЦЭМ!$E$39:$E$782,СВЦЭМ!$A$39:$A$782,$A199,СВЦЭМ!$B$39:$B$782,H$191)+'СЕТ СН'!$F$15</f>
        <v>149.38511918</v>
      </c>
      <c r="I199" s="36">
        <f>SUMIFS(СВЦЭМ!$E$39:$E$782,СВЦЭМ!$A$39:$A$782,$A199,СВЦЭМ!$B$39:$B$782,I$191)+'СЕТ СН'!$F$15</f>
        <v>148.20756642000001</v>
      </c>
      <c r="J199" s="36">
        <f>SUMIFS(СВЦЭМ!$E$39:$E$782,СВЦЭМ!$A$39:$A$782,$A199,СВЦЭМ!$B$39:$B$782,J$191)+'СЕТ СН'!$F$15</f>
        <v>142.27369492</v>
      </c>
      <c r="K199" s="36">
        <f>SUMIFS(СВЦЭМ!$E$39:$E$782,СВЦЭМ!$A$39:$A$782,$A199,СВЦЭМ!$B$39:$B$782,K$191)+'СЕТ СН'!$F$15</f>
        <v>145.45497394</v>
      </c>
      <c r="L199" s="36">
        <f>SUMIFS(СВЦЭМ!$E$39:$E$782,СВЦЭМ!$A$39:$A$782,$A199,СВЦЭМ!$B$39:$B$782,L$191)+'СЕТ СН'!$F$15</f>
        <v>144.50412399999999</v>
      </c>
      <c r="M199" s="36">
        <f>SUMIFS(СВЦЭМ!$E$39:$E$782,СВЦЭМ!$A$39:$A$782,$A199,СВЦЭМ!$B$39:$B$782,M$191)+'СЕТ СН'!$F$15</f>
        <v>140.15772971000001</v>
      </c>
      <c r="N199" s="36">
        <f>SUMIFS(СВЦЭМ!$E$39:$E$782,СВЦЭМ!$A$39:$A$782,$A199,СВЦЭМ!$B$39:$B$782,N$191)+'СЕТ СН'!$F$15</f>
        <v>140.71155554000001</v>
      </c>
      <c r="O199" s="36">
        <f>SUMIFS(СВЦЭМ!$E$39:$E$782,СВЦЭМ!$A$39:$A$782,$A199,СВЦЭМ!$B$39:$B$782,O$191)+'СЕТ СН'!$F$15</f>
        <v>140.95334184000001</v>
      </c>
      <c r="P199" s="36">
        <f>SUMIFS(СВЦЭМ!$E$39:$E$782,СВЦЭМ!$A$39:$A$782,$A199,СВЦЭМ!$B$39:$B$782,P$191)+'СЕТ СН'!$F$15</f>
        <v>144.33577801999999</v>
      </c>
      <c r="Q199" s="36">
        <f>SUMIFS(СВЦЭМ!$E$39:$E$782,СВЦЭМ!$A$39:$A$782,$A199,СВЦЭМ!$B$39:$B$782,Q$191)+'СЕТ СН'!$F$15</f>
        <v>145.67988940999999</v>
      </c>
      <c r="R199" s="36">
        <f>SUMIFS(СВЦЭМ!$E$39:$E$782,СВЦЭМ!$A$39:$A$782,$A199,СВЦЭМ!$B$39:$B$782,R$191)+'СЕТ СН'!$F$15</f>
        <v>149.64341508999999</v>
      </c>
      <c r="S199" s="36">
        <f>SUMIFS(СВЦЭМ!$E$39:$E$782,СВЦЭМ!$A$39:$A$782,$A199,СВЦЭМ!$B$39:$B$782,S$191)+'СЕТ СН'!$F$15</f>
        <v>152.11049152999999</v>
      </c>
      <c r="T199" s="36">
        <f>SUMIFS(СВЦЭМ!$E$39:$E$782,СВЦЭМ!$A$39:$A$782,$A199,СВЦЭМ!$B$39:$B$782,T$191)+'СЕТ СН'!$F$15</f>
        <v>149.09034867</v>
      </c>
      <c r="U199" s="36">
        <f>SUMIFS(СВЦЭМ!$E$39:$E$782,СВЦЭМ!$A$39:$A$782,$A199,СВЦЭМ!$B$39:$B$782,U$191)+'СЕТ СН'!$F$15</f>
        <v>150.51785312000001</v>
      </c>
      <c r="V199" s="36">
        <f>SUMIFS(СВЦЭМ!$E$39:$E$782,СВЦЭМ!$A$39:$A$782,$A199,СВЦЭМ!$B$39:$B$782,V$191)+'СЕТ СН'!$F$15</f>
        <v>151.85022368</v>
      </c>
      <c r="W199" s="36">
        <f>SUMIFS(СВЦЭМ!$E$39:$E$782,СВЦЭМ!$A$39:$A$782,$A199,СВЦЭМ!$B$39:$B$782,W$191)+'СЕТ СН'!$F$15</f>
        <v>149.08817804</v>
      </c>
      <c r="X199" s="36">
        <f>SUMIFS(СВЦЭМ!$E$39:$E$782,СВЦЭМ!$A$39:$A$782,$A199,СВЦЭМ!$B$39:$B$782,X$191)+'СЕТ СН'!$F$15</f>
        <v>163.93582748</v>
      </c>
      <c r="Y199" s="36">
        <f>SUMIFS(СВЦЭМ!$E$39:$E$782,СВЦЭМ!$A$39:$A$782,$A199,СВЦЭМ!$B$39:$B$782,Y$191)+'СЕТ СН'!$F$15</f>
        <v>175.13688956999999</v>
      </c>
    </row>
    <row r="200" spans="1:25" ht="15.75" x14ac:dyDescent="0.2">
      <c r="A200" s="35">
        <f t="shared" si="5"/>
        <v>44782</v>
      </c>
      <c r="B200" s="36">
        <f>SUMIFS(СВЦЭМ!$E$39:$E$782,СВЦЭМ!$A$39:$A$782,$A200,СВЦЭМ!$B$39:$B$782,B$191)+'СЕТ СН'!$F$15</f>
        <v>180.40911933999999</v>
      </c>
      <c r="C200" s="36">
        <f>SUMIFS(СВЦЭМ!$E$39:$E$782,СВЦЭМ!$A$39:$A$782,$A200,СВЦЭМ!$B$39:$B$782,C$191)+'СЕТ СН'!$F$15</f>
        <v>176.86968374</v>
      </c>
      <c r="D200" s="36">
        <f>SUMIFS(СВЦЭМ!$E$39:$E$782,СВЦЭМ!$A$39:$A$782,$A200,СВЦЭМ!$B$39:$B$782,D$191)+'СЕТ СН'!$F$15</f>
        <v>178.21126734000001</v>
      </c>
      <c r="E200" s="36">
        <f>SUMIFS(СВЦЭМ!$E$39:$E$782,СВЦЭМ!$A$39:$A$782,$A200,СВЦЭМ!$B$39:$B$782,E$191)+'СЕТ СН'!$F$15</f>
        <v>179.72173375</v>
      </c>
      <c r="F200" s="36">
        <f>SUMIFS(СВЦЭМ!$E$39:$E$782,СВЦЭМ!$A$39:$A$782,$A200,СВЦЭМ!$B$39:$B$782,F$191)+'СЕТ СН'!$F$15</f>
        <v>179.02098794</v>
      </c>
      <c r="G200" s="36">
        <f>SUMIFS(СВЦЭМ!$E$39:$E$782,СВЦЭМ!$A$39:$A$782,$A200,СВЦЭМ!$B$39:$B$782,G$191)+'СЕТ СН'!$F$15</f>
        <v>180.40138406</v>
      </c>
      <c r="H200" s="36">
        <f>SUMIFS(СВЦЭМ!$E$39:$E$782,СВЦЭМ!$A$39:$A$782,$A200,СВЦЭМ!$B$39:$B$782,H$191)+'СЕТ СН'!$F$15</f>
        <v>185.73109051</v>
      </c>
      <c r="I200" s="36">
        <f>SUMIFS(СВЦЭМ!$E$39:$E$782,СВЦЭМ!$A$39:$A$782,$A200,СВЦЭМ!$B$39:$B$782,I$191)+'СЕТ СН'!$F$15</f>
        <v>173.76989395000001</v>
      </c>
      <c r="J200" s="36">
        <f>SUMIFS(СВЦЭМ!$E$39:$E$782,СВЦЭМ!$A$39:$A$782,$A200,СВЦЭМ!$B$39:$B$782,J$191)+'СЕТ СН'!$F$15</f>
        <v>170.80192957</v>
      </c>
      <c r="K200" s="36">
        <f>SUMIFS(СВЦЭМ!$E$39:$E$782,СВЦЭМ!$A$39:$A$782,$A200,СВЦЭМ!$B$39:$B$782,K$191)+'СЕТ СН'!$F$15</f>
        <v>160.98443922999999</v>
      </c>
      <c r="L200" s="36">
        <f>SUMIFS(СВЦЭМ!$E$39:$E$782,СВЦЭМ!$A$39:$A$782,$A200,СВЦЭМ!$B$39:$B$782,L$191)+'СЕТ СН'!$F$15</f>
        <v>158.32821681999999</v>
      </c>
      <c r="M200" s="36">
        <f>SUMIFS(СВЦЭМ!$E$39:$E$782,СВЦЭМ!$A$39:$A$782,$A200,СВЦЭМ!$B$39:$B$782,M$191)+'СЕТ СН'!$F$15</f>
        <v>154.85288032</v>
      </c>
      <c r="N200" s="36">
        <f>SUMIFS(СВЦЭМ!$E$39:$E$782,СВЦЭМ!$A$39:$A$782,$A200,СВЦЭМ!$B$39:$B$782,N$191)+'СЕТ СН'!$F$15</f>
        <v>152.78122368999999</v>
      </c>
      <c r="O200" s="36">
        <f>SUMIFS(СВЦЭМ!$E$39:$E$782,СВЦЭМ!$A$39:$A$782,$A200,СВЦЭМ!$B$39:$B$782,O$191)+'СЕТ СН'!$F$15</f>
        <v>153.15360415000001</v>
      </c>
      <c r="P200" s="36">
        <f>SUMIFS(СВЦЭМ!$E$39:$E$782,СВЦЭМ!$A$39:$A$782,$A200,СВЦЭМ!$B$39:$B$782,P$191)+'СЕТ СН'!$F$15</f>
        <v>154.82511241</v>
      </c>
      <c r="Q200" s="36">
        <f>SUMIFS(СВЦЭМ!$E$39:$E$782,СВЦЭМ!$A$39:$A$782,$A200,СВЦЭМ!$B$39:$B$782,Q$191)+'СЕТ СН'!$F$15</f>
        <v>156.83952377</v>
      </c>
      <c r="R200" s="36">
        <f>SUMIFS(СВЦЭМ!$E$39:$E$782,СВЦЭМ!$A$39:$A$782,$A200,СВЦЭМ!$B$39:$B$782,R$191)+'СЕТ СН'!$F$15</f>
        <v>158.64081117000001</v>
      </c>
      <c r="S200" s="36">
        <f>SUMIFS(СВЦЭМ!$E$39:$E$782,СВЦЭМ!$A$39:$A$782,$A200,СВЦЭМ!$B$39:$B$782,S$191)+'СЕТ СН'!$F$15</f>
        <v>159.37755537999999</v>
      </c>
      <c r="T200" s="36">
        <f>SUMIFS(СВЦЭМ!$E$39:$E$782,СВЦЭМ!$A$39:$A$782,$A200,СВЦЭМ!$B$39:$B$782,T$191)+'СЕТ СН'!$F$15</f>
        <v>159.77718390000001</v>
      </c>
      <c r="U200" s="36">
        <f>SUMIFS(СВЦЭМ!$E$39:$E$782,СВЦЭМ!$A$39:$A$782,$A200,СВЦЭМ!$B$39:$B$782,U$191)+'СЕТ СН'!$F$15</f>
        <v>161.16051726000001</v>
      </c>
      <c r="V200" s="36">
        <f>SUMIFS(СВЦЭМ!$E$39:$E$782,СВЦЭМ!$A$39:$A$782,$A200,СВЦЭМ!$B$39:$B$782,V$191)+'СЕТ СН'!$F$15</f>
        <v>156.73157925000001</v>
      </c>
      <c r="W200" s="36">
        <f>SUMIFS(СВЦЭМ!$E$39:$E$782,СВЦЭМ!$A$39:$A$782,$A200,СВЦЭМ!$B$39:$B$782,W$191)+'СЕТ СН'!$F$15</f>
        <v>156.94937429000001</v>
      </c>
      <c r="X200" s="36">
        <f>SUMIFS(СВЦЭМ!$E$39:$E$782,СВЦЭМ!$A$39:$A$782,$A200,СВЦЭМ!$B$39:$B$782,X$191)+'СЕТ СН'!$F$15</f>
        <v>164.55339451</v>
      </c>
      <c r="Y200" s="36">
        <f>SUMIFS(СВЦЭМ!$E$39:$E$782,СВЦЭМ!$A$39:$A$782,$A200,СВЦЭМ!$B$39:$B$782,Y$191)+'СЕТ СН'!$F$15</f>
        <v>168.05569127999999</v>
      </c>
    </row>
    <row r="201" spans="1:25" ht="15.75" x14ac:dyDescent="0.2">
      <c r="A201" s="35">
        <f t="shared" si="5"/>
        <v>44783</v>
      </c>
      <c r="B201" s="36">
        <f>SUMIFS(СВЦЭМ!$E$39:$E$782,СВЦЭМ!$A$39:$A$782,$A201,СВЦЭМ!$B$39:$B$782,B$191)+'СЕТ СН'!$F$15</f>
        <v>160.34453446000001</v>
      </c>
      <c r="C201" s="36">
        <f>SUMIFS(СВЦЭМ!$E$39:$E$782,СВЦЭМ!$A$39:$A$782,$A201,СВЦЭМ!$B$39:$B$782,C$191)+'СЕТ СН'!$F$15</f>
        <v>166.53225205999999</v>
      </c>
      <c r="D201" s="36">
        <f>SUMIFS(СВЦЭМ!$E$39:$E$782,СВЦЭМ!$A$39:$A$782,$A201,СВЦЭМ!$B$39:$B$782,D$191)+'СЕТ СН'!$F$15</f>
        <v>148.59513389</v>
      </c>
      <c r="E201" s="36">
        <f>SUMIFS(СВЦЭМ!$E$39:$E$782,СВЦЭМ!$A$39:$A$782,$A201,СВЦЭМ!$B$39:$B$782,E$191)+'СЕТ СН'!$F$15</f>
        <v>146.08035351000001</v>
      </c>
      <c r="F201" s="36">
        <f>SUMIFS(СВЦЭМ!$E$39:$E$782,СВЦЭМ!$A$39:$A$782,$A201,СВЦЭМ!$B$39:$B$782,F$191)+'СЕТ СН'!$F$15</f>
        <v>146.12226820000001</v>
      </c>
      <c r="G201" s="36">
        <f>SUMIFS(СВЦЭМ!$E$39:$E$782,СВЦЭМ!$A$39:$A$782,$A201,СВЦЭМ!$B$39:$B$782,G$191)+'СЕТ СН'!$F$15</f>
        <v>144.26753088000001</v>
      </c>
      <c r="H201" s="36">
        <f>SUMIFS(СВЦЭМ!$E$39:$E$782,СВЦЭМ!$A$39:$A$782,$A201,СВЦЭМ!$B$39:$B$782,H$191)+'СЕТ СН'!$F$15</f>
        <v>140.75538334000001</v>
      </c>
      <c r="I201" s="36">
        <f>SUMIFS(СВЦЭМ!$E$39:$E$782,СВЦЭМ!$A$39:$A$782,$A201,СВЦЭМ!$B$39:$B$782,I$191)+'СЕТ СН'!$F$15</f>
        <v>133.7933367</v>
      </c>
      <c r="J201" s="36">
        <f>SUMIFS(СВЦЭМ!$E$39:$E$782,СВЦЭМ!$A$39:$A$782,$A201,СВЦЭМ!$B$39:$B$782,J$191)+'СЕТ СН'!$F$15</f>
        <v>143.64237467999999</v>
      </c>
      <c r="K201" s="36">
        <f>SUMIFS(СВЦЭМ!$E$39:$E$782,СВЦЭМ!$A$39:$A$782,$A201,СВЦЭМ!$B$39:$B$782,K$191)+'СЕТ СН'!$F$15</f>
        <v>136.00057419999999</v>
      </c>
      <c r="L201" s="36">
        <f>SUMIFS(СВЦЭМ!$E$39:$E$782,СВЦЭМ!$A$39:$A$782,$A201,СВЦЭМ!$B$39:$B$782,L$191)+'СЕТ СН'!$F$15</f>
        <v>134.81865381</v>
      </c>
      <c r="M201" s="36">
        <f>SUMIFS(СВЦЭМ!$E$39:$E$782,СВЦЭМ!$A$39:$A$782,$A201,СВЦЭМ!$B$39:$B$782,M$191)+'СЕТ СН'!$F$15</f>
        <v>135.33405863999999</v>
      </c>
      <c r="N201" s="36">
        <f>SUMIFS(СВЦЭМ!$E$39:$E$782,СВЦЭМ!$A$39:$A$782,$A201,СВЦЭМ!$B$39:$B$782,N$191)+'СЕТ СН'!$F$15</f>
        <v>136.39410708</v>
      </c>
      <c r="O201" s="36">
        <f>SUMIFS(СВЦЭМ!$E$39:$E$782,СВЦЭМ!$A$39:$A$782,$A201,СВЦЭМ!$B$39:$B$782,O$191)+'СЕТ СН'!$F$15</f>
        <v>133.46537896000001</v>
      </c>
      <c r="P201" s="36">
        <f>SUMIFS(СВЦЭМ!$E$39:$E$782,СВЦЭМ!$A$39:$A$782,$A201,СВЦЭМ!$B$39:$B$782,P$191)+'СЕТ СН'!$F$15</f>
        <v>134.46557837</v>
      </c>
      <c r="Q201" s="36">
        <f>SUMIFS(СВЦЭМ!$E$39:$E$782,СВЦЭМ!$A$39:$A$782,$A201,СВЦЭМ!$B$39:$B$782,Q$191)+'СЕТ СН'!$F$15</f>
        <v>135.03089939</v>
      </c>
      <c r="R201" s="36">
        <f>SUMIFS(СВЦЭМ!$E$39:$E$782,СВЦЭМ!$A$39:$A$782,$A201,СВЦЭМ!$B$39:$B$782,R$191)+'СЕТ СН'!$F$15</f>
        <v>137.25124116000001</v>
      </c>
      <c r="S201" s="36">
        <f>SUMIFS(СВЦЭМ!$E$39:$E$782,СВЦЭМ!$A$39:$A$782,$A201,СВЦЭМ!$B$39:$B$782,S$191)+'СЕТ СН'!$F$15</f>
        <v>138.04553765</v>
      </c>
      <c r="T201" s="36">
        <f>SUMIFS(СВЦЭМ!$E$39:$E$782,СВЦЭМ!$A$39:$A$782,$A201,СВЦЭМ!$B$39:$B$782,T$191)+'СЕТ СН'!$F$15</f>
        <v>137.13234671000001</v>
      </c>
      <c r="U201" s="36">
        <f>SUMIFS(СВЦЭМ!$E$39:$E$782,СВЦЭМ!$A$39:$A$782,$A201,СВЦЭМ!$B$39:$B$782,U$191)+'СЕТ СН'!$F$15</f>
        <v>140.75885855000001</v>
      </c>
      <c r="V201" s="36">
        <f>SUMIFS(СВЦЭМ!$E$39:$E$782,СВЦЭМ!$A$39:$A$782,$A201,СВЦЭМ!$B$39:$B$782,V$191)+'СЕТ СН'!$F$15</f>
        <v>137.67847415</v>
      </c>
      <c r="W201" s="36">
        <f>SUMIFS(СВЦЭМ!$E$39:$E$782,СВЦЭМ!$A$39:$A$782,$A201,СВЦЭМ!$B$39:$B$782,W$191)+'СЕТ СН'!$F$15</f>
        <v>138.86825239999999</v>
      </c>
      <c r="X201" s="36">
        <f>SUMIFS(СВЦЭМ!$E$39:$E$782,СВЦЭМ!$A$39:$A$782,$A201,СВЦЭМ!$B$39:$B$782,X$191)+'СЕТ СН'!$F$15</f>
        <v>142.53653489999999</v>
      </c>
      <c r="Y201" s="36">
        <f>SUMIFS(СВЦЭМ!$E$39:$E$782,СВЦЭМ!$A$39:$A$782,$A201,СВЦЭМ!$B$39:$B$782,Y$191)+'СЕТ СН'!$F$15</f>
        <v>157.50860957</v>
      </c>
    </row>
    <row r="202" spans="1:25" ht="15.75" x14ac:dyDescent="0.2">
      <c r="A202" s="35">
        <f t="shared" si="5"/>
        <v>44784</v>
      </c>
      <c r="B202" s="36">
        <f>SUMIFS(СВЦЭМ!$E$39:$E$782,СВЦЭМ!$A$39:$A$782,$A202,СВЦЭМ!$B$39:$B$782,B$191)+'СЕТ СН'!$F$15</f>
        <v>139.12847765000001</v>
      </c>
      <c r="C202" s="36">
        <f>SUMIFS(СВЦЭМ!$E$39:$E$782,СВЦЭМ!$A$39:$A$782,$A202,СВЦЭМ!$B$39:$B$782,C$191)+'СЕТ СН'!$F$15</f>
        <v>147.38430948000001</v>
      </c>
      <c r="D202" s="36">
        <f>SUMIFS(СВЦЭМ!$E$39:$E$782,СВЦЭМ!$A$39:$A$782,$A202,СВЦЭМ!$B$39:$B$782,D$191)+'СЕТ СН'!$F$15</f>
        <v>155.31662549000001</v>
      </c>
      <c r="E202" s="36">
        <f>SUMIFS(СВЦЭМ!$E$39:$E$782,СВЦЭМ!$A$39:$A$782,$A202,СВЦЭМ!$B$39:$B$782,E$191)+'СЕТ СН'!$F$15</f>
        <v>157.88977098999999</v>
      </c>
      <c r="F202" s="36">
        <f>SUMIFS(СВЦЭМ!$E$39:$E$782,СВЦЭМ!$A$39:$A$782,$A202,СВЦЭМ!$B$39:$B$782,F$191)+'СЕТ СН'!$F$15</f>
        <v>159.02055125000001</v>
      </c>
      <c r="G202" s="36">
        <f>SUMIFS(СВЦЭМ!$E$39:$E$782,СВЦЭМ!$A$39:$A$782,$A202,СВЦЭМ!$B$39:$B$782,G$191)+'СЕТ СН'!$F$15</f>
        <v>158.66056011000001</v>
      </c>
      <c r="H202" s="36">
        <f>SUMIFS(СВЦЭМ!$E$39:$E$782,СВЦЭМ!$A$39:$A$782,$A202,СВЦЭМ!$B$39:$B$782,H$191)+'СЕТ СН'!$F$15</f>
        <v>150.30819127000001</v>
      </c>
      <c r="I202" s="36">
        <f>SUMIFS(СВЦЭМ!$E$39:$E$782,СВЦЭМ!$A$39:$A$782,$A202,СВЦЭМ!$B$39:$B$782,I$191)+'СЕТ СН'!$F$15</f>
        <v>137.22903506</v>
      </c>
      <c r="J202" s="36">
        <f>SUMIFS(СВЦЭМ!$E$39:$E$782,СВЦЭМ!$A$39:$A$782,$A202,СВЦЭМ!$B$39:$B$782,J$191)+'СЕТ СН'!$F$15</f>
        <v>127.49505388999999</v>
      </c>
      <c r="K202" s="36">
        <f>SUMIFS(СВЦЭМ!$E$39:$E$782,СВЦЭМ!$A$39:$A$782,$A202,СВЦЭМ!$B$39:$B$782,K$191)+'СЕТ СН'!$F$15</f>
        <v>129.48760827000001</v>
      </c>
      <c r="L202" s="36">
        <f>SUMIFS(СВЦЭМ!$E$39:$E$782,СВЦЭМ!$A$39:$A$782,$A202,СВЦЭМ!$B$39:$B$782,L$191)+'СЕТ СН'!$F$15</f>
        <v>133.22915823</v>
      </c>
      <c r="M202" s="36">
        <f>SUMIFS(СВЦЭМ!$E$39:$E$782,СВЦЭМ!$A$39:$A$782,$A202,СВЦЭМ!$B$39:$B$782,M$191)+'СЕТ СН'!$F$15</f>
        <v>132.74573157</v>
      </c>
      <c r="N202" s="36">
        <f>SUMIFS(СВЦЭМ!$E$39:$E$782,СВЦЭМ!$A$39:$A$782,$A202,СВЦЭМ!$B$39:$B$782,N$191)+'СЕТ СН'!$F$15</f>
        <v>131.34549099</v>
      </c>
      <c r="O202" s="36">
        <f>SUMIFS(СВЦЭМ!$E$39:$E$782,СВЦЭМ!$A$39:$A$782,$A202,СВЦЭМ!$B$39:$B$782,O$191)+'СЕТ СН'!$F$15</f>
        <v>132.54879756</v>
      </c>
      <c r="P202" s="36">
        <f>SUMIFS(СВЦЭМ!$E$39:$E$782,СВЦЭМ!$A$39:$A$782,$A202,СВЦЭМ!$B$39:$B$782,P$191)+'СЕТ СН'!$F$15</f>
        <v>132.97148164999999</v>
      </c>
      <c r="Q202" s="36">
        <f>SUMIFS(СВЦЭМ!$E$39:$E$782,СВЦЭМ!$A$39:$A$782,$A202,СВЦЭМ!$B$39:$B$782,Q$191)+'СЕТ СН'!$F$15</f>
        <v>131.48660758</v>
      </c>
      <c r="R202" s="36">
        <f>SUMIFS(СВЦЭМ!$E$39:$E$782,СВЦЭМ!$A$39:$A$782,$A202,СВЦЭМ!$B$39:$B$782,R$191)+'СЕТ СН'!$F$15</f>
        <v>132.02544175</v>
      </c>
      <c r="S202" s="36">
        <f>SUMIFS(СВЦЭМ!$E$39:$E$782,СВЦЭМ!$A$39:$A$782,$A202,СВЦЭМ!$B$39:$B$782,S$191)+'СЕТ СН'!$F$15</f>
        <v>131.10908520000001</v>
      </c>
      <c r="T202" s="36">
        <f>SUMIFS(СВЦЭМ!$E$39:$E$782,СВЦЭМ!$A$39:$A$782,$A202,СВЦЭМ!$B$39:$B$782,T$191)+'СЕТ СН'!$F$15</f>
        <v>111.35405325000001</v>
      </c>
      <c r="U202" s="36">
        <f>SUMIFS(СВЦЭМ!$E$39:$E$782,СВЦЭМ!$A$39:$A$782,$A202,СВЦЭМ!$B$39:$B$782,U$191)+'СЕТ СН'!$F$15</f>
        <v>112.21171769999999</v>
      </c>
      <c r="V202" s="36">
        <f>SUMIFS(СВЦЭМ!$E$39:$E$782,СВЦЭМ!$A$39:$A$782,$A202,СВЦЭМ!$B$39:$B$782,V$191)+'СЕТ СН'!$F$15</f>
        <v>111.89187954000001</v>
      </c>
      <c r="W202" s="36">
        <f>SUMIFS(СВЦЭМ!$E$39:$E$782,СВЦЭМ!$A$39:$A$782,$A202,СВЦЭМ!$B$39:$B$782,W$191)+'СЕТ СН'!$F$15</f>
        <v>109.75600076000001</v>
      </c>
      <c r="X202" s="36">
        <f>SUMIFS(СВЦЭМ!$E$39:$E$782,СВЦЭМ!$A$39:$A$782,$A202,СВЦЭМ!$B$39:$B$782,X$191)+'СЕТ СН'!$F$15</f>
        <v>111.89486424</v>
      </c>
      <c r="Y202" s="36">
        <f>SUMIFS(СВЦЭМ!$E$39:$E$782,СВЦЭМ!$A$39:$A$782,$A202,СВЦЭМ!$B$39:$B$782,Y$191)+'СЕТ СН'!$F$15</f>
        <v>114.95622102999999</v>
      </c>
    </row>
    <row r="203" spans="1:25" ht="15.75" x14ac:dyDescent="0.2">
      <c r="A203" s="35">
        <f t="shared" si="5"/>
        <v>44785</v>
      </c>
      <c r="B203" s="36">
        <f>SUMIFS(СВЦЭМ!$E$39:$E$782,СВЦЭМ!$A$39:$A$782,$A203,СВЦЭМ!$B$39:$B$782,B$191)+'СЕТ СН'!$F$15</f>
        <v>138.93908407000001</v>
      </c>
      <c r="C203" s="36">
        <f>SUMIFS(СВЦЭМ!$E$39:$E$782,СВЦЭМ!$A$39:$A$782,$A203,СВЦЭМ!$B$39:$B$782,C$191)+'СЕТ СН'!$F$15</f>
        <v>146.28617320000001</v>
      </c>
      <c r="D203" s="36">
        <f>SUMIFS(СВЦЭМ!$E$39:$E$782,СВЦЭМ!$A$39:$A$782,$A203,СВЦЭМ!$B$39:$B$782,D$191)+'СЕТ СН'!$F$15</f>
        <v>154.54043390999999</v>
      </c>
      <c r="E203" s="36">
        <f>SUMIFS(СВЦЭМ!$E$39:$E$782,СВЦЭМ!$A$39:$A$782,$A203,СВЦЭМ!$B$39:$B$782,E$191)+'СЕТ СН'!$F$15</f>
        <v>157.55984644</v>
      </c>
      <c r="F203" s="36">
        <f>SUMIFS(СВЦЭМ!$E$39:$E$782,СВЦЭМ!$A$39:$A$782,$A203,СВЦЭМ!$B$39:$B$782,F$191)+'СЕТ СН'!$F$15</f>
        <v>156.51767103</v>
      </c>
      <c r="G203" s="36">
        <f>SUMIFS(СВЦЭМ!$E$39:$E$782,СВЦЭМ!$A$39:$A$782,$A203,СВЦЭМ!$B$39:$B$782,G$191)+'СЕТ СН'!$F$15</f>
        <v>157.96037039000001</v>
      </c>
      <c r="H203" s="36">
        <f>SUMIFS(СВЦЭМ!$E$39:$E$782,СВЦЭМ!$A$39:$A$782,$A203,СВЦЭМ!$B$39:$B$782,H$191)+'СЕТ СН'!$F$15</f>
        <v>141.56033676000001</v>
      </c>
      <c r="I203" s="36">
        <f>SUMIFS(СВЦЭМ!$E$39:$E$782,СВЦЭМ!$A$39:$A$782,$A203,СВЦЭМ!$B$39:$B$782,I$191)+'СЕТ СН'!$F$15</f>
        <v>141.05204802</v>
      </c>
      <c r="J203" s="36">
        <f>SUMIFS(СВЦЭМ!$E$39:$E$782,СВЦЭМ!$A$39:$A$782,$A203,СВЦЭМ!$B$39:$B$782,J$191)+'СЕТ СН'!$F$15</f>
        <v>132.77066836</v>
      </c>
      <c r="K203" s="36">
        <f>SUMIFS(СВЦЭМ!$E$39:$E$782,СВЦЭМ!$A$39:$A$782,$A203,СВЦЭМ!$B$39:$B$782,K$191)+'СЕТ СН'!$F$15</f>
        <v>129.59753782999999</v>
      </c>
      <c r="L203" s="36">
        <f>SUMIFS(СВЦЭМ!$E$39:$E$782,СВЦЭМ!$A$39:$A$782,$A203,СВЦЭМ!$B$39:$B$782,L$191)+'СЕТ СН'!$F$15</f>
        <v>124.65355473</v>
      </c>
      <c r="M203" s="36">
        <f>SUMIFS(СВЦЭМ!$E$39:$E$782,СВЦЭМ!$A$39:$A$782,$A203,СВЦЭМ!$B$39:$B$782,M$191)+'СЕТ СН'!$F$15</f>
        <v>120.84334397000001</v>
      </c>
      <c r="N203" s="36">
        <f>SUMIFS(СВЦЭМ!$E$39:$E$782,СВЦЭМ!$A$39:$A$782,$A203,СВЦЭМ!$B$39:$B$782,N$191)+'СЕТ СН'!$F$15</f>
        <v>120.96545215</v>
      </c>
      <c r="O203" s="36">
        <f>SUMIFS(СВЦЭМ!$E$39:$E$782,СВЦЭМ!$A$39:$A$782,$A203,СВЦЭМ!$B$39:$B$782,O$191)+'СЕТ СН'!$F$15</f>
        <v>121.69912134</v>
      </c>
      <c r="P203" s="36">
        <f>SUMIFS(СВЦЭМ!$E$39:$E$782,СВЦЭМ!$A$39:$A$782,$A203,СВЦЭМ!$B$39:$B$782,P$191)+'СЕТ СН'!$F$15</f>
        <v>123.16396330000001</v>
      </c>
      <c r="Q203" s="36">
        <f>SUMIFS(СВЦЭМ!$E$39:$E$782,СВЦЭМ!$A$39:$A$782,$A203,СВЦЭМ!$B$39:$B$782,Q$191)+'СЕТ СН'!$F$15</f>
        <v>123.2064172</v>
      </c>
      <c r="R203" s="36">
        <f>SUMIFS(СВЦЭМ!$E$39:$E$782,СВЦЭМ!$A$39:$A$782,$A203,СВЦЭМ!$B$39:$B$782,R$191)+'СЕТ СН'!$F$15</f>
        <v>125.99135090999999</v>
      </c>
      <c r="S203" s="36">
        <f>SUMIFS(СВЦЭМ!$E$39:$E$782,СВЦЭМ!$A$39:$A$782,$A203,СВЦЭМ!$B$39:$B$782,S$191)+'СЕТ СН'!$F$15</f>
        <v>125.64421872</v>
      </c>
      <c r="T203" s="36">
        <f>SUMIFS(СВЦЭМ!$E$39:$E$782,СВЦЭМ!$A$39:$A$782,$A203,СВЦЭМ!$B$39:$B$782,T$191)+'СЕТ СН'!$F$15</f>
        <v>125.06041535</v>
      </c>
      <c r="U203" s="36">
        <f>SUMIFS(СВЦЭМ!$E$39:$E$782,СВЦЭМ!$A$39:$A$782,$A203,СВЦЭМ!$B$39:$B$782,U$191)+'СЕТ СН'!$F$15</f>
        <v>125.32568986</v>
      </c>
      <c r="V203" s="36">
        <f>SUMIFS(СВЦЭМ!$E$39:$E$782,СВЦЭМ!$A$39:$A$782,$A203,СВЦЭМ!$B$39:$B$782,V$191)+'СЕТ СН'!$F$15</f>
        <v>125.24144857</v>
      </c>
      <c r="W203" s="36">
        <f>SUMIFS(СВЦЭМ!$E$39:$E$782,СВЦЭМ!$A$39:$A$782,$A203,СВЦЭМ!$B$39:$B$782,W$191)+'СЕТ СН'!$F$15</f>
        <v>122.64753785000001</v>
      </c>
      <c r="X203" s="36">
        <f>SUMIFS(СВЦЭМ!$E$39:$E$782,СВЦЭМ!$A$39:$A$782,$A203,СВЦЭМ!$B$39:$B$782,X$191)+'СЕТ СН'!$F$15</f>
        <v>129.30026791</v>
      </c>
      <c r="Y203" s="36">
        <f>SUMIFS(СВЦЭМ!$E$39:$E$782,СВЦЭМ!$A$39:$A$782,$A203,СВЦЭМ!$B$39:$B$782,Y$191)+'СЕТ СН'!$F$15</f>
        <v>136.47146126000001</v>
      </c>
    </row>
    <row r="204" spans="1:25" ht="15.75" x14ac:dyDescent="0.2">
      <c r="A204" s="35">
        <f t="shared" si="5"/>
        <v>44786</v>
      </c>
      <c r="B204" s="36">
        <f>SUMIFS(СВЦЭМ!$E$39:$E$782,СВЦЭМ!$A$39:$A$782,$A204,СВЦЭМ!$B$39:$B$782,B$191)+'СЕТ СН'!$F$15</f>
        <v>140.67483143999999</v>
      </c>
      <c r="C204" s="36">
        <f>SUMIFS(СВЦЭМ!$E$39:$E$782,СВЦЭМ!$A$39:$A$782,$A204,СВЦЭМ!$B$39:$B$782,C$191)+'СЕТ СН'!$F$15</f>
        <v>145.75029979000001</v>
      </c>
      <c r="D204" s="36">
        <f>SUMIFS(СВЦЭМ!$E$39:$E$782,СВЦЭМ!$A$39:$A$782,$A204,СВЦЭМ!$B$39:$B$782,D$191)+'СЕТ СН'!$F$15</f>
        <v>148.93286046</v>
      </c>
      <c r="E204" s="36">
        <f>SUMIFS(СВЦЭМ!$E$39:$E$782,СВЦЭМ!$A$39:$A$782,$A204,СВЦЭМ!$B$39:$B$782,E$191)+'СЕТ СН'!$F$15</f>
        <v>159.74478518999999</v>
      </c>
      <c r="F204" s="36">
        <f>SUMIFS(СВЦЭМ!$E$39:$E$782,СВЦЭМ!$A$39:$A$782,$A204,СВЦЭМ!$B$39:$B$782,F$191)+'СЕТ СН'!$F$15</f>
        <v>156.17920222999999</v>
      </c>
      <c r="G204" s="36">
        <f>SUMIFS(СВЦЭМ!$E$39:$E$782,СВЦЭМ!$A$39:$A$782,$A204,СВЦЭМ!$B$39:$B$782,G$191)+'СЕТ СН'!$F$15</f>
        <v>152.28049043999999</v>
      </c>
      <c r="H204" s="36">
        <f>SUMIFS(СВЦЭМ!$E$39:$E$782,СВЦЭМ!$A$39:$A$782,$A204,СВЦЭМ!$B$39:$B$782,H$191)+'СЕТ СН'!$F$15</f>
        <v>147.57782269</v>
      </c>
      <c r="I204" s="36">
        <f>SUMIFS(СВЦЭМ!$E$39:$E$782,СВЦЭМ!$A$39:$A$782,$A204,СВЦЭМ!$B$39:$B$782,I$191)+'СЕТ СН'!$F$15</f>
        <v>138.89358860999999</v>
      </c>
      <c r="J204" s="36">
        <f>SUMIFS(СВЦЭМ!$E$39:$E$782,СВЦЭМ!$A$39:$A$782,$A204,СВЦЭМ!$B$39:$B$782,J$191)+'СЕТ СН'!$F$15</f>
        <v>135.88017987000001</v>
      </c>
      <c r="K204" s="36">
        <f>SUMIFS(СВЦЭМ!$E$39:$E$782,СВЦЭМ!$A$39:$A$782,$A204,СВЦЭМ!$B$39:$B$782,K$191)+'СЕТ СН'!$F$15</f>
        <v>124.89041487999999</v>
      </c>
      <c r="L204" s="36">
        <f>SUMIFS(СВЦЭМ!$E$39:$E$782,СВЦЭМ!$A$39:$A$782,$A204,СВЦЭМ!$B$39:$B$782,L$191)+'СЕТ СН'!$F$15</f>
        <v>123.04491664</v>
      </c>
      <c r="M204" s="36">
        <f>SUMIFS(СВЦЭМ!$E$39:$E$782,СВЦЭМ!$A$39:$A$782,$A204,СВЦЭМ!$B$39:$B$782,M$191)+'СЕТ СН'!$F$15</f>
        <v>123.62483621</v>
      </c>
      <c r="N204" s="36">
        <f>SUMIFS(СВЦЭМ!$E$39:$E$782,СВЦЭМ!$A$39:$A$782,$A204,СВЦЭМ!$B$39:$B$782,N$191)+'СЕТ СН'!$F$15</f>
        <v>122.93297334</v>
      </c>
      <c r="O204" s="36">
        <f>SUMIFS(СВЦЭМ!$E$39:$E$782,СВЦЭМ!$A$39:$A$782,$A204,СВЦЭМ!$B$39:$B$782,O$191)+'СЕТ СН'!$F$15</f>
        <v>122.42516686</v>
      </c>
      <c r="P204" s="36">
        <f>SUMIFS(СВЦЭМ!$E$39:$E$782,СВЦЭМ!$A$39:$A$782,$A204,СВЦЭМ!$B$39:$B$782,P$191)+'СЕТ СН'!$F$15</f>
        <v>123.22813587</v>
      </c>
      <c r="Q204" s="36">
        <f>SUMIFS(СВЦЭМ!$E$39:$E$782,СВЦЭМ!$A$39:$A$782,$A204,СВЦЭМ!$B$39:$B$782,Q$191)+'СЕТ СН'!$F$15</f>
        <v>123.15391226</v>
      </c>
      <c r="R204" s="36">
        <f>SUMIFS(СВЦЭМ!$E$39:$E$782,СВЦЭМ!$A$39:$A$782,$A204,СВЦЭМ!$B$39:$B$782,R$191)+'СЕТ СН'!$F$15</f>
        <v>124.13651523</v>
      </c>
      <c r="S204" s="36">
        <f>SUMIFS(СВЦЭМ!$E$39:$E$782,СВЦЭМ!$A$39:$A$782,$A204,СВЦЭМ!$B$39:$B$782,S$191)+'СЕТ СН'!$F$15</f>
        <v>124.58425985</v>
      </c>
      <c r="T204" s="36">
        <f>SUMIFS(СВЦЭМ!$E$39:$E$782,СВЦЭМ!$A$39:$A$782,$A204,СВЦЭМ!$B$39:$B$782,T$191)+'СЕТ СН'!$F$15</f>
        <v>124.2203698</v>
      </c>
      <c r="U204" s="36">
        <f>SUMIFS(СВЦЭМ!$E$39:$E$782,СВЦЭМ!$A$39:$A$782,$A204,СВЦЭМ!$B$39:$B$782,U$191)+'СЕТ СН'!$F$15</f>
        <v>124.86560202</v>
      </c>
      <c r="V204" s="36">
        <f>SUMIFS(СВЦЭМ!$E$39:$E$782,СВЦЭМ!$A$39:$A$782,$A204,СВЦЭМ!$B$39:$B$782,V$191)+'СЕТ СН'!$F$15</f>
        <v>123.48533178</v>
      </c>
      <c r="W204" s="36">
        <f>SUMIFS(СВЦЭМ!$E$39:$E$782,СВЦЭМ!$A$39:$A$782,$A204,СВЦЭМ!$B$39:$B$782,W$191)+'СЕТ СН'!$F$15</f>
        <v>122.74024673</v>
      </c>
      <c r="X204" s="36">
        <f>SUMIFS(СВЦЭМ!$E$39:$E$782,СВЦЭМ!$A$39:$A$782,$A204,СВЦЭМ!$B$39:$B$782,X$191)+'СЕТ СН'!$F$15</f>
        <v>126.84231751999999</v>
      </c>
      <c r="Y204" s="36">
        <f>SUMIFS(СВЦЭМ!$E$39:$E$782,СВЦЭМ!$A$39:$A$782,$A204,СВЦЭМ!$B$39:$B$782,Y$191)+'СЕТ СН'!$F$15</f>
        <v>141.31658064000001</v>
      </c>
    </row>
    <row r="205" spans="1:25" ht="15.75" x14ac:dyDescent="0.2">
      <c r="A205" s="35">
        <f t="shared" si="5"/>
        <v>44787</v>
      </c>
      <c r="B205" s="36">
        <f>SUMIFS(СВЦЭМ!$E$39:$E$782,СВЦЭМ!$A$39:$A$782,$A205,СВЦЭМ!$B$39:$B$782,B$191)+'СЕТ СН'!$F$15</f>
        <v>148.20248251999999</v>
      </c>
      <c r="C205" s="36">
        <f>SUMIFS(СВЦЭМ!$E$39:$E$782,СВЦЭМ!$A$39:$A$782,$A205,СВЦЭМ!$B$39:$B$782,C$191)+'СЕТ СН'!$F$15</f>
        <v>146.37936286999999</v>
      </c>
      <c r="D205" s="36">
        <f>SUMIFS(СВЦЭМ!$E$39:$E$782,СВЦЭМ!$A$39:$A$782,$A205,СВЦЭМ!$B$39:$B$782,D$191)+'СЕТ СН'!$F$15</f>
        <v>140.83893122000001</v>
      </c>
      <c r="E205" s="36">
        <f>SUMIFS(СВЦЭМ!$E$39:$E$782,СВЦЭМ!$A$39:$A$782,$A205,СВЦЭМ!$B$39:$B$782,E$191)+'СЕТ СН'!$F$15</f>
        <v>142.26283541000001</v>
      </c>
      <c r="F205" s="36">
        <f>SUMIFS(СВЦЭМ!$E$39:$E$782,СВЦЭМ!$A$39:$A$782,$A205,СВЦЭМ!$B$39:$B$782,F$191)+'СЕТ СН'!$F$15</f>
        <v>143.05628562999999</v>
      </c>
      <c r="G205" s="36">
        <f>SUMIFS(СВЦЭМ!$E$39:$E$782,СВЦЭМ!$A$39:$A$782,$A205,СВЦЭМ!$B$39:$B$782,G$191)+'СЕТ СН'!$F$15</f>
        <v>142.73996525000001</v>
      </c>
      <c r="H205" s="36">
        <f>SUMIFS(СВЦЭМ!$E$39:$E$782,СВЦЭМ!$A$39:$A$782,$A205,СВЦЭМ!$B$39:$B$782,H$191)+'СЕТ СН'!$F$15</f>
        <v>152.91982211000001</v>
      </c>
      <c r="I205" s="36">
        <f>SUMIFS(СВЦЭМ!$E$39:$E$782,СВЦЭМ!$A$39:$A$782,$A205,СВЦЭМ!$B$39:$B$782,I$191)+'СЕТ СН'!$F$15</f>
        <v>147.44188750999999</v>
      </c>
      <c r="J205" s="36">
        <f>SUMIFS(СВЦЭМ!$E$39:$E$782,СВЦЭМ!$A$39:$A$782,$A205,СВЦЭМ!$B$39:$B$782,J$191)+'СЕТ СН'!$F$15</f>
        <v>139.73662246999999</v>
      </c>
      <c r="K205" s="36">
        <f>SUMIFS(СВЦЭМ!$E$39:$E$782,СВЦЭМ!$A$39:$A$782,$A205,СВЦЭМ!$B$39:$B$782,K$191)+'СЕТ СН'!$F$15</f>
        <v>128.56701545999999</v>
      </c>
      <c r="L205" s="36">
        <f>SUMIFS(СВЦЭМ!$E$39:$E$782,СВЦЭМ!$A$39:$A$782,$A205,СВЦЭМ!$B$39:$B$782,L$191)+'СЕТ СН'!$F$15</f>
        <v>123.06587748</v>
      </c>
      <c r="M205" s="36">
        <f>SUMIFS(СВЦЭМ!$E$39:$E$782,СВЦЭМ!$A$39:$A$782,$A205,СВЦЭМ!$B$39:$B$782,M$191)+'СЕТ СН'!$F$15</f>
        <v>121.00725675</v>
      </c>
      <c r="N205" s="36">
        <f>SUMIFS(СВЦЭМ!$E$39:$E$782,СВЦЭМ!$A$39:$A$782,$A205,СВЦЭМ!$B$39:$B$782,N$191)+'СЕТ СН'!$F$15</f>
        <v>122.93093989</v>
      </c>
      <c r="O205" s="36">
        <f>SUMIFS(СВЦЭМ!$E$39:$E$782,СВЦЭМ!$A$39:$A$782,$A205,СВЦЭМ!$B$39:$B$782,O$191)+'СЕТ СН'!$F$15</f>
        <v>123.69020125999999</v>
      </c>
      <c r="P205" s="36">
        <f>SUMIFS(СВЦЭМ!$E$39:$E$782,СВЦЭМ!$A$39:$A$782,$A205,СВЦЭМ!$B$39:$B$782,P$191)+'СЕТ СН'!$F$15</f>
        <v>125.13437338</v>
      </c>
      <c r="Q205" s="36">
        <f>SUMIFS(СВЦЭМ!$E$39:$E$782,СВЦЭМ!$A$39:$A$782,$A205,СВЦЭМ!$B$39:$B$782,Q$191)+'СЕТ СН'!$F$15</f>
        <v>126.13560489</v>
      </c>
      <c r="R205" s="36">
        <f>SUMIFS(СВЦЭМ!$E$39:$E$782,СВЦЭМ!$A$39:$A$782,$A205,СВЦЭМ!$B$39:$B$782,R$191)+'СЕТ СН'!$F$15</f>
        <v>127.91141301</v>
      </c>
      <c r="S205" s="36">
        <f>SUMIFS(СВЦЭМ!$E$39:$E$782,СВЦЭМ!$A$39:$A$782,$A205,СВЦЭМ!$B$39:$B$782,S$191)+'СЕТ СН'!$F$15</f>
        <v>125.55998875</v>
      </c>
      <c r="T205" s="36">
        <f>SUMIFS(СВЦЭМ!$E$39:$E$782,СВЦЭМ!$A$39:$A$782,$A205,СВЦЭМ!$B$39:$B$782,T$191)+'СЕТ СН'!$F$15</f>
        <v>126.89650426999999</v>
      </c>
      <c r="U205" s="36">
        <f>SUMIFS(СВЦЭМ!$E$39:$E$782,СВЦЭМ!$A$39:$A$782,$A205,СВЦЭМ!$B$39:$B$782,U$191)+'СЕТ СН'!$F$15</f>
        <v>127.53149860000001</v>
      </c>
      <c r="V205" s="36">
        <f>SUMIFS(СВЦЭМ!$E$39:$E$782,СВЦЭМ!$A$39:$A$782,$A205,СВЦЭМ!$B$39:$B$782,V$191)+'СЕТ СН'!$F$15</f>
        <v>128.40532754</v>
      </c>
      <c r="W205" s="36">
        <f>SUMIFS(СВЦЭМ!$E$39:$E$782,СВЦЭМ!$A$39:$A$782,$A205,СВЦЭМ!$B$39:$B$782,W$191)+'СЕТ СН'!$F$15</f>
        <v>127.95060491</v>
      </c>
      <c r="X205" s="36">
        <f>SUMIFS(СВЦЭМ!$E$39:$E$782,СВЦЭМ!$A$39:$A$782,$A205,СВЦЭМ!$B$39:$B$782,X$191)+'СЕТ СН'!$F$15</f>
        <v>128.19196294</v>
      </c>
      <c r="Y205" s="36">
        <f>SUMIFS(СВЦЭМ!$E$39:$E$782,СВЦЭМ!$A$39:$A$782,$A205,СВЦЭМ!$B$39:$B$782,Y$191)+'СЕТ СН'!$F$15</f>
        <v>136.60670124999999</v>
      </c>
    </row>
    <row r="206" spans="1:25" ht="15.75" x14ac:dyDescent="0.2">
      <c r="A206" s="35">
        <f t="shared" si="5"/>
        <v>44788</v>
      </c>
      <c r="B206" s="36">
        <f>SUMIFS(СВЦЭМ!$E$39:$E$782,СВЦЭМ!$A$39:$A$782,$A206,СВЦЭМ!$B$39:$B$782,B$191)+'СЕТ СН'!$F$15</f>
        <v>130.12479866000001</v>
      </c>
      <c r="C206" s="36">
        <f>SUMIFS(СВЦЭМ!$E$39:$E$782,СВЦЭМ!$A$39:$A$782,$A206,СВЦЭМ!$B$39:$B$782,C$191)+'СЕТ СН'!$F$15</f>
        <v>133.86928159000001</v>
      </c>
      <c r="D206" s="36">
        <f>SUMIFS(СВЦЭМ!$E$39:$E$782,СВЦЭМ!$A$39:$A$782,$A206,СВЦЭМ!$B$39:$B$782,D$191)+'СЕТ СН'!$F$15</f>
        <v>138.91183072999999</v>
      </c>
      <c r="E206" s="36">
        <f>SUMIFS(СВЦЭМ!$E$39:$E$782,СВЦЭМ!$A$39:$A$782,$A206,СВЦЭМ!$B$39:$B$782,E$191)+'СЕТ СН'!$F$15</f>
        <v>140.78597793</v>
      </c>
      <c r="F206" s="36">
        <f>SUMIFS(СВЦЭМ!$E$39:$E$782,СВЦЭМ!$A$39:$A$782,$A206,СВЦЭМ!$B$39:$B$782,F$191)+'СЕТ СН'!$F$15</f>
        <v>142.46746110999999</v>
      </c>
      <c r="G206" s="36">
        <f>SUMIFS(СВЦЭМ!$E$39:$E$782,СВЦЭМ!$A$39:$A$782,$A206,СВЦЭМ!$B$39:$B$782,G$191)+'СЕТ СН'!$F$15</f>
        <v>141.6833705</v>
      </c>
      <c r="H206" s="36">
        <f>SUMIFS(СВЦЭМ!$E$39:$E$782,СВЦЭМ!$A$39:$A$782,$A206,СВЦЭМ!$B$39:$B$782,H$191)+'СЕТ СН'!$F$15</f>
        <v>136.98154099999999</v>
      </c>
      <c r="I206" s="36">
        <f>SUMIFS(СВЦЭМ!$E$39:$E$782,СВЦЭМ!$A$39:$A$782,$A206,СВЦЭМ!$B$39:$B$782,I$191)+'СЕТ СН'!$F$15</f>
        <v>128.34444518999999</v>
      </c>
      <c r="J206" s="36">
        <f>SUMIFS(СВЦЭМ!$E$39:$E$782,СВЦЭМ!$A$39:$A$782,$A206,СВЦЭМ!$B$39:$B$782,J$191)+'СЕТ СН'!$F$15</f>
        <v>138.29774140999999</v>
      </c>
      <c r="K206" s="36">
        <f>SUMIFS(СВЦЭМ!$E$39:$E$782,СВЦЭМ!$A$39:$A$782,$A206,СВЦЭМ!$B$39:$B$782,K$191)+'СЕТ СН'!$F$15</f>
        <v>134.46072104000001</v>
      </c>
      <c r="L206" s="36">
        <f>SUMIFS(СВЦЭМ!$E$39:$E$782,СВЦЭМ!$A$39:$A$782,$A206,СВЦЭМ!$B$39:$B$782,L$191)+'СЕТ СН'!$F$15</f>
        <v>132.67197250999999</v>
      </c>
      <c r="M206" s="36">
        <f>SUMIFS(СВЦЭМ!$E$39:$E$782,СВЦЭМ!$A$39:$A$782,$A206,СВЦЭМ!$B$39:$B$782,M$191)+'СЕТ СН'!$F$15</f>
        <v>133.20205905</v>
      </c>
      <c r="N206" s="36">
        <f>SUMIFS(СВЦЭМ!$E$39:$E$782,СВЦЭМ!$A$39:$A$782,$A206,СВЦЭМ!$B$39:$B$782,N$191)+'СЕТ СН'!$F$15</f>
        <v>132.94057648</v>
      </c>
      <c r="O206" s="36">
        <f>SUMIFS(СВЦЭМ!$E$39:$E$782,СВЦЭМ!$A$39:$A$782,$A206,СВЦЭМ!$B$39:$B$782,O$191)+'СЕТ СН'!$F$15</f>
        <v>133.04544996999999</v>
      </c>
      <c r="P206" s="36">
        <f>SUMIFS(СВЦЭМ!$E$39:$E$782,СВЦЭМ!$A$39:$A$782,$A206,СВЦЭМ!$B$39:$B$782,P$191)+'СЕТ СН'!$F$15</f>
        <v>132.50813681</v>
      </c>
      <c r="Q206" s="36">
        <f>SUMIFS(СВЦЭМ!$E$39:$E$782,СВЦЭМ!$A$39:$A$782,$A206,СВЦЭМ!$B$39:$B$782,Q$191)+'СЕТ СН'!$F$15</f>
        <v>132.1540182</v>
      </c>
      <c r="R206" s="36">
        <f>SUMIFS(СВЦЭМ!$E$39:$E$782,СВЦЭМ!$A$39:$A$782,$A206,СВЦЭМ!$B$39:$B$782,R$191)+'СЕТ СН'!$F$15</f>
        <v>130.61406289999999</v>
      </c>
      <c r="S206" s="36">
        <f>SUMIFS(СВЦЭМ!$E$39:$E$782,СВЦЭМ!$A$39:$A$782,$A206,СВЦЭМ!$B$39:$B$782,S$191)+'СЕТ СН'!$F$15</f>
        <v>131.16950111</v>
      </c>
      <c r="T206" s="36">
        <f>SUMIFS(СВЦЭМ!$E$39:$E$782,СВЦЭМ!$A$39:$A$782,$A206,СВЦЭМ!$B$39:$B$782,T$191)+'СЕТ СН'!$F$15</f>
        <v>131.42901839000001</v>
      </c>
      <c r="U206" s="36">
        <f>SUMIFS(СВЦЭМ!$E$39:$E$782,СВЦЭМ!$A$39:$A$782,$A206,СВЦЭМ!$B$39:$B$782,U$191)+'СЕТ СН'!$F$15</f>
        <v>130.77163132999999</v>
      </c>
      <c r="V206" s="36">
        <f>SUMIFS(СВЦЭМ!$E$39:$E$782,СВЦЭМ!$A$39:$A$782,$A206,СВЦЭМ!$B$39:$B$782,V$191)+'СЕТ СН'!$F$15</f>
        <v>131.26625078999999</v>
      </c>
      <c r="W206" s="36">
        <f>SUMIFS(СВЦЭМ!$E$39:$E$782,СВЦЭМ!$A$39:$A$782,$A206,СВЦЭМ!$B$39:$B$782,W$191)+'СЕТ СН'!$F$15</f>
        <v>132.50363386000001</v>
      </c>
      <c r="X206" s="36">
        <f>SUMIFS(СВЦЭМ!$E$39:$E$782,СВЦЭМ!$A$39:$A$782,$A206,СВЦЭМ!$B$39:$B$782,X$191)+'СЕТ СН'!$F$15</f>
        <v>127.0159329</v>
      </c>
      <c r="Y206" s="36">
        <f>SUMIFS(СВЦЭМ!$E$39:$E$782,СВЦЭМ!$A$39:$A$782,$A206,СВЦЭМ!$B$39:$B$782,Y$191)+'СЕТ СН'!$F$15</f>
        <v>136.18001688000001</v>
      </c>
    </row>
    <row r="207" spans="1:25" ht="15.75" x14ac:dyDescent="0.2">
      <c r="A207" s="35">
        <f t="shared" si="5"/>
        <v>44789</v>
      </c>
      <c r="B207" s="36">
        <f>SUMIFS(СВЦЭМ!$E$39:$E$782,СВЦЭМ!$A$39:$A$782,$A207,СВЦЭМ!$B$39:$B$782,B$191)+'СЕТ СН'!$F$15</f>
        <v>125.33094643</v>
      </c>
      <c r="C207" s="36">
        <f>SUMIFS(СВЦЭМ!$E$39:$E$782,СВЦЭМ!$A$39:$A$782,$A207,СВЦЭМ!$B$39:$B$782,C$191)+'СЕТ СН'!$F$15</f>
        <v>132.77801524</v>
      </c>
      <c r="D207" s="36">
        <f>SUMIFS(СВЦЭМ!$E$39:$E$782,СВЦЭМ!$A$39:$A$782,$A207,СВЦЭМ!$B$39:$B$782,D$191)+'СЕТ СН'!$F$15</f>
        <v>138.62307491000001</v>
      </c>
      <c r="E207" s="36">
        <f>SUMIFS(СВЦЭМ!$E$39:$E$782,СВЦЭМ!$A$39:$A$782,$A207,СВЦЭМ!$B$39:$B$782,E$191)+'СЕТ СН'!$F$15</f>
        <v>140.73909818999999</v>
      </c>
      <c r="F207" s="36">
        <f>SUMIFS(СВЦЭМ!$E$39:$E$782,СВЦЭМ!$A$39:$A$782,$A207,СВЦЭМ!$B$39:$B$782,F$191)+'СЕТ СН'!$F$15</f>
        <v>142.19521809</v>
      </c>
      <c r="G207" s="36">
        <f>SUMIFS(СВЦЭМ!$E$39:$E$782,СВЦЭМ!$A$39:$A$782,$A207,СВЦЭМ!$B$39:$B$782,G$191)+'СЕТ СН'!$F$15</f>
        <v>141.20620936</v>
      </c>
      <c r="H207" s="36">
        <f>SUMIFS(СВЦЭМ!$E$39:$E$782,СВЦЭМ!$A$39:$A$782,$A207,СВЦЭМ!$B$39:$B$782,H$191)+'СЕТ СН'!$F$15</f>
        <v>132.65186711000001</v>
      </c>
      <c r="I207" s="36">
        <f>SUMIFS(СВЦЭМ!$E$39:$E$782,СВЦЭМ!$A$39:$A$782,$A207,СВЦЭМ!$B$39:$B$782,I$191)+'СЕТ СН'!$F$15</f>
        <v>122.26469732</v>
      </c>
      <c r="J207" s="36">
        <f>SUMIFS(СВЦЭМ!$E$39:$E$782,СВЦЭМ!$A$39:$A$782,$A207,СВЦЭМ!$B$39:$B$782,J$191)+'СЕТ СН'!$F$15</f>
        <v>135.12771144000001</v>
      </c>
      <c r="K207" s="36">
        <f>SUMIFS(СВЦЭМ!$E$39:$E$782,СВЦЭМ!$A$39:$A$782,$A207,СВЦЭМ!$B$39:$B$782,K$191)+'СЕТ СН'!$F$15</f>
        <v>134.47407486</v>
      </c>
      <c r="L207" s="36">
        <f>SUMIFS(СВЦЭМ!$E$39:$E$782,СВЦЭМ!$A$39:$A$782,$A207,СВЦЭМ!$B$39:$B$782,L$191)+'СЕТ СН'!$F$15</f>
        <v>131.65966491</v>
      </c>
      <c r="M207" s="36">
        <f>SUMIFS(СВЦЭМ!$E$39:$E$782,СВЦЭМ!$A$39:$A$782,$A207,СВЦЭМ!$B$39:$B$782,M$191)+'СЕТ СН'!$F$15</f>
        <v>130.23499025000001</v>
      </c>
      <c r="N207" s="36">
        <f>SUMIFS(СВЦЭМ!$E$39:$E$782,СВЦЭМ!$A$39:$A$782,$A207,СВЦЭМ!$B$39:$B$782,N$191)+'СЕТ СН'!$F$15</f>
        <v>129.61165251</v>
      </c>
      <c r="O207" s="36">
        <f>SUMIFS(СВЦЭМ!$E$39:$E$782,СВЦЭМ!$A$39:$A$782,$A207,СВЦЭМ!$B$39:$B$782,O$191)+'СЕТ СН'!$F$15</f>
        <v>129.10564937999999</v>
      </c>
      <c r="P207" s="36">
        <f>SUMIFS(СВЦЭМ!$E$39:$E$782,СВЦЭМ!$A$39:$A$782,$A207,СВЦЭМ!$B$39:$B$782,P$191)+'СЕТ СН'!$F$15</f>
        <v>130.83967476000001</v>
      </c>
      <c r="Q207" s="36">
        <f>SUMIFS(СВЦЭМ!$E$39:$E$782,СВЦЭМ!$A$39:$A$782,$A207,СВЦЭМ!$B$39:$B$782,Q$191)+'СЕТ СН'!$F$15</f>
        <v>130.71829367999999</v>
      </c>
      <c r="R207" s="36">
        <f>SUMIFS(СВЦЭМ!$E$39:$E$782,СВЦЭМ!$A$39:$A$782,$A207,СВЦЭМ!$B$39:$B$782,R$191)+'СЕТ СН'!$F$15</f>
        <v>130.88708849</v>
      </c>
      <c r="S207" s="36">
        <f>SUMIFS(СВЦЭМ!$E$39:$E$782,СВЦЭМ!$A$39:$A$782,$A207,СВЦЭМ!$B$39:$B$782,S$191)+'СЕТ СН'!$F$15</f>
        <v>131.31104324</v>
      </c>
      <c r="T207" s="36">
        <f>SUMIFS(СВЦЭМ!$E$39:$E$782,СВЦЭМ!$A$39:$A$782,$A207,СВЦЭМ!$B$39:$B$782,T$191)+'СЕТ СН'!$F$15</f>
        <v>130.48817600000001</v>
      </c>
      <c r="U207" s="36">
        <f>SUMIFS(СВЦЭМ!$E$39:$E$782,СВЦЭМ!$A$39:$A$782,$A207,СВЦЭМ!$B$39:$B$782,U$191)+'СЕТ СН'!$F$15</f>
        <v>130.82969929000001</v>
      </c>
      <c r="V207" s="36">
        <f>SUMIFS(СВЦЭМ!$E$39:$E$782,СВЦЭМ!$A$39:$A$782,$A207,СВЦЭМ!$B$39:$B$782,V$191)+'СЕТ СН'!$F$15</f>
        <v>132.55640392999999</v>
      </c>
      <c r="W207" s="36">
        <f>SUMIFS(СВЦЭМ!$E$39:$E$782,СВЦЭМ!$A$39:$A$782,$A207,СВЦЭМ!$B$39:$B$782,W$191)+'СЕТ СН'!$F$15</f>
        <v>132.5284168</v>
      </c>
      <c r="X207" s="36">
        <f>SUMIFS(СВЦЭМ!$E$39:$E$782,СВЦЭМ!$A$39:$A$782,$A207,СВЦЭМ!$B$39:$B$782,X$191)+'СЕТ СН'!$F$15</f>
        <v>130.64332963999999</v>
      </c>
      <c r="Y207" s="36">
        <f>SUMIFS(СВЦЭМ!$E$39:$E$782,СВЦЭМ!$A$39:$A$782,$A207,СВЦЭМ!$B$39:$B$782,Y$191)+'СЕТ СН'!$F$15</f>
        <v>132.95548826999999</v>
      </c>
    </row>
    <row r="208" spans="1:25" ht="15.75" x14ac:dyDescent="0.2">
      <c r="A208" s="35">
        <f t="shared" si="5"/>
        <v>44790</v>
      </c>
      <c r="B208" s="36">
        <f>SUMIFS(СВЦЭМ!$E$39:$E$782,СВЦЭМ!$A$39:$A$782,$A208,СВЦЭМ!$B$39:$B$782,B$191)+'СЕТ СН'!$F$15</f>
        <v>123.90004508</v>
      </c>
      <c r="C208" s="36">
        <f>SUMIFS(СВЦЭМ!$E$39:$E$782,СВЦЭМ!$A$39:$A$782,$A208,СВЦЭМ!$B$39:$B$782,C$191)+'СЕТ СН'!$F$15</f>
        <v>121.62679862</v>
      </c>
      <c r="D208" s="36">
        <f>SUMIFS(СВЦЭМ!$E$39:$E$782,СВЦЭМ!$A$39:$A$782,$A208,СВЦЭМ!$B$39:$B$782,D$191)+'СЕТ СН'!$F$15</f>
        <v>121.06471732999999</v>
      </c>
      <c r="E208" s="36">
        <f>SUMIFS(СВЦЭМ!$E$39:$E$782,СВЦЭМ!$A$39:$A$782,$A208,СВЦЭМ!$B$39:$B$782,E$191)+'СЕТ СН'!$F$15</f>
        <v>123.83698867</v>
      </c>
      <c r="F208" s="36">
        <f>SUMIFS(СВЦЭМ!$E$39:$E$782,СВЦЭМ!$A$39:$A$782,$A208,СВЦЭМ!$B$39:$B$782,F$191)+'СЕТ СН'!$F$15</f>
        <v>126.85994528000001</v>
      </c>
      <c r="G208" s="36">
        <f>SUMIFS(СВЦЭМ!$E$39:$E$782,СВЦЭМ!$A$39:$A$782,$A208,СВЦЭМ!$B$39:$B$782,G$191)+'СЕТ СН'!$F$15</f>
        <v>134.43621744999999</v>
      </c>
      <c r="H208" s="36">
        <f>SUMIFS(СВЦЭМ!$E$39:$E$782,СВЦЭМ!$A$39:$A$782,$A208,СВЦЭМ!$B$39:$B$782,H$191)+'СЕТ СН'!$F$15</f>
        <v>130.42228338999999</v>
      </c>
      <c r="I208" s="36">
        <f>SUMIFS(СВЦЭМ!$E$39:$E$782,СВЦЭМ!$A$39:$A$782,$A208,СВЦЭМ!$B$39:$B$782,I$191)+'СЕТ СН'!$F$15</f>
        <v>134.51474727999999</v>
      </c>
      <c r="J208" s="36">
        <f>SUMIFS(СВЦЭМ!$E$39:$E$782,СВЦЭМ!$A$39:$A$782,$A208,СВЦЭМ!$B$39:$B$782,J$191)+'СЕТ СН'!$F$15</f>
        <v>140.17301907999999</v>
      </c>
      <c r="K208" s="36">
        <f>SUMIFS(СВЦЭМ!$E$39:$E$782,СВЦЭМ!$A$39:$A$782,$A208,СВЦЭМ!$B$39:$B$782,K$191)+'СЕТ СН'!$F$15</f>
        <v>138.77044909</v>
      </c>
      <c r="L208" s="36">
        <f>SUMIFS(СВЦЭМ!$E$39:$E$782,СВЦЭМ!$A$39:$A$782,$A208,СВЦЭМ!$B$39:$B$782,L$191)+'СЕТ СН'!$F$15</f>
        <v>135.76934931</v>
      </c>
      <c r="M208" s="36">
        <f>SUMIFS(СВЦЭМ!$E$39:$E$782,СВЦЭМ!$A$39:$A$782,$A208,СВЦЭМ!$B$39:$B$782,M$191)+'СЕТ СН'!$F$15</f>
        <v>131.82154288999999</v>
      </c>
      <c r="N208" s="36">
        <f>SUMIFS(СВЦЭМ!$E$39:$E$782,СВЦЭМ!$A$39:$A$782,$A208,СВЦЭМ!$B$39:$B$782,N$191)+'СЕТ СН'!$F$15</f>
        <v>134.29402453</v>
      </c>
      <c r="O208" s="36">
        <f>SUMIFS(СВЦЭМ!$E$39:$E$782,СВЦЭМ!$A$39:$A$782,$A208,СВЦЭМ!$B$39:$B$782,O$191)+'СЕТ СН'!$F$15</f>
        <v>133.35379227999999</v>
      </c>
      <c r="P208" s="36">
        <f>SUMIFS(СВЦЭМ!$E$39:$E$782,СВЦЭМ!$A$39:$A$782,$A208,СВЦЭМ!$B$39:$B$782,P$191)+'СЕТ СН'!$F$15</f>
        <v>135.75837408000001</v>
      </c>
      <c r="Q208" s="36">
        <f>SUMIFS(СВЦЭМ!$E$39:$E$782,СВЦЭМ!$A$39:$A$782,$A208,СВЦЭМ!$B$39:$B$782,Q$191)+'СЕТ СН'!$F$15</f>
        <v>137.34728545999999</v>
      </c>
      <c r="R208" s="36">
        <f>SUMIFS(СВЦЭМ!$E$39:$E$782,СВЦЭМ!$A$39:$A$782,$A208,СВЦЭМ!$B$39:$B$782,R$191)+'СЕТ СН'!$F$15</f>
        <v>137.22610739000001</v>
      </c>
      <c r="S208" s="36">
        <f>SUMIFS(СВЦЭМ!$E$39:$E$782,СВЦЭМ!$A$39:$A$782,$A208,СВЦЭМ!$B$39:$B$782,S$191)+'СЕТ СН'!$F$15</f>
        <v>136.98119768000001</v>
      </c>
      <c r="T208" s="36">
        <f>SUMIFS(СВЦЭМ!$E$39:$E$782,СВЦЭМ!$A$39:$A$782,$A208,СВЦЭМ!$B$39:$B$782,T$191)+'СЕТ СН'!$F$15</f>
        <v>135.93687811999999</v>
      </c>
      <c r="U208" s="36">
        <f>SUMIFS(СВЦЭМ!$E$39:$E$782,СВЦЭМ!$A$39:$A$782,$A208,СВЦЭМ!$B$39:$B$782,U$191)+'СЕТ СН'!$F$15</f>
        <v>138.79612628000001</v>
      </c>
      <c r="V208" s="36">
        <f>SUMIFS(СВЦЭМ!$E$39:$E$782,СВЦЭМ!$A$39:$A$782,$A208,СВЦЭМ!$B$39:$B$782,V$191)+'СЕТ СН'!$F$15</f>
        <v>135.60445106</v>
      </c>
      <c r="W208" s="36">
        <f>SUMIFS(СВЦЭМ!$E$39:$E$782,СВЦЭМ!$A$39:$A$782,$A208,СВЦЭМ!$B$39:$B$782,W$191)+'СЕТ СН'!$F$15</f>
        <v>138.83219202000001</v>
      </c>
      <c r="X208" s="36">
        <f>SUMIFS(СВЦЭМ!$E$39:$E$782,СВЦЭМ!$A$39:$A$782,$A208,СВЦЭМ!$B$39:$B$782,X$191)+'СЕТ СН'!$F$15</f>
        <v>133.95136350999999</v>
      </c>
      <c r="Y208" s="36">
        <f>SUMIFS(СВЦЭМ!$E$39:$E$782,СВЦЭМ!$A$39:$A$782,$A208,СВЦЭМ!$B$39:$B$782,Y$191)+'СЕТ СН'!$F$15</f>
        <v>124.39390717000001</v>
      </c>
    </row>
    <row r="209" spans="1:25" ht="15.75" x14ac:dyDescent="0.2">
      <c r="A209" s="35">
        <f t="shared" si="5"/>
        <v>44791</v>
      </c>
      <c r="B209" s="36">
        <f>SUMIFS(СВЦЭМ!$E$39:$E$782,СВЦЭМ!$A$39:$A$782,$A209,СВЦЭМ!$B$39:$B$782,B$191)+'СЕТ СН'!$F$15</f>
        <v>130.70335764999999</v>
      </c>
      <c r="C209" s="36">
        <f>SUMIFS(СВЦЭМ!$E$39:$E$782,СВЦЭМ!$A$39:$A$782,$A209,СВЦЭМ!$B$39:$B$782,C$191)+'СЕТ СН'!$F$15</f>
        <v>137.95217600000001</v>
      </c>
      <c r="D209" s="36">
        <f>SUMIFS(СВЦЭМ!$E$39:$E$782,СВЦЭМ!$A$39:$A$782,$A209,СВЦЭМ!$B$39:$B$782,D$191)+'СЕТ СН'!$F$15</f>
        <v>139.82828559000001</v>
      </c>
      <c r="E209" s="36">
        <f>SUMIFS(СВЦЭМ!$E$39:$E$782,СВЦЭМ!$A$39:$A$782,$A209,СВЦЭМ!$B$39:$B$782,E$191)+'СЕТ СН'!$F$15</f>
        <v>139.93960476999999</v>
      </c>
      <c r="F209" s="36">
        <f>SUMIFS(СВЦЭМ!$E$39:$E$782,СВЦЭМ!$A$39:$A$782,$A209,СВЦЭМ!$B$39:$B$782,F$191)+'СЕТ СН'!$F$15</f>
        <v>139.48199485999999</v>
      </c>
      <c r="G209" s="36">
        <f>SUMIFS(СВЦЭМ!$E$39:$E$782,СВЦЭМ!$A$39:$A$782,$A209,СВЦЭМ!$B$39:$B$782,G$191)+'СЕТ СН'!$F$15</f>
        <v>140.66118062999999</v>
      </c>
      <c r="H209" s="36">
        <f>SUMIFS(СВЦЭМ!$E$39:$E$782,СВЦЭМ!$A$39:$A$782,$A209,СВЦЭМ!$B$39:$B$782,H$191)+'СЕТ СН'!$F$15</f>
        <v>131.48770146000001</v>
      </c>
      <c r="I209" s="36">
        <f>SUMIFS(СВЦЭМ!$E$39:$E$782,СВЦЭМ!$A$39:$A$782,$A209,СВЦЭМ!$B$39:$B$782,I$191)+'СЕТ СН'!$F$15</f>
        <v>124.20516223</v>
      </c>
      <c r="J209" s="36">
        <f>SUMIFS(СВЦЭМ!$E$39:$E$782,СВЦЭМ!$A$39:$A$782,$A209,СВЦЭМ!$B$39:$B$782,J$191)+'СЕТ СН'!$F$15</f>
        <v>151.40769717000001</v>
      </c>
      <c r="K209" s="36">
        <f>SUMIFS(СВЦЭМ!$E$39:$E$782,СВЦЭМ!$A$39:$A$782,$A209,СВЦЭМ!$B$39:$B$782,K$191)+'СЕТ СН'!$F$15</f>
        <v>152.26903634000001</v>
      </c>
      <c r="L209" s="36">
        <f>SUMIFS(СВЦЭМ!$E$39:$E$782,СВЦЭМ!$A$39:$A$782,$A209,СВЦЭМ!$B$39:$B$782,L$191)+'СЕТ СН'!$F$15</f>
        <v>152.35744169</v>
      </c>
      <c r="M209" s="36">
        <f>SUMIFS(СВЦЭМ!$E$39:$E$782,СВЦЭМ!$A$39:$A$782,$A209,СВЦЭМ!$B$39:$B$782,M$191)+'СЕТ СН'!$F$15</f>
        <v>150.64066717</v>
      </c>
      <c r="N209" s="36">
        <f>SUMIFS(СВЦЭМ!$E$39:$E$782,СВЦЭМ!$A$39:$A$782,$A209,СВЦЭМ!$B$39:$B$782,N$191)+'СЕТ СН'!$F$15</f>
        <v>150.51951018</v>
      </c>
      <c r="O209" s="36">
        <f>SUMIFS(СВЦЭМ!$E$39:$E$782,СВЦЭМ!$A$39:$A$782,$A209,СВЦЭМ!$B$39:$B$782,O$191)+'СЕТ СН'!$F$15</f>
        <v>150.74387931000001</v>
      </c>
      <c r="P209" s="36">
        <f>SUMIFS(СВЦЭМ!$E$39:$E$782,СВЦЭМ!$A$39:$A$782,$A209,СВЦЭМ!$B$39:$B$782,P$191)+'СЕТ СН'!$F$15</f>
        <v>142.28155469000001</v>
      </c>
      <c r="Q209" s="36">
        <f>SUMIFS(СВЦЭМ!$E$39:$E$782,СВЦЭМ!$A$39:$A$782,$A209,СВЦЭМ!$B$39:$B$782,Q$191)+'СЕТ СН'!$F$15</f>
        <v>140.53054035</v>
      </c>
      <c r="R209" s="36">
        <f>SUMIFS(СВЦЭМ!$E$39:$E$782,СВЦЭМ!$A$39:$A$782,$A209,СВЦЭМ!$B$39:$B$782,R$191)+'СЕТ СН'!$F$15</f>
        <v>140.26494460000001</v>
      </c>
      <c r="S209" s="36">
        <f>SUMIFS(СВЦЭМ!$E$39:$E$782,СВЦЭМ!$A$39:$A$782,$A209,СВЦЭМ!$B$39:$B$782,S$191)+'СЕТ СН'!$F$15</f>
        <v>140.51717649</v>
      </c>
      <c r="T209" s="36">
        <f>SUMIFS(СВЦЭМ!$E$39:$E$782,СВЦЭМ!$A$39:$A$782,$A209,СВЦЭМ!$B$39:$B$782,T$191)+'СЕТ СН'!$F$15</f>
        <v>140.93230416</v>
      </c>
      <c r="U209" s="36">
        <f>SUMIFS(СВЦЭМ!$E$39:$E$782,СВЦЭМ!$A$39:$A$782,$A209,СВЦЭМ!$B$39:$B$782,U$191)+'СЕТ СН'!$F$15</f>
        <v>140.81452612000001</v>
      </c>
      <c r="V209" s="36">
        <f>SUMIFS(СВЦЭМ!$E$39:$E$782,СВЦЭМ!$A$39:$A$782,$A209,СВЦЭМ!$B$39:$B$782,V$191)+'СЕТ СН'!$F$15</f>
        <v>135.07435493</v>
      </c>
      <c r="W209" s="36">
        <f>SUMIFS(СВЦЭМ!$E$39:$E$782,СВЦЭМ!$A$39:$A$782,$A209,СВЦЭМ!$B$39:$B$782,W$191)+'СЕТ СН'!$F$15</f>
        <v>142.19375624</v>
      </c>
      <c r="X209" s="36">
        <f>SUMIFS(СВЦЭМ!$E$39:$E$782,СВЦЭМ!$A$39:$A$782,$A209,СВЦЭМ!$B$39:$B$782,X$191)+'СЕТ СН'!$F$15</f>
        <v>140.76061236999999</v>
      </c>
      <c r="Y209" s="36">
        <f>SUMIFS(СВЦЭМ!$E$39:$E$782,СВЦЭМ!$A$39:$A$782,$A209,СВЦЭМ!$B$39:$B$782,Y$191)+'СЕТ СН'!$F$15</f>
        <v>125.70894081</v>
      </c>
    </row>
    <row r="210" spans="1:25" ht="15.75" x14ac:dyDescent="0.2">
      <c r="A210" s="35">
        <f t="shared" si="5"/>
        <v>44792</v>
      </c>
      <c r="B210" s="36">
        <f>SUMIFS(СВЦЭМ!$E$39:$E$782,СВЦЭМ!$A$39:$A$782,$A210,СВЦЭМ!$B$39:$B$782,B$191)+'СЕТ СН'!$F$15</f>
        <v>148.96745464</v>
      </c>
      <c r="C210" s="36">
        <f>SUMIFS(СВЦЭМ!$E$39:$E$782,СВЦЭМ!$A$39:$A$782,$A210,СВЦЭМ!$B$39:$B$782,C$191)+'СЕТ СН'!$F$15</f>
        <v>151.44399615</v>
      </c>
      <c r="D210" s="36">
        <f>SUMIFS(СВЦЭМ!$E$39:$E$782,СВЦЭМ!$A$39:$A$782,$A210,СВЦЭМ!$B$39:$B$782,D$191)+'СЕТ СН'!$F$15</f>
        <v>156.32787116</v>
      </c>
      <c r="E210" s="36">
        <f>SUMIFS(СВЦЭМ!$E$39:$E$782,СВЦЭМ!$A$39:$A$782,$A210,СВЦЭМ!$B$39:$B$782,E$191)+'СЕТ СН'!$F$15</f>
        <v>156.36478718000001</v>
      </c>
      <c r="F210" s="36">
        <f>SUMIFS(СВЦЭМ!$E$39:$E$782,СВЦЭМ!$A$39:$A$782,$A210,СВЦЭМ!$B$39:$B$782,F$191)+'СЕТ СН'!$F$15</f>
        <v>155.54891298000001</v>
      </c>
      <c r="G210" s="36">
        <f>SUMIFS(СВЦЭМ!$E$39:$E$782,СВЦЭМ!$A$39:$A$782,$A210,СВЦЭМ!$B$39:$B$782,G$191)+'СЕТ СН'!$F$15</f>
        <v>141.99065292</v>
      </c>
      <c r="H210" s="36">
        <f>SUMIFS(СВЦЭМ!$E$39:$E$782,СВЦЭМ!$A$39:$A$782,$A210,СВЦЭМ!$B$39:$B$782,H$191)+'СЕТ СН'!$F$15</f>
        <v>139.71112356</v>
      </c>
      <c r="I210" s="36">
        <f>SUMIFS(СВЦЭМ!$E$39:$E$782,СВЦЭМ!$A$39:$A$782,$A210,СВЦЭМ!$B$39:$B$782,I$191)+'СЕТ СН'!$F$15</f>
        <v>135.11861313</v>
      </c>
      <c r="J210" s="36">
        <f>SUMIFS(СВЦЭМ!$E$39:$E$782,СВЦЭМ!$A$39:$A$782,$A210,СВЦЭМ!$B$39:$B$782,J$191)+'СЕТ СН'!$F$15</f>
        <v>128.06656547</v>
      </c>
      <c r="K210" s="36">
        <f>SUMIFS(СВЦЭМ!$E$39:$E$782,СВЦЭМ!$A$39:$A$782,$A210,СВЦЭМ!$B$39:$B$782,K$191)+'СЕТ СН'!$F$15</f>
        <v>127.06209339999999</v>
      </c>
      <c r="L210" s="36">
        <f>SUMIFS(СВЦЭМ!$E$39:$E$782,СВЦЭМ!$A$39:$A$782,$A210,СВЦЭМ!$B$39:$B$782,L$191)+'СЕТ СН'!$F$15</f>
        <v>132.97418368000001</v>
      </c>
      <c r="M210" s="36">
        <f>SUMIFS(СВЦЭМ!$E$39:$E$782,СВЦЭМ!$A$39:$A$782,$A210,СВЦЭМ!$B$39:$B$782,M$191)+'СЕТ СН'!$F$15</f>
        <v>130.82479282</v>
      </c>
      <c r="N210" s="36">
        <f>SUMIFS(СВЦЭМ!$E$39:$E$782,СВЦЭМ!$A$39:$A$782,$A210,СВЦЭМ!$B$39:$B$782,N$191)+'СЕТ СН'!$F$15</f>
        <v>131.35988689999999</v>
      </c>
      <c r="O210" s="36">
        <f>SUMIFS(СВЦЭМ!$E$39:$E$782,СВЦЭМ!$A$39:$A$782,$A210,СВЦЭМ!$B$39:$B$782,O$191)+'СЕТ СН'!$F$15</f>
        <v>131.56323374999999</v>
      </c>
      <c r="P210" s="36">
        <f>SUMIFS(СВЦЭМ!$E$39:$E$782,СВЦЭМ!$A$39:$A$782,$A210,СВЦЭМ!$B$39:$B$782,P$191)+'СЕТ СН'!$F$15</f>
        <v>135.94968309000001</v>
      </c>
      <c r="Q210" s="36">
        <f>SUMIFS(СВЦЭМ!$E$39:$E$782,СВЦЭМ!$A$39:$A$782,$A210,СВЦЭМ!$B$39:$B$782,Q$191)+'СЕТ СН'!$F$15</f>
        <v>137.22565717000001</v>
      </c>
      <c r="R210" s="36">
        <f>SUMIFS(СВЦЭМ!$E$39:$E$782,СВЦЭМ!$A$39:$A$782,$A210,СВЦЭМ!$B$39:$B$782,R$191)+'СЕТ СН'!$F$15</f>
        <v>136.90981352</v>
      </c>
      <c r="S210" s="36">
        <f>SUMIFS(СВЦЭМ!$E$39:$E$782,СВЦЭМ!$A$39:$A$782,$A210,СВЦЭМ!$B$39:$B$782,S$191)+'СЕТ СН'!$F$15</f>
        <v>134.72580533999999</v>
      </c>
      <c r="T210" s="36">
        <f>SUMIFS(СВЦЭМ!$E$39:$E$782,СВЦЭМ!$A$39:$A$782,$A210,СВЦЭМ!$B$39:$B$782,T$191)+'СЕТ СН'!$F$15</f>
        <v>132.63155391000001</v>
      </c>
      <c r="U210" s="36">
        <f>SUMIFS(СВЦЭМ!$E$39:$E$782,СВЦЭМ!$A$39:$A$782,$A210,СВЦЭМ!$B$39:$B$782,U$191)+'СЕТ СН'!$F$15</f>
        <v>134.24439211000001</v>
      </c>
      <c r="V210" s="36">
        <f>SUMIFS(СВЦЭМ!$E$39:$E$782,СВЦЭМ!$A$39:$A$782,$A210,СВЦЭМ!$B$39:$B$782,V$191)+'СЕТ СН'!$F$15</f>
        <v>133.30025714999999</v>
      </c>
      <c r="W210" s="36">
        <f>SUMIFS(СВЦЭМ!$E$39:$E$782,СВЦЭМ!$A$39:$A$782,$A210,СВЦЭМ!$B$39:$B$782,W$191)+'СЕТ СН'!$F$15</f>
        <v>139.14543712</v>
      </c>
      <c r="X210" s="36">
        <f>SUMIFS(СВЦЭМ!$E$39:$E$782,СВЦЭМ!$A$39:$A$782,$A210,СВЦЭМ!$B$39:$B$782,X$191)+'СЕТ СН'!$F$15</f>
        <v>141.7177001</v>
      </c>
      <c r="Y210" s="36">
        <f>SUMIFS(СВЦЭМ!$E$39:$E$782,СВЦЭМ!$A$39:$A$782,$A210,СВЦЭМ!$B$39:$B$782,Y$191)+'СЕТ СН'!$F$15</f>
        <v>145.83560194</v>
      </c>
    </row>
    <row r="211" spans="1:25" ht="15.75" x14ac:dyDescent="0.2">
      <c r="A211" s="35">
        <f t="shared" si="5"/>
        <v>44793</v>
      </c>
      <c r="B211" s="36">
        <f>SUMIFS(СВЦЭМ!$E$39:$E$782,СВЦЭМ!$A$39:$A$782,$A211,СВЦЭМ!$B$39:$B$782,B$191)+'СЕТ СН'!$F$15</f>
        <v>126.61432139999999</v>
      </c>
      <c r="C211" s="36">
        <f>SUMIFS(СВЦЭМ!$E$39:$E$782,СВЦЭМ!$A$39:$A$782,$A211,СВЦЭМ!$B$39:$B$782,C$191)+'СЕТ СН'!$F$15</f>
        <v>135.18874747000001</v>
      </c>
      <c r="D211" s="36">
        <f>SUMIFS(СВЦЭМ!$E$39:$E$782,СВЦЭМ!$A$39:$A$782,$A211,СВЦЭМ!$B$39:$B$782,D$191)+'СЕТ СН'!$F$15</f>
        <v>141.01230629</v>
      </c>
      <c r="E211" s="36">
        <f>SUMIFS(СВЦЭМ!$E$39:$E$782,СВЦЭМ!$A$39:$A$782,$A211,СВЦЭМ!$B$39:$B$782,E$191)+'СЕТ СН'!$F$15</f>
        <v>141.81572412</v>
      </c>
      <c r="F211" s="36">
        <f>SUMIFS(СВЦЭМ!$E$39:$E$782,СВЦЭМ!$A$39:$A$782,$A211,СВЦЭМ!$B$39:$B$782,F$191)+'СЕТ СН'!$F$15</f>
        <v>142.36335305</v>
      </c>
      <c r="G211" s="36">
        <f>SUMIFS(СВЦЭМ!$E$39:$E$782,СВЦЭМ!$A$39:$A$782,$A211,СВЦЭМ!$B$39:$B$782,G$191)+'СЕТ СН'!$F$15</f>
        <v>141.18573404</v>
      </c>
      <c r="H211" s="36">
        <f>SUMIFS(СВЦЭМ!$E$39:$E$782,СВЦЭМ!$A$39:$A$782,$A211,СВЦЭМ!$B$39:$B$782,H$191)+'СЕТ СН'!$F$15</f>
        <v>137.10685283999999</v>
      </c>
      <c r="I211" s="36">
        <f>SUMIFS(СВЦЭМ!$E$39:$E$782,СВЦЭМ!$A$39:$A$782,$A211,СВЦЭМ!$B$39:$B$782,I$191)+'СЕТ СН'!$F$15</f>
        <v>132.41624078000001</v>
      </c>
      <c r="J211" s="36">
        <f>SUMIFS(СВЦЭМ!$E$39:$E$782,СВЦЭМ!$A$39:$A$782,$A211,СВЦЭМ!$B$39:$B$782,J$191)+'СЕТ СН'!$F$15</f>
        <v>122.22987316</v>
      </c>
      <c r="K211" s="36">
        <f>SUMIFS(СВЦЭМ!$E$39:$E$782,СВЦЭМ!$A$39:$A$782,$A211,СВЦЭМ!$B$39:$B$782,K$191)+'СЕТ СН'!$F$15</f>
        <v>116.3764831</v>
      </c>
      <c r="L211" s="36">
        <f>SUMIFS(СВЦЭМ!$E$39:$E$782,СВЦЭМ!$A$39:$A$782,$A211,СВЦЭМ!$B$39:$B$782,L$191)+'СЕТ СН'!$F$15</f>
        <v>116.87687947000001</v>
      </c>
      <c r="M211" s="36">
        <f>SUMIFS(СВЦЭМ!$E$39:$E$782,СВЦЭМ!$A$39:$A$782,$A211,СВЦЭМ!$B$39:$B$782,M$191)+'СЕТ СН'!$F$15</f>
        <v>117.48304888</v>
      </c>
      <c r="N211" s="36">
        <f>SUMIFS(СВЦЭМ!$E$39:$E$782,СВЦЭМ!$A$39:$A$782,$A211,СВЦЭМ!$B$39:$B$782,N$191)+'СЕТ СН'!$F$15</f>
        <v>119.12418359999999</v>
      </c>
      <c r="O211" s="36">
        <f>SUMIFS(СВЦЭМ!$E$39:$E$782,СВЦЭМ!$A$39:$A$782,$A211,СВЦЭМ!$B$39:$B$782,O$191)+'СЕТ СН'!$F$15</f>
        <v>118.55180648</v>
      </c>
      <c r="P211" s="36">
        <f>SUMIFS(СВЦЭМ!$E$39:$E$782,СВЦЭМ!$A$39:$A$782,$A211,СВЦЭМ!$B$39:$B$782,P$191)+'СЕТ СН'!$F$15</f>
        <v>117.81676612</v>
      </c>
      <c r="Q211" s="36">
        <f>SUMIFS(СВЦЭМ!$E$39:$E$782,СВЦЭМ!$A$39:$A$782,$A211,СВЦЭМ!$B$39:$B$782,Q$191)+'СЕТ СН'!$F$15</f>
        <v>118.44563485</v>
      </c>
      <c r="R211" s="36">
        <f>SUMIFS(СВЦЭМ!$E$39:$E$782,СВЦЭМ!$A$39:$A$782,$A211,СВЦЭМ!$B$39:$B$782,R$191)+'СЕТ СН'!$F$15</f>
        <v>119.39691990999999</v>
      </c>
      <c r="S211" s="36">
        <f>SUMIFS(СВЦЭМ!$E$39:$E$782,СВЦЭМ!$A$39:$A$782,$A211,СВЦЭМ!$B$39:$B$782,S$191)+'СЕТ СН'!$F$15</f>
        <v>117.99863933</v>
      </c>
      <c r="T211" s="36">
        <f>SUMIFS(СВЦЭМ!$E$39:$E$782,СВЦЭМ!$A$39:$A$782,$A211,СВЦЭМ!$B$39:$B$782,T$191)+'СЕТ СН'!$F$15</f>
        <v>117.94650716</v>
      </c>
      <c r="U211" s="36">
        <f>SUMIFS(СВЦЭМ!$E$39:$E$782,СВЦЭМ!$A$39:$A$782,$A211,СВЦЭМ!$B$39:$B$782,U$191)+'СЕТ СН'!$F$15</f>
        <v>118.07197553</v>
      </c>
      <c r="V211" s="36">
        <f>SUMIFS(СВЦЭМ!$E$39:$E$782,СВЦЭМ!$A$39:$A$782,$A211,СВЦЭМ!$B$39:$B$782,V$191)+'СЕТ СН'!$F$15</f>
        <v>115.42731975</v>
      </c>
      <c r="W211" s="36">
        <f>SUMIFS(СВЦЭМ!$E$39:$E$782,СВЦЭМ!$A$39:$A$782,$A211,СВЦЭМ!$B$39:$B$782,W$191)+'СЕТ СН'!$F$15</f>
        <v>113.79256072</v>
      </c>
      <c r="X211" s="36">
        <f>SUMIFS(СВЦЭМ!$E$39:$E$782,СВЦЭМ!$A$39:$A$782,$A211,СВЦЭМ!$B$39:$B$782,X$191)+'СЕТ СН'!$F$15</f>
        <v>116.09163479999999</v>
      </c>
      <c r="Y211" s="36">
        <f>SUMIFS(СВЦЭМ!$E$39:$E$782,СВЦЭМ!$A$39:$A$782,$A211,СВЦЭМ!$B$39:$B$782,Y$191)+'СЕТ СН'!$F$15</f>
        <v>120.22331437</v>
      </c>
    </row>
    <row r="212" spans="1:25" ht="15.75" x14ac:dyDescent="0.2">
      <c r="A212" s="35">
        <f t="shared" si="5"/>
        <v>44794</v>
      </c>
      <c r="B212" s="36">
        <f>SUMIFS(СВЦЭМ!$E$39:$E$782,СВЦЭМ!$A$39:$A$782,$A212,СВЦЭМ!$B$39:$B$782,B$191)+'СЕТ СН'!$F$15</f>
        <v>134.51512744999999</v>
      </c>
      <c r="C212" s="36">
        <f>SUMIFS(СВЦЭМ!$E$39:$E$782,СВЦЭМ!$A$39:$A$782,$A212,СВЦЭМ!$B$39:$B$782,C$191)+'СЕТ СН'!$F$15</f>
        <v>136.06967713</v>
      </c>
      <c r="D212" s="36">
        <f>SUMIFS(СВЦЭМ!$E$39:$E$782,СВЦЭМ!$A$39:$A$782,$A212,СВЦЭМ!$B$39:$B$782,D$191)+'СЕТ СН'!$F$15</f>
        <v>142.43828951</v>
      </c>
      <c r="E212" s="36">
        <f>SUMIFS(СВЦЭМ!$E$39:$E$782,СВЦЭМ!$A$39:$A$782,$A212,СВЦЭМ!$B$39:$B$782,E$191)+'СЕТ СН'!$F$15</f>
        <v>147.10714802000001</v>
      </c>
      <c r="F212" s="36">
        <f>SUMIFS(СВЦЭМ!$E$39:$E$782,СВЦЭМ!$A$39:$A$782,$A212,СВЦЭМ!$B$39:$B$782,F$191)+'СЕТ СН'!$F$15</f>
        <v>147.81589989</v>
      </c>
      <c r="G212" s="36">
        <f>SUMIFS(СВЦЭМ!$E$39:$E$782,СВЦЭМ!$A$39:$A$782,$A212,СВЦЭМ!$B$39:$B$782,G$191)+'СЕТ СН'!$F$15</f>
        <v>146.96943393000001</v>
      </c>
      <c r="H212" s="36">
        <f>SUMIFS(СВЦЭМ!$E$39:$E$782,СВЦЭМ!$A$39:$A$782,$A212,СВЦЭМ!$B$39:$B$782,H$191)+'СЕТ СН'!$F$15</f>
        <v>143.92083062</v>
      </c>
      <c r="I212" s="36">
        <f>SUMIFS(СВЦЭМ!$E$39:$E$782,СВЦЭМ!$A$39:$A$782,$A212,СВЦЭМ!$B$39:$B$782,I$191)+'СЕТ СН'!$F$15</f>
        <v>134.70348414</v>
      </c>
      <c r="J212" s="36">
        <f>SUMIFS(СВЦЭМ!$E$39:$E$782,СВЦЭМ!$A$39:$A$782,$A212,СВЦЭМ!$B$39:$B$782,J$191)+'СЕТ СН'!$F$15</f>
        <v>125.45968805</v>
      </c>
      <c r="K212" s="36">
        <f>SUMIFS(СВЦЭМ!$E$39:$E$782,СВЦЭМ!$A$39:$A$782,$A212,СВЦЭМ!$B$39:$B$782,K$191)+'СЕТ СН'!$F$15</f>
        <v>133.00260481000001</v>
      </c>
      <c r="L212" s="36">
        <f>SUMIFS(СВЦЭМ!$E$39:$E$782,СВЦЭМ!$A$39:$A$782,$A212,СВЦЭМ!$B$39:$B$782,L$191)+'СЕТ СН'!$F$15</f>
        <v>138.66547969000001</v>
      </c>
      <c r="M212" s="36">
        <f>SUMIFS(СВЦЭМ!$E$39:$E$782,СВЦЭМ!$A$39:$A$782,$A212,СВЦЭМ!$B$39:$B$782,M$191)+'СЕТ СН'!$F$15</f>
        <v>140.21671705</v>
      </c>
      <c r="N212" s="36">
        <f>SUMIFS(СВЦЭМ!$E$39:$E$782,СВЦЭМ!$A$39:$A$782,$A212,СВЦЭМ!$B$39:$B$782,N$191)+'СЕТ СН'!$F$15</f>
        <v>141.02343501999999</v>
      </c>
      <c r="O212" s="36">
        <f>SUMIFS(СВЦЭМ!$E$39:$E$782,СВЦЭМ!$A$39:$A$782,$A212,СВЦЭМ!$B$39:$B$782,O$191)+'СЕТ СН'!$F$15</f>
        <v>139.58866505</v>
      </c>
      <c r="P212" s="36">
        <f>SUMIFS(СВЦЭМ!$E$39:$E$782,СВЦЭМ!$A$39:$A$782,$A212,СВЦЭМ!$B$39:$B$782,P$191)+'СЕТ СН'!$F$15</f>
        <v>139.14726481</v>
      </c>
      <c r="Q212" s="36">
        <f>SUMIFS(СВЦЭМ!$E$39:$E$782,СВЦЭМ!$A$39:$A$782,$A212,СВЦЭМ!$B$39:$B$782,Q$191)+'СЕТ СН'!$F$15</f>
        <v>138.88357952000001</v>
      </c>
      <c r="R212" s="36">
        <f>SUMIFS(СВЦЭМ!$E$39:$E$782,СВЦЭМ!$A$39:$A$782,$A212,СВЦЭМ!$B$39:$B$782,R$191)+'СЕТ СН'!$F$15</f>
        <v>139.08881736000001</v>
      </c>
      <c r="S212" s="36">
        <f>SUMIFS(СВЦЭМ!$E$39:$E$782,СВЦЭМ!$A$39:$A$782,$A212,СВЦЭМ!$B$39:$B$782,S$191)+'СЕТ СН'!$F$15</f>
        <v>139.29986335999999</v>
      </c>
      <c r="T212" s="36">
        <f>SUMIFS(СВЦЭМ!$E$39:$E$782,СВЦЭМ!$A$39:$A$782,$A212,СВЦЭМ!$B$39:$B$782,T$191)+'СЕТ СН'!$F$15</f>
        <v>138.79672468000001</v>
      </c>
      <c r="U212" s="36">
        <f>SUMIFS(СВЦЭМ!$E$39:$E$782,СВЦЭМ!$A$39:$A$782,$A212,СВЦЭМ!$B$39:$B$782,U$191)+'СЕТ СН'!$F$15</f>
        <v>139.07508802000001</v>
      </c>
      <c r="V212" s="36">
        <f>SUMIFS(СВЦЭМ!$E$39:$E$782,СВЦЭМ!$A$39:$A$782,$A212,СВЦЭМ!$B$39:$B$782,V$191)+'СЕТ СН'!$F$15</f>
        <v>141.14967369999999</v>
      </c>
      <c r="W212" s="36">
        <f>SUMIFS(СВЦЭМ!$E$39:$E$782,СВЦЭМ!$A$39:$A$782,$A212,СВЦЭМ!$B$39:$B$782,W$191)+'СЕТ СН'!$F$15</f>
        <v>141.55875823</v>
      </c>
      <c r="X212" s="36">
        <f>SUMIFS(СВЦЭМ!$E$39:$E$782,СВЦЭМ!$A$39:$A$782,$A212,СВЦЭМ!$B$39:$B$782,X$191)+'СЕТ СН'!$F$15</f>
        <v>135.86924887999999</v>
      </c>
      <c r="Y212" s="36">
        <f>SUMIFS(СВЦЭМ!$E$39:$E$782,СВЦЭМ!$A$39:$A$782,$A212,СВЦЭМ!$B$39:$B$782,Y$191)+'СЕТ СН'!$F$15</f>
        <v>131.70722889999999</v>
      </c>
    </row>
    <row r="213" spans="1:25" ht="15.75" x14ac:dyDescent="0.2">
      <c r="A213" s="35">
        <f t="shared" si="5"/>
        <v>44795</v>
      </c>
      <c r="B213" s="36">
        <f>SUMIFS(СВЦЭМ!$E$39:$E$782,СВЦЭМ!$A$39:$A$782,$A213,СВЦЭМ!$B$39:$B$782,B$191)+'СЕТ СН'!$F$15</f>
        <v>121.54772886000001</v>
      </c>
      <c r="C213" s="36">
        <f>SUMIFS(СВЦЭМ!$E$39:$E$782,СВЦЭМ!$A$39:$A$782,$A213,СВЦЭМ!$B$39:$B$782,C$191)+'СЕТ СН'!$F$15</f>
        <v>131.84736468</v>
      </c>
      <c r="D213" s="36">
        <f>SUMIFS(СВЦЭМ!$E$39:$E$782,СВЦЭМ!$A$39:$A$782,$A213,СВЦЭМ!$B$39:$B$782,D$191)+'СЕТ СН'!$F$15</f>
        <v>138.87810504000001</v>
      </c>
      <c r="E213" s="36">
        <f>SUMIFS(СВЦЭМ!$E$39:$E$782,СВЦЭМ!$A$39:$A$782,$A213,СВЦЭМ!$B$39:$B$782,E$191)+'СЕТ СН'!$F$15</f>
        <v>142.14352468999999</v>
      </c>
      <c r="F213" s="36">
        <f>SUMIFS(СВЦЭМ!$E$39:$E$782,СВЦЭМ!$A$39:$A$782,$A213,СВЦЭМ!$B$39:$B$782,F$191)+'СЕТ СН'!$F$15</f>
        <v>142.41211204000001</v>
      </c>
      <c r="G213" s="36">
        <f>SUMIFS(СВЦЭМ!$E$39:$E$782,СВЦЭМ!$A$39:$A$782,$A213,СВЦЭМ!$B$39:$B$782,G$191)+'СЕТ СН'!$F$15</f>
        <v>140.81324083999999</v>
      </c>
      <c r="H213" s="36">
        <f>SUMIFS(СВЦЭМ!$E$39:$E$782,СВЦЭМ!$A$39:$A$782,$A213,СВЦЭМ!$B$39:$B$782,H$191)+'СЕТ СН'!$F$15</f>
        <v>131.86879737000001</v>
      </c>
      <c r="I213" s="36">
        <f>SUMIFS(СВЦЭМ!$E$39:$E$782,СВЦЭМ!$A$39:$A$782,$A213,СВЦЭМ!$B$39:$B$782,I$191)+'СЕТ СН'!$F$15</f>
        <v>121.5442396</v>
      </c>
      <c r="J213" s="36">
        <f>SUMIFS(СВЦЭМ!$E$39:$E$782,СВЦЭМ!$A$39:$A$782,$A213,СВЦЭМ!$B$39:$B$782,J$191)+'СЕТ СН'!$F$15</f>
        <v>128.86808909000001</v>
      </c>
      <c r="K213" s="36">
        <f>SUMIFS(СВЦЭМ!$E$39:$E$782,СВЦЭМ!$A$39:$A$782,$A213,СВЦЭМ!$B$39:$B$782,K$191)+'СЕТ СН'!$F$15</f>
        <v>135.96393030999999</v>
      </c>
      <c r="L213" s="36">
        <f>SUMIFS(СВЦЭМ!$E$39:$E$782,СВЦЭМ!$A$39:$A$782,$A213,СВЦЭМ!$B$39:$B$782,L$191)+'СЕТ СН'!$F$15</f>
        <v>135.24197448000001</v>
      </c>
      <c r="M213" s="36">
        <f>SUMIFS(СВЦЭМ!$E$39:$E$782,СВЦЭМ!$A$39:$A$782,$A213,СВЦЭМ!$B$39:$B$782,M$191)+'СЕТ СН'!$F$15</f>
        <v>136.28857497000001</v>
      </c>
      <c r="N213" s="36">
        <f>SUMIFS(СВЦЭМ!$E$39:$E$782,СВЦЭМ!$A$39:$A$782,$A213,СВЦЭМ!$B$39:$B$782,N$191)+'СЕТ СН'!$F$15</f>
        <v>136.64505044000001</v>
      </c>
      <c r="O213" s="36">
        <f>SUMIFS(СВЦЭМ!$E$39:$E$782,СВЦЭМ!$A$39:$A$782,$A213,СВЦЭМ!$B$39:$B$782,O$191)+'СЕТ СН'!$F$15</f>
        <v>134.92613555</v>
      </c>
      <c r="P213" s="36">
        <f>SUMIFS(СВЦЭМ!$E$39:$E$782,СВЦЭМ!$A$39:$A$782,$A213,СВЦЭМ!$B$39:$B$782,P$191)+'СЕТ СН'!$F$15</f>
        <v>135.53660644000001</v>
      </c>
      <c r="Q213" s="36">
        <f>SUMIFS(СВЦЭМ!$E$39:$E$782,СВЦЭМ!$A$39:$A$782,$A213,СВЦЭМ!$B$39:$B$782,Q$191)+'СЕТ СН'!$F$15</f>
        <v>135.57528679000001</v>
      </c>
      <c r="R213" s="36">
        <f>SUMIFS(СВЦЭМ!$E$39:$E$782,СВЦЭМ!$A$39:$A$782,$A213,СВЦЭМ!$B$39:$B$782,R$191)+'СЕТ СН'!$F$15</f>
        <v>135.45105516999999</v>
      </c>
      <c r="S213" s="36">
        <f>SUMIFS(СВЦЭМ!$E$39:$E$782,СВЦЭМ!$A$39:$A$782,$A213,СВЦЭМ!$B$39:$B$782,S$191)+'СЕТ СН'!$F$15</f>
        <v>134.53483206999999</v>
      </c>
      <c r="T213" s="36">
        <f>SUMIFS(СВЦЭМ!$E$39:$E$782,СВЦЭМ!$A$39:$A$782,$A213,СВЦЭМ!$B$39:$B$782,T$191)+'СЕТ СН'!$F$15</f>
        <v>136.07907234000001</v>
      </c>
      <c r="U213" s="36">
        <f>SUMIFS(СВЦЭМ!$E$39:$E$782,СВЦЭМ!$A$39:$A$782,$A213,СВЦЭМ!$B$39:$B$782,U$191)+'СЕТ СН'!$F$15</f>
        <v>134.84314569</v>
      </c>
      <c r="V213" s="36">
        <f>SUMIFS(СВЦЭМ!$E$39:$E$782,СВЦЭМ!$A$39:$A$782,$A213,СВЦЭМ!$B$39:$B$782,V$191)+'СЕТ СН'!$F$15</f>
        <v>136.30488847000001</v>
      </c>
      <c r="W213" s="36">
        <f>SUMIFS(СВЦЭМ!$E$39:$E$782,СВЦЭМ!$A$39:$A$782,$A213,СВЦЭМ!$B$39:$B$782,W$191)+'СЕТ СН'!$F$15</f>
        <v>137.45707551000001</v>
      </c>
      <c r="X213" s="36">
        <f>SUMIFS(СВЦЭМ!$E$39:$E$782,СВЦЭМ!$A$39:$A$782,$A213,СВЦЭМ!$B$39:$B$782,X$191)+'СЕТ СН'!$F$15</f>
        <v>133.33921218</v>
      </c>
      <c r="Y213" s="36">
        <f>SUMIFS(СВЦЭМ!$E$39:$E$782,СВЦЭМ!$A$39:$A$782,$A213,СВЦЭМ!$B$39:$B$782,Y$191)+'СЕТ СН'!$F$15</f>
        <v>119.7004262</v>
      </c>
    </row>
    <row r="214" spans="1:25" ht="15.75" x14ac:dyDescent="0.2">
      <c r="A214" s="35">
        <f t="shared" si="5"/>
        <v>44796</v>
      </c>
      <c r="B214" s="36">
        <f>SUMIFS(СВЦЭМ!$E$39:$E$782,СВЦЭМ!$A$39:$A$782,$A214,СВЦЭМ!$B$39:$B$782,B$191)+'СЕТ СН'!$F$15</f>
        <v>129.34865776999999</v>
      </c>
      <c r="C214" s="36">
        <f>SUMIFS(СВЦЭМ!$E$39:$E$782,СВЦЭМ!$A$39:$A$782,$A214,СВЦЭМ!$B$39:$B$782,C$191)+'СЕТ СН'!$F$15</f>
        <v>138.96652743000001</v>
      </c>
      <c r="D214" s="36">
        <f>SUMIFS(СВЦЭМ!$E$39:$E$782,СВЦЭМ!$A$39:$A$782,$A214,СВЦЭМ!$B$39:$B$782,D$191)+'СЕТ СН'!$F$15</f>
        <v>144.99904670000001</v>
      </c>
      <c r="E214" s="36">
        <f>SUMIFS(СВЦЭМ!$E$39:$E$782,СВЦЭМ!$A$39:$A$782,$A214,СВЦЭМ!$B$39:$B$782,E$191)+'СЕТ СН'!$F$15</f>
        <v>147.02907066</v>
      </c>
      <c r="F214" s="36">
        <f>SUMIFS(СВЦЭМ!$E$39:$E$782,СВЦЭМ!$A$39:$A$782,$A214,СВЦЭМ!$B$39:$B$782,F$191)+'СЕТ СН'!$F$15</f>
        <v>142.07479412999999</v>
      </c>
      <c r="G214" s="36">
        <f>SUMIFS(СВЦЭМ!$E$39:$E$782,СВЦЭМ!$A$39:$A$782,$A214,СВЦЭМ!$B$39:$B$782,G$191)+'СЕТ СН'!$F$15</f>
        <v>138.37785672999999</v>
      </c>
      <c r="H214" s="36">
        <f>SUMIFS(СВЦЭМ!$E$39:$E$782,СВЦЭМ!$A$39:$A$782,$A214,СВЦЭМ!$B$39:$B$782,H$191)+'СЕТ СН'!$F$15</f>
        <v>131.12681377999999</v>
      </c>
      <c r="I214" s="36">
        <f>SUMIFS(СВЦЭМ!$E$39:$E$782,СВЦЭМ!$A$39:$A$782,$A214,СВЦЭМ!$B$39:$B$782,I$191)+'СЕТ СН'!$F$15</f>
        <v>120.95770953</v>
      </c>
      <c r="J214" s="36">
        <f>SUMIFS(СВЦЭМ!$E$39:$E$782,СВЦЭМ!$A$39:$A$782,$A214,СВЦЭМ!$B$39:$B$782,J$191)+'СЕТ СН'!$F$15</f>
        <v>119.86980776999999</v>
      </c>
      <c r="K214" s="36">
        <f>SUMIFS(СВЦЭМ!$E$39:$E$782,СВЦЭМ!$A$39:$A$782,$A214,СВЦЭМ!$B$39:$B$782,K$191)+'СЕТ СН'!$F$15</f>
        <v>130.66783993999999</v>
      </c>
      <c r="L214" s="36">
        <f>SUMIFS(СВЦЭМ!$E$39:$E$782,СВЦЭМ!$A$39:$A$782,$A214,СВЦЭМ!$B$39:$B$782,L$191)+'СЕТ СН'!$F$15</f>
        <v>125.28130175</v>
      </c>
      <c r="M214" s="36">
        <f>SUMIFS(СВЦЭМ!$E$39:$E$782,СВЦЭМ!$A$39:$A$782,$A214,СВЦЭМ!$B$39:$B$782,M$191)+'СЕТ СН'!$F$15</f>
        <v>124.13558365999999</v>
      </c>
      <c r="N214" s="36">
        <f>SUMIFS(СВЦЭМ!$E$39:$E$782,СВЦЭМ!$A$39:$A$782,$A214,СВЦЭМ!$B$39:$B$782,N$191)+'СЕТ СН'!$F$15</f>
        <v>123.17894</v>
      </c>
      <c r="O214" s="36">
        <f>SUMIFS(СВЦЭМ!$E$39:$E$782,СВЦЭМ!$A$39:$A$782,$A214,СВЦЭМ!$B$39:$B$782,O$191)+'СЕТ СН'!$F$15</f>
        <v>122.19935719</v>
      </c>
      <c r="P214" s="36">
        <f>SUMIFS(СВЦЭМ!$E$39:$E$782,СВЦЭМ!$A$39:$A$782,$A214,СВЦЭМ!$B$39:$B$782,P$191)+'СЕТ СН'!$F$15</f>
        <v>124.05914287</v>
      </c>
      <c r="Q214" s="36">
        <f>SUMIFS(СВЦЭМ!$E$39:$E$782,СВЦЭМ!$A$39:$A$782,$A214,СВЦЭМ!$B$39:$B$782,Q$191)+'СЕТ СН'!$F$15</f>
        <v>125.16205673</v>
      </c>
      <c r="R214" s="36">
        <f>SUMIFS(СВЦЭМ!$E$39:$E$782,СВЦЭМ!$A$39:$A$782,$A214,СВЦЭМ!$B$39:$B$782,R$191)+'СЕТ СН'!$F$15</f>
        <v>124.23271348</v>
      </c>
      <c r="S214" s="36">
        <f>SUMIFS(СВЦЭМ!$E$39:$E$782,СВЦЭМ!$A$39:$A$782,$A214,СВЦЭМ!$B$39:$B$782,S$191)+'СЕТ СН'!$F$15</f>
        <v>126.15480266</v>
      </c>
      <c r="T214" s="36">
        <f>SUMIFS(СВЦЭМ!$E$39:$E$782,СВЦЭМ!$A$39:$A$782,$A214,СВЦЭМ!$B$39:$B$782,T$191)+'СЕТ СН'!$F$15</f>
        <v>127.20171879</v>
      </c>
      <c r="U214" s="36">
        <f>SUMIFS(СВЦЭМ!$E$39:$E$782,СВЦЭМ!$A$39:$A$782,$A214,СВЦЭМ!$B$39:$B$782,U$191)+'СЕТ СН'!$F$15</f>
        <v>125.51080473</v>
      </c>
      <c r="V214" s="36">
        <f>SUMIFS(СВЦЭМ!$E$39:$E$782,СВЦЭМ!$A$39:$A$782,$A214,СВЦЭМ!$B$39:$B$782,V$191)+'СЕТ СН'!$F$15</f>
        <v>128.08737654000001</v>
      </c>
      <c r="W214" s="36">
        <f>SUMIFS(СВЦЭМ!$E$39:$E$782,СВЦЭМ!$A$39:$A$782,$A214,СВЦЭМ!$B$39:$B$782,W$191)+'СЕТ СН'!$F$15</f>
        <v>127.88601921</v>
      </c>
      <c r="X214" s="36">
        <f>SUMIFS(СВЦЭМ!$E$39:$E$782,СВЦЭМ!$A$39:$A$782,$A214,СВЦЭМ!$B$39:$B$782,X$191)+'СЕТ СН'!$F$15</f>
        <v>125.1462066</v>
      </c>
      <c r="Y214" s="36">
        <f>SUMIFS(СВЦЭМ!$E$39:$E$782,СВЦЭМ!$A$39:$A$782,$A214,СВЦЭМ!$B$39:$B$782,Y$191)+'СЕТ СН'!$F$15</f>
        <v>120.03220693</v>
      </c>
    </row>
    <row r="215" spans="1:25" ht="15.75" x14ac:dyDescent="0.2">
      <c r="A215" s="35">
        <f t="shared" si="5"/>
        <v>44797</v>
      </c>
      <c r="B215" s="36">
        <f>SUMIFS(СВЦЭМ!$E$39:$E$782,СВЦЭМ!$A$39:$A$782,$A215,СВЦЭМ!$B$39:$B$782,B$191)+'СЕТ СН'!$F$15</f>
        <v>125.80034824000001</v>
      </c>
      <c r="C215" s="36">
        <f>SUMIFS(СВЦЭМ!$E$39:$E$782,СВЦЭМ!$A$39:$A$782,$A215,СВЦЭМ!$B$39:$B$782,C$191)+'СЕТ СН'!$F$15</f>
        <v>131.99779000000001</v>
      </c>
      <c r="D215" s="36">
        <f>SUMIFS(СВЦЭМ!$E$39:$E$782,СВЦЭМ!$A$39:$A$782,$A215,СВЦЭМ!$B$39:$B$782,D$191)+'СЕТ СН'!$F$15</f>
        <v>136.49308851000001</v>
      </c>
      <c r="E215" s="36">
        <f>SUMIFS(СВЦЭМ!$E$39:$E$782,СВЦЭМ!$A$39:$A$782,$A215,СВЦЭМ!$B$39:$B$782,E$191)+'СЕТ СН'!$F$15</f>
        <v>137.99407667</v>
      </c>
      <c r="F215" s="36">
        <f>SUMIFS(СВЦЭМ!$E$39:$E$782,СВЦЭМ!$A$39:$A$782,$A215,СВЦЭМ!$B$39:$B$782,F$191)+'СЕТ СН'!$F$15</f>
        <v>138.20749570000001</v>
      </c>
      <c r="G215" s="36">
        <f>SUMIFS(СВЦЭМ!$E$39:$E$782,СВЦЭМ!$A$39:$A$782,$A215,СВЦЭМ!$B$39:$B$782,G$191)+'СЕТ СН'!$F$15</f>
        <v>136.02360350000001</v>
      </c>
      <c r="H215" s="36">
        <f>SUMIFS(СВЦЭМ!$E$39:$E$782,СВЦЭМ!$A$39:$A$782,$A215,СВЦЭМ!$B$39:$B$782,H$191)+'СЕТ СН'!$F$15</f>
        <v>129.94038531000001</v>
      </c>
      <c r="I215" s="36">
        <f>SUMIFS(СВЦЭМ!$E$39:$E$782,СВЦЭМ!$A$39:$A$782,$A215,СВЦЭМ!$B$39:$B$782,I$191)+'СЕТ СН'!$F$15</f>
        <v>122.49933104</v>
      </c>
      <c r="J215" s="36">
        <f>SUMIFS(СВЦЭМ!$E$39:$E$782,СВЦЭМ!$A$39:$A$782,$A215,СВЦЭМ!$B$39:$B$782,J$191)+'СЕТ СН'!$F$15</f>
        <v>127.80581539000001</v>
      </c>
      <c r="K215" s="36">
        <f>SUMIFS(СВЦЭМ!$E$39:$E$782,СВЦЭМ!$A$39:$A$782,$A215,СВЦЭМ!$B$39:$B$782,K$191)+'СЕТ СН'!$F$15</f>
        <v>145.02622629999999</v>
      </c>
      <c r="L215" s="36">
        <f>SUMIFS(СВЦЭМ!$E$39:$E$782,СВЦЭМ!$A$39:$A$782,$A215,СВЦЭМ!$B$39:$B$782,L$191)+'СЕТ СН'!$F$15</f>
        <v>138.84755190999999</v>
      </c>
      <c r="M215" s="36">
        <f>SUMIFS(СВЦЭМ!$E$39:$E$782,СВЦЭМ!$A$39:$A$782,$A215,СВЦЭМ!$B$39:$B$782,M$191)+'СЕТ СН'!$F$15</f>
        <v>137.99639500999999</v>
      </c>
      <c r="N215" s="36">
        <f>SUMIFS(СВЦЭМ!$E$39:$E$782,СВЦЭМ!$A$39:$A$782,$A215,СВЦЭМ!$B$39:$B$782,N$191)+'СЕТ СН'!$F$15</f>
        <v>137.28477617999999</v>
      </c>
      <c r="O215" s="36">
        <f>SUMIFS(СВЦЭМ!$E$39:$E$782,СВЦЭМ!$A$39:$A$782,$A215,СВЦЭМ!$B$39:$B$782,O$191)+'СЕТ СН'!$F$15</f>
        <v>136.36518658</v>
      </c>
      <c r="P215" s="36">
        <f>SUMIFS(СВЦЭМ!$E$39:$E$782,СВЦЭМ!$A$39:$A$782,$A215,СВЦЭМ!$B$39:$B$782,P$191)+'СЕТ СН'!$F$15</f>
        <v>137.34462371999999</v>
      </c>
      <c r="Q215" s="36">
        <f>SUMIFS(СВЦЭМ!$E$39:$E$782,СВЦЭМ!$A$39:$A$782,$A215,СВЦЭМ!$B$39:$B$782,Q$191)+'СЕТ СН'!$F$15</f>
        <v>137.49055358999999</v>
      </c>
      <c r="R215" s="36">
        <f>SUMIFS(СВЦЭМ!$E$39:$E$782,СВЦЭМ!$A$39:$A$782,$A215,СВЦЭМ!$B$39:$B$782,R$191)+'СЕТ СН'!$F$15</f>
        <v>135.86395375000001</v>
      </c>
      <c r="S215" s="36">
        <f>SUMIFS(СВЦЭМ!$E$39:$E$782,СВЦЭМ!$A$39:$A$782,$A215,СВЦЭМ!$B$39:$B$782,S$191)+'СЕТ СН'!$F$15</f>
        <v>137.20570767000001</v>
      </c>
      <c r="T215" s="36">
        <f>SUMIFS(СВЦЭМ!$E$39:$E$782,СВЦЭМ!$A$39:$A$782,$A215,СВЦЭМ!$B$39:$B$782,T$191)+'СЕТ СН'!$F$15</f>
        <v>138.21954431</v>
      </c>
      <c r="U215" s="36">
        <f>SUMIFS(СВЦЭМ!$E$39:$E$782,СВЦЭМ!$A$39:$A$782,$A215,СВЦЭМ!$B$39:$B$782,U$191)+'СЕТ СН'!$F$15</f>
        <v>137.54972638000001</v>
      </c>
      <c r="V215" s="36">
        <f>SUMIFS(СВЦЭМ!$E$39:$E$782,СВЦЭМ!$A$39:$A$782,$A215,СВЦЭМ!$B$39:$B$782,V$191)+'СЕТ СН'!$F$15</f>
        <v>140.33710943</v>
      </c>
      <c r="W215" s="36">
        <f>SUMIFS(СВЦЭМ!$E$39:$E$782,СВЦЭМ!$A$39:$A$782,$A215,СВЦЭМ!$B$39:$B$782,W$191)+'СЕТ СН'!$F$15</f>
        <v>141.41152804000001</v>
      </c>
      <c r="X215" s="36">
        <f>SUMIFS(СВЦЭМ!$E$39:$E$782,СВЦЭМ!$A$39:$A$782,$A215,СВЦЭМ!$B$39:$B$782,X$191)+'СЕТ СН'!$F$15</f>
        <v>132.26794876</v>
      </c>
      <c r="Y215" s="36">
        <f>SUMIFS(СВЦЭМ!$E$39:$E$782,СВЦЭМ!$A$39:$A$782,$A215,СВЦЭМ!$B$39:$B$782,Y$191)+'СЕТ СН'!$F$15</f>
        <v>126.37168559</v>
      </c>
    </row>
    <row r="216" spans="1:25" ht="15.75" x14ac:dyDescent="0.2">
      <c r="A216" s="35">
        <f t="shared" si="5"/>
        <v>44798</v>
      </c>
      <c r="B216" s="36">
        <f>SUMIFS(СВЦЭМ!$E$39:$E$782,СВЦЭМ!$A$39:$A$782,$A216,СВЦЭМ!$B$39:$B$782,B$191)+'СЕТ СН'!$F$15</f>
        <v>125.81642220000001</v>
      </c>
      <c r="C216" s="36">
        <f>SUMIFS(СВЦЭМ!$E$39:$E$782,СВЦЭМ!$A$39:$A$782,$A216,СВЦЭМ!$B$39:$B$782,C$191)+'СЕТ СН'!$F$15</f>
        <v>131.44118467999999</v>
      </c>
      <c r="D216" s="36">
        <f>SUMIFS(СВЦЭМ!$E$39:$E$782,СВЦЭМ!$A$39:$A$782,$A216,СВЦЭМ!$B$39:$B$782,D$191)+'СЕТ СН'!$F$15</f>
        <v>137.18191963000001</v>
      </c>
      <c r="E216" s="36">
        <f>SUMIFS(СВЦЭМ!$E$39:$E$782,СВЦЭМ!$A$39:$A$782,$A216,СВЦЭМ!$B$39:$B$782,E$191)+'СЕТ СН'!$F$15</f>
        <v>138.89881524</v>
      </c>
      <c r="F216" s="36">
        <f>SUMIFS(СВЦЭМ!$E$39:$E$782,СВЦЭМ!$A$39:$A$782,$A216,СВЦЭМ!$B$39:$B$782,F$191)+'СЕТ СН'!$F$15</f>
        <v>139.42251148</v>
      </c>
      <c r="G216" s="36">
        <f>SUMIFS(СВЦЭМ!$E$39:$E$782,СВЦЭМ!$A$39:$A$782,$A216,СВЦЭМ!$B$39:$B$782,G$191)+'СЕТ СН'!$F$15</f>
        <v>136.93336217999999</v>
      </c>
      <c r="H216" s="36">
        <f>SUMIFS(СВЦЭМ!$E$39:$E$782,СВЦЭМ!$A$39:$A$782,$A216,СВЦЭМ!$B$39:$B$782,H$191)+'СЕТ СН'!$F$15</f>
        <v>129.55167753999999</v>
      </c>
      <c r="I216" s="36">
        <f>SUMIFS(СВЦЭМ!$E$39:$E$782,СВЦЭМ!$A$39:$A$782,$A216,СВЦЭМ!$B$39:$B$782,I$191)+'СЕТ СН'!$F$15</f>
        <v>118.16883498</v>
      </c>
      <c r="J216" s="36">
        <f>SUMIFS(СВЦЭМ!$E$39:$E$782,СВЦЭМ!$A$39:$A$782,$A216,СВЦЭМ!$B$39:$B$782,J$191)+'СЕТ СН'!$F$15</f>
        <v>129.00936668</v>
      </c>
      <c r="K216" s="36">
        <f>SUMIFS(СВЦЭМ!$E$39:$E$782,СВЦЭМ!$A$39:$A$782,$A216,СВЦЭМ!$B$39:$B$782,K$191)+'СЕТ СН'!$F$15</f>
        <v>138.24571639000001</v>
      </c>
      <c r="L216" s="36">
        <f>SUMIFS(СВЦЭМ!$E$39:$E$782,СВЦЭМ!$A$39:$A$782,$A216,СВЦЭМ!$B$39:$B$782,L$191)+'СЕТ СН'!$F$15</f>
        <v>133.50599410000001</v>
      </c>
      <c r="M216" s="36">
        <f>SUMIFS(СВЦЭМ!$E$39:$E$782,СВЦЭМ!$A$39:$A$782,$A216,СВЦЭМ!$B$39:$B$782,M$191)+'СЕТ СН'!$F$15</f>
        <v>132.96164250000001</v>
      </c>
      <c r="N216" s="36">
        <f>SUMIFS(СВЦЭМ!$E$39:$E$782,СВЦЭМ!$A$39:$A$782,$A216,СВЦЭМ!$B$39:$B$782,N$191)+'СЕТ СН'!$F$15</f>
        <v>132.90717552999999</v>
      </c>
      <c r="O216" s="36">
        <f>SUMIFS(СВЦЭМ!$E$39:$E$782,СВЦЭМ!$A$39:$A$782,$A216,СВЦЭМ!$B$39:$B$782,O$191)+'СЕТ СН'!$F$15</f>
        <v>120.37262582</v>
      </c>
      <c r="P216" s="36">
        <f>SUMIFS(СВЦЭМ!$E$39:$E$782,СВЦЭМ!$A$39:$A$782,$A216,СВЦЭМ!$B$39:$B$782,P$191)+'СЕТ СН'!$F$15</f>
        <v>106.56900994999999</v>
      </c>
      <c r="Q216" s="36">
        <f>SUMIFS(СВЦЭМ!$E$39:$E$782,СВЦЭМ!$A$39:$A$782,$A216,СВЦЭМ!$B$39:$B$782,Q$191)+'СЕТ СН'!$F$15</f>
        <v>97.140214909999997</v>
      </c>
      <c r="R216" s="36">
        <f>SUMIFS(СВЦЭМ!$E$39:$E$782,СВЦЭМ!$A$39:$A$782,$A216,СВЦЭМ!$B$39:$B$782,R$191)+'СЕТ СН'!$F$15</f>
        <v>96.346370210000003</v>
      </c>
      <c r="S216" s="36">
        <f>SUMIFS(СВЦЭМ!$E$39:$E$782,СВЦЭМ!$A$39:$A$782,$A216,СВЦЭМ!$B$39:$B$782,S$191)+'СЕТ СН'!$F$15</f>
        <v>107.0304592</v>
      </c>
      <c r="T216" s="36">
        <f>SUMIFS(СВЦЭМ!$E$39:$E$782,СВЦЭМ!$A$39:$A$782,$A216,СВЦЭМ!$B$39:$B$782,T$191)+'СЕТ СН'!$F$15</f>
        <v>118.53959048</v>
      </c>
      <c r="U216" s="36">
        <f>SUMIFS(СВЦЭМ!$E$39:$E$782,СВЦЭМ!$A$39:$A$782,$A216,СВЦЭМ!$B$39:$B$782,U$191)+'СЕТ СН'!$F$15</f>
        <v>132.28450355000001</v>
      </c>
      <c r="V216" s="36">
        <f>SUMIFS(СВЦЭМ!$E$39:$E$782,СВЦЭМ!$A$39:$A$782,$A216,СВЦЭМ!$B$39:$B$782,V$191)+'СЕТ СН'!$F$15</f>
        <v>135.82698146000001</v>
      </c>
      <c r="W216" s="36">
        <f>SUMIFS(СВЦЭМ!$E$39:$E$782,СВЦЭМ!$A$39:$A$782,$A216,СВЦЭМ!$B$39:$B$782,W$191)+'СЕТ СН'!$F$15</f>
        <v>137.04038928</v>
      </c>
      <c r="X216" s="36">
        <f>SUMIFS(СВЦЭМ!$E$39:$E$782,СВЦЭМ!$A$39:$A$782,$A216,СВЦЭМ!$B$39:$B$782,X$191)+'СЕТ СН'!$F$15</f>
        <v>134.57307435999999</v>
      </c>
      <c r="Y216" s="36">
        <f>SUMIFS(СВЦЭМ!$E$39:$E$782,СВЦЭМ!$A$39:$A$782,$A216,СВЦЭМ!$B$39:$B$782,Y$191)+'СЕТ СН'!$F$15</f>
        <v>135.59977756999999</v>
      </c>
    </row>
    <row r="217" spans="1:25" ht="15.75" x14ac:dyDescent="0.2">
      <c r="A217" s="35">
        <f t="shared" si="5"/>
        <v>44799</v>
      </c>
      <c r="B217" s="36">
        <f>SUMIFS(СВЦЭМ!$E$39:$E$782,СВЦЭМ!$A$39:$A$782,$A217,СВЦЭМ!$B$39:$B$782,B$191)+'СЕТ СН'!$F$15</f>
        <v>134.27724191999999</v>
      </c>
      <c r="C217" s="36">
        <f>SUMIFS(СВЦЭМ!$E$39:$E$782,СВЦЭМ!$A$39:$A$782,$A217,СВЦЭМ!$B$39:$B$782,C$191)+'СЕТ СН'!$F$15</f>
        <v>141.13463797</v>
      </c>
      <c r="D217" s="36">
        <f>SUMIFS(СВЦЭМ!$E$39:$E$782,СВЦЭМ!$A$39:$A$782,$A217,СВЦЭМ!$B$39:$B$782,D$191)+'СЕТ СН'!$F$15</f>
        <v>143.28913987999999</v>
      </c>
      <c r="E217" s="36">
        <f>SUMIFS(СВЦЭМ!$E$39:$E$782,СВЦЭМ!$A$39:$A$782,$A217,СВЦЭМ!$B$39:$B$782,E$191)+'СЕТ СН'!$F$15</f>
        <v>140.28595082000001</v>
      </c>
      <c r="F217" s="36">
        <f>SUMIFS(СВЦЭМ!$E$39:$E$782,СВЦЭМ!$A$39:$A$782,$A217,СВЦЭМ!$B$39:$B$782,F$191)+'СЕТ СН'!$F$15</f>
        <v>141.56159424000001</v>
      </c>
      <c r="G217" s="36">
        <f>SUMIFS(СВЦЭМ!$E$39:$E$782,СВЦЭМ!$A$39:$A$782,$A217,СВЦЭМ!$B$39:$B$782,G$191)+'СЕТ СН'!$F$15</f>
        <v>140.36656811</v>
      </c>
      <c r="H217" s="36">
        <f>SUMIFS(СВЦЭМ!$E$39:$E$782,СВЦЭМ!$A$39:$A$782,$A217,СВЦЭМ!$B$39:$B$782,H$191)+'СЕТ СН'!$F$15</f>
        <v>129.46030944</v>
      </c>
      <c r="I217" s="36">
        <f>SUMIFS(СВЦЭМ!$E$39:$E$782,СВЦЭМ!$A$39:$A$782,$A217,СВЦЭМ!$B$39:$B$782,I$191)+'СЕТ СН'!$F$15</f>
        <v>127.63725229000001</v>
      </c>
      <c r="J217" s="36">
        <f>SUMIFS(СВЦЭМ!$E$39:$E$782,СВЦЭМ!$A$39:$A$782,$A217,СВЦЭМ!$B$39:$B$782,J$191)+'СЕТ СН'!$F$15</f>
        <v>128.07445573000001</v>
      </c>
      <c r="K217" s="36">
        <f>SUMIFS(СВЦЭМ!$E$39:$E$782,СВЦЭМ!$A$39:$A$782,$A217,СВЦЭМ!$B$39:$B$782,K$191)+'СЕТ СН'!$F$15</f>
        <v>137.26500236999999</v>
      </c>
      <c r="L217" s="36">
        <f>SUMIFS(СВЦЭМ!$E$39:$E$782,СВЦЭМ!$A$39:$A$782,$A217,СВЦЭМ!$B$39:$B$782,L$191)+'СЕТ СН'!$F$15</f>
        <v>134.03152815000001</v>
      </c>
      <c r="M217" s="36">
        <f>SUMIFS(СВЦЭМ!$E$39:$E$782,СВЦЭМ!$A$39:$A$782,$A217,СВЦЭМ!$B$39:$B$782,M$191)+'СЕТ СН'!$F$15</f>
        <v>132.35998203</v>
      </c>
      <c r="N217" s="36">
        <f>SUMIFS(СВЦЭМ!$E$39:$E$782,СВЦЭМ!$A$39:$A$782,$A217,СВЦЭМ!$B$39:$B$782,N$191)+'СЕТ СН'!$F$15</f>
        <v>131.22436665999999</v>
      </c>
      <c r="O217" s="36">
        <f>SUMIFS(СВЦЭМ!$E$39:$E$782,СВЦЭМ!$A$39:$A$782,$A217,СВЦЭМ!$B$39:$B$782,O$191)+'СЕТ СН'!$F$15</f>
        <v>130.33463429</v>
      </c>
      <c r="P217" s="36">
        <f>SUMIFS(СВЦЭМ!$E$39:$E$782,СВЦЭМ!$A$39:$A$782,$A217,СВЦЭМ!$B$39:$B$782,P$191)+'СЕТ СН'!$F$15</f>
        <v>131.48119217999999</v>
      </c>
      <c r="Q217" s="36">
        <f>SUMIFS(СВЦЭМ!$E$39:$E$782,СВЦЭМ!$A$39:$A$782,$A217,СВЦЭМ!$B$39:$B$782,Q$191)+'СЕТ СН'!$F$15</f>
        <v>131.33551367999999</v>
      </c>
      <c r="R217" s="36">
        <f>SUMIFS(СВЦЭМ!$E$39:$E$782,СВЦЭМ!$A$39:$A$782,$A217,СВЦЭМ!$B$39:$B$782,R$191)+'СЕТ СН'!$F$15</f>
        <v>130.35567338000001</v>
      </c>
      <c r="S217" s="36">
        <f>SUMIFS(СВЦЭМ!$E$39:$E$782,СВЦЭМ!$A$39:$A$782,$A217,СВЦЭМ!$B$39:$B$782,S$191)+'СЕТ СН'!$F$15</f>
        <v>129.98686966</v>
      </c>
      <c r="T217" s="36">
        <f>SUMIFS(СВЦЭМ!$E$39:$E$782,СВЦЭМ!$A$39:$A$782,$A217,СВЦЭМ!$B$39:$B$782,T$191)+'СЕТ СН'!$F$15</f>
        <v>131.13714350000001</v>
      </c>
      <c r="U217" s="36">
        <f>SUMIFS(СВЦЭМ!$E$39:$E$782,СВЦЭМ!$A$39:$A$782,$A217,СВЦЭМ!$B$39:$B$782,U$191)+'СЕТ СН'!$F$15</f>
        <v>130.02543474999999</v>
      </c>
      <c r="V217" s="36">
        <f>SUMIFS(СВЦЭМ!$E$39:$E$782,СВЦЭМ!$A$39:$A$782,$A217,СВЦЭМ!$B$39:$B$782,V$191)+'СЕТ СН'!$F$15</f>
        <v>132.82393869000001</v>
      </c>
      <c r="W217" s="36">
        <f>SUMIFS(СВЦЭМ!$E$39:$E$782,СВЦЭМ!$A$39:$A$782,$A217,СВЦЭМ!$B$39:$B$782,W$191)+'СЕТ СН'!$F$15</f>
        <v>133.21356324999999</v>
      </c>
      <c r="X217" s="36">
        <f>SUMIFS(СВЦЭМ!$E$39:$E$782,СВЦЭМ!$A$39:$A$782,$A217,СВЦЭМ!$B$39:$B$782,X$191)+'СЕТ СН'!$F$15</f>
        <v>128.63898649000001</v>
      </c>
      <c r="Y217" s="36">
        <f>SUMIFS(СВЦЭМ!$E$39:$E$782,СВЦЭМ!$A$39:$A$782,$A217,СВЦЭМ!$B$39:$B$782,Y$191)+'СЕТ СН'!$F$15</f>
        <v>132.11723101000001</v>
      </c>
    </row>
    <row r="218" spans="1:25" ht="15.75" x14ac:dyDescent="0.2">
      <c r="A218" s="35">
        <f t="shared" si="5"/>
        <v>44800</v>
      </c>
      <c r="B218" s="36">
        <f>SUMIFS(СВЦЭМ!$E$39:$E$782,СВЦЭМ!$A$39:$A$782,$A218,СВЦЭМ!$B$39:$B$782,B$191)+'СЕТ СН'!$F$15</f>
        <v>132.80903348000001</v>
      </c>
      <c r="C218" s="36">
        <f>SUMIFS(СВЦЭМ!$E$39:$E$782,СВЦЭМ!$A$39:$A$782,$A218,СВЦЭМ!$B$39:$B$782,C$191)+'СЕТ СН'!$F$15</f>
        <v>132.07681242000001</v>
      </c>
      <c r="D218" s="36">
        <f>SUMIFS(СВЦЭМ!$E$39:$E$782,СВЦЭМ!$A$39:$A$782,$A218,СВЦЭМ!$B$39:$B$782,D$191)+'СЕТ СН'!$F$15</f>
        <v>138.42212642000001</v>
      </c>
      <c r="E218" s="36">
        <f>SUMIFS(СВЦЭМ!$E$39:$E$782,СВЦЭМ!$A$39:$A$782,$A218,СВЦЭМ!$B$39:$B$782,E$191)+'СЕТ СН'!$F$15</f>
        <v>133.27536183999999</v>
      </c>
      <c r="F218" s="36">
        <f>SUMIFS(СВЦЭМ!$E$39:$E$782,СВЦЭМ!$A$39:$A$782,$A218,СВЦЭМ!$B$39:$B$782,F$191)+'СЕТ СН'!$F$15</f>
        <v>132.70978020999999</v>
      </c>
      <c r="G218" s="36">
        <f>SUMIFS(СВЦЭМ!$E$39:$E$782,СВЦЭМ!$A$39:$A$782,$A218,СВЦЭМ!$B$39:$B$782,G$191)+'СЕТ СН'!$F$15</f>
        <v>134.09887499000001</v>
      </c>
      <c r="H218" s="36">
        <f>SUMIFS(СВЦЭМ!$E$39:$E$782,СВЦЭМ!$A$39:$A$782,$A218,СВЦЭМ!$B$39:$B$782,H$191)+'СЕТ СН'!$F$15</f>
        <v>131.80688293</v>
      </c>
      <c r="I218" s="36">
        <f>SUMIFS(СВЦЭМ!$E$39:$E$782,СВЦЭМ!$A$39:$A$782,$A218,СВЦЭМ!$B$39:$B$782,I$191)+'СЕТ СН'!$F$15</f>
        <v>126.7505323</v>
      </c>
      <c r="J218" s="36">
        <f>SUMIFS(СВЦЭМ!$E$39:$E$782,СВЦЭМ!$A$39:$A$782,$A218,СВЦЭМ!$B$39:$B$782,J$191)+'СЕТ СН'!$F$15</f>
        <v>117.81273424</v>
      </c>
      <c r="K218" s="36">
        <f>SUMIFS(СВЦЭМ!$E$39:$E$782,СВЦЭМ!$A$39:$A$782,$A218,СВЦЭМ!$B$39:$B$782,K$191)+'СЕТ СН'!$F$15</f>
        <v>128.71619681000001</v>
      </c>
      <c r="L218" s="36">
        <f>SUMIFS(СВЦЭМ!$E$39:$E$782,СВЦЭМ!$A$39:$A$782,$A218,СВЦЭМ!$B$39:$B$782,L$191)+'СЕТ СН'!$F$15</f>
        <v>128.22112688000001</v>
      </c>
      <c r="M218" s="36">
        <f>SUMIFS(СВЦЭМ!$E$39:$E$782,СВЦЭМ!$A$39:$A$782,$A218,СВЦЭМ!$B$39:$B$782,M$191)+'СЕТ СН'!$F$15</f>
        <v>128.64409201999999</v>
      </c>
      <c r="N218" s="36">
        <f>SUMIFS(СВЦЭМ!$E$39:$E$782,СВЦЭМ!$A$39:$A$782,$A218,СВЦЭМ!$B$39:$B$782,N$191)+'СЕТ СН'!$F$15</f>
        <v>128.83378328000001</v>
      </c>
      <c r="O218" s="36">
        <f>SUMIFS(СВЦЭМ!$E$39:$E$782,СВЦЭМ!$A$39:$A$782,$A218,СВЦЭМ!$B$39:$B$782,O$191)+'СЕТ СН'!$F$15</f>
        <v>127.5449637</v>
      </c>
      <c r="P218" s="36">
        <f>SUMIFS(СВЦЭМ!$E$39:$E$782,СВЦЭМ!$A$39:$A$782,$A218,СВЦЭМ!$B$39:$B$782,P$191)+'СЕТ СН'!$F$15</f>
        <v>127.03830108</v>
      </c>
      <c r="Q218" s="36">
        <f>SUMIFS(СВЦЭМ!$E$39:$E$782,СВЦЭМ!$A$39:$A$782,$A218,СВЦЭМ!$B$39:$B$782,Q$191)+'СЕТ СН'!$F$15</f>
        <v>126.77963693</v>
      </c>
      <c r="R218" s="36">
        <f>SUMIFS(СВЦЭМ!$E$39:$E$782,СВЦЭМ!$A$39:$A$782,$A218,СВЦЭМ!$B$39:$B$782,R$191)+'СЕТ СН'!$F$15</f>
        <v>126.3930525</v>
      </c>
      <c r="S218" s="36">
        <f>SUMIFS(СВЦЭМ!$E$39:$E$782,СВЦЭМ!$A$39:$A$782,$A218,СВЦЭМ!$B$39:$B$782,S$191)+'СЕТ СН'!$F$15</f>
        <v>127.51976255</v>
      </c>
      <c r="T218" s="36">
        <f>SUMIFS(СВЦЭМ!$E$39:$E$782,СВЦЭМ!$A$39:$A$782,$A218,СВЦЭМ!$B$39:$B$782,T$191)+'СЕТ СН'!$F$15</f>
        <v>127.49733461</v>
      </c>
      <c r="U218" s="36">
        <f>SUMIFS(СВЦЭМ!$E$39:$E$782,СВЦЭМ!$A$39:$A$782,$A218,СВЦЭМ!$B$39:$B$782,U$191)+'СЕТ СН'!$F$15</f>
        <v>127.46999771999999</v>
      </c>
      <c r="V218" s="36">
        <f>SUMIFS(СВЦЭМ!$E$39:$E$782,СВЦЭМ!$A$39:$A$782,$A218,СВЦЭМ!$B$39:$B$782,V$191)+'СЕТ СН'!$F$15</f>
        <v>129.77614588</v>
      </c>
      <c r="W218" s="36">
        <f>SUMIFS(СВЦЭМ!$E$39:$E$782,СВЦЭМ!$A$39:$A$782,$A218,СВЦЭМ!$B$39:$B$782,W$191)+'СЕТ СН'!$F$15</f>
        <v>129.56280004000001</v>
      </c>
      <c r="X218" s="36">
        <f>SUMIFS(СВЦЭМ!$E$39:$E$782,СВЦЭМ!$A$39:$A$782,$A218,СВЦЭМ!$B$39:$B$782,X$191)+'СЕТ СН'!$F$15</f>
        <v>127.16149082</v>
      </c>
      <c r="Y218" s="36">
        <f>SUMIFS(СВЦЭМ!$E$39:$E$782,СВЦЭМ!$A$39:$A$782,$A218,СВЦЭМ!$B$39:$B$782,Y$191)+'СЕТ СН'!$F$15</f>
        <v>124.24698445</v>
      </c>
    </row>
    <row r="219" spans="1:25" ht="15.75" x14ac:dyDescent="0.2">
      <c r="A219" s="35">
        <f t="shared" si="5"/>
        <v>44801</v>
      </c>
      <c r="B219" s="36">
        <f>SUMIFS(СВЦЭМ!$E$39:$E$782,СВЦЭМ!$A$39:$A$782,$A219,СВЦЭМ!$B$39:$B$782,B$191)+'СЕТ СН'!$F$15</f>
        <v>124.14452017000001</v>
      </c>
      <c r="C219" s="36">
        <f>SUMIFS(СВЦЭМ!$E$39:$E$782,СВЦЭМ!$A$39:$A$782,$A219,СВЦЭМ!$B$39:$B$782,C$191)+'СЕТ СН'!$F$15</f>
        <v>129.51810319000001</v>
      </c>
      <c r="D219" s="36">
        <f>SUMIFS(СВЦЭМ!$E$39:$E$782,СВЦЭМ!$A$39:$A$782,$A219,СВЦЭМ!$B$39:$B$782,D$191)+'СЕТ СН'!$F$15</f>
        <v>135.81033364000001</v>
      </c>
      <c r="E219" s="36">
        <f>SUMIFS(СВЦЭМ!$E$39:$E$782,СВЦЭМ!$A$39:$A$782,$A219,СВЦЭМ!$B$39:$B$782,E$191)+'СЕТ СН'!$F$15</f>
        <v>137.94670572999999</v>
      </c>
      <c r="F219" s="36">
        <f>SUMIFS(СВЦЭМ!$E$39:$E$782,СВЦЭМ!$A$39:$A$782,$A219,СВЦЭМ!$B$39:$B$782,F$191)+'СЕТ СН'!$F$15</f>
        <v>137.83356384000001</v>
      </c>
      <c r="G219" s="36">
        <f>SUMIFS(СВЦЭМ!$E$39:$E$782,СВЦЭМ!$A$39:$A$782,$A219,СВЦЭМ!$B$39:$B$782,G$191)+'СЕТ СН'!$F$15</f>
        <v>138.51534254000001</v>
      </c>
      <c r="H219" s="36">
        <f>SUMIFS(СВЦЭМ!$E$39:$E$782,СВЦЭМ!$A$39:$A$782,$A219,СВЦЭМ!$B$39:$B$782,H$191)+'СЕТ СН'!$F$15</f>
        <v>134.08629925</v>
      </c>
      <c r="I219" s="36">
        <f>SUMIFS(СВЦЭМ!$E$39:$E$782,СВЦЭМ!$A$39:$A$782,$A219,СВЦЭМ!$B$39:$B$782,I$191)+'СЕТ СН'!$F$15</f>
        <v>128.61148032</v>
      </c>
      <c r="J219" s="36">
        <f>SUMIFS(СВЦЭМ!$E$39:$E$782,СВЦЭМ!$A$39:$A$782,$A219,СВЦЭМ!$B$39:$B$782,J$191)+'СЕТ СН'!$F$15</f>
        <v>118.09486076</v>
      </c>
      <c r="K219" s="36">
        <f>SUMIFS(СВЦЭМ!$E$39:$E$782,СВЦЭМ!$A$39:$A$782,$A219,СВЦЭМ!$B$39:$B$782,K$191)+'СЕТ СН'!$F$15</f>
        <v>127.9022791</v>
      </c>
      <c r="L219" s="36">
        <f>SUMIFS(СВЦЭМ!$E$39:$E$782,СВЦЭМ!$A$39:$A$782,$A219,СВЦЭМ!$B$39:$B$782,L$191)+'СЕТ СН'!$F$15</f>
        <v>128.40147813999999</v>
      </c>
      <c r="M219" s="36">
        <f>SUMIFS(СВЦЭМ!$E$39:$E$782,СВЦЭМ!$A$39:$A$782,$A219,СВЦЭМ!$B$39:$B$782,M$191)+'СЕТ СН'!$F$15</f>
        <v>129.46246445</v>
      </c>
      <c r="N219" s="36">
        <f>SUMIFS(СВЦЭМ!$E$39:$E$782,СВЦЭМ!$A$39:$A$782,$A219,СВЦЭМ!$B$39:$B$782,N$191)+'СЕТ СН'!$F$15</f>
        <v>129.98446326000001</v>
      </c>
      <c r="O219" s="36">
        <f>SUMIFS(СВЦЭМ!$E$39:$E$782,СВЦЭМ!$A$39:$A$782,$A219,СВЦЭМ!$B$39:$B$782,O$191)+'СЕТ СН'!$F$15</f>
        <v>128.57350781</v>
      </c>
      <c r="P219" s="36">
        <f>SUMIFS(СВЦЭМ!$E$39:$E$782,СВЦЭМ!$A$39:$A$782,$A219,СВЦЭМ!$B$39:$B$782,P$191)+'СЕТ СН'!$F$15</f>
        <v>128.00352816</v>
      </c>
      <c r="Q219" s="36">
        <f>SUMIFS(СВЦЭМ!$E$39:$E$782,СВЦЭМ!$A$39:$A$782,$A219,СВЦЭМ!$B$39:$B$782,Q$191)+'СЕТ СН'!$F$15</f>
        <v>127.81323119</v>
      </c>
      <c r="R219" s="36">
        <f>SUMIFS(СВЦЭМ!$E$39:$E$782,СВЦЭМ!$A$39:$A$782,$A219,СВЦЭМ!$B$39:$B$782,R$191)+'СЕТ СН'!$F$15</f>
        <v>126.80738707</v>
      </c>
      <c r="S219" s="36">
        <f>SUMIFS(СВЦЭМ!$E$39:$E$782,СВЦЭМ!$A$39:$A$782,$A219,СВЦЭМ!$B$39:$B$782,S$191)+'СЕТ СН'!$F$15</f>
        <v>127.61811631</v>
      </c>
      <c r="T219" s="36">
        <f>SUMIFS(СВЦЭМ!$E$39:$E$782,СВЦЭМ!$A$39:$A$782,$A219,СВЦЭМ!$B$39:$B$782,T$191)+'СЕТ СН'!$F$15</f>
        <v>128.17256369</v>
      </c>
      <c r="U219" s="36">
        <f>SUMIFS(СВЦЭМ!$E$39:$E$782,СВЦЭМ!$A$39:$A$782,$A219,СВЦЭМ!$B$39:$B$782,U$191)+'СЕТ СН'!$F$15</f>
        <v>127.83911821</v>
      </c>
      <c r="V219" s="36">
        <f>SUMIFS(СВЦЭМ!$E$39:$E$782,СВЦЭМ!$A$39:$A$782,$A219,СВЦЭМ!$B$39:$B$782,V$191)+'СЕТ СН'!$F$15</f>
        <v>129.99949633</v>
      </c>
      <c r="W219" s="36">
        <f>SUMIFS(СВЦЭМ!$E$39:$E$782,СВЦЭМ!$A$39:$A$782,$A219,СВЦЭМ!$B$39:$B$782,W$191)+'СЕТ СН'!$F$15</f>
        <v>131.53209525</v>
      </c>
      <c r="X219" s="36">
        <f>SUMIFS(СВЦЭМ!$E$39:$E$782,СВЦЭМ!$A$39:$A$782,$A219,СВЦЭМ!$B$39:$B$782,X$191)+'СЕТ СН'!$F$15</f>
        <v>132.56330649</v>
      </c>
      <c r="Y219" s="36">
        <f>SUMIFS(СВЦЭМ!$E$39:$E$782,СВЦЭМ!$A$39:$A$782,$A219,СВЦЭМ!$B$39:$B$782,Y$191)+'СЕТ СН'!$F$15</f>
        <v>128.69419554999999</v>
      </c>
    </row>
    <row r="220" spans="1:25" ht="15.75" x14ac:dyDescent="0.2">
      <c r="A220" s="35">
        <f t="shared" si="5"/>
        <v>44802</v>
      </c>
      <c r="B220" s="36">
        <f>SUMIFS(СВЦЭМ!$E$39:$E$782,СВЦЭМ!$A$39:$A$782,$A220,СВЦЭМ!$B$39:$B$782,B$191)+'СЕТ СН'!$F$15</f>
        <v>131.03110176999999</v>
      </c>
      <c r="C220" s="36">
        <f>SUMIFS(СВЦЭМ!$E$39:$E$782,СВЦЭМ!$A$39:$A$782,$A220,СВЦЭМ!$B$39:$B$782,C$191)+'СЕТ СН'!$F$15</f>
        <v>141.59617628000001</v>
      </c>
      <c r="D220" s="36">
        <f>SUMIFS(СВЦЭМ!$E$39:$E$782,СВЦЭМ!$A$39:$A$782,$A220,СВЦЭМ!$B$39:$B$782,D$191)+'СЕТ СН'!$F$15</f>
        <v>146.39479925000001</v>
      </c>
      <c r="E220" s="36">
        <f>SUMIFS(СВЦЭМ!$E$39:$E$782,СВЦЭМ!$A$39:$A$782,$A220,СВЦЭМ!$B$39:$B$782,E$191)+'СЕТ СН'!$F$15</f>
        <v>147.8610295</v>
      </c>
      <c r="F220" s="36">
        <f>SUMIFS(СВЦЭМ!$E$39:$E$782,СВЦЭМ!$A$39:$A$782,$A220,СВЦЭМ!$B$39:$B$782,F$191)+'СЕТ СН'!$F$15</f>
        <v>149.23467534</v>
      </c>
      <c r="G220" s="36">
        <f>SUMIFS(СВЦЭМ!$E$39:$E$782,СВЦЭМ!$A$39:$A$782,$A220,СВЦЭМ!$B$39:$B$782,G$191)+'СЕТ СН'!$F$15</f>
        <v>146.69586451999999</v>
      </c>
      <c r="H220" s="36">
        <f>SUMIFS(СВЦЭМ!$E$39:$E$782,СВЦЭМ!$A$39:$A$782,$A220,СВЦЭМ!$B$39:$B$782,H$191)+'СЕТ СН'!$F$15</f>
        <v>138.72441426</v>
      </c>
      <c r="I220" s="36">
        <f>SUMIFS(СВЦЭМ!$E$39:$E$782,СВЦЭМ!$A$39:$A$782,$A220,СВЦЭМ!$B$39:$B$782,I$191)+'СЕТ СН'!$F$15</f>
        <v>131.69497038</v>
      </c>
      <c r="J220" s="36">
        <f>SUMIFS(СВЦЭМ!$E$39:$E$782,СВЦЭМ!$A$39:$A$782,$A220,СВЦЭМ!$B$39:$B$782,J$191)+'СЕТ СН'!$F$15</f>
        <v>125.59611704</v>
      </c>
      <c r="K220" s="36">
        <f>SUMIFS(СВЦЭМ!$E$39:$E$782,СВЦЭМ!$A$39:$A$782,$A220,СВЦЭМ!$B$39:$B$782,K$191)+'СЕТ СН'!$F$15</f>
        <v>129.15137791999999</v>
      </c>
      <c r="L220" s="36">
        <f>SUMIFS(СВЦЭМ!$E$39:$E$782,СВЦЭМ!$A$39:$A$782,$A220,СВЦЭМ!$B$39:$B$782,L$191)+'СЕТ СН'!$F$15</f>
        <v>125.79515759</v>
      </c>
      <c r="M220" s="36">
        <f>SUMIFS(СВЦЭМ!$E$39:$E$782,СВЦЭМ!$A$39:$A$782,$A220,СВЦЭМ!$B$39:$B$782,M$191)+'СЕТ СН'!$F$15</f>
        <v>125.90707664</v>
      </c>
      <c r="N220" s="36">
        <f>SUMIFS(СВЦЭМ!$E$39:$E$782,СВЦЭМ!$A$39:$A$782,$A220,СВЦЭМ!$B$39:$B$782,N$191)+'СЕТ СН'!$F$15</f>
        <v>126.23012706</v>
      </c>
      <c r="O220" s="36">
        <f>SUMIFS(СВЦЭМ!$E$39:$E$782,СВЦЭМ!$A$39:$A$782,$A220,СВЦЭМ!$B$39:$B$782,O$191)+'СЕТ СН'!$F$15</f>
        <v>125.66602657999999</v>
      </c>
      <c r="P220" s="36">
        <f>SUMIFS(СВЦЭМ!$E$39:$E$782,СВЦЭМ!$A$39:$A$782,$A220,СВЦЭМ!$B$39:$B$782,P$191)+'СЕТ СН'!$F$15</f>
        <v>125.66750283</v>
      </c>
      <c r="Q220" s="36">
        <f>SUMIFS(СВЦЭМ!$E$39:$E$782,СВЦЭМ!$A$39:$A$782,$A220,СВЦЭМ!$B$39:$B$782,Q$191)+'СЕТ СН'!$F$15</f>
        <v>125.57526042000001</v>
      </c>
      <c r="R220" s="36">
        <f>SUMIFS(СВЦЭМ!$E$39:$E$782,СВЦЭМ!$A$39:$A$782,$A220,СВЦЭМ!$B$39:$B$782,R$191)+'СЕТ СН'!$F$15</f>
        <v>125.92355968</v>
      </c>
      <c r="S220" s="36">
        <f>SUMIFS(СВЦЭМ!$E$39:$E$782,СВЦЭМ!$A$39:$A$782,$A220,СВЦЭМ!$B$39:$B$782,S$191)+'СЕТ СН'!$F$15</f>
        <v>126.16997931</v>
      </c>
      <c r="T220" s="36">
        <f>SUMIFS(СВЦЭМ!$E$39:$E$782,СВЦЭМ!$A$39:$A$782,$A220,СВЦЭМ!$B$39:$B$782,T$191)+'СЕТ СН'!$F$15</f>
        <v>123.57689351</v>
      </c>
      <c r="U220" s="36">
        <f>SUMIFS(СВЦЭМ!$E$39:$E$782,СВЦЭМ!$A$39:$A$782,$A220,СВЦЭМ!$B$39:$B$782,U$191)+'СЕТ СН'!$F$15</f>
        <v>122.71688133000001</v>
      </c>
      <c r="V220" s="36">
        <f>SUMIFS(СВЦЭМ!$E$39:$E$782,СВЦЭМ!$A$39:$A$782,$A220,СВЦЭМ!$B$39:$B$782,V$191)+'СЕТ СН'!$F$15</f>
        <v>121.93744795000001</v>
      </c>
      <c r="W220" s="36">
        <f>SUMIFS(СВЦЭМ!$E$39:$E$782,СВЦЭМ!$A$39:$A$782,$A220,СВЦЭМ!$B$39:$B$782,W$191)+'СЕТ СН'!$F$15</f>
        <v>121.65204564</v>
      </c>
      <c r="X220" s="36">
        <f>SUMIFS(СВЦЭМ!$E$39:$E$782,СВЦЭМ!$A$39:$A$782,$A220,СВЦЭМ!$B$39:$B$782,X$191)+'СЕТ СН'!$F$15</f>
        <v>125.17164943</v>
      </c>
      <c r="Y220" s="36">
        <f>SUMIFS(СВЦЭМ!$E$39:$E$782,СВЦЭМ!$A$39:$A$782,$A220,СВЦЭМ!$B$39:$B$782,Y$191)+'СЕТ СН'!$F$15</f>
        <v>132.32718844999999</v>
      </c>
    </row>
    <row r="221" spans="1:25" ht="15.75" x14ac:dyDescent="0.2">
      <c r="A221" s="35">
        <f t="shared" si="5"/>
        <v>44803</v>
      </c>
      <c r="B221" s="36">
        <f>SUMIFS(СВЦЭМ!$E$39:$E$782,СВЦЭМ!$A$39:$A$782,$A221,СВЦЭМ!$B$39:$B$782,B$191)+'СЕТ СН'!$F$15</f>
        <v>126.3711354</v>
      </c>
      <c r="C221" s="36">
        <f>SUMIFS(СВЦЭМ!$E$39:$E$782,СВЦЭМ!$A$39:$A$782,$A221,СВЦЭМ!$B$39:$B$782,C$191)+'СЕТ СН'!$F$15</f>
        <v>131.34080126999999</v>
      </c>
      <c r="D221" s="36">
        <f>SUMIFS(СВЦЭМ!$E$39:$E$782,СВЦЭМ!$A$39:$A$782,$A221,СВЦЭМ!$B$39:$B$782,D$191)+'СЕТ СН'!$F$15</f>
        <v>136.48649304</v>
      </c>
      <c r="E221" s="36">
        <f>SUMIFS(СВЦЭМ!$E$39:$E$782,СВЦЭМ!$A$39:$A$782,$A221,СВЦЭМ!$B$39:$B$782,E$191)+'СЕТ СН'!$F$15</f>
        <v>138.30847614999999</v>
      </c>
      <c r="F221" s="36">
        <f>SUMIFS(СВЦЭМ!$E$39:$E$782,СВЦЭМ!$A$39:$A$782,$A221,СВЦЭМ!$B$39:$B$782,F$191)+'СЕТ СН'!$F$15</f>
        <v>139.09969129000001</v>
      </c>
      <c r="G221" s="36">
        <f>SUMIFS(СВЦЭМ!$E$39:$E$782,СВЦЭМ!$A$39:$A$782,$A221,СВЦЭМ!$B$39:$B$782,G$191)+'СЕТ СН'!$F$15</f>
        <v>138.38791818000001</v>
      </c>
      <c r="H221" s="36">
        <f>SUMIFS(СВЦЭМ!$E$39:$E$782,СВЦЭМ!$A$39:$A$782,$A221,СВЦЭМ!$B$39:$B$782,H$191)+'СЕТ СН'!$F$15</f>
        <v>129.90482238000001</v>
      </c>
      <c r="I221" s="36">
        <f>SUMIFS(СВЦЭМ!$E$39:$E$782,СВЦЭМ!$A$39:$A$782,$A221,СВЦЭМ!$B$39:$B$782,I$191)+'СЕТ СН'!$F$15</f>
        <v>118.92025418</v>
      </c>
      <c r="J221" s="36">
        <f>SUMIFS(СВЦЭМ!$E$39:$E$782,СВЦЭМ!$A$39:$A$782,$A221,СВЦЭМ!$B$39:$B$782,J$191)+'СЕТ СН'!$F$15</f>
        <v>118.93006642</v>
      </c>
      <c r="K221" s="36">
        <f>SUMIFS(СВЦЭМ!$E$39:$E$782,СВЦЭМ!$A$39:$A$782,$A221,СВЦЭМ!$B$39:$B$782,K$191)+'СЕТ СН'!$F$15</f>
        <v>128.27730991999999</v>
      </c>
      <c r="L221" s="36">
        <f>SUMIFS(СВЦЭМ!$E$39:$E$782,СВЦЭМ!$A$39:$A$782,$A221,СВЦЭМ!$B$39:$B$782,L$191)+'СЕТ СН'!$F$15</f>
        <v>127.66583455999999</v>
      </c>
      <c r="M221" s="36">
        <f>SUMIFS(СВЦЭМ!$E$39:$E$782,СВЦЭМ!$A$39:$A$782,$A221,СВЦЭМ!$B$39:$B$782,M$191)+'СЕТ СН'!$F$15</f>
        <v>127.35180161</v>
      </c>
      <c r="N221" s="36">
        <f>SUMIFS(СВЦЭМ!$E$39:$E$782,СВЦЭМ!$A$39:$A$782,$A221,СВЦЭМ!$B$39:$B$782,N$191)+'СЕТ СН'!$F$15</f>
        <v>127.63519432</v>
      </c>
      <c r="O221" s="36">
        <f>SUMIFS(СВЦЭМ!$E$39:$E$782,СВЦЭМ!$A$39:$A$782,$A221,СВЦЭМ!$B$39:$B$782,O$191)+'СЕТ СН'!$F$15</f>
        <v>127.25026146</v>
      </c>
      <c r="P221" s="36">
        <f>SUMIFS(СВЦЭМ!$E$39:$E$782,СВЦЭМ!$A$39:$A$782,$A221,СВЦЭМ!$B$39:$B$782,P$191)+'СЕТ СН'!$F$15</f>
        <v>128.59050543999999</v>
      </c>
      <c r="Q221" s="36">
        <f>SUMIFS(СВЦЭМ!$E$39:$E$782,СВЦЭМ!$A$39:$A$782,$A221,СВЦЭМ!$B$39:$B$782,Q$191)+'СЕТ СН'!$F$15</f>
        <v>126.63716608999999</v>
      </c>
      <c r="R221" s="36">
        <f>SUMIFS(СВЦЭМ!$E$39:$E$782,СВЦЭМ!$A$39:$A$782,$A221,СВЦЭМ!$B$39:$B$782,R$191)+'СЕТ СН'!$F$15</f>
        <v>125.16647682999999</v>
      </c>
      <c r="S221" s="36">
        <f>SUMIFS(СВЦЭМ!$E$39:$E$782,СВЦЭМ!$A$39:$A$782,$A221,СВЦЭМ!$B$39:$B$782,S$191)+'СЕТ СН'!$F$15</f>
        <v>126.81199377</v>
      </c>
      <c r="T221" s="36">
        <f>SUMIFS(СВЦЭМ!$E$39:$E$782,СВЦЭМ!$A$39:$A$782,$A221,СВЦЭМ!$B$39:$B$782,T$191)+'СЕТ СН'!$F$15</f>
        <v>129.02594809000001</v>
      </c>
      <c r="U221" s="36">
        <f>SUMIFS(СВЦЭМ!$E$39:$E$782,СВЦЭМ!$A$39:$A$782,$A221,СВЦЭМ!$B$39:$B$782,U$191)+'СЕТ СН'!$F$15</f>
        <v>126.44269801</v>
      </c>
      <c r="V221" s="36">
        <f>SUMIFS(СВЦЭМ!$E$39:$E$782,СВЦЭМ!$A$39:$A$782,$A221,СВЦЭМ!$B$39:$B$782,V$191)+'СЕТ СН'!$F$15</f>
        <v>130.20170290999999</v>
      </c>
      <c r="W221" s="36">
        <f>SUMIFS(СВЦЭМ!$E$39:$E$782,СВЦЭМ!$A$39:$A$782,$A221,СВЦЭМ!$B$39:$B$782,W$191)+'СЕТ СН'!$F$15</f>
        <v>130.78259983000001</v>
      </c>
      <c r="X221" s="36">
        <f>SUMIFS(СВЦЭМ!$E$39:$E$782,СВЦЭМ!$A$39:$A$782,$A221,СВЦЭМ!$B$39:$B$782,X$191)+'СЕТ СН'!$F$15</f>
        <v>122.60946817</v>
      </c>
      <c r="Y221" s="36">
        <f>SUMIFS(СВЦЭМ!$E$39:$E$782,СВЦЭМ!$A$39:$A$782,$A221,СВЦЭМ!$B$39:$B$782,Y$191)+'СЕТ СН'!$F$15</f>
        <v>116.85810918</v>
      </c>
    </row>
    <row r="222" spans="1:25" ht="15.75" x14ac:dyDescent="0.2">
      <c r="A222" s="35">
        <f t="shared" si="5"/>
        <v>44804</v>
      </c>
      <c r="B222" s="36">
        <f>SUMIFS(СВЦЭМ!$E$39:$E$782,СВЦЭМ!$A$39:$A$782,$A222,СВЦЭМ!$B$39:$B$782,B$191)+'СЕТ СН'!$F$15</f>
        <v>131.01365405999999</v>
      </c>
      <c r="C222" s="36">
        <f>SUMIFS(СВЦЭМ!$E$39:$E$782,СВЦЭМ!$A$39:$A$782,$A222,СВЦЭМ!$B$39:$B$782,C$191)+'СЕТ СН'!$F$15</f>
        <v>136.42353890000001</v>
      </c>
      <c r="D222" s="36">
        <f>SUMIFS(СВЦЭМ!$E$39:$E$782,СВЦЭМ!$A$39:$A$782,$A222,СВЦЭМ!$B$39:$B$782,D$191)+'СЕТ СН'!$F$15</f>
        <v>138.85442330000001</v>
      </c>
      <c r="E222" s="36">
        <f>SUMIFS(СВЦЭМ!$E$39:$E$782,СВЦЭМ!$A$39:$A$782,$A222,СВЦЭМ!$B$39:$B$782,E$191)+'СЕТ СН'!$F$15</f>
        <v>140.94480032999999</v>
      </c>
      <c r="F222" s="36">
        <f>SUMIFS(СВЦЭМ!$E$39:$E$782,СВЦЭМ!$A$39:$A$782,$A222,СВЦЭМ!$B$39:$B$782,F$191)+'СЕТ СН'!$F$15</f>
        <v>138.96569166</v>
      </c>
      <c r="G222" s="36">
        <f>SUMIFS(СВЦЭМ!$E$39:$E$782,СВЦЭМ!$A$39:$A$782,$A222,СВЦЭМ!$B$39:$B$782,G$191)+'СЕТ СН'!$F$15</f>
        <v>135.53197919999999</v>
      </c>
      <c r="H222" s="36">
        <f>SUMIFS(СВЦЭМ!$E$39:$E$782,СВЦЭМ!$A$39:$A$782,$A222,СВЦЭМ!$B$39:$B$782,H$191)+'СЕТ СН'!$F$15</f>
        <v>126.28917663999999</v>
      </c>
      <c r="I222" s="36">
        <f>SUMIFS(СВЦЭМ!$E$39:$E$782,СВЦЭМ!$A$39:$A$782,$A222,СВЦЭМ!$B$39:$B$782,I$191)+'СЕТ СН'!$F$15</f>
        <v>117.66549285000001</v>
      </c>
      <c r="J222" s="36">
        <f>SUMIFS(СВЦЭМ!$E$39:$E$782,СВЦЭМ!$A$39:$A$782,$A222,СВЦЭМ!$B$39:$B$782,J$191)+'СЕТ СН'!$F$15</f>
        <v>128.30435772999999</v>
      </c>
      <c r="K222" s="36">
        <f>SUMIFS(СВЦЭМ!$E$39:$E$782,СВЦЭМ!$A$39:$A$782,$A222,СВЦЭМ!$B$39:$B$782,K$191)+'СЕТ СН'!$F$15</f>
        <v>132.23115469000001</v>
      </c>
      <c r="L222" s="36">
        <f>SUMIFS(СВЦЭМ!$E$39:$E$782,СВЦЭМ!$A$39:$A$782,$A222,СВЦЭМ!$B$39:$B$782,L$191)+'СЕТ СН'!$F$15</f>
        <v>131.71047149</v>
      </c>
      <c r="M222" s="36">
        <f>SUMIFS(СВЦЭМ!$E$39:$E$782,СВЦЭМ!$A$39:$A$782,$A222,СВЦЭМ!$B$39:$B$782,M$191)+'СЕТ СН'!$F$15</f>
        <v>130.44869208</v>
      </c>
      <c r="N222" s="36">
        <f>SUMIFS(СВЦЭМ!$E$39:$E$782,СВЦЭМ!$A$39:$A$782,$A222,СВЦЭМ!$B$39:$B$782,N$191)+'СЕТ СН'!$F$15</f>
        <v>129.97000052000001</v>
      </c>
      <c r="O222" s="36">
        <f>SUMIFS(СВЦЭМ!$E$39:$E$782,СВЦЭМ!$A$39:$A$782,$A222,СВЦЭМ!$B$39:$B$782,O$191)+'СЕТ СН'!$F$15</f>
        <v>129.82571107000001</v>
      </c>
      <c r="P222" s="36">
        <f>SUMIFS(СВЦЭМ!$E$39:$E$782,СВЦЭМ!$A$39:$A$782,$A222,СВЦЭМ!$B$39:$B$782,P$191)+'СЕТ СН'!$F$15</f>
        <v>129.45848185</v>
      </c>
      <c r="Q222" s="36">
        <f>SUMIFS(СВЦЭМ!$E$39:$E$782,СВЦЭМ!$A$39:$A$782,$A222,СВЦЭМ!$B$39:$B$782,Q$191)+'СЕТ СН'!$F$15</f>
        <v>128.09963261999999</v>
      </c>
      <c r="R222" s="36">
        <f>SUMIFS(СВЦЭМ!$E$39:$E$782,СВЦЭМ!$A$39:$A$782,$A222,СВЦЭМ!$B$39:$B$782,R$191)+'СЕТ СН'!$F$15</f>
        <v>126.62414966999999</v>
      </c>
      <c r="S222" s="36">
        <f>SUMIFS(СВЦЭМ!$E$39:$E$782,СВЦЭМ!$A$39:$A$782,$A222,СВЦЭМ!$B$39:$B$782,S$191)+'СЕТ СН'!$F$15</f>
        <v>127.42802940999999</v>
      </c>
      <c r="T222" s="36">
        <f>SUMIFS(СВЦЭМ!$E$39:$E$782,СВЦЭМ!$A$39:$A$782,$A222,СВЦЭМ!$B$39:$B$782,T$191)+'СЕТ СН'!$F$15</f>
        <v>126.72130995000001</v>
      </c>
      <c r="U222" s="36">
        <f>SUMIFS(СВЦЭМ!$E$39:$E$782,СВЦЭМ!$A$39:$A$782,$A222,СВЦЭМ!$B$39:$B$782,U$191)+'СЕТ СН'!$F$15</f>
        <v>128.74270657</v>
      </c>
      <c r="V222" s="36">
        <f>SUMIFS(СВЦЭМ!$E$39:$E$782,СВЦЭМ!$A$39:$A$782,$A222,СВЦЭМ!$B$39:$B$782,V$191)+'СЕТ СН'!$F$15</f>
        <v>131.66181533</v>
      </c>
      <c r="W222" s="36">
        <f>SUMIFS(СВЦЭМ!$E$39:$E$782,СВЦЭМ!$A$39:$A$782,$A222,СВЦЭМ!$B$39:$B$782,W$191)+'СЕТ СН'!$F$15</f>
        <v>130.87867047</v>
      </c>
      <c r="X222" s="36">
        <f>SUMIFS(СВЦЭМ!$E$39:$E$782,СВЦЭМ!$A$39:$A$782,$A222,СВЦЭМ!$B$39:$B$782,X$191)+'СЕТ СН'!$F$15</f>
        <v>125.45876273</v>
      </c>
      <c r="Y222" s="36">
        <f>SUMIFS(СВЦЭМ!$E$39:$E$782,СВЦЭМ!$A$39:$A$782,$A222,СВЦЭМ!$B$39:$B$782,Y$191)+'СЕТ СН'!$F$15</f>
        <v>122.73870497999999</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7"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38"/>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01.08.2022</v>
      </c>
      <c r="B227" s="36">
        <f>SUMIFS(СВЦЭМ!$F$39:$F$782,СВЦЭМ!$A$39:$A$782,$A227,СВЦЭМ!$B$39:$B$782,B$226)+'СЕТ СН'!$F$15</f>
        <v>142.88995044999999</v>
      </c>
      <c r="C227" s="36">
        <f>SUMIFS(СВЦЭМ!$F$39:$F$782,СВЦЭМ!$A$39:$A$782,$A227,СВЦЭМ!$B$39:$B$782,C$226)+'СЕТ СН'!$F$15</f>
        <v>148.69278488</v>
      </c>
      <c r="D227" s="36">
        <f>SUMIFS(СВЦЭМ!$F$39:$F$782,СВЦЭМ!$A$39:$A$782,$A227,СВЦЭМ!$B$39:$B$782,D$226)+'СЕТ СН'!$F$15</f>
        <v>150.45536501999999</v>
      </c>
      <c r="E227" s="36">
        <f>SUMIFS(СВЦЭМ!$F$39:$F$782,СВЦЭМ!$A$39:$A$782,$A227,СВЦЭМ!$B$39:$B$782,E$226)+'СЕТ СН'!$F$15</f>
        <v>155.23330562000001</v>
      </c>
      <c r="F227" s="36">
        <f>SUMIFS(СВЦЭМ!$F$39:$F$782,СВЦЭМ!$A$39:$A$782,$A227,СВЦЭМ!$B$39:$B$782,F$226)+'СЕТ СН'!$F$15</f>
        <v>150.03808819</v>
      </c>
      <c r="G227" s="36">
        <f>SUMIFS(СВЦЭМ!$F$39:$F$782,СВЦЭМ!$A$39:$A$782,$A227,СВЦЭМ!$B$39:$B$782,G$226)+'СЕТ СН'!$F$15</f>
        <v>148.30763793</v>
      </c>
      <c r="H227" s="36">
        <f>SUMIFS(СВЦЭМ!$F$39:$F$782,СВЦЭМ!$A$39:$A$782,$A227,СВЦЭМ!$B$39:$B$782,H$226)+'СЕТ СН'!$F$15</f>
        <v>154.83903556999999</v>
      </c>
      <c r="I227" s="36">
        <f>SUMIFS(СВЦЭМ!$F$39:$F$782,СВЦЭМ!$A$39:$A$782,$A227,СВЦЭМ!$B$39:$B$782,I$226)+'СЕТ СН'!$F$15</f>
        <v>161.12374018</v>
      </c>
      <c r="J227" s="36">
        <f>SUMIFS(СВЦЭМ!$F$39:$F$782,СВЦЭМ!$A$39:$A$782,$A227,СВЦЭМ!$B$39:$B$782,J$226)+'СЕТ СН'!$F$15</f>
        <v>149.75652855000001</v>
      </c>
      <c r="K227" s="36">
        <f>SUMIFS(СВЦЭМ!$F$39:$F$782,СВЦЭМ!$A$39:$A$782,$A227,СВЦЭМ!$B$39:$B$782,K$226)+'СЕТ СН'!$F$15</f>
        <v>141.71287942999999</v>
      </c>
      <c r="L227" s="36">
        <f>SUMIFS(СВЦЭМ!$F$39:$F$782,СВЦЭМ!$A$39:$A$782,$A227,СВЦЭМ!$B$39:$B$782,L$226)+'СЕТ СН'!$F$15</f>
        <v>137.81776697999999</v>
      </c>
      <c r="M227" s="36">
        <f>SUMIFS(СВЦЭМ!$F$39:$F$782,СВЦЭМ!$A$39:$A$782,$A227,СВЦЭМ!$B$39:$B$782,M$226)+'СЕТ СН'!$F$15</f>
        <v>132.53693663999999</v>
      </c>
      <c r="N227" s="36">
        <f>SUMIFS(СВЦЭМ!$F$39:$F$782,СВЦЭМ!$A$39:$A$782,$A227,СВЦЭМ!$B$39:$B$782,N$226)+'СЕТ СН'!$F$15</f>
        <v>134.07831625</v>
      </c>
      <c r="O227" s="36">
        <f>SUMIFS(СВЦЭМ!$F$39:$F$782,СВЦЭМ!$A$39:$A$782,$A227,СВЦЭМ!$B$39:$B$782,O$226)+'СЕТ СН'!$F$15</f>
        <v>134.33724902</v>
      </c>
      <c r="P227" s="36">
        <f>SUMIFS(СВЦЭМ!$F$39:$F$782,СВЦЭМ!$A$39:$A$782,$A227,СВЦЭМ!$B$39:$B$782,P$226)+'СЕТ СН'!$F$15</f>
        <v>134.87872005</v>
      </c>
      <c r="Q227" s="36">
        <f>SUMIFS(СВЦЭМ!$F$39:$F$782,СВЦЭМ!$A$39:$A$782,$A227,СВЦЭМ!$B$39:$B$782,Q$226)+'СЕТ СН'!$F$15</f>
        <v>135.22782508</v>
      </c>
      <c r="R227" s="36">
        <f>SUMIFS(СВЦЭМ!$F$39:$F$782,СВЦЭМ!$A$39:$A$782,$A227,СВЦЭМ!$B$39:$B$782,R$226)+'СЕТ СН'!$F$15</f>
        <v>138.13766405999999</v>
      </c>
      <c r="S227" s="36">
        <f>SUMIFS(СВЦЭМ!$F$39:$F$782,СВЦЭМ!$A$39:$A$782,$A227,СВЦЭМ!$B$39:$B$782,S$226)+'СЕТ СН'!$F$15</f>
        <v>138.75277338000001</v>
      </c>
      <c r="T227" s="36">
        <f>SUMIFS(СВЦЭМ!$F$39:$F$782,СВЦЭМ!$A$39:$A$782,$A227,СВЦЭМ!$B$39:$B$782,T$226)+'СЕТ СН'!$F$15</f>
        <v>138.85548754000001</v>
      </c>
      <c r="U227" s="36">
        <f>SUMIFS(СВЦЭМ!$F$39:$F$782,СВЦЭМ!$A$39:$A$782,$A227,СВЦЭМ!$B$39:$B$782,U$226)+'СЕТ СН'!$F$15</f>
        <v>139.19721829</v>
      </c>
      <c r="V227" s="36">
        <f>SUMIFS(СВЦЭМ!$F$39:$F$782,СВЦЭМ!$A$39:$A$782,$A227,СВЦЭМ!$B$39:$B$782,V$226)+'СЕТ СН'!$F$15</f>
        <v>138.74484147999999</v>
      </c>
      <c r="W227" s="36">
        <f>SUMIFS(СВЦЭМ!$F$39:$F$782,СВЦЭМ!$A$39:$A$782,$A227,СВЦЭМ!$B$39:$B$782,W$226)+'СЕТ СН'!$F$15</f>
        <v>136.94020978</v>
      </c>
      <c r="X227" s="36">
        <f>SUMIFS(СВЦЭМ!$F$39:$F$782,СВЦЭМ!$A$39:$A$782,$A227,СВЦЭМ!$B$39:$B$782,X$226)+'СЕТ СН'!$F$15</f>
        <v>134.83027946000001</v>
      </c>
      <c r="Y227" s="36">
        <f>SUMIFS(СВЦЭМ!$F$39:$F$782,СВЦЭМ!$A$39:$A$782,$A227,СВЦЭМ!$B$39:$B$782,Y$226)+'СЕТ СН'!$F$15</f>
        <v>132.38705293999999</v>
      </c>
      <c r="AA227" s="45"/>
    </row>
    <row r="228" spans="1:27" ht="15.75" x14ac:dyDescent="0.2">
      <c r="A228" s="35">
        <f>A227+1</f>
        <v>44775</v>
      </c>
      <c r="B228" s="36">
        <f>SUMIFS(СВЦЭМ!$F$39:$F$782,СВЦЭМ!$A$39:$A$782,$A228,СВЦЭМ!$B$39:$B$782,B$226)+'СЕТ СН'!$F$15</f>
        <v>148.89552778000001</v>
      </c>
      <c r="C228" s="36">
        <f>SUMIFS(СВЦЭМ!$F$39:$F$782,СВЦЭМ!$A$39:$A$782,$A228,СВЦЭМ!$B$39:$B$782,C$226)+'СЕТ СН'!$F$15</f>
        <v>156.4631871</v>
      </c>
      <c r="D228" s="36">
        <f>SUMIFS(СВЦЭМ!$F$39:$F$782,СВЦЭМ!$A$39:$A$782,$A228,СВЦЭМ!$B$39:$B$782,D$226)+'СЕТ СН'!$F$15</f>
        <v>154.64866373999999</v>
      </c>
      <c r="E228" s="36">
        <f>SUMIFS(СВЦЭМ!$F$39:$F$782,СВЦЭМ!$A$39:$A$782,$A228,СВЦЭМ!$B$39:$B$782,E$226)+'СЕТ СН'!$F$15</f>
        <v>159.13694605000001</v>
      </c>
      <c r="F228" s="36">
        <f>SUMIFS(СВЦЭМ!$F$39:$F$782,СВЦЭМ!$A$39:$A$782,$A228,СВЦЭМ!$B$39:$B$782,F$226)+'СЕТ СН'!$F$15</f>
        <v>158.46012676999999</v>
      </c>
      <c r="G228" s="36">
        <f>SUMIFS(СВЦЭМ!$F$39:$F$782,СВЦЭМ!$A$39:$A$782,$A228,СВЦЭМ!$B$39:$B$782,G$226)+'СЕТ СН'!$F$15</f>
        <v>159.87969579</v>
      </c>
      <c r="H228" s="36">
        <f>SUMIFS(СВЦЭМ!$F$39:$F$782,СВЦЭМ!$A$39:$A$782,$A228,СВЦЭМ!$B$39:$B$782,H$226)+'СЕТ СН'!$F$15</f>
        <v>156.81312291</v>
      </c>
      <c r="I228" s="36">
        <f>SUMIFS(СВЦЭМ!$F$39:$F$782,СВЦЭМ!$A$39:$A$782,$A228,СВЦЭМ!$B$39:$B$782,I$226)+'СЕТ СН'!$F$15</f>
        <v>176.53172370999999</v>
      </c>
      <c r="J228" s="36">
        <f>SUMIFS(СВЦЭМ!$F$39:$F$782,СВЦЭМ!$A$39:$A$782,$A228,СВЦЭМ!$B$39:$B$782,J$226)+'СЕТ СН'!$F$15</f>
        <v>160.25194316</v>
      </c>
      <c r="K228" s="36">
        <f>SUMIFS(СВЦЭМ!$F$39:$F$782,СВЦЭМ!$A$39:$A$782,$A228,СВЦЭМ!$B$39:$B$782,K$226)+'СЕТ СН'!$F$15</f>
        <v>144.01145355</v>
      </c>
      <c r="L228" s="36">
        <f>SUMIFS(СВЦЭМ!$F$39:$F$782,СВЦЭМ!$A$39:$A$782,$A228,СВЦЭМ!$B$39:$B$782,L$226)+'СЕТ СН'!$F$15</f>
        <v>142.30163888999999</v>
      </c>
      <c r="M228" s="36">
        <f>SUMIFS(СВЦЭМ!$F$39:$F$782,СВЦЭМ!$A$39:$A$782,$A228,СВЦЭМ!$B$39:$B$782,M$226)+'СЕТ СН'!$F$15</f>
        <v>140.7757786</v>
      </c>
      <c r="N228" s="36">
        <f>SUMIFS(СВЦЭМ!$F$39:$F$782,СВЦЭМ!$A$39:$A$782,$A228,СВЦЭМ!$B$39:$B$782,N$226)+'СЕТ СН'!$F$15</f>
        <v>139.42113807000001</v>
      </c>
      <c r="O228" s="36">
        <f>SUMIFS(СВЦЭМ!$F$39:$F$782,СВЦЭМ!$A$39:$A$782,$A228,СВЦЭМ!$B$39:$B$782,O$226)+'СЕТ СН'!$F$15</f>
        <v>140.57650856999999</v>
      </c>
      <c r="P228" s="36">
        <f>SUMIFS(СВЦЭМ!$F$39:$F$782,СВЦЭМ!$A$39:$A$782,$A228,СВЦЭМ!$B$39:$B$782,P$226)+'СЕТ СН'!$F$15</f>
        <v>142.86636071999999</v>
      </c>
      <c r="Q228" s="36">
        <f>SUMIFS(СВЦЭМ!$F$39:$F$782,СВЦЭМ!$A$39:$A$782,$A228,СВЦЭМ!$B$39:$B$782,Q$226)+'СЕТ СН'!$F$15</f>
        <v>142.16741103999999</v>
      </c>
      <c r="R228" s="36">
        <f>SUMIFS(СВЦЭМ!$F$39:$F$782,СВЦЭМ!$A$39:$A$782,$A228,СВЦЭМ!$B$39:$B$782,R$226)+'СЕТ СН'!$F$15</f>
        <v>141.27393230999999</v>
      </c>
      <c r="S228" s="36">
        <f>SUMIFS(СВЦЭМ!$F$39:$F$782,СВЦЭМ!$A$39:$A$782,$A228,СВЦЭМ!$B$39:$B$782,S$226)+'СЕТ СН'!$F$15</f>
        <v>141.62609479</v>
      </c>
      <c r="T228" s="36">
        <f>SUMIFS(СВЦЭМ!$F$39:$F$782,СВЦЭМ!$A$39:$A$782,$A228,СВЦЭМ!$B$39:$B$782,T$226)+'СЕТ СН'!$F$15</f>
        <v>146.10371588999999</v>
      </c>
      <c r="U228" s="36">
        <f>SUMIFS(СВЦЭМ!$F$39:$F$782,СВЦЭМ!$A$39:$A$782,$A228,СВЦЭМ!$B$39:$B$782,U$226)+'СЕТ СН'!$F$15</f>
        <v>145.52349179999999</v>
      </c>
      <c r="V228" s="36">
        <f>SUMIFS(СВЦЭМ!$F$39:$F$782,СВЦЭМ!$A$39:$A$782,$A228,СВЦЭМ!$B$39:$B$782,V$226)+'СЕТ СН'!$F$15</f>
        <v>146.42557226</v>
      </c>
      <c r="W228" s="36">
        <f>SUMIFS(СВЦЭМ!$F$39:$F$782,СВЦЭМ!$A$39:$A$782,$A228,СВЦЭМ!$B$39:$B$782,W$226)+'СЕТ СН'!$F$15</f>
        <v>143.61180519000001</v>
      </c>
      <c r="X228" s="36">
        <f>SUMIFS(СВЦЭМ!$F$39:$F$782,СВЦЭМ!$A$39:$A$782,$A228,СВЦЭМ!$B$39:$B$782,X$226)+'СЕТ СН'!$F$15</f>
        <v>146.93803634</v>
      </c>
      <c r="Y228" s="36">
        <f>SUMIFS(СВЦЭМ!$F$39:$F$782,СВЦЭМ!$A$39:$A$782,$A228,СВЦЭМ!$B$39:$B$782,Y$226)+'СЕТ СН'!$F$15</f>
        <v>162.60253834</v>
      </c>
    </row>
    <row r="229" spans="1:27" ht="15.75" x14ac:dyDescent="0.2">
      <c r="A229" s="35">
        <f t="shared" ref="A229:A257" si="6">A228+1</f>
        <v>44776</v>
      </c>
      <c r="B229" s="36">
        <f>SUMIFS(СВЦЭМ!$F$39:$F$782,СВЦЭМ!$A$39:$A$782,$A229,СВЦЭМ!$B$39:$B$782,B$226)+'СЕТ СН'!$F$15</f>
        <v>167.29007680000001</v>
      </c>
      <c r="C229" s="36">
        <f>SUMIFS(СВЦЭМ!$F$39:$F$782,СВЦЭМ!$A$39:$A$782,$A229,СВЦЭМ!$B$39:$B$782,C$226)+'СЕТ СН'!$F$15</f>
        <v>179.72008357000001</v>
      </c>
      <c r="D229" s="36">
        <f>SUMIFS(СВЦЭМ!$F$39:$F$782,СВЦЭМ!$A$39:$A$782,$A229,СВЦЭМ!$B$39:$B$782,D$226)+'СЕТ СН'!$F$15</f>
        <v>187.81391581</v>
      </c>
      <c r="E229" s="36">
        <f>SUMIFS(СВЦЭМ!$F$39:$F$782,СВЦЭМ!$A$39:$A$782,$A229,СВЦЭМ!$B$39:$B$782,E$226)+'СЕТ СН'!$F$15</f>
        <v>189.16425261000001</v>
      </c>
      <c r="F229" s="36">
        <f>SUMIFS(СВЦЭМ!$F$39:$F$782,СВЦЭМ!$A$39:$A$782,$A229,СВЦЭМ!$B$39:$B$782,F$226)+'СЕТ СН'!$F$15</f>
        <v>165.45838429</v>
      </c>
      <c r="G229" s="36">
        <f>SUMIFS(СВЦЭМ!$F$39:$F$782,СВЦЭМ!$A$39:$A$782,$A229,СВЦЭМ!$B$39:$B$782,G$226)+'СЕТ СН'!$F$15</f>
        <v>166.00833721999999</v>
      </c>
      <c r="H229" s="36">
        <f>SUMIFS(СВЦЭМ!$F$39:$F$782,СВЦЭМ!$A$39:$A$782,$A229,СВЦЭМ!$B$39:$B$782,H$226)+'СЕТ СН'!$F$15</f>
        <v>164.30947375</v>
      </c>
      <c r="I229" s="36">
        <f>SUMIFS(СВЦЭМ!$F$39:$F$782,СВЦЭМ!$A$39:$A$782,$A229,СВЦЭМ!$B$39:$B$782,I$226)+'СЕТ СН'!$F$15</f>
        <v>154.21804824</v>
      </c>
      <c r="J229" s="36">
        <f>SUMIFS(СВЦЭМ!$F$39:$F$782,СВЦЭМ!$A$39:$A$782,$A229,СВЦЭМ!$B$39:$B$782,J$226)+'СЕТ СН'!$F$15</f>
        <v>147.91030387000001</v>
      </c>
      <c r="K229" s="36">
        <f>SUMIFS(СВЦЭМ!$F$39:$F$782,СВЦЭМ!$A$39:$A$782,$A229,СВЦЭМ!$B$39:$B$782,K$226)+'СЕТ СН'!$F$15</f>
        <v>152.87210793</v>
      </c>
      <c r="L229" s="36">
        <f>SUMIFS(СВЦЭМ!$F$39:$F$782,СВЦЭМ!$A$39:$A$782,$A229,СВЦЭМ!$B$39:$B$782,L$226)+'СЕТ СН'!$F$15</f>
        <v>145.85778568000001</v>
      </c>
      <c r="M229" s="36">
        <f>SUMIFS(СВЦЭМ!$F$39:$F$782,СВЦЭМ!$A$39:$A$782,$A229,СВЦЭМ!$B$39:$B$782,M$226)+'СЕТ СН'!$F$15</f>
        <v>142.58292308</v>
      </c>
      <c r="N229" s="36">
        <f>SUMIFS(СВЦЭМ!$F$39:$F$782,СВЦЭМ!$A$39:$A$782,$A229,СВЦЭМ!$B$39:$B$782,N$226)+'СЕТ СН'!$F$15</f>
        <v>141.99633374000001</v>
      </c>
      <c r="O229" s="36">
        <f>SUMIFS(СВЦЭМ!$F$39:$F$782,СВЦЭМ!$A$39:$A$782,$A229,СВЦЭМ!$B$39:$B$782,O$226)+'СЕТ СН'!$F$15</f>
        <v>141.02862493000001</v>
      </c>
      <c r="P229" s="36">
        <f>SUMIFS(СВЦЭМ!$F$39:$F$782,СВЦЭМ!$A$39:$A$782,$A229,СВЦЭМ!$B$39:$B$782,P$226)+'СЕТ СН'!$F$15</f>
        <v>142.32229838000001</v>
      </c>
      <c r="Q229" s="36">
        <f>SUMIFS(СВЦЭМ!$F$39:$F$782,СВЦЭМ!$A$39:$A$782,$A229,СВЦЭМ!$B$39:$B$782,Q$226)+'СЕТ СН'!$F$15</f>
        <v>145.55299776999999</v>
      </c>
      <c r="R229" s="36">
        <f>SUMIFS(СВЦЭМ!$F$39:$F$782,СВЦЭМ!$A$39:$A$782,$A229,СВЦЭМ!$B$39:$B$782,R$226)+'СЕТ СН'!$F$15</f>
        <v>148.44221472999999</v>
      </c>
      <c r="S229" s="36">
        <f>SUMIFS(СВЦЭМ!$F$39:$F$782,СВЦЭМ!$A$39:$A$782,$A229,СВЦЭМ!$B$39:$B$782,S$226)+'СЕТ СН'!$F$15</f>
        <v>147.86452685</v>
      </c>
      <c r="T229" s="36">
        <f>SUMIFS(СВЦЭМ!$F$39:$F$782,СВЦЭМ!$A$39:$A$782,$A229,СВЦЭМ!$B$39:$B$782,T$226)+'СЕТ СН'!$F$15</f>
        <v>145.75111663999999</v>
      </c>
      <c r="U229" s="36">
        <f>SUMIFS(СВЦЭМ!$F$39:$F$782,СВЦЭМ!$A$39:$A$782,$A229,СВЦЭМ!$B$39:$B$782,U$226)+'СЕТ СН'!$F$15</f>
        <v>146.12285571000001</v>
      </c>
      <c r="V229" s="36">
        <f>SUMIFS(СВЦЭМ!$F$39:$F$782,СВЦЭМ!$A$39:$A$782,$A229,СВЦЭМ!$B$39:$B$782,V$226)+'СЕТ СН'!$F$15</f>
        <v>142.21192805999999</v>
      </c>
      <c r="W229" s="36">
        <f>SUMIFS(СВЦЭМ!$F$39:$F$782,СВЦЭМ!$A$39:$A$782,$A229,СВЦЭМ!$B$39:$B$782,W$226)+'СЕТ СН'!$F$15</f>
        <v>141.68922194999999</v>
      </c>
      <c r="X229" s="36">
        <f>SUMIFS(СВЦЭМ!$F$39:$F$782,СВЦЭМ!$A$39:$A$782,$A229,СВЦЭМ!$B$39:$B$782,X$226)+'СЕТ СН'!$F$15</f>
        <v>146.93707935</v>
      </c>
      <c r="Y229" s="36">
        <f>SUMIFS(СВЦЭМ!$F$39:$F$782,СВЦЭМ!$A$39:$A$782,$A229,СВЦЭМ!$B$39:$B$782,Y$226)+'СЕТ СН'!$F$15</f>
        <v>146.97025628</v>
      </c>
    </row>
    <row r="230" spans="1:27" ht="15.75" x14ac:dyDescent="0.2">
      <c r="A230" s="35">
        <f t="shared" si="6"/>
        <v>44777</v>
      </c>
      <c r="B230" s="36">
        <f>SUMIFS(СВЦЭМ!$F$39:$F$782,СВЦЭМ!$A$39:$A$782,$A230,СВЦЭМ!$B$39:$B$782,B$226)+'СЕТ СН'!$F$15</f>
        <v>156.37953687000001</v>
      </c>
      <c r="C230" s="36">
        <f>SUMIFS(СВЦЭМ!$F$39:$F$782,СВЦЭМ!$A$39:$A$782,$A230,СВЦЭМ!$B$39:$B$782,C$226)+'СЕТ СН'!$F$15</f>
        <v>166.92727796</v>
      </c>
      <c r="D230" s="36">
        <f>SUMIFS(СВЦЭМ!$F$39:$F$782,СВЦЭМ!$A$39:$A$782,$A230,СВЦЭМ!$B$39:$B$782,D$226)+'СЕТ СН'!$F$15</f>
        <v>165.47459606999999</v>
      </c>
      <c r="E230" s="36">
        <f>SUMIFS(СВЦЭМ!$F$39:$F$782,СВЦЭМ!$A$39:$A$782,$A230,СВЦЭМ!$B$39:$B$782,E$226)+'СЕТ СН'!$F$15</f>
        <v>176.65740733999999</v>
      </c>
      <c r="F230" s="36">
        <f>SUMIFS(СВЦЭМ!$F$39:$F$782,СВЦЭМ!$A$39:$A$782,$A230,СВЦЭМ!$B$39:$B$782,F$226)+'СЕТ СН'!$F$15</f>
        <v>177.928415</v>
      </c>
      <c r="G230" s="36">
        <f>SUMIFS(СВЦЭМ!$F$39:$F$782,СВЦЭМ!$A$39:$A$782,$A230,СВЦЭМ!$B$39:$B$782,G$226)+'СЕТ СН'!$F$15</f>
        <v>178.56323370000001</v>
      </c>
      <c r="H230" s="36">
        <f>SUMIFS(СВЦЭМ!$F$39:$F$782,СВЦЭМ!$A$39:$A$782,$A230,СВЦЭМ!$B$39:$B$782,H$226)+'СЕТ СН'!$F$15</f>
        <v>169.27325870000001</v>
      </c>
      <c r="I230" s="36">
        <f>SUMIFS(СВЦЭМ!$F$39:$F$782,СВЦЭМ!$A$39:$A$782,$A230,СВЦЭМ!$B$39:$B$782,I$226)+'СЕТ СН'!$F$15</f>
        <v>159.71924267</v>
      </c>
      <c r="J230" s="36">
        <f>SUMIFS(СВЦЭМ!$F$39:$F$782,СВЦЭМ!$A$39:$A$782,$A230,СВЦЭМ!$B$39:$B$782,J$226)+'СЕТ СН'!$F$15</f>
        <v>147.01085535000001</v>
      </c>
      <c r="K230" s="36">
        <f>SUMIFS(СВЦЭМ!$F$39:$F$782,СВЦЭМ!$A$39:$A$782,$A230,СВЦЭМ!$B$39:$B$782,K$226)+'СЕТ СН'!$F$15</f>
        <v>142.35071533000001</v>
      </c>
      <c r="L230" s="36">
        <f>SUMIFS(СВЦЭМ!$F$39:$F$782,СВЦЭМ!$A$39:$A$782,$A230,СВЦЭМ!$B$39:$B$782,L$226)+'СЕТ СН'!$F$15</f>
        <v>143.98093997000001</v>
      </c>
      <c r="M230" s="36">
        <f>SUMIFS(СВЦЭМ!$F$39:$F$782,СВЦЭМ!$A$39:$A$782,$A230,СВЦЭМ!$B$39:$B$782,M$226)+'СЕТ СН'!$F$15</f>
        <v>141.36074128000001</v>
      </c>
      <c r="N230" s="36">
        <f>SUMIFS(СВЦЭМ!$F$39:$F$782,СВЦЭМ!$A$39:$A$782,$A230,СВЦЭМ!$B$39:$B$782,N$226)+'СЕТ СН'!$F$15</f>
        <v>140.327541</v>
      </c>
      <c r="O230" s="36">
        <f>SUMIFS(СВЦЭМ!$F$39:$F$782,СВЦЭМ!$A$39:$A$782,$A230,СВЦЭМ!$B$39:$B$782,O$226)+'СЕТ СН'!$F$15</f>
        <v>141.66224516</v>
      </c>
      <c r="P230" s="36">
        <f>SUMIFS(СВЦЭМ!$F$39:$F$782,СВЦЭМ!$A$39:$A$782,$A230,СВЦЭМ!$B$39:$B$782,P$226)+'СЕТ СН'!$F$15</f>
        <v>146.21458426999999</v>
      </c>
      <c r="Q230" s="36">
        <f>SUMIFS(СВЦЭМ!$F$39:$F$782,СВЦЭМ!$A$39:$A$782,$A230,СВЦЭМ!$B$39:$B$782,Q$226)+'СЕТ СН'!$F$15</f>
        <v>145.84729307000001</v>
      </c>
      <c r="R230" s="36">
        <f>SUMIFS(СВЦЭМ!$F$39:$F$782,СВЦЭМ!$A$39:$A$782,$A230,СВЦЭМ!$B$39:$B$782,R$226)+'СЕТ СН'!$F$15</f>
        <v>144.63998967000001</v>
      </c>
      <c r="S230" s="36">
        <f>SUMIFS(СВЦЭМ!$F$39:$F$782,СВЦЭМ!$A$39:$A$782,$A230,СВЦЭМ!$B$39:$B$782,S$226)+'СЕТ СН'!$F$15</f>
        <v>144.86588677</v>
      </c>
      <c r="T230" s="36">
        <f>SUMIFS(СВЦЭМ!$F$39:$F$782,СВЦЭМ!$A$39:$A$782,$A230,СВЦЭМ!$B$39:$B$782,T$226)+'СЕТ СН'!$F$15</f>
        <v>144.76579604</v>
      </c>
      <c r="U230" s="36">
        <f>SUMIFS(СВЦЭМ!$F$39:$F$782,СВЦЭМ!$A$39:$A$782,$A230,СВЦЭМ!$B$39:$B$782,U$226)+'СЕТ СН'!$F$15</f>
        <v>146.52779022999999</v>
      </c>
      <c r="V230" s="36">
        <f>SUMIFS(СВЦЭМ!$F$39:$F$782,СВЦЭМ!$A$39:$A$782,$A230,СВЦЭМ!$B$39:$B$782,V$226)+'СЕТ СН'!$F$15</f>
        <v>145.79177235</v>
      </c>
      <c r="W230" s="36">
        <f>SUMIFS(СВЦЭМ!$F$39:$F$782,СВЦЭМ!$A$39:$A$782,$A230,СВЦЭМ!$B$39:$B$782,W$226)+'СЕТ СН'!$F$15</f>
        <v>145.01896492</v>
      </c>
      <c r="X230" s="36">
        <f>SUMIFS(СВЦЭМ!$F$39:$F$782,СВЦЭМ!$A$39:$A$782,$A230,СВЦЭМ!$B$39:$B$782,X$226)+'СЕТ СН'!$F$15</f>
        <v>147.02965051000001</v>
      </c>
      <c r="Y230" s="36">
        <f>SUMIFS(СВЦЭМ!$F$39:$F$782,СВЦЭМ!$A$39:$A$782,$A230,СВЦЭМ!$B$39:$B$782,Y$226)+'СЕТ СН'!$F$15</f>
        <v>155.84624074999999</v>
      </c>
    </row>
    <row r="231" spans="1:27" ht="15.75" x14ac:dyDescent="0.2">
      <c r="A231" s="35">
        <f t="shared" si="6"/>
        <v>44778</v>
      </c>
      <c r="B231" s="36">
        <f>SUMIFS(СВЦЭМ!$F$39:$F$782,СВЦЭМ!$A$39:$A$782,$A231,СВЦЭМ!$B$39:$B$782,B$226)+'СЕТ СН'!$F$15</f>
        <v>164.1294293</v>
      </c>
      <c r="C231" s="36">
        <f>SUMIFS(СВЦЭМ!$F$39:$F$782,СВЦЭМ!$A$39:$A$782,$A231,СВЦЭМ!$B$39:$B$782,C$226)+'СЕТ СН'!$F$15</f>
        <v>162.91291161000001</v>
      </c>
      <c r="D231" s="36">
        <f>SUMIFS(СВЦЭМ!$F$39:$F$782,СВЦЭМ!$A$39:$A$782,$A231,СВЦЭМ!$B$39:$B$782,D$226)+'СЕТ СН'!$F$15</f>
        <v>166.10828047000001</v>
      </c>
      <c r="E231" s="36">
        <f>SUMIFS(СВЦЭМ!$F$39:$F$782,СВЦЭМ!$A$39:$A$782,$A231,СВЦЭМ!$B$39:$B$782,E$226)+'СЕТ СН'!$F$15</f>
        <v>167.26403951</v>
      </c>
      <c r="F231" s="36">
        <f>SUMIFS(СВЦЭМ!$F$39:$F$782,СВЦЭМ!$A$39:$A$782,$A231,СВЦЭМ!$B$39:$B$782,F$226)+'СЕТ СН'!$F$15</f>
        <v>165.57210755</v>
      </c>
      <c r="G231" s="36">
        <f>SUMIFS(СВЦЭМ!$F$39:$F$782,СВЦЭМ!$A$39:$A$782,$A231,СВЦЭМ!$B$39:$B$782,G$226)+'СЕТ СН'!$F$15</f>
        <v>165.33593232999999</v>
      </c>
      <c r="H231" s="36">
        <f>SUMIFS(СВЦЭМ!$F$39:$F$782,СВЦЭМ!$A$39:$A$782,$A231,СВЦЭМ!$B$39:$B$782,H$226)+'СЕТ СН'!$F$15</f>
        <v>161.43360719</v>
      </c>
      <c r="I231" s="36">
        <f>SUMIFS(СВЦЭМ!$F$39:$F$782,СВЦЭМ!$A$39:$A$782,$A231,СВЦЭМ!$B$39:$B$782,I$226)+'СЕТ СН'!$F$15</f>
        <v>165.79894852999999</v>
      </c>
      <c r="J231" s="36">
        <f>SUMIFS(СВЦЭМ!$F$39:$F$782,СВЦЭМ!$A$39:$A$782,$A231,СВЦЭМ!$B$39:$B$782,J$226)+'СЕТ СН'!$F$15</f>
        <v>147.16563515999999</v>
      </c>
      <c r="K231" s="36">
        <f>SUMIFS(СВЦЭМ!$F$39:$F$782,СВЦЭМ!$A$39:$A$782,$A231,СВЦЭМ!$B$39:$B$782,K$226)+'СЕТ СН'!$F$15</f>
        <v>144.29670526000001</v>
      </c>
      <c r="L231" s="36">
        <f>SUMIFS(СВЦЭМ!$F$39:$F$782,СВЦЭМ!$A$39:$A$782,$A231,СВЦЭМ!$B$39:$B$782,L$226)+'СЕТ СН'!$F$15</f>
        <v>143.18907748000001</v>
      </c>
      <c r="M231" s="36">
        <f>SUMIFS(СВЦЭМ!$F$39:$F$782,СВЦЭМ!$A$39:$A$782,$A231,СВЦЭМ!$B$39:$B$782,M$226)+'СЕТ СН'!$F$15</f>
        <v>142.34308984</v>
      </c>
      <c r="N231" s="36">
        <f>SUMIFS(СВЦЭМ!$F$39:$F$782,СВЦЭМ!$A$39:$A$782,$A231,СВЦЭМ!$B$39:$B$782,N$226)+'СЕТ СН'!$F$15</f>
        <v>141.0946118</v>
      </c>
      <c r="O231" s="36">
        <f>SUMIFS(СВЦЭМ!$F$39:$F$782,СВЦЭМ!$A$39:$A$782,$A231,СВЦЭМ!$B$39:$B$782,O$226)+'СЕТ СН'!$F$15</f>
        <v>141.78311468999999</v>
      </c>
      <c r="P231" s="36">
        <f>SUMIFS(СВЦЭМ!$F$39:$F$782,СВЦЭМ!$A$39:$A$782,$A231,СВЦЭМ!$B$39:$B$782,P$226)+'СЕТ СН'!$F$15</f>
        <v>145.34116763</v>
      </c>
      <c r="Q231" s="36">
        <f>SUMIFS(СВЦЭМ!$F$39:$F$782,СВЦЭМ!$A$39:$A$782,$A231,СВЦЭМ!$B$39:$B$782,Q$226)+'СЕТ СН'!$F$15</f>
        <v>145.08045731000001</v>
      </c>
      <c r="R231" s="36">
        <f>SUMIFS(СВЦЭМ!$F$39:$F$782,СВЦЭМ!$A$39:$A$782,$A231,СВЦЭМ!$B$39:$B$782,R$226)+'СЕТ СН'!$F$15</f>
        <v>144.27141485000001</v>
      </c>
      <c r="S231" s="36">
        <f>SUMIFS(СВЦЭМ!$F$39:$F$782,СВЦЭМ!$A$39:$A$782,$A231,СВЦЭМ!$B$39:$B$782,S$226)+'СЕТ СН'!$F$15</f>
        <v>143.99623554999999</v>
      </c>
      <c r="T231" s="36">
        <f>SUMIFS(СВЦЭМ!$F$39:$F$782,СВЦЭМ!$A$39:$A$782,$A231,СВЦЭМ!$B$39:$B$782,T$226)+'СЕТ СН'!$F$15</f>
        <v>141.82545059</v>
      </c>
      <c r="U231" s="36">
        <f>SUMIFS(СВЦЭМ!$F$39:$F$782,СВЦЭМ!$A$39:$A$782,$A231,СВЦЭМ!$B$39:$B$782,U$226)+'СЕТ СН'!$F$15</f>
        <v>143.07447748000001</v>
      </c>
      <c r="V231" s="36">
        <f>SUMIFS(СВЦЭМ!$F$39:$F$782,СВЦЭМ!$A$39:$A$782,$A231,СВЦЭМ!$B$39:$B$782,V$226)+'СЕТ СН'!$F$15</f>
        <v>144.40762330999999</v>
      </c>
      <c r="W231" s="36">
        <f>SUMIFS(СВЦЭМ!$F$39:$F$782,СВЦЭМ!$A$39:$A$782,$A231,СВЦЭМ!$B$39:$B$782,W$226)+'СЕТ СН'!$F$15</f>
        <v>145.72525225999999</v>
      </c>
      <c r="X231" s="36">
        <f>SUMIFS(СВЦЭМ!$F$39:$F$782,СВЦЭМ!$A$39:$A$782,$A231,СВЦЭМ!$B$39:$B$782,X$226)+'СЕТ СН'!$F$15</f>
        <v>143.39001628</v>
      </c>
      <c r="Y231" s="36">
        <f>SUMIFS(СВЦЭМ!$F$39:$F$782,СВЦЭМ!$A$39:$A$782,$A231,СВЦЭМ!$B$39:$B$782,Y$226)+'СЕТ СН'!$F$15</f>
        <v>161.11575832</v>
      </c>
    </row>
    <row r="232" spans="1:27" ht="15.75" x14ac:dyDescent="0.2">
      <c r="A232" s="35">
        <f t="shared" si="6"/>
        <v>44779</v>
      </c>
      <c r="B232" s="36">
        <f>SUMIFS(СВЦЭМ!$F$39:$F$782,СВЦЭМ!$A$39:$A$782,$A232,СВЦЭМ!$B$39:$B$782,B$226)+'СЕТ СН'!$F$15</f>
        <v>152.66834990999999</v>
      </c>
      <c r="C232" s="36">
        <f>SUMIFS(СВЦЭМ!$F$39:$F$782,СВЦЭМ!$A$39:$A$782,$A232,СВЦЭМ!$B$39:$B$782,C$226)+'СЕТ СН'!$F$15</f>
        <v>162.47348092999999</v>
      </c>
      <c r="D232" s="36">
        <f>SUMIFS(СВЦЭМ!$F$39:$F$782,СВЦЭМ!$A$39:$A$782,$A232,СВЦЭМ!$B$39:$B$782,D$226)+'СЕТ СН'!$F$15</f>
        <v>169.58807265999999</v>
      </c>
      <c r="E232" s="36">
        <f>SUMIFS(СВЦЭМ!$F$39:$F$782,СВЦЭМ!$A$39:$A$782,$A232,СВЦЭМ!$B$39:$B$782,E$226)+'СЕТ СН'!$F$15</f>
        <v>173.33063507</v>
      </c>
      <c r="F232" s="36">
        <f>SUMIFS(СВЦЭМ!$F$39:$F$782,СВЦЭМ!$A$39:$A$782,$A232,СВЦЭМ!$B$39:$B$782,F$226)+'СЕТ СН'!$F$15</f>
        <v>174.68220208</v>
      </c>
      <c r="G232" s="36">
        <f>SUMIFS(СВЦЭМ!$F$39:$F$782,СВЦЭМ!$A$39:$A$782,$A232,СВЦЭМ!$B$39:$B$782,G$226)+'СЕТ СН'!$F$15</f>
        <v>177.19808805</v>
      </c>
      <c r="H232" s="36">
        <f>SUMIFS(СВЦЭМ!$F$39:$F$782,СВЦЭМ!$A$39:$A$782,$A232,СВЦЭМ!$B$39:$B$782,H$226)+'СЕТ СН'!$F$15</f>
        <v>174.29901666000001</v>
      </c>
      <c r="I232" s="36">
        <f>SUMIFS(СВЦЭМ!$F$39:$F$782,СВЦЭМ!$A$39:$A$782,$A232,СВЦЭМ!$B$39:$B$782,I$226)+'СЕТ СН'!$F$15</f>
        <v>169.18121364000001</v>
      </c>
      <c r="J232" s="36">
        <f>SUMIFS(СВЦЭМ!$F$39:$F$782,СВЦЭМ!$A$39:$A$782,$A232,СВЦЭМ!$B$39:$B$782,J$226)+'СЕТ СН'!$F$15</f>
        <v>156.62072913</v>
      </c>
      <c r="K232" s="36">
        <f>SUMIFS(СВЦЭМ!$F$39:$F$782,СВЦЭМ!$A$39:$A$782,$A232,СВЦЭМ!$B$39:$B$782,K$226)+'СЕТ СН'!$F$15</f>
        <v>140.20336596000001</v>
      </c>
      <c r="L232" s="36">
        <f>SUMIFS(СВЦЭМ!$F$39:$F$782,СВЦЭМ!$A$39:$A$782,$A232,СВЦЭМ!$B$39:$B$782,L$226)+'СЕТ СН'!$F$15</f>
        <v>137.45254123000001</v>
      </c>
      <c r="M232" s="36">
        <f>SUMIFS(СВЦЭМ!$F$39:$F$782,СВЦЭМ!$A$39:$A$782,$A232,СВЦЭМ!$B$39:$B$782,M$226)+'СЕТ СН'!$F$15</f>
        <v>132.31036319</v>
      </c>
      <c r="N232" s="36">
        <f>SUMIFS(СВЦЭМ!$F$39:$F$782,СВЦЭМ!$A$39:$A$782,$A232,СВЦЭМ!$B$39:$B$782,N$226)+'СЕТ СН'!$F$15</f>
        <v>130.45058356999999</v>
      </c>
      <c r="O232" s="36">
        <f>SUMIFS(СВЦЭМ!$F$39:$F$782,СВЦЭМ!$A$39:$A$782,$A232,СВЦЭМ!$B$39:$B$782,O$226)+'СЕТ СН'!$F$15</f>
        <v>131.54195442</v>
      </c>
      <c r="P232" s="36">
        <f>SUMIFS(СВЦЭМ!$F$39:$F$782,СВЦЭМ!$A$39:$A$782,$A232,СВЦЭМ!$B$39:$B$782,P$226)+'СЕТ СН'!$F$15</f>
        <v>130.68672781999999</v>
      </c>
      <c r="Q232" s="36">
        <f>SUMIFS(СВЦЭМ!$F$39:$F$782,СВЦЭМ!$A$39:$A$782,$A232,СВЦЭМ!$B$39:$B$782,Q$226)+'СЕТ СН'!$F$15</f>
        <v>130.94513359000001</v>
      </c>
      <c r="R232" s="36">
        <f>SUMIFS(СВЦЭМ!$F$39:$F$782,СВЦЭМ!$A$39:$A$782,$A232,СВЦЭМ!$B$39:$B$782,R$226)+'СЕТ СН'!$F$15</f>
        <v>136.41722720999999</v>
      </c>
      <c r="S232" s="36">
        <f>SUMIFS(СВЦЭМ!$F$39:$F$782,СВЦЭМ!$A$39:$A$782,$A232,СВЦЭМ!$B$39:$B$782,S$226)+'СЕТ СН'!$F$15</f>
        <v>136.93682416999999</v>
      </c>
      <c r="T232" s="36">
        <f>SUMIFS(СВЦЭМ!$F$39:$F$782,СВЦЭМ!$A$39:$A$782,$A232,СВЦЭМ!$B$39:$B$782,T$226)+'СЕТ СН'!$F$15</f>
        <v>136.21059704000001</v>
      </c>
      <c r="U232" s="36">
        <f>SUMIFS(СВЦЭМ!$F$39:$F$782,СВЦЭМ!$A$39:$A$782,$A232,СВЦЭМ!$B$39:$B$782,U$226)+'СЕТ СН'!$F$15</f>
        <v>137.30476841000001</v>
      </c>
      <c r="V232" s="36">
        <f>SUMIFS(СВЦЭМ!$F$39:$F$782,СВЦЭМ!$A$39:$A$782,$A232,СВЦЭМ!$B$39:$B$782,V$226)+'СЕТ СН'!$F$15</f>
        <v>135.93851806999999</v>
      </c>
      <c r="W232" s="36">
        <f>SUMIFS(СВЦЭМ!$F$39:$F$782,СВЦЭМ!$A$39:$A$782,$A232,СВЦЭМ!$B$39:$B$782,W$226)+'СЕТ СН'!$F$15</f>
        <v>133.11553086999999</v>
      </c>
      <c r="X232" s="36">
        <f>SUMIFS(СВЦЭМ!$F$39:$F$782,СВЦЭМ!$A$39:$A$782,$A232,СВЦЭМ!$B$39:$B$782,X$226)+'СЕТ СН'!$F$15</f>
        <v>139.22793153999999</v>
      </c>
      <c r="Y232" s="36">
        <f>SUMIFS(СВЦЭМ!$F$39:$F$782,СВЦЭМ!$A$39:$A$782,$A232,СВЦЭМ!$B$39:$B$782,Y$226)+'СЕТ СН'!$F$15</f>
        <v>150.92929631000001</v>
      </c>
    </row>
    <row r="233" spans="1:27" ht="15.75" x14ac:dyDescent="0.2">
      <c r="A233" s="35">
        <f t="shared" si="6"/>
        <v>44780</v>
      </c>
      <c r="B233" s="36">
        <f>SUMIFS(СВЦЭМ!$F$39:$F$782,СВЦЭМ!$A$39:$A$782,$A233,СВЦЭМ!$B$39:$B$782,B$226)+'СЕТ СН'!$F$15</f>
        <v>163.31537796999999</v>
      </c>
      <c r="C233" s="36">
        <f>SUMIFS(СВЦЭМ!$F$39:$F$782,СВЦЭМ!$A$39:$A$782,$A233,СВЦЭМ!$B$39:$B$782,C$226)+'СЕТ СН'!$F$15</f>
        <v>165.05084295</v>
      </c>
      <c r="D233" s="36">
        <f>SUMIFS(СВЦЭМ!$F$39:$F$782,СВЦЭМ!$A$39:$A$782,$A233,СВЦЭМ!$B$39:$B$782,D$226)+'СЕТ СН'!$F$15</f>
        <v>155.33337452000001</v>
      </c>
      <c r="E233" s="36">
        <f>SUMIFS(СВЦЭМ!$F$39:$F$782,СВЦЭМ!$A$39:$A$782,$A233,СВЦЭМ!$B$39:$B$782,E$226)+'СЕТ СН'!$F$15</f>
        <v>157.62138587999999</v>
      </c>
      <c r="F233" s="36">
        <f>SUMIFS(СВЦЭМ!$F$39:$F$782,СВЦЭМ!$A$39:$A$782,$A233,СВЦЭМ!$B$39:$B$782,F$226)+'СЕТ СН'!$F$15</f>
        <v>157.09580718999999</v>
      </c>
      <c r="G233" s="36">
        <f>SUMIFS(СВЦЭМ!$F$39:$F$782,СВЦЭМ!$A$39:$A$782,$A233,СВЦЭМ!$B$39:$B$782,G$226)+'СЕТ СН'!$F$15</f>
        <v>156.60504628999999</v>
      </c>
      <c r="H233" s="36">
        <f>SUMIFS(СВЦЭМ!$F$39:$F$782,СВЦЭМ!$A$39:$A$782,$A233,СВЦЭМ!$B$39:$B$782,H$226)+'СЕТ СН'!$F$15</f>
        <v>158.02269920000001</v>
      </c>
      <c r="I233" s="36">
        <f>SUMIFS(СВЦЭМ!$F$39:$F$782,СВЦЭМ!$A$39:$A$782,$A233,СВЦЭМ!$B$39:$B$782,I$226)+'СЕТ СН'!$F$15</f>
        <v>151.93391449000001</v>
      </c>
      <c r="J233" s="36">
        <f>SUMIFS(СВЦЭМ!$F$39:$F$782,СВЦЭМ!$A$39:$A$782,$A233,СВЦЭМ!$B$39:$B$782,J$226)+'СЕТ СН'!$F$15</f>
        <v>141.59964382000001</v>
      </c>
      <c r="K233" s="36">
        <f>SUMIFS(СВЦЭМ!$F$39:$F$782,СВЦЭМ!$A$39:$A$782,$A233,СВЦЭМ!$B$39:$B$782,K$226)+'СЕТ СН'!$F$15</f>
        <v>133.43121256000001</v>
      </c>
      <c r="L233" s="36">
        <f>SUMIFS(СВЦЭМ!$F$39:$F$782,СВЦЭМ!$A$39:$A$782,$A233,СВЦЭМ!$B$39:$B$782,L$226)+'СЕТ СН'!$F$15</f>
        <v>130.91104780000001</v>
      </c>
      <c r="M233" s="36">
        <f>SUMIFS(СВЦЭМ!$F$39:$F$782,СВЦЭМ!$A$39:$A$782,$A233,СВЦЭМ!$B$39:$B$782,M$226)+'СЕТ СН'!$F$15</f>
        <v>132.86046786</v>
      </c>
      <c r="N233" s="36">
        <f>SUMIFS(СВЦЭМ!$F$39:$F$782,СВЦЭМ!$A$39:$A$782,$A233,СВЦЭМ!$B$39:$B$782,N$226)+'СЕТ СН'!$F$15</f>
        <v>133.01325281000001</v>
      </c>
      <c r="O233" s="36">
        <f>SUMIFS(СВЦЭМ!$F$39:$F$782,СВЦЭМ!$A$39:$A$782,$A233,СВЦЭМ!$B$39:$B$782,O$226)+'СЕТ СН'!$F$15</f>
        <v>133.10655184999999</v>
      </c>
      <c r="P233" s="36">
        <f>SUMIFS(СВЦЭМ!$F$39:$F$782,СВЦЭМ!$A$39:$A$782,$A233,СВЦЭМ!$B$39:$B$782,P$226)+'СЕТ СН'!$F$15</f>
        <v>135.78165446</v>
      </c>
      <c r="Q233" s="36">
        <f>SUMIFS(СВЦЭМ!$F$39:$F$782,СВЦЭМ!$A$39:$A$782,$A233,СВЦЭМ!$B$39:$B$782,Q$226)+'СЕТ СН'!$F$15</f>
        <v>138.52200729</v>
      </c>
      <c r="R233" s="36">
        <f>SUMIFS(СВЦЭМ!$F$39:$F$782,СВЦЭМ!$A$39:$A$782,$A233,СВЦЭМ!$B$39:$B$782,R$226)+'СЕТ СН'!$F$15</f>
        <v>140.55636644000001</v>
      </c>
      <c r="S233" s="36">
        <f>SUMIFS(СВЦЭМ!$F$39:$F$782,СВЦЭМ!$A$39:$A$782,$A233,СВЦЭМ!$B$39:$B$782,S$226)+'СЕТ СН'!$F$15</f>
        <v>141.17584454999999</v>
      </c>
      <c r="T233" s="36">
        <f>SUMIFS(СВЦЭМ!$F$39:$F$782,СВЦЭМ!$A$39:$A$782,$A233,СВЦЭМ!$B$39:$B$782,T$226)+'СЕТ СН'!$F$15</f>
        <v>139.17035496</v>
      </c>
      <c r="U233" s="36">
        <f>SUMIFS(СВЦЭМ!$F$39:$F$782,СВЦЭМ!$A$39:$A$782,$A233,СВЦЭМ!$B$39:$B$782,U$226)+'СЕТ СН'!$F$15</f>
        <v>137.80925651999999</v>
      </c>
      <c r="V233" s="36">
        <f>SUMIFS(СВЦЭМ!$F$39:$F$782,СВЦЭМ!$A$39:$A$782,$A233,СВЦЭМ!$B$39:$B$782,V$226)+'СЕТ СН'!$F$15</f>
        <v>136.14166881</v>
      </c>
      <c r="W233" s="36">
        <f>SUMIFS(СВЦЭМ!$F$39:$F$782,СВЦЭМ!$A$39:$A$782,$A233,СВЦЭМ!$B$39:$B$782,W$226)+'СЕТ СН'!$F$15</f>
        <v>137.79462185</v>
      </c>
      <c r="X233" s="36">
        <f>SUMIFS(СВЦЭМ!$F$39:$F$782,СВЦЭМ!$A$39:$A$782,$A233,СВЦЭМ!$B$39:$B$782,X$226)+'СЕТ СН'!$F$15</f>
        <v>144.92445226999999</v>
      </c>
      <c r="Y233" s="36">
        <f>SUMIFS(СВЦЭМ!$F$39:$F$782,СВЦЭМ!$A$39:$A$782,$A233,СВЦЭМ!$B$39:$B$782,Y$226)+'СЕТ СН'!$F$15</f>
        <v>153.55809343999999</v>
      </c>
    </row>
    <row r="234" spans="1:27" ht="15.75" x14ac:dyDescent="0.2">
      <c r="A234" s="35">
        <f t="shared" si="6"/>
        <v>44781</v>
      </c>
      <c r="B234" s="36">
        <f>SUMIFS(СВЦЭМ!$F$39:$F$782,СВЦЭМ!$A$39:$A$782,$A234,СВЦЭМ!$B$39:$B$782,B$226)+'СЕТ СН'!$F$15</f>
        <v>155.82376461000001</v>
      </c>
      <c r="C234" s="36">
        <f>SUMIFS(СВЦЭМ!$F$39:$F$782,СВЦЭМ!$A$39:$A$782,$A234,СВЦЭМ!$B$39:$B$782,C$226)+'СЕТ СН'!$F$15</f>
        <v>157.48830720000001</v>
      </c>
      <c r="D234" s="36">
        <f>SUMIFS(СВЦЭМ!$F$39:$F$782,СВЦЭМ!$A$39:$A$782,$A234,СВЦЭМ!$B$39:$B$782,D$226)+'СЕТ СН'!$F$15</f>
        <v>163.66516852000001</v>
      </c>
      <c r="E234" s="36">
        <f>SUMIFS(СВЦЭМ!$F$39:$F$782,СВЦЭМ!$A$39:$A$782,$A234,СВЦЭМ!$B$39:$B$782,E$226)+'СЕТ СН'!$F$15</f>
        <v>161.46435468999999</v>
      </c>
      <c r="F234" s="36">
        <f>SUMIFS(СВЦЭМ!$F$39:$F$782,СВЦЭМ!$A$39:$A$782,$A234,СВЦЭМ!$B$39:$B$782,F$226)+'СЕТ СН'!$F$15</f>
        <v>165.26444194000001</v>
      </c>
      <c r="G234" s="36">
        <f>SUMIFS(СВЦЭМ!$F$39:$F$782,СВЦЭМ!$A$39:$A$782,$A234,СВЦЭМ!$B$39:$B$782,G$226)+'СЕТ СН'!$F$15</f>
        <v>162.21307532</v>
      </c>
      <c r="H234" s="36">
        <f>SUMIFS(СВЦЭМ!$F$39:$F$782,СВЦЭМ!$A$39:$A$782,$A234,СВЦЭМ!$B$39:$B$782,H$226)+'СЕТ СН'!$F$15</f>
        <v>149.38511918</v>
      </c>
      <c r="I234" s="36">
        <f>SUMIFS(СВЦЭМ!$F$39:$F$782,СВЦЭМ!$A$39:$A$782,$A234,СВЦЭМ!$B$39:$B$782,I$226)+'СЕТ СН'!$F$15</f>
        <v>148.20756642000001</v>
      </c>
      <c r="J234" s="36">
        <f>SUMIFS(СВЦЭМ!$F$39:$F$782,СВЦЭМ!$A$39:$A$782,$A234,СВЦЭМ!$B$39:$B$782,J$226)+'СЕТ СН'!$F$15</f>
        <v>142.27369492</v>
      </c>
      <c r="K234" s="36">
        <f>SUMIFS(СВЦЭМ!$F$39:$F$782,СВЦЭМ!$A$39:$A$782,$A234,СВЦЭМ!$B$39:$B$782,K$226)+'СЕТ СН'!$F$15</f>
        <v>145.45497394</v>
      </c>
      <c r="L234" s="36">
        <f>SUMIFS(СВЦЭМ!$F$39:$F$782,СВЦЭМ!$A$39:$A$782,$A234,СВЦЭМ!$B$39:$B$782,L$226)+'СЕТ СН'!$F$15</f>
        <v>144.50412399999999</v>
      </c>
      <c r="M234" s="36">
        <f>SUMIFS(СВЦЭМ!$F$39:$F$782,СВЦЭМ!$A$39:$A$782,$A234,СВЦЭМ!$B$39:$B$782,M$226)+'СЕТ СН'!$F$15</f>
        <v>140.15772971000001</v>
      </c>
      <c r="N234" s="36">
        <f>SUMIFS(СВЦЭМ!$F$39:$F$782,СВЦЭМ!$A$39:$A$782,$A234,СВЦЭМ!$B$39:$B$782,N$226)+'СЕТ СН'!$F$15</f>
        <v>140.71155554000001</v>
      </c>
      <c r="O234" s="36">
        <f>SUMIFS(СВЦЭМ!$F$39:$F$782,СВЦЭМ!$A$39:$A$782,$A234,СВЦЭМ!$B$39:$B$782,O$226)+'СЕТ СН'!$F$15</f>
        <v>140.95334184000001</v>
      </c>
      <c r="P234" s="36">
        <f>SUMIFS(СВЦЭМ!$F$39:$F$782,СВЦЭМ!$A$39:$A$782,$A234,СВЦЭМ!$B$39:$B$782,P$226)+'СЕТ СН'!$F$15</f>
        <v>144.33577801999999</v>
      </c>
      <c r="Q234" s="36">
        <f>SUMIFS(СВЦЭМ!$F$39:$F$782,СВЦЭМ!$A$39:$A$782,$A234,СВЦЭМ!$B$39:$B$782,Q$226)+'СЕТ СН'!$F$15</f>
        <v>145.67988940999999</v>
      </c>
      <c r="R234" s="36">
        <f>SUMIFS(СВЦЭМ!$F$39:$F$782,СВЦЭМ!$A$39:$A$782,$A234,СВЦЭМ!$B$39:$B$782,R$226)+'СЕТ СН'!$F$15</f>
        <v>149.64341508999999</v>
      </c>
      <c r="S234" s="36">
        <f>SUMIFS(СВЦЭМ!$F$39:$F$782,СВЦЭМ!$A$39:$A$782,$A234,СВЦЭМ!$B$39:$B$782,S$226)+'СЕТ СН'!$F$15</f>
        <v>152.11049152999999</v>
      </c>
      <c r="T234" s="36">
        <f>SUMIFS(СВЦЭМ!$F$39:$F$782,СВЦЭМ!$A$39:$A$782,$A234,СВЦЭМ!$B$39:$B$782,T$226)+'СЕТ СН'!$F$15</f>
        <v>149.09034867</v>
      </c>
      <c r="U234" s="36">
        <f>SUMIFS(СВЦЭМ!$F$39:$F$782,СВЦЭМ!$A$39:$A$782,$A234,СВЦЭМ!$B$39:$B$782,U$226)+'СЕТ СН'!$F$15</f>
        <v>150.51785312000001</v>
      </c>
      <c r="V234" s="36">
        <f>SUMIFS(СВЦЭМ!$F$39:$F$782,СВЦЭМ!$A$39:$A$782,$A234,СВЦЭМ!$B$39:$B$782,V$226)+'СЕТ СН'!$F$15</f>
        <v>151.85022368</v>
      </c>
      <c r="W234" s="36">
        <f>SUMIFS(СВЦЭМ!$F$39:$F$782,СВЦЭМ!$A$39:$A$782,$A234,СВЦЭМ!$B$39:$B$782,W$226)+'СЕТ СН'!$F$15</f>
        <v>149.08817804</v>
      </c>
      <c r="X234" s="36">
        <f>SUMIFS(СВЦЭМ!$F$39:$F$782,СВЦЭМ!$A$39:$A$782,$A234,СВЦЭМ!$B$39:$B$782,X$226)+'СЕТ СН'!$F$15</f>
        <v>163.93582748</v>
      </c>
      <c r="Y234" s="36">
        <f>SUMIFS(СВЦЭМ!$F$39:$F$782,СВЦЭМ!$A$39:$A$782,$A234,СВЦЭМ!$B$39:$B$782,Y$226)+'СЕТ СН'!$F$15</f>
        <v>175.13688956999999</v>
      </c>
    </row>
    <row r="235" spans="1:27" ht="15.75" x14ac:dyDescent="0.2">
      <c r="A235" s="35">
        <f t="shared" si="6"/>
        <v>44782</v>
      </c>
      <c r="B235" s="36">
        <f>SUMIFS(СВЦЭМ!$F$39:$F$782,СВЦЭМ!$A$39:$A$782,$A235,СВЦЭМ!$B$39:$B$782,B$226)+'СЕТ СН'!$F$15</f>
        <v>180.40911933999999</v>
      </c>
      <c r="C235" s="36">
        <f>SUMIFS(СВЦЭМ!$F$39:$F$782,СВЦЭМ!$A$39:$A$782,$A235,СВЦЭМ!$B$39:$B$782,C$226)+'СЕТ СН'!$F$15</f>
        <v>176.86968374</v>
      </c>
      <c r="D235" s="36">
        <f>SUMIFS(СВЦЭМ!$F$39:$F$782,СВЦЭМ!$A$39:$A$782,$A235,СВЦЭМ!$B$39:$B$782,D$226)+'СЕТ СН'!$F$15</f>
        <v>178.21126734000001</v>
      </c>
      <c r="E235" s="36">
        <f>SUMIFS(СВЦЭМ!$F$39:$F$782,СВЦЭМ!$A$39:$A$782,$A235,СВЦЭМ!$B$39:$B$782,E$226)+'СЕТ СН'!$F$15</f>
        <v>179.72173375</v>
      </c>
      <c r="F235" s="36">
        <f>SUMIFS(СВЦЭМ!$F$39:$F$782,СВЦЭМ!$A$39:$A$782,$A235,СВЦЭМ!$B$39:$B$782,F$226)+'СЕТ СН'!$F$15</f>
        <v>179.02098794</v>
      </c>
      <c r="G235" s="36">
        <f>SUMIFS(СВЦЭМ!$F$39:$F$782,СВЦЭМ!$A$39:$A$782,$A235,СВЦЭМ!$B$39:$B$782,G$226)+'СЕТ СН'!$F$15</f>
        <v>180.40138406</v>
      </c>
      <c r="H235" s="36">
        <f>SUMIFS(СВЦЭМ!$F$39:$F$782,СВЦЭМ!$A$39:$A$782,$A235,СВЦЭМ!$B$39:$B$782,H$226)+'СЕТ СН'!$F$15</f>
        <v>185.73109051</v>
      </c>
      <c r="I235" s="36">
        <f>SUMIFS(СВЦЭМ!$F$39:$F$782,СВЦЭМ!$A$39:$A$782,$A235,СВЦЭМ!$B$39:$B$782,I$226)+'СЕТ СН'!$F$15</f>
        <v>173.76989395000001</v>
      </c>
      <c r="J235" s="36">
        <f>SUMIFS(СВЦЭМ!$F$39:$F$782,СВЦЭМ!$A$39:$A$782,$A235,СВЦЭМ!$B$39:$B$782,J$226)+'СЕТ СН'!$F$15</f>
        <v>170.80192957</v>
      </c>
      <c r="K235" s="36">
        <f>SUMIFS(СВЦЭМ!$F$39:$F$782,СВЦЭМ!$A$39:$A$782,$A235,СВЦЭМ!$B$39:$B$782,K$226)+'СЕТ СН'!$F$15</f>
        <v>160.98443922999999</v>
      </c>
      <c r="L235" s="36">
        <f>SUMIFS(СВЦЭМ!$F$39:$F$782,СВЦЭМ!$A$39:$A$782,$A235,СВЦЭМ!$B$39:$B$782,L$226)+'СЕТ СН'!$F$15</f>
        <v>158.32821681999999</v>
      </c>
      <c r="M235" s="36">
        <f>SUMIFS(СВЦЭМ!$F$39:$F$782,СВЦЭМ!$A$39:$A$782,$A235,СВЦЭМ!$B$39:$B$782,M$226)+'СЕТ СН'!$F$15</f>
        <v>154.85288032</v>
      </c>
      <c r="N235" s="36">
        <f>SUMIFS(СВЦЭМ!$F$39:$F$782,СВЦЭМ!$A$39:$A$782,$A235,СВЦЭМ!$B$39:$B$782,N$226)+'СЕТ СН'!$F$15</f>
        <v>152.78122368999999</v>
      </c>
      <c r="O235" s="36">
        <f>SUMIFS(СВЦЭМ!$F$39:$F$782,СВЦЭМ!$A$39:$A$782,$A235,СВЦЭМ!$B$39:$B$782,O$226)+'СЕТ СН'!$F$15</f>
        <v>153.15360415000001</v>
      </c>
      <c r="P235" s="36">
        <f>SUMIFS(СВЦЭМ!$F$39:$F$782,СВЦЭМ!$A$39:$A$782,$A235,СВЦЭМ!$B$39:$B$782,P$226)+'СЕТ СН'!$F$15</f>
        <v>154.82511241</v>
      </c>
      <c r="Q235" s="36">
        <f>SUMIFS(СВЦЭМ!$F$39:$F$782,СВЦЭМ!$A$39:$A$782,$A235,СВЦЭМ!$B$39:$B$782,Q$226)+'СЕТ СН'!$F$15</f>
        <v>156.83952377</v>
      </c>
      <c r="R235" s="36">
        <f>SUMIFS(СВЦЭМ!$F$39:$F$782,СВЦЭМ!$A$39:$A$782,$A235,СВЦЭМ!$B$39:$B$782,R$226)+'СЕТ СН'!$F$15</f>
        <v>158.64081117000001</v>
      </c>
      <c r="S235" s="36">
        <f>SUMIFS(СВЦЭМ!$F$39:$F$782,СВЦЭМ!$A$39:$A$782,$A235,СВЦЭМ!$B$39:$B$782,S$226)+'СЕТ СН'!$F$15</f>
        <v>159.37755537999999</v>
      </c>
      <c r="T235" s="36">
        <f>SUMIFS(СВЦЭМ!$F$39:$F$782,СВЦЭМ!$A$39:$A$782,$A235,СВЦЭМ!$B$39:$B$782,T$226)+'СЕТ СН'!$F$15</f>
        <v>159.77718390000001</v>
      </c>
      <c r="U235" s="36">
        <f>SUMIFS(СВЦЭМ!$F$39:$F$782,СВЦЭМ!$A$39:$A$782,$A235,СВЦЭМ!$B$39:$B$782,U$226)+'СЕТ СН'!$F$15</f>
        <v>161.16051726000001</v>
      </c>
      <c r="V235" s="36">
        <f>SUMIFS(СВЦЭМ!$F$39:$F$782,СВЦЭМ!$A$39:$A$782,$A235,СВЦЭМ!$B$39:$B$782,V$226)+'СЕТ СН'!$F$15</f>
        <v>156.73157925000001</v>
      </c>
      <c r="W235" s="36">
        <f>SUMIFS(СВЦЭМ!$F$39:$F$782,СВЦЭМ!$A$39:$A$782,$A235,СВЦЭМ!$B$39:$B$782,W$226)+'СЕТ СН'!$F$15</f>
        <v>156.94937429000001</v>
      </c>
      <c r="X235" s="36">
        <f>SUMIFS(СВЦЭМ!$F$39:$F$782,СВЦЭМ!$A$39:$A$782,$A235,СВЦЭМ!$B$39:$B$782,X$226)+'СЕТ СН'!$F$15</f>
        <v>164.55339451</v>
      </c>
      <c r="Y235" s="36">
        <f>SUMIFS(СВЦЭМ!$F$39:$F$782,СВЦЭМ!$A$39:$A$782,$A235,СВЦЭМ!$B$39:$B$782,Y$226)+'СЕТ СН'!$F$15</f>
        <v>168.05569127999999</v>
      </c>
    </row>
    <row r="236" spans="1:27" ht="15.75" x14ac:dyDescent="0.2">
      <c r="A236" s="35">
        <f t="shared" si="6"/>
        <v>44783</v>
      </c>
      <c r="B236" s="36">
        <f>SUMIFS(СВЦЭМ!$F$39:$F$782,СВЦЭМ!$A$39:$A$782,$A236,СВЦЭМ!$B$39:$B$782,B$226)+'СЕТ СН'!$F$15</f>
        <v>160.34453446000001</v>
      </c>
      <c r="C236" s="36">
        <f>SUMIFS(СВЦЭМ!$F$39:$F$782,СВЦЭМ!$A$39:$A$782,$A236,СВЦЭМ!$B$39:$B$782,C$226)+'СЕТ СН'!$F$15</f>
        <v>166.53225205999999</v>
      </c>
      <c r="D236" s="36">
        <f>SUMIFS(СВЦЭМ!$F$39:$F$782,СВЦЭМ!$A$39:$A$782,$A236,СВЦЭМ!$B$39:$B$782,D$226)+'СЕТ СН'!$F$15</f>
        <v>148.59513389</v>
      </c>
      <c r="E236" s="36">
        <f>SUMIFS(СВЦЭМ!$F$39:$F$782,СВЦЭМ!$A$39:$A$782,$A236,СВЦЭМ!$B$39:$B$782,E$226)+'СЕТ СН'!$F$15</f>
        <v>146.08035351000001</v>
      </c>
      <c r="F236" s="36">
        <f>SUMIFS(СВЦЭМ!$F$39:$F$782,СВЦЭМ!$A$39:$A$782,$A236,СВЦЭМ!$B$39:$B$782,F$226)+'СЕТ СН'!$F$15</f>
        <v>146.12226820000001</v>
      </c>
      <c r="G236" s="36">
        <f>SUMIFS(СВЦЭМ!$F$39:$F$782,СВЦЭМ!$A$39:$A$782,$A236,СВЦЭМ!$B$39:$B$782,G$226)+'СЕТ СН'!$F$15</f>
        <v>144.26753088000001</v>
      </c>
      <c r="H236" s="36">
        <f>SUMIFS(СВЦЭМ!$F$39:$F$782,СВЦЭМ!$A$39:$A$782,$A236,СВЦЭМ!$B$39:$B$782,H$226)+'СЕТ СН'!$F$15</f>
        <v>140.75538334000001</v>
      </c>
      <c r="I236" s="36">
        <f>SUMIFS(СВЦЭМ!$F$39:$F$782,СВЦЭМ!$A$39:$A$782,$A236,СВЦЭМ!$B$39:$B$782,I$226)+'СЕТ СН'!$F$15</f>
        <v>133.7933367</v>
      </c>
      <c r="J236" s="36">
        <f>SUMIFS(СВЦЭМ!$F$39:$F$782,СВЦЭМ!$A$39:$A$782,$A236,СВЦЭМ!$B$39:$B$782,J$226)+'СЕТ СН'!$F$15</f>
        <v>143.64237467999999</v>
      </c>
      <c r="K236" s="36">
        <f>SUMIFS(СВЦЭМ!$F$39:$F$782,СВЦЭМ!$A$39:$A$782,$A236,СВЦЭМ!$B$39:$B$782,K$226)+'СЕТ СН'!$F$15</f>
        <v>136.00057419999999</v>
      </c>
      <c r="L236" s="36">
        <f>SUMIFS(СВЦЭМ!$F$39:$F$782,СВЦЭМ!$A$39:$A$782,$A236,СВЦЭМ!$B$39:$B$782,L$226)+'СЕТ СН'!$F$15</f>
        <v>134.81865381</v>
      </c>
      <c r="M236" s="36">
        <f>SUMIFS(СВЦЭМ!$F$39:$F$782,СВЦЭМ!$A$39:$A$782,$A236,СВЦЭМ!$B$39:$B$782,M$226)+'СЕТ СН'!$F$15</f>
        <v>135.33405863999999</v>
      </c>
      <c r="N236" s="36">
        <f>SUMIFS(СВЦЭМ!$F$39:$F$782,СВЦЭМ!$A$39:$A$782,$A236,СВЦЭМ!$B$39:$B$782,N$226)+'СЕТ СН'!$F$15</f>
        <v>136.39410708</v>
      </c>
      <c r="O236" s="36">
        <f>SUMIFS(СВЦЭМ!$F$39:$F$782,СВЦЭМ!$A$39:$A$782,$A236,СВЦЭМ!$B$39:$B$782,O$226)+'СЕТ СН'!$F$15</f>
        <v>133.46537896000001</v>
      </c>
      <c r="P236" s="36">
        <f>SUMIFS(СВЦЭМ!$F$39:$F$782,СВЦЭМ!$A$39:$A$782,$A236,СВЦЭМ!$B$39:$B$782,P$226)+'СЕТ СН'!$F$15</f>
        <v>134.46557837</v>
      </c>
      <c r="Q236" s="36">
        <f>SUMIFS(СВЦЭМ!$F$39:$F$782,СВЦЭМ!$A$39:$A$782,$A236,СВЦЭМ!$B$39:$B$782,Q$226)+'СЕТ СН'!$F$15</f>
        <v>135.03089939</v>
      </c>
      <c r="R236" s="36">
        <f>SUMIFS(СВЦЭМ!$F$39:$F$782,СВЦЭМ!$A$39:$A$782,$A236,СВЦЭМ!$B$39:$B$782,R$226)+'СЕТ СН'!$F$15</f>
        <v>137.25124116000001</v>
      </c>
      <c r="S236" s="36">
        <f>SUMIFS(СВЦЭМ!$F$39:$F$782,СВЦЭМ!$A$39:$A$782,$A236,СВЦЭМ!$B$39:$B$782,S$226)+'СЕТ СН'!$F$15</f>
        <v>138.04553765</v>
      </c>
      <c r="T236" s="36">
        <f>SUMIFS(СВЦЭМ!$F$39:$F$782,СВЦЭМ!$A$39:$A$782,$A236,СВЦЭМ!$B$39:$B$782,T$226)+'СЕТ СН'!$F$15</f>
        <v>137.13234671000001</v>
      </c>
      <c r="U236" s="36">
        <f>SUMIFS(СВЦЭМ!$F$39:$F$782,СВЦЭМ!$A$39:$A$782,$A236,СВЦЭМ!$B$39:$B$782,U$226)+'СЕТ СН'!$F$15</f>
        <v>140.75885855000001</v>
      </c>
      <c r="V236" s="36">
        <f>SUMIFS(СВЦЭМ!$F$39:$F$782,СВЦЭМ!$A$39:$A$782,$A236,СВЦЭМ!$B$39:$B$782,V$226)+'СЕТ СН'!$F$15</f>
        <v>137.67847415</v>
      </c>
      <c r="W236" s="36">
        <f>SUMIFS(СВЦЭМ!$F$39:$F$782,СВЦЭМ!$A$39:$A$782,$A236,СВЦЭМ!$B$39:$B$782,W$226)+'СЕТ СН'!$F$15</f>
        <v>138.86825239999999</v>
      </c>
      <c r="X236" s="36">
        <f>SUMIFS(СВЦЭМ!$F$39:$F$782,СВЦЭМ!$A$39:$A$782,$A236,СВЦЭМ!$B$39:$B$782,X$226)+'СЕТ СН'!$F$15</f>
        <v>142.53653489999999</v>
      </c>
      <c r="Y236" s="36">
        <f>SUMIFS(СВЦЭМ!$F$39:$F$782,СВЦЭМ!$A$39:$A$782,$A236,СВЦЭМ!$B$39:$B$782,Y$226)+'СЕТ СН'!$F$15</f>
        <v>157.50860957</v>
      </c>
    </row>
    <row r="237" spans="1:27" ht="15.75" x14ac:dyDescent="0.2">
      <c r="A237" s="35">
        <f t="shared" si="6"/>
        <v>44784</v>
      </c>
      <c r="B237" s="36">
        <f>SUMIFS(СВЦЭМ!$F$39:$F$782,СВЦЭМ!$A$39:$A$782,$A237,СВЦЭМ!$B$39:$B$782,B$226)+'СЕТ СН'!$F$15</f>
        <v>139.12847765000001</v>
      </c>
      <c r="C237" s="36">
        <f>SUMIFS(СВЦЭМ!$F$39:$F$782,СВЦЭМ!$A$39:$A$782,$A237,СВЦЭМ!$B$39:$B$782,C$226)+'СЕТ СН'!$F$15</f>
        <v>147.38430948000001</v>
      </c>
      <c r="D237" s="36">
        <f>SUMIFS(СВЦЭМ!$F$39:$F$782,СВЦЭМ!$A$39:$A$782,$A237,СВЦЭМ!$B$39:$B$782,D$226)+'СЕТ СН'!$F$15</f>
        <v>155.31662549000001</v>
      </c>
      <c r="E237" s="36">
        <f>SUMIFS(СВЦЭМ!$F$39:$F$782,СВЦЭМ!$A$39:$A$782,$A237,СВЦЭМ!$B$39:$B$782,E$226)+'СЕТ СН'!$F$15</f>
        <v>157.88977098999999</v>
      </c>
      <c r="F237" s="36">
        <f>SUMIFS(СВЦЭМ!$F$39:$F$782,СВЦЭМ!$A$39:$A$782,$A237,СВЦЭМ!$B$39:$B$782,F$226)+'СЕТ СН'!$F$15</f>
        <v>159.02055125000001</v>
      </c>
      <c r="G237" s="36">
        <f>SUMIFS(СВЦЭМ!$F$39:$F$782,СВЦЭМ!$A$39:$A$782,$A237,СВЦЭМ!$B$39:$B$782,G$226)+'СЕТ СН'!$F$15</f>
        <v>158.66056011000001</v>
      </c>
      <c r="H237" s="36">
        <f>SUMIFS(СВЦЭМ!$F$39:$F$782,СВЦЭМ!$A$39:$A$782,$A237,СВЦЭМ!$B$39:$B$782,H$226)+'СЕТ СН'!$F$15</f>
        <v>150.30819127000001</v>
      </c>
      <c r="I237" s="36">
        <f>SUMIFS(СВЦЭМ!$F$39:$F$782,СВЦЭМ!$A$39:$A$782,$A237,СВЦЭМ!$B$39:$B$782,I$226)+'СЕТ СН'!$F$15</f>
        <v>137.22903506</v>
      </c>
      <c r="J237" s="36">
        <f>SUMIFS(СВЦЭМ!$F$39:$F$782,СВЦЭМ!$A$39:$A$782,$A237,СВЦЭМ!$B$39:$B$782,J$226)+'СЕТ СН'!$F$15</f>
        <v>127.49505388999999</v>
      </c>
      <c r="K237" s="36">
        <f>SUMIFS(СВЦЭМ!$F$39:$F$782,СВЦЭМ!$A$39:$A$782,$A237,СВЦЭМ!$B$39:$B$782,K$226)+'СЕТ СН'!$F$15</f>
        <v>129.48760827000001</v>
      </c>
      <c r="L237" s="36">
        <f>SUMIFS(СВЦЭМ!$F$39:$F$782,СВЦЭМ!$A$39:$A$782,$A237,СВЦЭМ!$B$39:$B$782,L$226)+'СЕТ СН'!$F$15</f>
        <v>133.22915823</v>
      </c>
      <c r="M237" s="36">
        <f>SUMIFS(СВЦЭМ!$F$39:$F$782,СВЦЭМ!$A$39:$A$782,$A237,СВЦЭМ!$B$39:$B$782,M$226)+'СЕТ СН'!$F$15</f>
        <v>132.74573157</v>
      </c>
      <c r="N237" s="36">
        <f>SUMIFS(СВЦЭМ!$F$39:$F$782,СВЦЭМ!$A$39:$A$782,$A237,СВЦЭМ!$B$39:$B$782,N$226)+'СЕТ СН'!$F$15</f>
        <v>131.34549099</v>
      </c>
      <c r="O237" s="36">
        <f>SUMIFS(СВЦЭМ!$F$39:$F$782,СВЦЭМ!$A$39:$A$782,$A237,СВЦЭМ!$B$39:$B$782,O$226)+'СЕТ СН'!$F$15</f>
        <v>132.54879756</v>
      </c>
      <c r="P237" s="36">
        <f>SUMIFS(СВЦЭМ!$F$39:$F$782,СВЦЭМ!$A$39:$A$782,$A237,СВЦЭМ!$B$39:$B$782,P$226)+'СЕТ СН'!$F$15</f>
        <v>132.97148164999999</v>
      </c>
      <c r="Q237" s="36">
        <f>SUMIFS(СВЦЭМ!$F$39:$F$782,СВЦЭМ!$A$39:$A$782,$A237,СВЦЭМ!$B$39:$B$782,Q$226)+'СЕТ СН'!$F$15</f>
        <v>131.48660758</v>
      </c>
      <c r="R237" s="36">
        <f>SUMIFS(СВЦЭМ!$F$39:$F$782,СВЦЭМ!$A$39:$A$782,$A237,СВЦЭМ!$B$39:$B$782,R$226)+'СЕТ СН'!$F$15</f>
        <v>132.02544175</v>
      </c>
      <c r="S237" s="36">
        <f>SUMIFS(СВЦЭМ!$F$39:$F$782,СВЦЭМ!$A$39:$A$782,$A237,СВЦЭМ!$B$39:$B$782,S$226)+'СЕТ СН'!$F$15</f>
        <v>131.10908520000001</v>
      </c>
      <c r="T237" s="36">
        <f>SUMIFS(СВЦЭМ!$F$39:$F$782,СВЦЭМ!$A$39:$A$782,$A237,СВЦЭМ!$B$39:$B$782,T$226)+'СЕТ СН'!$F$15</f>
        <v>111.35405325000001</v>
      </c>
      <c r="U237" s="36">
        <f>SUMIFS(СВЦЭМ!$F$39:$F$782,СВЦЭМ!$A$39:$A$782,$A237,СВЦЭМ!$B$39:$B$782,U$226)+'СЕТ СН'!$F$15</f>
        <v>112.21171769999999</v>
      </c>
      <c r="V237" s="36">
        <f>SUMIFS(СВЦЭМ!$F$39:$F$782,СВЦЭМ!$A$39:$A$782,$A237,СВЦЭМ!$B$39:$B$782,V$226)+'СЕТ СН'!$F$15</f>
        <v>111.89187954000001</v>
      </c>
      <c r="W237" s="36">
        <f>SUMIFS(СВЦЭМ!$F$39:$F$782,СВЦЭМ!$A$39:$A$782,$A237,СВЦЭМ!$B$39:$B$782,W$226)+'СЕТ СН'!$F$15</f>
        <v>109.75600076000001</v>
      </c>
      <c r="X237" s="36">
        <f>SUMIFS(СВЦЭМ!$F$39:$F$782,СВЦЭМ!$A$39:$A$782,$A237,СВЦЭМ!$B$39:$B$782,X$226)+'СЕТ СН'!$F$15</f>
        <v>111.89486424</v>
      </c>
      <c r="Y237" s="36">
        <f>SUMIFS(СВЦЭМ!$F$39:$F$782,СВЦЭМ!$A$39:$A$782,$A237,СВЦЭМ!$B$39:$B$782,Y$226)+'СЕТ СН'!$F$15</f>
        <v>114.95622102999999</v>
      </c>
    </row>
    <row r="238" spans="1:27" ht="15.75" x14ac:dyDescent="0.2">
      <c r="A238" s="35">
        <f t="shared" si="6"/>
        <v>44785</v>
      </c>
      <c r="B238" s="36">
        <f>SUMIFS(СВЦЭМ!$F$39:$F$782,СВЦЭМ!$A$39:$A$782,$A238,СВЦЭМ!$B$39:$B$782,B$226)+'СЕТ СН'!$F$15</f>
        <v>138.93908407000001</v>
      </c>
      <c r="C238" s="36">
        <f>SUMIFS(СВЦЭМ!$F$39:$F$782,СВЦЭМ!$A$39:$A$782,$A238,СВЦЭМ!$B$39:$B$782,C$226)+'СЕТ СН'!$F$15</f>
        <v>146.28617320000001</v>
      </c>
      <c r="D238" s="36">
        <f>SUMIFS(СВЦЭМ!$F$39:$F$782,СВЦЭМ!$A$39:$A$782,$A238,СВЦЭМ!$B$39:$B$782,D$226)+'СЕТ СН'!$F$15</f>
        <v>154.54043390999999</v>
      </c>
      <c r="E238" s="36">
        <f>SUMIFS(СВЦЭМ!$F$39:$F$782,СВЦЭМ!$A$39:$A$782,$A238,СВЦЭМ!$B$39:$B$782,E$226)+'СЕТ СН'!$F$15</f>
        <v>157.55984644</v>
      </c>
      <c r="F238" s="36">
        <f>SUMIFS(СВЦЭМ!$F$39:$F$782,СВЦЭМ!$A$39:$A$782,$A238,СВЦЭМ!$B$39:$B$782,F$226)+'СЕТ СН'!$F$15</f>
        <v>156.51767103</v>
      </c>
      <c r="G238" s="36">
        <f>SUMIFS(СВЦЭМ!$F$39:$F$782,СВЦЭМ!$A$39:$A$782,$A238,СВЦЭМ!$B$39:$B$782,G$226)+'СЕТ СН'!$F$15</f>
        <v>157.96037039000001</v>
      </c>
      <c r="H238" s="36">
        <f>SUMIFS(СВЦЭМ!$F$39:$F$782,СВЦЭМ!$A$39:$A$782,$A238,СВЦЭМ!$B$39:$B$782,H$226)+'СЕТ СН'!$F$15</f>
        <v>141.56033676000001</v>
      </c>
      <c r="I238" s="36">
        <f>SUMIFS(СВЦЭМ!$F$39:$F$782,СВЦЭМ!$A$39:$A$782,$A238,СВЦЭМ!$B$39:$B$782,I$226)+'СЕТ СН'!$F$15</f>
        <v>141.05204802</v>
      </c>
      <c r="J238" s="36">
        <f>SUMIFS(СВЦЭМ!$F$39:$F$782,СВЦЭМ!$A$39:$A$782,$A238,СВЦЭМ!$B$39:$B$782,J$226)+'СЕТ СН'!$F$15</f>
        <v>132.77066836</v>
      </c>
      <c r="K238" s="36">
        <f>SUMIFS(СВЦЭМ!$F$39:$F$782,СВЦЭМ!$A$39:$A$782,$A238,СВЦЭМ!$B$39:$B$782,K$226)+'СЕТ СН'!$F$15</f>
        <v>129.59753782999999</v>
      </c>
      <c r="L238" s="36">
        <f>SUMIFS(СВЦЭМ!$F$39:$F$782,СВЦЭМ!$A$39:$A$782,$A238,СВЦЭМ!$B$39:$B$782,L$226)+'СЕТ СН'!$F$15</f>
        <v>124.65355473</v>
      </c>
      <c r="M238" s="36">
        <f>SUMIFS(СВЦЭМ!$F$39:$F$782,СВЦЭМ!$A$39:$A$782,$A238,СВЦЭМ!$B$39:$B$782,M$226)+'СЕТ СН'!$F$15</f>
        <v>120.84334397000001</v>
      </c>
      <c r="N238" s="36">
        <f>SUMIFS(СВЦЭМ!$F$39:$F$782,СВЦЭМ!$A$39:$A$782,$A238,СВЦЭМ!$B$39:$B$782,N$226)+'СЕТ СН'!$F$15</f>
        <v>120.96545215</v>
      </c>
      <c r="O238" s="36">
        <f>SUMIFS(СВЦЭМ!$F$39:$F$782,СВЦЭМ!$A$39:$A$782,$A238,СВЦЭМ!$B$39:$B$782,O$226)+'СЕТ СН'!$F$15</f>
        <v>121.69912134</v>
      </c>
      <c r="P238" s="36">
        <f>SUMIFS(СВЦЭМ!$F$39:$F$782,СВЦЭМ!$A$39:$A$782,$A238,СВЦЭМ!$B$39:$B$782,P$226)+'СЕТ СН'!$F$15</f>
        <v>123.16396330000001</v>
      </c>
      <c r="Q238" s="36">
        <f>SUMIFS(СВЦЭМ!$F$39:$F$782,СВЦЭМ!$A$39:$A$782,$A238,СВЦЭМ!$B$39:$B$782,Q$226)+'СЕТ СН'!$F$15</f>
        <v>123.2064172</v>
      </c>
      <c r="R238" s="36">
        <f>SUMIFS(СВЦЭМ!$F$39:$F$782,СВЦЭМ!$A$39:$A$782,$A238,СВЦЭМ!$B$39:$B$782,R$226)+'СЕТ СН'!$F$15</f>
        <v>125.99135090999999</v>
      </c>
      <c r="S238" s="36">
        <f>SUMIFS(СВЦЭМ!$F$39:$F$782,СВЦЭМ!$A$39:$A$782,$A238,СВЦЭМ!$B$39:$B$782,S$226)+'СЕТ СН'!$F$15</f>
        <v>125.64421872</v>
      </c>
      <c r="T238" s="36">
        <f>SUMIFS(СВЦЭМ!$F$39:$F$782,СВЦЭМ!$A$39:$A$782,$A238,СВЦЭМ!$B$39:$B$782,T$226)+'СЕТ СН'!$F$15</f>
        <v>125.06041535</v>
      </c>
      <c r="U238" s="36">
        <f>SUMIFS(СВЦЭМ!$F$39:$F$782,СВЦЭМ!$A$39:$A$782,$A238,СВЦЭМ!$B$39:$B$782,U$226)+'СЕТ СН'!$F$15</f>
        <v>125.32568986</v>
      </c>
      <c r="V238" s="36">
        <f>SUMIFS(СВЦЭМ!$F$39:$F$782,СВЦЭМ!$A$39:$A$782,$A238,СВЦЭМ!$B$39:$B$782,V$226)+'СЕТ СН'!$F$15</f>
        <v>125.24144857</v>
      </c>
      <c r="W238" s="36">
        <f>SUMIFS(СВЦЭМ!$F$39:$F$782,СВЦЭМ!$A$39:$A$782,$A238,СВЦЭМ!$B$39:$B$782,W$226)+'СЕТ СН'!$F$15</f>
        <v>122.64753785000001</v>
      </c>
      <c r="X238" s="36">
        <f>SUMIFS(СВЦЭМ!$F$39:$F$782,СВЦЭМ!$A$39:$A$782,$A238,СВЦЭМ!$B$39:$B$782,X$226)+'СЕТ СН'!$F$15</f>
        <v>129.30026791</v>
      </c>
      <c r="Y238" s="36">
        <f>SUMIFS(СВЦЭМ!$F$39:$F$782,СВЦЭМ!$A$39:$A$782,$A238,СВЦЭМ!$B$39:$B$782,Y$226)+'СЕТ СН'!$F$15</f>
        <v>136.47146126000001</v>
      </c>
    </row>
    <row r="239" spans="1:27" ht="15.75" x14ac:dyDescent="0.2">
      <c r="A239" s="35">
        <f t="shared" si="6"/>
        <v>44786</v>
      </c>
      <c r="B239" s="36">
        <f>SUMIFS(СВЦЭМ!$F$39:$F$782,СВЦЭМ!$A$39:$A$782,$A239,СВЦЭМ!$B$39:$B$782,B$226)+'СЕТ СН'!$F$15</f>
        <v>140.67483143999999</v>
      </c>
      <c r="C239" s="36">
        <f>SUMIFS(СВЦЭМ!$F$39:$F$782,СВЦЭМ!$A$39:$A$782,$A239,СВЦЭМ!$B$39:$B$782,C$226)+'СЕТ СН'!$F$15</f>
        <v>145.75029979000001</v>
      </c>
      <c r="D239" s="36">
        <f>SUMIFS(СВЦЭМ!$F$39:$F$782,СВЦЭМ!$A$39:$A$782,$A239,СВЦЭМ!$B$39:$B$782,D$226)+'СЕТ СН'!$F$15</f>
        <v>148.93286046</v>
      </c>
      <c r="E239" s="36">
        <f>SUMIFS(СВЦЭМ!$F$39:$F$782,СВЦЭМ!$A$39:$A$782,$A239,СВЦЭМ!$B$39:$B$782,E$226)+'СЕТ СН'!$F$15</f>
        <v>159.74478518999999</v>
      </c>
      <c r="F239" s="36">
        <f>SUMIFS(СВЦЭМ!$F$39:$F$782,СВЦЭМ!$A$39:$A$782,$A239,СВЦЭМ!$B$39:$B$782,F$226)+'СЕТ СН'!$F$15</f>
        <v>156.17920222999999</v>
      </c>
      <c r="G239" s="36">
        <f>SUMIFS(СВЦЭМ!$F$39:$F$782,СВЦЭМ!$A$39:$A$782,$A239,СВЦЭМ!$B$39:$B$782,G$226)+'СЕТ СН'!$F$15</f>
        <v>152.28049043999999</v>
      </c>
      <c r="H239" s="36">
        <f>SUMIFS(СВЦЭМ!$F$39:$F$782,СВЦЭМ!$A$39:$A$782,$A239,СВЦЭМ!$B$39:$B$782,H$226)+'СЕТ СН'!$F$15</f>
        <v>147.57782269</v>
      </c>
      <c r="I239" s="36">
        <f>SUMIFS(СВЦЭМ!$F$39:$F$782,СВЦЭМ!$A$39:$A$782,$A239,СВЦЭМ!$B$39:$B$782,I$226)+'СЕТ СН'!$F$15</f>
        <v>138.89358860999999</v>
      </c>
      <c r="J239" s="36">
        <f>SUMIFS(СВЦЭМ!$F$39:$F$782,СВЦЭМ!$A$39:$A$782,$A239,СВЦЭМ!$B$39:$B$782,J$226)+'СЕТ СН'!$F$15</f>
        <v>135.88017987000001</v>
      </c>
      <c r="K239" s="36">
        <f>SUMIFS(СВЦЭМ!$F$39:$F$782,СВЦЭМ!$A$39:$A$782,$A239,СВЦЭМ!$B$39:$B$782,K$226)+'СЕТ СН'!$F$15</f>
        <v>124.89041487999999</v>
      </c>
      <c r="L239" s="36">
        <f>SUMIFS(СВЦЭМ!$F$39:$F$782,СВЦЭМ!$A$39:$A$782,$A239,СВЦЭМ!$B$39:$B$782,L$226)+'СЕТ СН'!$F$15</f>
        <v>123.04491664</v>
      </c>
      <c r="M239" s="36">
        <f>SUMIFS(СВЦЭМ!$F$39:$F$782,СВЦЭМ!$A$39:$A$782,$A239,СВЦЭМ!$B$39:$B$782,M$226)+'СЕТ СН'!$F$15</f>
        <v>123.62483621</v>
      </c>
      <c r="N239" s="36">
        <f>SUMIFS(СВЦЭМ!$F$39:$F$782,СВЦЭМ!$A$39:$A$782,$A239,СВЦЭМ!$B$39:$B$782,N$226)+'СЕТ СН'!$F$15</f>
        <v>122.93297334</v>
      </c>
      <c r="O239" s="36">
        <f>SUMIFS(СВЦЭМ!$F$39:$F$782,СВЦЭМ!$A$39:$A$782,$A239,СВЦЭМ!$B$39:$B$782,O$226)+'СЕТ СН'!$F$15</f>
        <v>122.42516686</v>
      </c>
      <c r="P239" s="36">
        <f>SUMIFS(СВЦЭМ!$F$39:$F$782,СВЦЭМ!$A$39:$A$782,$A239,СВЦЭМ!$B$39:$B$782,P$226)+'СЕТ СН'!$F$15</f>
        <v>123.22813587</v>
      </c>
      <c r="Q239" s="36">
        <f>SUMIFS(СВЦЭМ!$F$39:$F$782,СВЦЭМ!$A$39:$A$782,$A239,СВЦЭМ!$B$39:$B$782,Q$226)+'СЕТ СН'!$F$15</f>
        <v>123.15391226</v>
      </c>
      <c r="R239" s="36">
        <f>SUMIFS(СВЦЭМ!$F$39:$F$782,СВЦЭМ!$A$39:$A$782,$A239,СВЦЭМ!$B$39:$B$782,R$226)+'СЕТ СН'!$F$15</f>
        <v>124.13651523</v>
      </c>
      <c r="S239" s="36">
        <f>SUMIFS(СВЦЭМ!$F$39:$F$782,СВЦЭМ!$A$39:$A$782,$A239,СВЦЭМ!$B$39:$B$782,S$226)+'СЕТ СН'!$F$15</f>
        <v>124.58425985</v>
      </c>
      <c r="T239" s="36">
        <f>SUMIFS(СВЦЭМ!$F$39:$F$782,СВЦЭМ!$A$39:$A$782,$A239,СВЦЭМ!$B$39:$B$782,T$226)+'СЕТ СН'!$F$15</f>
        <v>124.2203698</v>
      </c>
      <c r="U239" s="36">
        <f>SUMIFS(СВЦЭМ!$F$39:$F$782,СВЦЭМ!$A$39:$A$782,$A239,СВЦЭМ!$B$39:$B$782,U$226)+'СЕТ СН'!$F$15</f>
        <v>124.86560202</v>
      </c>
      <c r="V239" s="36">
        <f>SUMIFS(СВЦЭМ!$F$39:$F$782,СВЦЭМ!$A$39:$A$782,$A239,СВЦЭМ!$B$39:$B$782,V$226)+'СЕТ СН'!$F$15</f>
        <v>123.48533178</v>
      </c>
      <c r="W239" s="36">
        <f>SUMIFS(СВЦЭМ!$F$39:$F$782,СВЦЭМ!$A$39:$A$782,$A239,СВЦЭМ!$B$39:$B$782,W$226)+'СЕТ СН'!$F$15</f>
        <v>122.74024673</v>
      </c>
      <c r="X239" s="36">
        <f>SUMIFS(СВЦЭМ!$F$39:$F$782,СВЦЭМ!$A$39:$A$782,$A239,СВЦЭМ!$B$39:$B$782,X$226)+'СЕТ СН'!$F$15</f>
        <v>126.84231751999999</v>
      </c>
      <c r="Y239" s="36">
        <f>SUMIFS(СВЦЭМ!$F$39:$F$782,СВЦЭМ!$A$39:$A$782,$A239,СВЦЭМ!$B$39:$B$782,Y$226)+'СЕТ СН'!$F$15</f>
        <v>141.31658064000001</v>
      </c>
    </row>
    <row r="240" spans="1:27" ht="15.75" x14ac:dyDescent="0.2">
      <c r="A240" s="35">
        <f t="shared" si="6"/>
        <v>44787</v>
      </c>
      <c r="B240" s="36">
        <f>SUMIFS(СВЦЭМ!$F$39:$F$782,СВЦЭМ!$A$39:$A$782,$A240,СВЦЭМ!$B$39:$B$782,B$226)+'СЕТ СН'!$F$15</f>
        <v>148.20248251999999</v>
      </c>
      <c r="C240" s="36">
        <f>SUMIFS(СВЦЭМ!$F$39:$F$782,СВЦЭМ!$A$39:$A$782,$A240,СВЦЭМ!$B$39:$B$782,C$226)+'СЕТ СН'!$F$15</f>
        <v>146.37936286999999</v>
      </c>
      <c r="D240" s="36">
        <f>SUMIFS(СВЦЭМ!$F$39:$F$782,СВЦЭМ!$A$39:$A$782,$A240,СВЦЭМ!$B$39:$B$782,D$226)+'СЕТ СН'!$F$15</f>
        <v>140.83893122000001</v>
      </c>
      <c r="E240" s="36">
        <f>SUMIFS(СВЦЭМ!$F$39:$F$782,СВЦЭМ!$A$39:$A$782,$A240,СВЦЭМ!$B$39:$B$782,E$226)+'СЕТ СН'!$F$15</f>
        <v>142.26283541000001</v>
      </c>
      <c r="F240" s="36">
        <f>SUMIFS(СВЦЭМ!$F$39:$F$782,СВЦЭМ!$A$39:$A$782,$A240,СВЦЭМ!$B$39:$B$782,F$226)+'СЕТ СН'!$F$15</f>
        <v>143.05628562999999</v>
      </c>
      <c r="G240" s="36">
        <f>SUMIFS(СВЦЭМ!$F$39:$F$782,СВЦЭМ!$A$39:$A$782,$A240,СВЦЭМ!$B$39:$B$782,G$226)+'СЕТ СН'!$F$15</f>
        <v>142.73996525000001</v>
      </c>
      <c r="H240" s="36">
        <f>SUMIFS(СВЦЭМ!$F$39:$F$782,СВЦЭМ!$A$39:$A$782,$A240,СВЦЭМ!$B$39:$B$782,H$226)+'СЕТ СН'!$F$15</f>
        <v>152.91982211000001</v>
      </c>
      <c r="I240" s="36">
        <f>SUMIFS(СВЦЭМ!$F$39:$F$782,СВЦЭМ!$A$39:$A$782,$A240,СВЦЭМ!$B$39:$B$782,I$226)+'СЕТ СН'!$F$15</f>
        <v>147.44188750999999</v>
      </c>
      <c r="J240" s="36">
        <f>SUMIFS(СВЦЭМ!$F$39:$F$782,СВЦЭМ!$A$39:$A$782,$A240,СВЦЭМ!$B$39:$B$782,J$226)+'СЕТ СН'!$F$15</f>
        <v>139.73662246999999</v>
      </c>
      <c r="K240" s="36">
        <f>SUMIFS(СВЦЭМ!$F$39:$F$782,СВЦЭМ!$A$39:$A$782,$A240,СВЦЭМ!$B$39:$B$782,K$226)+'СЕТ СН'!$F$15</f>
        <v>128.56701545999999</v>
      </c>
      <c r="L240" s="36">
        <f>SUMIFS(СВЦЭМ!$F$39:$F$782,СВЦЭМ!$A$39:$A$782,$A240,СВЦЭМ!$B$39:$B$782,L$226)+'СЕТ СН'!$F$15</f>
        <v>123.06587748</v>
      </c>
      <c r="M240" s="36">
        <f>SUMIFS(СВЦЭМ!$F$39:$F$782,СВЦЭМ!$A$39:$A$782,$A240,СВЦЭМ!$B$39:$B$782,M$226)+'СЕТ СН'!$F$15</f>
        <v>121.00725675</v>
      </c>
      <c r="N240" s="36">
        <f>SUMIFS(СВЦЭМ!$F$39:$F$782,СВЦЭМ!$A$39:$A$782,$A240,СВЦЭМ!$B$39:$B$782,N$226)+'СЕТ СН'!$F$15</f>
        <v>122.93093989</v>
      </c>
      <c r="O240" s="36">
        <f>SUMIFS(СВЦЭМ!$F$39:$F$782,СВЦЭМ!$A$39:$A$782,$A240,СВЦЭМ!$B$39:$B$782,O$226)+'СЕТ СН'!$F$15</f>
        <v>123.69020125999999</v>
      </c>
      <c r="P240" s="36">
        <f>SUMIFS(СВЦЭМ!$F$39:$F$782,СВЦЭМ!$A$39:$A$782,$A240,СВЦЭМ!$B$39:$B$782,P$226)+'СЕТ СН'!$F$15</f>
        <v>125.13437338</v>
      </c>
      <c r="Q240" s="36">
        <f>SUMIFS(СВЦЭМ!$F$39:$F$782,СВЦЭМ!$A$39:$A$782,$A240,СВЦЭМ!$B$39:$B$782,Q$226)+'СЕТ СН'!$F$15</f>
        <v>126.13560489</v>
      </c>
      <c r="R240" s="36">
        <f>SUMIFS(СВЦЭМ!$F$39:$F$782,СВЦЭМ!$A$39:$A$782,$A240,СВЦЭМ!$B$39:$B$782,R$226)+'СЕТ СН'!$F$15</f>
        <v>127.91141301</v>
      </c>
      <c r="S240" s="36">
        <f>SUMIFS(СВЦЭМ!$F$39:$F$782,СВЦЭМ!$A$39:$A$782,$A240,СВЦЭМ!$B$39:$B$782,S$226)+'СЕТ СН'!$F$15</f>
        <v>125.55998875</v>
      </c>
      <c r="T240" s="36">
        <f>SUMIFS(СВЦЭМ!$F$39:$F$782,СВЦЭМ!$A$39:$A$782,$A240,СВЦЭМ!$B$39:$B$782,T$226)+'СЕТ СН'!$F$15</f>
        <v>126.89650426999999</v>
      </c>
      <c r="U240" s="36">
        <f>SUMIFS(СВЦЭМ!$F$39:$F$782,СВЦЭМ!$A$39:$A$782,$A240,СВЦЭМ!$B$39:$B$782,U$226)+'СЕТ СН'!$F$15</f>
        <v>127.53149860000001</v>
      </c>
      <c r="V240" s="36">
        <f>SUMIFS(СВЦЭМ!$F$39:$F$782,СВЦЭМ!$A$39:$A$782,$A240,СВЦЭМ!$B$39:$B$782,V$226)+'СЕТ СН'!$F$15</f>
        <v>128.40532754</v>
      </c>
      <c r="W240" s="36">
        <f>SUMIFS(СВЦЭМ!$F$39:$F$782,СВЦЭМ!$A$39:$A$782,$A240,СВЦЭМ!$B$39:$B$782,W$226)+'СЕТ СН'!$F$15</f>
        <v>127.95060491</v>
      </c>
      <c r="X240" s="36">
        <f>SUMIFS(СВЦЭМ!$F$39:$F$782,СВЦЭМ!$A$39:$A$782,$A240,СВЦЭМ!$B$39:$B$782,X$226)+'СЕТ СН'!$F$15</f>
        <v>128.19196294</v>
      </c>
      <c r="Y240" s="36">
        <f>SUMIFS(СВЦЭМ!$F$39:$F$782,СВЦЭМ!$A$39:$A$782,$A240,СВЦЭМ!$B$39:$B$782,Y$226)+'СЕТ СН'!$F$15</f>
        <v>136.60670124999999</v>
      </c>
    </row>
    <row r="241" spans="1:25" ht="15.75" x14ac:dyDescent="0.2">
      <c r="A241" s="35">
        <f t="shared" si="6"/>
        <v>44788</v>
      </c>
      <c r="B241" s="36">
        <f>SUMIFS(СВЦЭМ!$F$39:$F$782,СВЦЭМ!$A$39:$A$782,$A241,СВЦЭМ!$B$39:$B$782,B$226)+'СЕТ СН'!$F$15</f>
        <v>130.12479866000001</v>
      </c>
      <c r="C241" s="36">
        <f>SUMIFS(СВЦЭМ!$F$39:$F$782,СВЦЭМ!$A$39:$A$782,$A241,СВЦЭМ!$B$39:$B$782,C$226)+'СЕТ СН'!$F$15</f>
        <v>133.86928159000001</v>
      </c>
      <c r="D241" s="36">
        <f>SUMIFS(СВЦЭМ!$F$39:$F$782,СВЦЭМ!$A$39:$A$782,$A241,СВЦЭМ!$B$39:$B$782,D$226)+'СЕТ СН'!$F$15</f>
        <v>138.91183072999999</v>
      </c>
      <c r="E241" s="36">
        <f>SUMIFS(СВЦЭМ!$F$39:$F$782,СВЦЭМ!$A$39:$A$782,$A241,СВЦЭМ!$B$39:$B$782,E$226)+'СЕТ СН'!$F$15</f>
        <v>140.78597793</v>
      </c>
      <c r="F241" s="36">
        <f>SUMIFS(СВЦЭМ!$F$39:$F$782,СВЦЭМ!$A$39:$A$782,$A241,СВЦЭМ!$B$39:$B$782,F$226)+'СЕТ СН'!$F$15</f>
        <v>142.46746110999999</v>
      </c>
      <c r="G241" s="36">
        <f>SUMIFS(СВЦЭМ!$F$39:$F$782,СВЦЭМ!$A$39:$A$782,$A241,СВЦЭМ!$B$39:$B$782,G$226)+'СЕТ СН'!$F$15</f>
        <v>141.6833705</v>
      </c>
      <c r="H241" s="36">
        <f>SUMIFS(СВЦЭМ!$F$39:$F$782,СВЦЭМ!$A$39:$A$782,$A241,СВЦЭМ!$B$39:$B$782,H$226)+'СЕТ СН'!$F$15</f>
        <v>136.98154099999999</v>
      </c>
      <c r="I241" s="36">
        <f>SUMIFS(СВЦЭМ!$F$39:$F$782,СВЦЭМ!$A$39:$A$782,$A241,СВЦЭМ!$B$39:$B$782,I$226)+'СЕТ СН'!$F$15</f>
        <v>128.34444518999999</v>
      </c>
      <c r="J241" s="36">
        <f>SUMIFS(СВЦЭМ!$F$39:$F$782,СВЦЭМ!$A$39:$A$782,$A241,СВЦЭМ!$B$39:$B$782,J$226)+'СЕТ СН'!$F$15</f>
        <v>138.29774140999999</v>
      </c>
      <c r="K241" s="36">
        <f>SUMIFS(СВЦЭМ!$F$39:$F$782,СВЦЭМ!$A$39:$A$782,$A241,СВЦЭМ!$B$39:$B$782,K$226)+'СЕТ СН'!$F$15</f>
        <v>134.46072104000001</v>
      </c>
      <c r="L241" s="36">
        <f>SUMIFS(СВЦЭМ!$F$39:$F$782,СВЦЭМ!$A$39:$A$782,$A241,СВЦЭМ!$B$39:$B$782,L$226)+'СЕТ СН'!$F$15</f>
        <v>132.67197250999999</v>
      </c>
      <c r="M241" s="36">
        <f>SUMIFS(СВЦЭМ!$F$39:$F$782,СВЦЭМ!$A$39:$A$782,$A241,СВЦЭМ!$B$39:$B$782,M$226)+'СЕТ СН'!$F$15</f>
        <v>133.20205905</v>
      </c>
      <c r="N241" s="36">
        <f>SUMIFS(СВЦЭМ!$F$39:$F$782,СВЦЭМ!$A$39:$A$782,$A241,СВЦЭМ!$B$39:$B$782,N$226)+'СЕТ СН'!$F$15</f>
        <v>132.94057648</v>
      </c>
      <c r="O241" s="36">
        <f>SUMIFS(СВЦЭМ!$F$39:$F$782,СВЦЭМ!$A$39:$A$782,$A241,СВЦЭМ!$B$39:$B$782,O$226)+'СЕТ СН'!$F$15</f>
        <v>133.04544996999999</v>
      </c>
      <c r="P241" s="36">
        <f>SUMIFS(СВЦЭМ!$F$39:$F$782,СВЦЭМ!$A$39:$A$782,$A241,СВЦЭМ!$B$39:$B$782,P$226)+'СЕТ СН'!$F$15</f>
        <v>132.50813681</v>
      </c>
      <c r="Q241" s="36">
        <f>SUMIFS(СВЦЭМ!$F$39:$F$782,СВЦЭМ!$A$39:$A$782,$A241,СВЦЭМ!$B$39:$B$782,Q$226)+'СЕТ СН'!$F$15</f>
        <v>132.1540182</v>
      </c>
      <c r="R241" s="36">
        <f>SUMIFS(СВЦЭМ!$F$39:$F$782,СВЦЭМ!$A$39:$A$782,$A241,СВЦЭМ!$B$39:$B$782,R$226)+'СЕТ СН'!$F$15</f>
        <v>130.61406289999999</v>
      </c>
      <c r="S241" s="36">
        <f>SUMIFS(СВЦЭМ!$F$39:$F$782,СВЦЭМ!$A$39:$A$782,$A241,СВЦЭМ!$B$39:$B$782,S$226)+'СЕТ СН'!$F$15</f>
        <v>131.16950111</v>
      </c>
      <c r="T241" s="36">
        <f>SUMIFS(СВЦЭМ!$F$39:$F$782,СВЦЭМ!$A$39:$A$782,$A241,СВЦЭМ!$B$39:$B$782,T$226)+'СЕТ СН'!$F$15</f>
        <v>131.42901839000001</v>
      </c>
      <c r="U241" s="36">
        <f>SUMIFS(СВЦЭМ!$F$39:$F$782,СВЦЭМ!$A$39:$A$782,$A241,СВЦЭМ!$B$39:$B$782,U$226)+'СЕТ СН'!$F$15</f>
        <v>130.77163132999999</v>
      </c>
      <c r="V241" s="36">
        <f>SUMIFS(СВЦЭМ!$F$39:$F$782,СВЦЭМ!$A$39:$A$782,$A241,СВЦЭМ!$B$39:$B$782,V$226)+'СЕТ СН'!$F$15</f>
        <v>131.26625078999999</v>
      </c>
      <c r="W241" s="36">
        <f>SUMIFS(СВЦЭМ!$F$39:$F$782,СВЦЭМ!$A$39:$A$782,$A241,СВЦЭМ!$B$39:$B$782,W$226)+'СЕТ СН'!$F$15</f>
        <v>132.50363386000001</v>
      </c>
      <c r="X241" s="36">
        <f>SUMIFS(СВЦЭМ!$F$39:$F$782,СВЦЭМ!$A$39:$A$782,$A241,СВЦЭМ!$B$39:$B$782,X$226)+'СЕТ СН'!$F$15</f>
        <v>127.0159329</v>
      </c>
      <c r="Y241" s="36">
        <f>SUMIFS(СВЦЭМ!$F$39:$F$782,СВЦЭМ!$A$39:$A$782,$A241,СВЦЭМ!$B$39:$B$782,Y$226)+'СЕТ СН'!$F$15</f>
        <v>136.18001688000001</v>
      </c>
    </row>
    <row r="242" spans="1:25" ht="15.75" x14ac:dyDescent="0.2">
      <c r="A242" s="35">
        <f t="shared" si="6"/>
        <v>44789</v>
      </c>
      <c r="B242" s="36">
        <f>SUMIFS(СВЦЭМ!$F$39:$F$782,СВЦЭМ!$A$39:$A$782,$A242,СВЦЭМ!$B$39:$B$782,B$226)+'СЕТ СН'!$F$15</f>
        <v>125.33094643</v>
      </c>
      <c r="C242" s="36">
        <f>SUMIFS(СВЦЭМ!$F$39:$F$782,СВЦЭМ!$A$39:$A$782,$A242,СВЦЭМ!$B$39:$B$782,C$226)+'СЕТ СН'!$F$15</f>
        <v>132.77801524</v>
      </c>
      <c r="D242" s="36">
        <f>SUMIFS(СВЦЭМ!$F$39:$F$782,СВЦЭМ!$A$39:$A$782,$A242,СВЦЭМ!$B$39:$B$782,D$226)+'СЕТ СН'!$F$15</f>
        <v>138.62307491000001</v>
      </c>
      <c r="E242" s="36">
        <f>SUMIFS(СВЦЭМ!$F$39:$F$782,СВЦЭМ!$A$39:$A$782,$A242,СВЦЭМ!$B$39:$B$782,E$226)+'СЕТ СН'!$F$15</f>
        <v>140.73909818999999</v>
      </c>
      <c r="F242" s="36">
        <f>SUMIFS(СВЦЭМ!$F$39:$F$782,СВЦЭМ!$A$39:$A$782,$A242,СВЦЭМ!$B$39:$B$782,F$226)+'СЕТ СН'!$F$15</f>
        <v>142.19521809</v>
      </c>
      <c r="G242" s="36">
        <f>SUMIFS(СВЦЭМ!$F$39:$F$782,СВЦЭМ!$A$39:$A$782,$A242,СВЦЭМ!$B$39:$B$782,G$226)+'СЕТ СН'!$F$15</f>
        <v>141.20620936</v>
      </c>
      <c r="H242" s="36">
        <f>SUMIFS(СВЦЭМ!$F$39:$F$782,СВЦЭМ!$A$39:$A$782,$A242,СВЦЭМ!$B$39:$B$782,H$226)+'СЕТ СН'!$F$15</f>
        <v>132.65186711000001</v>
      </c>
      <c r="I242" s="36">
        <f>SUMIFS(СВЦЭМ!$F$39:$F$782,СВЦЭМ!$A$39:$A$782,$A242,СВЦЭМ!$B$39:$B$782,I$226)+'СЕТ СН'!$F$15</f>
        <v>122.26469732</v>
      </c>
      <c r="J242" s="36">
        <f>SUMIFS(СВЦЭМ!$F$39:$F$782,СВЦЭМ!$A$39:$A$782,$A242,СВЦЭМ!$B$39:$B$782,J$226)+'СЕТ СН'!$F$15</f>
        <v>135.12771144000001</v>
      </c>
      <c r="K242" s="36">
        <f>SUMIFS(СВЦЭМ!$F$39:$F$782,СВЦЭМ!$A$39:$A$782,$A242,СВЦЭМ!$B$39:$B$782,K$226)+'СЕТ СН'!$F$15</f>
        <v>134.47407486</v>
      </c>
      <c r="L242" s="36">
        <f>SUMIFS(СВЦЭМ!$F$39:$F$782,СВЦЭМ!$A$39:$A$782,$A242,СВЦЭМ!$B$39:$B$782,L$226)+'СЕТ СН'!$F$15</f>
        <v>131.65966491</v>
      </c>
      <c r="M242" s="36">
        <f>SUMIFS(СВЦЭМ!$F$39:$F$782,СВЦЭМ!$A$39:$A$782,$A242,СВЦЭМ!$B$39:$B$782,M$226)+'СЕТ СН'!$F$15</f>
        <v>130.23499025000001</v>
      </c>
      <c r="N242" s="36">
        <f>SUMIFS(СВЦЭМ!$F$39:$F$782,СВЦЭМ!$A$39:$A$782,$A242,СВЦЭМ!$B$39:$B$782,N$226)+'СЕТ СН'!$F$15</f>
        <v>129.61165251</v>
      </c>
      <c r="O242" s="36">
        <f>SUMIFS(СВЦЭМ!$F$39:$F$782,СВЦЭМ!$A$39:$A$782,$A242,СВЦЭМ!$B$39:$B$782,O$226)+'СЕТ СН'!$F$15</f>
        <v>129.10564937999999</v>
      </c>
      <c r="P242" s="36">
        <f>SUMIFS(СВЦЭМ!$F$39:$F$782,СВЦЭМ!$A$39:$A$782,$A242,СВЦЭМ!$B$39:$B$782,P$226)+'СЕТ СН'!$F$15</f>
        <v>130.83967476000001</v>
      </c>
      <c r="Q242" s="36">
        <f>SUMIFS(СВЦЭМ!$F$39:$F$782,СВЦЭМ!$A$39:$A$782,$A242,СВЦЭМ!$B$39:$B$782,Q$226)+'СЕТ СН'!$F$15</f>
        <v>130.71829367999999</v>
      </c>
      <c r="R242" s="36">
        <f>SUMIFS(СВЦЭМ!$F$39:$F$782,СВЦЭМ!$A$39:$A$782,$A242,СВЦЭМ!$B$39:$B$782,R$226)+'СЕТ СН'!$F$15</f>
        <v>130.88708849</v>
      </c>
      <c r="S242" s="36">
        <f>SUMIFS(СВЦЭМ!$F$39:$F$782,СВЦЭМ!$A$39:$A$782,$A242,СВЦЭМ!$B$39:$B$782,S$226)+'СЕТ СН'!$F$15</f>
        <v>131.31104324</v>
      </c>
      <c r="T242" s="36">
        <f>SUMIFS(СВЦЭМ!$F$39:$F$782,СВЦЭМ!$A$39:$A$782,$A242,СВЦЭМ!$B$39:$B$782,T$226)+'СЕТ СН'!$F$15</f>
        <v>130.48817600000001</v>
      </c>
      <c r="U242" s="36">
        <f>SUMIFS(СВЦЭМ!$F$39:$F$782,СВЦЭМ!$A$39:$A$782,$A242,СВЦЭМ!$B$39:$B$782,U$226)+'СЕТ СН'!$F$15</f>
        <v>130.82969929000001</v>
      </c>
      <c r="V242" s="36">
        <f>SUMIFS(СВЦЭМ!$F$39:$F$782,СВЦЭМ!$A$39:$A$782,$A242,СВЦЭМ!$B$39:$B$782,V$226)+'СЕТ СН'!$F$15</f>
        <v>132.55640392999999</v>
      </c>
      <c r="W242" s="36">
        <f>SUMIFS(СВЦЭМ!$F$39:$F$782,СВЦЭМ!$A$39:$A$782,$A242,СВЦЭМ!$B$39:$B$782,W$226)+'СЕТ СН'!$F$15</f>
        <v>132.5284168</v>
      </c>
      <c r="X242" s="36">
        <f>SUMIFS(СВЦЭМ!$F$39:$F$782,СВЦЭМ!$A$39:$A$782,$A242,СВЦЭМ!$B$39:$B$782,X$226)+'СЕТ СН'!$F$15</f>
        <v>130.64332963999999</v>
      </c>
      <c r="Y242" s="36">
        <f>SUMIFS(СВЦЭМ!$F$39:$F$782,СВЦЭМ!$A$39:$A$782,$A242,СВЦЭМ!$B$39:$B$782,Y$226)+'СЕТ СН'!$F$15</f>
        <v>132.95548826999999</v>
      </c>
    </row>
    <row r="243" spans="1:25" ht="15.75" x14ac:dyDescent="0.2">
      <c r="A243" s="35">
        <f t="shared" si="6"/>
        <v>44790</v>
      </c>
      <c r="B243" s="36">
        <f>SUMIFS(СВЦЭМ!$F$39:$F$782,СВЦЭМ!$A$39:$A$782,$A243,СВЦЭМ!$B$39:$B$782,B$226)+'СЕТ СН'!$F$15</f>
        <v>123.90004508</v>
      </c>
      <c r="C243" s="36">
        <f>SUMIFS(СВЦЭМ!$F$39:$F$782,СВЦЭМ!$A$39:$A$782,$A243,СВЦЭМ!$B$39:$B$782,C$226)+'СЕТ СН'!$F$15</f>
        <v>121.62679862</v>
      </c>
      <c r="D243" s="36">
        <f>SUMIFS(СВЦЭМ!$F$39:$F$782,СВЦЭМ!$A$39:$A$782,$A243,СВЦЭМ!$B$39:$B$782,D$226)+'СЕТ СН'!$F$15</f>
        <v>121.06471732999999</v>
      </c>
      <c r="E243" s="36">
        <f>SUMIFS(СВЦЭМ!$F$39:$F$782,СВЦЭМ!$A$39:$A$782,$A243,СВЦЭМ!$B$39:$B$782,E$226)+'СЕТ СН'!$F$15</f>
        <v>123.83698867</v>
      </c>
      <c r="F243" s="36">
        <f>SUMIFS(СВЦЭМ!$F$39:$F$782,СВЦЭМ!$A$39:$A$782,$A243,СВЦЭМ!$B$39:$B$782,F$226)+'СЕТ СН'!$F$15</f>
        <v>126.85994528000001</v>
      </c>
      <c r="G243" s="36">
        <f>SUMIFS(СВЦЭМ!$F$39:$F$782,СВЦЭМ!$A$39:$A$782,$A243,СВЦЭМ!$B$39:$B$782,G$226)+'СЕТ СН'!$F$15</f>
        <v>134.43621744999999</v>
      </c>
      <c r="H243" s="36">
        <f>SUMIFS(СВЦЭМ!$F$39:$F$782,СВЦЭМ!$A$39:$A$782,$A243,СВЦЭМ!$B$39:$B$782,H$226)+'СЕТ СН'!$F$15</f>
        <v>130.42228338999999</v>
      </c>
      <c r="I243" s="36">
        <f>SUMIFS(СВЦЭМ!$F$39:$F$782,СВЦЭМ!$A$39:$A$782,$A243,СВЦЭМ!$B$39:$B$782,I$226)+'СЕТ СН'!$F$15</f>
        <v>134.51474727999999</v>
      </c>
      <c r="J243" s="36">
        <f>SUMIFS(СВЦЭМ!$F$39:$F$782,СВЦЭМ!$A$39:$A$782,$A243,СВЦЭМ!$B$39:$B$782,J$226)+'СЕТ СН'!$F$15</f>
        <v>140.17301907999999</v>
      </c>
      <c r="K243" s="36">
        <f>SUMIFS(СВЦЭМ!$F$39:$F$782,СВЦЭМ!$A$39:$A$782,$A243,СВЦЭМ!$B$39:$B$782,K$226)+'СЕТ СН'!$F$15</f>
        <v>138.77044909</v>
      </c>
      <c r="L243" s="36">
        <f>SUMIFS(СВЦЭМ!$F$39:$F$782,СВЦЭМ!$A$39:$A$782,$A243,СВЦЭМ!$B$39:$B$782,L$226)+'СЕТ СН'!$F$15</f>
        <v>135.76934931</v>
      </c>
      <c r="M243" s="36">
        <f>SUMIFS(СВЦЭМ!$F$39:$F$782,СВЦЭМ!$A$39:$A$782,$A243,СВЦЭМ!$B$39:$B$782,M$226)+'СЕТ СН'!$F$15</f>
        <v>131.82154288999999</v>
      </c>
      <c r="N243" s="36">
        <f>SUMIFS(СВЦЭМ!$F$39:$F$782,СВЦЭМ!$A$39:$A$782,$A243,СВЦЭМ!$B$39:$B$782,N$226)+'СЕТ СН'!$F$15</f>
        <v>134.29402453</v>
      </c>
      <c r="O243" s="36">
        <f>SUMIFS(СВЦЭМ!$F$39:$F$782,СВЦЭМ!$A$39:$A$782,$A243,СВЦЭМ!$B$39:$B$782,O$226)+'СЕТ СН'!$F$15</f>
        <v>133.35379227999999</v>
      </c>
      <c r="P243" s="36">
        <f>SUMIFS(СВЦЭМ!$F$39:$F$782,СВЦЭМ!$A$39:$A$782,$A243,СВЦЭМ!$B$39:$B$782,P$226)+'СЕТ СН'!$F$15</f>
        <v>135.75837408000001</v>
      </c>
      <c r="Q243" s="36">
        <f>SUMIFS(СВЦЭМ!$F$39:$F$782,СВЦЭМ!$A$39:$A$782,$A243,СВЦЭМ!$B$39:$B$782,Q$226)+'СЕТ СН'!$F$15</f>
        <v>137.34728545999999</v>
      </c>
      <c r="R243" s="36">
        <f>SUMIFS(СВЦЭМ!$F$39:$F$782,СВЦЭМ!$A$39:$A$782,$A243,СВЦЭМ!$B$39:$B$782,R$226)+'СЕТ СН'!$F$15</f>
        <v>137.22610739000001</v>
      </c>
      <c r="S243" s="36">
        <f>SUMIFS(СВЦЭМ!$F$39:$F$782,СВЦЭМ!$A$39:$A$782,$A243,СВЦЭМ!$B$39:$B$782,S$226)+'СЕТ СН'!$F$15</f>
        <v>136.98119768000001</v>
      </c>
      <c r="T243" s="36">
        <f>SUMIFS(СВЦЭМ!$F$39:$F$782,СВЦЭМ!$A$39:$A$782,$A243,СВЦЭМ!$B$39:$B$782,T$226)+'СЕТ СН'!$F$15</f>
        <v>135.93687811999999</v>
      </c>
      <c r="U243" s="36">
        <f>SUMIFS(СВЦЭМ!$F$39:$F$782,СВЦЭМ!$A$39:$A$782,$A243,СВЦЭМ!$B$39:$B$782,U$226)+'СЕТ СН'!$F$15</f>
        <v>138.79612628000001</v>
      </c>
      <c r="V243" s="36">
        <f>SUMIFS(СВЦЭМ!$F$39:$F$782,СВЦЭМ!$A$39:$A$782,$A243,СВЦЭМ!$B$39:$B$782,V$226)+'СЕТ СН'!$F$15</f>
        <v>135.60445106</v>
      </c>
      <c r="W243" s="36">
        <f>SUMIFS(СВЦЭМ!$F$39:$F$782,СВЦЭМ!$A$39:$A$782,$A243,СВЦЭМ!$B$39:$B$782,W$226)+'СЕТ СН'!$F$15</f>
        <v>138.83219202000001</v>
      </c>
      <c r="X243" s="36">
        <f>SUMIFS(СВЦЭМ!$F$39:$F$782,СВЦЭМ!$A$39:$A$782,$A243,СВЦЭМ!$B$39:$B$782,X$226)+'СЕТ СН'!$F$15</f>
        <v>133.95136350999999</v>
      </c>
      <c r="Y243" s="36">
        <f>SUMIFS(СВЦЭМ!$F$39:$F$782,СВЦЭМ!$A$39:$A$782,$A243,СВЦЭМ!$B$39:$B$782,Y$226)+'СЕТ СН'!$F$15</f>
        <v>124.39390717000001</v>
      </c>
    </row>
    <row r="244" spans="1:25" ht="15.75" x14ac:dyDescent="0.2">
      <c r="A244" s="35">
        <f t="shared" si="6"/>
        <v>44791</v>
      </c>
      <c r="B244" s="36">
        <f>SUMIFS(СВЦЭМ!$F$39:$F$782,СВЦЭМ!$A$39:$A$782,$A244,СВЦЭМ!$B$39:$B$782,B$226)+'СЕТ СН'!$F$15</f>
        <v>130.70335764999999</v>
      </c>
      <c r="C244" s="36">
        <f>SUMIFS(СВЦЭМ!$F$39:$F$782,СВЦЭМ!$A$39:$A$782,$A244,СВЦЭМ!$B$39:$B$782,C$226)+'СЕТ СН'!$F$15</f>
        <v>137.95217600000001</v>
      </c>
      <c r="D244" s="36">
        <f>SUMIFS(СВЦЭМ!$F$39:$F$782,СВЦЭМ!$A$39:$A$782,$A244,СВЦЭМ!$B$39:$B$782,D$226)+'СЕТ СН'!$F$15</f>
        <v>139.82828559000001</v>
      </c>
      <c r="E244" s="36">
        <f>SUMIFS(СВЦЭМ!$F$39:$F$782,СВЦЭМ!$A$39:$A$782,$A244,СВЦЭМ!$B$39:$B$782,E$226)+'СЕТ СН'!$F$15</f>
        <v>139.93960476999999</v>
      </c>
      <c r="F244" s="36">
        <f>SUMIFS(СВЦЭМ!$F$39:$F$782,СВЦЭМ!$A$39:$A$782,$A244,СВЦЭМ!$B$39:$B$782,F$226)+'СЕТ СН'!$F$15</f>
        <v>139.48199485999999</v>
      </c>
      <c r="G244" s="36">
        <f>SUMIFS(СВЦЭМ!$F$39:$F$782,СВЦЭМ!$A$39:$A$782,$A244,СВЦЭМ!$B$39:$B$782,G$226)+'СЕТ СН'!$F$15</f>
        <v>140.66118062999999</v>
      </c>
      <c r="H244" s="36">
        <f>SUMIFS(СВЦЭМ!$F$39:$F$782,СВЦЭМ!$A$39:$A$782,$A244,СВЦЭМ!$B$39:$B$782,H$226)+'СЕТ СН'!$F$15</f>
        <v>131.48770146000001</v>
      </c>
      <c r="I244" s="36">
        <f>SUMIFS(СВЦЭМ!$F$39:$F$782,СВЦЭМ!$A$39:$A$782,$A244,СВЦЭМ!$B$39:$B$782,I$226)+'СЕТ СН'!$F$15</f>
        <v>124.20516223</v>
      </c>
      <c r="J244" s="36">
        <f>SUMIFS(СВЦЭМ!$F$39:$F$782,СВЦЭМ!$A$39:$A$782,$A244,СВЦЭМ!$B$39:$B$782,J$226)+'СЕТ СН'!$F$15</f>
        <v>151.40769717000001</v>
      </c>
      <c r="K244" s="36">
        <f>SUMIFS(СВЦЭМ!$F$39:$F$782,СВЦЭМ!$A$39:$A$782,$A244,СВЦЭМ!$B$39:$B$782,K$226)+'СЕТ СН'!$F$15</f>
        <v>152.26903634000001</v>
      </c>
      <c r="L244" s="36">
        <f>SUMIFS(СВЦЭМ!$F$39:$F$782,СВЦЭМ!$A$39:$A$782,$A244,СВЦЭМ!$B$39:$B$782,L$226)+'СЕТ СН'!$F$15</f>
        <v>152.35744169</v>
      </c>
      <c r="M244" s="36">
        <f>SUMIFS(СВЦЭМ!$F$39:$F$782,СВЦЭМ!$A$39:$A$782,$A244,СВЦЭМ!$B$39:$B$782,M$226)+'СЕТ СН'!$F$15</f>
        <v>150.64066717</v>
      </c>
      <c r="N244" s="36">
        <f>SUMIFS(СВЦЭМ!$F$39:$F$782,СВЦЭМ!$A$39:$A$782,$A244,СВЦЭМ!$B$39:$B$782,N$226)+'СЕТ СН'!$F$15</f>
        <v>150.51951018</v>
      </c>
      <c r="O244" s="36">
        <f>SUMIFS(СВЦЭМ!$F$39:$F$782,СВЦЭМ!$A$39:$A$782,$A244,СВЦЭМ!$B$39:$B$782,O$226)+'СЕТ СН'!$F$15</f>
        <v>150.74387931000001</v>
      </c>
      <c r="P244" s="36">
        <f>SUMIFS(СВЦЭМ!$F$39:$F$782,СВЦЭМ!$A$39:$A$782,$A244,СВЦЭМ!$B$39:$B$782,P$226)+'СЕТ СН'!$F$15</f>
        <v>142.28155469000001</v>
      </c>
      <c r="Q244" s="36">
        <f>SUMIFS(СВЦЭМ!$F$39:$F$782,СВЦЭМ!$A$39:$A$782,$A244,СВЦЭМ!$B$39:$B$782,Q$226)+'СЕТ СН'!$F$15</f>
        <v>140.53054035</v>
      </c>
      <c r="R244" s="36">
        <f>SUMIFS(СВЦЭМ!$F$39:$F$782,СВЦЭМ!$A$39:$A$782,$A244,СВЦЭМ!$B$39:$B$782,R$226)+'СЕТ СН'!$F$15</f>
        <v>140.26494460000001</v>
      </c>
      <c r="S244" s="36">
        <f>SUMIFS(СВЦЭМ!$F$39:$F$782,СВЦЭМ!$A$39:$A$782,$A244,СВЦЭМ!$B$39:$B$782,S$226)+'СЕТ СН'!$F$15</f>
        <v>140.51717649</v>
      </c>
      <c r="T244" s="36">
        <f>SUMIFS(СВЦЭМ!$F$39:$F$782,СВЦЭМ!$A$39:$A$782,$A244,СВЦЭМ!$B$39:$B$782,T$226)+'СЕТ СН'!$F$15</f>
        <v>140.93230416</v>
      </c>
      <c r="U244" s="36">
        <f>SUMIFS(СВЦЭМ!$F$39:$F$782,СВЦЭМ!$A$39:$A$782,$A244,СВЦЭМ!$B$39:$B$782,U$226)+'СЕТ СН'!$F$15</f>
        <v>140.81452612000001</v>
      </c>
      <c r="V244" s="36">
        <f>SUMIFS(СВЦЭМ!$F$39:$F$782,СВЦЭМ!$A$39:$A$782,$A244,СВЦЭМ!$B$39:$B$782,V$226)+'СЕТ СН'!$F$15</f>
        <v>135.07435493</v>
      </c>
      <c r="W244" s="36">
        <f>SUMIFS(СВЦЭМ!$F$39:$F$782,СВЦЭМ!$A$39:$A$782,$A244,СВЦЭМ!$B$39:$B$782,W$226)+'СЕТ СН'!$F$15</f>
        <v>142.19375624</v>
      </c>
      <c r="X244" s="36">
        <f>SUMIFS(СВЦЭМ!$F$39:$F$782,СВЦЭМ!$A$39:$A$782,$A244,СВЦЭМ!$B$39:$B$782,X$226)+'СЕТ СН'!$F$15</f>
        <v>140.76061236999999</v>
      </c>
      <c r="Y244" s="36">
        <f>SUMIFS(СВЦЭМ!$F$39:$F$782,СВЦЭМ!$A$39:$A$782,$A244,СВЦЭМ!$B$39:$B$782,Y$226)+'СЕТ СН'!$F$15</f>
        <v>125.70894081</v>
      </c>
    </row>
    <row r="245" spans="1:25" ht="15.75" x14ac:dyDescent="0.2">
      <c r="A245" s="35">
        <f t="shared" si="6"/>
        <v>44792</v>
      </c>
      <c r="B245" s="36">
        <f>SUMIFS(СВЦЭМ!$F$39:$F$782,СВЦЭМ!$A$39:$A$782,$A245,СВЦЭМ!$B$39:$B$782,B$226)+'СЕТ СН'!$F$15</f>
        <v>148.96745464</v>
      </c>
      <c r="C245" s="36">
        <f>SUMIFS(СВЦЭМ!$F$39:$F$782,СВЦЭМ!$A$39:$A$782,$A245,СВЦЭМ!$B$39:$B$782,C$226)+'СЕТ СН'!$F$15</f>
        <v>151.44399615</v>
      </c>
      <c r="D245" s="36">
        <f>SUMIFS(СВЦЭМ!$F$39:$F$782,СВЦЭМ!$A$39:$A$782,$A245,СВЦЭМ!$B$39:$B$782,D$226)+'СЕТ СН'!$F$15</f>
        <v>156.32787116</v>
      </c>
      <c r="E245" s="36">
        <f>SUMIFS(СВЦЭМ!$F$39:$F$782,СВЦЭМ!$A$39:$A$782,$A245,СВЦЭМ!$B$39:$B$782,E$226)+'СЕТ СН'!$F$15</f>
        <v>156.36478718000001</v>
      </c>
      <c r="F245" s="36">
        <f>SUMIFS(СВЦЭМ!$F$39:$F$782,СВЦЭМ!$A$39:$A$782,$A245,СВЦЭМ!$B$39:$B$782,F$226)+'СЕТ СН'!$F$15</f>
        <v>155.54891298000001</v>
      </c>
      <c r="G245" s="36">
        <f>SUMIFS(СВЦЭМ!$F$39:$F$782,СВЦЭМ!$A$39:$A$782,$A245,СВЦЭМ!$B$39:$B$782,G$226)+'СЕТ СН'!$F$15</f>
        <v>141.99065292</v>
      </c>
      <c r="H245" s="36">
        <f>SUMIFS(СВЦЭМ!$F$39:$F$782,СВЦЭМ!$A$39:$A$782,$A245,СВЦЭМ!$B$39:$B$782,H$226)+'СЕТ СН'!$F$15</f>
        <v>139.71112356</v>
      </c>
      <c r="I245" s="36">
        <f>SUMIFS(СВЦЭМ!$F$39:$F$782,СВЦЭМ!$A$39:$A$782,$A245,СВЦЭМ!$B$39:$B$782,I$226)+'СЕТ СН'!$F$15</f>
        <v>135.11861313</v>
      </c>
      <c r="J245" s="36">
        <f>SUMIFS(СВЦЭМ!$F$39:$F$782,СВЦЭМ!$A$39:$A$782,$A245,СВЦЭМ!$B$39:$B$782,J$226)+'СЕТ СН'!$F$15</f>
        <v>128.06656547</v>
      </c>
      <c r="K245" s="36">
        <f>SUMIFS(СВЦЭМ!$F$39:$F$782,СВЦЭМ!$A$39:$A$782,$A245,СВЦЭМ!$B$39:$B$782,K$226)+'СЕТ СН'!$F$15</f>
        <v>127.06209339999999</v>
      </c>
      <c r="L245" s="36">
        <f>SUMIFS(СВЦЭМ!$F$39:$F$782,СВЦЭМ!$A$39:$A$782,$A245,СВЦЭМ!$B$39:$B$782,L$226)+'СЕТ СН'!$F$15</f>
        <v>132.97418368000001</v>
      </c>
      <c r="M245" s="36">
        <f>SUMIFS(СВЦЭМ!$F$39:$F$782,СВЦЭМ!$A$39:$A$782,$A245,СВЦЭМ!$B$39:$B$782,M$226)+'СЕТ СН'!$F$15</f>
        <v>130.82479282</v>
      </c>
      <c r="N245" s="36">
        <f>SUMIFS(СВЦЭМ!$F$39:$F$782,СВЦЭМ!$A$39:$A$782,$A245,СВЦЭМ!$B$39:$B$782,N$226)+'СЕТ СН'!$F$15</f>
        <v>131.35988689999999</v>
      </c>
      <c r="O245" s="36">
        <f>SUMIFS(СВЦЭМ!$F$39:$F$782,СВЦЭМ!$A$39:$A$782,$A245,СВЦЭМ!$B$39:$B$782,O$226)+'СЕТ СН'!$F$15</f>
        <v>131.56323374999999</v>
      </c>
      <c r="P245" s="36">
        <f>SUMIFS(СВЦЭМ!$F$39:$F$782,СВЦЭМ!$A$39:$A$782,$A245,СВЦЭМ!$B$39:$B$782,P$226)+'СЕТ СН'!$F$15</f>
        <v>135.94968309000001</v>
      </c>
      <c r="Q245" s="36">
        <f>SUMIFS(СВЦЭМ!$F$39:$F$782,СВЦЭМ!$A$39:$A$782,$A245,СВЦЭМ!$B$39:$B$782,Q$226)+'СЕТ СН'!$F$15</f>
        <v>137.22565717000001</v>
      </c>
      <c r="R245" s="36">
        <f>SUMIFS(СВЦЭМ!$F$39:$F$782,СВЦЭМ!$A$39:$A$782,$A245,СВЦЭМ!$B$39:$B$782,R$226)+'СЕТ СН'!$F$15</f>
        <v>136.90981352</v>
      </c>
      <c r="S245" s="36">
        <f>SUMIFS(СВЦЭМ!$F$39:$F$782,СВЦЭМ!$A$39:$A$782,$A245,СВЦЭМ!$B$39:$B$782,S$226)+'СЕТ СН'!$F$15</f>
        <v>134.72580533999999</v>
      </c>
      <c r="T245" s="36">
        <f>SUMIFS(СВЦЭМ!$F$39:$F$782,СВЦЭМ!$A$39:$A$782,$A245,СВЦЭМ!$B$39:$B$782,T$226)+'СЕТ СН'!$F$15</f>
        <v>132.63155391000001</v>
      </c>
      <c r="U245" s="36">
        <f>SUMIFS(СВЦЭМ!$F$39:$F$782,СВЦЭМ!$A$39:$A$782,$A245,СВЦЭМ!$B$39:$B$782,U$226)+'СЕТ СН'!$F$15</f>
        <v>134.24439211000001</v>
      </c>
      <c r="V245" s="36">
        <f>SUMIFS(СВЦЭМ!$F$39:$F$782,СВЦЭМ!$A$39:$A$782,$A245,СВЦЭМ!$B$39:$B$782,V$226)+'СЕТ СН'!$F$15</f>
        <v>133.30025714999999</v>
      </c>
      <c r="W245" s="36">
        <f>SUMIFS(СВЦЭМ!$F$39:$F$782,СВЦЭМ!$A$39:$A$782,$A245,СВЦЭМ!$B$39:$B$782,W$226)+'СЕТ СН'!$F$15</f>
        <v>139.14543712</v>
      </c>
      <c r="X245" s="36">
        <f>SUMIFS(СВЦЭМ!$F$39:$F$782,СВЦЭМ!$A$39:$A$782,$A245,СВЦЭМ!$B$39:$B$782,X$226)+'СЕТ СН'!$F$15</f>
        <v>141.7177001</v>
      </c>
      <c r="Y245" s="36">
        <f>SUMIFS(СВЦЭМ!$F$39:$F$782,СВЦЭМ!$A$39:$A$782,$A245,СВЦЭМ!$B$39:$B$782,Y$226)+'СЕТ СН'!$F$15</f>
        <v>145.83560194</v>
      </c>
    </row>
    <row r="246" spans="1:25" ht="15.75" x14ac:dyDescent="0.2">
      <c r="A246" s="35">
        <f t="shared" si="6"/>
        <v>44793</v>
      </c>
      <c r="B246" s="36">
        <f>SUMIFS(СВЦЭМ!$F$39:$F$782,СВЦЭМ!$A$39:$A$782,$A246,СВЦЭМ!$B$39:$B$782,B$226)+'СЕТ СН'!$F$15</f>
        <v>126.61432139999999</v>
      </c>
      <c r="C246" s="36">
        <f>SUMIFS(СВЦЭМ!$F$39:$F$782,СВЦЭМ!$A$39:$A$782,$A246,СВЦЭМ!$B$39:$B$782,C$226)+'СЕТ СН'!$F$15</f>
        <v>135.18874747000001</v>
      </c>
      <c r="D246" s="36">
        <f>SUMIFS(СВЦЭМ!$F$39:$F$782,СВЦЭМ!$A$39:$A$782,$A246,СВЦЭМ!$B$39:$B$782,D$226)+'СЕТ СН'!$F$15</f>
        <v>141.01230629</v>
      </c>
      <c r="E246" s="36">
        <f>SUMIFS(СВЦЭМ!$F$39:$F$782,СВЦЭМ!$A$39:$A$782,$A246,СВЦЭМ!$B$39:$B$782,E$226)+'СЕТ СН'!$F$15</f>
        <v>141.81572412</v>
      </c>
      <c r="F246" s="36">
        <f>SUMIFS(СВЦЭМ!$F$39:$F$782,СВЦЭМ!$A$39:$A$782,$A246,СВЦЭМ!$B$39:$B$782,F$226)+'СЕТ СН'!$F$15</f>
        <v>142.36335305</v>
      </c>
      <c r="G246" s="36">
        <f>SUMIFS(СВЦЭМ!$F$39:$F$782,СВЦЭМ!$A$39:$A$782,$A246,СВЦЭМ!$B$39:$B$782,G$226)+'СЕТ СН'!$F$15</f>
        <v>141.18573404</v>
      </c>
      <c r="H246" s="36">
        <f>SUMIFS(СВЦЭМ!$F$39:$F$782,СВЦЭМ!$A$39:$A$782,$A246,СВЦЭМ!$B$39:$B$782,H$226)+'СЕТ СН'!$F$15</f>
        <v>137.10685283999999</v>
      </c>
      <c r="I246" s="36">
        <f>SUMIFS(СВЦЭМ!$F$39:$F$782,СВЦЭМ!$A$39:$A$782,$A246,СВЦЭМ!$B$39:$B$782,I$226)+'СЕТ СН'!$F$15</f>
        <v>132.41624078000001</v>
      </c>
      <c r="J246" s="36">
        <f>SUMIFS(СВЦЭМ!$F$39:$F$782,СВЦЭМ!$A$39:$A$782,$A246,СВЦЭМ!$B$39:$B$782,J$226)+'СЕТ СН'!$F$15</f>
        <v>122.22987316</v>
      </c>
      <c r="K246" s="36">
        <f>SUMIFS(СВЦЭМ!$F$39:$F$782,СВЦЭМ!$A$39:$A$782,$A246,СВЦЭМ!$B$39:$B$782,K$226)+'СЕТ СН'!$F$15</f>
        <v>116.3764831</v>
      </c>
      <c r="L246" s="36">
        <f>SUMIFS(СВЦЭМ!$F$39:$F$782,СВЦЭМ!$A$39:$A$782,$A246,СВЦЭМ!$B$39:$B$782,L$226)+'СЕТ СН'!$F$15</f>
        <v>116.87687947000001</v>
      </c>
      <c r="M246" s="36">
        <f>SUMIFS(СВЦЭМ!$F$39:$F$782,СВЦЭМ!$A$39:$A$782,$A246,СВЦЭМ!$B$39:$B$782,M$226)+'СЕТ СН'!$F$15</f>
        <v>117.48304888</v>
      </c>
      <c r="N246" s="36">
        <f>SUMIFS(СВЦЭМ!$F$39:$F$782,СВЦЭМ!$A$39:$A$782,$A246,СВЦЭМ!$B$39:$B$782,N$226)+'СЕТ СН'!$F$15</f>
        <v>119.12418359999999</v>
      </c>
      <c r="O246" s="36">
        <f>SUMIFS(СВЦЭМ!$F$39:$F$782,СВЦЭМ!$A$39:$A$782,$A246,СВЦЭМ!$B$39:$B$782,O$226)+'СЕТ СН'!$F$15</f>
        <v>118.55180648</v>
      </c>
      <c r="P246" s="36">
        <f>SUMIFS(СВЦЭМ!$F$39:$F$782,СВЦЭМ!$A$39:$A$782,$A246,СВЦЭМ!$B$39:$B$782,P$226)+'СЕТ СН'!$F$15</f>
        <v>117.81676612</v>
      </c>
      <c r="Q246" s="36">
        <f>SUMIFS(СВЦЭМ!$F$39:$F$782,СВЦЭМ!$A$39:$A$782,$A246,СВЦЭМ!$B$39:$B$782,Q$226)+'СЕТ СН'!$F$15</f>
        <v>118.44563485</v>
      </c>
      <c r="R246" s="36">
        <f>SUMIFS(СВЦЭМ!$F$39:$F$782,СВЦЭМ!$A$39:$A$782,$A246,СВЦЭМ!$B$39:$B$782,R$226)+'СЕТ СН'!$F$15</f>
        <v>119.39691990999999</v>
      </c>
      <c r="S246" s="36">
        <f>SUMIFS(СВЦЭМ!$F$39:$F$782,СВЦЭМ!$A$39:$A$782,$A246,СВЦЭМ!$B$39:$B$782,S$226)+'СЕТ СН'!$F$15</f>
        <v>117.99863933</v>
      </c>
      <c r="T246" s="36">
        <f>SUMIFS(СВЦЭМ!$F$39:$F$782,СВЦЭМ!$A$39:$A$782,$A246,СВЦЭМ!$B$39:$B$782,T$226)+'СЕТ СН'!$F$15</f>
        <v>117.94650716</v>
      </c>
      <c r="U246" s="36">
        <f>SUMIFS(СВЦЭМ!$F$39:$F$782,СВЦЭМ!$A$39:$A$782,$A246,СВЦЭМ!$B$39:$B$782,U$226)+'СЕТ СН'!$F$15</f>
        <v>118.07197553</v>
      </c>
      <c r="V246" s="36">
        <f>SUMIFS(СВЦЭМ!$F$39:$F$782,СВЦЭМ!$A$39:$A$782,$A246,СВЦЭМ!$B$39:$B$782,V$226)+'СЕТ СН'!$F$15</f>
        <v>115.42731975</v>
      </c>
      <c r="W246" s="36">
        <f>SUMIFS(СВЦЭМ!$F$39:$F$782,СВЦЭМ!$A$39:$A$782,$A246,СВЦЭМ!$B$39:$B$782,W$226)+'СЕТ СН'!$F$15</f>
        <v>113.79256072</v>
      </c>
      <c r="X246" s="36">
        <f>SUMIFS(СВЦЭМ!$F$39:$F$782,СВЦЭМ!$A$39:$A$782,$A246,СВЦЭМ!$B$39:$B$782,X$226)+'СЕТ СН'!$F$15</f>
        <v>116.09163479999999</v>
      </c>
      <c r="Y246" s="36">
        <f>SUMIFS(СВЦЭМ!$F$39:$F$782,СВЦЭМ!$A$39:$A$782,$A246,СВЦЭМ!$B$39:$B$782,Y$226)+'СЕТ СН'!$F$15</f>
        <v>120.22331437</v>
      </c>
    </row>
    <row r="247" spans="1:25" ht="15.75" x14ac:dyDescent="0.2">
      <c r="A247" s="35">
        <f t="shared" si="6"/>
        <v>44794</v>
      </c>
      <c r="B247" s="36">
        <f>SUMIFS(СВЦЭМ!$F$39:$F$782,СВЦЭМ!$A$39:$A$782,$A247,СВЦЭМ!$B$39:$B$782,B$226)+'СЕТ СН'!$F$15</f>
        <v>134.51512744999999</v>
      </c>
      <c r="C247" s="36">
        <f>SUMIFS(СВЦЭМ!$F$39:$F$782,СВЦЭМ!$A$39:$A$782,$A247,СВЦЭМ!$B$39:$B$782,C$226)+'СЕТ СН'!$F$15</f>
        <v>136.06967713</v>
      </c>
      <c r="D247" s="36">
        <f>SUMIFS(СВЦЭМ!$F$39:$F$782,СВЦЭМ!$A$39:$A$782,$A247,СВЦЭМ!$B$39:$B$782,D$226)+'СЕТ СН'!$F$15</f>
        <v>142.43828951</v>
      </c>
      <c r="E247" s="36">
        <f>SUMIFS(СВЦЭМ!$F$39:$F$782,СВЦЭМ!$A$39:$A$782,$A247,СВЦЭМ!$B$39:$B$782,E$226)+'СЕТ СН'!$F$15</f>
        <v>147.10714802000001</v>
      </c>
      <c r="F247" s="36">
        <f>SUMIFS(СВЦЭМ!$F$39:$F$782,СВЦЭМ!$A$39:$A$782,$A247,СВЦЭМ!$B$39:$B$782,F$226)+'СЕТ СН'!$F$15</f>
        <v>147.81589989</v>
      </c>
      <c r="G247" s="36">
        <f>SUMIFS(СВЦЭМ!$F$39:$F$782,СВЦЭМ!$A$39:$A$782,$A247,СВЦЭМ!$B$39:$B$782,G$226)+'СЕТ СН'!$F$15</f>
        <v>146.96943393000001</v>
      </c>
      <c r="H247" s="36">
        <f>SUMIFS(СВЦЭМ!$F$39:$F$782,СВЦЭМ!$A$39:$A$782,$A247,СВЦЭМ!$B$39:$B$782,H$226)+'СЕТ СН'!$F$15</f>
        <v>143.92083062</v>
      </c>
      <c r="I247" s="36">
        <f>SUMIFS(СВЦЭМ!$F$39:$F$782,СВЦЭМ!$A$39:$A$782,$A247,СВЦЭМ!$B$39:$B$782,I$226)+'СЕТ СН'!$F$15</f>
        <v>134.70348414</v>
      </c>
      <c r="J247" s="36">
        <f>SUMIFS(СВЦЭМ!$F$39:$F$782,СВЦЭМ!$A$39:$A$782,$A247,СВЦЭМ!$B$39:$B$782,J$226)+'СЕТ СН'!$F$15</f>
        <v>125.45968805</v>
      </c>
      <c r="K247" s="36">
        <f>SUMIFS(СВЦЭМ!$F$39:$F$782,СВЦЭМ!$A$39:$A$782,$A247,СВЦЭМ!$B$39:$B$782,K$226)+'СЕТ СН'!$F$15</f>
        <v>133.00260481000001</v>
      </c>
      <c r="L247" s="36">
        <f>SUMIFS(СВЦЭМ!$F$39:$F$782,СВЦЭМ!$A$39:$A$782,$A247,СВЦЭМ!$B$39:$B$782,L$226)+'СЕТ СН'!$F$15</f>
        <v>138.66547969000001</v>
      </c>
      <c r="M247" s="36">
        <f>SUMIFS(СВЦЭМ!$F$39:$F$782,СВЦЭМ!$A$39:$A$782,$A247,СВЦЭМ!$B$39:$B$782,M$226)+'СЕТ СН'!$F$15</f>
        <v>140.21671705</v>
      </c>
      <c r="N247" s="36">
        <f>SUMIFS(СВЦЭМ!$F$39:$F$782,СВЦЭМ!$A$39:$A$782,$A247,СВЦЭМ!$B$39:$B$782,N$226)+'СЕТ СН'!$F$15</f>
        <v>141.02343501999999</v>
      </c>
      <c r="O247" s="36">
        <f>SUMIFS(СВЦЭМ!$F$39:$F$782,СВЦЭМ!$A$39:$A$782,$A247,СВЦЭМ!$B$39:$B$782,O$226)+'СЕТ СН'!$F$15</f>
        <v>139.58866505</v>
      </c>
      <c r="P247" s="36">
        <f>SUMIFS(СВЦЭМ!$F$39:$F$782,СВЦЭМ!$A$39:$A$782,$A247,СВЦЭМ!$B$39:$B$782,P$226)+'СЕТ СН'!$F$15</f>
        <v>139.14726481</v>
      </c>
      <c r="Q247" s="36">
        <f>SUMIFS(СВЦЭМ!$F$39:$F$782,СВЦЭМ!$A$39:$A$782,$A247,СВЦЭМ!$B$39:$B$782,Q$226)+'СЕТ СН'!$F$15</f>
        <v>138.88357952000001</v>
      </c>
      <c r="R247" s="36">
        <f>SUMIFS(СВЦЭМ!$F$39:$F$782,СВЦЭМ!$A$39:$A$782,$A247,СВЦЭМ!$B$39:$B$782,R$226)+'СЕТ СН'!$F$15</f>
        <v>139.08881736000001</v>
      </c>
      <c r="S247" s="36">
        <f>SUMIFS(СВЦЭМ!$F$39:$F$782,СВЦЭМ!$A$39:$A$782,$A247,СВЦЭМ!$B$39:$B$782,S$226)+'СЕТ СН'!$F$15</f>
        <v>139.29986335999999</v>
      </c>
      <c r="T247" s="36">
        <f>SUMIFS(СВЦЭМ!$F$39:$F$782,СВЦЭМ!$A$39:$A$782,$A247,СВЦЭМ!$B$39:$B$782,T$226)+'СЕТ СН'!$F$15</f>
        <v>138.79672468000001</v>
      </c>
      <c r="U247" s="36">
        <f>SUMIFS(СВЦЭМ!$F$39:$F$782,СВЦЭМ!$A$39:$A$782,$A247,СВЦЭМ!$B$39:$B$782,U$226)+'СЕТ СН'!$F$15</f>
        <v>139.07508802000001</v>
      </c>
      <c r="V247" s="36">
        <f>SUMIFS(СВЦЭМ!$F$39:$F$782,СВЦЭМ!$A$39:$A$782,$A247,СВЦЭМ!$B$39:$B$782,V$226)+'СЕТ СН'!$F$15</f>
        <v>141.14967369999999</v>
      </c>
      <c r="W247" s="36">
        <f>SUMIFS(СВЦЭМ!$F$39:$F$782,СВЦЭМ!$A$39:$A$782,$A247,СВЦЭМ!$B$39:$B$782,W$226)+'СЕТ СН'!$F$15</f>
        <v>141.55875823</v>
      </c>
      <c r="X247" s="36">
        <f>SUMIFS(СВЦЭМ!$F$39:$F$782,СВЦЭМ!$A$39:$A$782,$A247,СВЦЭМ!$B$39:$B$782,X$226)+'СЕТ СН'!$F$15</f>
        <v>135.86924887999999</v>
      </c>
      <c r="Y247" s="36">
        <f>SUMIFS(СВЦЭМ!$F$39:$F$782,СВЦЭМ!$A$39:$A$782,$A247,СВЦЭМ!$B$39:$B$782,Y$226)+'СЕТ СН'!$F$15</f>
        <v>131.70722889999999</v>
      </c>
    </row>
    <row r="248" spans="1:25" ht="15.75" x14ac:dyDescent="0.2">
      <c r="A248" s="35">
        <f t="shared" si="6"/>
        <v>44795</v>
      </c>
      <c r="B248" s="36">
        <f>SUMIFS(СВЦЭМ!$F$39:$F$782,СВЦЭМ!$A$39:$A$782,$A248,СВЦЭМ!$B$39:$B$782,B$226)+'СЕТ СН'!$F$15</f>
        <v>121.54772886000001</v>
      </c>
      <c r="C248" s="36">
        <f>SUMIFS(СВЦЭМ!$F$39:$F$782,СВЦЭМ!$A$39:$A$782,$A248,СВЦЭМ!$B$39:$B$782,C$226)+'СЕТ СН'!$F$15</f>
        <v>131.84736468</v>
      </c>
      <c r="D248" s="36">
        <f>SUMIFS(СВЦЭМ!$F$39:$F$782,СВЦЭМ!$A$39:$A$782,$A248,СВЦЭМ!$B$39:$B$782,D$226)+'СЕТ СН'!$F$15</f>
        <v>138.87810504000001</v>
      </c>
      <c r="E248" s="36">
        <f>SUMIFS(СВЦЭМ!$F$39:$F$782,СВЦЭМ!$A$39:$A$782,$A248,СВЦЭМ!$B$39:$B$782,E$226)+'СЕТ СН'!$F$15</f>
        <v>142.14352468999999</v>
      </c>
      <c r="F248" s="36">
        <f>SUMIFS(СВЦЭМ!$F$39:$F$782,СВЦЭМ!$A$39:$A$782,$A248,СВЦЭМ!$B$39:$B$782,F$226)+'СЕТ СН'!$F$15</f>
        <v>142.41211204000001</v>
      </c>
      <c r="G248" s="36">
        <f>SUMIFS(СВЦЭМ!$F$39:$F$782,СВЦЭМ!$A$39:$A$782,$A248,СВЦЭМ!$B$39:$B$782,G$226)+'СЕТ СН'!$F$15</f>
        <v>140.81324083999999</v>
      </c>
      <c r="H248" s="36">
        <f>SUMIFS(СВЦЭМ!$F$39:$F$782,СВЦЭМ!$A$39:$A$782,$A248,СВЦЭМ!$B$39:$B$782,H$226)+'СЕТ СН'!$F$15</f>
        <v>131.86879737000001</v>
      </c>
      <c r="I248" s="36">
        <f>SUMIFS(СВЦЭМ!$F$39:$F$782,СВЦЭМ!$A$39:$A$782,$A248,СВЦЭМ!$B$39:$B$782,I$226)+'СЕТ СН'!$F$15</f>
        <v>121.5442396</v>
      </c>
      <c r="J248" s="36">
        <f>SUMIFS(СВЦЭМ!$F$39:$F$782,СВЦЭМ!$A$39:$A$782,$A248,СВЦЭМ!$B$39:$B$782,J$226)+'СЕТ СН'!$F$15</f>
        <v>128.86808909000001</v>
      </c>
      <c r="K248" s="36">
        <f>SUMIFS(СВЦЭМ!$F$39:$F$782,СВЦЭМ!$A$39:$A$782,$A248,СВЦЭМ!$B$39:$B$782,K$226)+'СЕТ СН'!$F$15</f>
        <v>135.96393030999999</v>
      </c>
      <c r="L248" s="36">
        <f>SUMIFS(СВЦЭМ!$F$39:$F$782,СВЦЭМ!$A$39:$A$782,$A248,СВЦЭМ!$B$39:$B$782,L$226)+'СЕТ СН'!$F$15</f>
        <v>135.24197448000001</v>
      </c>
      <c r="M248" s="36">
        <f>SUMIFS(СВЦЭМ!$F$39:$F$782,СВЦЭМ!$A$39:$A$782,$A248,СВЦЭМ!$B$39:$B$782,M$226)+'СЕТ СН'!$F$15</f>
        <v>136.28857497000001</v>
      </c>
      <c r="N248" s="36">
        <f>SUMIFS(СВЦЭМ!$F$39:$F$782,СВЦЭМ!$A$39:$A$782,$A248,СВЦЭМ!$B$39:$B$782,N$226)+'СЕТ СН'!$F$15</f>
        <v>136.64505044000001</v>
      </c>
      <c r="O248" s="36">
        <f>SUMIFS(СВЦЭМ!$F$39:$F$782,СВЦЭМ!$A$39:$A$782,$A248,СВЦЭМ!$B$39:$B$782,O$226)+'СЕТ СН'!$F$15</f>
        <v>134.92613555</v>
      </c>
      <c r="P248" s="36">
        <f>SUMIFS(СВЦЭМ!$F$39:$F$782,СВЦЭМ!$A$39:$A$782,$A248,СВЦЭМ!$B$39:$B$782,P$226)+'СЕТ СН'!$F$15</f>
        <v>135.53660644000001</v>
      </c>
      <c r="Q248" s="36">
        <f>SUMIFS(СВЦЭМ!$F$39:$F$782,СВЦЭМ!$A$39:$A$782,$A248,СВЦЭМ!$B$39:$B$782,Q$226)+'СЕТ СН'!$F$15</f>
        <v>135.57528679000001</v>
      </c>
      <c r="R248" s="36">
        <f>SUMIFS(СВЦЭМ!$F$39:$F$782,СВЦЭМ!$A$39:$A$782,$A248,СВЦЭМ!$B$39:$B$782,R$226)+'СЕТ СН'!$F$15</f>
        <v>135.45105516999999</v>
      </c>
      <c r="S248" s="36">
        <f>SUMIFS(СВЦЭМ!$F$39:$F$782,СВЦЭМ!$A$39:$A$782,$A248,СВЦЭМ!$B$39:$B$782,S$226)+'СЕТ СН'!$F$15</f>
        <v>134.53483206999999</v>
      </c>
      <c r="T248" s="36">
        <f>SUMIFS(СВЦЭМ!$F$39:$F$782,СВЦЭМ!$A$39:$A$782,$A248,СВЦЭМ!$B$39:$B$782,T$226)+'СЕТ СН'!$F$15</f>
        <v>136.07907234000001</v>
      </c>
      <c r="U248" s="36">
        <f>SUMIFS(СВЦЭМ!$F$39:$F$782,СВЦЭМ!$A$39:$A$782,$A248,СВЦЭМ!$B$39:$B$782,U$226)+'СЕТ СН'!$F$15</f>
        <v>134.84314569</v>
      </c>
      <c r="V248" s="36">
        <f>SUMIFS(СВЦЭМ!$F$39:$F$782,СВЦЭМ!$A$39:$A$782,$A248,СВЦЭМ!$B$39:$B$782,V$226)+'СЕТ СН'!$F$15</f>
        <v>136.30488847000001</v>
      </c>
      <c r="W248" s="36">
        <f>SUMIFS(СВЦЭМ!$F$39:$F$782,СВЦЭМ!$A$39:$A$782,$A248,СВЦЭМ!$B$39:$B$782,W$226)+'СЕТ СН'!$F$15</f>
        <v>137.45707551000001</v>
      </c>
      <c r="X248" s="36">
        <f>SUMIFS(СВЦЭМ!$F$39:$F$782,СВЦЭМ!$A$39:$A$782,$A248,СВЦЭМ!$B$39:$B$782,X$226)+'СЕТ СН'!$F$15</f>
        <v>133.33921218</v>
      </c>
      <c r="Y248" s="36">
        <f>SUMIFS(СВЦЭМ!$F$39:$F$782,СВЦЭМ!$A$39:$A$782,$A248,СВЦЭМ!$B$39:$B$782,Y$226)+'СЕТ СН'!$F$15</f>
        <v>119.7004262</v>
      </c>
    </row>
    <row r="249" spans="1:25" ht="15.75" x14ac:dyDescent="0.2">
      <c r="A249" s="35">
        <f t="shared" si="6"/>
        <v>44796</v>
      </c>
      <c r="B249" s="36">
        <f>SUMIFS(СВЦЭМ!$F$39:$F$782,СВЦЭМ!$A$39:$A$782,$A249,СВЦЭМ!$B$39:$B$782,B$226)+'СЕТ СН'!$F$15</f>
        <v>129.34865776999999</v>
      </c>
      <c r="C249" s="36">
        <f>SUMIFS(СВЦЭМ!$F$39:$F$782,СВЦЭМ!$A$39:$A$782,$A249,СВЦЭМ!$B$39:$B$782,C$226)+'СЕТ СН'!$F$15</f>
        <v>138.96652743000001</v>
      </c>
      <c r="D249" s="36">
        <f>SUMIFS(СВЦЭМ!$F$39:$F$782,СВЦЭМ!$A$39:$A$782,$A249,СВЦЭМ!$B$39:$B$782,D$226)+'СЕТ СН'!$F$15</f>
        <v>144.99904670000001</v>
      </c>
      <c r="E249" s="36">
        <f>SUMIFS(СВЦЭМ!$F$39:$F$782,СВЦЭМ!$A$39:$A$782,$A249,СВЦЭМ!$B$39:$B$782,E$226)+'СЕТ СН'!$F$15</f>
        <v>147.02907066</v>
      </c>
      <c r="F249" s="36">
        <f>SUMIFS(СВЦЭМ!$F$39:$F$782,СВЦЭМ!$A$39:$A$782,$A249,СВЦЭМ!$B$39:$B$782,F$226)+'СЕТ СН'!$F$15</f>
        <v>142.07479412999999</v>
      </c>
      <c r="G249" s="36">
        <f>SUMIFS(СВЦЭМ!$F$39:$F$782,СВЦЭМ!$A$39:$A$782,$A249,СВЦЭМ!$B$39:$B$782,G$226)+'СЕТ СН'!$F$15</f>
        <v>138.37785672999999</v>
      </c>
      <c r="H249" s="36">
        <f>SUMIFS(СВЦЭМ!$F$39:$F$782,СВЦЭМ!$A$39:$A$782,$A249,СВЦЭМ!$B$39:$B$782,H$226)+'СЕТ СН'!$F$15</f>
        <v>131.12681377999999</v>
      </c>
      <c r="I249" s="36">
        <f>SUMIFS(СВЦЭМ!$F$39:$F$782,СВЦЭМ!$A$39:$A$782,$A249,СВЦЭМ!$B$39:$B$782,I$226)+'СЕТ СН'!$F$15</f>
        <v>120.95770953</v>
      </c>
      <c r="J249" s="36">
        <f>SUMIFS(СВЦЭМ!$F$39:$F$782,СВЦЭМ!$A$39:$A$782,$A249,СВЦЭМ!$B$39:$B$782,J$226)+'СЕТ СН'!$F$15</f>
        <v>119.86980776999999</v>
      </c>
      <c r="K249" s="36">
        <f>SUMIFS(СВЦЭМ!$F$39:$F$782,СВЦЭМ!$A$39:$A$782,$A249,СВЦЭМ!$B$39:$B$782,K$226)+'СЕТ СН'!$F$15</f>
        <v>130.66783993999999</v>
      </c>
      <c r="L249" s="36">
        <f>SUMIFS(СВЦЭМ!$F$39:$F$782,СВЦЭМ!$A$39:$A$782,$A249,СВЦЭМ!$B$39:$B$782,L$226)+'СЕТ СН'!$F$15</f>
        <v>125.28130175</v>
      </c>
      <c r="M249" s="36">
        <f>SUMIFS(СВЦЭМ!$F$39:$F$782,СВЦЭМ!$A$39:$A$782,$A249,СВЦЭМ!$B$39:$B$782,M$226)+'СЕТ СН'!$F$15</f>
        <v>124.13558365999999</v>
      </c>
      <c r="N249" s="36">
        <f>SUMIFS(СВЦЭМ!$F$39:$F$782,СВЦЭМ!$A$39:$A$782,$A249,СВЦЭМ!$B$39:$B$782,N$226)+'СЕТ СН'!$F$15</f>
        <v>123.17894</v>
      </c>
      <c r="O249" s="36">
        <f>SUMIFS(СВЦЭМ!$F$39:$F$782,СВЦЭМ!$A$39:$A$782,$A249,СВЦЭМ!$B$39:$B$782,O$226)+'СЕТ СН'!$F$15</f>
        <v>122.19935719</v>
      </c>
      <c r="P249" s="36">
        <f>SUMIFS(СВЦЭМ!$F$39:$F$782,СВЦЭМ!$A$39:$A$782,$A249,СВЦЭМ!$B$39:$B$782,P$226)+'СЕТ СН'!$F$15</f>
        <v>124.05914287</v>
      </c>
      <c r="Q249" s="36">
        <f>SUMIFS(СВЦЭМ!$F$39:$F$782,СВЦЭМ!$A$39:$A$782,$A249,СВЦЭМ!$B$39:$B$782,Q$226)+'СЕТ СН'!$F$15</f>
        <v>125.16205673</v>
      </c>
      <c r="R249" s="36">
        <f>SUMIFS(СВЦЭМ!$F$39:$F$782,СВЦЭМ!$A$39:$A$782,$A249,СВЦЭМ!$B$39:$B$782,R$226)+'СЕТ СН'!$F$15</f>
        <v>124.23271348</v>
      </c>
      <c r="S249" s="36">
        <f>SUMIFS(СВЦЭМ!$F$39:$F$782,СВЦЭМ!$A$39:$A$782,$A249,СВЦЭМ!$B$39:$B$782,S$226)+'СЕТ СН'!$F$15</f>
        <v>126.15480266</v>
      </c>
      <c r="T249" s="36">
        <f>SUMIFS(СВЦЭМ!$F$39:$F$782,СВЦЭМ!$A$39:$A$782,$A249,СВЦЭМ!$B$39:$B$782,T$226)+'СЕТ СН'!$F$15</f>
        <v>127.20171879</v>
      </c>
      <c r="U249" s="36">
        <f>SUMIFS(СВЦЭМ!$F$39:$F$782,СВЦЭМ!$A$39:$A$782,$A249,СВЦЭМ!$B$39:$B$782,U$226)+'СЕТ СН'!$F$15</f>
        <v>125.51080473</v>
      </c>
      <c r="V249" s="36">
        <f>SUMIFS(СВЦЭМ!$F$39:$F$782,СВЦЭМ!$A$39:$A$782,$A249,СВЦЭМ!$B$39:$B$782,V$226)+'СЕТ СН'!$F$15</f>
        <v>128.08737654000001</v>
      </c>
      <c r="W249" s="36">
        <f>SUMIFS(СВЦЭМ!$F$39:$F$782,СВЦЭМ!$A$39:$A$782,$A249,СВЦЭМ!$B$39:$B$782,W$226)+'СЕТ СН'!$F$15</f>
        <v>127.88601921</v>
      </c>
      <c r="X249" s="36">
        <f>SUMIFS(СВЦЭМ!$F$39:$F$782,СВЦЭМ!$A$39:$A$782,$A249,СВЦЭМ!$B$39:$B$782,X$226)+'СЕТ СН'!$F$15</f>
        <v>125.1462066</v>
      </c>
      <c r="Y249" s="36">
        <f>SUMIFS(СВЦЭМ!$F$39:$F$782,СВЦЭМ!$A$39:$A$782,$A249,СВЦЭМ!$B$39:$B$782,Y$226)+'СЕТ СН'!$F$15</f>
        <v>120.03220693</v>
      </c>
    </row>
    <row r="250" spans="1:25" ht="15.75" x14ac:dyDescent="0.2">
      <c r="A250" s="35">
        <f t="shared" si="6"/>
        <v>44797</v>
      </c>
      <c r="B250" s="36">
        <f>SUMIFS(СВЦЭМ!$F$39:$F$782,СВЦЭМ!$A$39:$A$782,$A250,СВЦЭМ!$B$39:$B$782,B$226)+'СЕТ СН'!$F$15</f>
        <v>125.80034824000001</v>
      </c>
      <c r="C250" s="36">
        <f>SUMIFS(СВЦЭМ!$F$39:$F$782,СВЦЭМ!$A$39:$A$782,$A250,СВЦЭМ!$B$39:$B$782,C$226)+'СЕТ СН'!$F$15</f>
        <v>131.99779000000001</v>
      </c>
      <c r="D250" s="36">
        <f>SUMIFS(СВЦЭМ!$F$39:$F$782,СВЦЭМ!$A$39:$A$782,$A250,СВЦЭМ!$B$39:$B$782,D$226)+'СЕТ СН'!$F$15</f>
        <v>136.49308851000001</v>
      </c>
      <c r="E250" s="36">
        <f>SUMIFS(СВЦЭМ!$F$39:$F$782,СВЦЭМ!$A$39:$A$782,$A250,СВЦЭМ!$B$39:$B$782,E$226)+'СЕТ СН'!$F$15</f>
        <v>137.99407667</v>
      </c>
      <c r="F250" s="36">
        <f>SUMIFS(СВЦЭМ!$F$39:$F$782,СВЦЭМ!$A$39:$A$782,$A250,СВЦЭМ!$B$39:$B$782,F$226)+'СЕТ СН'!$F$15</f>
        <v>138.20749570000001</v>
      </c>
      <c r="G250" s="36">
        <f>SUMIFS(СВЦЭМ!$F$39:$F$782,СВЦЭМ!$A$39:$A$782,$A250,СВЦЭМ!$B$39:$B$782,G$226)+'СЕТ СН'!$F$15</f>
        <v>136.02360350000001</v>
      </c>
      <c r="H250" s="36">
        <f>SUMIFS(СВЦЭМ!$F$39:$F$782,СВЦЭМ!$A$39:$A$782,$A250,СВЦЭМ!$B$39:$B$782,H$226)+'СЕТ СН'!$F$15</f>
        <v>129.94038531000001</v>
      </c>
      <c r="I250" s="36">
        <f>SUMIFS(СВЦЭМ!$F$39:$F$782,СВЦЭМ!$A$39:$A$782,$A250,СВЦЭМ!$B$39:$B$782,I$226)+'СЕТ СН'!$F$15</f>
        <v>122.49933104</v>
      </c>
      <c r="J250" s="36">
        <f>SUMIFS(СВЦЭМ!$F$39:$F$782,СВЦЭМ!$A$39:$A$782,$A250,СВЦЭМ!$B$39:$B$782,J$226)+'СЕТ СН'!$F$15</f>
        <v>127.80581539000001</v>
      </c>
      <c r="K250" s="36">
        <f>SUMIFS(СВЦЭМ!$F$39:$F$782,СВЦЭМ!$A$39:$A$782,$A250,СВЦЭМ!$B$39:$B$782,K$226)+'СЕТ СН'!$F$15</f>
        <v>145.02622629999999</v>
      </c>
      <c r="L250" s="36">
        <f>SUMIFS(СВЦЭМ!$F$39:$F$782,СВЦЭМ!$A$39:$A$782,$A250,СВЦЭМ!$B$39:$B$782,L$226)+'СЕТ СН'!$F$15</f>
        <v>138.84755190999999</v>
      </c>
      <c r="M250" s="36">
        <f>SUMIFS(СВЦЭМ!$F$39:$F$782,СВЦЭМ!$A$39:$A$782,$A250,СВЦЭМ!$B$39:$B$782,M$226)+'СЕТ СН'!$F$15</f>
        <v>137.99639500999999</v>
      </c>
      <c r="N250" s="36">
        <f>SUMIFS(СВЦЭМ!$F$39:$F$782,СВЦЭМ!$A$39:$A$782,$A250,СВЦЭМ!$B$39:$B$782,N$226)+'СЕТ СН'!$F$15</f>
        <v>137.28477617999999</v>
      </c>
      <c r="O250" s="36">
        <f>SUMIFS(СВЦЭМ!$F$39:$F$782,СВЦЭМ!$A$39:$A$782,$A250,СВЦЭМ!$B$39:$B$782,O$226)+'СЕТ СН'!$F$15</f>
        <v>136.36518658</v>
      </c>
      <c r="P250" s="36">
        <f>SUMIFS(СВЦЭМ!$F$39:$F$782,СВЦЭМ!$A$39:$A$782,$A250,СВЦЭМ!$B$39:$B$782,P$226)+'СЕТ СН'!$F$15</f>
        <v>137.34462371999999</v>
      </c>
      <c r="Q250" s="36">
        <f>SUMIFS(СВЦЭМ!$F$39:$F$782,СВЦЭМ!$A$39:$A$782,$A250,СВЦЭМ!$B$39:$B$782,Q$226)+'СЕТ СН'!$F$15</f>
        <v>137.49055358999999</v>
      </c>
      <c r="R250" s="36">
        <f>SUMIFS(СВЦЭМ!$F$39:$F$782,СВЦЭМ!$A$39:$A$782,$A250,СВЦЭМ!$B$39:$B$782,R$226)+'СЕТ СН'!$F$15</f>
        <v>135.86395375000001</v>
      </c>
      <c r="S250" s="36">
        <f>SUMIFS(СВЦЭМ!$F$39:$F$782,СВЦЭМ!$A$39:$A$782,$A250,СВЦЭМ!$B$39:$B$782,S$226)+'СЕТ СН'!$F$15</f>
        <v>137.20570767000001</v>
      </c>
      <c r="T250" s="36">
        <f>SUMIFS(СВЦЭМ!$F$39:$F$782,СВЦЭМ!$A$39:$A$782,$A250,СВЦЭМ!$B$39:$B$782,T$226)+'СЕТ СН'!$F$15</f>
        <v>138.21954431</v>
      </c>
      <c r="U250" s="36">
        <f>SUMIFS(СВЦЭМ!$F$39:$F$782,СВЦЭМ!$A$39:$A$782,$A250,СВЦЭМ!$B$39:$B$782,U$226)+'СЕТ СН'!$F$15</f>
        <v>137.54972638000001</v>
      </c>
      <c r="V250" s="36">
        <f>SUMIFS(СВЦЭМ!$F$39:$F$782,СВЦЭМ!$A$39:$A$782,$A250,СВЦЭМ!$B$39:$B$782,V$226)+'СЕТ СН'!$F$15</f>
        <v>140.33710943</v>
      </c>
      <c r="W250" s="36">
        <f>SUMIFS(СВЦЭМ!$F$39:$F$782,СВЦЭМ!$A$39:$A$782,$A250,СВЦЭМ!$B$39:$B$782,W$226)+'СЕТ СН'!$F$15</f>
        <v>141.41152804000001</v>
      </c>
      <c r="X250" s="36">
        <f>SUMIFS(СВЦЭМ!$F$39:$F$782,СВЦЭМ!$A$39:$A$782,$A250,СВЦЭМ!$B$39:$B$782,X$226)+'СЕТ СН'!$F$15</f>
        <v>132.26794876</v>
      </c>
      <c r="Y250" s="36">
        <f>SUMIFS(СВЦЭМ!$F$39:$F$782,СВЦЭМ!$A$39:$A$782,$A250,СВЦЭМ!$B$39:$B$782,Y$226)+'СЕТ СН'!$F$15</f>
        <v>126.37168559</v>
      </c>
    </row>
    <row r="251" spans="1:25" ht="15.75" x14ac:dyDescent="0.2">
      <c r="A251" s="35">
        <f t="shared" si="6"/>
        <v>44798</v>
      </c>
      <c r="B251" s="36">
        <f>SUMIFS(СВЦЭМ!$F$39:$F$782,СВЦЭМ!$A$39:$A$782,$A251,СВЦЭМ!$B$39:$B$782,B$226)+'СЕТ СН'!$F$15</f>
        <v>125.81642220000001</v>
      </c>
      <c r="C251" s="36">
        <f>SUMIFS(СВЦЭМ!$F$39:$F$782,СВЦЭМ!$A$39:$A$782,$A251,СВЦЭМ!$B$39:$B$782,C$226)+'СЕТ СН'!$F$15</f>
        <v>131.44118467999999</v>
      </c>
      <c r="D251" s="36">
        <f>SUMIFS(СВЦЭМ!$F$39:$F$782,СВЦЭМ!$A$39:$A$782,$A251,СВЦЭМ!$B$39:$B$782,D$226)+'СЕТ СН'!$F$15</f>
        <v>137.18191963000001</v>
      </c>
      <c r="E251" s="36">
        <f>SUMIFS(СВЦЭМ!$F$39:$F$782,СВЦЭМ!$A$39:$A$782,$A251,СВЦЭМ!$B$39:$B$782,E$226)+'СЕТ СН'!$F$15</f>
        <v>138.89881524</v>
      </c>
      <c r="F251" s="36">
        <f>SUMIFS(СВЦЭМ!$F$39:$F$782,СВЦЭМ!$A$39:$A$782,$A251,СВЦЭМ!$B$39:$B$782,F$226)+'СЕТ СН'!$F$15</f>
        <v>139.42251148</v>
      </c>
      <c r="G251" s="36">
        <f>SUMIFS(СВЦЭМ!$F$39:$F$782,СВЦЭМ!$A$39:$A$782,$A251,СВЦЭМ!$B$39:$B$782,G$226)+'СЕТ СН'!$F$15</f>
        <v>136.93336217999999</v>
      </c>
      <c r="H251" s="36">
        <f>SUMIFS(СВЦЭМ!$F$39:$F$782,СВЦЭМ!$A$39:$A$782,$A251,СВЦЭМ!$B$39:$B$782,H$226)+'СЕТ СН'!$F$15</f>
        <v>129.55167753999999</v>
      </c>
      <c r="I251" s="36">
        <f>SUMIFS(СВЦЭМ!$F$39:$F$782,СВЦЭМ!$A$39:$A$782,$A251,СВЦЭМ!$B$39:$B$782,I$226)+'СЕТ СН'!$F$15</f>
        <v>118.16883498</v>
      </c>
      <c r="J251" s="36">
        <f>SUMIFS(СВЦЭМ!$F$39:$F$782,СВЦЭМ!$A$39:$A$782,$A251,СВЦЭМ!$B$39:$B$782,J$226)+'СЕТ СН'!$F$15</f>
        <v>129.00936668</v>
      </c>
      <c r="K251" s="36">
        <f>SUMIFS(СВЦЭМ!$F$39:$F$782,СВЦЭМ!$A$39:$A$782,$A251,СВЦЭМ!$B$39:$B$782,K$226)+'СЕТ СН'!$F$15</f>
        <v>138.24571639000001</v>
      </c>
      <c r="L251" s="36">
        <f>SUMIFS(СВЦЭМ!$F$39:$F$782,СВЦЭМ!$A$39:$A$782,$A251,СВЦЭМ!$B$39:$B$782,L$226)+'СЕТ СН'!$F$15</f>
        <v>133.50599410000001</v>
      </c>
      <c r="M251" s="36">
        <f>SUMIFS(СВЦЭМ!$F$39:$F$782,СВЦЭМ!$A$39:$A$782,$A251,СВЦЭМ!$B$39:$B$782,M$226)+'СЕТ СН'!$F$15</f>
        <v>132.96164250000001</v>
      </c>
      <c r="N251" s="36">
        <f>SUMIFS(СВЦЭМ!$F$39:$F$782,СВЦЭМ!$A$39:$A$782,$A251,СВЦЭМ!$B$39:$B$782,N$226)+'СЕТ СН'!$F$15</f>
        <v>132.90717552999999</v>
      </c>
      <c r="O251" s="36">
        <f>SUMIFS(СВЦЭМ!$F$39:$F$782,СВЦЭМ!$A$39:$A$782,$A251,СВЦЭМ!$B$39:$B$782,O$226)+'СЕТ СН'!$F$15</f>
        <v>120.37262582</v>
      </c>
      <c r="P251" s="36">
        <f>SUMIFS(СВЦЭМ!$F$39:$F$782,СВЦЭМ!$A$39:$A$782,$A251,СВЦЭМ!$B$39:$B$782,P$226)+'СЕТ СН'!$F$15</f>
        <v>106.56900994999999</v>
      </c>
      <c r="Q251" s="36">
        <f>SUMIFS(СВЦЭМ!$F$39:$F$782,СВЦЭМ!$A$39:$A$782,$A251,СВЦЭМ!$B$39:$B$782,Q$226)+'СЕТ СН'!$F$15</f>
        <v>97.140214909999997</v>
      </c>
      <c r="R251" s="36">
        <f>SUMIFS(СВЦЭМ!$F$39:$F$782,СВЦЭМ!$A$39:$A$782,$A251,СВЦЭМ!$B$39:$B$782,R$226)+'СЕТ СН'!$F$15</f>
        <v>96.346370210000003</v>
      </c>
      <c r="S251" s="36">
        <f>SUMIFS(СВЦЭМ!$F$39:$F$782,СВЦЭМ!$A$39:$A$782,$A251,СВЦЭМ!$B$39:$B$782,S$226)+'СЕТ СН'!$F$15</f>
        <v>107.0304592</v>
      </c>
      <c r="T251" s="36">
        <f>SUMIFS(СВЦЭМ!$F$39:$F$782,СВЦЭМ!$A$39:$A$782,$A251,СВЦЭМ!$B$39:$B$782,T$226)+'СЕТ СН'!$F$15</f>
        <v>118.53959048</v>
      </c>
      <c r="U251" s="36">
        <f>SUMIFS(СВЦЭМ!$F$39:$F$782,СВЦЭМ!$A$39:$A$782,$A251,СВЦЭМ!$B$39:$B$782,U$226)+'СЕТ СН'!$F$15</f>
        <v>132.28450355000001</v>
      </c>
      <c r="V251" s="36">
        <f>SUMIFS(СВЦЭМ!$F$39:$F$782,СВЦЭМ!$A$39:$A$782,$A251,СВЦЭМ!$B$39:$B$782,V$226)+'СЕТ СН'!$F$15</f>
        <v>135.82698146000001</v>
      </c>
      <c r="W251" s="36">
        <f>SUMIFS(СВЦЭМ!$F$39:$F$782,СВЦЭМ!$A$39:$A$782,$A251,СВЦЭМ!$B$39:$B$782,W$226)+'СЕТ СН'!$F$15</f>
        <v>137.04038928</v>
      </c>
      <c r="X251" s="36">
        <f>SUMIFS(СВЦЭМ!$F$39:$F$782,СВЦЭМ!$A$39:$A$782,$A251,СВЦЭМ!$B$39:$B$782,X$226)+'СЕТ СН'!$F$15</f>
        <v>134.57307435999999</v>
      </c>
      <c r="Y251" s="36">
        <f>SUMIFS(СВЦЭМ!$F$39:$F$782,СВЦЭМ!$A$39:$A$782,$A251,СВЦЭМ!$B$39:$B$782,Y$226)+'СЕТ СН'!$F$15</f>
        <v>135.59977756999999</v>
      </c>
    </row>
    <row r="252" spans="1:25" ht="15.75" x14ac:dyDescent="0.2">
      <c r="A252" s="35">
        <f t="shared" si="6"/>
        <v>44799</v>
      </c>
      <c r="B252" s="36">
        <f>SUMIFS(СВЦЭМ!$F$39:$F$782,СВЦЭМ!$A$39:$A$782,$A252,СВЦЭМ!$B$39:$B$782,B$226)+'СЕТ СН'!$F$15</f>
        <v>134.27724191999999</v>
      </c>
      <c r="C252" s="36">
        <f>SUMIFS(СВЦЭМ!$F$39:$F$782,СВЦЭМ!$A$39:$A$782,$A252,СВЦЭМ!$B$39:$B$782,C$226)+'СЕТ СН'!$F$15</f>
        <v>141.13463797</v>
      </c>
      <c r="D252" s="36">
        <f>SUMIFS(СВЦЭМ!$F$39:$F$782,СВЦЭМ!$A$39:$A$782,$A252,СВЦЭМ!$B$39:$B$782,D$226)+'СЕТ СН'!$F$15</f>
        <v>143.28913987999999</v>
      </c>
      <c r="E252" s="36">
        <f>SUMIFS(СВЦЭМ!$F$39:$F$782,СВЦЭМ!$A$39:$A$782,$A252,СВЦЭМ!$B$39:$B$782,E$226)+'СЕТ СН'!$F$15</f>
        <v>140.28595082000001</v>
      </c>
      <c r="F252" s="36">
        <f>SUMIFS(СВЦЭМ!$F$39:$F$782,СВЦЭМ!$A$39:$A$782,$A252,СВЦЭМ!$B$39:$B$782,F$226)+'СЕТ СН'!$F$15</f>
        <v>141.56159424000001</v>
      </c>
      <c r="G252" s="36">
        <f>SUMIFS(СВЦЭМ!$F$39:$F$782,СВЦЭМ!$A$39:$A$782,$A252,СВЦЭМ!$B$39:$B$782,G$226)+'СЕТ СН'!$F$15</f>
        <v>140.36656811</v>
      </c>
      <c r="H252" s="36">
        <f>SUMIFS(СВЦЭМ!$F$39:$F$782,СВЦЭМ!$A$39:$A$782,$A252,СВЦЭМ!$B$39:$B$782,H$226)+'СЕТ СН'!$F$15</f>
        <v>129.46030944</v>
      </c>
      <c r="I252" s="36">
        <f>SUMIFS(СВЦЭМ!$F$39:$F$782,СВЦЭМ!$A$39:$A$782,$A252,СВЦЭМ!$B$39:$B$782,I$226)+'СЕТ СН'!$F$15</f>
        <v>127.63725229000001</v>
      </c>
      <c r="J252" s="36">
        <f>SUMIFS(СВЦЭМ!$F$39:$F$782,СВЦЭМ!$A$39:$A$782,$A252,СВЦЭМ!$B$39:$B$782,J$226)+'СЕТ СН'!$F$15</f>
        <v>128.07445573000001</v>
      </c>
      <c r="K252" s="36">
        <f>SUMIFS(СВЦЭМ!$F$39:$F$782,СВЦЭМ!$A$39:$A$782,$A252,СВЦЭМ!$B$39:$B$782,K$226)+'СЕТ СН'!$F$15</f>
        <v>137.26500236999999</v>
      </c>
      <c r="L252" s="36">
        <f>SUMIFS(СВЦЭМ!$F$39:$F$782,СВЦЭМ!$A$39:$A$782,$A252,СВЦЭМ!$B$39:$B$782,L$226)+'СЕТ СН'!$F$15</f>
        <v>134.03152815000001</v>
      </c>
      <c r="M252" s="36">
        <f>SUMIFS(СВЦЭМ!$F$39:$F$782,СВЦЭМ!$A$39:$A$782,$A252,СВЦЭМ!$B$39:$B$782,M$226)+'СЕТ СН'!$F$15</f>
        <v>132.35998203</v>
      </c>
      <c r="N252" s="36">
        <f>SUMIFS(СВЦЭМ!$F$39:$F$782,СВЦЭМ!$A$39:$A$782,$A252,СВЦЭМ!$B$39:$B$782,N$226)+'СЕТ СН'!$F$15</f>
        <v>131.22436665999999</v>
      </c>
      <c r="O252" s="36">
        <f>SUMIFS(СВЦЭМ!$F$39:$F$782,СВЦЭМ!$A$39:$A$782,$A252,СВЦЭМ!$B$39:$B$782,O$226)+'СЕТ СН'!$F$15</f>
        <v>130.33463429</v>
      </c>
      <c r="P252" s="36">
        <f>SUMIFS(СВЦЭМ!$F$39:$F$782,СВЦЭМ!$A$39:$A$782,$A252,СВЦЭМ!$B$39:$B$782,P$226)+'СЕТ СН'!$F$15</f>
        <v>131.48119217999999</v>
      </c>
      <c r="Q252" s="36">
        <f>SUMIFS(СВЦЭМ!$F$39:$F$782,СВЦЭМ!$A$39:$A$782,$A252,СВЦЭМ!$B$39:$B$782,Q$226)+'СЕТ СН'!$F$15</f>
        <v>131.33551367999999</v>
      </c>
      <c r="R252" s="36">
        <f>SUMIFS(СВЦЭМ!$F$39:$F$782,СВЦЭМ!$A$39:$A$782,$A252,СВЦЭМ!$B$39:$B$782,R$226)+'СЕТ СН'!$F$15</f>
        <v>130.35567338000001</v>
      </c>
      <c r="S252" s="36">
        <f>SUMIFS(СВЦЭМ!$F$39:$F$782,СВЦЭМ!$A$39:$A$782,$A252,СВЦЭМ!$B$39:$B$782,S$226)+'СЕТ СН'!$F$15</f>
        <v>129.98686966</v>
      </c>
      <c r="T252" s="36">
        <f>SUMIFS(СВЦЭМ!$F$39:$F$782,СВЦЭМ!$A$39:$A$782,$A252,СВЦЭМ!$B$39:$B$782,T$226)+'СЕТ СН'!$F$15</f>
        <v>131.13714350000001</v>
      </c>
      <c r="U252" s="36">
        <f>SUMIFS(СВЦЭМ!$F$39:$F$782,СВЦЭМ!$A$39:$A$782,$A252,СВЦЭМ!$B$39:$B$782,U$226)+'СЕТ СН'!$F$15</f>
        <v>130.02543474999999</v>
      </c>
      <c r="V252" s="36">
        <f>SUMIFS(СВЦЭМ!$F$39:$F$782,СВЦЭМ!$A$39:$A$782,$A252,СВЦЭМ!$B$39:$B$782,V$226)+'СЕТ СН'!$F$15</f>
        <v>132.82393869000001</v>
      </c>
      <c r="W252" s="36">
        <f>SUMIFS(СВЦЭМ!$F$39:$F$782,СВЦЭМ!$A$39:$A$782,$A252,СВЦЭМ!$B$39:$B$782,W$226)+'СЕТ СН'!$F$15</f>
        <v>133.21356324999999</v>
      </c>
      <c r="X252" s="36">
        <f>SUMIFS(СВЦЭМ!$F$39:$F$782,СВЦЭМ!$A$39:$A$782,$A252,СВЦЭМ!$B$39:$B$782,X$226)+'СЕТ СН'!$F$15</f>
        <v>128.63898649000001</v>
      </c>
      <c r="Y252" s="36">
        <f>SUMIFS(СВЦЭМ!$F$39:$F$782,СВЦЭМ!$A$39:$A$782,$A252,СВЦЭМ!$B$39:$B$782,Y$226)+'СЕТ СН'!$F$15</f>
        <v>132.11723101000001</v>
      </c>
    </row>
    <row r="253" spans="1:25" ht="15.75" x14ac:dyDescent="0.2">
      <c r="A253" s="35">
        <f t="shared" si="6"/>
        <v>44800</v>
      </c>
      <c r="B253" s="36">
        <f>SUMIFS(СВЦЭМ!$F$39:$F$782,СВЦЭМ!$A$39:$A$782,$A253,СВЦЭМ!$B$39:$B$782,B$226)+'СЕТ СН'!$F$15</f>
        <v>132.80903348000001</v>
      </c>
      <c r="C253" s="36">
        <f>SUMIFS(СВЦЭМ!$F$39:$F$782,СВЦЭМ!$A$39:$A$782,$A253,СВЦЭМ!$B$39:$B$782,C$226)+'СЕТ СН'!$F$15</f>
        <v>132.07681242000001</v>
      </c>
      <c r="D253" s="36">
        <f>SUMIFS(СВЦЭМ!$F$39:$F$782,СВЦЭМ!$A$39:$A$782,$A253,СВЦЭМ!$B$39:$B$782,D$226)+'СЕТ СН'!$F$15</f>
        <v>138.42212642000001</v>
      </c>
      <c r="E253" s="36">
        <f>SUMIFS(СВЦЭМ!$F$39:$F$782,СВЦЭМ!$A$39:$A$782,$A253,СВЦЭМ!$B$39:$B$782,E$226)+'СЕТ СН'!$F$15</f>
        <v>133.27536183999999</v>
      </c>
      <c r="F253" s="36">
        <f>SUMIFS(СВЦЭМ!$F$39:$F$782,СВЦЭМ!$A$39:$A$782,$A253,СВЦЭМ!$B$39:$B$782,F$226)+'СЕТ СН'!$F$15</f>
        <v>132.70978020999999</v>
      </c>
      <c r="G253" s="36">
        <f>SUMIFS(СВЦЭМ!$F$39:$F$782,СВЦЭМ!$A$39:$A$782,$A253,СВЦЭМ!$B$39:$B$782,G$226)+'СЕТ СН'!$F$15</f>
        <v>134.09887499000001</v>
      </c>
      <c r="H253" s="36">
        <f>SUMIFS(СВЦЭМ!$F$39:$F$782,СВЦЭМ!$A$39:$A$782,$A253,СВЦЭМ!$B$39:$B$782,H$226)+'СЕТ СН'!$F$15</f>
        <v>131.80688293</v>
      </c>
      <c r="I253" s="36">
        <f>SUMIFS(СВЦЭМ!$F$39:$F$782,СВЦЭМ!$A$39:$A$782,$A253,СВЦЭМ!$B$39:$B$782,I$226)+'СЕТ СН'!$F$15</f>
        <v>126.7505323</v>
      </c>
      <c r="J253" s="36">
        <f>SUMIFS(СВЦЭМ!$F$39:$F$782,СВЦЭМ!$A$39:$A$782,$A253,СВЦЭМ!$B$39:$B$782,J$226)+'СЕТ СН'!$F$15</f>
        <v>117.81273424</v>
      </c>
      <c r="K253" s="36">
        <f>SUMIFS(СВЦЭМ!$F$39:$F$782,СВЦЭМ!$A$39:$A$782,$A253,СВЦЭМ!$B$39:$B$782,K$226)+'СЕТ СН'!$F$15</f>
        <v>128.71619681000001</v>
      </c>
      <c r="L253" s="36">
        <f>SUMIFS(СВЦЭМ!$F$39:$F$782,СВЦЭМ!$A$39:$A$782,$A253,СВЦЭМ!$B$39:$B$782,L$226)+'СЕТ СН'!$F$15</f>
        <v>128.22112688000001</v>
      </c>
      <c r="M253" s="36">
        <f>SUMIFS(СВЦЭМ!$F$39:$F$782,СВЦЭМ!$A$39:$A$782,$A253,СВЦЭМ!$B$39:$B$782,M$226)+'СЕТ СН'!$F$15</f>
        <v>128.64409201999999</v>
      </c>
      <c r="N253" s="36">
        <f>SUMIFS(СВЦЭМ!$F$39:$F$782,СВЦЭМ!$A$39:$A$782,$A253,СВЦЭМ!$B$39:$B$782,N$226)+'СЕТ СН'!$F$15</f>
        <v>128.83378328000001</v>
      </c>
      <c r="O253" s="36">
        <f>SUMIFS(СВЦЭМ!$F$39:$F$782,СВЦЭМ!$A$39:$A$782,$A253,СВЦЭМ!$B$39:$B$782,O$226)+'СЕТ СН'!$F$15</f>
        <v>127.5449637</v>
      </c>
      <c r="P253" s="36">
        <f>SUMIFS(СВЦЭМ!$F$39:$F$782,СВЦЭМ!$A$39:$A$782,$A253,СВЦЭМ!$B$39:$B$782,P$226)+'СЕТ СН'!$F$15</f>
        <v>127.03830108</v>
      </c>
      <c r="Q253" s="36">
        <f>SUMIFS(СВЦЭМ!$F$39:$F$782,СВЦЭМ!$A$39:$A$782,$A253,СВЦЭМ!$B$39:$B$782,Q$226)+'СЕТ СН'!$F$15</f>
        <v>126.77963693</v>
      </c>
      <c r="R253" s="36">
        <f>SUMIFS(СВЦЭМ!$F$39:$F$782,СВЦЭМ!$A$39:$A$782,$A253,СВЦЭМ!$B$39:$B$782,R$226)+'СЕТ СН'!$F$15</f>
        <v>126.3930525</v>
      </c>
      <c r="S253" s="36">
        <f>SUMIFS(СВЦЭМ!$F$39:$F$782,СВЦЭМ!$A$39:$A$782,$A253,СВЦЭМ!$B$39:$B$782,S$226)+'СЕТ СН'!$F$15</f>
        <v>127.51976255</v>
      </c>
      <c r="T253" s="36">
        <f>SUMIFS(СВЦЭМ!$F$39:$F$782,СВЦЭМ!$A$39:$A$782,$A253,СВЦЭМ!$B$39:$B$782,T$226)+'СЕТ СН'!$F$15</f>
        <v>127.49733461</v>
      </c>
      <c r="U253" s="36">
        <f>SUMIFS(СВЦЭМ!$F$39:$F$782,СВЦЭМ!$A$39:$A$782,$A253,СВЦЭМ!$B$39:$B$782,U$226)+'СЕТ СН'!$F$15</f>
        <v>127.46999771999999</v>
      </c>
      <c r="V253" s="36">
        <f>SUMIFS(СВЦЭМ!$F$39:$F$782,СВЦЭМ!$A$39:$A$782,$A253,СВЦЭМ!$B$39:$B$782,V$226)+'СЕТ СН'!$F$15</f>
        <v>129.77614588</v>
      </c>
      <c r="W253" s="36">
        <f>SUMIFS(СВЦЭМ!$F$39:$F$782,СВЦЭМ!$A$39:$A$782,$A253,СВЦЭМ!$B$39:$B$782,W$226)+'СЕТ СН'!$F$15</f>
        <v>129.56280004000001</v>
      </c>
      <c r="X253" s="36">
        <f>SUMIFS(СВЦЭМ!$F$39:$F$782,СВЦЭМ!$A$39:$A$782,$A253,СВЦЭМ!$B$39:$B$782,X$226)+'СЕТ СН'!$F$15</f>
        <v>127.16149082</v>
      </c>
      <c r="Y253" s="36">
        <f>SUMIFS(СВЦЭМ!$F$39:$F$782,СВЦЭМ!$A$39:$A$782,$A253,СВЦЭМ!$B$39:$B$782,Y$226)+'СЕТ СН'!$F$15</f>
        <v>124.24698445</v>
      </c>
    </row>
    <row r="254" spans="1:25" ht="15.75" x14ac:dyDescent="0.2">
      <c r="A254" s="35">
        <f t="shared" si="6"/>
        <v>44801</v>
      </c>
      <c r="B254" s="36">
        <f>SUMIFS(СВЦЭМ!$F$39:$F$782,СВЦЭМ!$A$39:$A$782,$A254,СВЦЭМ!$B$39:$B$782,B$226)+'СЕТ СН'!$F$15</f>
        <v>124.14452017000001</v>
      </c>
      <c r="C254" s="36">
        <f>SUMIFS(СВЦЭМ!$F$39:$F$782,СВЦЭМ!$A$39:$A$782,$A254,СВЦЭМ!$B$39:$B$782,C$226)+'СЕТ СН'!$F$15</f>
        <v>129.51810319000001</v>
      </c>
      <c r="D254" s="36">
        <f>SUMIFS(СВЦЭМ!$F$39:$F$782,СВЦЭМ!$A$39:$A$782,$A254,СВЦЭМ!$B$39:$B$782,D$226)+'СЕТ СН'!$F$15</f>
        <v>135.81033364000001</v>
      </c>
      <c r="E254" s="36">
        <f>SUMIFS(СВЦЭМ!$F$39:$F$782,СВЦЭМ!$A$39:$A$782,$A254,СВЦЭМ!$B$39:$B$782,E$226)+'СЕТ СН'!$F$15</f>
        <v>137.94670572999999</v>
      </c>
      <c r="F254" s="36">
        <f>SUMIFS(СВЦЭМ!$F$39:$F$782,СВЦЭМ!$A$39:$A$782,$A254,СВЦЭМ!$B$39:$B$782,F$226)+'СЕТ СН'!$F$15</f>
        <v>137.83356384000001</v>
      </c>
      <c r="G254" s="36">
        <f>SUMIFS(СВЦЭМ!$F$39:$F$782,СВЦЭМ!$A$39:$A$782,$A254,СВЦЭМ!$B$39:$B$782,G$226)+'СЕТ СН'!$F$15</f>
        <v>138.51534254000001</v>
      </c>
      <c r="H254" s="36">
        <f>SUMIFS(СВЦЭМ!$F$39:$F$782,СВЦЭМ!$A$39:$A$782,$A254,СВЦЭМ!$B$39:$B$782,H$226)+'СЕТ СН'!$F$15</f>
        <v>134.08629925</v>
      </c>
      <c r="I254" s="36">
        <f>SUMIFS(СВЦЭМ!$F$39:$F$782,СВЦЭМ!$A$39:$A$782,$A254,СВЦЭМ!$B$39:$B$782,I$226)+'СЕТ СН'!$F$15</f>
        <v>128.61148032</v>
      </c>
      <c r="J254" s="36">
        <f>SUMIFS(СВЦЭМ!$F$39:$F$782,СВЦЭМ!$A$39:$A$782,$A254,СВЦЭМ!$B$39:$B$782,J$226)+'СЕТ СН'!$F$15</f>
        <v>118.09486076</v>
      </c>
      <c r="K254" s="36">
        <f>SUMIFS(СВЦЭМ!$F$39:$F$782,СВЦЭМ!$A$39:$A$782,$A254,СВЦЭМ!$B$39:$B$782,K$226)+'СЕТ СН'!$F$15</f>
        <v>127.9022791</v>
      </c>
      <c r="L254" s="36">
        <f>SUMIFS(СВЦЭМ!$F$39:$F$782,СВЦЭМ!$A$39:$A$782,$A254,СВЦЭМ!$B$39:$B$782,L$226)+'СЕТ СН'!$F$15</f>
        <v>128.40147813999999</v>
      </c>
      <c r="M254" s="36">
        <f>SUMIFS(СВЦЭМ!$F$39:$F$782,СВЦЭМ!$A$39:$A$782,$A254,СВЦЭМ!$B$39:$B$782,M$226)+'СЕТ СН'!$F$15</f>
        <v>129.46246445</v>
      </c>
      <c r="N254" s="36">
        <f>SUMIFS(СВЦЭМ!$F$39:$F$782,СВЦЭМ!$A$39:$A$782,$A254,СВЦЭМ!$B$39:$B$782,N$226)+'СЕТ СН'!$F$15</f>
        <v>129.98446326000001</v>
      </c>
      <c r="O254" s="36">
        <f>SUMIFS(СВЦЭМ!$F$39:$F$782,СВЦЭМ!$A$39:$A$782,$A254,СВЦЭМ!$B$39:$B$782,O$226)+'СЕТ СН'!$F$15</f>
        <v>128.57350781</v>
      </c>
      <c r="P254" s="36">
        <f>SUMIFS(СВЦЭМ!$F$39:$F$782,СВЦЭМ!$A$39:$A$782,$A254,СВЦЭМ!$B$39:$B$782,P$226)+'СЕТ СН'!$F$15</f>
        <v>128.00352816</v>
      </c>
      <c r="Q254" s="36">
        <f>SUMIFS(СВЦЭМ!$F$39:$F$782,СВЦЭМ!$A$39:$A$782,$A254,СВЦЭМ!$B$39:$B$782,Q$226)+'СЕТ СН'!$F$15</f>
        <v>127.81323119</v>
      </c>
      <c r="R254" s="36">
        <f>SUMIFS(СВЦЭМ!$F$39:$F$782,СВЦЭМ!$A$39:$A$782,$A254,СВЦЭМ!$B$39:$B$782,R$226)+'СЕТ СН'!$F$15</f>
        <v>126.80738707</v>
      </c>
      <c r="S254" s="36">
        <f>SUMIFS(СВЦЭМ!$F$39:$F$782,СВЦЭМ!$A$39:$A$782,$A254,СВЦЭМ!$B$39:$B$782,S$226)+'СЕТ СН'!$F$15</f>
        <v>127.61811631</v>
      </c>
      <c r="T254" s="36">
        <f>SUMIFS(СВЦЭМ!$F$39:$F$782,СВЦЭМ!$A$39:$A$782,$A254,СВЦЭМ!$B$39:$B$782,T$226)+'СЕТ СН'!$F$15</f>
        <v>128.17256369</v>
      </c>
      <c r="U254" s="36">
        <f>SUMIFS(СВЦЭМ!$F$39:$F$782,СВЦЭМ!$A$39:$A$782,$A254,СВЦЭМ!$B$39:$B$782,U$226)+'СЕТ СН'!$F$15</f>
        <v>127.83911821</v>
      </c>
      <c r="V254" s="36">
        <f>SUMIFS(СВЦЭМ!$F$39:$F$782,СВЦЭМ!$A$39:$A$782,$A254,СВЦЭМ!$B$39:$B$782,V$226)+'СЕТ СН'!$F$15</f>
        <v>129.99949633</v>
      </c>
      <c r="W254" s="36">
        <f>SUMIFS(СВЦЭМ!$F$39:$F$782,СВЦЭМ!$A$39:$A$782,$A254,СВЦЭМ!$B$39:$B$782,W$226)+'СЕТ СН'!$F$15</f>
        <v>131.53209525</v>
      </c>
      <c r="X254" s="36">
        <f>SUMIFS(СВЦЭМ!$F$39:$F$782,СВЦЭМ!$A$39:$A$782,$A254,СВЦЭМ!$B$39:$B$782,X$226)+'СЕТ СН'!$F$15</f>
        <v>132.56330649</v>
      </c>
      <c r="Y254" s="36">
        <f>SUMIFS(СВЦЭМ!$F$39:$F$782,СВЦЭМ!$A$39:$A$782,$A254,СВЦЭМ!$B$39:$B$782,Y$226)+'СЕТ СН'!$F$15</f>
        <v>128.69419554999999</v>
      </c>
    </row>
    <row r="255" spans="1:25" ht="15.75" x14ac:dyDescent="0.2">
      <c r="A255" s="35">
        <f t="shared" si="6"/>
        <v>44802</v>
      </c>
      <c r="B255" s="36">
        <f>SUMIFS(СВЦЭМ!$F$39:$F$782,СВЦЭМ!$A$39:$A$782,$A255,СВЦЭМ!$B$39:$B$782,B$226)+'СЕТ СН'!$F$15</f>
        <v>131.03110176999999</v>
      </c>
      <c r="C255" s="36">
        <f>SUMIFS(СВЦЭМ!$F$39:$F$782,СВЦЭМ!$A$39:$A$782,$A255,СВЦЭМ!$B$39:$B$782,C$226)+'СЕТ СН'!$F$15</f>
        <v>141.59617628000001</v>
      </c>
      <c r="D255" s="36">
        <f>SUMIFS(СВЦЭМ!$F$39:$F$782,СВЦЭМ!$A$39:$A$782,$A255,СВЦЭМ!$B$39:$B$782,D$226)+'СЕТ СН'!$F$15</f>
        <v>146.39479925000001</v>
      </c>
      <c r="E255" s="36">
        <f>SUMIFS(СВЦЭМ!$F$39:$F$782,СВЦЭМ!$A$39:$A$782,$A255,СВЦЭМ!$B$39:$B$782,E$226)+'СЕТ СН'!$F$15</f>
        <v>147.8610295</v>
      </c>
      <c r="F255" s="36">
        <f>SUMIFS(СВЦЭМ!$F$39:$F$782,СВЦЭМ!$A$39:$A$782,$A255,СВЦЭМ!$B$39:$B$782,F$226)+'СЕТ СН'!$F$15</f>
        <v>149.23467534</v>
      </c>
      <c r="G255" s="36">
        <f>SUMIFS(СВЦЭМ!$F$39:$F$782,СВЦЭМ!$A$39:$A$782,$A255,СВЦЭМ!$B$39:$B$782,G$226)+'СЕТ СН'!$F$15</f>
        <v>146.69586451999999</v>
      </c>
      <c r="H255" s="36">
        <f>SUMIFS(СВЦЭМ!$F$39:$F$782,СВЦЭМ!$A$39:$A$782,$A255,СВЦЭМ!$B$39:$B$782,H$226)+'СЕТ СН'!$F$15</f>
        <v>138.72441426</v>
      </c>
      <c r="I255" s="36">
        <f>SUMIFS(СВЦЭМ!$F$39:$F$782,СВЦЭМ!$A$39:$A$782,$A255,СВЦЭМ!$B$39:$B$782,I$226)+'СЕТ СН'!$F$15</f>
        <v>131.69497038</v>
      </c>
      <c r="J255" s="36">
        <f>SUMIFS(СВЦЭМ!$F$39:$F$782,СВЦЭМ!$A$39:$A$782,$A255,СВЦЭМ!$B$39:$B$782,J$226)+'СЕТ СН'!$F$15</f>
        <v>125.59611704</v>
      </c>
      <c r="K255" s="36">
        <f>SUMIFS(СВЦЭМ!$F$39:$F$782,СВЦЭМ!$A$39:$A$782,$A255,СВЦЭМ!$B$39:$B$782,K$226)+'СЕТ СН'!$F$15</f>
        <v>129.15137791999999</v>
      </c>
      <c r="L255" s="36">
        <f>SUMIFS(СВЦЭМ!$F$39:$F$782,СВЦЭМ!$A$39:$A$782,$A255,СВЦЭМ!$B$39:$B$782,L$226)+'СЕТ СН'!$F$15</f>
        <v>125.79515759</v>
      </c>
      <c r="M255" s="36">
        <f>SUMIFS(СВЦЭМ!$F$39:$F$782,СВЦЭМ!$A$39:$A$782,$A255,СВЦЭМ!$B$39:$B$782,M$226)+'СЕТ СН'!$F$15</f>
        <v>125.90707664</v>
      </c>
      <c r="N255" s="36">
        <f>SUMIFS(СВЦЭМ!$F$39:$F$782,СВЦЭМ!$A$39:$A$782,$A255,СВЦЭМ!$B$39:$B$782,N$226)+'СЕТ СН'!$F$15</f>
        <v>126.23012706</v>
      </c>
      <c r="O255" s="36">
        <f>SUMIFS(СВЦЭМ!$F$39:$F$782,СВЦЭМ!$A$39:$A$782,$A255,СВЦЭМ!$B$39:$B$782,O$226)+'СЕТ СН'!$F$15</f>
        <v>125.66602657999999</v>
      </c>
      <c r="P255" s="36">
        <f>SUMIFS(СВЦЭМ!$F$39:$F$782,СВЦЭМ!$A$39:$A$782,$A255,СВЦЭМ!$B$39:$B$782,P$226)+'СЕТ СН'!$F$15</f>
        <v>125.66750283</v>
      </c>
      <c r="Q255" s="36">
        <f>SUMIFS(СВЦЭМ!$F$39:$F$782,СВЦЭМ!$A$39:$A$782,$A255,СВЦЭМ!$B$39:$B$782,Q$226)+'СЕТ СН'!$F$15</f>
        <v>125.57526042000001</v>
      </c>
      <c r="R255" s="36">
        <f>SUMIFS(СВЦЭМ!$F$39:$F$782,СВЦЭМ!$A$39:$A$782,$A255,СВЦЭМ!$B$39:$B$782,R$226)+'СЕТ СН'!$F$15</f>
        <v>125.92355968</v>
      </c>
      <c r="S255" s="36">
        <f>SUMIFS(СВЦЭМ!$F$39:$F$782,СВЦЭМ!$A$39:$A$782,$A255,СВЦЭМ!$B$39:$B$782,S$226)+'СЕТ СН'!$F$15</f>
        <v>126.16997931</v>
      </c>
      <c r="T255" s="36">
        <f>SUMIFS(СВЦЭМ!$F$39:$F$782,СВЦЭМ!$A$39:$A$782,$A255,СВЦЭМ!$B$39:$B$782,T$226)+'СЕТ СН'!$F$15</f>
        <v>123.57689351</v>
      </c>
      <c r="U255" s="36">
        <f>SUMIFS(СВЦЭМ!$F$39:$F$782,СВЦЭМ!$A$39:$A$782,$A255,СВЦЭМ!$B$39:$B$782,U$226)+'СЕТ СН'!$F$15</f>
        <v>122.71688133000001</v>
      </c>
      <c r="V255" s="36">
        <f>SUMIFS(СВЦЭМ!$F$39:$F$782,СВЦЭМ!$A$39:$A$782,$A255,СВЦЭМ!$B$39:$B$782,V$226)+'СЕТ СН'!$F$15</f>
        <v>121.93744795000001</v>
      </c>
      <c r="W255" s="36">
        <f>SUMIFS(СВЦЭМ!$F$39:$F$782,СВЦЭМ!$A$39:$A$782,$A255,СВЦЭМ!$B$39:$B$782,W$226)+'СЕТ СН'!$F$15</f>
        <v>121.65204564</v>
      </c>
      <c r="X255" s="36">
        <f>SUMIFS(СВЦЭМ!$F$39:$F$782,СВЦЭМ!$A$39:$A$782,$A255,СВЦЭМ!$B$39:$B$782,X$226)+'СЕТ СН'!$F$15</f>
        <v>125.17164943</v>
      </c>
      <c r="Y255" s="36">
        <f>SUMIFS(СВЦЭМ!$F$39:$F$782,СВЦЭМ!$A$39:$A$782,$A255,СВЦЭМ!$B$39:$B$782,Y$226)+'СЕТ СН'!$F$15</f>
        <v>132.32718844999999</v>
      </c>
    </row>
    <row r="256" spans="1:25" ht="15.75" x14ac:dyDescent="0.2">
      <c r="A256" s="35">
        <f t="shared" si="6"/>
        <v>44803</v>
      </c>
      <c r="B256" s="36">
        <f>SUMIFS(СВЦЭМ!$F$39:$F$782,СВЦЭМ!$A$39:$A$782,$A256,СВЦЭМ!$B$39:$B$782,B$226)+'СЕТ СН'!$F$15</f>
        <v>126.3711354</v>
      </c>
      <c r="C256" s="36">
        <f>SUMIFS(СВЦЭМ!$F$39:$F$782,СВЦЭМ!$A$39:$A$782,$A256,СВЦЭМ!$B$39:$B$782,C$226)+'СЕТ СН'!$F$15</f>
        <v>131.34080126999999</v>
      </c>
      <c r="D256" s="36">
        <f>SUMIFS(СВЦЭМ!$F$39:$F$782,СВЦЭМ!$A$39:$A$782,$A256,СВЦЭМ!$B$39:$B$782,D$226)+'СЕТ СН'!$F$15</f>
        <v>136.48649304</v>
      </c>
      <c r="E256" s="36">
        <f>SUMIFS(СВЦЭМ!$F$39:$F$782,СВЦЭМ!$A$39:$A$782,$A256,СВЦЭМ!$B$39:$B$782,E$226)+'СЕТ СН'!$F$15</f>
        <v>138.30847614999999</v>
      </c>
      <c r="F256" s="36">
        <f>SUMIFS(СВЦЭМ!$F$39:$F$782,СВЦЭМ!$A$39:$A$782,$A256,СВЦЭМ!$B$39:$B$782,F$226)+'СЕТ СН'!$F$15</f>
        <v>139.09969129000001</v>
      </c>
      <c r="G256" s="36">
        <f>SUMIFS(СВЦЭМ!$F$39:$F$782,СВЦЭМ!$A$39:$A$782,$A256,СВЦЭМ!$B$39:$B$782,G$226)+'СЕТ СН'!$F$15</f>
        <v>138.38791818000001</v>
      </c>
      <c r="H256" s="36">
        <f>SUMIFS(СВЦЭМ!$F$39:$F$782,СВЦЭМ!$A$39:$A$782,$A256,СВЦЭМ!$B$39:$B$782,H$226)+'СЕТ СН'!$F$15</f>
        <v>129.90482238000001</v>
      </c>
      <c r="I256" s="36">
        <f>SUMIFS(СВЦЭМ!$F$39:$F$782,СВЦЭМ!$A$39:$A$782,$A256,СВЦЭМ!$B$39:$B$782,I$226)+'СЕТ СН'!$F$15</f>
        <v>118.92025418</v>
      </c>
      <c r="J256" s="36">
        <f>SUMIFS(СВЦЭМ!$F$39:$F$782,СВЦЭМ!$A$39:$A$782,$A256,СВЦЭМ!$B$39:$B$782,J$226)+'СЕТ СН'!$F$15</f>
        <v>118.93006642</v>
      </c>
      <c r="K256" s="36">
        <f>SUMIFS(СВЦЭМ!$F$39:$F$782,СВЦЭМ!$A$39:$A$782,$A256,СВЦЭМ!$B$39:$B$782,K$226)+'СЕТ СН'!$F$15</f>
        <v>128.27730991999999</v>
      </c>
      <c r="L256" s="36">
        <f>SUMIFS(СВЦЭМ!$F$39:$F$782,СВЦЭМ!$A$39:$A$782,$A256,СВЦЭМ!$B$39:$B$782,L$226)+'СЕТ СН'!$F$15</f>
        <v>127.66583455999999</v>
      </c>
      <c r="M256" s="36">
        <f>SUMIFS(СВЦЭМ!$F$39:$F$782,СВЦЭМ!$A$39:$A$782,$A256,СВЦЭМ!$B$39:$B$782,M$226)+'СЕТ СН'!$F$15</f>
        <v>127.35180161</v>
      </c>
      <c r="N256" s="36">
        <f>SUMIFS(СВЦЭМ!$F$39:$F$782,СВЦЭМ!$A$39:$A$782,$A256,СВЦЭМ!$B$39:$B$782,N$226)+'СЕТ СН'!$F$15</f>
        <v>127.63519432</v>
      </c>
      <c r="O256" s="36">
        <f>SUMIFS(СВЦЭМ!$F$39:$F$782,СВЦЭМ!$A$39:$A$782,$A256,СВЦЭМ!$B$39:$B$782,O$226)+'СЕТ СН'!$F$15</f>
        <v>127.25026146</v>
      </c>
      <c r="P256" s="36">
        <f>SUMIFS(СВЦЭМ!$F$39:$F$782,СВЦЭМ!$A$39:$A$782,$A256,СВЦЭМ!$B$39:$B$782,P$226)+'СЕТ СН'!$F$15</f>
        <v>128.59050543999999</v>
      </c>
      <c r="Q256" s="36">
        <f>SUMIFS(СВЦЭМ!$F$39:$F$782,СВЦЭМ!$A$39:$A$782,$A256,СВЦЭМ!$B$39:$B$782,Q$226)+'СЕТ СН'!$F$15</f>
        <v>126.63716608999999</v>
      </c>
      <c r="R256" s="36">
        <f>SUMIFS(СВЦЭМ!$F$39:$F$782,СВЦЭМ!$A$39:$A$782,$A256,СВЦЭМ!$B$39:$B$782,R$226)+'СЕТ СН'!$F$15</f>
        <v>125.16647682999999</v>
      </c>
      <c r="S256" s="36">
        <f>SUMIFS(СВЦЭМ!$F$39:$F$782,СВЦЭМ!$A$39:$A$782,$A256,СВЦЭМ!$B$39:$B$782,S$226)+'СЕТ СН'!$F$15</f>
        <v>126.81199377</v>
      </c>
      <c r="T256" s="36">
        <f>SUMIFS(СВЦЭМ!$F$39:$F$782,СВЦЭМ!$A$39:$A$782,$A256,СВЦЭМ!$B$39:$B$782,T$226)+'СЕТ СН'!$F$15</f>
        <v>129.02594809000001</v>
      </c>
      <c r="U256" s="36">
        <f>SUMIFS(СВЦЭМ!$F$39:$F$782,СВЦЭМ!$A$39:$A$782,$A256,СВЦЭМ!$B$39:$B$782,U$226)+'СЕТ СН'!$F$15</f>
        <v>126.44269801</v>
      </c>
      <c r="V256" s="36">
        <f>SUMIFS(СВЦЭМ!$F$39:$F$782,СВЦЭМ!$A$39:$A$782,$A256,СВЦЭМ!$B$39:$B$782,V$226)+'СЕТ СН'!$F$15</f>
        <v>130.20170290999999</v>
      </c>
      <c r="W256" s="36">
        <f>SUMIFS(СВЦЭМ!$F$39:$F$782,СВЦЭМ!$A$39:$A$782,$A256,СВЦЭМ!$B$39:$B$782,W$226)+'СЕТ СН'!$F$15</f>
        <v>130.78259983000001</v>
      </c>
      <c r="X256" s="36">
        <f>SUMIFS(СВЦЭМ!$F$39:$F$782,СВЦЭМ!$A$39:$A$782,$A256,СВЦЭМ!$B$39:$B$782,X$226)+'СЕТ СН'!$F$15</f>
        <v>122.60946817</v>
      </c>
      <c r="Y256" s="36">
        <f>SUMIFS(СВЦЭМ!$F$39:$F$782,СВЦЭМ!$A$39:$A$782,$A256,СВЦЭМ!$B$39:$B$782,Y$226)+'СЕТ СН'!$F$15</f>
        <v>116.85810918</v>
      </c>
    </row>
    <row r="257" spans="1:27" ht="15.75" x14ac:dyDescent="0.2">
      <c r="A257" s="35">
        <f t="shared" si="6"/>
        <v>44804</v>
      </c>
      <c r="B257" s="36">
        <f>SUMIFS(СВЦЭМ!$F$39:$F$782,СВЦЭМ!$A$39:$A$782,$A257,СВЦЭМ!$B$39:$B$782,B$226)+'СЕТ СН'!$F$15</f>
        <v>131.01365405999999</v>
      </c>
      <c r="C257" s="36">
        <f>SUMIFS(СВЦЭМ!$F$39:$F$782,СВЦЭМ!$A$39:$A$782,$A257,СВЦЭМ!$B$39:$B$782,C$226)+'СЕТ СН'!$F$15</f>
        <v>136.42353890000001</v>
      </c>
      <c r="D257" s="36">
        <f>SUMIFS(СВЦЭМ!$F$39:$F$782,СВЦЭМ!$A$39:$A$782,$A257,СВЦЭМ!$B$39:$B$782,D$226)+'СЕТ СН'!$F$15</f>
        <v>138.85442330000001</v>
      </c>
      <c r="E257" s="36">
        <f>SUMIFS(СВЦЭМ!$F$39:$F$782,СВЦЭМ!$A$39:$A$782,$A257,СВЦЭМ!$B$39:$B$782,E$226)+'СЕТ СН'!$F$15</f>
        <v>140.94480032999999</v>
      </c>
      <c r="F257" s="36">
        <f>SUMIFS(СВЦЭМ!$F$39:$F$782,СВЦЭМ!$A$39:$A$782,$A257,СВЦЭМ!$B$39:$B$782,F$226)+'СЕТ СН'!$F$15</f>
        <v>138.96569166</v>
      </c>
      <c r="G257" s="36">
        <f>SUMIFS(СВЦЭМ!$F$39:$F$782,СВЦЭМ!$A$39:$A$782,$A257,СВЦЭМ!$B$39:$B$782,G$226)+'СЕТ СН'!$F$15</f>
        <v>135.53197919999999</v>
      </c>
      <c r="H257" s="36">
        <f>SUMIFS(СВЦЭМ!$F$39:$F$782,СВЦЭМ!$A$39:$A$782,$A257,СВЦЭМ!$B$39:$B$782,H$226)+'СЕТ СН'!$F$15</f>
        <v>126.28917663999999</v>
      </c>
      <c r="I257" s="36">
        <f>SUMIFS(СВЦЭМ!$F$39:$F$782,СВЦЭМ!$A$39:$A$782,$A257,СВЦЭМ!$B$39:$B$782,I$226)+'СЕТ СН'!$F$15</f>
        <v>117.66549285000001</v>
      </c>
      <c r="J257" s="36">
        <f>SUMIFS(СВЦЭМ!$F$39:$F$782,СВЦЭМ!$A$39:$A$782,$A257,СВЦЭМ!$B$39:$B$782,J$226)+'СЕТ СН'!$F$15</f>
        <v>128.30435772999999</v>
      </c>
      <c r="K257" s="36">
        <f>SUMIFS(СВЦЭМ!$F$39:$F$782,СВЦЭМ!$A$39:$A$782,$A257,СВЦЭМ!$B$39:$B$782,K$226)+'СЕТ СН'!$F$15</f>
        <v>132.23115469000001</v>
      </c>
      <c r="L257" s="36">
        <f>SUMIFS(СВЦЭМ!$F$39:$F$782,СВЦЭМ!$A$39:$A$782,$A257,СВЦЭМ!$B$39:$B$782,L$226)+'СЕТ СН'!$F$15</f>
        <v>131.71047149</v>
      </c>
      <c r="M257" s="36">
        <f>SUMIFS(СВЦЭМ!$F$39:$F$782,СВЦЭМ!$A$39:$A$782,$A257,СВЦЭМ!$B$39:$B$782,M$226)+'СЕТ СН'!$F$15</f>
        <v>130.44869208</v>
      </c>
      <c r="N257" s="36">
        <f>SUMIFS(СВЦЭМ!$F$39:$F$782,СВЦЭМ!$A$39:$A$782,$A257,СВЦЭМ!$B$39:$B$782,N$226)+'СЕТ СН'!$F$15</f>
        <v>129.97000052000001</v>
      </c>
      <c r="O257" s="36">
        <f>SUMIFS(СВЦЭМ!$F$39:$F$782,СВЦЭМ!$A$39:$A$782,$A257,СВЦЭМ!$B$39:$B$782,O$226)+'СЕТ СН'!$F$15</f>
        <v>129.82571107000001</v>
      </c>
      <c r="P257" s="36">
        <f>SUMIFS(СВЦЭМ!$F$39:$F$782,СВЦЭМ!$A$39:$A$782,$A257,СВЦЭМ!$B$39:$B$782,P$226)+'СЕТ СН'!$F$15</f>
        <v>129.45848185</v>
      </c>
      <c r="Q257" s="36">
        <f>SUMIFS(СВЦЭМ!$F$39:$F$782,СВЦЭМ!$A$39:$A$782,$A257,СВЦЭМ!$B$39:$B$782,Q$226)+'СЕТ СН'!$F$15</f>
        <v>128.09963261999999</v>
      </c>
      <c r="R257" s="36">
        <f>SUMIFS(СВЦЭМ!$F$39:$F$782,СВЦЭМ!$A$39:$A$782,$A257,СВЦЭМ!$B$39:$B$782,R$226)+'СЕТ СН'!$F$15</f>
        <v>126.62414966999999</v>
      </c>
      <c r="S257" s="36">
        <f>SUMIFS(СВЦЭМ!$F$39:$F$782,СВЦЭМ!$A$39:$A$782,$A257,СВЦЭМ!$B$39:$B$782,S$226)+'СЕТ СН'!$F$15</f>
        <v>127.42802940999999</v>
      </c>
      <c r="T257" s="36">
        <f>SUMIFS(СВЦЭМ!$F$39:$F$782,СВЦЭМ!$A$39:$A$782,$A257,СВЦЭМ!$B$39:$B$782,T$226)+'СЕТ СН'!$F$15</f>
        <v>126.72130995000001</v>
      </c>
      <c r="U257" s="36">
        <f>SUMIFS(СВЦЭМ!$F$39:$F$782,СВЦЭМ!$A$39:$A$782,$A257,СВЦЭМ!$B$39:$B$782,U$226)+'СЕТ СН'!$F$15</f>
        <v>128.74270657</v>
      </c>
      <c r="V257" s="36">
        <f>SUMIFS(СВЦЭМ!$F$39:$F$782,СВЦЭМ!$A$39:$A$782,$A257,СВЦЭМ!$B$39:$B$782,V$226)+'СЕТ СН'!$F$15</f>
        <v>131.66181533</v>
      </c>
      <c r="W257" s="36">
        <f>SUMIFS(СВЦЭМ!$F$39:$F$782,СВЦЭМ!$A$39:$A$782,$A257,СВЦЭМ!$B$39:$B$782,W$226)+'СЕТ СН'!$F$15</f>
        <v>130.87867047</v>
      </c>
      <c r="X257" s="36">
        <f>SUMIFS(СВЦЭМ!$F$39:$F$782,СВЦЭМ!$A$39:$A$782,$A257,СВЦЭМ!$B$39:$B$782,X$226)+'СЕТ СН'!$F$15</f>
        <v>125.45876273</v>
      </c>
      <c r="Y257" s="36">
        <f>SUMIFS(СВЦЭМ!$F$39:$F$782,СВЦЭМ!$A$39:$A$782,$A257,СВЦЭМ!$B$39:$B$782,Y$226)+'СЕТ СН'!$F$15</f>
        <v>122.73870497999999</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7"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38"/>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01.08.2022</v>
      </c>
      <c r="B262" s="36">
        <f ca="1">SUMIFS(СВЦЭМ!$G$40:$G$783,СВЦЭМ!$A$40:$A$783,$A262,СВЦЭМ!$B$39:$B$782,B$261)+'СЕТ СН'!$F$15</f>
        <v>0</v>
      </c>
      <c r="C262" s="36">
        <f ca="1">SUMIFS(СВЦЭМ!$G$40:$G$783,СВЦЭМ!$A$40:$A$783,$A262,СВЦЭМ!$B$39:$B$782,C$261)+'СЕТ СН'!$F$15</f>
        <v>0</v>
      </c>
      <c r="D262" s="36">
        <f ca="1">SUMIFS(СВЦЭМ!$G$40:$G$783,СВЦЭМ!$A$40:$A$783,$A262,СВЦЭМ!$B$39:$B$782,D$261)+'СЕТ СН'!$F$15</f>
        <v>0</v>
      </c>
      <c r="E262" s="36">
        <f ca="1">SUMIFS(СВЦЭМ!$G$40:$G$783,СВЦЭМ!$A$40:$A$783,$A262,СВЦЭМ!$B$39:$B$782,E$261)+'СЕТ СН'!$F$15</f>
        <v>0</v>
      </c>
      <c r="F262" s="36">
        <f ca="1">SUMIFS(СВЦЭМ!$G$40:$G$783,СВЦЭМ!$A$40:$A$783,$A262,СВЦЭМ!$B$39:$B$782,F$261)+'СЕТ СН'!$F$15</f>
        <v>0</v>
      </c>
      <c r="G262" s="36">
        <f ca="1">SUMIFS(СВЦЭМ!$G$40:$G$783,СВЦЭМ!$A$40:$A$783,$A262,СВЦЭМ!$B$39:$B$782,G$261)+'СЕТ СН'!$F$15</f>
        <v>0</v>
      </c>
      <c r="H262" s="36">
        <f ca="1">SUMIFS(СВЦЭМ!$G$40:$G$783,СВЦЭМ!$A$40:$A$783,$A262,СВЦЭМ!$B$39:$B$782,H$261)+'СЕТ СН'!$F$15</f>
        <v>0</v>
      </c>
      <c r="I262" s="36">
        <f ca="1">SUMIFS(СВЦЭМ!$G$40:$G$783,СВЦЭМ!$A$40:$A$783,$A262,СВЦЭМ!$B$39:$B$782,I$261)+'СЕТ СН'!$F$15</f>
        <v>0</v>
      </c>
      <c r="J262" s="36">
        <f ca="1">SUMIFS(СВЦЭМ!$G$40:$G$783,СВЦЭМ!$A$40:$A$783,$A262,СВЦЭМ!$B$39:$B$782,J$261)+'СЕТ СН'!$F$15</f>
        <v>0</v>
      </c>
      <c r="K262" s="36">
        <f ca="1">SUMIFS(СВЦЭМ!$G$40:$G$783,СВЦЭМ!$A$40:$A$783,$A262,СВЦЭМ!$B$39:$B$782,K$261)+'СЕТ СН'!$F$15</f>
        <v>0</v>
      </c>
      <c r="L262" s="36">
        <f ca="1">SUMIFS(СВЦЭМ!$G$40:$G$783,СВЦЭМ!$A$40:$A$783,$A262,СВЦЭМ!$B$39:$B$782,L$261)+'СЕТ СН'!$F$15</f>
        <v>0</v>
      </c>
      <c r="M262" s="36">
        <f ca="1">SUMIFS(СВЦЭМ!$G$40:$G$783,СВЦЭМ!$A$40:$A$783,$A262,СВЦЭМ!$B$39:$B$782,M$261)+'СЕТ СН'!$F$15</f>
        <v>0</v>
      </c>
      <c r="N262" s="36">
        <f ca="1">SUMIFS(СВЦЭМ!$G$40:$G$783,СВЦЭМ!$A$40:$A$783,$A262,СВЦЭМ!$B$39:$B$782,N$261)+'СЕТ СН'!$F$15</f>
        <v>0</v>
      </c>
      <c r="O262" s="36">
        <f ca="1">SUMIFS(СВЦЭМ!$G$40:$G$783,СВЦЭМ!$A$40:$A$783,$A262,СВЦЭМ!$B$39:$B$782,O$261)+'СЕТ СН'!$F$15</f>
        <v>0</v>
      </c>
      <c r="P262" s="36">
        <f ca="1">SUMIFS(СВЦЭМ!$G$40:$G$783,СВЦЭМ!$A$40:$A$783,$A262,СВЦЭМ!$B$39:$B$782,P$261)+'СЕТ СН'!$F$15</f>
        <v>0</v>
      </c>
      <c r="Q262" s="36">
        <f ca="1">SUMIFS(СВЦЭМ!$G$40:$G$783,СВЦЭМ!$A$40:$A$783,$A262,СВЦЭМ!$B$39:$B$782,Q$261)+'СЕТ СН'!$F$15</f>
        <v>0</v>
      </c>
      <c r="R262" s="36">
        <f ca="1">SUMIFS(СВЦЭМ!$G$40:$G$783,СВЦЭМ!$A$40:$A$783,$A262,СВЦЭМ!$B$39:$B$782,R$261)+'СЕТ СН'!$F$15</f>
        <v>0</v>
      </c>
      <c r="S262" s="36">
        <f ca="1">SUMIFS(СВЦЭМ!$G$40:$G$783,СВЦЭМ!$A$40:$A$783,$A262,СВЦЭМ!$B$39:$B$782,S$261)+'СЕТ СН'!$F$15</f>
        <v>0</v>
      </c>
      <c r="T262" s="36">
        <f ca="1">SUMIFS(СВЦЭМ!$G$40:$G$783,СВЦЭМ!$A$40:$A$783,$A262,СВЦЭМ!$B$39:$B$782,T$261)+'СЕТ СН'!$F$15</f>
        <v>0</v>
      </c>
      <c r="U262" s="36">
        <f ca="1">SUMIFS(СВЦЭМ!$G$40:$G$783,СВЦЭМ!$A$40:$A$783,$A262,СВЦЭМ!$B$39:$B$782,U$261)+'СЕТ СН'!$F$15</f>
        <v>0</v>
      </c>
      <c r="V262" s="36">
        <f ca="1">SUMIFS(СВЦЭМ!$G$40:$G$783,СВЦЭМ!$A$40:$A$783,$A262,СВЦЭМ!$B$39:$B$782,V$261)+'СЕТ СН'!$F$15</f>
        <v>0</v>
      </c>
      <c r="W262" s="36">
        <f ca="1">SUMIFS(СВЦЭМ!$G$40:$G$783,СВЦЭМ!$A$40:$A$783,$A262,СВЦЭМ!$B$39:$B$782,W$261)+'СЕТ СН'!$F$15</f>
        <v>0</v>
      </c>
      <c r="X262" s="36">
        <f ca="1">SUMIFS(СВЦЭМ!$G$40:$G$783,СВЦЭМ!$A$40:$A$783,$A262,СВЦЭМ!$B$39:$B$782,X$261)+'СЕТ СН'!$F$15</f>
        <v>0</v>
      </c>
      <c r="Y262" s="36">
        <f ca="1">SUMIFS(СВЦЭМ!$G$40:$G$783,СВЦЭМ!$A$40:$A$783,$A262,СВЦЭМ!$B$39:$B$782,Y$261)+'СЕТ СН'!$F$15</f>
        <v>0</v>
      </c>
      <c r="AA262" s="45"/>
    </row>
    <row r="263" spans="1:27" ht="15.75" hidden="1" x14ac:dyDescent="0.2">
      <c r="A263" s="35">
        <f>A262+1</f>
        <v>44775</v>
      </c>
      <c r="B263" s="36">
        <f ca="1">SUMIFS(СВЦЭМ!$G$40:$G$783,СВЦЭМ!$A$40:$A$783,$A263,СВЦЭМ!$B$39:$B$782,B$261)+'СЕТ СН'!$F$15</f>
        <v>0</v>
      </c>
      <c r="C263" s="36">
        <f ca="1">SUMIFS(СВЦЭМ!$G$40:$G$783,СВЦЭМ!$A$40:$A$783,$A263,СВЦЭМ!$B$39:$B$782,C$261)+'СЕТ СН'!$F$15</f>
        <v>0</v>
      </c>
      <c r="D263" s="36">
        <f ca="1">SUMIFS(СВЦЭМ!$G$40:$G$783,СВЦЭМ!$A$40:$A$783,$A263,СВЦЭМ!$B$39:$B$782,D$261)+'СЕТ СН'!$F$15</f>
        <v>0</v>
      </c>
      <c r="E263" s="36">
        <f ca="1">SUMIFS(СВЦЭМ!$G$40:$G$783,СВЦЭМ!$A$40:$A$783,$A263,СВЦЭМ!$B$39:$B$782,E$261)+'СЕТ СН'!$F$15</f>
        <v>0</v>
      </c>
      <c r="F263" s="36">
        <f ca="1">SUMIFS(СВЦЭМ!$G$40:$G$783,СВЦЭМ!$A$40:$A$783,$A263,СВЦЭМ!$B$39:$B$782,F$261)+'СЕТ СН'!$F$15</f>
        <v>0</v>
      </c>
      <c r="G263" s="36">
        <f ca="1">SUMIFS(СВЦЭМ!$G$40:$G$783,СВЦЭМ!$A$40:$A$783,$A263,СВЦЭМ!$B$39:$B$782,G$261)+'СЕТ СН'!$F$15</f>
        <v>0</v>
      </c>
      <c r="H263" s="36">
        <f ca="1">SUMIFS(СВЦЭМ!$G$40:$G$783,СВЦЭМ!$A$40:$A$783,$A263,СВЦЭМ!$B$39:$B$782,H$261)+'СЕТ СН'!$F$15</f>
        <v>0</v>
      </c>
      <c r="I263" s="36">
        <f ca="1">SUMIFS(СВЦЭМ!$G$40:$G$783,СВЦЭМ!$A$40:$A$783,$A263,СВЦЭМ!$B$39:$B$782,I$261)+'СЕТ СН'!$F$15</f>
        <v>0</v>
      </c>
      <c r="J263" s="36">
        <f ca="1">SUMIFS(СВЦЭМ!$G$40:$G$783,СВЦЭМ!$A$40:$A$783,$A263,СВЦЭМ!$B$39:$B$782,J$261)+'СЕТ СН'!$F$15</f>
        <v>0</v>
      </c>
      <c r="K263" s="36">
        <f ca="1">SUMIFS(СВЦЭМ!$G$40:$G$783,СВЦЭМ!$A$40:$A$783,$A263,СВЦЭМ!$B$39:$B$782,K$261)+'СЕТ СН'!$F$15</f>
        <v>0</v>
      </c>
      <c r="L263" s="36">
        <f ca="1">SUMIFS(СВЦЭМ!$G$40:$G$783,СВЦЭМ!$A$40:$A$783,$A263,СВЦЭМ!$B$39:$B$782,L$261)+'СЕТ СН'!$F$15</f>
        <v>0</v>
      </c>
      <c r="M263" s="36">
        <f ca="1">SUMIFS(СВЦЭМ!$G$40:$G$783,СВЦЭМ!$A$40:$A$783,$A263,СВЦЭМ!$B$39:$B$782,M$261)+'СЕТ СН'!$F$15</f>
        <v>0</v>
      </c>
      <c r="N263" s="36">
        <f ca="1">SUMIFS(СВЦЭМ!$G$40:$G$783,СВЦЭМ!$A$40:$A$783,$A263,СВЦЭМ!$B$39:$B$782,N$261)+'СЕТ СН'!$F$15</f>
        <v>0</v>
      </c>
      <c r="O263" s="36">
        <f ca="1">SUMIFS(СВЦЭМ!$G$40:$G$783,СВЦЭМ!$A$40:$A$783,$A263,СВЦЭМ!$B$39:$B$782,O$261)+'СЕТ СН'!$F$15</f>
        <v>0</v>
      </c>
      <c r="P263" s="36">
        <f ca="1">SUMIFS(СВЦЭМ!$G$40:$G$783,СВЦЭМ!$A$40:$A$783,$A263,СВЦЭМ!$B$39:$B$782,P$261)+'СЕТ СН'!$F$15</f>
        <v>0</v>
      </c>
      <c r="Q263" s="36">
        <f ca="1">SUMIFS(СВЦЭМ!$G$40:$G$783,СВЦЭМ!$A$40:$A$783,$A263,СВЦЭМ!$B$39:$B$782,Q$261)+'СЕТ СН'!$F$15</f>
        <v>0</v>
      </c>
      <c r="R263" s="36">
        <f ca="1">SUMIFS(СВЦЭМ!$G$40:$G$783,СВЦЭМ!$A$40:$A$783,$A263,СВЦЭМ!$B$39:$B$782,R$261)+'СЕТ СН'!$F$15</f>
        <v>0</v>
      </c>
      <c r="S263" s="36">
        <f ca="1">SUMIFS(СВЦЭМ!$G$40:$G$783,СВЦЭМ!$A$40:$A$783,$A263,СВЦЭМ!$B$39:$B$782,S$261)+'СЕТ СН'!$F$15</f>
        <v>0</v>
      </c>
      <c r="T263" s="36">
        <f ca="1">SUMIFS(СВЦЭМ!$G$40:$G$783,СВЦЭМ!$A$40:$A$783,$A263,СВЦЭМ!$B$39:$B$782,T$261)+'СЕТ СН'!$F$15</f>
        <v>0</v>
      </c>
      <c r="U263" s="36">
        <f ca="1">SUMIFS(СВЦЭМ!$G$40:$G$783,СВЦЭМ!$A$40:$A$783,$A263,СВЦЭМ!$B$39:$B$782,U$261)+'СЕТ СН'!$F$15</f>
        <v>0</v>
      </c>
      <c r="V263" s="36">
        <f ca="1">SUMIFS(СВЦЭМ!$G$40:$G$783,СВЦЭМ!$A$40:$A$783,$A263,СВЦЭМ!$B$39:$B$782,V$261)+'СЕТ СН'!$F$15</f>
        <v>0</v>
      </c>
      <c r="W263" s="36">
        <f ca="1">SUMIFS(СВЦЭМ!$G$40:$G$783,СВЦЭМ!$A$40:$A$783,$A263,СВЦЭМ!$B$39:$B$782,W$261)+'СЕТ СН'!$F$15</f>
        <v>0</v>
      </c>
      <c r="X263" s="36">
        <f ca="1">SUMIFS(СВЦЭМ!$G$40:$G$783,СВЦЭМ!$A$40:$A$783,$A263,СВЦЭМ!$B$39:$B$782,X$261)+'СЕТ СН'!$F$15</f>
        <v>0</v>
      </c>
      <c r="Y263" s="36">
        <f ca="1">SUMIFS(СВЦЭМ!$G$40:$G$783,СВЦЭМ!$A$40:$A$783,$A263,СВЦЭМ!$B$39:$B$782,Y$261)+'СЕТ СН'!$F$15</f>
        <v>0</v>
      </c>
    </row>
    <row r="264" spans="1:27" ht="15.75" hidden="1" x14ac:dyDescent="0.2">
      <c r="A264" s="35">
        <f t="shared" ref="A264:A292" si="7">A263+1</f>
        <v>44776</v>
      </c>
      <c r="B264" s="36">
        <f ca="1">SUMIFS(СВЦЭМ!$G$40:$G$783,СВЦЭМ!$A$40:$A$783,$A264,СВЦЭМ!$B$39:$B$782,B$261)+'СЕТ СН'!$F$15</f>
        <v>0</v>
      </c>
      <c r="C264" s="36">
        <f ca="1">SUMIFS(СВЦЭМ!$G$40:$G$783,СВЦЭМ!$A$40:$A$783,$A264,СВЦЭМ!$B$39:$B$782,C$261)+'СЕТ СН'!$F$15</f>
        <v>0</v>
      </c>
      <c r="D264" s="36">
        <f ca="1">SUMIFS(СВЦЭМ!$G$40:$G$783,СВЦЭМ!$A$40:$A$783,$A264,СВЦЭМ!$B$39:$B$782,D$261)+'СЕТ СН'!$F$15</f>
        <v>0</v>
      </c>
      <c r="E264" s="36">
        <f ca="1">SUMIFS(СВЦЭМ!$G$40:$G$783,СВЦЭМ!$A$40:$A$783,$A264,СВЦЭМ!$B$39:$B$782,E$261)+'СЕТ СН'!$F$15</f>
        <v>0</v>
      </c>
      <c r="F264" s="36">
        <f ca="1">SUMIFS(СВЦЭМ!$G$40:$G$783,СВЦЭМ!$A$40:$A$783,$A264,СВЦЭМ!$B$39:$B$782,F$261)+'СЕТ СН'!$F$15</f>
        <v>0</v>
      </c>
      <c r="G264" s="36">
        <f ca="1">SUMIFS(СВЦЭМ!$G$40:$G$783,СВЦЭМ!$A$40:$A$783,$A264,СВЦЭМ!$B$39:$B$782,G$261)+'СЕТ СН'!$F$15</f>
        <v>0</v>
      </c>
      <c r="H264" s="36">
        <f ca="1">SUMIFS(СВЦЭМ!$G$40:$G$783,СВЦЭМ!$A$40:$A$783,$A264,СВЦЭМ!$B$39:$B$782,H$261)+'СЕТ СН'!$F$15</f>
        <v>0</v>
      </c>
      <c r="I264" s="36">
        <f ca="1">SUMIFS(СВЦЭМ!$G$40:$G$783,СВЦЭМ!$A$40:$A$783,$A264,СВЦЭМ!$B$39:$B$782,I$261)+'СЕТ СН'!$F$15</f>
        <v>0</v>
      </c>
      <c r="J264" s="36">
        <f ca="1">SUMIFS(СВЦЭМ!$G$40:$G$783,СВЦЭМ!$A$40:$A$783,$A264,СВЦЭМ!$B$39:$B$782,J$261)+'СЕТ СН'!$F$15</f>
        <v>0</v>
      </c>
      <c r="K264" s="36">
        <f ca="1">SUMIFS(СВЦЭМ!$G$40:$G$783,СВЦЭМ!$A$40:$A$783,$A264,СВЦЭМ!$B$39:$B$782,K$261)+'СЕТ СН'!$F$15</f>
        <v>0</v>
      </c>
      <c r="L264" s="36">
        <f ca="1">SUMIFS(СВЦЭМ!$G$40:$G$783,СВЦЭМ!$A$40:$A$783,$A264,СВЦЭМ!$B$39:$B$782,L$261)+'СЕТ СН'!$F$15</f>
        <v>0</v>
      </c>
      <c r="M264" s="36">
        <f ca="1">SUMIFS(СВЦЭМ!$G$40:$G$783,СВЦЭМ!$A$40:$A$783,$A264,СВЦЭМ!$B$39:$B$782,M$261)+'СЕТ СН'!$F$15</f>
        <v>0</v>
      </c>
      <c r="N264" s="36">
        <f ca="1">SUMIFS(СВЦЭМ!$G$40:$G$783,СВЦЭМ!$A$40:$A$783,$A264,СВЦЭМ!$B$39:$B$782,N$261)+'СЕТ СН'!$F$15</f>
        <v>0</v>
      </c>
      <c r="O264" s="36">
        <f ca="1">SUMIFS(СВЦЭМ!$G$40:$G$783,СВЦЭМ!$A$40:$A$783,$A264,СВЦЭМ!$B$39:$B$782,O$261)+'СЕТ СН'!$F$15</f>
        <v>0</v>
      </c>
      <c r="P264" s="36">
        <f ca="1">SUMIFS(СВЦЭМ!$G$40:$G$783,СВЦЭМ!$A$40:$A$783,$A264,СВЦЭМ!$B$39:$B$782,P$261)+'СЕТ СН'!$F$15</f>
        <v>0</v>
      </c>
      <c r="Q264" s="36">
        <f ca="1">SUMIFS(СВЦЭМ!$G$40:$G$783,СВЦЭМ!$A$40:$A$783,$A264,СВЦЭМ!$B$39:$B$782,Q$261)+'СЕТ СН'!$F$15</f>
        <v>0</v>
      </c>
      <c r="R264" s="36">
        <f ca="1">SUMIFS(СВЦЭМ!$G$40:$G$783,СВЦЭМ!$A$40:$A$783,$A264,СВЦЭМ!$B$39:$B$782,R$261)+'СЕТ СН'!$F$15</f>
        <v>0</v>
      </c>
      <c r="S264" s="36">
        <f ca="1">SUMIFS(СВЦЭМ!$G$40:$G$783,СВЦЭМ!$A$40:$A$783,$A264,СВЦЭМ!$B$39:$B$782,S$261)+'СЕТ СН'!$F$15</f>
        <v>0</v>
      </c>
      <c r="T264" s="36">
        <f ca="1">SUMIFS(СВЦЭМ!$G$40:$G$783,СВЦЭМ!$A$40:$A$783,$A264,СВЦЭМ!$B$39:$B$782,T$261)+'СЕТ СН'!$F$15</f>
        <v>0</v>
      </c>
      <c r="U264" s="36">
        <f ca="1">SUMIFS(СВЦЭМ!$G$40:$G$783,СВЦЭМ!$A$40:$A$783,$A264,СВЦЭМ!$B$39:$B$782,U$261)+'СЕТ СН'!$F$15</f>
        <v>0</v>
      </c>
      <c r="V264" s="36">
        <f ca="1">SUMIFS(СВЦЭМ!$G$40:$G$783,СВЦЭМ!$A$40:$A$783,$A264,СВЦЭМ!$B$39:$B$782,V$261)+'СЕТ СН'!$F$15</f>
        <v>0</v>
      </c>
      <c r="W264" s="36">
        <f ca="1">SUMIFS(СВЦЭМ!$G$40:$G$783,СВЦЭМ!$A$40:$A$783,$A264,СВЦЭМ!$B$39:$B$782,W$261)+'СЕТ СН'!$F$15</f>
        <v>0</v>
      </c>
      <c r="X264" s="36">
        <f ca="1">SUMIFS(СВЦЭМ!$G$40:$G$783,СВЦЭМ!$A$40:$A$783,$A264,СВЦЭМ!$B$39:$B$782,X$261)+'СЕТ СН'!$F$15</f>
        <v>0</v>
      </c>
      <c r="Y264" s="36">
        <f ca="1">SUMIFS(СВЦЭМ!$G$40:$G$783,СВЦЭМ!$A$40:$A$783,$A264,СВЦЭМ!$B$39:$B$782,Y$261)+'СЕТ СН'!$F$15</f>
        <v>0</v>
      </c>
    </row>
    <row r="265" spans="1:27" ht="15.75" hidden="1" x14ac:dyDescent="0.2">
      <c r="A265" s="35">
        <f t="shared" si="7"/>
        <v>44777</v>
      </c>
      <c r="B265" s="36">
        <f ca="1">SUMIFS(СВЦЭМ!$G$40:$G$783,СВЦЭМ!$A$40:$A$783,$A265,СВЦЭМ!$B$39:$B$782,B$261)+'СЕТ СН'!$F$15</f>
        <v>0</v>
      </c>
      <c r="C265" s="36">
        <f ca="1">SUMIFS(СВЦЭМ!$G$40:$G$783,СВЦЭМ!$A$40:$A$783,$A265,СВЦЭМ!$B$39:$B$782,C$261)+'СЕТ СН'!$F$15</f>
        <v>0</v>
      </c>
      <c r="D265" s="36">
        <f ca="1">SUMIFS(СВЦЭМ!$G$40:$G$783,СВЦЭМ!$A$40:$A$783,$A265,СВЦЭМ!$B$39:$B$782,D$261)+'СЕТ СН'!$F$15</f>
        <v>0</v>
      </c>
      <c r="E265" s="36">
        <f ca="1">SUMIFS(СВЦЭМ!$G$40:$G$783,СВЦЭМ!$A$40:$A$783,$A265,СВЦЭМ!$B$39:$B$782,E$261)+'СЕТ СН'!$F$15</f>
        <v>0</v>
      </c>
      <c r="F265" s="36">
        <f ca="1">SUMIFS(СВЦЭМ!$G$40:$G$783,СВЦЭМ!$A$40:$A$783,$A265,СВЦЭМ!$B$39:$B$782,F$261)+'СЕТ СН'!$F$15</f>
        <v>0</v>
      </c>
      <c r="G265" s="36">
        <f ca="1">SUMIFS(СВЦЭМ!$G$40:$G$783,СВЦЭМ!$A$40:$A$783,$A265,СВЦЭМ!$B$39:$B$782,G$261)+'СЕТ СН'!$F$15</f>
        <v>0</v>
      </c>
      <c r="H265" s="36">
        <f ca="1">SUMIFS(СВЦЭМ!$G$40:$G$783,СВЦЭМ!$A$40:$A$783,$A265,СВЦЭМ!$B$39:$B$782,H$261)+'СЕТ СН'!$F$15</f>
        <v>0</v>
      </c>
      <c r="I265" s="36">
        <f ca="1">SUMIFS(СВЦЭМ!$G$40:$G$783,СВЦЭМ!$A$40:$A$783,$A265,СВЦЭМ!$B$39:$B$782,I$261)+'СЕТ СН'!$F$15</f>
        <v>0</v>
      </c>
      <c r="J265" s="36">
        <f ca="1">SUMIFS(СВЦЭМ!$G$40:$G$783,СВЦЭМ!$A$40:$A$783,$A265,СВЦЭМ!$B$39:$B$782,J$261)+'СЕТ СН'!$F$15</f>
        <v>0</v>
      </c>
      <c r="K265" s="36">
        <f ca="1">SUMIFS(СВЦЭМ!$G$40:$G$783,СВЦЭМ!$A$40:$A$783,$A265,СВЦЭМ!$B$39:$B$782,K$261)+'СЕТ СН'!$F$15</f>
        <v>0</v>
      </c>
      <c r="L265" s="36">
        <f ca="1">SUMIFS(СВЦЭМ!$G$40:$G$783,СВЦЭМ!$A$40:$A$783,$A265,СВЦЭМ!$B$39:$B$782,L$261)+'СЕТ СН'!$F$15</f>
        <v>0</v>
      </c>
      <c r="M265" s="36">
        <f ca="1">SUMIFS(СВЦЭМ!$G$40:$G$783,СВЦЭМ!$A$40:$A$783,$A265,СВЦЭМ!$B$39:$B$782,M$261)+'СЕТ СН'!$F$15</f>
        <v>0</v>
      </c>
      <c r="N265" s="36">
        <f ca="1">SUMIFS(СВЦЭМ!$G$40:$G$783,СВЦЭМ!$A$40:$A$783,$A265,СВЦЭМ!$B$39:$B$782,N$261)+'СЕТ СН'!$F$15</f>
        <v>0</v>
      </c>
      <c r="O265" s="36">
        <f ca="1">SUMIFS(СВЦЭМ!$G$40:$G$783,СВЦЭМ!$A$40:$A$783,$A265,СВЦЭМ!$B$39:$B$782,O$261)+'СЕТ СН'!$F$15</f>
        <v>0</v>
      </c>
      <c r="P265" s="36">
        <f ca="1">SUMIFS(СВЦЭМ!$G$40:$G$783,СВЦЭМ!$A$40:$A$783,$A265,СВЦЭМ!$B$39:$B$782,P$261)+'СЕТ СН'!$F$15</f>
        <v>0</v>
      </c>
      <c r="Q265" s="36">
        <f ca="1">SUMIFS(СВЦЭМ!$G$40:$G$783,СВЦЭМ!$A$40:$A$783,$A265,СВЦЭМ!$B$39:$B$782,Q$261)+'СЕТ СН'!$F$15</f>
        <v>0</v>
      </c>
      <c r="R265" s="36">
        <f ca="1">SUMIFS(СВЦЭМ!$G$40:$G$783,СВЦЭМ!$A$40:$A$783,$A265,СВЦЭМ!$B$39:$B$782,R$261)+'СЕТ СН'!$F$15</f>
        <v>0</v>
      </c>
      <c r="S265" s="36">
        <f ca="1">SUMIFS(СВЦЭМ!$G$40:$G$783,СВЦЭМ!$A$40:$A$783,$A265,СВЦЭМ!$B$39:$B$782,S$261)+'СЕТ СН'!$F$15</f>
        <v>0</v>
      </c>
      <c r="T265" s="36">
        <f ca="1">SUMIFS(СВЦЭМ!$G$40:$G$783,СВЦЭМ!$A$40:$A$783,$A265,СВЦЭМ!$B$39:$B$782,T$261)+'СЕТ СН'!$F$15</f>
        <v>0</v>
      </c>
      <c r="U265" s="36">
        <f ca="1">SUMIFS(СВЦЭМ!$G$40:$G$783,СВЦЭМ!$A$40:$A$783,$A265,СВЦЭМ!$B$39:$B$782,U$261)+'СЕТ СН'!$F$15</f>
        <v>0</v>
      </c>
      <c r="V265" s="36">
        <f ca="1">SUMIFS(СВЦЭМ!$G$40:$G$783,СВЦЭМ!$A$40:$A$783,$A265,СВЦЭМ!$B$39:$B$782,V$261)+'СЕТ СН'!$F$15</f>
        <v>0</v>
      </c>
      <c r="W265" s="36">
        <f ca="1">SUMIFS(СВЦЭМ!$G$40:$G$783,СВЦЭМ!$A$40:$A$783,$A265,СВЦЭМ!$B$39:$B$782,W$261)+'СЕТ СН'!$F$15</f>
        <v>0</v>
      </c>
      <c r="X265" s="36">
        <f ca="1">SUMIFS(СВЦЭМ!$G$40:$G$783,СВЦЭМ!$A$40:$A$783,$A265,СВЦЭМ!$B$39:$B$782,X$261)+'СЕТ СН'!$F$15</f>
        <v>0</v>
      </c>
      <c r="Y265" s="36">
        <f ca="1">SUMIFS(СВЦЭМ!$G$40:$G$783,СВЦЭМ!$A$40:$A$783,$A265,СВЦЭМ!$B$39:$B$782,Y$261)+'СЕТ СН'!$F$15</f>
        <v>0</v>
      </c>
    </row>
    <row r="266" spans="1:27" ht="15.75" hidden="1" x14ac:dyDescent="0.2">
      <c r="A266" s="35">
        <f t="shared" si="7"/>
        <v>44778</v>
      </c>
      <c r="B266" s="36">
        <f ca="1">SUMIFS(СВЦЭМ!$G$40:$G$783,СВЦЭМ!$A$40:$A$783,$A266,СВЦЭМ!$B$39:$B$782,B$261)+'СЕТ СН'!$F$15</f>
        <v>0</v>
      </c>
      <c r="C266" s="36">
        <f ca="1">SUMIFS(СВЦЭМ!$G$40:$G$783,СВЦЭМ!$A$40:$A$783,$A266,СВЦЭМ!$B$39:$B$782,C$261)+'СЕТ СН'!$F$15</f>
        <v>0</v>
      </c>
      <c r="D266" s="36">
        <f ca="1">SUMIFS(СВЦЭМ!$G$40:$G$783,СВЦЭМ!$A$40:$A$783,$A266,СВЦЭМ!$B$39:$B$782,D$261)+'СЕТ СН'!$F$15</f>
        <v>0</v>
      </c>
      <c r="E266" s="36">
        <f ca="1">SUMIFS(СВЦЭМ!$G$40:$G$783,СВЦЭМ!$A$40:$A$783,$A266,СВЦЭМ!$B$39:$B$782,E$261)+'СЕТ СН'!$F$15</f>
        <v>0</v>
      </c>
      <c r="F266" s="36">
        <f ca="1">SUMIFS(СВЦЭМ!$G$40:$G$783,СВЦЭМ!$A$40:$A$783,$A266,СВЦЭМ!$B$39:$B$782,F$261)+'СЕТ СН'!$F$15</f>
        <v>0</v>
      </c>
      <c r="G266" s="36">
        <f ca="1">SUMIFS(СВЦЭМ!$G$40:$G$783,СВЦЭМ!$A$40:$A$783,$A266,СВЦЭМ!$B$39:$B$782,G$261)+'СЕТ СН'!$F$15</f>
        <v>0</v>
      </c>
      <c r="H266" s="36">
        <f ca="1">SUMIFS(СВЦЭМ!$G$40:$G$783,СВЦЭМ!$A$40:$A$783,$A266,СВЦЭМ!$B$39:$B$782,H$261)+'СЕТ СН'!$F$15</f>
        <v>0</v>
      </c>
      <c r="I266" s="36">
        <f ca="1">SUMIFS(СВЦЭМ!$G$40:$G$783,СВЦЭМ!$A$40:$A$783,$A266,СВЦЭМ!$B$39:$B$782,I$261)+'СЕТ СН'!$F$15</f>
        <v>0</v>
      </c>
      <c r="J266" s="36">
        <f ca="1">SUMIFS(СВЦЭМ!$G$40:$G$783,СВЦЭМ!$A$40:$A$783,$A266,СВЦЭМ!$B$39:$B$782,J$261)+'СЕТ СН'!$F$15</f>
        <v>0</v>
      </c>
      <c r="K266" s="36">
        <f ca="1">SUMIFS(СВЦЭМ!$G$40:$G$783,СВЦЭМ!$A$40:$A$783,$A266,СВЦЭМ!$B$39:$B$782,K$261)+'СЕТ СН'!$F$15</f>
        <v>0</v>
      </c>
      <c r="L266" s="36">
        <f ca="1">SUMIFS(СВЦЭМ!$G$40:$G$783,СВЦЭМ!$A$40:$A$783,$A266,СВЦЭМ!$B$39:$B$782,L$261)+'СЕТ СН'!$F$15</f>
        <v>0</v>
      </c>
      <c r="M266" s="36">
        <f ca="1">SUMIFS(СВЦЭМ!$G$40:$G$783,СВЦЭМ!$A$40:$A$783,$A266,СВЦЭМ!$B$39:$B$782,M$261)+'СЕТ СН'!$F$15</f>
        <v>0</v>
      </c>
      <c r="N266" s="36">
        <f ca="1">SUMIFS(СВЦЭМ!$G$40:$G$783,СВЦЭМ!$A$40:$A$783,$A266,СВЦЭМ!$B$39:$B$782,N$261)+'СЕТ СН'!$F$15</f>
        <v>0</v>
      </c>
      <c r="O266" s="36">
        <f ca="1">SUMIFS(СВЦЭМ!$G$40:$G$783,СВЦЭМ!$A$40:$A$783,$A266,СВЦЭМ!$B$39:$B$782,O$261)+'СЕТ СН'!$F$15</f>
        <v>0</v>
      </c>
      <c r="P266" s="36">
        <f ca="1">SUMIFS(СВЦЭМ!$G$40:$G$783,СВЦЭМ!$A$40:$A$783,$A266,СВЦЭМ!$B$39:$B$782,P$261)+'СЕТ СН'!$F$15</f>
        <v>0</v>
      </c>
      <c r="Q266" s="36">
        <f ca="1">SUMIFS(СВЦЭМ!$G$40:$G$783,СВЦЭМ!$A$40:$A$783,$A266,СВЦЭМ!$B$39:$B$782,Q$261)+'СЕТ СН'!$F$15</f>
        <v>0</v>
      </c>
      <c r="R266" s="36">
        <f ca="1">SUMIFS(СВЦЭМ!$G$40:$G$783,СВЦЭМ!$A$40:$A$783,$A266,СВЦЭМ!$B$39:$B$782,R$261)+'СЕТ СН'!$F$15</f>
        <v>0</v>
      </c>
      <c r="S266" s="36">
        <f ca="1">SUMIFS(СВЦЭМ!$G$40:$G$783,СВЦЭМ!$A$40:$A$783,$A266,СВЦЭМ!$B$39:$B$782,S$261)+'СЕТ СН'!$F$15</f>
        <v>0</v>
      </c>
      <c r="T266" s="36">
        <f ca="1">SUMIFS(СВЦЭМ!$G$40:$G$783,СВЦЭМ!$A$40:$A$783,$A266,СВЦЭМ!$B$39:$B$782,T$261)+'СЕТ СН'!$F$15</f>
        <v>0</v>
      </c>
      <c r="U266" s="36">
        <f ca="1">SUMIFS(СВЦЭМ!$G$40:$G$783,СВЦЭМ!$A$40:$A$783,$A266,СВЦЭМ!$B$39:$B$782,U$261)+'СЕТ СН'!$F$15</f>
        <v>0</v>
      </c>
      <c r="V266" s="36">
        <f ca="1">SUMIFS(СВЦЭМ!$G$40:$G$783,СВЦЭМ!$A$40:$A$783,$A266,СВЦЭМ!$B$39:$B$782,V$261)+'СЕТ СН'!$F$15</f>
        <v>0</v>
      </c>
      <c r="W266" s="36">
        <f ca="1">SUMIFS(СВЦЭМ!$G$40:$G$783,СВЦЭМ!$A$40:$A$783,$A266,СВЦЭМ!$B$39:$B$782,W$261)+'СЕТ СН'!$F$15</f>
        <v>0</v>
      </c>
      <c r="X266" s="36">
        <f ca="1">SUMIFS(СВЦЭМ!$G$40:$G$783,СВЦЭМ!$A$40:$A$783,$A266,СВЦЭМ!$B$39:$B$782,X$261)+'СЕТ СН'!$F$15</f>
        <v>0</v>
      </c>
      <c r="Y266" s="36">
        <f ca="1">SUMIFS(СВЦЭМ!$G$40:$G$783,СВЦЭМ!$A$40:$A$783,$A266,СВЦЭМ!$B$39:$B$782,Y$261)+'СЕТ СН'!$F$15</f>
        <v>0</v>
      </c>
    </row>
    <row r="267" spans="1:27" ht="15.75" hidden="1" x14ac:dyDescent="0.2">
      <c r="A267" s="35">
        <f t="shared" si="7"/>
        <v>44779</v>
      </c>
      <c r="B267" s="36">
        <f ca="1">SUMIFS(СВЦЭМ!$G$40:$G$783,СВЦЭМ!$A$40:$A$783,$A267,СВЦЭМ!$B$39:$B$782,B$261)+'СЕТ СН'!$F$15</f>
        <v>0</v>
      </c>
      <c r="C267" s="36">
        <f ca="1">SUMIFS(СВЦЭМ!$G$40:$G$783,СВЦЭМ!$A$40:$A$783,$A267,СВЦЭМ!$B$39:$B$782,C$261)+'СЕТ СН'!$F$15</f>
        <v>0</v>
      </c>
      <c r="D267" s="36">
        <f ca="1">SUMIFS(СВЦЭМ!$G$40:$G$783,СВЦЭМ!$A$40:$A$783,$A267,СВЦЭМ!$B$39:$B$782,D$261)+'СЕТ СН'!$F$15</f>
        <v>0</v>
      </c>
      <c r="E267" s="36">
        <f ca="1">SUMIFS(СВЦЭМ!$G$40:$G$783,СВЦЭМ!$A$40:$A$783,$A267,СВЦЭМ!$B$39:$B$782,E$261)+'СЕТ СН'!$F$15</f>
        <v>0</v>
      </c>
      <c r="F267" s="36">
        <f ca="1">SUMIFS(СВЦЭМ!$G$40:$G$783,СВЦЭМ!$A$40:$A$783,$A267,СВЦЭМ!$B$39:$B$782,F$261)+'СЕТ СН'!$F$15</f>
        <v>0</v>
      </c>
      <c r="G267" s="36">
        <f ca="1">SUMIFS(СВЦЭМ!$G$40:$G$783,СВЦЭМ!$A$40:$A$783,$A267,СВЦЭМ!$B$39:$B$782,G$261)+'СЕТ СН'!$F$15</f>
        <v>0</v>
      </c>
      <c r="H267" s="36">
        <f ca="1">SUMIFS(СВЦЭМ!$G$40:$G$783,СВЦЭМ!$A$40:$A$783,$A267,СВЦЭМ!$B$39:$B$782,H$261)+'СЕТ СН'!$F$15</f>
        <v>0</v>
      </c>
      <c r="I267" s="36">
        <f ca="1">SUMIFS(СВЦЭМ!$G$40:$G$783,СВЦЭМ!$A$40:$A$783,$A267,СВЦЭМ!$B$39:$B$782,I$261)+'СЕТ СН'!$F$15</f>
        <v>0</v>
      </c>
      <c r="J267" s="36">
        <f ca="1">SUMIFS(СВЦЭМ!$G$40:$G$783,СВЦЭМ!$A$40:$A$783,$A267,СВЦЭМ!$B$39:$B$782,J$261)+'СЕТ СН'!$F$15</f>
        <v>0</v>
      </c>
      <c r="K267" s="36">
        <f ca="1">SUMIFS(СВЦЭМ!$G$40:$G$783,СВЦЭМ!$A$40:$A$783,$A267,СВЦЭМ!$B$39:$B$782,K$261)+'СЕТ СН'!$F$15</f>
        <v>0</v>
      </c>
      <c r="L267" s="36">
        <f ca="1">SUMIFS(СВЦЭМ!$G$40:$G$783,СВЦЭМ!$A$40:$A$783,$A267,СВЦЭМ!$B$39:$B$782,L$261)+'СЕТ СН'!$F$15</f>
        <v>0</v>
      </c>
      <c r="M267" s="36">
        <f ca="1">SUMIFS(СВЦЭМ!$G$40:$G$783,СВЦЭМ!$A$40:$A$783,$A267,СВЦЭМ!$B$39:$B$782,M$261)+'СЕТ СН'!$F$15</f>
        <v>0</v>
      </c>
      <c r="N267" s="36">
        <f ca="1">SUMIFS(СВЦЭМ!$G$40:$G$783,СВЦЭМ!$A$40:$A$783,$A267,СВЦЭМ!$B$39:$B$782,N$261)+'СЕТ СН'!$F$15</f>
        <v>0</v>
      </c>
      <c r="O267" s="36">
        <f ca="1">SUMIFS(СВЦЭМ!$G$40:$G$783,СВЦЭМ!$A$40:$A$783,$A267,СВЦЭМ!$B$39:$B$782,O$261)+'СЕТ СН'!$F$15</f>
        <v>0</v>
      </c>
      <c r="P267" s="36">
        <f ca="1">SUMIFS(СВЦЭМ!$G$40:$G$783,СВЦЭМ!$A$40:$A$783,$A267,СВЦЭМ!$B$39:$B$782,P$261)+'СЕТ СН'!$F$15</f>
        <v>0</v>
      </c>
      <c r="Q267" s="36">
        <f ca="1">SUMIFS(СВЦЭМ!$G$40:$G$783,СВЦЭМ!$A$40:$A$783,$A267,СВЦЭМ!$B$39:$B$782,Q$261)+'СЕТ СН'!$F$15</f>
        <v>0</v>
      </c>
      <c r="R267" s="36">
        <f ca="1">SUMIFS(СВЦЭМ!$G$40:$G$783,СВЦЭМ!$A$40:$A$783,$A267,СВЦЭМ!$B$39:$B$782,R$261)+'СЕТ СН'!$F$15</f>
        <v>0</v>
      </c>
      <c r="S267" s="36">
        <f ca="1">SUMIFS(СВЦЭМ!$G$40:$G$783,СВЦЭМ!$A$40:$A$783,$A267,СВЦЭМ!$B$39:$B$782,S$261)+'СЕТ СН'!$F$15</f>
        <v>0</v>
      </c>
      <c r="T267" s="36">
        <f ca="1">SUMIFS(СВЦЭМ!$G$40:$G$783,СВЦЭМ!$A$40:$A$783,$A267,СВЦЭМ!$B$39:$B$782,T$261)+'СЕТ СН'!$F$15</f>
        <v>0</v>
      </c>
      <c r="U267" s="36">
        <f ca="1">SUMIFS(СВЦЭМ!$G$40:$G$783,СВЦЭМ!$A$40:$A$783,$A267,СВЦЭМ!$B$39:$B$782,U$261)+'СЕТ СН'!$F$15</f>
        <v>0</v>
      </c>
      <c r="V267" s="36">
        <f ca="1">SUMIFS(СВЦЭМ!$G$40:$G$783,СВЦЭМ!$A$40:$A$783,$A267,СВЦЭМ!$B$39:$B$782,V$261)+'СЕТ СН'!$F$15</f>
        <v>0</v>
      </c>
      <c r="W267" s="36">
        <f ca="1">SUMIFS(СВЦЭМ!$G$40:$G$783,СВЦЭМ!$A$40:$A$783,$A267,СВЦЭМ!$B$39:$B$782,W$261)+'СЕТ СН'!$F$15</f>
        <v>0</v>
      </c>
      <c r="X267" s="36">
        <f ca="1">SUMIFS(СВЦЭМ!$G$40:$G$783,СВЦЭМ!$A$40:$A$783,$A267,СВЦЭМ!$B$39:$B$782,X$261)+'СЕТ СН'!$F$15</f>
        <v>0</v>
      </c>
      <c r="Y267" s="36">
        <f ca="1">SUMIFS(СВЦЭМ!$G$40:$G$783,СВЦЭМ!$A$40:$A$783,$A267,СВЦЭМ!$B$39:$B$782,Y$261)+'СЕТ СН'!$F$15</f>
        <v>0</v>
      </c>
    </row>
    <row r="268" spans="1:27" ht="15.75" hidden="1" x14ac:dyDescent="0.2">
      <c r="A268" s="35">
        <f t="shared" si="7"/>
        <v>44780</v>
      </c>
      <c r="B268" s="36">
        <f ca="1">SUMIFS(СВЦЭМ!$G$40:$G$783,СВЦЭМ!$A$40:$A$783,$A268,СВЦЭМ!$B$39:$B$782,B$261)+'СЕТ СН'!$F$15</f>
        <v>0</v>
      </c>
      <c r="C268" s="36">
        <f ca="1">SUMIFS(СВЦЭМ!$G$40:$G$783,СВЦЭМ!$A$40:$A$783,$A268,СВЦЭМ!$B$39:$B$782,C$261)+'СЕТ СН'!$F$15</f>
        <v>0</v>
      </c>
      <c r="D268" s="36">
        <f ca="1">SUMIFS(СВЦЭМ!$G$40:$G$783,СВЦЭМ!$A$40:$A$783,$A268,СВЦЭМ!$B$39:$B$782,D$261)+'СЕТ СН'!$F$15</f>
        <v>0</v>
      </c>
      <c r="E268" s="36">
        <f ca="1">SUMIFS(СВЦЭМ!$G$40:$G$783,СВЦЭМ!$A$40:$A$783,$A268,СВЦЭМ!$B$39:$B$782,E$261)+'СЕТ СН'!$F$15</f>
        <v>0</v>
      </c>
      <c r="F268" s="36">
        <f ca="1">SUMIFS(СВЦЭМ!$G$40:$G$783,СВЦЭМ!$A$40:$A$783,$A268,СВЦЭМ!$B$39:$B$782,F$261)+'СЕТ СН'!$F$15</f>
        <v>0</v>
      </c>
      <c r="G268" s="36">
        <f ca="1">SUMIFS(СВЦЭМ!$G$40:$G$783,СВЦЭМ!$A$40:$A$783,$A268,СВЦЭМ!$B$39:$B$782,G$261)+'СЕТ СН'!$F$15</f>
        <v>0</v>
      </c>
      <c r="H268" s="36">
        <f ca="1">SUMIFS(СВЦЭМ!$G$40:$G$783,СВЦЭМ!$A$40:$A$783,$A268,СВЦЭМ!$B$39:$B$782,H$261)+'СЕТ СН'!$F$15</f>
        <v>0</v>
      </c>
      <c r="I268" s="36">
        <f ca="1">SUMIFS(СВЦЭМ!$G$40:$G$783,СВЦЭМ!$A$40:$A$783,$A268,СВЦЭМ!$B$39:$B$782,I$261)+'СЕТ СН'!$F$15</f>
        <v>0</v>
      </c>
      <c r="J268" s="36">
        <f ca="1">SUMIFS(СВЦЭМ!$G$40:$G$783,СВЦЭМ!$A$40:$A$783,$A268,СВЦЭМ!$B$39:$B$782,J$261)+'СЕТ СН'!$F$15</f>
        <v>0</v>
      </c>
      <c r="K268" s="36">
        <f ca="1">SUMIFS(СВЦЭМ!$G$40:$G$783,СВЦЭМ!$A$40:$A$783,$A268,СВЦЭМ!$B$39:$B$782,K$261)+'СЕТ СН'!$F$15</f>
        <v>0</v>
      </c>
      <c r="L268" s="36">
        <f ca="1">SUMIFS(СВЦЭМ!$G$40:$G$783,СВЦЭМ!$A$40:$A$783,$A268,СВЦЭМ!$B$39:$B$782,L$261)+'СЕТ СН'!$F$15</f>
        <v>0</v>
      </c>
      <c r="M268" s="36">
        <f ca="1">SUMIFS(СВЦЭМ!$G$40:$G$783,СВЦЭМ!$A$40:$A$783,$A268,СВЦЭМ!$B$39:$B$782,M$261)+'СЕТ СН'!$F$15</f>
        <v>0</v>
      </c>
      <c r="N268" s="36">
        <f ca="1">SUMIFS(СВЦЭМ!$G$40:$G$783,СВЦЭМ!$A$40:$A$783,$A268,СВЦЭМ!$B$39:$B$782,N$261)+'СЕТ СН'!$F$15</f>
        <v>0</v>
      </c>
      <c r="O268" s="36">
        <f ca="1">SUMIFS(СВЦЭМ!$G$40:$G$783,СВЦЭМ!$A$40:$A$783,$A268,СВЦЭМ!$B$39:$B$782,O$261)+'СЕТ СН'!$F$15</f>
        <v>0</v>
      </c>
      <c r="P268" s="36">
        <f ca="1">SUMIFS(СВЦЭМ!$G$40:$G$783,СВЦЭМ!$A$40:$A$783,$A268,СВЦЭМ!$B$39:$B$782,P$261)+'СЕТ СН'!$F$15</f>
        <v>0</v>
      </c>
      <c r="Q268" s="36">
        <f ca="1">SUMIFS(СВЦЭМ!$G$40:$G$783,СВЦЭМ!$A$40:$A$783,$A268,СВЦЭМ!$B$39:$B$782,Q$261)+'СЕТ СН'!$F$15</f>
        <v>0</v>
      </c>
      <c r="R268" s="36">
        <f ca="1">SUMIFS(СВЦЭМ!$G$40:$G$783,СВЦЭМ!$A$40:$A$783,$A268,СВЦЭМ!$B$39:$B$782,R$261)+'СЕТ СН'!$F$15</f>
        <v>0</v>
      </c>
      <c r="S268" s="36">
        <f ca="1">SUMIFS(СВЦЭМ!$G$40:$G$783,СВЦЭМ!$A$40:$A$783,$A268,СВЦЭМ!$B$39:$B$782,S$261)+'СЕТ СН'!$F$15</f>
        <v>0</v>
      </c>
      <c r="T268" s="36">
        <f ca="1">SUMIFS(СВЦЭМ!$G$40:$G$783,СВЦЭМ!$A$40:$A$783,$A268,СВЦЭМ!$B$39:$B$782,T$261)+'СЕТ СН'!$F$15</f>
        <v>0</v>
      </c>
      <c r="U268" s="36">
        <f ca="1">SUMIFS(СВЦЭМ!$G$40:$G$783,СВЦЭМ!$A$40:$A$783,$A268,СВЦЭМ!$B$39:$B$782,U$261)+'СЕТ СН'!$F$15</f>
        <v>0</v>
      </c>
      <c r="V268" s="36">
        <f ca="1">SUMIFS(СВЦЭМ!$G$40:$G$783,СВЦЭМ!$A$40:$A$783,$A268,СВЦЭМ!$B$39:$B$782,V$261)+'СЕТ СН'!$F$15</f>
        <v>0</v>
      </c>
      <c r="W268" s="36">
        <f ca="1">SUMIFS(СВЦЭМ!$G$40:$G$783,СВЦЭМ!$A$40:$A$783,$A268,СВЦЭМ!$B$39:$B$782,W$261)+'СЕТ СН'!$F$15</f>
        <v>0</v>
      </c>
      <c r="X268" s="36">
        <f ca="1">SUMIFS(СВЦЭМ!$G$40:$G$783,СВЦЭМ!$A$40:$A$783,$A268,СВЦЭМ!$B$39:$B$782,X$261)+'СЕТ СН'!$F$15</f>
        <v>0</v>
      </c>
      <c r="Y268" s="36">
        <f ca="1">SUMIFS(СВЦЭМ!$G$40:$G$783,СВЦЭМ!$A$40:$A$783,$A268,СВЦЭМ!$B$39:$B$782,Y$261)+'СЕТ СН'!$F$15</f>
        <v>0</v>
      </c>
    </row>
    <row r="269" spans="1:27" ht="15.75" hidden="1" x14ac:dyDescent="0.2">
      <c r="A269" s="35">
        <f t="shared" si="7"/>
        <v>44781</v>
      </c>
      <c r="B269" s="36">
        <f ca="1">SUMIFS(СВЦЭМ!$G$40:$G$783,СВЦЭМ!$A$40:$A$783,$A269,СВЦЭМ!$B$39:$B$782,B$261)+'СЕТ СН'!$F$15</f>
        <v>0</v>
      </c>
      <c r="C269" s="36">
        <f ca="1">SUMIFS(СВЦЭМ!$G$40:$G$783,СВЦЭМ!$A$40:$A$783,$A269,СВЦЭМ!$B$39:$B$782,C$261)+'СЕТ СН'!$F$15</f>
        <v>0</v>
      </c>
      <c r="D269" s="36">
        <f ca="1">SUMIFS(СВЦЭМ!$G$40:$G$783,СВЦЭМ!$A$40:$A$783,$A269,СВЦЭМ!$B$39:$B$782,D$261)+'СЕТ СН'!$F$15</f>
        <v>0</v>
      </c>
      <c r="E269" s="36">
        <f ca="1">SUMIFS(СВЦЭМ!$G$40:$G$783,СВЦЭМ!$A$40:$A$783,$A269,СВЦЭМ!$B$39:$B$782,E$261)+'СЕТ СН'!$F$15</f>
        <v>0</v>
      </c>
      <c r="F269" s="36">
        <f ca="1">SUMIFS(СВЦЭМ!$G$40:$G$783,СВЦЭМ!$A$40:$A$783,$A269,СВЦЭМ!$B$39:$B$782,F$261)+'СЕТ СН'!$F$15</f>
        <v>0</v>
      </c>
      <c r="G269" s="36">
        <f ca="1">SUMIFS(СВЦЭМ!$G$40:$G$783,СВЦЭМ!$A$40:$A$783,$A269,СВЦЭМ!$B$39:$B$782,G$261)+'СЕТ СН'!$F$15</f>
        <v>0</v>
      </c>
      <c r="H269" s="36">
        <f ca="1">SUMIFS(СВЦЭМ!$G$40:$G$783,СВЦЭМ!$A$40:$A$783,$A269,СВЦЭМ!$B$39:$B$782,H$261)+'СЕТ СН'!$F$15</f>
        <v>0</v>
      </c>
      <c r="I269" s="36">
        <f ca="1">SUMIFS(СВЦЭМ!$G$40:$G$783,СВЦЭМ!$A$40:$A$783,$A269,СВЦЭМ!$B$39:$B$782,I$261)+'СЕТ СН'!$F$15</f>
        <v>0</v>
      </c>
      <c r="J269" s="36">
        <f ca="1">SUMIFS(СВЦЭМ!$G$40:$G$783,СВЦЭМ!$A$40:$A$783,$A269,СВЦЭМ!$B$39:$B$782,J$261)+'СЕТ СН'!$F$15</f>
        <v>0</v>
      </c>
      <c r="K269" s="36">
        <f ca="1">SUMIFS(СВЦЭМ!$G$40:$G$783,СВЦЭМ!$A$40:$A$783,$A269,СВЦЭМ!$B$39:$B$782,K$261)+'СЕТ СН'!$F$15</f>
        <v>0</v>
      </c>
      <c r="L269" s="36">
        <f ca="1">SUMIFS(СВЦЭМ!$G$40:$G$783,СВЦЭМ!$A$40:$A$783,$A269,СВЦЭМ!$B$39:$B$782,L$261)+'СЕТ СН'!$F$15</f>
        <v>0</v>
      </c>
      <c r="M269" s="36">
        <f ca="1">SUMIFS(СВЦЭМ!$G$40:$G$783,СВЦЭМ!$A$40:$A$783,$A269,СВЦЭМ!$B$39:$B$782,M$261)+'СЕТ СН'!$F$15</f>
        <v>0</v>
      </c>
      <c r="N269" s="36">
        <f ca="1">SUMIFS(СВЦЭМ!$G$40:$G$783,СВЦЭМ!$A$40:$A$783,$A269,СВЦЭМ!$B$39:$B$782,N$261)+'СЕТ СН'!$F$15</f>
        <v>0</v>
      </c>
      <c r="O269" s="36">
        <f ca="1">SUMIFS(СВЦЭМ!$G$40:$G$783,СВЦЭМ!$A$40:$A$783,$A269,СВЦЭМ!$B$39:$B$782,O$261)+'СЕТ СН'!$F$15</f>
        <v>0</v>
      </c>
      <c r="P269" s="36">
        <f ca="1">SUMIFS(СВЦЭМ!$G$40:$G$783,СВЦЭМ!$A$40:$A$783,$A269,СВЦЭМ!$B$39:$B$782,P$261)+'СЕТ СН'!$F$15</f>
        <v>0</v>
      </c>
      <c r="Q269" s="36">
        <f ca="1">SUMIFS(СВЦЭМ!$G$40:$G$783,СВЦЭМ!$A$40:$A$783,$A269,СВЦЭМ!$B$39:$B$782,Q$261)+'СЕТ СН'!$F$15</f>
        <v>0</v>
      </c>
      <c r="R269" s="36">
        <f ca="1">SUMIFS(СВЦЭМ!$G$40:$G$783,СВЦЭМ!$A$40:$A$783,$A269,СВЦЭМ!$B$39:$B$782,R$261)+'СЕТ СН'!$F$15</f>
        <v>0</v>
      </c>
      <c r="S269" s="36">
        <f ca="1">SUMIFS(СВЦЭМ!$G$40:$G$783,СВЦЭМ!$A$40:$A$783,$A269,СВЦЭМ!$B$39:$B$782,S$261)+'СЕТ СН'!$F$15</f>
        <v>0</v>
      </c>
      <c r="T269" s="36">
        <f ca="1">SUMIFS(СВЦЭМ!$G$40:$G$783,СВЦЭМ!$A$40:$A$783,$A269,СВЦЭМ!$B$39:$B$782,T$261)+'СЕТ СН'!$F$15</f>
        <v>0</v>
      </c>
      <c r="U269" s="36">
        <f ca="1">SUMIFS(СВЦЭМ!$G$40:$G$783,СВЦЭМ!$A$40:$A$783,$A269,СВЦЭМ!$B$39:$B$782,U$261)+'СЕТ СН'!$F$15</f>
        <v>0</v>
      </c>
      <c r="V269" s="36">
        <f ca="1">SUMIFS(СВЦЭМ!$G$40:$G$783,СВЦЭМ!$A$40:$A$783,$A269,СВЦЭМ!$B$39:$B$782,V$261)+'СЕТ СН'!$F$15</f>
        <v>0</v>
      </c>
      <c r="W269" s="36">
        <f ca="1">SUMIFS(СВЦЭМ!$G$40:$G$783,СВЦЭМ!$A$40:$A$783,$A269,СВЦЭМ!$B$39:$B$782,W$261)+'СЕТ СН'!$F$15</f>
        <v>0</v>
      </c>
      <c r="X269" s="36">
        <f ca="1">SUMIFS(СВЦЭМ!$G$40:$G$783,СВЦЭМ!$A$40:$A$783,$A269,СВЦЭМ!$B$39:$B$782,X$261)+'СЕТ СН'!$F$15</f>
        <v>0</v>
      </c>
      <c r="Y269" s="36">
        <f ca="1">SUMIFS(СВЦЭМ!$G$40:$G$783,СВЦЭМ!$A$40:$A$783,$A269,СВЦЭМ!$B$39:$B$782,Y$261)+'СЕТ СН'!$F$15</f>
        <v>0</v>
      </c>
    </row>
    <row r="270" spans="1:27" ht="15.75" hidden="1" x14ac:dyDescent="0.2">
      <c r="A270" s="35">
        <f t="shared" si="7"/>
        <v>44782</v>
      </c>
      <c r="B270" s="36">
        <f ca="1">SUMIFS(СВЦЭМ!$G$40:$G$783,СВЦЭМ!$A$40:$A$783,$A270,СВЦЭМ!$B$39:$B$782,B$261)+'СЕТ СН'!$F$15</f>
        <v>0</v>
      </c>
      <c r="C270" s="36">
        <f ca="1">SUMIFS(СВЦЭМ!$G$40:$G$783,СВЦЭМ!$A$40:$A$783,$A270,СВЦЭМ!$B$39:$B$782,C$261)+'СЕТ СН'!$F$15</f>
        <v>0</v>
      </c>
      <c r="D270" s="36">
        <f ca="1">SUMIFS(СВЦЭМ!$G$40:$G$783,СВЦЭМ!$A$40:$A$783,$A270,СВЦЭМ!$B$39:$B$782,D$261)+'СЕТ СН'!$F$15</f>
        <v>0</v>
      </c>
      <c r="E270" s="36">
        <f ca="1">SUMIFS(СВЦЭМ!$G$40:$G$783,СВЦЭМ!$A$40:$A$783,$A270,СВЦЭМ!$B$39:$B$782,E$261)+'СЕТ СН'!$F$15</f>
        <v>0</v>
      </c>
      <c r="F270" s="36">
        <f ca="1">SUMIFS(СВЦЭМ!$G$40:$G$783,СВЦЭМ!$A$40:$A$783,$A270,СВЦЭМ!$B$39:$B$782,F$261)+'СЕТ СН'!$F$15</f>
        <v>0</v>
      </c>
      <c r="G270" s="36">
        <f ca="1">SUMIFS(СВЦЭМ!$G$40:$G$783,СВЦЭМ!$A$40:$A$783,$A270,СВЦЭМ!$B$39:$B$782,G$261)+'СЕТ СН'!$F$15</f>
        <v>0</v>
      </c>
      <c r="H270" s="36">
        <f ca="1">SUMIFS(СВЦЭМ!$G$40:$G$783,СВЦЭМ!$A$40:$A$783,$A270,СВЦЭМ!$B$39:$B$782,H$261)+'СЕТ СН'!$F$15</f>
        <v>0</v>
      </c>
      <c r="I270" s="36">
        <f ca="1">SUMIFS(СВЦЭМ!$G$40:$G$783,СВЦЭМ!$A$40:$A$783,$A270,СВЦЭМ!$B$39:$B$782,I$261)+'СЕТ СН'!$F$15</f>
        <v>0</v>
      </c>
      <c r="J270" s="36">
        <f ca="1">SUMIFS(СВЦЭМ!$G$40:$G$783,СВЦЭМ!$A$40:$A$783,$A270,СВЦЭМ!$B$39:$B$782,J$261)+'СЕТ СН'!$F$15</f>
        <v>0</v>
      </c>
      <c r="K270" s="36">
        <f ca="1">SUMIFS(СВЦЭМ!$G$40:$G$783,СВЦЭМ!$A$40:$A$783,$A270,СВЦЭМ!$B$39:$B$782,K$261)+'СЕТ СН'!$F$15</f>
        <v>0</v>
      </c>
      <c r="L270" s="36">
        <f ca="1">SUMIFS(СВЦЭМ!$G$40:$G$783,СВЦЭМ!$A$40:$A$783,$A270,СВЦЭМ!$B$39:$B$782,L$261)+'СЕТ СН'!$F$15</f>
        <v>0</v>
      </c>
      <c r="M270" s="36">
        <f ca="1">SUMIFS(СВЦЭМ!$G$40:$G$783,СВЦЭМ!$A$40:$A$783,$A270,СВЦЭМ!$B$39:$B$782,M$261)+'СЕТ СН'!$F$15</f>
        <v>0</v>
      </c>
      <c r="N270" s="36">
        <f ca="1">SUMIFS(СВЦЭМ!$G$40:$G$783,СВЦЭМ!$A$40:$A$783,$A270,СВЦЭМ!$B$39:$B$782,N$261)+'СЕТ СН'!$F$15</f>
        <v>0</v>
      </c>
      <c r="O270" s="36">
        <f ca="1">SUMIFS(СВЦЭМ!$G$40:$G$783,СВЦЭМ!$A$40:$A$783,$A270,СВЦЭМ!$B$39:$B$782,O$261)+'СЕТ СН'!$F$15</f>
        <v>0</v>
      </c>
      <c r="P270" s="36">
        <f ca="1">SUMIFS(СВЦЭМ!$G$40:$G$783,СВЦЭМ!$A$40:$A$783,$A270,СВЦЭМ!$B$39:$B$782,P$261)+'СЕТ СН'!$F$15</f>
        <v>0</v>
      </c>
      <c r="Q270" s="36">
        <f ca="1">SUMIFS(СВЦЭМ!$G$40:$G$783,СВЦЭМ!$A$40:$A$783,$A270,СВЦЭМ!$B$39:$B$782,Q$261)+'СЕТ СН'!$F$15</f>
        <v>0</v>
      </c>
      <c r="R270" s="36">
        <f ca="1">SUMIFS(СВЦЭМ!$G$40:$G$783,СВЦЭМ!$A$40:$A$783,$A270,СВЦЭМ!$B$39:$B$782,R$261)+'СЕТ СН'!$F$15</f>
        <v>0</v>
      </c>
      <c r="S270" s="36">
        <f ca="1">SUMIFS(СВЦЭМ!$G$40:$G$783,СВЦЭМ!$A$40:$A$783,$A270,СВЦЭМ!$B$39:$B$782,S$261)+'СЕТ СН'!$F$15</f>
        <v>0</v>
      </c>
      <c r="T270" s="36">
        <f ca="1">SUMIFS(СВЦЭМ!$G$40:$G$783,СВЦЭМ!$A$40:$A$783,$A270,СВЦЭМ!$B$39:$B$782,T$261)+'СЕТ СН'!$F$15</f>
        <v>0</v>
      </c>
      <c r="U270" s="36">
        <f ca="1">SUMIFS(СВЦЭМ!$G$40:$G$783,СВЦЭМ!$A$40:$A$783,$A270,СВЦЭМ!$B$39:$B$782,U$261)+'СЕТ СН'!$F$15</f>
        <v>0</v>
      </c>
      <c r="V270" s="36">
        <f ca="1">SUMIFS(СВЦЭМ!$G$40:$G$783,СВЦЭМ!$A$40:$A$783,$A270,СВЦЭМ!$B$39:$B$782,V$261)+'СЕТ СН'!$F$15</f>
        <v>0</v>
      </c>
      <c r="W270" s="36">
        <f ca="1">SUMIFS(СВЦЭМ!$G$40:$G$783,СВЦЭМ!$A$40:$A$783,$A270,СВЦЭМ!$B$39:$B$782,W$261)+'СЕТ СН'!$F$15</f>
        <v>0</v>
      </c>
      <c r="X270" s="36">
        <f ca="1">SUMIFS(СВЦЭМ!$G$40:$G$783,СВЦЭМ!$A$40:$A$783,$A270,СВЦЭМ!$B$39:$B$782,X$261)+'СЕТ СН'!$F$15</f>
        <v>0</v>
      </c>
      <c r="Y270" s="36">
        <f ca="1">SUMIFS(СВЦЭМ!$G$40:$G$783,СВЦЭМ!$A$40:$A$783,$A270,СВЦЭМ!$B$39:$B$782,Y$261)+'СЕТ СН'!$F$15</f>
        <v>0</v>
      </c>
    </row>
    <row r="271" spans="1:27" ht="15.75" hidden="1" x14ac:dyDescent="0.2">
      <c r="A271" s="35">
        <f t="shared" si="7"/>
        <v>44783</v>
      </c>
      <c r="B271" s="36">
        <f ca="1">SUMIFS(СВЦЭМ!$G$40:$G$783,СВЦЭМ!$A$40:$A$783,$A271,СВЦЭМ!$B$39:$B$782,B$261)+'СЕТ СН'!$F$15</f>
        <v>0</v>
      </c>
      <c r="C271" s="36">
        <f ca="1">SUMIFS(СВЦЭМ!$G$40:$G$783,СВЦЭМ!$A$40:$A$783,$A271,СВЦЭМ!$B$39:$B$782,C$261)+'СЕТ СН'!$F$15</f>
        <v>0</v>
      </c>
      <c r="D271" s="36">
        <f ca="1">SUMIFS(СВЦЭМ!$G$40:$G$783,СВЦЭМ!$A$40:$A$783,$A271,СВЦЭМ!$B$39:$B$782,D$261)+'СЕТ СН'!$F$15</f>
        <v>0</v>
      </c>
      <c r="E271" s="36">
        <f ca="1">SUMIFS(СВЦЭМ!$G$40:$G$783,СВЦЭМ!$A$40:$A$783,$A271,СВЦЭМ!$B$39:$B$782,E$261)+'СЕТ СН'!$F$15</f>
        <v>0</v>
      </c>
      <c r="F271" s="36">
        <f ca="1">SUMIFS(СВЦЭМ!$G$40:$G$783,СВЦЭМ!$A$40:$A$783,$A271,СВЦЭМ!$B$39:$B$782,F$261)+'СЕТ СН'!$F$15</f>
        <v>0</v>
      </c>
      <c r="G271" s="36">
        <f ca="1">SUMIFS(СВЦЭМ!$G$40:$G$783,СВЦЭМ!$A$40:$A$783,$A271,СВЦЭМ!$B$39:$B$782,G$261)+'СЕТ СН'!$F$15</f>
        <v>0</v>
      </c>
      <c r="H271" s="36">
        <f ca="1">SUMIFS(СВЦЭМ!$G$40:$G$783,СВЦЭМ!$A$40:$A$783,$A271,СВЦЭМ!$B$39:$B$782,H$261)+'СЕТ СН'!$F$15</f>
        <v>0</v>
      </c>
      <c r="I271" s="36">
        <f ca="1">SUMIFS(СВЦЭМ!$G$40:$G$783,СВЦЭМ!$A$40:$A$783,$A271,СВЦЭМ!$B$39:$B$782,I$261)+'СЕТ СН'!$F$15</f>
        <v>0</v>
      </c>
      <c r="J271" s="36">
        <f ca="1">SUMIFS(СВЦЭМ!$G$40:$G$783,СВЦЭМ!$A$40:$A$783,$A271,СВЦЭМ!$B$39:$B$782,J$261)+'СЕТ СН'!$F$15</f>
        <v>0</v>
      </c>
      <c r="K271" s="36">
        <f ca="1">SUMIFS(СВЦЭМ!$G$40:$G$783,СВЦЭМ!$A$40:$A$783,$A271,СВЦЭМ!$B$39:$B$782,K$261)+'СЕТ СН'!$F$15</f>
        <v>0</v>
      </c>
      <c r="L271" s="36">
        <f ca="1">SUMIFS(СВЦЭМ!$G$40:$G$783,СВЦЭМ!$A$40:$A$783,$A271,СВЦЭМ!$B$39:$B$782,L$261)+'СЕТ СН'!$F$15</f>
        <v>0</v>
      </c>
      <c r="M271" s="36">
        <f ca="1">SUMIFS(СВЦЭМ!$G$40:$G$783,СВЦЭМ!$A$40:$A$783,$A271,СВЦЭМ!$B$39:$B$782,M$261)+'СЕТ СН'!$F$15</f>
        <v>0</v>
      </c>
      <c r="N271" s="36">
        <f ca="1">SUMIFS(СВЦЭМ!$G$40:$G$783,СВЦЭМ!$A$40:$A$783,$A271,СВЦЭМ!$B$39:$B$782,N$261)+'СЕТ СН'!$F$15</f>
        <v>0</v>
      </c>
      <c r="O271" s="36">
        <f ca="1">SUMIFS(СВЦЭМ!$G$40:$G$783,СВЦЭМ!$A$40:$A$783,$A271,СВЦЭМ!$B$39:$B$782,O$261)+'СЕТ СН'!$F$15</f>
        <v>0</v>
      </c>
      <c r="P271" s="36">
        <f ca="1">SUMIFS(СВЦЭМ!$G$40:$G$783,СВЦЭМ!$A$40:$A$783,$A271,СВЦЭМ!$B$39:$B$782,P$261)+'СЕТ СН'!$F$15</f>
        <v>0</v>
      </c>
      <c r="Q271" s="36">
        <f ca="1">SUMIFS(СВЦЭМ!$G$40:$G$783,СВЦЭМ!$A$40:$A$783,$A271,СВЦЭМ!$B$39:$B$782,Q$261)+'СЕТ СН'!$F$15</f>
        <v>0</v>
      </c>
      <c r="R271" s="36">
        <f ca="1">SUMIFS(СВЦЭМ!$G$40:$G$783,СВЦЭМ!$A$40:$A$783,$A271,СВЦЭМ!$B$39:$B$782,R$261)+'СЕТ СН'!$F$15</f>
        <v>0</v>
      </c>
      <c r="S271" s="36">
        <f ca="1">SUMIFS(СВЦЭМ!$G$40:$G$783,СВЦЭМ!$A$40:$A$783,$A271,СВЦЭМ!$B$39:$B$782,S$261)+'СЕТ СН'!$F$15</f>
        <v>0</v>
      </c>
      <c r="T271" s="36">
        <f ca="1">SUMIFS(СВЦЭМ!$G$40:$G$783,СВЦЭМ!$A$40:$A$783,$A271,СВЦЭМ!$B$39:$B$782,T$261)+'СЕТ СН'!$F$15</f>
        <v>0</v>
      </c>
      <c r="U271" s="36">
        <f ca="1">SUMIFS(СВЦЭМ!$G$40:$G$783,СВЦЭМ!$A$40:$A$783,$A271,СВЦЭМ!$B$39:$B$782,U$261)+'СЕТ СН'!$F$15</f>
        <v>0</v>
      </c>
      <c r="V271" s="36">
        <f ca="1">SUMIFS(СВЦЭМ!$G$40:$G$783,СВЦЭМ!$A$40:$A$783,$A271,СВЦЭМ!$B$39:$B$782,V$261)+'СЕТ СН'!$F$15</f>
        <v>0</v>
      </c>
      <c r="W271" s="36">
        <f ca="1">SUMIFS(СВЦЭМ!$G$40:$G$783,СВЦЭМ!$A$40:$A$783,$A271,СВЦЭМ!$B$39:$B$782,W$261)+'СЕТ СН'!$F$15</f>
        <v>0</v>
      </c>
      <c r="X271" s="36">
        <f ca="1">SUMIFS(СВЦЭМ!$G$40:$G$783,СВЦЭМ!$A$40:$A$783,$A271,СВЦЭМ!$B$39:$B$782,X$261)+'СЕТ СН'!$F$15</f>
        <v>0</v>
      </c>
      <c r="Y271" s="36">
        <f ca="1">SUMIFS(СВЦЭМ!$G$40:$G$783,СВЦЭМ!$A$40:$A$783,$A271,СВЦЭМ!$B$39:$B$782,Y$261)+'СЕТ СН'!$F$15</f>
        <v>0</v>
      </c>
    </row>
    <row r="272" spans="1:27" ht="15.75" hidden="1" x14ac:dyDescent="0.2">
      <c r="A272" s="35">
        <f t="shared" si="7"/>
        <v>44784</v>
      </c>
      <c r="B272" s="36">
        <f ca="1">SUMIFS(СВЦЭМ!$G$40:$G$783,СВЦЭМ!$A$40:$A$783,$A272,СВЦЭМ!$B$39:$B$782,B$261)+'СЕТ СН'!$F$15</f>
        <v>0</v>
      </c>
      <c r="C272" s="36">
        <f ca="1">SUMIFS(СВЦЭМ!$G$40:$G$783,СВЦЭМ!$A$40:$A$783,$A272,СВЦЭМ!$B$39:$B$782,C$261)+'СЕТ СН'!$F$15</f>
        <v>0</v>
      </c>
      <c r="D272" s="36">
        <f ca="1">SUMIFS(СВЦЭМ!$G$40:$G$783,СВЦЭМ!$A$40:$A$783,$A272,СВЦЭМ!$B$39:$B$782,D$261)+'СЕТ СН'!$F$15</f>
        <v>0</v>
      </c>
      <c r="E272" s="36">
        <f ca="1">SUMIFS(СВЦЭМ!$G$40:$G$783,СВЦЭМ!$A$40:$A$783,$A272,СВЦЭМ!$B$39:$B$782,E$261)+'СЕТ СН'!$F$15</f>
        <v>0</v>
      </c>
      <c r="F272" s="36">
        <f ca="1">SUMIFS(СВЦЭМ!$G$40:$G$783,СВЦЭМ!$A$40:$A$783,$A272,СВЦЭМ!$B$39:$B$782,F$261)+'СЕТ СН'!$F$15</f>
        <v>0</v>
      </c>
      <c r="G272" s="36">
        <f ca="1">SUMIFS(СВЦЭМ!$G$40:$G$783,СВЦЭМ!$A$40:$A$783,$A272,СВЦЭМ!$B$39:$B$782,G$261)+'СЕТ СН'!$F$15</f>
        <v>0</v>
      </c>
      <c r="H272" s="36">
        <f ca="1">SUMIFS(СВЦЭМ!$G$40:$G$783,СВЦЭМ!$A$40:$A$783,$A272,СВЦЭМ!$B$39:$B$782,H$261)+'СЕТ СН'!$F$15</f>
        <v>0</v>
      </c>
      <c r="I272" s="36">
        <f ca="1">SUMIFS(СВЦЭМ!$G$40:$G$783,СВЦЭМ!$A$40:$A$783,$A272,СВЦЭМ!$B$39:$B$782,I$261)+'СЕТ СН'!$F$15</f>
        <v>0</v>
      </c>
      <c r="J272" s="36">
        <f ca="1">SUMIFS(СВЦЭМ!$G$40:$G$783,СВЦЭМ!$A$40:$A$783,$A272,СВЦЭМ!$B$39:$B$782,J$261)+'СЕТ СН'!$F$15</f>
        <v>0</v>
      </c>
      <c r="K272" s="36">
        <f ca="1">SUMIFS(СВЦЭМ!$G$40:$G$783,СВЦЭМ!$A$40:$A$783,$A272,СВЦЭМ!$B$39:$B$782,K$261)+'СЕТ СН'!$F$15</f>
        <v>0</v>
      </c>
      <c r="L272" s="36">
        <f ca="1">SUMIFS(СВЦЭМ!$G$40:$G$783,СВЦЭМ!$A$40:$A$783,$A272,СВЦЭМ!$B$39:$B$782,L$261)+'СЕТ СН'!$F$15</f>
        <v>0</v>
      </c>
      <c r="M272" s="36">
        <f ca="1">SUMIFS(СВЦЭМ!$G$40:$G$783,СВЦЭМ!$A$40:$A$783,$A272,СВЦЭМ!$B$39:$B$782,M$261)+'СЕТ СН'!$F$15</f>
        <v>0</v>
      </c>
      <c r="N272" s="36">
        <f ca="1">SUMIFS(СВЦЭМ!$G$40:$G$783,СВЦЭМ!$A$40:$A$783,$A272,СВЦЭМ!$B$39:$B$782,N$261)+'СЕТ СН'!$F$15</f>
        <v>0</v>
      </c>
      <c r="O272" s="36">
        <f ca="1">SUMIFS(СВЦЭМ!$G$40:$G$783,СВЦЭМ!$A$40:$A$783,$A272,СВЦЭМ!$B$39:$B$782,O$261)+'СЕТ СН'!$F$15</f>
        <v>0</v>
      </c>
      <c r="P272" s="36">
        <f ca="1">SUMIFS(СВЦЭМ!$G$40:$G$783,СВЦЭМ!$A$40:$A$783,$A272,СВЦЭМ!$B$39:$B$782,P$261)+'СЕТ СН'!$F$15</f>
        <v>0</v>
      </c>
      <c r="Q272" s="36">
        <f ca="1">SUMIFS(СВЦЭМ!$G$40:$G$783,СВЦЭМ!$A$40:$A$783,$A272,СВЦЭМ!$B$39:$B$782,Q$261)+'СЕТ СН'!$F$15</f>
        <v>0</v>
      </c>
      <c r="R272" s="36">
        <f ca="1">SUMIFS(СВЦЭМ!$G$40:$G$783,СВЦЭМ!$A$40:$A$783,$A272,СВЦЭМ!$B$39:$B$782,R$261)+'СЕТ СН'!$F$15</f>
        <v>0</v>
      </c>
      <c r="S272" s="36">
        <f ca="1">SUMIFS(СВЦЭМ!$G$40:$G$783,СВЦЭМ!$A$40:$A$783,$A272,СВЦЭМ!$B$39:$B$782,S$261)+'СЕТ СН'!$F$15</f>
        <v>0</v>
      </c>
      <c r="T272" s="36">
        <f ca="1">SUMIFS(СВЦЭМ!$G$40:$G$783,СВЦЭМ!$A$40:$A$783,$A272,СВЦЭМ!$B$39:$B$782,T$261)+'СЕТ СН'!$F$15</f>
        <v>0</v>
      </c>
      <c r="U272" s="36">
        <f ca="1">SUMIFS(СВЦЭМ!$G$40:$G$783,СВЦЭМ!$A$40:$A$783,$A272,СВЦЭМ!$B$39:$B$782,U$261)+'СЕТ СН'!$F$15</f>
        <v>0</v>
      </c>
      <c r="V272" s="36">
        <f ca="1">SUMIFS(СВЦЭМ!$G$40:$G$783,СВЦЭМ!$A$40:$A$783,$A272,СВЦЭМ!$B$39:$B$782,V$261)+'СЕТ СН'!$F$15</f>
        <v>0</v>
      </c>
      <c r="W272" s="36">
        <f ca="1">SUMIFS(СВЦЭМ!$G$40:$G$783,СВЦЭМ!$A$40:$A$783,$A272,СВЦЭМ!$B$39:$B$782,W$261)+'СЕТ СН'!$F$15</f>
        <v>0</v>
      </c>
      <c r="X272" s="36">
        <f ca="1">SUMIFS(СВЦЭМ!$G$40:$G$783,СВЦЭМ!$A$40:$A$783,$A272,СВЦЭМ!$B$39:$B$782,X$261)+'СЕТ СН'!$F$15</f>
        <v>0</v>
      </c>
      <c r="Y272" s="36">
        <f ca="1">SUMIFS(СВЦЭМ!$G$40:$G$783,СВЦЭМ!$A$40:$A$783,$A272,СВЦЭМ!$B$39:$B$782,Y$261)+'СЕТ СН'!$F$15</f>
        <v>0</v>
      </c>
    </row>
    <row r="273" spans="1:25" ht="15.75" hidden="1" x14ac:dyDescent="0.2">
      <c r="A273" s="35">
        <f t="shared" si="7"/>
        <v>44785</v>
      </c>
      <c r="B273" s="36">
        <f ca="1">SUMIFS(СВЦЭМ!$G$40:$G$783,СВЦЭМ!$A$40:$A$783,$A273,СВЦЭМ!$B$39:$B$782,B$261)+'СЕТ СН'!$F$15</f>
        <v>0</v>
      </c>
      <c r="C273" s="36">
        <f ca="1">SUMIFS(СВЦЭМ!$G$40:$G$783,СВЦЭМ!$A$40:$A$783,$A273,СВЦЭМ!$B$39:$B$782,C$261)+'СЕТ СН'!$F$15</f>
        <v>0</v>
      </c>
      <c r="D273" s="36">
        <f ca="1">SUMIFS(СВЦЭМ!$G$40:$G$783,СВЦЭМ!$A$40:$A$783,$A273,СВЦЭМ!$B$39:$B$782,D$261)+'СЕТ СН'!$F$15</f>
        <v>0</v>
      </c>
      <c r="E273" s="36">
        <f ca="1">SUMIFS(СВЦЭМ!$G$40:$G$783,СВЦЭМ!$A$40:$A$783,$A273,СВЦЭМ!$B$39:$B$782,E$261)+'СЕТ СН'!$F$15</f>
        <v>0</v>
      </c>
      <c r="F273" s="36">
        <f ca="1">SUMIFS(СВЦЭМ!$G$40:$G$783,СВЦЭМ!$A$40:$A$783,$A273,СВЦЭМ!$B$39:$B$782,F$261)+'СЕТ СН'!$F$15</f>
        <v>0</v>
      </c>
      <c r="G273" s="36">
        <f ca="1">SUMIFS(СВЦЭМ!$G$40:$G$783,СВЦЭМ!$A$40:$A$783,$A273,СВЦЭМ!$B$39:$B$782,G$261)+'СЕТ СН'!$F$15</f>
        <v>0</v>
      </c>
      <c r="H273" s="36">
        <f ca="1">SUMIFS(СВЦЭМ!$G$40:$G$783,СВЦЭМ!$A$40:$A$783,$A273,СВЦЭМ!$B$39:$B$782,H$261)+'СЕТ СН'!$F$15</f>
        <v>0</v>
      </c>
      <c r="I273" s="36">
        <f ca="1">SUMIFS(СВЦЭМ!$G$40:$G$783,СВЦЭМ!$A$40:$A$783,$A273,СВЦЭМ!$B$39:$B$782,I$261)+'СЕТ СН'!$F$15</f>
        <v>0</v>
      </c>
      <c r="J273" s="36">
        <f ca="1">SUMIFS(СВЦЭМ!$G$40:$G$783,СВЦЭМ!$A$40:$A$783,$A273,СВЦЭМ!$B$39:$B$782,J$261)+'СЕТ СН'!$F$15</f>
        <v>0</v>
      </c>
      <c r="K273" s="36">
        <f ca="1">SUMIFS(СВЦЭМ!$G$40:$G$783,СВЦЭМ!$A$40:$A$783,$A273,СВЦЭМ!$B$39:$B$782,K$261)+'СЕТ СН'!$F$15</f>
        <v>0</v>
      </c>
      <c r="L273" s="36">
        <f ca="1">SUMIFS(СВЦЭМ!$G$40:$G$783,СВЦЭМ!$A$40:$A$783,$A273,СВЦЭМ!$B$39:$B$782,L$261)+'СЕТ СН'!$F$15</f>
        <v>0</v>
      </c>
      <c r="M273" s="36">
        <f ca="1">SUMIFS(СВЦЭМ!$G$40:$G$783,СВЦЭМ!$A$40:$A$783,$A273,СВЦЭМ!$B$39:$B$782,M$261)+'СЕТ СН'!$F$15</f>
        <v>0</v>
      </c>
      <c r="N273" s="36">
        <f ca="1">SUMIFS(СВЦЭМ!$G$40:$G$783,СВЦЭМ!$A$40:$A$783,$A273,СВЦЭМ!$B$39:$B$782,N$261)+'СЕТ СН'!$F$15</f>
        <v>0</v>
      </c>
      <c r="O273" s="36">
        <f ca="1">SUMIFS(СВЦЭМ!$G$40:$G$783,СВЦЭМ!$A$40:$A$783,$A273,СВЦЭМ!$B$39:$B$782,O$261)+'СЕТ СН'!$F$15</f>
        <v>0</v>
      </c>
      <c r="P273" s="36">
        <f ca="1">SUMIFS(СВЦЭМ!$G$40:$G$783,СВЦЭМ!$A$40:$A$783,$A273,СВЦЭМ!$B$39:$B$782,P$261)+'СЕТ СН'!$F$15</f>
        <v>0</v>
      </c>
      <c r="Q273" s="36">
        <f ca="1">SUMIFS(СВЦЭМ!$G$40:$G$783,СВЦЭМ!$A$40:$A$783,$A273,СВЦЭМ!$B$39:$B$782,Q$261)+'СЕТ СН'!$F$15</f>
        <v>0</v>
      </c>
      <c r="R273" s="36">
        <f ca="1">SUMIFS(СВЦЭМ!$G$40:$G$783,СВЦЭМ!$A$40:$A$783,$A273,СВЦЭМ!$B$39:$B$782,R$261)+'СЕТ СН'!$F$15</f>
        <v>0</v>
      </c>
      <c r="S273" s="36">
        <f ca="1">SUMIFS(СВЦЭМ!$G$40:$G$783,СВЦЭМ!$A$40:$A$783,$A273,СВЦЭМ!$B$39:$B$782,S$261)+'СЕТ СН'!$F$15</f>
        <v>0</v>
      </c>
      <c r="T273" s="36">
        <f ca="1">SUMIFS(СВЦЭМ!$G$40:$G$783,СВЦЭМ!$A$40:$A$783,$A273,СВЦЭМ!$B$39:$B$782,T$261)+'СЕТ СН'!$F$15</f>
        <v>0</v>
      </c>
      <c r="U273" s="36">
        <f ca="1">SUMIFS(СВЦЭМ!$G$40:$G$783,СВЦЭМ!$A$40:$A$783,$A273,СВЦЭМ!$B$39:$B$782,U$261)+'СЕТ СН'!$F$15</f>
        <v>0</v>
      </c>
      <c r="V273" s="36">
        <f ca="1">SUMIFS(СВЦЭМ!$G$40:$G$783,СВЦЭМ!$A$40:$A$783,$A273,СВЦЭМ!$B$39:$B$782,V$261)+'СЕТ СН'!$F$15</f>
        <v>0</v>
      </c>
      <c r="W273" s="36">
        <f ca="1">SUMIFS(СВЦЭМ!$G$40:$G$783,СВЦЭМ!$A$40:$A$783,$A273,СВЦЭМ!$B$39:$B$782,W$261)+'СЕТ СН'!$F$15</f>
        <v>0</v>
      </c>
      <c r="X273" s="36">
        <f ca="1">SUMIFS(СВЦЭМ!$G$40:$G$783,СВЦЭМ!$A$40:$A$783,$A273,СВЦЭМ!$B$39:$B$782,X$261)+'СЕТ СН'!$F$15</f>
        <v>0</v>
      </c>
      <c r="Y273" s="36">
        <f ca="1">SUMIFS(СВЦЭМ!$G$40:$G$783,СВЦЭМ!$A$40:$A$783,$A273,СВЦЭМ!$B$39:$B$782,Y$261)+'СЕТ СН'!$F$15</f>
        <v>0</v>
      </c>
    </row>
    <row r="274" spans="1:25" ht="15.75" hidden="1" x14ac:dyDescent="0.2">
      <c r="A274" s="35">
        <f t="shared" si="7"/>
        <v>44786</v>
      </c>
      <c r="B274" s="36">
        <f ca="1">SUMIFS(СВЦЭМ!$G$40:$G$783,СВЦЭМ!$A$40:$A$783,$A274,СВЦЭМ!$B$39:$B$782,B$261)+'СЕТ СН'!$F$15</f>
        <v>0</v>
      </c>
      <c r="C274" s="36">
        <f ca="1">SUMIFS(СВЦЭМ!$G$40:$G$783,СВЦЭМ!$A$40:$A$783,$A274,СВЦЭМ!$B$39:$B$782,C$261)+'СЕТ СН'!$F$15</f>
        <v>0</v>
      </c>
      <c r="D274" s="36">
        <f ca="1">SUMIFS(СВЦЭМ!$G$40:$G$783,СВЦЭМ!$A$40:$A$783,$A274,СВЦЭМ!$B$39:$B$782,D$261)+'СЕТ СН'!$F$15</f>
        <v>0</v>
      </c>
      <c r="E274" s="36">
        <f ca="1">SUMIFS(СВЦЭМ!$G$40:$G$783,СВЦЭМ!$A$40:$A$783,$A274,СВЦЭМ!$B$39:$B$782,E$261)+'СЕТ СН'!$F$15</f>
        <v>0</v>
      </c>
      <c r="F274" s="36">
        <f ca="1">SUMIFS(СВЦЭМ!$G$40:$G$783,СВЦЭМ!$A$40:$A$783,$A274,СВЦЭМ!$B$39:$B$782,F$261)+'СЕТ СН'!$F$15</f>
        <v>0</v>
      </c>
      <c r="G274" s="36">
        <f ca="1">SUMIFS(СВЦЭМ!$G$40:$G$783,СВЦЭМ!$A$40:$A$783,$A274,СВЦЭМ!$B$39:$B$782,G$261)+'СЕТ СН'!$F$15</f>
        <v>0</v>
      </c>
      <c r="H274" s="36">
        <f ca="1">SUMIFS(СВЦЭМ!$G$40:$G$783,СВЦЭМ!$A$40:$A$783,$A274,СВЦЭМ!$B$39:$B$782,H$261)+'СЕТ СН'!$F$15</f>
        <v>0</v>
      </c>
      <c r="I274" s="36">
        <f ca="1">SUMIFS(СВЦЭМ!$G$40:$G$783,СВЦЭМ!$A$40:$A$783,$A274,СВЦЭМ!$B$39:$B$782,I$261)+'СЕТ СН'!$F$15</f>
        <v>0</v>
      </c>
      <c r="J274" s="36">
        <f ca="1">SUMIFS(СВЦЭМ!$G$40:$G$783,СВЦЭМ!$A$40:$A$783,$A274,СВЦЭМ!$B$39:$B$782,J$261)+'СЕТ СН'!$F$15</f>
        <v>0</v>
      </c>
      <c r="K274" s="36">
        <f ca="1">SUMIFS(СВЦЭМ!$G$40:$G$783,СВЦЭМ!$A$40:$A$783,$A274,СВЦЭМ!$B$39:$B$782,K$261)+'СЕТ СН'!$F$15</f>
        <v>0</v>
      </c>
      <c r="L274" s="36">
        <f ca="1">SUMIFS(СВЦЭМ!$G$40:$G$783,СВЦЭМ!$A$40:$A$783,$A274,СВЦЭМ!$B$39:$B$782,L$261)+'СЕТ СН'!$F$15</f>
        <v>0</v>
      </c>
      <c r="M274" s="36">
        <f ca="1">SUMIFS(СВЦЭМ!$G$40:$G$783,СВЦЭМ!$A$40:$A$783,$A274,СВЦЭМ!$B$39:$B$782,M$261)+'СЕТ СН'!$F$15</f>
        <v>0</v>
      </c>
      <c r="N274" s="36">
        <f ca="1">SUMIFS(СВЦЭМ!$G$40:$G$783,СВЦЭМ!$A$40:$A$783,$A274,СВЦЭМ!$B$39:$B$782,N$261)+'СЕТ СН'!$F$15</f>
        <v>0</v>
      </c>
      <c r="O274" s="36">
        <f ca="1">SUMIFS(СВЦЭМ!$G$40:$G$783,СВЦЭМ!$A$40:$A$783,$A274,СВЦЭМ!$B$39:$B$782,O$261)+'СЕТ СН'!$F$15</f>
        <v>0</v>
      </c>
      <c r="P274" s="36">
        <f ca="1">SUMIFS(СВЦЭМ!$G$40:$G$783,СВЦЭМ!$A$40:$A$783,$A274,СВЦЭМ!$B$39:$B$782,P$261)+'СЕТ СН'!$F$15</f>
        <v>0</v>
      </c>
      <c r="Q274" s="36">
        <f ca="1">SUMIFS(СВЦЭМ!$G$40:$G$783,СВЦЭМ!$A$40:$A$783,$A274,СВЦЭМ!$B$39:$B$782,Q$261)+'СЕТ СН'!$F$15</f>
        <v>0</v>
      </c>
      <c r="R274" s="36">
        <f ca="1">SUMIFS(СВЦЭМ!$G$40:$G$783,СВЦЭМ!$A$40:$A$783,$A274,СВЦЭМ!$B$39:$B$782,R$261)+'СЕТ СН'!$F$15</f>
        <v>0</v>
      </c>
      <c r="S274" s="36">
        <f ca="1">SUMIFS(СВЦЭМ!$G$40:$G$783,СВЦЭМ!$A$40:$A$783,$A274,СВЦЭМ!$B$39:$B$782,S$261)+'СЕТ СН'!$F$15</f>
        <v>0</v>
      </c>
      <c r="T274" s="36">
        <f ca="1">SUMIFS(СВЦЭМ!$G$40:$G$783,СВЦЭМ!$A$40:$A$783,$A274,СВЦЭМ!$B$39:$B$782,T$261)+'СЕТ СН'!$F$15</f>
        <v>0</v>
      </c>
      <c r="U274" s="36">
        <f ca="1">SUMIFS(СВЦЭМ!$G$40:$G$783,СВЦЭМ!$A$40:$A$783,$A274,СВЦЭМ!$B$39:$B$782,U$261)+'СЕТ СН'!$F$15</f>
        <v>0</v>
      </c>
      <c r="V274" s="36">
        <f ca="1">SUMIFS(СВЦЭМ!$G$40:$G$783,СВЦЭМ!$A$40:$A$783,$A274,СВЦЭМ!$B$39:$B$782,V$261)+'СЕТ СН'!$F$15</f>
        <v>0</v>
      </c>
      <c r="W274" s="36">
        <f ca="1">SUMIFS(СВЦЭМ!$G$40:$G$783,СВЦЭМ!$A$40:$A$783,$A274,СВЦЭМ!$B$39:$B$782,W$261)+'СЕТ СН'!$F$15</f>
        <v>0</v>
      </c>
      <c r="X274" s="36">
        <f ca="1">SUMIFS(СВЦЭМ!$G$40:$G$783,СВЦЭМ!$A$40:$A$783,$A274,СВЦЭМ!$B$39:$B$782,X$261)+'СЕТ СН'!$F$15</f>
        <v>0</v>
      </c>
      <c r="Y274" s="36">
        <f ca="1">SUMIFS(СВЦЭМ!$G$40:$G$783,СВЦЭМ!$A$40:$A$783,$A274,СВЦЭМ!$B$39:$B$782,Y$261)+'СЕТ СН'!$F$15</f>
        <v>0</v>
      </c>
    </row>
    <row r="275" spans="1:25" ht="15.75" hidden="1" x14ac:dyDescent="0.2">
      <c r="A275" s="35">
        <f t="shared" si="7"/>
        <v>44787</v>
      </c>
      <c r="B275" s="36">
        <f ca="1">SUMIFS(СВЦЭМ!$G$40:$G$783,СВЦЭМ!$A$40:$A$783,$A275,СВЦЭМ!$B$39:$B$782,B$261)+'СЕТ СН'!$F$15</f>
        <v>0</v>
      </c>
      <c r="C275" s="36">
        <f ca="1">SUMIFS(СВЦЭМ!$G$40:$G$783,СВЦЭМ!$A$40:$A$783,$A275,СВЦЭМ!$B$39:$B$782,C$261)+'СЕТ СН'!$F$15</f>
        <v>0</v>
      </c>
      <c r="D275" s="36">
        <f ca="1">SUMIFS(СВЦЭМ!$G$40:$G$783,СВЦЭМ!$A$40:$A$783,$A275,СВЦЭМ!$B$39:$B$782,D$261)+'СЕТ СН'!$F$15</f>
        <v>0</v>
      </c>
      <c r="E275" s="36">
        <f ca="1">SUMIFS(СВЦЭМ!$G$40:$G$783,СВЦЭМ!$A$40:$A$783,$A275,СВЦЭМ!$B$39:$B$782,E$261)+'СЕТ СН'!$F$15</f>
        <v>0</v>
      </c>
      <c r="F275" s="36">
        <f ca="1">SUMIFS(СВЦЭМ!$G$40:$G$783,СВЦЭМ!$A$40:$A$783,$A275,СВЦЭМ!$B$39:$B$782,F$261)+'СЕТ СН'!$F$15</f>
        <v>0</v>
      </c>
      <c r="G275" s="36">
        <f ca="1">SUMIFS(СВЦЭМ!$G$40:$G$783,СВЦЭМ!$A$40:$A$783,$A275,СВЦЭМ!$B$39:$B$782,G$261)+'СЕТ СН'!$F$15</f>
        <v>0</v>
      </c>
      <c r="H275" s="36">
        <f ca="1">SUMIFS(СВЦЭМ!$G$40:$G$783,СВЦЭМ!$A$40:$A$783,$A275,СВЦЭМ!$B$39:$B$782,H$261)+'СЕТ СН'!$F$15</f>
        <v>0</v>
      </c>
      <c r="I275" s="36">
        <f ca="1">SUMIFS(СВЦЭМ!$G$40:$G$783,СВЦЭМ!$A$40:$A$783,$A275,СВЦЭМ!$B$39:$B$782,I$261)+'СЕТ СН'!$F$15</f>
        <v>0</v>
      </c>
      <c r="J275" s="36">
        <f ca="1">SUMIFS(СВЦЭМ!$G$40:$G$783,СВЦЭМ!$A$40:$A$783,$A275,СВЦЭМ!$B$39:$B$782,J$261)+'СЕТ СН'!$F$15</f>
        <v>0</v>
      </c>
      <c r="K275" s="36">
        <f ca="1">SUMIFS(СВЦЭМ!$G$40:$G$783,СВЦЭМ!$A$40:$A$783,$A275,СВЦЭМ!$B$39:$B$782,K$261)+'СЕТ СН'!$F$15</f>
        <v>0</v>
      </c>
      <c r="L275" s="36">
        <f ca="1">SUMIFS(СВЦЭМ!$G$40:$G$783,СВЦЭМ!$A$40:$A$783,$A275,СВЦЭМ!$B$39:$B$782,L$261)+'СЕТ СН'!$F$15</f>
        <v>0</v>
      </c>
      <c r="M275" s="36">
        <f ca="1">SUMIFS(СВЦЭМ!$G$40:$G$783,СВЦЭМ!$A$40:$A$783,$A275,СВЦЭМ!$B$39:$B$782,M$261)+'СЕТ СН'!$F$15</f>
        <v>0</v>
      </c>
      <c r="N275" s="36">
        <f ca="1">SUMIFS(СВЦЭМ!$G$40:$G$783,СВЦЭМ!$A$40:$A$783,$A275,СВЦЭМ!$B$39:$B$782,N$261)+'СЕТ СН'!$F$15</f>
        <v>0</v>
      </c>
      <c r="O275" s="36">
        <f ca="1">SUMIFS(СВЦЭМ!$G$40:$G$783,СВЦЭМ!$A$40:$A$783,$A275,СВЦЭМ!$B$39:$B$782,O$261)+'СЕТ СН'!$F$15</f>
        <v>0</v>
      </c>
      <c r="P275" s="36">
        <f ca="1">SUMIFS(СВЦЭМ!$G$40:$G$783,СВЦЭМ!$A$40:$A$783,$A275,СВЦЭМ!$B$39:$B$782,P$261)+'СЕТ СН'!$F$15</f>
        <v>0</v>
      </c>
      <c r="Q275" s="36">
        <f ca="1">SUMIFS(СВЦЭМ!$G$40:$G$783,СВЦЭМ!$A$40:$A$783,$A275,СВЦЭМ!$B$39:$B$782,Q$261)+'СЕТ СН'!$F$15</f>
        <v>0</v>
      </c>
      <c r="R275" s="36">
        <f ca="1">SUMIFS(СВЦЭМ!$G$40:$G$783,СВЦЭМ!$A$40:$A$783,$A275,СВЦЭМ!$B$39:$B$782,R$261)+'СЕТ СН'!$F$15</f>
        <v>0</v>
      </c>
      <c r="S275" s="36">
        <f ca="1">SUMIFS(СВЦЭМ!$G$40:$G$783,СВЦЭМ!$A$40:$A$783,$A275,СВЦЭМ!$B$39:$B$782,S$261)+'СЕТ СН'!$F$15</f>
        <v>0</v>
      </c>
      <c r="T275" s="36">
        <f ca="1">SUMIFS(СВЦЭМ!$G$40:$G$783,СВЦЭМ!$A$40:$A$783,$A275,СВЦЭМ!$B$39:$B$782,T$261)+'СЕТ СН'!$F$15</f>
        <v>0</v>
      </c>
      <c r="U275" s="36">
        <f ca="1">SUMIFS(СВЦЭМ!$G$40:$G$783,СВЦЭМ!$A$40:$A$783,$A275,СВЦЭМ!$B$39:$B$782,U$261)+'СЕТ СН'!$F$15</f>
        <v>0</v>
      </c>
      <c r="V275" s="36">
        <f ca="1">SUMIFS(СВЦЭМ!$G$40:$G$783,СВЦЭМ!$A$40:$A$783,$A275,СВЦЭМ!$B$39:$B$782,V$261)+'СЕТ СН'!$F$15</f>
        <v>0</v>
      </c>
      <c r="W275" s="36">
        <f ca="1">SUMIFS(СВЦЭМ!$G$40:$G$783,СВЦЭМ!$A$40:$A$783,$A275,СВЦЭМ!$B$39:$B$782,W$261)+'СЕТ СН'!$F$15</f>
        <v>0</v>
      </c>
      <c r="X275" s="36">
        <f ca="1">SUMIFS(СВЦЭМ!$G$40:$G$783,СВЦЭМ!$A$40:$A$783,$A275,СВЦЭМ!$B$39:$B$782,X$261)+'СЕТ СН'!$F$15</f>
        <v>0</v>
      </c>
      <c r="Y275" s="36">
        <f ca="1">SUMIFS(СВЦЭМ!$G$40:$G$783,СВЦЭМ!$A$40:$A$783,$A275,СВЦЭМ!$B$39:$B$782,Y$261)+'СЕТ СН'!$F$15</f>
        <v>0</v>
      </c>
    </row>
    <row r="276" spans="1:25" ht="15.75" hidden="1" x14ac:dyDescent="0.2">
      <c r="A276" s="35">
        <f t="shared" si="7"/>
        <v>44788</v>
      </c>
      <c r="B276" s="36">
        <f ca="1">SUMIFS(СВЦЭМ!$G$40:$G$783,СВЦЭМ!$A$40:$A$783,$A276,СВЦЭМ!$B$39:$B$782,B$261)+'СЕТ СН'!$F$15</f>
        <v>0</v>
      </c>
      <c r="C276" s="36">
        <f ca="1">SUMIFS(СВЦЭМ!$G$40:$G$783,СВЦЭМ!$A$40:$A$783,$A276,СВЦЭМ!$B$39:$B$782,C$261)+'СЕТ СН'!$F$15</f>
        <v>0</v>
      </c>
      <c r="D276" s="36">
        <f ca="1">SUMIFS(СВЦЭМ!$G$40:$G$783,СВЦЭМ!$A$40:$A$783,$A276,СВЦЭМ!$B$39:$B$782,D$261)+'СЕТ СН'!$F$15</f>
        <v>0</v>
      </c>
      <c r="E276" s="36">
        <f ca="1">SUMIFS(СВЦЭМ!$G$40:$G$783,СВЦЭМ!$A$40:$A$783,$A276,СВЦЭМ!$B$39:$B$782,E$261)+'СЕТ СН'!$F$15</f>
        <v>0</v>
      </c>
      <c r="F276" s="36">
        <f ca="1">SUMIFS(СВЦЭМ!$G$40:$G$783,СВЦЭМ!$A$40:$A$783,$A276,СВЦЭМ!$B$39:$B$782,F$261)+'СЕТ СН'!$F$15</f>
        <v>0</v>
      </c>
      <c r="G276" s="36">
        <f ca="1">SUMIFS(СВЦЭМ!$G$40:$G$783,СВЦЭМ!$A$40:$A$783,$A276,СВЦЭМ!$B$39:$B$782,G$261)+'СЕТ СН'!$F$15</f>
        <v>0</v>
      </c>
      <c r="H276" s="36">
        <f ca="1">SUMIFS(СВЦЭМ!$G$40:$G$783,СВЦЭМ!$A$40:$A$783,$A276,СВЦЭМ!$B$39:$B$782,H$261)+'СЕТ СН'!$F$15</f>
        <v>0</v>
      </c>
      <c r="I276" s="36">
        <f ca="1">SUMIFS(СВЦЭМ!$G$40:$G$783,СВЦЭМ!$A$40:$A$783,$A276,СВЦЭМ!$B$39:$B$782,I$261)+'СЕТ СН'!$F$15</f>
        <v>0</v>
      </c>
      <c r="J276" s="36">
        <f ca="1">SUMIFS(СВЦЭМ!$G$40:$G$783,СВЦЭМ!$A$40:$A$783,$A276,СВЦЭМ!$B$39:$B$782,J$261)+'СЕТ СН'!$F$15</f>
        <v>0</v>
      </c>
      <c r="K276" s="36">
        <f ca="1">SUMIFS(СВЦЭМ!$G$40:$G$783,СВЦЭМ!$A$40:$A$783,$A276,СВЦЭМ!$B$39:$B$782,K$261)+'СЕТ СН'!$F$15</f>
        <v>0</v>
      </c>
      <c r="L276" s="36">
        <f ca="1">SUMIFS(СВЦЭМ!$G$40:$G$783,СВЦЭМ!$A$40:$A$783,$A276,СВЦЭМ!$B$39:$B$782,L$261)+'СЕТ СН'!$F$15</f>
        <v>0</v>
      </c>
      <c r="M276" s="36">
        <f ca="1">SUMIFS(СВЦЭМ!$G$40:$G$783,СВЦЭМ!$A$40:$A$783,$A276,СВЦЭМ!$B$39:$B$782,M$261)+'СЕТ СН'!$F$15</f>
        <v>0</v>
      </c>
      <c r="N276" s="36">
        <f ca="1">SUMIFS(СВЦЭМ!$G$40:$G$783,СВЦЭМ!$A$40:$A$783,$A276,СВЦЭМ!$B$39:$B$782,N$261)+'СЕТ СН'!$F$15</f>
        <v>0</v>
      </c>
      <c r="O276" s="36">
        <f ca="1">SUMIFS(СВЦЭМ!$G$40:$G$783,СВЦЭМ!$A$40:$A$783,$A276,СВЦЭМ!$B$39:$B$782,O$261)+'СЕТ СН'!$F$15</f>
        <v>0</v>
      </c>
      <c r="P276" s="36">
        <f ca="1">SUMIFS(СВЦЭМ!$G$40:$G$783,СВЦЭМ!$A$40:$A$783,$A276,СВЦЭМ!$B$39:$B$782,P$261)+'СЕТ СН'!$F$15</f>
        <v>0</v>
      </c>
      <c r="Q276" s="36">
        <f ca="1">SUMIFS(СВЦЭМ!$G$40:$G$783,СВЦЭМ!$A$40:$A$783,$A276,СВЦЭМ!$B$39:$B$782,Q$261)+'СЕТ СН'!$F$15</f>
        <v>0</v>
      </c>
      <c r="R276" s="36">
        <f ca="1">SUMIFS(СВЦЭМ!$G$40:$G$783,СВЦЭМ!$A$40:$A$783,$A276,СВЦЭМ!$B$39:$B$782,R$261)+'СЕТ СН'!$F$15</f>
        <v>0</v>
      </c>
      <c r="S276" s="36">
        <f ca="1">SUMIFS(СВЦЭМ!$G$40:$G$783,СВЦЭМ!$A$40:$A$783,$A276,СВЦЭМ!$B$39:$B$782,S$261)+'СЕТ СН'!$F$15</f>
        <v>0</v>
      </c>
      <c r="T276" s="36">
        <f ca="1">SUMIFS(СВЦЭМ!$G$40:$G$783,СВЦЭМ!$A$40:$A$783,$A276,СВЦЭМ!$B$39:$B$782,T$261)+'СЕТ СН'!$F$15</f>
        <v>0</v>
      </c>
      <c r="U276" s="36">
        <f ca="1">SUMIFS(СВЦЭМ!$G$40:$G$783,СВЦЭМ!$A$40:$A$783,$A276,СВЦЭМ!$B$39:$B$782,U$261)+'СЕТ СН'!$F$15</f>
        <v>0</v>
      </c>
      <c r="V276" s="36">
        <f ca="1">SUMIFS(СВЦЭМ!$G$40:$G$783,СВЦЭМ!$A$40:$A$783,$A276,СВЦЭМ!$B$39:$B$782,V$261)+'СЕТ СН'!$F$15</f>
        <v>0</v>
      </c>
      <c r="W276" s="36">
        <f ca="1">SUMIFS(СВЦЭМ!$G$40:$G$783,СВЦЭМ!$A$40:$A$783,$A276,СВЦЭМ!$B$39:$B$782,W$261)+'СЕТ СН'!$F$15</f>
        <v>0</v>
      </c>
      <c r="X276" s="36">
        <f ca="1">SUMIFS(СВЦЭМ!$G$40:$G$783,СВЦЭМ!$A$40:$A$783,$A276,СВЦЭМ!$B$39:$B$782,X$261)+'СЕТ СН'!$F$15</f>
        <v>0</v>
      </c>
      <c r="Y276" s="36">
        <f ca="1">SUMIFS(СВЦЭМ!$G$40:$G$783,СВЦЭМ!$A$40:$A$783,$A276,СВЦЭМ!$B$39:$B$782,Y$261)+'СЕТ СН'!$F$15</f>
        <v>0</v>
      </c>
    </row>
    <row r="277" spans="1:25" ht="15.75" hidden="1" x14ac:dyDescent="0.2">
      <c r="A277" s="35">
        <f t="shared" si="7"/>
        <v>44789</v>
      </c>
      <c r="B277" s="36">
        <f ca="1">SUMIFS(СВЦЭМ!$G$40:$G$783,СВЦЭМ!$A$40:$A$783,$A277,СВЦЭМ!$B$39:$B$782,B$261)+'СЕТ СН'!$F$15</f>
        <v>0</v>
      </c>
      <c r="C277" s="36">
        <f ca="1">SUMIFS(СВЦЭМ!$G$40:$G$783,СВЦЭМ!$A$40:$A$783,$A277,СВЦЭМ!$B$39:$B$782,C$261)+'СЕТ СН'!$F$15</f>
        <v>0</v>
      </c>
      <c r="D277" s="36">
        <f ca="1">SUMIFS(СВЦЭМ!$G$40:$G$783,СВЦЭМ!$A$40:$A$783,$A277,СВЦЭМ!$B$39:$B$782,D$261)+'СЕТ СН'!$F$15</f>
        <v>0</v>
      </c>
      <c r="E277" s="36">
        <f ca="1">SUMIFS(СВЦЭМ!$G$40:$G$783,СВЦЭМ!$A$40:$A$783,$A277,СВЦЭМ!$B$39:$B$782,E$261)+'СЕТ СН'!$F$15</f>
        <v>0</v>
      </c>
      <c r="F277" s="36">
        <f ca="1">SUMIFS(СВЦЭМ!$G$40:$G$783,СВЦЭМ!$A$40:$A$783,$A277,СВЦЭМ!$B$39:$B$782,F$261)+'СЕТ СН'!$F$15</f>
        <v>0</v>
      </c>
      <c r="G277" s="36">
        <f ca="1">SUMIFS(СВЦЭМ!$G$40:$G$783,СВЦЭМ!$A$40:$A$783,$A277,СВЦЭМ!$B$39:$B$782,G$261)+'СЕТ СН'!$F$15</f>
        <v>0</v>
      </c>
      <c r="H277" s="36">
        <f ca="1">SUMIFS(СВЦЭМ!$G$40:$G$783,СВЦЭМ!$A$40:$A$783,$A277,СВЦЭМ!$B$39:$B$782,H$261)+'СЕТ СН'!$F$15</f>
        <v>0</v>
      </c>
      <c r="I277" s="36">
        <f ca="1">SUMIFS(СВЦЭМ!$G$40:$G$783,СВЦЭМ!$A$40:$A$783,$A277,СВЦЭМ!$B$39:$B$782,I$261)+'СЕТ СН'!$F$15</f>
        <v>0</v>
      </c>
      <c r="J277" s="36">
        <f ca="1">SUMIFS(СВЦЭМ!$G$40:$G$783,СВЦЭМ!$A$40:$A$783,$A277,СВЦЭМ!$B$39:$B$782,J$261)+'СЕТ СН'!$F$15</f>
        <v>0</v>
      </c>
      <c r="K277" s="36">
        <f ca="1">SUMIFS(СВЦЭМ!$G$40:$G$783,СВЦЭМ!$A$40:$A$783,$A277,СВЦЭМ!$B$39:$B$782,K$261)+'СЕТ СН'!$F$15</f>
        <v>0</v>
      </c>
      <c r="L277" s="36">
        <f ca="1">SUMIFS(СВЦЭМ!$G$40:$G$783,СВЦЭМ!$A$40:$A$783,$A277,СВЦЭМ!$B$39:$B$782,L$261)+'СЕТ СН'!$F$15</f>
        <v>0</v>
      </c>
      <c r="M277" s="36">
        <f ca="1">SUMIFS(СВЦЭМ!$G$40:$G$783,СВЦЭМ!$A$40:$A$783,$A277,СВЦЭМ!$B$39:$B$782,M$261)+'СЕТ СН'!$F$15</f>
        <v>0</v>
      </c>
      <c r="N277" s="36">
        <f ca="1">SUMIFS(СВЦЭМ!$G$40:$G$783,СВЦЭМ!$A$40:$A$783,$A277,СВЦЭМ!$B$39:$B$782,N$261)+'СЕТ СН'!$F$15</f>
        <v>0</v>
      </c>
      <c r="O277" s="36">
        <f ca="1">SUMIFS(СВЦЭМ!$G$40:$G$783,СВЦЭМ!$A$40:$A$783,$A277,СВЦЭМ!$B$39:$B$782,O$261)+'СЕТ СН'!$F$15</f>
        <v>0</v>
      </c>
      <c r="P277" s="36">
        <f ca="1">SUMIFS(СВЦЭМ!$G$40:$G$783,СВЦЭМ!$A$40:$A$783,$A277,СВЦЭМ!$B$39:$B$782,P$261)+'СЕТ СН'!$F$15</f>
        <v>0</v>
      </c>
      <c r="Q277" s="36">
        <f ca="1">SUMIFS(СВЦЭМ!$G$40:$G$783,СВЦЭМ!$A$40:$A$783,$A277,СВЦЭМ!$B$39:$B$782,Q$261)+'СЕТ СН'!$F$15</f>
        <v>0</v>
      </c>
      <c r="R277" s="36">
        <f ca="1">SUMIFS(СВЦЭМ!$G$40:$G$783,СВЦЭМ!$A$40:$A$783,$A277,СВЦЭМ!$B$39:$B$782,R$261)+'СЕТ СН'!$F$15</f>
        <v>0</v>
      </c>
      <c r="S277" s="36">
        <f ca="1">SUMIFS(СВЦЭМ!$G$40:$G$783,СВЦЭМ!$A$40:$A$783,$A277,СВЦЭМ!$B$39:$B$782,S$261)+'СЕТ СН'!$F$15</f>
        <v>0</v>
      </c>
      <c r="T277" s="36">
        <f ca="1">SUMIFS(СВЦЭМ!$G$40:$G$783,СВЦЭМ!$A$40:$A$783,$A277,СВЦЭМ!$B$39:$B$782,T$261)+'СЕТ СН'!$F$15</f>
        <v>0</v>
      </c>
      <c r="U277" s="36">
        <f ca="1">SUMIFS(СВЦЭМ!$G$40:$G$783,СВЦЭМ!$A$40:$A$783,$A277,СВЦЭМ!$B$39:$B$782,U$261)+'СЕТ СН'!$F$15</f>
        <v>0</v>
      </c>
      <c r="V277" s="36">
        <f ca="1">SUMIFS(СВЦЭМ!$G$40:$G$783,СВЦЭМ!$A$40:$A$783,$A277,СВЦЭМ!$B$39:$B$782,V$261)+'СЕТ СН'!$F$15</f>
        <v>0</v>
      </c>
      <c r="W277" s="36">
        <f ca="1">SUMIFS(СВЦЭМ!$G$40:$G$783,СВЦЭМ!$A$40:$A$783,$A277,СВЦЭМ!$B$39:$B$782,W$261)+'СЕТ СН'!$F$15</f>
        <v>0</v>
      </c>
      <c r="X277" s="36">
        <f ca="1">SUMIFS(СВЦЭМ!$G$40:$G$783,СВЦЭМ!$A$40:$A$783,$A277,СВЦЭМ!$B$39:$B$782,X$261)+'СЕТ СН'!$F$15</f>
        <v>0</v>
      </c>
      <c r="Y277" s="36">
        <f ca="1">SUMIFS(СВЦЭМ!$G$40:$G$783,СВЦЭМ!$A$40:$A$783,$A277,СВЦЭМ!$B$39:$B$782,Y$261)+'СЕТ СН'!$F$15</f>
        <v>0</v>
      </c>
    </row>
    <row r="278" spans="1:25" ht="15.75" hidden="1" x14ac:dyDescent="0.2">
      <c r="A278" s="35">
        <f t="shared" si="7"/>
        <v>44790</v>
      </c>
      <c r="B278" s="36">
        <f ca="1">SUMIFS(СВЦЭМ!$G$40:$G$783,СВЦЭМ!$A$40:$A$783,$A278,СВЦЭМ!$B$39:$B$782,B$261)+'СЕТ СН'!$F$15</f>
        <v>0</v>
      </c>
      <c r="C278" s="36">
        <f ca="1">SUMIFS(СВЦЭМ!$G$40:$G$783,СВЦЭМ!$A$40:$A$783,$A278,СВЦЭМ!$B$39:$B$782,C$261)+'СЕТ СН'!$F$15</f>
        <v>0</v>
      </c>
      <c r="D278" s="36">
        <f ca="1">SUMIFS(СВЦЭМ!$G$40:$G$783,СВЦЭМ!$A$40:$A$783,$A278,СВЦЭМ!$B$39:$B$782,D$261)+'СЕТ СН'!$F$15</f>
        <v>0</v>
      </c>
      <c r="E278" s="36">
        <f ca="1">SUMIFS(СВЦЭМ!$G$40:$G$783,СВЦЭМ!$A$40:$A$783,$A278,СВЦЭМ!$B$39:$B$782,E$261)+'СЕТ СН'!$F$15</f>
        <v>0</v>
      </c>
      <c r="F278" s="36">
        <f ca="1">SUMIFS(СВЦЭМ!$G$40:$G$783,СВЦЭМ!$A$40:$A$783,$A278,СВЦЭМ!$B$39:$B$782,F$261)+'СЕТ СН'!$F$15</f>
        <v>0</v>
      </c>
      <c r="G278" s="36">
        <f ca="1">SUMIFS(СВЦЭМ!$G$40:$G$783,СВЦЭМ!$A$40:$A$783,$A278,СВЦЭМ!$B$39:$B$782,G$261)+'СЕТ СН'!$F$15</f>
        <v>0</v>
      </c>
      <c r="H278" s="36">
        <f ca="1">SUMIFS(СВЦЭМ!$G$40:$G$783,СВЦЭМ!$A$40:$A$783,$A278,СВЦЭМ!$B$39:$B$782,H$261)+'СЕТ СН'!$F$15</f>
        <v>0</v>
      </c>
      <c r="I278" s="36">
        <f ca="1">SUMIFS(СВЦЭМ!$G$40:$G$783,СВЦЭМ!$A$40:$A$783,$A278,СВЦЭМ!$B$39:$B$782,I$261)+'СЕТ СН'!$F$15</f>
        <v>0</v>
      </c>
      <c r="J278" s="36">
        <f ca="1">SUMIFS(СВЦЭМ!$G$40:$G$783,СВЦЭМ!$A$40:$A$783,$A278,СВЦЭМ!$B$39:$B$782,J$261)+'СЕТ СН'!$F$15</f>
        <v>0</v>
      </c>
      <c r="K278" s="36">
        <f ca="1">SUMIFS(СВЦЭМ!$G$40:$G$783,СВЦЭМ!$A$40:$A$783,$A278,СВЦЭМ!$B$39:$B$782,K$261)+'СЕТ СН'!$F$15</f>
        <v>0</v>
      </c>
      <c r="L278" s="36">
        <f ca="1">SUMIFS(СВЦЭМ!$G$40:$G$783,СВЦЭМ!$A$40:$A$783,$A278,СВЦЭМ!$B$39:$B$782,L$261)+'СЕТ СН'!$F$15</f>
        <v>0</v>
      </c>
      <c r="M278" s="36">
        <f ca="1">SUMIFS(СВЦЭМ!$G$40:$G$783,СВЦЭМ!$A$40:$A$783,$A278,СВЦЭМ!$B$39:$B$782,M$261)+'СЕТ СН'!$F$15</f>
        <v>0</v>
      </c>
      <c r="N278" s="36">
        <f ca="1">SUMIFS(СВЦЭМ!$G$40:$G$783,СВЦЭМ!$A$40:$A$783,$A278,СВЦЭМ!$B$39:$B$782,N$261)+'СЕТ СН'!$F$15</f>
        <v>0</v>
      </c>
      <c r="O278" s="36">
        <f ca="1">SUMIFS(СВЦЭМ!$G$40:$G$783,СВЦЭМ!$A$40:$A$783,$A278,СВЦЭМ!$B$39:$B$782,O$261)+'СЕТ СН'!$F$15</f>
        <v>0</v>
      </c>
      <c r="P278" s="36">
        <f ca="1">SUMIFS(СВЦЭМ!$G$40:$G$783,СВЦЭМ!$A$40:$A$783,$A278,СВЦЭМ!$B$39:$B$782,P$261)+'СЕТ СН'!$F$15</f>
        <v>0</v>
      </c>
      <c r="Q278" s="36">
        <f ca="1">SUMIFS(СВЦЭМ!$G$40:$G$783,СВЦЭМ!$A$40:$A$783,$A278,СВЦЭМ!$B$39:$B$782,Q$261)+'СЕТ СН'!$F$15</f>
        <v>0</v>
      </c>
      <c r="R278" s="36">
        <f ca="1">SUMIFS(СВЦЭМ!$G$40:$G$783,СВЦЭМ!$A$40:$A$783,$A278,СВЦЭМ!$B$39:$B$782,R$261)+'СЕТ СН'!$F$15</f>
        <v>0</v>
      </c>
      <c r="S278" s="36">
        <f ca="1">SUMIFS(СВЦЭМ!$G$40:$G$783,СВЦЭМ!$A$40:$A$783,$A278,СВЦЭМ!$B$39:$B$782,S$261)+'СЕТ СН'!$F$15</f>
        <v>0</v>
      </c>
      <c r="T278" s="36">
        <f ca="1">SUMIFS(СВЦЭМ!$G$40:$G$783,СВЦЭМ!$A$40:$A$783,$A278,СВЦЭМ!$B$39:$B$782,T$261)+'СЕТ СН'!$F$15</f>
        <v>0</v>
      </c>
      <c r="U278" s="36">
        <f ca="1">SUMIFS(СВЦЭМ!$G$40:$G$783,СВЦЭМ!$A$40:$A$783,$A278,СВЦЭМ!$B$39:$B$782,U$261)+'СЕТ СН'!$F$15</f>
        <v>0</v>
      </c>
      <c r="V278" s="36">
        <f ca="1">SUMIFS(СВЦЭМ!$G$40:$G$783,СВЦЭМ!$A$40:$A$783,$A278,СВЦЭМ!$B$39:$B$782,V$261)+'СЕТ СН'!$F$15</f>
        <v>0</v>
      </c>
      <c r="W278" s="36">
        <f ca="1">SUMIFS(СВЦЭМ!$G$40:$G$783,СВЦЭМ!$A$40:$A$783,$A278,СВЦЭМ!$B$39:$B$782,W$261)+'СЕТ СН'!$F$15</f>
        <v>0</v>
      </c>
      <c r="X278" s="36">
        <f ca="1">SUMIFS(СВЦЭМ!$G$40:$G$783,СВЦЭМ!$A$40:$A$783,$A278,СВЦЭМ!$B$39:$B$782,X$261)+'СЕТ СН'!$F$15</f>
        <v>0</v>
      </c>
      <c r="Y278" s="36">
        <f ca="1">SUMIFS(СВЦЭМ!$G$40:$G$783,СВЦЭМ!$A$40:$A$783,$A278,СВЦЭМ!$B$39:$B$782,Y$261)+'СЕТ СН'!$F$15</f>
        <v>0</v>
      </c>
    </row>
    <row r="279" spans="1:25" ht="15.75" hidden="1" x14ac:dyDescent="0.2">
      <c r="A279" s="35">
        <f t="shared" si="7"/>
        <v>44791</v>
      </c>
      <c r="B279" s="36">
        <f ca="1">SUMIFS(СВЦЭМ!$G$40:$G$783,СВЦЭМ!$A$40:$A$783,$A279,СВЦЭМ!$B$39:$B$782,B$261)+'СЕТ СН'!$F$15</f>
        <v>0</v>
      </c>
      <c r="C279" s="36">
        <f ca="1">SUMIFS(СВЦЭМ!$G$40:$G$783,СВЦЭМ!$A$40:$A$783,$A279,СВЦЭМ!$B$39:$B$782,C$261)+'СЕТ СН'!$F$15</f>
        <v>0</v>
      </c>
      <c r="D279" s="36">
        <f ca="1">SUMIFS(СВЦЭМ!$G$40:$G$783,СВЦЭМ!$A$40:$A$783,$A279,СВЦЭМ!$B$39:$B$782,D$261)+'СЕТ СН'!$F$15</f>
        <v>0</v>
      </c>
      <c r="E279" s="36">
        <f ca="1">SUMIFS(СВЦЭМ!$G$40:$G$783,СВЦЭМ!$A$40:$A$783,$A279,СВЦЭМ!$B$39:$B$782,E$261)+'СЕТ СН'!$F$15</f>
        <v>0</v>
      </c>
      <c r="F279" s="36">
        <f ca="1">SUMIFS(СВЦЭМ!$G$40:$G$783,СВЦЭМ!$A$40:$A$783,$A279,СВЦЭМ!$B$39:$B$782,F$261)+'СЕТ СН'!$F$15</f>
        <v>0</v>
      </c>
      <c r="G279" s="36">
        <f ca="1">SUMIFS(СВЦЭМ!$G$40:$G$783,СВЦЭМ!$A$40:$A$783,$A279,СВЦЭМ!$B$39:$B$782,G$261)+'СЕТ СН'!$F$15</f>
        <v>0</v>
      </c>
      <c r="H279" s="36">
        <f ca="1">SUMIFS(СВЦЭМ!$G$40:$G$783,СВЦЭМ!$A$40:$A$783,$A279,СВЦЭМ!$B$39:$B$782,H$261)+'СЕТ СН'!$F$15</f>
        <v>0</v>
      </c>
      <c r="I279" s="36">
        <f ca="1">SUMIFS(СВЦЭМ!$G$40:$G$783,СВЦЭМ!$A$40:$A$783,$A279,СВЦЭМ!$B$39:$B$782,I$261)+'СЕТ СН'!$F$15</f>
        <v>0</v>
      </c>
      <c r="J279" s="36">
        <f ca="1">SUMIFS(СВЦЭМ!$G$40:$G$783,СВЦЭМ!$A$40:$A$783,$A279,СВЦЭМ!$B$39:$B$782,J$261)+'СЕТ СН'!$F$15</f>
        <v>0</v>
      </c>
      <c r="K279" s="36">
        <f ca="1">SUMIFS(СВЦЭМ!$G$40:$G$783,СВЦЭМ!$A$40:$A$783,$A279,СВЦЭМ!$B$39:$B$782,K$261)+'СЕТ СН'!$F$15</f>
        <v>0</v>
      </c>
      <c r="L279" s="36">
        <f ca="1">SUMIFS(СВЦЭМ!$G$40:$G$783,СВЦЭМ!$A$40:$A$783,$A279,СВЦЭМ!$B$39:$B$782,L$261)+'СЕТ СН'!$F$15</f>
        <v>0</v>
      </c>
      <c r="M279" s="36">
        <f ca="1">SUMIFS(СВЦЭМ!$G$40:$G$783,СВЦЭМ!$A$40:$A$783,$A279,СВЦЭМ!$B$39:$B$782,M$261)+'СЕТ СН'!$F$15</f>
        <v>0</v>
      </c>
      <c r="N279" s="36">
        <f ca="1">SUMIFS(СВЦЭМ!$G$40:$G$783,СВЦЭМ!$A$40:$A$783,$A279,СВЦЭМ!$B$39:$B$782,N$261)+'СЕТ СН'!$F$15</f>
        <v>0</v>
      </c>
      <c r="O279" s="36">
        <f ca="1">SUMIFS(СВЦЭМ!$G$40:$G$783,СВЦЭМ!$A$40:$A$783,$A279,СВЦЭМ!$B$39:$B$782,O$261)+'СЕТ СН'!$F$15</f>
        <v>0</v>
      </c>
      <c r="P279" s="36">
        <f ca="1">SUMIFS(СВЦЭМ!$G$40:$G$783,СВЦЭМ!$A$40:$A$783,$A279,СВЦЭМ!$B$39:$B$782,P$261)+'СЕТ СН'!$F$15</f>
        <v>0</v>
      </c>
      <c r="Q279" s="36">
        <f ca="1">SUMIFS(СВЦЭМ!$G$40:$G$783,СВЦЭМ!$A$40:$A$783,$A279,СВЦЭМ!$B$39:$B$782,Q$261)+'СЕТ СН'!$F$15</f>
        <v>0</v>
      </c>
      <c r="R279" s="36">
        <f ca="1">SUMIFS(СВЦЭМ!$G$40:$G$783,СВЦЭМ!$A$40:$A$783,$A279,СВЦЭМ!$B$39:$B$782,R$261)+'СЕТ СН'!$F$15</f>
        <v>0</v>
      </c>
      <c r="S279" s="36">
        <f ca="1">SUMIFS(СВЦЭМ!$G$40:$G$783,СВЦЭМ!$A$40:$A$783,$A279,СВЦЭМ!$B$39:$B$782,S$261)+'СЕТ СН'!$F$15</f>
        <v>0</v>
      </c>
      <c r="T279" s="36">
        <f ca="1">SUMIFS(СВЦЭМ!$G$40:$G$783,СВЦЭМ!$A$40:$A$783,$A279,СВЦЭМ!$B$39:$B$782,T$261)+'СЕТ СН'!$F$15</f>
        <v>0</v>
      </c>
      <c r="U279" s="36">
        <f ca="1">SUMIFS(СВЦЭМ!$G$40:$G$783,СВЦЭМ!$A$40:$A$783,$A279,СВЦЭМ!$B$39:$B$782,U$261)+'СЕТ СН'!$F$15</f>
        <v>0</v>
      </c>
      <c r="V279" s="36">
        <f ca="1">SUMIFS(СВЦЭМ!$G$40:$G$783,СВЦЭМ!$A$40:$A$783,$A279,СВЦЭМ!$B$39:$B$782,V$261)+'СЕТ СН'!$F$15</f>
        <v>0</v>
      </c>
      <c r="W279" s="36">
        <f ca="1">SUMIFS(СВЦЭМ!$G$40:$G$783,СВЦЭМ!$A$40:$A$783,$A279,СВЦЭМ!$B$39:$B$782,W$261)+'СЕТ СН'!$F$15</f>
        <v>0</v>
      </c>
      <c r="X279" s="36">
        <f ca="1">SUMIFS(СВЦЭМ!$G$40:$G$783,СВЦЭМ!$A$40:$A$783,$A279,СВЦЭМ!$B$39:$B$782,X$261)+'СЕТ СН'!$F$15</f>
        <v>0</v>
      </c>
      <c r="Y279" s="36">
        <f ca="1">SUMIFS(СВЦЭМ!$G$40:$G$783,СВЦЭМ!$A$40:$A$783,$A279,СВЦЭМ!$B$39:$B$782,Y$261)+'СЕТ СН'!$F$15</f>
        <v>0</v>
      </c>
    </row>
    <row r="280" spans="1:25" ht="15.75" hidden="1" x14ac:dyDescent="0.2">
      <c r="A280" s="35">
        <f t="shared" si="7"/>
        <v>44792</v>
      </c>
      <c r="B280" s="36">
        <f ca="1">SUMIFS(СВЦЭМ!$G$40:$G$783,СВЦЭМ!$A$40:$A$783,$A280,СВЦЭМ!$B$39:$B$782,B$261)+'СЕТ СН'!$F$15</f>
        <v>0</v>
      </c>
      <c r="C280" s="36">
        <f ca="1">SUMIFS(СВЦЭМ!$G$40:$G$783,СВЦЭМ!$A$40:$A$783,$A280,СВЦЭМ!$B$39:$B$782,C$261)+'СЕТ СН'!$F$15</f>
        <v>0</v>
      </c>
      <c r="D280" s="36">
        <f ca="1">SUMIFS(СВЦЭМ!$G$40:$G$783,СВЦЭМ!$A$40:$A$783,$A280,СВЦЭМ!$B$39:$B$782,D$261)+'СЕТ СН'!$F$15</f>
        <v>0</v>
      </c>
      <c r="E280" s="36">
        <f ca="1">SUMIFS(СВЦЭМ!$G$40:$G$783,СВЦЭМ!$A$40:$A$783,$A280,СВЦЭМ!$B$39:$B$782,E$261)+'СЕТ СН'!$F$15</f>
        <v>0</v>
      </c>
      <c r="F280" s="36">
        <f ca="1">SUMIFS(СВЦЭМ!$G$40:$G$783,СВЦЭМ!$A$40:$A$783,$A280,СВЦЭМ!$B$39:$B$782,F$261)+'СЕТ СН'!$F$15</f>
        <v>0</v>
      </c>
      <c r="G280" s="36">
        <f ca="1">SUMIFS(СВЦЭМ!$G$40:$G$783,СВЦЭМ!$A$40:$A$783,$A280,СВЦЭМ!$B$39:$B$782,G$261)+'СЕТ СН'!$F$15</f>
        <v>0</v>
      </c>
      <c r="H280" s="36">
        <f ca="1">SUMIFS(СВЦЭМ!$G$40:$G$783,СВЦЭМ!$A$40:$A$783,$A280,СВЦЭМ!$B$39:$B$782,H$261)+'СЕТ СН'!$F$15</f>
        <v>0</v>
      </c>
      <c r="I280" s="36">
        <f ca="1">SUMIFS(СВЦЭМ!$G$40:$G$783,СВЦЭМ!$A$40:$A$783,$A280,СВЦЭМ!$B$39:$B$782,I$261)+'СЕТ СН'!$F$15</f>
        <v>0</v>
      </c>
      <c r="J280" s="36">
        <f ca="1">SUMIFS(СВЦЭМ!$G$40:$G$783,СВЦЭМ!$A$40:$A$783,$A280,СВЦЭМ!$B$39:$B$782,J$261)+'СЕТ СН'!$F$15</f>
        <v>0</v>
      </c>
      <c r="K280" s="36">
        <f ca="1">SUMIFS(СВЦЭМ!$G$40:$G$783,СВЦЭМ!$A$40:$A$783,$A280,СВЦЭМ!$B$39:$B$782,K$261)+'СЕТ СН'!$F$15</f>
        <v>0</v>
      </c>
      <c r="L280" s="36">
        <f ca="1">SUMIFS(СВЦЭМ!$G$40:$G$783,СВЦЭМ!$A$40:$A$783,$A280,СВЦЭМ!$B$39:$B$782,L$261)+'СЕТ СН'!$F$15</f>
        <v>0</v>
      </c>
      <c r="M280" s="36">
        <f ca="1">SUMIFS(СВЦЭМ!$G$40:$G$783,СВЦЭМ!$A$40:$A$783,$A280,СВЦЭМ!$B$39:$B$782,M$261)+'СЕТ СН'!$F$15</f>
        <v>0</v>
      </c>
      <c r="N280" s="36">
        <f ca="1">SUMIFS(СВЦЭМ!$G$40:$G$783,СВЦЭМ!$A$40:$A$783,$A280,СВЦЭМ!$B$39:$B$782,N$261)+'СЕТ СН'!$F$15</f>
        <v>0</v>
      </c>
      <c r="O280" s="36">
        <f ca="1">SUMIFS(СВЦЭМ!$G$40:$G$783,СВЦЭМ!$A$40:$A$783,$A280,СВЦЭМ!$B$39:$B$782,O$261)+'СЕТ СН'!$F$15</f>
        <v>0</v>
      </c>
      <c r="P280" s="36">
        <f ca="1">SUMIFS(СВЦЭМ!$G$40:$G$783,СВЦЭМ!$A$40:$A$783,$A280,СВЦЭМ!$B$39:$B$782,P$261)+'СЕТ СН'!$F$15</f>
        <v>0</v>
      </c>
      <c r="Q280" s="36">
        <f ca="1">SUMIFS(СВЦЭМ!$G$40:$G$783,СВЦЭМ!$A$40:$A$783,$A280,СВЦЭМ!$B$39:$B$782,Q$261)+'СЕТ СН'!$F$15</f>
        <v>0</v>
      </c>
      <c r="R280" s="36">
        <f ca="1">SUMIFS(СВЦЭМ!$G$40:$G$783,СВЦЭМ!$A$40:$A$783,$A280,СВЦЭМ!$B$39:$B$782,R$261)+'СЕТ СН'!$F$15</f>
        <v>0</v>
      </c>
      <c r="S280" s="36">
        <f ca="1">SUMIFS(СВЦЭМ!$G$40:$G$783,СВЦЭМ!$A$40:$A$783,$A280,СВЦЭМ!$B$39:$B$782,S$261)+'СЕТ СН'!$F$15</f>
        <v>0</v>
      </c>
      <c r="T280" s="36">
        <f ca="1">SUMIFS(СВЦЭМ!$G$40:$G$783,СВЦЭМ!$A$40:$A$783,$A280,СВЦЭМ!$B$39:$B$782,T$261)+'СЕТ СН'!$F$15</f>
        <v>0</v>
      </c>
      <c r="U280" s="36">
        <f ca="1">SUMIFS(СВЦЭМ!$G$40:$G$783,СВЦЭМ!$A$40:$A$783,$A280,СВЦЭМ!$B$39:$B$782,U$261)+'СЕТ СН'!$F$15</f>
        <v>0</v>
      </c>
      <c r="V280" s="36">
        <f ca="1">SUMIFS(СВЦЭМ!$G$40:$G$783,СВЦЭМ!$A$40:$A$783,$A280,СВЦЭМ!$B$39:$B$782,V$261)+'СЕТ СН'!$F$15</f>
        <v>0</v>
      </c>
      <c r="W280" s="36">
        <f ca="1">SUMIFS(СВЦЭМ!$G$40:$G$783,СВЦЭМ!$A$40:$A$783,$A280,СВЦЭМ!$B$39:$B$782,W$261)+'СЕТ СН'!$F$15</f>
        <v>0</v>
      </c>
      <c r="X280" s="36">
        <f ca="1">SUMIFS(СВЦЭМ!$G$40:$G$783,СВЦЭМ!$A$40:$A$783,$A280,СВЦЭМ!$B$39:$B$782,X$261)+'СЕТ СН'!$F$15</f>
        <v>0</v>
      </c>
      <c r="Y280" s="36">
        <f ca="1">SUMIFS(СВЦЭМ!$G$40:$G$783,СВЦЭМ!$A$40:$A$783,$A280,СВЦЭМ!$B$39:$B$782,Y$261)+'СЕТ СН'!$F$15</f>
        <v>0</v>
      </c>
    </row>
    <row r="281" spans="1:25" ht="15.75" hidden="1" x14ac:dyDescent="0.2">
      <c r="A281" s="35">
        <f t="shared" si="7"/>
        <v>44793</v>
      </c>
      <c r="B281" s="36">
        <f ca="1">SUMIFS(СВЦЭМ!$G$40:$G$783,СВЦЭМ!$A$40:$A$783,$A281,СВЦЭМ!$B$39:$B$782,B$261)+'СЕТ СН'!$F$15</f>
        <v>0</v>
      </c>
      <c r="C281" s="36">
        <f ca="1">SUMIFS(СВЦЭМ!$G$40:$G$783,СВЦЭМ!$A$40:$A$783,$A281,СВЦЭМ!$B$39:$B$782,C$261)+'СЕТ СН'!$F$15</f>
        <v>0</v>
      </c>
      <c r="D281" s="36">
        <f ca="1">SUMIFS(СВЦЭМ!$G$40:$G$783,СВЦЭМ!$A$40:$A$783,$A281,СВЦЭМ!$B$39:$B$782,D$261)+'СЕТ СН'!$F$15</f>
        <v>0</v>
      </c>
      <c r="E281" s="36">
        <f ca="1">SUMIFS(СВЦЭМ!$G$40:$G$783,СВЦЭМ!$A$40:$A$783,$A281,СВЦЭМ!$B$39:$B$782,E$261)+'СЕТ СН'!$F$15</f>
        <v>0</v>
      </c>
      <c r="F281" s="36">
        <f ca="1">SUMIFS(СВЦЭМ!$G$40:$G$783,СВЦЭМ!$A$40:$A$783,$A281,СВЦЭМ!$B$39:$B$782,F$261)+'СЕТ СН'!$F$15</f>
        <v>0</v>
      </c>
      <c r="G281" s="36">
        <f ca="1">SUMIFS(СВЦЭМ!$G$40:$G$783,СВЦЭМ!$A$40:$A$783,$A281,СВЦЭМ!$B$39:$B$782,G$261)+'СЕТ СН'!$F$15</f>
        <v>0</v>
      </c>
      <c r="H281" s="36">
        <f ca="1">SUMIFS(СВЦЭМ!$G$40:$G$783,СВЦЭМ!$A$40:$A$783,$A281,СВЦЭМ!$B$39:$B$782,H$261)+'СЕТ СН'!$F$15</f>
        <v>0</v>
      </c>
      <c r="I281" s="36">
        <f ca="1">SUMIFS(СВЦЭМ!$G$40:$G$783,СВЦЭМ!$A$40:$A$783,$A281,СВЦЭМ!$B$39:$B$782,I$261)+'СЕТ СН'!$F$15</f>
        <v>0</v>
      </c>
      <c r="J281" s="36">
        <f ca="1">SUMIFS(СВЦЭМ!$G$40:$G$783,СВЦЭМ!$A$40:$A$783,$A281,СВЦЭМ!$B$39:$B$782,J$261)+'СЕТ СН'!$F$15</f>
        <v>0</v>
      </c>
      <c r="K281" s="36">
        <f ca="1">SUMIFS(СВЦЭМ!$G$40:$G$783,СВЦЭМ!$A$40:$A$783,$A281,СВЦЭМ!$B$39:$B$782,K$261)+'СЕТ СН'!$F$15</f>
        <v>0</v>
      </c>
      <c r="L281" s="36">
        <f ca="1">SUMIFS(СВЦЭМ!$G$40:$G$783,СВЦЭМ!$A$40:$A$783,$A281,СВЦЭМ!$B$39:$B$782,L$261)+'СЕТ СН'!$F$15</f>
        <v>0</v>
      </c>
      <c r="M281" s="36">
        <f ca="1">SUMIFS(СВЦЭМ!$G$40:$G$783,СВЦЭМ!$A$40:$A$783,$A281,СВЦЭМ!$B$39:$B$782,M$261)+'СЕТ СН'!$F$15</f>
        <v>0</v>
      </c>
      <c r="N281" s="36">
        <f ca="1">SUMIFS(СВЦЭМ!$G$40:$G$783,СВЦЭМ!$A$40:$A$783,$A281,СВЦЭМ!$B$39:$B$782,N$261)+'СЕТ СН'!$F$15</f>
        <v>0</v>
      </c>
      <c r="O281" s="36">
        <f ca="1">SUMIFS(СВЦЭМ!$G$40:$G$783,СВЦЭМ!$A$40:$A$783,$A281,СВЦЭМ!$B$39:$B$782,O$261)+'СЕТ СН'!$F$15</f>
        <v>0</v>
      </c>
      <c r="P281" s="36">
        <f ca="1">SUMIFS(СВЦЭМ!$G$40:$G$783,СВЦЭМ!$A$40:$A$783,$A281,СВЦЭМ!$B$39:$B$782,P$261)+'СЕТ СН'!$F$15</f>
        <v>0</v>
      </c>
      <c r="Q281" s="36">
        <f ca="1">SUMIFS(СВЦЭМ!$G$40:$G$783,СВЦЭМ!$A$40:$A$783,$A281,СВЦЭМ!$B$39:$B$782,Q$261)+'СЕТ СН'!$F$15</f>
        <v>0</v>
      </c>
      <c r="R281" s="36">
        <f ca="1">SUMIFS(СВЦЭМ!$G$40:$G$783,СВЦЭМ!$A$40:$A$783,$A281,СВЦЭМ!$B$39:$B$782,R$261)+'СЕТ СН'!$F$15</f>
        <v>0</v>
      </c>
      <c r="S281" s="36">
        <f ca="1">SUMIFS(СВЦЭМ!$G$40:$G$783,СВЦЭМ!$A$40:$A$783,$A281,СВЦЭМ!$B$39:$B$782,S$261)+'СЕТ СН'!$F$15</f>
        <v>0</v>
      </c>
      <c r="T281" s="36">
        <f ca="1">SUMIFS(СВЦЭМ!$G$40:$G$783,СВЦЭМ!$A$40:$A$783,$A281,СВЦЭМ!$B$39:$B$782,T$261)+'СЕТ СН'!$F$15</f>
        <v>0</v>
      </c>
      <c r="U281" s="36">
        <f ca="1">SUMIFS(СВЦЭМ!$G$40:$G$783,СВЦЭМ!$A$40:$A$783,$A281,СВЦЭМ!$B$39:$B$782,U$261)+'СЕТ СН'!$F$15</f>
        <v>0</v>
      </c>
      <c r="V281" s="36">
        <f ca="1">SUMIFS(СВЦЭМ!$G$40:$G$783,СВЦЭМ!$A$40:$A$783,$A281,СВЦЭМ!$B$39:$B$782,V$261)+'СЕТ СН'!$F$15</f>
        <v>0</v>
      </c>
      <c r="W281" s="36">
        <f ca="1">SUMIFS(СВЦЭМ!$G$40:$G$783,СВЦЭМ!$A$40:$A$783,$A281,СВЦЭМ!$B$39:$B$782,W$261)+'СЕТ СН'!$F$15</f>
        <v>0</v>
      </c>
      <c r="X281" s="36">
        <f ca="1">SUMIFS(СВЦЭМ!$G$40:$G$783,СВЦЭМ!$A$40:$A$783,$A281,СВЦЭМ!$B$39:$B$782,X$261)+'СЕТ СН'!$F$15</f>
        <v>0</v>
      </c>
      <c r="Y281" s="36">
        <f ca="1">SUMIFS(СВЦЭМ!$G$40:$G$783,СВЦЭМ!$A$40:$A$783,$A281,СВЦЭМ!$B$39:$B$782,Y$261)+'СЕТ СН'!$F$15</f>
        <v>0</v>
      </c>
    </row>
    <row r="282" spans="1:25" ht="15.75" hidden="1" x14ac:dyDescent="0.2">
      <c r="A282" s="35">
        <f t="shared" si="7"/>
        <v>44794</v>
      </c>
      <c r="B282" s="36">
        <f ca="1">SUMIFS(СВЦЭМ!$G$40:$G$783,СВЦЭМ!$A$40:$A$783,$A282,СВЦЭМ!$B$39:$B$782,B$261)+'СЕТ СН'!$F$15</f>
        <v>0</v>
      </c>
      <c r="C282" s="36">
        <f ca="1">SUMIFS(СВЦЭМ!$G$40:$G$783,СВЦЭМ!$A$40:$A$783,$A282,СВЦЭМ!$B$39:$B$782,C$261)+'СЕТ СН'!$F$15</f>
        <v>0</v>
      </c>
      <c r="D282" s="36">
        <f ca="1">SUMIFS(СВЦЭМ!$G$40:$G$783,СВЦЭМ!$A$40:$A$783,$A282,СВЦЭМ!$B$39:$B$782,D$261)+'СЕТ СН'!$F$15</f>
        <v>0</v>
      </c>
      <c r="E282" s="36">
        <f ca="1">SUMIFS(СВЦЭМ!$G$40:$G$783,СВЦЭМ!$A$40:$A$783,$A282,СВЦЭМ!$B$39:$B$782,E$261)+'СЕТ СН'!$F$15</f>
        <v>0</v>
      </c>
      <c r="F282" s="36">
        <f ca="1">SUMIFS(СВЦЭМ!$G$40:$G$783,СВЦЭМ!$A$40:$A$783,$A282,СВЦЭМ!$B$39:$B$782,F$261)+'СЕТ СН'!$F$15</f>
        <v>0</v>
      </c>
      <c r="G282" s="36">
        <f ca="1">SUMIFS(СВЦЭМ!$G$40:$G$783,СВЦЭМ!$A$40:$A$783,$A282,СВЦЭМ!$B$39:$B$782,G$261)+'СЕТ СН'!$F$15</f>
        <v>0</v>
      </c>
      <c r="H282" s="36">
        <f ca="1">SUMIFS(СВЦЭМ!$G$40:$G$783,СВЦЭМ!$A$40:$A$783,$A282,СВЦЭМ!$B$39:$B$782,H$261)+'СЕТ СН'!$F$15</f>
        <v>0</v>
      </c>
      <c r="I282" s="36">
        <f ca="1">SUMIFS(СВЦЭМ!$G$40:$G$783,СВЦЭМ!$A$40:$A$783,$A282,СВЦЭМ!$B$39:$B$782,I$261)+'СЕТ СН'!$F$15</f>
        <v>0</v>
      </c>
      <c r="J282" s="36">
        <f ca="1">SUMIFS(СВЦЭМ!$G$40:$G$783,СВЦЭМ!$A$40:$A$783,$A282,СВЦЭМ!$B$39:$B$782,J$261)+'СЕТ СН'!$F$15</f>
        <v>0</v>
      </c>
      <c r="K282" s="36">
        <f ca="1">SUMIFS(СВЦЭМ!$G$40:$G$783,СВЦЭМ!$A$40:$A$783,$A282,СВЦЭМ!$B$39:$B$782,K$261)+'СЕТ СН'!$F$15</f>
        <v>0</v>
      </c>
      <c r="L282" s="36">
        <f ca="1">SUMIFS(СВЦЭМ!$G$40:$G$783,СВЦЭМ!$A$40:$A$783,$A282,СВЦЭМ!$B$39:$B$782,L$261)+'СЕТ СН'!$F$15</f>
        <v>0</v>
      </c>
      <c r="M282" s="36">
        <f ca="1">SUMIFS(СВЦЭМ!$G$40:$G$783,СВЦЭМ!$A$40:$A$783,$A282,СВЦЭМ!$B$39:$B$782,M$261)+'СЕТ СН'!$F$15</f>
        <v>0</v>
      </c>
      <c r="N282" s="36">
        <f ca="1">SUMIFS(СВЦЭМ!$G$40:$G$783,СВЦЭМ!$A$40:$A$783,$A282,СВЦЭМ!$B$39:$B$782,N$261)+'СЕТ СН'!$F$15</f>
        <v>0</v>
      </c>
      <c r="O282" s="36">
        <f ca="1">SUMIFS(СВЦЭМ!$G$40:$G$783,СВЦЭМ!$A$40:$A$783,$A282,СВЦЭМ!$B$39:$B$782,O$261)+'СЕТ СН'!$F$15</f>
        <v>0</v>
      </c>
      <c r="P282" s="36">
        <f ca="1">SUMIFS(СВЦЭМ!$G$40:$G$783,СВЦЭМ!$A$40:$A$783,$A282,СВЦЭМ!$B$39:$B$782,P$261)+'СЕТ СН'!$F$15</f>
        <v>0</v>
      </c>
      <c r="Q282" s="36">
        <f ca="1">SUMIFS(СВЦЭМ!$G$40:$G$783,СВЦЭМ!$A$40:$A$783,$A282,СВЦЭМ!$B$39:$B$782,Q$261)+'СЕТ СН'!$F$15</f>
        <v>0</v>
      </c>
      <c r="R282" s="36">
        <f ca="1">SUMIFS(СВЦЭМ!$G$40:$G$783,СВЦЭМ!$A$40:$A$783,$A282,СВЦЭМ!$B$39:$B$782,R$261)+'СЕТ СН'!$F$15</f>
        <v>0</v>
      </c>
      <c r="S282" s="36">
        <f ca="1">SUMIFS(СВЦЭМ!$G$40:$G$783,СВЦЭМ!$A$40:$A$783,$A282,СВЦЭМ!$B$39:$B$782,S$261)+'СЕТ СН'!$F$15</f>
        <v>0</v>
      </c>
      <c r="T282" s="36">
        <f ca="1">SUMIFS(СВЦЭМ!$G$40:$G$783,СВЦЭМ!$A$40:$A$783,$A282,СВЦЭМ!$B$39:$B$782,T$261)+'СЕТ СН'!$F$15</f>
        <v>0</v>
      </c>
      <c r="U282" s="36">
        <f ca="1">SUMIFS(СВЦЭМ!$G$40:$G$783,СВЦЭМ!$A$40:$A$783,$A282,СВЦЭМ!$B$39:$B$782,U$261)+'СЕТ СН'!$F$15</f>
        <v>0</v>
      </c>
      <c r="V282" s="36">
        <f ca="1">SUMIFS(СВЦЭМ!$G$40:$G$783,СВЦЭМ!$A$40:$A$783,$A282,СВЦЭМ!$B$39:$B$782,V$261)+'СЕТ СН'!$F$15</f>
        <v>0</v>
      </c>
      <c r="W282" s="36">
        <f ca="1">SUMIFS(СВЦЭМ!$G$40:$G$783,СВЦЭМ!$A$40:$A$783,$A282,СВЦЭМ!$B$39:$B$782,W$261)+'СЕТ СН'!$F$15</f>
        <v>0</v>
      </c>
      <c r="X282" s="36">
        <f ca="1">SUMIFS(СВЦЭМ!$G$40:$G$783,СВЦЭМ!$A$40:$A$783,$A282,СВЦЭМ!$B$39:$B$782,X$261)+'СЕТ СН'!$F$15</f>
        <v>0</v>
      </c>
      <c r="Y282" s="36">
        <f ca="1">SUMIFS(СВЦЭМ!$G$40:$G$783,СВЦЭМ!$A$40:$A$783,$A282,СВЦЭМ!$B$39:$B$782,Y$261)+'СЕТ СН'!$F$15</f>
        <v>0</v>
      </c>
    </row>
    <row r="283" spans="1:25" ht="15.75" hidden="1" x14ac:dyDescent="0.2">
      <c r="A283" s="35">
        <f t="shared" si="7"/>
        <v>44795</v>
      </c>
      <c r="B283" s="36">
        <f ca="1">SUMIFS(СВЦЭМ!$G$40:$G$783,СВЦЭМ!$A$40:$A$783,$A283,СВЦЭМ!$B$39:$B$782,B$261)+'СЕТ СН'!$F$15</f>
        <v>0</v>
      </c>
      <c r="C283" s="36">
        <f ca="1">SUMIFS(СВЦЭМ!$G$40:$G$783,СВЦЭМ!$A$40:$A$783,$A283,СВЦЭМ!$B$39:$B$782,C$261)+'СЕТ СН'!$F$15</f>
        <v>0</v>
      </c>
      <c r="D283" s="36">
        <f ca="1">SUMIFS(СВЦЭМ!$G$40:$G$783,СВЦЭМ!$A$40:$A$783,$A283,СВЦЭМ!$B$39:$B$782,D$261)+'СЕТ СН'!$F$15</f>
        <v>0</v>
      </c>
      <c r="E283" s="36">
        <f ca="1">SUMIFS(СВЦЭМ!$G$40:$G$783,СВЦЭМ!$A$40:$A$783,$A283,СВЦЭМ!$B$39:$B$782,E$261)+'СЕТ СН'!$F$15</f>
        <v>0</v>
      </c>
      <c r="F283" s="36">
        <f ca="1">SUMIFS(СВЦЭМ!$G$40:$G$783,СВЦЭМ!$A$40:$A$783,$A283,СВЦЭМ!$B$39:$B$782,F$261)+'СЕТ СН'!$F$15</f>
        <v>0</v>
      </c>
      <c r="G283" s="36">
        <f ca="1">SUMIFS(СВЦЭМ!$G$40:$G$783,СВЦЭМ!$A$40:$A$783,$A283,СВЦЭМ!$B$39:$B$782,G$261)+'СЕТ СН'!$F$15</f>
        <v>0</v>
      </c>
      <c r="H283" s="36">
        <f ca="1">SUMIFS(СВЦЭМ!$G$40:$G$783,СВЦЭМ!$A$40:$A$783,$A283,СВЦЭМ!$B$39:$B$782,H$261)+'СЕТ СН'!$F$15</f>
        <v>0</v>
      </c>
      <c r="I283" s="36">
        <f ca="1">SUMIFS(СВЦЭМ!$G$40:$G$783,СВЦЭМ!$A$40:$A$783,$A283,СВЦЭМ!$B$39:$B$782,I$261)+'СЕТ СН'!$F$15</f>
        <v>0</v>
      </c>
      <c r="J283" s="36">
        <f ca="1">SUMIFS(СВЦЭМ!$G$40:$G$783,СВЦЭМ!$A$40:$A$783,$A283,СВЦЭМ!$B$39:$B$782,J$261)+'СЕТ СН'!$F$15</f>
        <v>0</v>
      </c>
      <c r="K283" s="36">
        <f ca="1">SUMIFS(СВЦЭМ!$G$40:$G$783,СВЦЭМ!$A$40:$A$783,$A283,СВЦЭМ!$B$39:$B$782,K$261)+'СЕТ СН'!$F$15</f>
        <v>0</v>
      </c>
      <c r="L283" s="36">
        <f ca="1">SUMIFS(СВЦЭМ!$G$40:$G$783,СВЦЭМ!$A$40:$A$783,$A283,СВЦЭМ!$B$39:$B$782,L$261)+'СЕТ СН'!$F$15</f>
        <v>0</v>
      </c>
      <c r="M283" s="36">
        <f ca="1">SUMIFS(СВЦЭМ!$G$40:$G$783,СВЦЭМ!$A$40:$A$783,$A283,СВЦЭМ!$B$39:$B$782,M$261)+'СЕТ СН'!$F$15</f>
        <v>0</v>
      </c>
      <c r="N283" s="36">
        <f ca="1">SUMIFS(СВЦЭМ!$G$40:$G$783,СВЦЭМ!$A$40:$A$783,$A283,СВЦЭМ!$B$39:$B$782,N$261)+'СЕТ СН'!$F$15</f>
        <v>0</v>
      </c>
      <c r="O283" s="36">
        <f ca="1">SUMIFS(СВЦЭМ!$G$40:$G$783,СВЦЭМ!$A$40:$A$783,$A283,СВЦЭМ!$B$39:$B$782,O$261)+'СЕТ СН'!$F$15</f>
        <v>0</v>
      </c>
      <c r="P283" s="36">
        <f ca="1">SUMIFS(СВЦЭМ!$G$40:$G$783,СВЦЭМ!$A$40:$A$783,$A283,СВЦЭМ!$B$39:$B$782,P$261)+'СЕТ СН'!$F$15</f>
        <v>0</v>
      </c>
      <c r="Q283" s="36">
        <f ca="1">SUMIFS(СВЦЭМ!$G$40:$G$783,СВЦЭМ!$A$40:$A$783,$A283,СВЦЭМ!$B$39:$B$782,Q$261)+'СЕТ СН'!$F$15</f>
        <v>0</v>
      </c>
      <c r="R283" s="36">
        <f ca="1">SUMIFS(СВЦЭМ!$G$40:$G$783,СВЦЭМ!$A$40:$A$783,$A283,СВЦЭМ!$B$39:$B$782,R$261)+'СЕТ СН'!$F$15</f>
        <v>0</v>
      </c>
      <c r="S283" s="36">
        <f ca="1">SUMIFS(СВЦЭМ!$G$40:$G$783,СВЦЭМ!$A$40:$A$783,$A283,СВЦЭМ!$B$39:$B$782,S$261)+'СЕТ СН'!$F$15</f>
        <v>0</v>
      </c>
      <c r="T283" s="36">
        <f ca="1">SUMIFS(СВЦЭМ!$G$40:$G$783,СВЦЭМ!$A$40:$A$783,$A283,СВЦЭМ!$B$39:$B$782,T$261)+'СЕТ СН'!$F$15</f>
        <v>0</v>
      </c>
      <c r="U283" s="36">
        <f ca="1">SUMIFS(СВЦЭМ!$G$40:$G$783,СВЦЭМ!$A$40:$A$783,$A283,СВЦЭМ!$B$39:$B$782,U$261)+'СЕТ СН'!$F$15</f>
        <v>0</v>
      </c>
      <c r="V283" s="36">
        <f ca="1">SUMIFS(СВЦЭМ!$G$40:$G$783,СВЦЭМ!$A$40:$A$783,$A283,СВЦЭМ!$B$39:$B$782,V$261)+'СЕТ СН'!$F$15</f>
        <v>0</v>
      </c>
      <c r="W283" s="36">
        <f ca="1">SUMIFS(СВЦЭМ!$G$40:$G$783,СВЦЭМ!$A$40:$A$783,$A283,СВЦЭМ!$B$39:$B$782,W$261)+'СЕТ СН'!$F$15</f>
        <v>0</v>
      </c>
      <c r="X283" s="36">
        <f ca="1">SUMIFS(СВЦЭМ!$G$40:$G$783,СВЦЭМ!$A$40:$A$783,$A283,СВЦЭМ!$B$39:$B$782,X$261)+'СЕТ СН'!$F$15</f>
        <v>0</v>
      </c>
      <c r="Y283" s="36">
        <f ca="1">SUMIFS(СВЦЭМ!$G$40:$G$783,СВЦЭМ!$A$40:$A$783,$A283,СВЦЭМ!$B$39:$B$782,Y$261)+'СЕТ СН'!$F$15</f>
        <v>0</v>
      </c>
    </row>
    <row r="284" spans="1:25" ht="15.75" hidden="1" x14ac:dyDescent="0.2">
      <c r="A284" s="35">
        <f t="shared" si="7"/>
        <v>44796</v>
      </c>
      <c r="B284" s="36">
        <f ca="1">SUMIFS(СВЦЭМ!$G$40:$G$783,СВЦЭМ!$A$40:$A$783,$A284,СВЦЭМ!$B$39:$B$782,B$261)+'СЕТ СН'!$F$15</f>
        <v>0</v>
      </c>
      <c r="C284" s="36">
        <f ca="1">SUMIFS(СВЦЭМ!$G$40:$G$783,СВЦЭМ!$A$40:$A$783,$A284,СВЦЭМ!$B$39:$B$782,C$261)+'СЕТ СН'!$F$15</f>
        <v>0</v>
      </c>
      <c r="D284" s="36">
        <f ca="1">SUMIFS(СВЦЭМ!$G$40:$G$783,СВЦЭМ!$A$40:$A$783,$A284,СВЦЭМ!$B$39:$B$782,D$261)+'СЕТ СН'!$F$15</f>
        <v>0</v>
      </c>
      <c r="E284" s="36">
        <f ca="1">SUMIFS(СВЦЭМ!$G$40:$G$783,СВЦЭМ!$A$40:$A$783,$A284,СВЦЭМ!$B$39:$B$782,E$261)+'СЕТ СН'!$F$15</f>
        <v>0</v>
      </c>
      <c r="F284" s="36">
        <f ca="1">SUMIFS(СВЦЭМ!$G$40:$G$783,СВЦЭМ!$A$40:$A$783,$A284,СВЦЭМ!$B$39:$B$782,F$261)+'СЕТ СН'!$F$15</f>
        <v>0</v>
      </c>
      <c r="G284" s="36">
        <f ca="1">SUMIFS(СВЦЭМ!$G$40:$G$783,СВЦЭМ!$A$40:$A$783,$A284,СВЦЭМ!$B$39:$B$782,G$261)+'СЕТ СН'!$F$15</f>
        <v>0</v>
      </c>
      <c r="H284" s="36">
        <f ca="1">SUMIFS(СВЦЭМ!$G$40:$G$783,СВЦЭМ!$A$40:$A$783,$A284,СВЦЭМ!$B$39:$B$782,H$261)+'СЕТ СН'!$F$15</f>
        <v>0</v>
      </c>
      <c r="I284" s="36">
        <f ca="1">SUMIFS(СВЦЭМ!$G$40:$G$783,СВЦЭМ!$A$40:$A$783,$A284,СВЦЭМ!$B$39:$B$782,I$261)+'СЕТ СН'!$F$15</f>
        <v>0</v>
      </c>
      <c r="J284" s="36">
        <f ca="1">SUMIFS(СВЦЭМ!$G$40:$G$783,СВЦЭМ!$A$40:$A$783,$A284,СВЦЭМ!$B$39:$B$782,J$261)+'СЕТ СН'!$F$15</f>
        <v>0</v>
      </c>
      <c r="K284" s="36">
        <f ca="1">SUMIFS(СВЦЭМ!$G$40:$G$783,СВЦЭМ!$A$40:$A$783,$A284,СВЦЭМ!$B$39:$B$782,K$261)+'СЕТ СН'!$F$15</f>
        <v>0</v>
      </c>
      <c r="L284" s="36">
        <f ca="1">SUMIFS(СВЦЭМ!$G$40:$G$783,СВЦЭМ!$A$40:$A$783,$A284,СВЦЭМ!$B$39:$B$782,L$261)+'СЕТ СН'!$F$15</f>
        <v>0</v>
      </c>
      <c r="M284" s="36">
        <f ca="1">SUMIFS(СВЦЭМ!$G$40:$G$783,СВЦЭМ!$A$40:$A$783,$A284,СВЦЭМ!$B$39:$B$782,M$261)+'СЕТ СН'!$F$15</f>
        <v>0</v>
      </c>
      <c r="N284" s="36">
        <f ca="1">SUMIFS(СВЦЭМ!$G$40:$G$783,СВЦЭМ!$A$40:$A$783,$A284,СВЦЭМ!$B$39:$B$782,N$261)+'СЕТ СН'!$F$15</f>
        <v>0</v>
      </c>
      <c r="O284" s="36">
        <f ca="1">SUMIFS(СВЦЭМ!$G$40:$G$783,СВЦЭМ!$A$40:$A$783,$A284,СВЦЭМ!$B$39:$B$782,O$261)+'СЕТ СН'!$F$15</f>
        <v>0</v>
      </c>
      <c r="P284" s="36">
        <f ca="1">SUMIFS(СВЦЭМ!$G$40:$G$783,СВЦЭМ!$A$40:$A$783,$A284,СВЦЭМ!$B$39:$B$782,P$261)+'СЕТ СН'!$F$15</f>
        <v>0</v>
      </c>
      <c r="Q284" s="36">
        <f ca="1">SUMIFS(СВЦЭМ!$G$40:$G$783,СВЦЭМ!$A$40:$A$783,$A284,СВЦЭМ!$B$39:$B$782,Q$261)+'СЕТ СН'!$F$15</f>
        <v>0</v>
      </c>
      <c r="R284" s="36">
        <f ca="1">SUMIFS(СВЦЭМ!$G$40:$G$783,СВЦЭМ!$A$40:$A$783,$A284,СВЦЭМ!$B$39:$B$782,R$261)+'СЕТ СН'!$F$15</f>
        <v>0</v>
      </c>
      <c r="S284" s="36">
        <f ca="1">SUMIFS(СВЦЭМ!$G$40:$G$783,СВЦЭМ!$A$40:$A$783,$A284,СВЦЭМ!$B$39:$B$782,S$261)+'СЕТ СН'!$F$15</f>
        <v>0</v>
      </c>
      <c r="T284" s="36">
        <f ca="1">SUMIFS(СВЦЭМ!$G$40:$G$783,СВЦЭМ!$A$40:$A$783,$A284,СВЦЭМ!$B$39:$B$782,T$261)+'СЕТ СН'!$F$15</f>
        <v>0</v>
      </c>
      <c r="U284" s="36">
        <f ca="1">SUMIFS(СВЦЭМ!$G$40:$G$783,СВЦЭМ!$A$40:$A$783,$A284,СВЦЭМ!$B$39:$B$782,U$261)+'СЕТ СН'!$F$15</f>
        <v>0</v>
      </c>
      <c r="V284" s="36">
        <f ca="1">SUMIFS(СВЦЭМ!$G$40:$G$783,СВЦЭМ!$A$40:$A$783,$A284,СВЦЭМ!$B$39:$B$782,V$261)+'СЕТ СН'!$F$15</f>
        <v>0</v>
      </c>
      <c r="W284" s="36">
        <f ca="1">SUMIFS(СВЦЭМ!$G$40:$G$783,СВЦЭМ!$A$40:$A$783,$A284,СВЦЭМ!$B$39:$B$782,W$261)+'СЕТ СН'!$F$15</f>
        <v>0</v>
      </c>
      <c r="X284" s="36">
        <f ca="1">SUMIFS(СВЦЭМ!$G$40:$G$783,СВЦЭМ!$A$40:$A$783,$A284,СВЦЭМ!$B$39:$B$782,X$261)+'СЕТ СН'!$F$15</f>
        <v>0</v>
      </c>
      <c r="Y284" s="36">
        <f ca="1">SUMIFS(СВЦЭМ!$G$40:$G$783,СВЦЭМ!$A$40:$A$783,$A284,СВЦЭМ!$B$39:$B$782,Y$261)+'СЕТ СН'!$F$15</f>
        <v>0</v>
      </c>
    </row>
    <row r="285" spans="1:25" ht="15.75" hidden="1" x14ac:dyDescent="0.2">
      <c r="A285" s="35">
        <f t="shared" si="7"/>
        <v>44797</v>
      </c>
      <c r="B285" s="36">
        <f ca="1">SUMIFS(СВЦЭМ!$G$40:$G$783,СВЦЭМ!$A$40:$A$783,$A285,СВЦЭМ!$B$39:$B$782,B$261)+'СЕТ СН'!$F$15</f>
        <v>0</v>
      </c>
      <c r="C285" s="36">
        <f ca="1">SUMIFS(СВЦЭМ!$G$40:$G$783,СВЦЭМ!$A$40:$A$783,$A285,СВЦЭМ!$B$39:$B$782,C$261)+'СЕТ СН'!$F$15</f>
        <v>0</v>
      </c>
      <c r="D285" s="36">
        <f ca="1">SUMIFS(СВЦЭМ!$G$40:$G$783,СВЦЭМ!$A$40:$A$783,$A285,СВЦЭМ!$B$39:$B$782,D$261)+'СЕТ СН'!$F$15</f>
        <v>0</v>
      </c>
      <c r="E285" s="36">
        <f ca="1">SUMIFS(СВЦЭМ!$G$40:$G$783,СВЦЭМ!$A$40:$A$783,$A285,СВЦЭМ!$B$39:$B$782,E$261)+'СЕТ СН'!$F$15</f>
        <v>0</v>
      </c>
      <c r="F285" s="36">
        <f ca="1">SUMIFS(СВЦЭМ!$G$40:$G$783,СВЦЭМ!$A$40:$A$783,$A285,СВЦЭМ!$B$39:$B$782,F$261)+'СЕТ СН'!$F$15</f>
        <v>0</v>
      </c>
      <c r="G285" s="36">
        <f ca="1">SUMIFS(СВЦЭМ!$G$40:$G$783,СВЦЭМ!$A$40:$A$783,$A285,СВЦЭМ!$B$39:$B$782,G$261)+'СЕТ СН'!$F$15</f>
        <v>0</v>
      </c>
      <c r="H285" s="36">
        <f ca="1">SUMIFS(СВЦЭМ!$G$40:$G$783,СВЦЭМ!$A$40:$A$783,$A285,СВЦЭМ!$B$39:$B$782,H$261)+'СЕТ СН'!$F$15</f>
        <v>0</v>
      </c>
      <c r="I285" s="36">
        <f ca="1">SUMIFS(СВЦЭМ!$G$40:$G$783,СВЦЭМ!$A$40:$A$783,$A285,СВЦЭМ!$B$39:$B$782,I$261)+'СЕТ СН'!$F$15</f>
        <v>0</v>
      </c>
      <c r="J285" s="36">
        <f ca="1">SUMIFS(СВЦЭМ!$G$40:$G$783,СВЦЭМ!$A$40:$A$783,$A285,СВЦЭМ!$B$39:$B$782,J$261)+'СЕТ СН'!$F$15</f>
        <v>0</v>
      </c>
      <c r="K285" s="36">
        <f ca="1">SUMIFS(СВЦЭМ!$G$40:$G$783,СВЦЭМ!$A$40:$A$783,$A285,СВЦЭМ!$B$39:$B$782,K$261)+'СЕТ СН'!$F$15</f>
        <v>0</v>
      </c>
      <c r="L285" s="36">
        <f ca="1">SUMIFS(СВЦЭМ!$G$40:$G$783,СВЦЭМ!$A$40:$A$783,$A285,СВЦЭМ!$B$39:$B$782,L$261)+'СЕТ СН'!$F$15</f>
        <v>0</v>
      </c>
      <c r="M285" s="36">
        <f ca="1">SUMIFS(СВЦЭМ!$G$40:$G$783,СВЦЭМ!$A$40:$A$783,$A285,СВЦЭМ!$B$39:$B$782,M$261)+'СЕТ СН'!$F$15</f>
        <v>0</v>
      </c>
      <c r="N285" s="36">
        <f ca="1">SUMIFS(СВЦЭМ!$G$40:$G$783,СВЦЭМ!$A$40:$A$783,$A285,СВЦЭМ!$B$39:$B$782,N$261)+'СЕТ СН'!$F$15</f>
        <v>0</v>
      </c>
      <c r="O285" s="36">
        <f ca="1">SUMIFS(СВЦЭМ!$G$40:$G$783,СВЦЭМ!$A$40:$A$783,$A285,СВЦЭМ!$B$39:$B$782,O$261)+'СЕТ СН'!$F$15</f>
        <v>0</v>
      </c>
      <c r="P285" s="36">
        <f ca="1">SUMIFS(СВЦЭМ!$G$40:$G$783,СВЦЭМ!$A$40:$A$783,$A285,СВЦЭМ!$B$39:$B$782,P$261)+'СЕТ СН'!$F$15</f>
        <v>0</v>
      </c>
      <c r="Q285" s="36">
        <f ca="1">SUMIFS(СВЦЭМ!$G$40:$G$783,СВЦЭМ!$A$40:$A$783,$A285,СВЦЭМ!$B$39:$B$782,Q$261)+'СЕТ СН'!$F$15</f>
        <v>0</v>
      </c>
      <c r="R285" s="36">
        <f ca="1">SUMIFS(СВЦЭМ!$G$40:$G$783,СВЦЭМ!$A$40:$A$783,$A285,СВЦЭМ!$B$39:$B$782,R$261)+'СЕТ СН'!$F$15</f>
        <v>0</v>
      </c>
      <c r="S285" s="36">
        <f ca="1">SUMIFS(СВЦЭМ!$G$40:$G$783,СВЦЭМ!$A$40:$A$783,$A285,СВЦЭМ!$B$39:$B$782,S$261)+'СЕТ СН'!$F$15</f>
        <v>0</v>
      </c>
      <c r="T285" s="36">
        <f ca="1">SUMIFS(СВЦЭМ!$G$40:$G$783,СВЦЭМ!$A$40:$A$783,$A285,СВЦЭМ!$B$39:$B$782,T$261)+'СЕТ СН'!$F$15</f>
        <v>0</v>
      </c>
      <c r="U285" s="36">
        <f ca="1">SUMIFS(СВЦЭМ!$G$40:$G$783,СВЦЭМ!$A$40:$A$783,$A285,СВЦЭМ!$B$39:$B$782,U$261)+'СЕТ СН'!$F$15</f>
        <v>0</v>
      </c>
      <c r="V285" s="36">
        <f ca="1">SUMIFS(СВЦЭМ!$G$40:$G$783,СВЦЭМ!$A$40:$A$783,$A285,СВЦЭМ!$B$39:$B$782,V$261)+'СЕТ СН'!$F$15</f>
        <v>0</v>
      </c>
      <c r="W285" s="36">
        <f ca="1">SUMIFS(СВЦЭМ!$G$40:$G$783,СВЦЭМ!$A$40:$A$783,$A285,СВЦЭМ!$B$39:$B$782,W$261)+'СЕТ СН'!$F$15</f>
        <v>0</v>
      </c>
      <c r="X285" s="36">
        <f ca="1">SUMIFS(СВЦЭМ!$G$40:$G$783,СВЦЭМ!$A$40:$A$783,$A285,СВЦЭМ!$B$39:$B$782,X$261)+'СЕТ СН'!$F$15</f>
        <v>0</v>
      </c>
      <c r="Y285" s="36">
        <f ca="1">SUMIFS(СВЦЭМ!$G$40:$G$783,СВЦЭМ!$A$40:$A$783,$A285,СВЦЭМ!$B$39:$B$782,Y$261)+'СЕТ СН'!$F$15</f>
        <v>0</v>
      </c>
    </row>
    <row r="286" spans="1:25" ht="15.75" hidden="1" x14ac:dyDescent="0.2">
      <c r="A286" s="35">
        <f t="shared" si="7"/>
        <v>44798</v>
      </c>
      <c r="B286" s="36">
        <f ca="1">SUMIFS(СВЦЭМ!$G$40:$G$783,СВЦЭМ!$A$40:$A$783,$A286,СВЦЭМ!$B$39:$B$782,B$261)+'СЕТ СН'!$F$15</f>
        <v>0</v>
      </c>
      <c r="C286" s="36">
        <f ca="1">SUMIFS(СВЦЭМ!$G$40:$G$783,СВЦЭМ!$A$40:$A$783,$A286,СВЦЭМ!$B$39:$B$782,C$261)+'СЕТ СН'!$F$15</f>
        <v>0</v>
      </c>
      <c r="D286" s="36">
        <f ca="1">SUMIFS(СВЦЭМ!$G$40:$G$783,СВЦЭМ!$A$40:$A$783,$A286,СВЦЭМ!$B$39:$B$782,D$261)+'СЕТ СН'!$F$15</f>
        <v>0</v>
      </c>
      <c r="E286" s="36">
        <f ca="1">SUMIFS(СВЦЭМ!$G$40:$G$783,СВЦЭМ!$A$40:$A$783,$A286,СВЦЭМ!$B$39:$B$782,E$261)+'СЕТ СН'!$F$15</f>
        <v>0</v>
      </c>
      <c r="F286" s="36">
        <f ca="1">SUMIFS(СВЦЭМ!$G$40:$G$783,СВЦЭМ!$A$40:$A$783,$A286,СВЦЭМ!$B$39:$B$782,F$261)+'СЕТ СН'!$F$15</f>
        <v>0</v>
      </c>
      <c r="G286" s="36">
        <f ca="1">SUMIFS(СВЦЭМ!$G$40:$G$783,СВЦЭМ!$A$40:$A$783,$A286,СВЦЭМ!$B$39:$B$782,G$261)+'СЕТ СН'!$F$15</f>
        <v>0</v>
      </c>
      <c r="H286" s="36">
        <f ca="1">SUMIFS(СВЦЭМ!$G$40:$G$783,СВЦЭМ!$A$40:$A$783,$A286,СВЦЭМ!$B$39:$B$782,H$261)+'СЕТ СН'!$F$15</f>
        <v>0</v>
      </c>
      <c r="I286" s="36">
        <f ca="1">SUMIFS(СВЦЭМ!$G$40:$G$783,СВЦЭМ!$A$40:$A$783,$A286,СВЦЭМ!$B$39:$B$782,I$261)+'СЕТ СН'!$F$15</f>
        <v>0</v>
      </c>
      <c r="J286" s="36">
        <f ca="1">SUMIFS(СВЦЭМ!$G$40:$G$783,СВЦЭМ!$A$40:$A$783,$A286,СВЦЭМ!$B$39:$B$782,J$261)+'СЕТ СН'!$F$15</f>
        <v>0</v>
      </c>
      <c r="K286" s="36">
        <f ca="1">SUMIFS(СВЦЭМ!$G$40:$G$783,СВЦЭМ!$A$40:$A$783,$A286,СВЦЭМ!$B$39:$B$782,K$261)+'СЕТ СН'!$F$15</f>
        <v>0</v>
      </c>
      <c r="L286" s="36">
        <f ca="1">SUMIFS(СВЦЭМ!$G$40:$G$783,СВЦЭМ!$A$40:$A$783,$A286,СВЦЭМ!$B$39:$B$782,L$261)+'СЕТ СН'!$F$15</f>
        <v>0</v>
      </c>
      <c r="M286" s="36">
        <f ca="1">SUMIFS(СВЦЭМ!$G$40:$G$783,СВЦЭМ!$A$40:$A$783,$A286,СВЦЭМ!$B$39:$B$782,M$261)+'СЕТ СН'!$F$15</f>
        <v>0</v>
      </c>
      <c r="N286" s="36">
        <f ca="1">SUMIFS(СВЦЭМ!$G$40:$G$783,СВЦЭМ!$A$40:$A$783,$A286,СВЦЭМ!$B$39:$B$782,N$261)+'СЕТ СН'!$F$15</f>
        <v>0</v>
      </c>
      <c r="O286" s="36">
        <f ca="1">SUMIFS(СВЦЭМ!$G$40:$G$783,СВЦЭМ!$A$40:$A$783,$A286,СВЦЭМ!$B$39:$B$782,O$261)+'СЕТ СН'!$F$15</f>
        <v>0</v>
      </c>
      <c r="P286" s="36">
        <f ca="1">SUMIFS(СВЦЭМ!$G$40:$G$783,СВЦЭМ!$A$40:$A$783,$A286,СВЦЭМ!$B$39:$B$782,P$261)+'СЕТ СН'!$F$15</f>
        <v>0</v>
      </c>
      <c r="Q286" s="36">
        <f ca="1">SUMIFS(СВЦЭМ!$G$40:$G$783,СВЦЭМ!$A$40:$A$783,$A286,СВЦЭМ!$B$39:$B$782,Q$261)+'СЕТ СН'!$F$15</f>
        <v>0</v>
      </c>
      <c r="R286" s="36">
        <f ca="1">SUMIFS(СВЦЭМ!$G$40:$G$783,СВЦЭМ!$A$40:$A$783,$A286,СВЦЭМ!$B$39:$B$782,R$261)+'СЕТ СН'!$F$15</f>
        <v>0</v>
      </c>
      <c r="S286" s="36">
        <f ca="1">SUMIFS(СВЦЭМ!$G$40:$G$783,СВЦЭМ!$A$40:$A$783,$A286,СВЦЭМ!$B$39:$B$782,S$261)+'СЕТ СН'!$F$15</f>
        <v>0</v>
      </c>
      <c r="T286" s="36">
        <f ca="1">SUMIFS(СВЦЭМ!$G$40:$G$783,СВЦЭМ!$A$40:$A$783,$A286,СВЦЭМ!$B$39:$B$782,T$261)+'СЕТ СН'!$F$15</f>
        <v>0</v>
      </c>
      <c r="U286" s="36">
        <f ca="1">SUMIFS(СВЦЭМ!$G$40:$G$783,СВЦЭМ!$A$40:$A$783,$A286,СВЦЭМ!$B$39:$B$782,U$261)+'СЕТ СН'!$F$15</f>
        <v>0</v>
      </c>
      <c r="V286" s="36">
        <f ca="1">SUMIFS(СВЦЭМ!$G$40:$G$783,СВЦЭМ!$A$40:$A$783,$A286,СВЦЭМ!$B$39:$B$782,V$261)+'СЕТ СН'!$F$15</f>
        <v>0</v>
      </c>
      <c r="W286" s="36">
        <f ca="1">SUMIFS(СВЦЭМ!$G$40:$G$783,СВЦЭМ!$A$40:$A$783,$A286,СВЦЭМ!$B$39:$B$782,W$261)+'СЕТ СН'!$F$15</f>
        <v>0</v>
      </c>
      <c r="X286" s="36">
        <f ca="1">SUMIFS(СВЦЭМ!$G$40:$G$783,СВЦЭМ!$A$40:$A$783,$A286,СВЦЭМ!$B$39:$B$782,X$261)+'СЕТ СН'!$F$15</f>
        <v>0</v>
      </c>
      <c r="Y286" s="36">
        <f ca="1">SUMIFS(СВЦЭМ!$G$40:$G$783,СВЦЭМ!$A$40:$A$783,$A286,СВЦЭМ!$B$39:$B$782,Y$261)+'СЕТ СН'!$F$15</f>
        <v>0</v>
      </c>
    </row>
    <row r="287" spans="1:25" ht="15.75" hidden="1" x14ac:dyDescent="0.2">
      <c r="A287" s="35">
        <f t="shared" si="7"/>
        <v>44799</v>
      </c>
      <c r="B287" s="36">
        <f ca="1">SUMIFS(СВЦЭМ!$G$40:$G$783,СВЦЭМ!$A$40:$A$783,$A287,СВЦЭМ!$B$39:$B$782,B$261)+'СЕТ СН'!$F$15</f>
        <v>0</v>
      </c>
      <c r="C287" s="36">
        <f ca="1">SUMIFS(СВЦЭМ!$G$40:$G$783,СВЦЭМ!$A$40:$A$783,$A287,СВЦЭМ!$B$39:$B$782,C$261)+'СЕТ СН'!$F$15</f>
        <v>0</v>
      </c>
      <c r="D287" s="36">
        <f ca="1">SUMIFS(СВЦЭМ!$G$40:$G$783,СВЦЭМ!$A$40:$A$783,$A287,СВЦЭМ!$B$39:$B$782,D$261)+'СЕТ СН'!$F$15</f>
        <v>0</v>
      </c>
      <c r="E287" s="36">
        <f ca="1">SUMIFS(СВЦЭМ!$G$40:$G$783,СВЦЭМ!$A$40:$A$783,$A287,СВЦЭМ!$B$39:$B$782,E$261)+'СЕТ СН'!$F$15</f>
        <v>0</v>
      </c>
      <c r="F287" s="36">
        <f ca="1">SUMIFS(СВЦЭМ!$G$40:$G$783,СВЦЭМ!$A$40:$A$783,$A287,СВЦЭМ!$B$39:$B$782,F$261)+'СЕТ СН'!$F$15</f>
        <v>0</v>
      </c>
      <c r="G287" s="36">
        <f ca="1">SUMIFS(СВЦЭМ!$G$40:$G$783,СВЦЭМ!$A$40:$A$783,$A287,СВЦЭМ!$B$39:$B$782,G$261)+'СЕТ СН'!$F$15</f>
        <v>0</v>
      </c>
      <c r="H287" s="36">
        <f ca="1">SUMIFS(СВЦЭМ!$G$40:$G$783,СВЦЭМ!$A$40:$A$783,$A287,СВЦЭМ!$B$39:$B$782,H$261)+'СЕТ СН'!$F$15</f>
        <v>0</v>
      </c>
      <c r="I287" s="36">
        <f ca="1">SUMIFS(СВЦЭМ!$G$40:$G$783,СВЦЭМ!$A$40:$A$783,$A287,СВЦЭМ!$B$39:$B$782,I$261)+'СЕТ СН'!$F$15</f>
        <v>0</v>
      </c>
      <c r="J287" s="36">
        <f ca="1">SUMIFS(СВЦЭМ!$G$40:$G$783,СВЦЭМ!$A$40:$A$783,$A287,СВЦЭМ!$B$39:$B$782,J$261)+'СЕТ СН'!$F$15</f>
        <v>0</v>
      </c>
      <c r="K287" s="36">
        <f ca="1">SUMIFS(СВЦЭМ!$G$40:$G$783,СВЦЭМ!$A$40:$A$783,$A287,СВЦЭМ!$B$39:$B$782,K$261)+'СЕТ СН'!$F$15</f>
        <v>0</v>
      </c>
      <c r="L287" s="36">
        <f ca="1">SUMIFS(СВЦЭМ!$G$40:$G$783,СВЦЭМ!$A$40:$A$783,$A287,СВЦЭМ!$B$39:$B$782,L$261)+'СЕТ СН'!$F$15</f>
        <v>0</v>
      </c>
      <c r="M287" s="36">
        <f ca="1">SUMIFS(СВЦЭМ!$G$40:$G$783,СВЦЭМ!$A$40:$A$783,$A287,СВЦЭМ!$B$39:$B$782,M$261)+'СЕТ СН'!$F$15</f>
        <v>0</v>
      </c>
      <c r="N287" s="36">
        <f ca="1">SUMIFS(СВЦЭМ!$G$40:$G$783,СВЦЭМ!$A$40:$A$783,$A287,СВЦЭМ!$B$39:$B$782,N$261)+'СЕТ СН'!$F$15</f>
        <v>0</v>
      </c>
      <c r="O287" s="36">
        <f ca="1">SUMIFS(СВЦЭМ!$G$40:$G$783,СВЦЭМ!$A$40:$A$783,$A287,СВЦЭМ!$B$39:$B$782,O$261)+'СЕТ СН'!$F$15</f>
        <v>0</v>
      </c>
      <c r="P287" s="36">
        <f ca="1">SUMIFS(СВЦЭМ!$G$40:$G$783,СВЦЭМ!$A$40:$A$783,$A287,СВЦЭМ!$B$39:$B$782,P$261)+'СЕТ СН'!$F$15</f>
        <v>0</v>
      </c>
      <c r="Q287" s="36">
        <f ca="1">SUMIFS(СВЦЭМ!$G$40:$G$783,СВЦЭМ!$A$40:$A$783,$A287,СВЦЭМ!$B$39:$B$782,Q$261)+'СЕТ СН'!$F$15</f>
        <v>0</v>
      </c>
      <c r="R287" s="36">
        <f ca="1">SUMIFS(СВЦЭМ!$G$40:$G$783,СВЦЭМ!$A$40:$A$783,$A287,СВЦЭМ!$B$39:$B$782,R$261)+'СЕТ СН'!$F$15</f>
        <v>0</v>
      </c>
      <c r="S287" s="36">
        <f ca="1">SUMIFS(СВЦЭМ!$G$40:$G$783,СВЦЭМ!$A$40:$A$783,$A287,СВЦЭМ!$B$39:$B$782,S$261)+'СЕТ СН'!$F$15</f>
        <v>0</v>
      </c>
      <c r="T287" s="36">
        <f ca="1">SUMIFS(СВЦЭМ!$G$40:$G$783,СВЦЭМ!$A$40:$A$783,$A287,СВЦЭМ!$B$39:$B$782,T$261)+'СЕТ СН'!$F$15</f>
        <v>0</v>
      </c>
      <c r="U287" s="36">
        <f ca="1">SUMIFS(СВЦЭМ!$G$40:$G$783,СВЦЭМ!$A$40:$A$783,$A287,СВЦЭМ!$B$39:$B$782,U$261)+'СЕТ СН'!$F$15</f>
        <v>0</v>
      </c>
      <c r="V287" s="36">
        <f ca="1">SUMIFS(СВЦЭМ!$G$40:$G$783,СВЦЭМ!$A$40:$A$783,$A287,СВЦЭМ!$B$39:$B$782,V$261)+'СЕТ СН'!$F$15</f>
        <v>0</v>
      </c>
      <c r="W287" s="36">
        <f ca="1">SUMIFS(СВЦЭМ!$G$40:$G$783,СВЦЭМ!$A$40:$A$783,$A287,СВЦЭМ!$B$39:$B$782,W$261)+'СЕТ СН'!$F$15</f>
        <v>0</v>
      </c>
      <c r="X287" s="36">
        <f ca="1">SUMIFS(СВЦЭМ!$G$40:$G$783,СВЦЭМ!$A$40:$A$783,$A287,СВЦЭМ!$B$39:$B$782,X$261)+'СЕТ СН'!$F$15</f>
        <v>0</v>
      </c>
      <c r="Y287" s="36">
        <f ca="1">SUMIFS(СВЦЭМ!$G$40:$G$783,СВЦЭМ!$A$40:$A$783,$A287,СВЦЭМ!$B$39:$B$782,Y$261)+'СЕТ СН'!$F$15</f>
        <v>0</v>
      </c>
    </row>
    <row r="288" spans="1:25" ht="15.75" hidden="1" x14ac:dyDescent="0.2">
      <c r="A288" s="35">
        <f t="shared" si="7"/>
        <v>44800</v>
      </c>
      <c r="B288" s="36">
        <f ca="1">SUMIFS(СВЦЭМ!$G$40:$G$783,СВЦЭМ!$A$40:$A$783,$A288,СВЦЭМ!$B$39:$B$782,B$261)+'СЕТ СН'!$F$15</f>
        <v>0</v>
      </c>
      <c r="C288" s="36">
        <f ca="1">SUMIFS(СВЦЭМ!$G$40:$G$783,СВЦЭМ!$A$40:$A$783,$A288,СВЦЭМ!$B$39:$B$782,C$261)+'СЕТ СН'!$F$15</f>
        <v>0</v>
      </c>
      <c r="D288" s="36">
        <f ca="1">SUMIFS(СВЦЭМ!$G$40:$G$783,СВЦЭМ!$A$40:$A$783,$A288,СВЦЭМ!$B$39:$B$782,D$261)+'СЕТ СН'!$F$15</f>
        <v>0</v>
      </c>
      <c r="E288" s="36">
        <f ca="1">SUMIFS(СВЦЭМ!$G$40:$G$783,СВЦЭМ!$A$40:$A$783,$A288,СВЦЭМ!$B$39:$B$782,E$261)+'СЕТ СН'!$F$15</f>
        <v>0</v>
      </c>
      <c r="F288" s="36">
        <f ca="1">SUMIFS(СВЦЭМ!$G$40:$G$783,СВЦЭМ!$A$40:$A$783,$A288,СВЦЭМ!$B$39:$B$782,F$261)+'СЕТ СН'!$F$15</f>
        <v>0</v>
      </c>
      <c r="G288" s="36">
        <f ca="1">SUMIFS(СВЦЭМ!$G$40:$G$783,СВЦЭМ!$A$40:$A$783,$A288,СВЦЭМ!$B$39:$B$782,G$261)+'СЕТ СН'!$F$15</f>
        <v>0</v>
      </c>
      <c r="H288" s="36">
        <f ca="1">SUMIFS(СВЦЭМ!$G$40:$G$783,СВЦЭМ!$A$40:$A$783,$A288,СВЦЭМ!$B$39:$B$782,H$261)+'СЕТ СН'!$F$15</f>
        <v>0</v>
      </c>
      <c r="I288" s="36">
        <f ca="1">SUMIFS(СВЦЭМ!$G$40:$G$783,СВЦЭМ!$A$40:$A$783,$A288,СВЦЭМ!$B$39:$B$782,I$261)+'СЕТ СН'!$F$15</f>
        <v>0</v>
      </c>
      <c r="J288" s="36">
        <f ca="1">SUMIFS(СВЦЭМ!$G$40:$G$783,СВЦЭМ!$A$40:$A$783,$A288,СВЦЭМ!$B$39:$B$782,J$261)+'СЕТ СН'!$F$15</f>
        <v>0</v>
      </c>
      <c r="K288" s="36">
        <f ca="1">SUMIFS(СВЦЭМ!$G$40:$G$783,СВЦЭМ!$A$40:$A$783,$A288,СВЦЭМ!$B$39:$B$782,K$261)+'СЕТ СН'!$F$15</f>
        <v>0</v>
      </c>
      <c r="L288" s="36">
        <f ca="1">SUMIFS(СВЦЭМ!$G$40:$G$783,СВЦЭМ!$A$40:$A$783,$A288,СВЦЭМ!$B$39:$B$782,L$261)+'СЕТ СН'!$F$15</f>
        <v>0</v>
      </c>
      <c r="M288" s="36">
        <f ca="1">SUMIFS(СВЦЭМ!$G$40:$G$783,СВЦЭМ!$A$40:$A$783,$A288,СВЦЭМ!$B$39:$B$782,M$261)+'СЕТ СН'!$F$15</f>
        <v>0</v>
      </c>
      <c r="N288" s="36">
        <f ca="1">SUMIFS(СВЦЭМ!$G$40:$G$783,СВЦЭМ!$A$40:$A$783,$A288,СВЦЭМ!$B$39:$B$782,N$261)+'СЕТ СН'!$F$15</f>
        <v>0</v>
      </c>
      <c r="O288" s="36">
        <f ca="1">SUMIFS(СВЦЭМ!$G$40:$G$783,СВЦЭМ!$A$40:$A$783,$A288,СВЦЭМ!$B$39:$B$782,O$261)+'СЕТ СН'!$F$15</f>
        <v>0</v>
      </c>
      <c r="P288" s="36">
        <f ca="1">SUMIFS(СВЦЭМ!$G$40:$G$783,СВЦЭМ!$A$40:$A$783,$A288,СВЦЭМ!$B$39:$B$782,P$261)+'СЕТ СН'!$F$15</f>
        <v>0</v>
      </c>
      <c r="Q288" s="36">
        <f ca="1">SUMIFS(СВЦЭМ!$G$40:$G$783,СВЦЭМ!$A$40:$A$783,$A288,СВЦЭМ!$B$39:$B$782,Q$261)+'СЕТ СН'!$F$15</f>
        <v>0</v>
      </c>
      <c r="R288" s="36">
        <f ca="1">SUMIFS(СВЦЭМ!$G$40:$G$783,СВЦЭМ!$A$40:$A$783,$A288,СВЦЭМ!$B$39:$B$782,R$261)+'СЕТ СН'!$F$15</f>
        <v>0</v>
      </c>
      <c r="S288" s="36">
        <f ca="1">SUMIFS(СВЦЭМ!$G$40:$G$783,СВЦЭМ!$A$40:$A$783,$A288,СВЦЭМ!$B$39:$B$782,S$261)+'СЕТ СН'!$F$15</f>
        <v>0</v>
      </c>
      <c r="T288" s="36">
        <f ca="1">SUMIFS(СВЦЭМ!$G$40:$G$783,СВЦЭМ!$A$40:$A$783,$A288,СВЦЭМ!$B$39:$B$782,T$261)+'СЕТ СН'!$F$15</f>
        <v>0</v>
      </c>
      <c r="U288" s="36">
        <f ca="1">SUMIFS(СВЦЭМ!$G$40:$G$783,СВЦЭМ!$A$40:$A$783,$A288,СВЦЭМ!$B$39:$B$782,U$261)+'СЕТ СН'!$F$15</f>
        <v>0</v>
      </c>
      <c r="V288" s="36">
        <f ca="1">SUMIFS(СВЦЭМ!$G$40:$G$783,СВЦЭМ!$A$40:$A$783,$A288,СВЦЭМ!$B$39:$B$782,V$261)+'СЕТ СН'!$F$15</f>
        <v>0</v>
      </c>
      <c r="W288" s="36">
        <f ca="1">SUMIFS(СВЦЭМ!$G$40:$G$783,СВЦЭМ!$A$40:$A$783,$A288,СВЦЭМ!$B$39:$B$782,W$261)+'СЕТ СН'!$F$15</f>
        <v>0</v>
      </c>
      <c r="X288" s="36">
        <f ca="1">SUMIFS(СВЦЭМ!$G$40:$G$783,СВЦЭМ!$A$40:$A$783,$A288,СВЦЭМ!$B$39:$B$782,X$261)+'СЕТ СН'!$F$15</f>
        <v>0</v>
      </c>
      <c r="Y288" s="36">
        <f ca="1">SUMIFS(СВЦЭМ!$G$40:$G$783,СВЦЭМ!$A$40:$A$783,$A288,СВЦЭМ!$B$39:$B$782,Y$261)+'СЕТ СН'!$F$15</f>
        <v>0</v>
      </c>
    </row>
    <row r="289" spans="1:27" ht="15.75" hidden="1" x14ac:dyDescent="0.2">
      <c r="A289" s="35">
        <f t="shared" si="7"/>
        <v>44801</v>
      </c>
      <c r="B289" s="36">
        <f ca="1">SUMIFS(СВЦЭМ!$G$40:$G$783,СВЦЭМ!$A$40:$A$783,$A289,СВЦЭМ!$B$39:$B$782,B$261)+'СЕТ СН'!$F$15</f>
        <v>0</v>
      </c>
      <c r="C289" s="36">
        <f ca="1">SUMIFS(СВЦЭМ!$G$40:$G$783,СВЦЭМ!$A$40:$A$783,$A289,СВЦЭМ!$B$39:$B$782,C$261)+'СЕТ СН'!$F$15</f>
        <v>0</v>
      </c>
      <c r="D289" s="36">
        <f ca="1">SUMIFS(СВЦЭМ!$G$40:$G$783,СВЦЭМ!$A$40:$A$783,$A289,СВЦЭМ!$B$39:$B$782,D$261)+'СЕТ СН'!$F$15</f>
        <v>0</v>
      </c>
      <c r="E289" s="36">
        <f ca="1">SUMIFS(СВЦЭМ!$G$40:$G$783,СВЦЭМ!$A$40:$A$783,$A289,СВЦЭМ!$B$39:$B$782,E$261)+'СЕТ СН'!$F$15</f>
        <v>0</v>
      </c>
      <c r="F289" s="36">
        <f ca="1">SUMIFS(СВЦЭМ!$G$40:$G$783,СВЦЭМ!$A$40:$A$783,$A289,СВЦЭМ!$B$39:$B$782,F$261)+'СЕТ СН'!$F$15</f>
        <v>0</v>
      </c>
      <c r="G289" s="36">
        <f ca="1">SUMIFS(СВЦЭМ!$G$40:$G$783,СВЦЭМ!$A$40:$A$783,$A289,СВЦЭМ!$B$39:$B$782,G$261)+'СЕТ СН'!$F$15</f>
        <v>0</v>
      </c>
      <c r="H289" s="36">
        <f ca="1">SUMIFS(СВЦЭМ!$G$40:$G$783,СВЦЭМ!$A$40:$A$783,$A289,СВЦЭМ!$B$39:$B$782,H$261)+'СЕТ СН'!$F$15</f>
        <v>0</v>
      </c>
      <c r="I289" s="36">
        <f ca="1">SUMIFS(СВЦЭМ!$G$40:$G$783,СВЦЭМ!$A$40:$A$783,$A289,СВЦЭМ!$B$39:$B$782,I$261)+'СЕТ СН'!$F$15</f>
        <v>0</v>
      </c>
      <c r="J289" s="36">
        <f ca="1">SUMIFS(СВЦЭМ!$G$40:$G$783,СВЦЭМ!$A$40:$A$783,$A289,СВЦЭМ!$B$39:$B$782,J$261)+'СЕТ СН'!$F$15</f>
        <v>0</v>
      </c>
      <c r="K289" s="36">
        <f ca="1">SUMIFS(СВЦЭМ!$G$40:$G$783,СВЦЭМ!$A$40:$A$783,$A289,СВЦЭМ!$B$39:$B$782,K$261)+'СЕТ СН'!$F$15</f>
        <v>0</v>
      </c>
      <c r="L289" s="36">
        <f ca="1">SUMIFS(СВЦЭМ!$G$40:$G$783,СВЦЭМ!$A$40:$A$783,$A289,СВЦЭМ!$B$39:$B$782,L$261)+'СЕТ СН'!$F$15</f>
        <v>0</v>
      </c>
      <c r="M289" s="36">
        <f ca="1">SUMIFS(СВЦЭМ!$G$40:$G$783,СВЦЭМ!$A$40:$A$783,$A289,СВЦЭМ!$B$39:$B$782,M$261)+'СЕТ СН'!$F$15</f>
        <v>0</v>
      </c>
      <c r="N289" s="36">
        <f ca="1">SUMIFS(СВЦЭМ!$G$40:$G$783,СВЦЭМ!$A$40:$A$783,$A289,СВЦЭМ!$B$39:$B$782,N$261)+'СЕТ СН'!$F$15</f>
        <v>0</v>
      </c>
      <c r="O289" s="36">
        <f ca="1">SUMIFS(СВЦЭМ!$G$40:$G$783,СВЦЭМ!$A$40:$A$783,$A289,СВЦЭМ!$B$39:$B$782,O$261)+'СЕТ СН'!$F$15</f>
        <v>0</v>
      </c>
      <c r="P289" s="36">
        <f ca="1">SUMIFS(СВЦЭМ!$G$40:$G$783,СВЦЭМ!$A$40:$A$783,$A289,СВЦЭМ!$B$39:$B$782,P$261)+'СЕТ СН'!$F$15</f>
        <v>0</v>
      </c>
      <c r="Q289" s="36">
        <f ca="1">SUMIFS(СВЦЭМ!$G$40:$G$783,СВЦЭМ!$A$40:$A$783,$A289,СВЦЭМ!$B$39:$B$782,Q$261)+'СЕТ СН'!$F$15</f>
        <v>0</v>
      </c>
      <c r="R289" s="36">
        <f ca="1">SUMIFS(СВЦЭМ!$G$40:$G$783,СВЦЭМ!$A$40:$A$783,$A289,СВЦЭМ!$B$39:$B$782,R$261)+'СЕТ СН'!$F$15</f>
        <v>0</v>
      </c>
      <c r="S289" s="36">
        <f ca="1">SUMIFS(СВЦЭМ!$G$40:$G$783,СВЦЭМ!$A$40:$A$783,$A289,СВЦЭМ!$B$39:$B$782,S$261)+'СЕТ СН'!$F$15</f>
        <v>0</v>
      </c>
      <c r="T289" s="36">
        <f ca="1">SUMIFS(СВЦЭМ!$G$40:$G$783,СВЦЭМ!$A$40:$A$783,$A289,СВЦЭМ!$B$39:$B$782,T$261)+'СЕТ СН'!$F$15</f>
        <v>0</v>
      </c>
      <c r="U289" s="36">
        <f ca="1">SUMIFS(СВЦЭМ!$G$40:$G$783,СВЦЭМ!$A$40:$A$783,$A289,СВЦЭМ!$B$39:$B$782,U$261)+'СЕТ СН'!$F$15</f>
        <v>0</v>
      </c>
      <c r="V289" s="36">
        <f ca="1">SUMIFS(СВЦЭМ!$G$40:$G$783,СВЦЭМ!$A$40:$A$783,$A289,СВЦЭМ!$B$39:$B$782,V$261)+'СЕТ СН'!$F$15</f>
        <v>0</v>
      </c>
      <c r="W289" s="36">
        <f ca="1">SUMIFS(СВЦЭМ!$G$40:$G$783,СВЦЭМ!$A$40:$A$783,$A289,СВЦЭМ!$B$39:$B$782,W$261)+'СЕТ СН'!$F$15</f>
        <v>0</v>
      </c>
      <c r="X289" s="36">
        <f ca="1">SUMIFS(СВЦЭМ!$G$40:$G$783,СВЦЭМ!$A$40:$A$783,$A289,СВЦЭМ!$B$39:$B$782,X$261)+'СЕТ СН'!$F$15</f>
        <v>0</v>
      </c>
      <c r="Y289" s="36">
        <f ca="1">SUMIFS(СВЦЭМ!$G$40:$G$783,СВЦЭМ!$A$40:$A$783,$A289,СВЦЭМ!$B$39:$B$782,Y$261)+'СЕТ СН'!$F$15</f>
        <v>0</v>
      </c>
    </row>
    <row r="290" spans="1:27" ht="15.75" hidden="1" x14ac:dyDescent="0.2">
      <c r="A290" s="35">
        <f t="shared" si="7"/>
        <v>44802</v>
      </c>
      <c r="B290" s="36">
        <f ca="1">SUMIFS(СВЦЭМ!$G$40:$G$783,СВЦЭМ!$A$40:$A$783,$A290,СВЦЭМ!$B$39:$B$782,B$261)+'СЕТ СН'!$F$15</f>
        <v>0</v>
      </c>
      <c r="C290" s="36">
        <f ca="1">SUMIFS(СВЦЭМ!$G$40:$G$783,СВЦЭМ!$A$40:$A$783,$A290,СВЦЭМ!$B$39:$B$782,C$261)+'СЕТ СН'!$F$15</f>
        <v>0</v>
      </c>
      <c r="D290" s="36">
        <f ca="1">SUMIFS(СВЦЭМ!$G$40:$G$783,СВЦЭМ!$A$40:$A$783,$A290,СВЦЭМ!$B$39:$B$782,D$261)+'СЕТ СН'!$F$15</f>
        <v>0</v>
      </c>
      <c r="E290" s="36">
        <f ca="1">SUMIFS(СВЦЭМ!$G$40:$G$783,СВЦЭМ!$A$40:$A$783,$A290,СВЦЭМ!$B$39:$B$782,E$261)+'СЕТ СН'!$F$15</f>
        <v>0</v>
      </c>
      <c r="F290" s="36">
        <f ca="1">SUMIFS(СВЦЭМ!$G$40:$G$783,СВЦЭМ!$A$40:$A$783,$A290,СВЦЭМ!$B$39:$B$782,F$261)+'СЕТ СН'!$F$15</f>
        <v>0</v>
      </c>
      <c r="G290" s="36">
        <f ca="1">SUMIFS(СВЦЭМ!$G$40:$G$783,СВЦЭМ!$A$40:$A$783,$A290,СВЦЭМ!$B$39:$B$782,G$261)+'СЕТ СН'!$F$15</f>
        <v>0</v>
      </c>
      <c r="H290" s="36">
        <f ca="1">SUMIFS(СВЦЭМ!$G$40:$G$783,СВЦЭМ!$A$40:$A$783,$A290,СВЦЭМ!$B$39:$B$782,H$261)+'СЕТ СН'!$F$15</f>
        <v>0</v>
      </c>
      <c r="I290" s="36">
        <f ca="1">SUMIFS(СВЦЭМ!$G$40:$G$783,СВЦЭМ!$A$40:$A$783,$A290,СВЦЭМ!$B$39:$B$782,I$261)+'СЕТ СН'!$F$15</f>
        <v>0</v>
      </c>
      <c r="J290" s="36">
        <f ca="1">SUMIFS(СВЦЭМ!$G$40:$G$783,СВЦЭМ!$A$40:$A$783,$A290,СВЦЭМ!$B$39:$B$782,J$261)+'СЕТ СН'!$F$15</f>
        <v>0</v>
      </c>
      <c r="K290" s="36">
        <f ca="1">SUMIFS(СВЦЭМ!$G$40:$G$783,СВЦЭМ!$A$40:$A$783,$A290,СВЦЭМ!$B$39:$B$782,K$261)+'СЕТ СН'!$F$15</f>
        <v>0</v>
      </c>
      <c r="L290" s="36">
        <f ca="1">SUMIFS(СВЦЭМ!$G$40:$G$783,СВЦЭМ!$A$40:$A$783,$A290,СВЦЭМ!$B$39:$B$782,L$261)+'СЕТ СН'!$F$15</f>
        <v>0</v>
      </c>
      <c r="M290" s="36">
        <f ca="1">SUMIFS(СВЦЭМ!$G$40:$G$783,СВЦЭМ!$A$40:$A$783,$A290,СВЦЭМ!$B$39:$B$782,M$261)+'СЕТ СН'!$F$15</f>
        <v>0</v>
      </c>
      <c r="N290" s="36">
        <f ca="1">SUMIFS(СВЦЭМ!$G$40:$G$783,СВЦЭМ!$A$40:$A$783,$A290,СВЦЭМ!$B$39:$B$782,N$261)+'СЕТ СН'!$F$15</f>
        <v>0</v>
      </c>
      <c r="O290" s="36">
        <f ca="1">SUMIFS(СВЦЭМ!$G$40:$G$783,СВЦЭМ!$A$40:$A$783,$A290,СВЦЭМ!$B$39:$B$782,O$261)+'СЕТ СН'!$F$15</f>
        <v>0</v>
      </c>
      <c r="P290" s="36">
        <f ca="1">SUMIFS(СВЦЭМ!$G$40:$G$783,СВЦЭМ!$A$40:$A$783,$A290,СВЦЭМ!$B$39:$B$782,P$261)+'СЕТ СН'!$F$15</f>
        <v>0</v>
      </c>
      <c r="Q290" s="36">
        <f ca="1">SUMIFS(СВЦЭМ!$G$40:$G$783,СВЦЭМ!$A$40:$A$783,$A290,СВЦЭМ!$B$39:$B$782,Q$261)+'СЕТ СН'!$F$15</f>
        <v>0</v>
      </c>
      <c r="R290" s="36">
        <f ca="1">SUMIFS(СВЦЭМ!$G$40:$G$783,СВЦЭМ!$A$40:$A$783,$A290,СВЦЭМ!$B$39:$B$782,R$261)+'СЕТ СН'!$F$15</f>
        <v>0</v>
      </c>
      <c r="S290" s="36">
        <f ca="1">SUMIFS(СВЦЭМ!$G$40:$G$783,СВЦЭМ!$A$40:$A$783,$A290,СВЦЭМ!$B$39:$B$782,S$261)+'СЕТ СН'!$F$15</f>
        <v>0</v>
      </c>
      <c r="T290" s="36">
        <f ca="1">SUMIFS(СВЦЭМ!$G$40:$G$783,СВЦЭМ!$A$40:$A$783,$A290,СВЦЭМ!$B$39:$B$782,T$261)+'СЕТ СН'!$F$15</f>
        <v>0</v>
      </c>
      <c r="U290" s="36">
        <f ca="1">SUMIFS(СВЦЭМ!$G$40:$G$783,СВЦЭМ!$A$40:$A$783,$A290,СВЦЭМ!$B$39:$B$782,U$261)+'СЕТ СН'!$F$15</f>
        <v>0</v>
      </c>
      <c r="V290" s="36">
        <f ca="1">SUMIFS(СВЦЭМ!$G$40:$G$783,СВЦЭМ!$A$40:$A$783,$A290,СВЦЭМ!$B$39:$B$782,V$261)+'СЕТ СН'!$F$15</f>
        <v>0</v>
      </c>
      <c r="W290" s="36">
        <f ca="1">SUMIFS(СВЦЭМ!$G$40:$G$783,СВЦЭМ!$A$40:$A$783,$A290,СВЦЭМ!$B$39:$B$782,W$261)+'СЕТ СН'!$F$15</f>
        <v>0</v>
      </c>
      <c r="X290" s="36">
        <f ca="1">SUMIFS(СВЦЭМ!$G$40:$G$783,СВЦЭМ!$A$40:$A$783,$A290,СВЦЭМ!$B$39:$B$782,X$261)+'СЕТ СН'!$F$15</f>
        <v>0</v>
      </c>
      <c r="Y290" s="36">
        <f ca="1">SUMIFS(СВЦЭМ!$G$40:$G$783,СВЦЭМ!$A$40:$A$783,$A290,СВЦЭМ!$B$39:$B$782,Y$261)+'СЕТ СН'!$F$15</f>
        <v>0</v>
      </c>
    </row>
    <row r="291" spans="1:27" ht="15.75" hidden="1" x14ac:dyDescent="0.2">
      <c r="A291" s="35">
        <f t="shared" si="7"/>
        <v>44803</v>
      </c>
      <c r="B291" s="36">
        <f ca="1">SUMIFS(СВЦЭМ!$G$40:$G$783,СВЦЭМ!$A$40:$A$783,$A291,СВЦЭМ!$B$39:$B$782,B$261)+'СЕТ СН'!$F$15</f>
        <v>0</v>
      </c>
      <c r="C291" s="36">
        <f ca="1">SUMIFS(СВЦЭМ!$G$40:$G$783,СВЦЭМ!$A$40:$A$783,$A291,СВЦЭМ!$B$39:$B$782,C$261)+'СЕТ СН'!$F$15</f>
        <v>0</v>
      </c>
      <c r="D291" s="36">
        <f ca="1">SUMIFS(СВЦЭМ!$G$40:$G$783,СВЦЭМ!$A$40:$A$783,$A291,СВЦЭМ!$B$39:$B$782,D$261)+'СЕТ СН'!$F$15</f>
        <v>0</v>
      </c>
      <c r="E291" s="36">
        <f ca="1">SUMIFS(СВЦЭМ!$G$40:$G$783,СВЦЭМ!$A$40:$A$783,$A291,СВЦЭМ!$B$39:$B$782,E$261)+'СЕТ СН'!$F$15</f>
        <v>0</v>
      </c>
      <c r="F291" s="36">
        <f ca="1">SUMIFS(СВЦЭМ!$G$40:$G$783,СВЦЭМ!$A$40:$A$783,$A291,СВЦЭМ!$B$39:$B$782,F$261)+'СЕТ СН'!$F$15</f>
        <v>0</v>
      </c>
      <c r="G291" s="36">
        <f ca="1">SUMIFS(СВЦЭМ!$G$40:$G$783,СВЦЭМ!$A$40:$A$783,$A291,СВЦЭМ!$B$39:$B$782,G$261)+'СЕТ СН'!$F$15</f>
        <v>0</v>
      </c>
      <c r="H291" s="36">
        <f ca="1">SUMIFS(СВЦЭМ!$G$40:$G$783,СВЦЭМ!$A$40:$A$783,$A291,СВЦЭМ!$B$39:$B$782,H$261)+'СЕТ СН'!$F$15</f>
        <v>0</v>
      </c>
      <c r="I291" s="36">
        <f ca="1">SUMIFS(СВЦЭМ!$G$40:$G$783,СВЦЭМ!$A$40:$A$783,$A291,СВЦЭМ!$B$39:$B$782,I$261)+'СЕТ СН'!$F$15</f>
        <v>0</v>
      </c>
      <c r="J291" s="36">
        <f ca="1">SUMIFS(СВЦЭМ!$G$40:$G$783,СВЦЭМ!$A$40:$A$783,$A291,СВЦЭМ!$B$39:$B$782,J$261)+'СЕТ СН'!$F$15</f>
        <v>0</v>
      </c>
      <c r="K291" s="36">
        <f ca="1">SUMIFS(СВЦЭМ!$G$40:$G$783,СВЦЭМ!$A$40:$A$783,$A291,СВЦЭМ!$B$39:$B$782,K$261)+'СЕТ СН'!$F$15</f>
        <v>0</v>
      </c>
      <c r="L291" s="36">
        <f ca="1">SUMIFS(СВЦЭМ!$G$40:$G$783,СВЦЭМ!$A$40:$A$783,$A291,СВЦЭМ!$B$39:$B$782,L$261)+'СЕТ СН'!$F$15</f>
        <v>0</v>
      </c>
      <c r="M291" s="36">
        <f ca="1">SUMIFS(СВЦЭМ!$G$40:$G$783,СВЦЭМ!$A$40:$A$783,$A291,СВЦЭМ!$B$39:$B$782,M$261)+'СЕТ СН'!$F$15</f>
        <v>0</v>
      </c>
      <c r="N291" s="36">
        <f ca="1">SUMIFS(СВЦЭМ!$G$40:$G$783,СВЦЭМ!$A$40:$A$783,$A291,СВЦЭМ!$B$39:$B$782,N$261)+'СЕТ СН'!$F$15</f>
        <v>0</v>
      </c>
      <c r="O291" s="36">
        <f ca="1">SUMIFS(СВЦЭМ!$G$40:$G$783,СВЦЭМ!$A$40:$A$783,$A291,СВЦЭМ!$B$39:$B$782,O$261)+'СЕТ СН'!$F$15</f>
        <v>0</v>
      </c>
      <c r="P291" s="36">
        <f ca="1">SUMIFS(СВЦЭМ!$G$40:$G$783,СВЦЭМ!$A$40:$A$783,$A291,СВЦЭМ!$B$39:$B$782,P$261)+'СЕТ СН'!$F$15</f>
        <v>0</v>
      </c>
      <c r="Q291" s="36">
        <f ca="1">SUMIFS(СВЦЭМ!$G$40:$G$783,СВЦЭМ!$A$40:$A$783,$A291,СВЦЭМ!$B$39:$B$782,Q$261)+'СЕТ СН'!$F$15</f>
        <v>0</v>
      </c>
      <c r="R291" s="36">
        <f ca="1">SUMIFS(СВЦЭМ!$G$40:$G$783,СВЦЭМ!$A$40:$A$783,$A291,СВЦЭМ!$B$39:$B$782,R$261)+'СЕТ СН'!$F$15</f>
        <v>0</v>
      </c>
      <c r="S291" s="36">
        <f ca="1">SUMIFS(СВЦЭМ!$G$40:$G$783,СВЦЭМ!$A$40:$A$783,$A291,СВЦЭМ!$B$39:$B$782,S$261)+'СЕТ СН'!$F$15</f>
        <v>0</v>
      </c>
      <c r="T291" s="36">
        <f ca="1">SUMIFS(СВЦЭМ!$G$40:$G$783,СВЦЭМ!$A$40:$A$783,$A291,СВЦЭМ!$B$39:$B$782,T$261)+'СЕТ СН'!$F$15</f>
        <v>0</v>
      </c>
      <c r="U291" s="36">
        <f ca="1">SUMIFS(СВЦЭМ!$G$40:$G$783,СВЦЭМ!$A$40:$A$783,$A291,СВЦЭМ!$B$39:$B$782,U$261)+'СЕТ СН'!$F$15</f>
        <v>0</v>
      </c>
      <c r="V291" s="36">
        <f ca="1">SUMIFS(СВЦЭМ!$G$40:$G$783,СВЦЭМ!$A$40:$A$783,$A291,СВЦЭМ!$B$39:$B$782,V$261)+'СЕТ СН'!$F$15</f>
        <v>0</v>
      </c>
      <c r="W291" s="36">
        <f ca="1">SUMIFS(СВЦЭМ!$G$40:$G$783,СВЦЭМ!$A$40:$A$783,$A291,СВЦЭМ!$B$39:$B$782,W$261)+'СЕТ СН'!$F$15</f>
        <v>0</v>
      </c>
      <c r="X291" s="36">
        <f ca="1">SUMIFS(СВЦЭМ!$G$40:$G$783,СВЦЭМ!$A$40:$A$783,$A291,СВЦЭМ!$B$39:$B$782,X$261)+'СЕТ СН'!$F$15</f>
        <v>0</v>
      </c>
      <c r="Y291" s="36">
        <f ca="1">SUMIFS(СВЦЭМ!$G$40:$G$783,СВЦЭМ!$A$40:$A$783,$A291,СВЦЭМ!$B$39:$B$782,Y$261)+'СЕТ СН'!$F$15</f>
        <v>0</v>
      </c>
    </row>
    <row r="292" spans="1:27" ht="15.75" hidden="1" x14ac:dyDescent="0.2">
      <c r="A292" s="35">
        <f t="shared" si="7"/>
        <v>44804</v>
      </c>
      <c r="B292" s="36">
        <f ca="1">SUMIFS(СВЦЭМ!$G$40:$G$783,СВЦЭМ!$A$40:$A$783,$A292,СВЦЭМ!$B$39:$B$782,B$261)+'СЕТ СН'!$F$15</f>
        <v>0</v>
      </c>
      <c r="C292" s="36">
        <f ca="1">SUMIFS(СВЦЭМ!$G$40:$G$783,СВЦЭМ!$A$40:$A$783,$A292,СВЦЭМ!$B$39:$B$782,C$261)+'СЕТ СН'!$F$15</f>
        <v>0</v>
      </c>
      <c r="D292" s="36">
        <f ca="1">SUMIFS(СВЦЭМ!$G$40:$G$783,СВЦЭМ!$A$40:$A$783,$A292,СВЦЭМ!$B$39:$B$782,D$261)+'СЕТ СН'!$F$15</f>
        <v>0</v>
      </c>
      <c r="E292" s="36">
        <f ca="1">SUMIFS(СВЦЭМ!$G$40:$G$783,СВЦЭМ!$A$40:$A$783,$A292,СВЦЭМ!$B$39:$B$782,E$261)+'СЕТ СН'!$F$15</f>
        <v>0</v>
      </c>
      <c r="F292" s="36">
        <f ca="1">SUMIFS(СВЦЭМ!$G$40:$G$783,СВЦЭМ!$A$40:$A$783,$A292,СВЦЭМ!$B$39:$B$782,F$261)+'СЕТ СН'!$F$15</f>
        <v>0</v>
      </c>
      <c r="G292" s="36">
        <f ca="1">SUMIFS(СВЦЭМ!$G$40:$G$783,СВЦЭМ!$A$40:$A$783,$A292,СВЦЭМ!$B$39:$B$782,G$261)+'СЕТ СН'!$F$15</f>
        <v>0</v>
      </c>
      <c r="H292" s="36">
        <f ca="1">SUMIFS(СВЦЭМ!$G$40:$G$783,СВЦЭМ!$A$40:$A$783,$A292,СВЦЭМ!$B$39:$B$782,H$261)+'СЕТ СН'!$F$15</f>
        <v>0</v>
      </c>
      <c r="I292" s="36">
        <f ca="1">SUMIFS(СВЦЭМ!$G$40:$G$783,СВЦЭМ!$A$40:$A$783,$A292,СВЦЭМ!$B$39:$B$782,I$261)+'СЕТ СН'!$F$15</f>
        <v>0</v>
      </c>
      <c r="J292" s="36">
        <f ca="1">SUMIFS(СВЦЭМ!$G$40:$G$783,СВЦЭМ!$A$40:$A$783,$A292,СВЦЭМ!$B$39:$B$782,J$261)+'СЕТ СН'!$F$15</f>
        <v>0</v>
      </c>
      <c r="K292" s="36">
        <f ca="1">SUMIFS(СВЦЭМ!$G$40:$G$783,СВЦЭМ!$A$40:$A$783,$A292,СВЦЭМ!$B$39:$B$782,K$261)+'СЕТ СН'!$F$15</f>
        <v>0</v>
      </c>
      <c r="L292" s="36">
        <f ca="1">SUMIFS(СВЦЭМ!$G$40:$G$783,СВЦЭМ!$A$40:$A$783,$A292,СВЦЭМ!$B$39:$B$782,L$261)+'СЕТ СН'!$F$15</f>
        <v>0</v>
      </c>
      <c r="M292" s="36">
        <f ca="1">SUMIFS(СВЦЭМ!$G$40:$G$783,СВЦЭМ!$A$40:$A$783,$A292,СВЦЭМ!$B$39:$B$782,M$261)+'СЕТ СН'!$F$15</f>
        <v>0</v>
      </c>
      <c r="N292" s="36">
        <f ca="1">SUMIFS(СВЦЭМ!$G$40:$G$783,СВЦЭМ!$A$40:$A$783,$A292,СВЦЭМ!$B$39:$B$782,N$261)+'СЕТ СН'!$F$15</f>
        <v>0</v>
      </c>
      <c r="O292" s="36">
        <f ca="1">SUMIFS(СВЦЭМ!$G$40:$G$783,СВЦЭМ!$A$40:$A$783,$A292,СВЦЭМ!$B$39:$B$782,O$261)+'СЕТ СН'!$F$15</f>
        <v>0</v>
      </c>
      <c r="P292" s="36">
        <f ca="1">SUMIFS(СВЦЭМ!$G$40:$G$783,СВЦЭМ!$A$40:$A$783,$A292,СВЦЭМ!$B$39:$B$782,P$261)+'СЕТ СН'!$F$15</f>
        <v>0</v>
      </c>
      <c r="Q292" s="36">
        <f ca="1">SUMIFS(СВЦЭМ!$G$40:$G$783,СВЦЭМ!$A$40:$A$783,$A292,СВЦЭМ!$B$39:$B$782,Q$261)+'СЕТ СН'!$F$15</f>
        <v>0</v>
      </c>
      <c r="R292" s="36">
        <f ca="1">SUMIFS(СВЦЭМ!$G$40:$G$783,СВЦЭМ!$A$40:$A$783,$A292,СВЦЭМ!$B$39:$B$782,R$261)+'СЕТ СН'!$F$15</f>
        <v>0</v>
      </c>
      <c r="S292" s="36">
        <f ca="1">SUMIFS(СВЦЭМ!$G$40:$G$783,СВЦЭМ!$A$40:$A$783,$A292,СВЦЭМ!$B$39:$B$782,S$261)+'СЕТ СН'!$F$15</f>
        <v>0</v>
      </c>
      <c r="T292" s="36">
        <f ca="1">SUMIFS(СВЦЭМ!$G$40:$G$783,СВЦЭМ!$A$40:$A$783,$A292,СВЦЭМ!$B$39:$B$782,T$261)+'СЕТ СН'!$F$15</f>
        <v>0</v>
      </c>
      <c r="U292" s="36">
        <f ca="1">SUMIFS(СВЦЭМ!$G$40:$G$783,СВЦЭМ!$A$40:$A$783,$A292,СВЦЭМ!$B$39:$B$782,U$261)+'СЕТ СН'!$F$15</f>
        <v>0</v>
      </c>
      <c r="V292" s="36">
        <f ca="1">SUMIFS(СВЦЭМ!$G$40:$G$783,СВЦЭМ!$A$40:$A$783,$A292,СВЦЭМ!$B$39:$B$782,V$261)+'СЕТ СН'!$F$15</f>
        <v>0</v>
      </c>
      <c r="W292" s="36">
        <f ca="1">SUMIFS(СВЦЭМ!$G$40:$G$783,СВЦЭМ!$A$40:$A$783,$A292,СВЦЭМ!$B$39:$B$782,W$261)+'СЕТ СН'!$F$15</f>
        <v>0</v>
      </c>
      <c r="X292" s="36">
        <f ca="1">SUMIFS(СВЦЭМ!$G$40:$G$783,СВЦЭМ!$A$40:$A$783,$A292,СВЦЭМ!$B$39:$B$782,X$261)+'СЕТ СН'!$F$15</f>
        <v>0</v>
      </c>
      <c r="Y292" s="36">
        <f ca="1">SUMIFS(СВЦЭМ!$G$40:$G$783,СВЦЭМ!$A$40:$A$783,$A292,СВЦЭМ!$B$39:$B$782,Y$261)+'СЕТ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01.08.2022</v>
      </c>
      <c r="B297" s="36">
        <f ca="1">SUMIFS(СВЦЭМ!$H$40:$H$783,СВЦЭМ!$A$40:$A$783,$A297,СВЦЭМ!$B$39:$B$782,B$296)+'СЕТ СН'!$F$15</f>
        <v>0</v>
      </c>
      <c r="C297" s="36">
        <f ca="1">SUMIFS(СВЦЭМ!$H$40:$H$783,СВЦЭМ!$A$40:$A$783,$A297,СВЦЭМ!$B$39:$B$782,C$296)+'СЕТ СН'!$F$15</f>
        <v>0</v>
      </c>
      <c r="D297" s="36">
        <f ca="1">SUMIFS(СВЦЭМ!$H$40:$H$783,СВЦЭМ!$A$40:$A$783,$A297,СВЦЭМ!$B$39:$B$782,D$296)+'СЕТ СН'!$F$15</f>
        <v>0</v>
      </c>
      <c r="E297" s="36">
        <f ca="1">SUMIFS(СВЦЭМ!$H$40:$H$783,СВЦЭМ!$A$40:$A$783,$A297,СВЦЭМ!$B$39:$B$782,E$296)+'СЕТ СН'!$F$15</f>
        <v>0</v>
      </c>
      <c r="F297" s="36">
        <f ca="1">SUMIFS(СВЦЭМ!$H$40:$H$783,СВЦЭМ!$A$40:$A$783,$A297,СВЦЭМ!$B$39:$B$782,F$296)+'СЕТ СН'!$F$15</f>
        <v>0</v>
      </c>
      <c r="G297" s="36">
        <f ca="1">SUMIFS(СВЦЭМ!$H$40:$H$783,СВЦЭМ!$A$40:$A$783,$A297,СВЦЭМ!$B$39:$B$782,G$296)+'СЕТ СН'!$F$15</f>
        <v>0</v>
      </c>
      <c r="H297" s="36">
        <f ca="1">SUMIFS(СВЦЭМ!$H$40:$H$783,СВЦЭМ!$A$40:$A$783,$A297,СВЦЭМ!$B$39:$B$782,H$296)+'СЕТ СН'!$F$15</f>
        <v>0</v>
      </c>
      <c r="I297" s="36">
        <f ca="1">SUMIFS(СВЦЭМ!$H$40:$H$783,СВЦЭМ!$A$40:$A$783,$A297,СВЦЭМ!$B$39:$B$782,I$296)+'СЕТ СН'!$F$15</f>
        <v>0</v>
      </c>
      <c r="J297" s="36">
        <f ca="1">SUMIFS(СВЦЭМ!$H$40:$H$783,СВЦЭМ!$A$40:$A$783,$A297,СВЦЭМ!$B$39:$B$782,J$296)+'СЕТ СН'!$F$15</f>
        <v>0</v>
      </c>
      <c r="K297" s="36">
        <f ca="1">SUMIFS(СВЦЭМ!$H$40:$H$783,СВЦЭМ!$A$40:$A$783,$A297,СВЦЭМ!$B$39:$B$782,K$296)+'СЕТ СН'!$F$15</f>
        <v>0</v>
      </c>
      <c r="L297" s="36">
        <f ca="1">SUMIFS(СВЦЭМ!$H$40:$H$783,СВЦЭМ!$A$40:$A$783,$A297,СВЦЭМ!$B$39:$B$782,L$296)+'СЕТ СН'!$F$15</f>
        <v>0</v>
      </c>
      <c r="M297" s="36">
        <f ca="1">SUMIFS(СВЦЭМ!$H$40:$H$783,СВЦЭМ!$A$40:$A$783,$A297,СВЦЭМ!$B$39:$B$782,M$296)+'СЕТ СН'!$F$15</f>
        <v>0</v>
      </c>
      <c r="N297" s="36">
        <f ca="1">SUMIFS(СВЦЭМ!$H$40:$H$783,СВЦЭМ!$A$40:$A$783,$A297,СВЦЭМ!$B$39:$B$782,N$296)+'СЕТ СН'!$F$15</f>
        <v>0</v>
      </c>
      <c r="O297" s="36">
        <f ca="1">SUMIFS(СВЦЭМ!$H$40:$H$783,СВЦЭМ!$A$40:$A$783,$A297,СВЦЭМ!$B$39:$B$782,O$296)+'СЕТ СН'!$F$15</f>
        <v>0</v>
      </c>
      <c r="P297" s="36">
        <f ca="1">SUMIFS(СВЦЭМ!$H$40:$H$783,СВЦЭМ!$A$40:$A$783,$A297,СВЦЭМ!$B$39:$B$782,P$296)+'СЕТ СН'!$F$15</f>
        <v>0</v>
      </c>
      <c r="Q297" s="36">
        <f ca="1">SUMIFS(СВЦЭМ!$H$40:$H$783,СВЦЭМ!$A$40:$A$783,$A297,СВЦЭМ!$B$39:$B$782,Q$296)+'СЕТ СН'!$F$15</f>
        <v>0</v>
      </c>
      <c r="R297" s="36">
        <f ca="1">SUMIFS(СВЦЭМ!$H$40:$H$783,СВЦЭМ!$A$40:$A$783,$A297,СВЦЭМ!$B$39:$B$782,R$296)+'СЕТ СН'!$F$15</f>
        <v>0</v>
      </c>
      <c r="S297" s="36">
        <f ca="1">SUMIFS(СВЦЭМ!$H$40:$H$783,СВЦЭМ!$A$40:$A$783,$A297,СВЦЭМ!$B$39:$B$782,S$296)+'СЕТ СН'!$F$15</f>
        <v>0</v>
      </c>
      <c r="T297" s="36">
        <f ca="1">SUMIFS(СВЦЭМ!$H$40:$H$783,СВЦЭМ!$A$40:$A$783,$A297,СВЦЭМ!$B$39:$B$782,T$296)+'СЕТ СН'!$F$15</f>
        <v>0</v>
      </c>
      <c r="U297" s="36">
        <f ca="1">SUMIFS(СВЦЭМ!$H$40:$H$783,СВЦЭМ!$A$40:$A$783,$A297,СВЦЭМ!$B$39:$B$782,U$296)+'СЕТ СН'!$F$15</f>
        <v>0</v>
      </c>
      <c r="V297" s="36">
        <f ca="1">SUMIFS(СВЦЭМ!$H$40:$H$783,СВЦЭМ!$A$40:$A$783,$A297,СВЦЭМ!$B$39:$B$782,V$296)+'СЕТ СН'!$F$15</f>
        <v>0</v>
      </c>
      <c r="W297" s="36">
        <f ca="1">SUMIFS(СВЦЭМ!$H$40:$H$783,СВЦЭМ!$A$40:$A$783,$A297,СВЦЭМ!$B$39:$B$782,W$296)+'СЕТ СН'!$F$15</f>
        <v>0</v>
      </c>
      <c r="X297" s="36">
        <f ca="1">SUMIFS(СВЦЭМ!$H$40:$H$783,СВЦЭМ!$A$40:$A$783,$A297,СВЦЭМ!$B$39:$B$782,X$296)+'СЕТ СН'!$F$15</f>
        <v>0</v>
      </c>
      <c r="Y297" s="36">
        <f ca="1">SUMIFS(СВЦЭМ!$H$40:$H$783,СВЦЭМ!$A$40:$A$783,$A297,СВЦЭМ!$B$39:$B$782,Y$296)+'СЕТ СН'!$F$15</f>
        <v>0</v>
      </c>
      <c r="AA297" s="45"/>
    </row>
    <row r="298" spans="1:27" ht="15.75" hidden="1" x14ac:dyDescent="0.2">
      <c r="A298" s="35">
        <f>A297+1</f>
        <v>44775</v>
      </c>
      <c r="B298" s="36">
        <f ca="1">SUMIFS(СВЦЭМ!$H$40:$H$783,СВЦЭМ!$A$40:$A$783,$A298,СВЦЭМ!$B$39:$B$782,B$296)+'СЕТ СН'!$F$15</f>
        <v>0</v>
      </c>
      <c r="C298" s="36">
        <f ca="1">SUMIFS(СВЦЭМ!$H$40:$H$783,СВЦЭМ!$A$40:$A$783,$A298,СВЦЭМ!$B$39:$B$782,C$296)+'СЕТ СН'!$F$15</f>
        <v>0</v>
      </c>
      <c r="D298" s="36">
        <f ca="1">SUMIFS(СВЦЭМ!$H$40:$H$783,СВЦЭМ!$A$40:$A$783,$A298,СВЦЭМ!$B$39:$B$782,D$296)+'СЕТ СН'!$F$15</f>
        <v>0</v>
      </c>
      <c r="E298" s="36">
        <f ca="1">SUMIFS(СВЦЭМ!$H$40:$H$783,СВЦЭМ!$A$40:$A$783,$A298,СВЦЭМ!$B$39:$B$782,E$296)+'СЕТ СН'!$F$15</f>
        <v>0</v>
      </c>
      <c r="F298" s="36">
        <f ca="1">SUMIFS(СВЦЭМ!$H$40:$H$783,СВЦЭМ!$A$40:$A$783,$A298,СВЦЭМ!$B$39:$B$782,F$296)+'СЕТ СН'!$F$15</f>
        <v>0</v>
      </c>
      <c r="G298" s="36">
        <f ca="1">SUMIFS(СВЦЭМ!$H$40:$H$783,СВЦЭМ!$A$40:$A$783,$A298,СВЦЭМ!$B$39:$B$782,G$296)+'СЕТ СН'!$F$15</f>
        <v>0</v>
      </c>
      <c r="H298" s="36">
        <f ca="1">SUMIFS(СВЦЭМ!$H$40:$H$783,СВЦЭМ!$A$40:$A$783,$A298,СВЦЭМ!$B$39:$B$782,H$296)+'СЕТ СН'!$F$15</f>
        <v>0</v>
      </c>
      <c r="I298" s="36">
        <f ca="1">SUMIFS(СВЦЭМ!$H$40:$H$783,СВЦЭМ!$A$40:$A$783,$A298,СВЦЭМ!$B$39:$B$782,I$296)+'СЕТ СН'!$F$15</f>
        <v>0</v>
      </c>
      <c r="J298" s="36">
        <f ca="1">SUMIFS(СВЦЭМ!$H$40:$H$783,СВЦЭМ!$A$40:$A$783,$A298,СВЦЭМ!$B$39:$B$782,J$296)+'СЕТ СН'!$F$15</f>
        <v>0</v>
      </c>
      <c r="K298" s="36">
        <f ca="1">SUMIFS(СВЦЭМ!$H$40:$H$783,СВЦЭМ!$A$40:$A$783,$A298,СВЦЭМ!$B$39:$B$782,K$296)+'СЕТ СН'!$F$15</f>
        <v>0</v>
      </c>
      <c r="L298" s="36">
        <f ca="1">SUMIFS(СВЦЭМ!$H$40:$H$783,СВЦЭМ!$A$40:$A$783,$A298,СВЦЭМ!$B$39:$B$782,L$296)+'СЕТ СН'!$F$15</f>
        <v>0</v>
      </c>
      <c r="M298" s="36">
        <f ca="1">SUMIFS(СВЦЭМ!$H$40:$H$783,СВЦЭМ!$A$40:$A$783,$A298,СВЦЭМ!$B$39:$B$782,M$296)+'СЕТ СН'!$F$15</f>
        <v>0</v>
      </c>
      <c r="N298" s="36">
        <f ca="1">SUMIFS(СВЦЭМ!$H$40:$H$783,СВЦЭМ!$A$40:$A$783,$A298,СВЦЭМ!$B$39:$B$782,N$296)+'СЕТ СН'!$F$15</f>
        <v>0</v>
      </c>
      <c r="O298" s="36">
        <f ca="1">SUMIFS(СВЦЭМ!$H$40:$H$783,СВЦЭМ!$A$40:$A$783,$A298,СВЦЭМ!$B$39:$B$782,O$296)+'СЕТ СН'!$F$15</f>
        <v>0</v>
      </c>
      <c r="P298" s="36">
        <f ca="1">SUMIFS(СВЦЭМ!$H$40:$H$783,СВЦЭМ!$A$40:$A$783,$A298,СВЦЭМ!$B$39:$B$782,P$296)+'СЕТ СН'!$F$15</f>
        <v>0</v>
      </c>
      <c r="Q298" s="36">
        <f ca="1">SUMIFS(СВЦЭМ!$H$40:$H$783,СВЦЭМ!$A$40:$A$783,$A298,СВЦЭМ!$B$39:$B$782,Q$296)+'СЕТ СН'!$F$15</f>
        <v>0</v>
      </c>
      <c r="R298" s="36">
        <f ca="1">SUMIFS(СВЦЭМ!$H$40:$H$783,СВЦЭМ!$A$40:$A$783,$A298,СВЦЭМ!$B$39:$B$782,R$296)+'СЕТ СН'!$F$15</f>
        <v>0</v>
      </c>
      <c r="S298" s="36">
        <f ca="1">SUMIFS(СВЦЭМ!$H$40:$H$783,СВЦЭМ!$A$40:$A$783,$A298,СВЦЭМ!$B$39:$B$782,S$296)+'СЕТ СН'!$F$15</f>
        <v>0</v>
      </c>
      <c r="T298" s="36">
        <f ca="1">SUMIFS(СВЦЭМ!$H$40:$H$783,СВЦЭМ!$A$40:$A$783,$A298,СВЦЭМ!$B$39:$B$782,T$296)+'СЕТ СН'!$F$15</f>
        <v>0</v>
      </c>
      <c r="U298" s="36">
        <f ca="1">SUMIFS(СВЦЭМ!$H$40:$H$783,СВЦЭМ!$A$40:$A$783,$A298,СВЦЭМ!$B$39:$B$782,U$296)+'СЕТ СН'!$F$15</f>
        <v>0</v>
      </c>
      <c r="V298" s="36">
        <f ca="1">SUMIFS(СВЦЭМ!$H$40:$H$783,СВЦЭМ!$A$40:$A$783,$A298,СВЦЭМ!$B$39:$B$782,V$296)+'СЕТ СН'!$F$15</f>
        <v>0</v>
      </c>
      <c r="W298" s="36">
        <f ca="1">SUMIFS(СВЦЭМ!$H$40:$H$783,СВЦЭМ!$A$40:$A$783,$A298,СВЦЭМ!$B$39:$B$782,W$296)+'СЕТ СН'!$F$15</f>
        <v>0</v>
      </c>
      <c r="X298" s="36">
        <f ca="1">SUMIFS(СВЦЭМ!$H$40:$H$783,СВЦЭМ!$A$40:$A$783,$A298,СВЦЭМ!$B$39:$B$782,X$296)+'СЕТ СН'!$F$15</f>
        <v>0</v>
      </c>
      <c r="Y298" s="36">
        <f ca="1">SUMIFS(СВЦЭМ!$H$40:$H$783,СВЦЭМ!$A$40:$A$783,$A298,СВЦЭМ!$B$39:$B$782,Y$296)+'СЕТ СН'!$F$15</f>
        <v>0</v>
      </c>
    </row>
    <row r="299" spans="1:27" ht="15.75" hidden="1" x14ac:dyDescent="0.2">
      <c r="A299" s="35">
        <f t="shared" ref="A299:A327" si="8">A298+1</f>
        <v>44776</v>
      </c>
      <c r="B299" s="36">
        <f ca="1">SUMIFS(СВЦЭМ!$H$40:$H$783,СВЦЭМ!$A$40:$A$783,$A299,СВЦЭМ!$B$39:$B$782,B$296)+'СЕТ СН'!$F$15</f>
        <v>0</v>
      </c>
      <c r="C299" s="36">
        <f ca="1">SUMIFS(СВЦЭМ!$H$40:$H$783,СВЦЭМ!$A$40:$A$783,$A299,СВЦЭМ!$B$39:$B$782,C$296)+'СЕТ СН'!$F$15</f>
        <v>0</v>
      </c>
      <c r="D299" s="36">
        <f ca="1">SUMIFS(СВЦЭМ!$H$40:$H$783,СВЦЭМ!$A$40:$A$783,$A299,СВЦЭМ!$B$39:$B$782,D$296)+'СЕТ СН'!$F$15</f>
        <v>0</v>
      </c>
      <c r="E299" s="36">
        <f ca="1">SUMIFS(СВЦЭМ!$H$40:$H$783,СВЦЭМ!$A$40:$A$783,$A299,СВЦЭМ!$B$39:$B$782,E$296)+'СЕТ СН'!$F$15</f>
        <v>0</v>
      </c>
      <c r="F299" s="36">
        <f ca="1">SUMIFS(СВЦЭМ!$H$40:$H$783,СВЦЭМ!$A$40:$A$783,$A299,СВЦЭМ!$B$39:$B$782,F$296)+'СЕТ СН'!$F$15</f>
        <v>0</v>
      </c>
      <c r="G299" s="36">
        <f ca="1">SUMIFS(СВЦЭМ!$H$40:$H$783,СВЦЭМ!$A$40:$A$783,$A299,СВЦЭМ!$B$39:$B$782,G$296)+'СЕТ СН'!$F$15</f>
        <v>0</v>
      </c>
      <c r="H299" s="36">
        <f ca="1">SUMIFS(СВЦЭМ!$H$40:$H$783,СВЦЭМ!$A$40:$A$783,$A299,СВЦЭМ!$B$39:$B$782,H$296)+'СЕТ СН'!$F$15</f>
        <v>0</v>
      </c>
      <c r="I299" s="36">
        <f ca="1">SUMIFS(СВЦЭМ!$H$40:$H$783,СВЦЭМ!$A$40:$A$783,$A299,СВЦЭМ!$B$39:$B$782,I$296)+'СЕТ СН'!$F$15</f>
        <v>0</v>
      </c>
      <c r="J299" s="36">
        <f ca="1">SUMIFS(СВЦЭМ!$H$40:$H$783,СВЦЭМ!$A$40:$A$783,$A299,СВЦЭМ!$B$39:$B$782,J$296)+'СЕТ СН'!$F$15</f>
        <v>0</v>
      </c>
      <c r="K299" s="36">
        <f ca="1">SUMIFS(СВЦЭМ!$H$40:$H$783,СВЦЭМ!$A$40:$A$783,$A299,СВЦЭМ!$B$39:$B$782,K$296)+'СЕТ СН'!$F$15</f>
        <v>0</v>
      </c>
      <c r="L299" s="36">
        <f ca="1">SUMIFS(СВЦЭМ!$H$40:$H$783,СВЦЭМ!$A$40:$A$783,$A299,СВЦЭМ!$B$39:$B$782,L$296)+'СЕТ СН'!$F$15</f>
        <v>0</v>
      </c>
      <c r="M299" s="36">
        <f ca="1">SUMIFS(СВЦЭМ!$H$40:$H$783,СВЦЭМ!$A$40:$A$783,$A299,СВЦЭМ!$B$39:$B$782,M$296)+'СЕТ СН'!$F$15</f>
        <v>0</v>
      </c>
      <c r="N299" s="36">
        <f ca="1">SUMIFS(СВЦЭМ!$H$40:$H$783,СВЦЭМ!$A$40:$A$783,$A299,СВЦЭМ!$B$39:$B$782,N$296)+'СЕТ СН'!$F$15</f>
        <v>0</v>
      </c>
      <c r="O299" s="36">
        <f ca="1">SUMIFS(СВЦЭМ!$H$40:$H$783,СВЦЭМ!$A$40:$A$783,$A299,СВЦЭМ!$B$39:$B$782,O$296)+'СЕТ СН'!$F$15</f>
        <v>0</v>
      </c>
      <c r="P299" s="36">
        <f ca="1">SUMIFS(СВЦЭМ!$H$40:$H$783,СВЦЭМ!$A$40:$A$783,$A299,СВЦЭМ!$B$39:$B$782,P$296)+'СЕТ СН'!$F$15</f>
        <v>0</v>
      </c>
      <c r="Q299" s="36">
        <f ca="1">SUMIFS(СВЦЭМ!$H$40:$H$783,СВЦЭМ!$A$40:$A$783,$A299,СВЦЭМ!$B$39:$B$782,Q$296)+'СЕТ СН'!$F$15</f>
        <v>0</v>
      </c>
      <c r="R299" s="36">
        <f ca="1">SUMIFS(СВЦЭМ!$H$40:$H$783,СВЦЭМ!$A$40:$A$783,$A299,СВЦЭМ!$B$39:$B$782,R$296)+'СЕТ СН'!$F$15</f>
        <v>0</v>
      </c>
      <c r="S299" s="36">
        <f ca="1">SUMIFS(СВЦЭМ!$H$40:$H$783,СВЦЭМ!$A$40:$A$783,$A299,СВЦЭМ!$B$39:$B$782,S$296)+'СЕТ СН'!$F$15</f>
        <v>0</v>
      </c>
      <c r="T299" s="36">
        <f ca="1">SUMIFS(СВЦЭМ!$H$40:$H$783,СВЦЭМ!$A$40:$A$783,$A299,СВЦЭМ!$B$39:$B$782,T$296)+'СЕТ СН'!$F$15</f>
        <v>0</v>
      </c>
      <c r="U299" s="36">
        <f ca="1">SUMIFS(СВЦЭМ!$H$40:$H$783,СВЦЭМ!$A$40:$A$783,$A299,СВЦЭМ!$B$39:$B$782,U$296)+'СЕТ СН'!$F$15</f>
        <v>0</v>
      </c>
      <c r="V299" s="36">
        <f ca="1">SUMIFS(СВЦЭМ!$H$40:$H$783,СВЦЭМ!$A$40:$A$783,$A299,СВЦЭМ!$B$39:$B$782,V$296)+'СЕТ СН'!$F$15</f>
        <v>0</v>
      </c>
      <c r="W299" s="36">
        <f ca="1">SUMIFS(СВЦЭМ!$H$40:$H$783,СВЦЭМ!$A$40:$A$783,$A299,СВЦЭМ!$B$39:$B$782,W$296)+'СЕТ СН'!$F$15</f>
        <v>0</v>
      </c>
      <c r="X299" s="36">
        <f ca="1">SUMIFS(СВЦЭМ!$H$40:$H$783,СВЦЭМ!$A$40:$A$783,$A299,СВЦЭМ!$B$39:$B$782,X$296)+'СЕТ СН'!$F$15</f>
        <v>0</v>
      </c>
      <c r="Y299" s="36">
        <f ca="1">SUMIFS(СВЦЭМ!$H$40:$H$783,СВЦЭМ!$A$40:$A$783,$A299,СВЦЭМ!$B$39:$B$782,Y$296)+'СЕТ СН'!$F$15</f>
        <v>0</v>
      </c>
    </row>
    <row r="300" spans="1:27" ht="15.75" hidden="1" x14ac:dyDescent="0.2">
      <c r="A300" s="35">
        <f t="shared" si="8"/>
        <v>44777</v>
      </c>
      <c r="B300" s="36">
        <f ca="1">SUMIFS(СВЦЭМ!$H$40:$H$783,СВЦЭМ!$A$40:$A$783,$A300,СВЦЭМ!$B$39:$B$782,B$296)+'СЕТ СН'!$F$15</f>
        <v>0</v>
      </c>
      <c r="C300" s="36">
        <f ca="1">SUMIFS(СВЦЭМ!$H$40:$H$783,СВЦЭМ!$A$40:$A$783,$A300,СВЦЭМ!$B$39:$B$782,C$296)+'СЕТ СН'!$F$15</f>
        <v>0</v>
      </c>
      <c r="D300" s="36">
        <f ca="1">SUMIFS(СВЦЭМ!$H$40:$H$783,СВЦЭМ!$A$40:$A$783,$A300,СВЦЭМ!$B$39:$B$782,D$296)+'СЕТ СН'!$F$15</f>
        <v>0</v>
      </c>
      <c r="E300" s="36">
        <f ca="1">SUMIFS(СВЦЭМ!$H$40:$H$783,СВЦЭМ!$A$40:$A$783,$A300,СВЦЭМ!$B$39:$B$782,E$296)+'СЕТ СН'!$F$15</f>
        <v>0</v>
      </c>
      <c r="F300" s="36">
        <f ca="1">SUMIFS(СВЦЭМ!$H$40:$H$783,СВЦЭМ!$A$40:$A$783,$A300,СВЦЭМ!$B$39:$B$782,F$296)+'СЕТ СН'!$F$15</f>
        <v>0</v>
      </c>
      <c r="G300" s="36">
        <f ca="1">SUMIFS(СВЦЭМ!$H$40:$H$783,СВЦЭМ!$A$40:$A$783,$A300,СВЦЭМ!$B$39:$B$782,G$296)+'СЕТ СН'!$F$15</f>
        <v>0</v>
      </c>
      <c r="H300" s="36">
        <f ca="1">SUMIFS(СВЦЭМ!$H$40:$H$783,СВЦЭМ!$A$40:$A$783,$A300,СВЦЭМ!$B$39:$B$782,H$296)+'СЕТ СН'!$F$15</f>
        <v>0</v>
      </c>
      <c r="I300" s="36">
        <f ca="1">SUMIFS(СВЦЭМ!$H$40:$H$783,СВЦЭМ!$A$40:$A$783,$A300,СВЦЭМ!$B$39:$B$782,I$296)+'СЕТ СН'!$F$15</f>
        <v>0</v>
      </c>
      <c r="J300" s="36">
        <f ca="1">SUMIFS(СВЦЭМ!$H$40:$H$783,СВЦЭМ!$A$40:$A$783,$A300,СВЦЭМ!$B$39:$B$782,J$296)+'СЕТ СН'!$F$15</f>
        <v>0</v>
      </c>
      <c r="K300" s="36">
        <f ca="1">SUMIFS(СВЦЭМ!$H$40:$H$783,СВЦЭМ!$A$40:$A$783,$A300,СВЦЭМ!$B$39:$B$782,K$296)+'СЕТ СН'!$F$15</f>
        <v>0</v>
      </c>
      <c r="L300" s="36">
        <f ca="1">SUMIFS(СВЦЭМ!$H$40:$H$783,СВЦЭМ!$A$40:$A$783,$A300,СВЦЭМ!$B$39:$B$782,L$296)+'СЕТ СН'!$F$15</f>
        <v>0</v>
      </c>
      <c r="M300" s="36">
        <f ca="1">SUMIFS(СВЦЭМ!$H$40:$H$783,СВЦЭМ!$A$40:$A$783,$A300,СВЦЭМ!$B$39:$B$782,M$296)+'СЕТ СН'!$F$15</f>
        <v>0</v>
      </c>
      <c r="N300" s="36">
        <f ca="1">SUMIFS(СВЦЭМ!$H$40:$H$783,СВЦЭМ!$A$40:$A$783,$A300,СВЦЭМ!$B$39:$B$782,N$296)+'СЕТ СН'!$F$15</f>
        <v>0</v>
      </c>
      <c r="O300" s="36">
        <f ca="1">SUMIFS(СВЦЭМ!$H$40:$H$783,СВЦЭМ!$A$40:$A$783,$A300,СВЦЭМ!$B$39:$B$782,O$296)+'СЕТ СН'!$F$15</f>
        <v>0</v>
      </c>
      <c r="P300" s="36">
        <f ca="1">SUMIFS(СВЦЭМ!$H$40:$H$783,СВЦЭМ!$A$40:$A$783,$A300,СВЦЭМ!$B$39:$B$782,P$296)+'СЕТ СН'!$F$15</f>
        <v>0</v>
      </c>
      <c r="Q300" s="36">
        <f ca="1">SUMIFS(СВЦЭМ!$H$40:$H$783,СВЦЭМ!$A$40:$A$783,$A300,СВЦЭМ!$B$39:$B$782,Q$296)+'СЕТ СН'!$F$15</f>
        <v>0</v>
      </c>
      <c r="R300" s="36">
        <f ca="1">SUMIFS(СВЦЭМ!$H$40:$H$783,СВЦЭМ!$A$40:$A$783,$A300,СВЦЭМ!$B$39:$B$782,R$296)+'СЕТ СН'!$F$15</f>
        <v>0</v>
      </c>
      <c r="S300" s="36">
        <f ca="1">SUMIFS(СВЦЭМ!$H$40:$H$783,СВЦЭМ!$A$40:$A$783,$A300,СВЦЭМ!$B$39:$B$782,S$296)+'СЕТ СН'!$F$15</f>
        <v>0</v>
      </c>
      <c r="T300" s="36">
        <f ca="1">SUMIFS(СВЦЭМ!$H$40:$H$783,СВЦЭМ!$A$40:$A$783,$A300,СВЦЭМ!$B$39:$B$782,T$296)+'СЕТ СН'!$F$15</f>
        <v>0</v>
      </c>
      <c r="U300" s="36">
        <f ca="1">SUMIFS(СВЦЭМ!$H$40:$H$783,СВЦЭМ!$A$40:$A$783,$A300,СВЦЭМ!$B$39:$B$782,U$296)+'СЕТ СН'!$F$15</f>
        <v>0</v>
      </c>
      <c r="V300" s="36">
        <f ca="1">SUMIFS(СВЦЭМ!$H$40:$H$783,СВЦЭМ!$A$40:$A$783,$A300,СВЦЭМ!$B$39:$B$782,V$296)+'СЕТ СН'!$F$15</f>
        <v>0</v>
      </c>
      <c r="W300" s="36">
        <f ca="1">SUMIFS(СВЦЭМ!$H$40:$H$783,СВЦЭМ!$A$40:$A$783,$A300,СВЦЭМ!$B$39:$B$782,W$296)+'СЕТ СН'!$F$15</f>
        <v>0</v>
      </c>
      <c r="X300" s="36">
        <f ca="1">SUMIFS(СВЦЭМ!$H$40:$H$783,СВЦЭМ!$A$40:$A$783,$A300,СВЦЭМ!$B$39:$B$782,X$296)+'СЕТ СН'!$F$15</f>
        <v>0</v>
      </c>
      <c r="Y300" s="36">
        <f ca="1">SUMIFS(СВЦЭМ!$H$40:$H$783,СВЦЭМ!$A$40:$A$783,$A300,СВЦЭМ!$B$39:$B$782,Y$296)+'СЕТ СН'!$F$15</f>
        <v>0</v>
      </c>
    </row>
    <row r="301" spans="1:27" ht="15.75" hidden="1" x14ac:dyDescent="0.2">
      <c r="A301" s="35">
        <f t="shared" si="8"/>
        <v>44778</v>
      </c>
      <c r="B301" s="36">
        <f ca="1">SUMIFS(СВЦЭМ!$H$40:$H$783,СВЦЭМ!$A$40:$A$783,$A301,СВЦЭМ!$B$39:$B$782,B$296)+'СЕТ СН'!$F$15</f>
        <v>0</v>
      </c>
      <c r="C301" s="36">
        <f ca="1">SUMIFS(СВЦЭМ!$H$40:$H$783,СВЦЭМ!$A$40:$A$783,$A301,СВЦЭМ!$B$39:$B$782,C$296)+'СЕТ СН'!$F$15</f>
        <v>0</v>
      </c>
      <c r="D301" s="36">
        <f ca="1">SUMIFS(СВЦЭМ!$H$40:$H$783,СВЦЭМ!$A$40:$A$783,$A301,СВЦЭМ!$B$39:$B$782,D$296)+'СЕТ СН'!$F$15</f>
        <v>0</v>
      </c>
      <c r="E301" s="36">
        <f ca="1">SUMIFS(СВЦЭМ!$H$40:$H$783,СВЦЭМ!$A$40:$A$783,$A301,СВЦЭМ!$B$39:$B$782,E$296)+'СЕТ СН'!$F$15</f>
        <v>0</v>
      </c>
      <c r="F301" s="36">
        <f ca="1">SUMIFS(СВЦЭМ!$H$40:$H$783,СВЦЭМ!$A$40:$A$783,$A301,СВЦЭМ!$B$39:$B$782,F$296)+'СЕТ СН'!$F$15</f>
        <v>0</v>
      </c>
      <c r="G301" s="36">
        <f ca="1">SUMIFS(СВЦЭМ!$H$40:$H$783,СВЦЭМ!$A$40:$A$783,$A301,СВЦЭМ!$B$39:$B$782,G$296)+'СЕТ СН'!$F$15</f>
        <v>0</v>
      </c>
      <c r="H301" s="36">
        <f ca="1">SUMIFS(СВЦЭМ!$H$40:$H$783,СВЦЭМ!$A$40:$A$783,$A301,СВЦЭМ!$B$39:$B$782,H$296)+'СЕТ СН'!$F$15</f>
        <v>0</v>
      </c>
      <c r="I301" s="36">
        <f ca="1">SUMIFS(СВЦЭМ!$H$40:$H$783,СВЦЭМ!$A$40:$A$783,$A301,СВЦЭМ!$B$39:$B$782,I$296)+'СЕТ СН'!$F$15</f>
        <v>0</v>
      </c>
      <c r="J301" s="36">
        <f ca="1">SUMIFS(СВЦЭМ!$H$40:$H$783,СВЦЭМ!$A$40:$A$783,$A301,СВЦЭМ!$B$39:$B$782,J$296)+'СЕТ СН'!$F$15</f>
        <v>0</v>
      </c>
      <c r="K301" s="36">
        <f ca="1">SUMIFS(СВЦЭМ!$H$40:$H$783,СВЦЭМ!$A$40:$A$783,$A301,СВЦЭМ!$B$39:$B$782,K$296)+'СЕТ СН'!$F$15</f>
        <v>0</v>
      </c>
      <c r="L301" s="36">
        <f ca="1">SUMIFS(СВЦЭМ!$H$40:$H$783,СВЦЭМ!$A$40:$A$783,$A301,СВЦЭМ!$B$39:$B$782,L$296)+'СЕТ СН'!$F$15</f>
        <v>0</v>
      </c>
      <c r="M301" s="36">
        <f ca="1">SUMIFS(СВЦЭМ!$H$40:$H$783,СВЦЭМ!$A$40:$A$783,$A301,СВЦЭМ!$B$39:$B$782,M$296)+'СЕТ СН'!$F$15</f>
        <v>0</v>
      </c>
      <c r="N301" s="36">
        <f ca="1">SUMIFS(СВЦЭМ!$H$40:$H$783,СВЦЭМ!$A$40:$A$783,$A301,СВЦЭМ!$B$39:$B$782,N$296)+'СЕТ СН'!$F$15</f>
        <v>0</v>
      </c>
      <c r="O301" s="36">
        <f ca="1">SUMIFS(СВЦЭМ!$H$40:$H$783,СВЦЭМ!$A$40:$A$783,$A301,СВЦЭМ!$B$39:$B$782,O$296)+'СЕТ СН'!$F$15</f>
        <v>0</v>
      </c>
      <c r="P301" s="36">
        <f ca="1">SUMIFS(СВЦЭМ!$H$40:$H$783,СВЦЭМ!$A$40:$A$783,$A301,СВЦЭМ!$B$39:$B$782,P$296)+'СЕТ СН'!$F$15</f>
        <v>0</v>
      </c>
      <c r="Q301" s="36">
        <f ca="1">SUMIFS(СВЦЭМ!$H$40:$H$783,СВЦЭМ!$A$40:$A$783,$A301,СВЦЭМ!$B$39:$B$782,Q$296)+'СЕТ СН'!$F$15</f>
        <v>0</v>
      </c>
      <c r="R301" s="36">
        <f ca="1">SUMIFS(СВЦЭМ!$H$40:$H$783,СВЦЭМ!$A$40:$A$783,$A301,СВЦЭМ!$B$39:$B$782,R$296)+'СЕТ СН'!$F$15</f>
        <v>0</v>
      </c>
      <c r="S301" s="36">
        <f ca="1">SUMIFS(СВЦЭМ!$H$40:$H$783,СВЦЭМ!$A$40:$A$783,$A301,СВЦЭМ!$B$39:$B$782,S$296)+'СЕТ СН'!$F$15</f>
        <v>0</v>
      </c>
      <c r="T301" s="36">
        <f ca="1">SUMIFS(СВЦЭМ!$H$40:$H$783,СВЦЭМ!$A$40:$A$783,$A301,СВЦЭМ!$B$39:$B$782,T$296)+'СЕТ СН'!$F$15</f>
        <v>0</v>
      </c>
      <c r="U301" s="36">
        <f ca="1">SUMIFS(СВЦЭМ!$H$40:$H$783,СВЦЭМ!$A$40:$A$783,$A301,СВЦЭМ!$B$39:$B$782,U$296)+'СЕТ СН'!$F$15</f>
        <v>0</v>
      </c>
      <c r="V301" s="36">
        <f ca="1">SUMIFS(СВЦЭМ!$H$40:$H$783,СВЦЭМ!$A$40:$A$783,$A301,СВЦЭМ!$B$39:$B$782,V$296)+'СЕТ СН'!$F$15</f>
        <v>0</v>
      </c>
      <c r="W301" s="36">
        <f ca="1">SUMIFS(СВЦЭМ!$H$40:$H$783,СВЦЭМ!$A$40:$A$783,$A301,СВЦЭМ!$B$39:$B$782,W$296)+'СЕТ СН'!$F$15</f>
        <v>0</v>
      </c>
      <c r="X301" s="36">
        <f ca="1">SUMIFS(СВЦЭМ!$H$40:$H$783,СВЦЭМ!$A$40:$A$783,$A301,СВЦЭМ!$B$39:$B$782,X$296)+'СЕТ СН'!$F$15</f>
        <v>0</v>
      </c>
      <c r="Y301" s="36">
        <f ca="1">SUMIFS(СВЦЭМ!$H$40:$H$783,СВЦЭМ!$A$40:$A$783,$A301,СВЦЭМ!$B$39:$B$782,Y$296)+'СЕТ СН'!$F$15</f>
        <v>0</v>
      </c>
    </row>
    <row r="302" spans="1:27" ht="15.75" hidden="1" x14ac:dyDescent="0.2">
      <c r="A302" s="35">
        <f t="shared" si="8"/>
        <v>44779</v>
      </c>
      <c r="B302" s="36">
        <f ca="1">SUMIFS(СВЦЭМ!$H$40:$H$783,СВЦЭМ!$A$40:$A$783,$A302,СВЦЭМ!$B$39:$B$782,B$296)+'СЕТ СН'!$F$15</f>
        <v>0</v>
      </c>
      <c r="C302" s="36">
        <f ca="1">SUMIFS(СВЦЭМ!$H$40:$H$783,СВЦЭМ!$A$40:$A$783,$A302,СВЦЭМ!$B$39:$B$782,C$296)+'СЕТ СН'!$F$15</f>
        <v>0</v>
      </c>
      <c r="D302" s="36">
        <f ca="1">SUMIFS(СВЦЭМ!$H$40:$H$783,СВЦЭМ!$A$40:$A$783,$A302,СВЦЭМ!$B$39:$B$782,D$296)+'СЕТ СН'!$F$15</f>
        <v>0</v>
      </c>
      <c r="E302" s="36">
        <f ca="1">SUMIFS(СВЦЭМ!$H$40:$H$783,СВЦЭМ!$A$40:$A$783,$A302,СВЦЭМ!$B$39:$B$782,E$296)+'СЕТ СН'!$F$15</f>
        <v>0</v>
      </c>
      <c r="F302" s="36">
        <f ca="1">SUMIFS(СВЦЭМ!$H$40:$H$783,СВЦЭМ!$A$40:$A$783,$A302,СВЦЭМ!$B$39:$B$782,F$296)+'СЕТ СН'!$F$15</f>
        <v>0</v>
      </c>
      <c r="G302" s="36">
        <f ca="1">SUMIFS(СВЦЭМ!$H$40:$H$783,СВЦЭМ!$A$40:$A$783,$A302,СВЦЭМ!$B$39:$B$782,G$296)+'СЕТ СН'!$F$15</f>
        <v>0</v>
      </c>
      <c r="H302" s="36">
        <f ca="1">SUMIFS(СВЦЭМ!$H$40:$H$783,СВЦЭМ!$A$40:$A$783,$A302,СВЦЭМ!$B$39:$B$782,H$296)+'СЕТ СН'!$F$15</f>
        <v>0</v>
      </c>
      <c r="I302" s="36">
        <f ca="1">SUMIFS(СВЦЭМ!$H$40:$H$783,СВЦЭМ!$A$40:$A$783,$A302,СВЦЭМ!$B$39:$B$782,I$296)+'СЕТ СН'!$F$15</f>
        <v>0</v>
      </c>
      <c r="J302" s="36">
        <f ca="1">SUMIFS(СВЦЭМ!$H$40:$H$783,СВЦЭМ!$A$40:$A$783,$A302,СВЦЭМ!$B$39:$B$782,J$296)+'СЕТ СН'!$F$15</f>
        <v>0</v>
      </c>
      <c r="K302" s="36">
        <f ca="1">SUMIFS(СВЦЭМ!$H$40:$H$783,СВЦЭМ!$A$40:$A$783,$A302,СВЦЭМ!$B$39:$B$782,K$296)+'СЕТ СН'!$F$15</f>
        <v>0</v>
      </c>
      <c r="L302" s="36">
        <f ca="1">SUMIFS(СВЦЭМ!$H$40:$H$783,СВЦЭМ!$A$40:$A$783,$A302,СВЦЭМ!$B$39:$B$782,L$296)+'СЕТ СН'!$F$15</f>
        <v>0</v>
      </c>
      <c r="M302" s="36">
        <f ca="1">SUMIFS(СВЦЭМ!$H$40:$H$783,СВЦЭМ!$A$40:$A$783,$A302,СВЦЭМ!$B$39:$B$782,M$296)+'СЕТ СН'!$F$15</f>
        <v>0</v>
      </c>
      <c r="N302" s="36">
        <f ca="1">SUMIFS(СВЦЭМ!$H$40:$H$783,СВЦЭМ!$A$40:$A$783,$A302,СВЦЭМ!$B$39:$B$782,N$296)+'СЕТ СН'!$F$15</f>
        <v>0</v>
      </c>
      <c r="O302" s="36">
        <f ca="1">SUMIFS(СВЦЭМ!$H$40:$H$783,СВЦЭМ!$A$40:$A$783,$A302,СВЦЭМ!$B$39:$B$782,O$296)+'СЕТ СН'!$F$15</f>
        <v>0</v>
      </c>
      <c r="P302" s="36">
        <f ca="1">SUMIFS(СВЦЭМ!$H$40:$H$783,СВЦЭМ!$A$40:$A$783,$A302,СВЦЭМ!$B$39:$B$782,P$296)+'СЕТ СН'!$F$15</f>
        <v>0</v>
      </c>
      <c r="Q302" s="36">
        <f ca="1">SUMIFS(СВЦЭМ!$H$40:$H$783,СВЦЭМ!$A$40:$A$783,$A302,СВЦЭМ!$B$39:$B$782,Q$296)+'СЕТ СН'!$F$15</f>
        <v>0</v>
      </c>
      <c r="R302" s="36">
        <f ca="1">SUMIFS(СВЦЭМ!$H$40:$H$783,СВЦЭМ!$A$40:$A$783,$A302,СВЦЭМ!$B$39:$B$782,R$296)+'СЕТ СН'!$F$15</f>
        <v>0</v>
      </c>
      <c r="S302" s="36">
        <f ca="1">SUMIFS(СВЦЭМ!$H$40:$H$783,СВЦЭМ!$A$40:$A$783,$A302,СВЦЭМ!$B$39:$B$782,S$296)+'СЕТ СН'!$F$15</f>
        <v>0</v>
      </c>
      <c r="T302" s="36">
        <f ca="1">SUMIFS(СВЦЭМ!$H$40:$H$783,СВЦЭМ!$A$40:$A$783,$A302,СВЦЭМ!$B$39:$B$782,T$296)+'СЕТ СН'!$F$15</f>
        <v>0</v>
      </c>
      <c r="U302" s="36">
        <f ca="1">SUMIFS(СВЦЭМ!$H$40:$H$783,СВЦЭМ!$A$40:$A$783,$A302,СВЦЭМ!$B$39:$B$782,U$296)+'СЕТ СН'!$F$15</f>
        <v>0</v>
      </c>
      <c r="V302" s="36">
        <f ca="1">SUMIFS(СВЦЭМ!$H$40:$H$783,СВЦЭМ!$A$40:$A$783,$A302,СВЦЭМ!$B$39:$B$782,V$296)+'СЕТ СН'!$F$15</f>
        <v>0</v>
      </c>
      <c r="W302" s="36">
        <f ca="1">SUMIFS(СВЦЭМ!$H$40:$H$783,СВЦЭМ!$A$40:$A$783,$A302,СВЦЭМ!$B$39:$B$782,W$296)+'СЕТ СН'!$F$15</f>
        <v>0</v>
      </c>
      <c r="X302" s="36">
        <f ca="1">SUMIFS(СВЦЭМ!$H$40:$H$783,СВЦЭМ!$A$40:$A$783,$A302,СВЦЭМ!$B$39:$B$782,X$296)+'СЕТ СН'!$F$15</f>
        <v>0</v>
      </c>
      <c r="Y302" s="36">
        <f ca="1">SUMIFS(СВЦЭМ!$H$40:$H$783,СВЦЭМ!$A$40:$A$783,$A302,СВЦЭМ!$B$39:$B$782,Y$296)+'СЕТ СН'!$F$15</f>
        <v>0</v>
      </c>
    </row>
    <row r="303" spans="1:27" ht="15.75" hidden="1" x14ac:dyDescent="0.2">
      <c r="A303" s="35">
        <f t="shared" si="8"/>
        <v>44780</v>
      </c>
      <c r="B303" s="36">
        <f ca="1">SUMIFS(СВЦЭМ!$H$40:$H$783,СВЦЭМ!$A$40:$A$783,$A303,СВЦЭМ!$B$39:$B$782,B$296)+'СЕТ СН'!$F$15</f>
        <v>0</v>
      </c>
      <c r="C303" s="36">
        <f ca="1">SUMIFS(СВЦЭМ!$H$40:$H$783,СВЦЭМ!$A$40:$A$783,$A303,СВЦЭМ!$B$39:$B$782,C$296)+'СЕТ СН'!$F$15</f>
        <v>0</v>
      </c>
      <c r="D303" s="36">
        <f ca="1">SUMIFS(СВЦЭМ!$H$40:$H$783,СВЦЭМ!$A$40:$A$783,$A303,СВЦЭМ!$B$39:$B$782,D$296)+'СЕТ СН'!$F$15</f>
        <v>0</v>
      </c>
      <c r="E303" s="36">
        <f ca="1">SUMIFS(СВЦЭМ!$H$40:$H$783,СВЦЭМ!$A$40:$A$783,$A303,СВЦЭМ!$B$39:$B$782,E$296)+'СЕТ СН'!$F$15</f>
        <v>0</v>
      </c>
      <c r="F303" s="36">
        <f ca="1">SUMIFS(СВЦЭМ!$H$40:$H$783,СВЦЭМ!$A$40:$A$783,$A303,СВЦЭМ!$B$39:$B$782,F$296)+'СЕТ СН'!$F$15</f>
        <v>0</v>
      </c>
      <c r="G303" s="36">
        <f ca="1">SUMIFS(СВЦЭМ!$H$40:$H$783,СВЦЭМ!$A$40:$A$783,$A303,СВЦЭМ!$B$39:$B$782,G$296)+'СЕТ СН'!$F$15</f>
        <v>0</v>
      </c>
      <c r="H303" s="36">
        <f ca="1">SUMIFS(СВЦЭМ!$H$40:$H$783,СВЦЭМ!$A$40:$A$783,$A303,СВЦЭМ!$B$39:$B$782,H$296)+'СЕТ СН'!$F$15</f>
        <v>0</v>
      </c>
      <c r="I303" s="36">
        <f ca="1">SUMIFS(СВЦЭМ!$H$40:$H$783,СВЦЭМ!$A$40:$A$783,$A303,СВЦЭМ!$B$39:$B$782,I$296)+'СЕТ СН'!$F$15</f>
        <v>0</v>
      </c>
      <c r="J303" s="36">
        <f ca="1">SUMIFS(СВЦЭМ!$H$40:$H$783,СВЦЭМ!$A$40:$A$783,$A303,СВЦЭМ!$B$39:$B$782,J$296)+'СЕТ СН'!$F$15</f>
        <v>0</v>
      </c>
      <c r="K303" s="36">
        <f ca="1">SUMIFS(СВЦЭМ!$H$40:$H$783,СВЦЭМ!$A$40:$A$783,$A303,СВЦЭМ!$B$39:$B$782,K$296)+'СЕТ СН'!$F$15</f>
        <v>0</v>
      </c>
      <c r="L303" s="36">
        <f ca="1">SUMIFS(СВЦЭМ!$H$40:$H$783,СВЦЭМ!$A$40:$A$783,$A303,СВЦЭМ!$B$39:$B$782,L$296)+'СЕТ СН'!$F$15</f>
        <v>0</v>
      </c>
      <c r="M303" s="36">
        <f ca="1">SUMIFS(СВЦЭМ!$H$40:$H$783,СВЦЭМ!$A$40:$A$783,$A303,СВЦЭМ!$B$39:$B$782,M$296)+'СЕТ СН'!$F$15</f>
        <v>0</v>
      </c>
      <c r="N303" s="36">
        <f ca="1">SUMIFS(СВЦЭМ!$H$40:$H$783,СВЦЭМ!$A$40:$A$783,$A303,СВЦЭМ!$B$39:$B$782,N$296)+'СЕТ СН'!$F$15</f>
        <v>0</v>
      </c>
      <c r="O303" s="36">
        <f ca="1">SUMIFS(СВЦЭМ!$H$40:$H$783,СВЦЭМ!$A$40:$A$783,$A303,СВЦЭМ!$B$39:$B$782,O$296)+'СЕТ СН'!$F$15</f>
        <v>0</v>
      </c>
      <c r="P303" s="36">
        <f ca="1">SUMIFS(СВЦЭМ!$H$40:$H$783,СВЦЭМ!$A$40:$A$783,$A303,СВЦЭМ!$B$39:$B$782,P$296)+'СЕТ СН'!$F$15</f>
        <v>0</v>
      </c>
      <c r="Q303" s="36">
        <f ca="1">SUMIFS(СВЦЭМ!$H$40:$H$783,СВЦЭМ!$A$40:$A$783,$A303,СВЦЭМ!$B$39:$B$782,Q$296)+'СЕТ СН'!$F$15</f>
        <v>0</v>
      </c>
      <c r="R303" s="36">
        <f ca="1">SUMIFS(СВЦЭМ!$H$40:$H$783,СВЦЭМ!$A$40:$A$783,$A303,СВЦЭМ!$B$39:$B$782,R$296)+'СЕТ СН'!$F$15</f>
        <v>0</v>
      </c>
      <c r="S303" s="36">
        <f ca="1">SUMIFS(СВЦЭМ!$H$40:$H$783,СВЦЭМ!$A$40:$A$783,$A303,СВЦЭМ!$B$39:$B$782,S$296)+'СЕТ СН'!$F$15</f>
        <v>0</v>
      </c>
      <c r="T303" s="36">
        <f ca="1">SUMIFS(СВЦЭМ!$H$40:$H$783,СВЦЭМ!$A$40:$A$783,$A303,СВЦЭМ!$B$39:$B$782,T$296)+'СЕТ СН'!$F$15</f>
        <v>0</v>
      </c>
      <c r="U303" s="36">
        <f ca="1">SUMIFS(СВЦЭМ!$H$40:$H$783,СВЦЭМ!$A$40:$A$783,$A303,СВЦЭМ!$B$39:$B$782,U$296)+'СЕТ СН'!$F$15</f>
        <v>0</v>
      </c>
      <c r="V303" s="36">
        <f ca="1">SUMIFS(СВЦЭМ!$H$40:$H$783,СВЦЭМ!$A$40:$A$783,$A303,СВЦЭМ!$B$39:$B$782,V$296)+'СЕТ СН'!$F$15</f>
        <v>0</v>
      </c>
      <c r="W303" s="36">
        <f ca="1">SUMIFS(СВЦЭМ!$H$40:$H$783,СВЦЭМ!$A$40:$A$783,$A303,СВЦЭМ!$B$39:$B$782,W$296)+'СЕТ СН'!$F$15</f>
        <v>0</v>
      </c>
      <c r="X303" s="36">
        <f ca="1">SUMIFS(СВЦЭМ!$H$40:$H$783,СВЦЭМ!$A$40:$A$783,$A303,СВЦЭМ!$B$39:$B$782,X$296)+'СЕТ СН'!$F$15</f>
        <v>0</v>
      </c>
      <c r="Y303" s="36">
        <f ca="1">SUMIFS(СВЦЭМ!$H$40:$H$783,СВЦЭМ!$A$40:$A$783,$A303,СВЦЭМ!$B$39:$B$782,Y$296)+'СЕТ СН'!$F$15</f>
        <v>0</v>
      </c>
    </row>
    <row r="304" spans="1:27" ht="15.75" hidden="1" x14ac:dyDescent="0.2">
      <c r="A304" s="35">
        <f t="shared" si="8"/>
        <v>44781</v>
      </c>
      <c r="B304" s="36">
        <f ca="1">SUMIFS(СВЦЭМ!$H$40:$H$783,СВЦЭМ!$A$40:$A$783,$A304,СВЦЭМ!$B$39:$B$782,B$296)+'СЕТ СН'!$F$15</f>
        <v>0</v>
      </c>
      <c r="C304" s="36">
        <f ca="1">SUMIFS(СВЦЭМ!$H$40:$H$783,СВЦЭМ!$A$40:$A$783,$A304,СВЦЭМ!$B$39:$B$782,C$296)+'СЕТ СН'!$F$15</f>
        <v>0</v>
      </c>
      <c r="D304" s="36">
        <f ca="1">SUMIFS(СВЦЭМ!$H$40:$H$783,СВЦЭМ!$A$40:$A$783,$A304,СВЦЭМ!$B$39:$B$782,D$296)+'СЕТ СН'!$F$15</f>
        <v>0</v>
      </c>
      <c r="E304" s="36">
        <f ca="1">SUMIFS(СВЦЭМ!$H$40:$H$783,СВЦЭМ!$A$40:$A$783,$A304,СВЦЭМ!$B$39:$B$782,E$296)+'СЕТ СН'!$F$15</f>
        <v>0</v>
      </c>
      <c r="F304" s="36">
        <f ca="1">SUMIFS(СВЦЭМ!$H$40:$H$783,СВЦЭМ!$A$40:$A$783,$A304,СВЦЭМ!$B$39:$B$782,F$296)+'СЕТ СН'!$F$15</f>
        <v>0</v>
      </c>
      <c r="G304" s="36">
        <f ca="1">SUMIFS(СВЦЭМ!$H$40:$H$783,СВЦЭМ!$A$40:$A$783,$A304,СВЦЭМ!$B$39:$B$782,G$296)+'СЕТ СН'!$F$15</f>
        <v>0</v>
      </c>
      <c r="H304" s="36">
        <f ca="1">SUMIFS(СВЦЭМ!$H$40:$H$783,СВЦЭМ!$A$40:$A$783,$A304,СВЦЭМ!$B$39:$B$782,H$296)+'СЕТ СН'!$F$15</f>
        <v>0</v>
      </c>
      <c r="I304" s="36">
        <f ca="1">SUMIFS(СВЦЭМ!$H$40:$H$783,СВЦЭМ!$A$40:$A$783,$A304,СВЦЭМ!$B$39:$B$782,I$296)+'СЕТ СН'!$F$15</f>
        <v>0</v>
      </c>
      <c r="J304" s="36">
        <f ca="1">SUMIFS(СВЦЭМ!$H$40:$H$783,СВЦЭМ!$A$40:$A$783,$A304,СВЦЭМ!$B$39:$B$782,J$296)+'СЕТ СН'!$F$15</f>
        <v>0</v>
      </c>
      <c r="K304" s="36">
        <f ca="1">SUMIFS(СВЦЭМ!$H$40:$H$783,СВЦЭМ!$A$40:$A$783,$A304,СВЦЭМ!$B$39:$B$782,K$296)+'СЕТ СН'!$F$15</f>
        <v>0</v>
      </c>
      <c r="L304" s="36">
        <f ca="1">SUMIFS(СВЦЭМ!$H$40:$H$783,СВЦЭМ!$A$40:$A$783,$A304,СВЦЭМ!$B$39:$B$782,L$296)+'СЕТ СН'!$F$15</f>
        <v>0</v>
      </c>
      <c r="M304" s="36">
        <f ca="1">SUMIFS(СВЦЭМ!$H$40:$H$783,СВЦЭМ!$A$40:$A$783,$A304,СВЦЭМ!$B$39:$B$782,M$296)+'СЕТ СН'!$F$15</f>
        <v>0</v>
      </c>
      <c r="N304" s="36">
        <f ca="1">SUMIFS(СВЦЭМ!$H$40:$H$783,СВЦЭМ!$A$40:$A$783,$A304,СВЦЭМ!$B$39:$B$782,N$296)+'СЕТ СН'!$F$15</f>
        <v>0</v>
      </c>
      <c r="O304" s="36">
        <f ca="1">SUMIFS(СВЦЭМ!$H$40:$H$783,СВЦЭМ!$A$40:$A$783,$A304,СВЦЭМ!$B$39:$B$782,O$296)+'СЕТ СН'!$F$15</f>
        <v>0</v>
      </c>
      <c r="P304" s="36">
        <f ca="1">SUMIFS(СВЦЭМ!$H$40:$H$783,СВЦЭМ!$A$40:$A$783,$A304,СВЦЭМ!$B$39:$B$782,P$296)+'СЕТ СН'!$F$15</f>
        <v>0</v>
      </c>
      <c r="Q304" s="36">
        <f ca="1">SUMIFS(СВЦЭМ!$H$40:$H$783,СВЦЭМ!$A$40:$A$783,$A304,СВЦЭМ!$B$39:$B$782,Q$296)+'СЕТ СН'!$F$15</f>
        <v>0</v>
      </c>
      <c r="R304" s="36">
        <f ca="1">SUMIFS(СВЦЭМ!$H$40:$H$783,СВЦЭМ!$A$40:$A$783,$A304,СВЦЭМ!$B$39:$B$782,R$296)+'СЕТ СН'!$F$15</f>
        <v>0</v>
      </c>
      <c r="S304" s="36">
        <f ca="1">SUMIFS(СВЦЭМ!$H$40:$H$783,СВЦЭМ!$A$40:$A$783,$A304,СВЦЭМ!$B$39:$B$782,S$296)+'СЕТ СН'!$F$15</f>
        <v>0</v>
      </c>
      <c r="T304" s="36">
        <f ca="1">SUMIFS(СВЦЭМ!$H$40:$H$783,СВЦЭМ!$A$40:$A$783,$A304,СВЦЭМ!$B$39:$B$782,T$296)+'СЕТ СН'!$F$15</f>
        <v>0</v>
      </c>
      <c r="U304" s="36">
        <f ca="1">SUMIFS(СВЦЭМ!$H$40:$H$783,СВЦЭМ!$A$40:$A$783,$A304,СВЦЭМ!$B$39:$B$782,U$296)+'СЕТ СН'!$F$15</f>
        <v>0</v>
      </c>
      <c r="V304" s="36">
        <f ca="1">SUMIFS(СВЦЭМ!$H$40:$H$783,СВЦЭМ!$A$40:$A$783,$A304,СВЦЭМ!$B$39:$B$782,V$296)+'СЕТ СН'!$F$15</f>
        <v>0</v>
      </c>
      <c r="W304" s="36">
        <f ca="1">SUMIFS(СВЦЭМ!$H$40:$H$783,СВЦЭМ!$A$40:$A$783,$A304,СВЦЭМ!$B$39:$B$782,W$296)+'СЕТ СН'!$F$15</f>
        <v>0</v>
      </c>
      <c r="X304" s="36">
        <f ca="1">SUMIFS(СВЦЭМ!$H$40:$H$783,СВЦЭМ!$A$40:$A$783,$A304,СВЦЭМ!$B$39:$B$782,X$296)+'СЕТ СН'!$F$15</f>
        <v>0</v>
      </c>
      <c r="Y304" s="36">
        <f ca="1">SUMIFS(СВЦЭМ!$H$40:$H$783,СВЦЭМ!$A$40:$A$783,$A304,СВЦЭМ!$B$39:$B$782,Y$296)+'СЕТ СН'!$F$15</f>
        <v>0</v>
      </c>
    </row>
    <row r="305" spans="1:25" ht="15.75" hidden="1" x14ac:dyDescent="0.2">
      <c r="A305" s="35">
        <f t="shared" si="8"/>
        <v>44782</v>
      </c>
      <c r="B305" s="36">
        <f ca="1">SUMIFS(СВЦЭМ!$H$40:$H$783,СВЦЭМ!$A$40:$A$783,$A305,СВЦЭМ!$B$39:$B$782,B$296)+'СЕТ СН'!$F$15</f>
        <v>0</v>
      </c>
      <c r="C305" s="36">
        <f ca="1">SUMIFS(СВЦЭМ!$H$40:$H$783,СВЦЭМ!$A$40:$A$783,$A305,СВЦЭМ!$B$39:$B$782,C$296)+'СЕТ СН'!$F$15</f>
        <v>0</v>
      </c>
      <c r="D305" s="36">
        <f ca="1">SUMIFS(СВЦЭМ!$H$40:$H$783,СВЦЭМ!$A$40:$A$783,$A305,СВЦЭМ!$B$39:$B$782,D$296)+'СЕТ СН'!$F$15</f>
        <v>0</v>
      </c>
      <c r="E305" s="36">
        <f ca="1">SUMIFS(СВЦЭМ!$H$40:$H$783,СВЦЭМ!$A$40:$A$783,$A305,СВЦЭМ!$B$39:$B$782,E$296)+'СЕТ СН'!$F$15</f>
        <v>0</v>
      </c>
      <c r="F305" s="36">
        <f ca="1">SUMIFS(СВЦЭМ!$H$40:$H$783,СВЦЭМ!$A$40:$A$783,$A305,СВЦЭМ!$B$39:$B$782,F$296)+'СЕТ СН'!$F$15</f>
        <v>0</v>
      </c>
      <c r="G305" s="36">
        <f ca="1">SUMIFS(СВЦЭМ!$H$40:$H$783,СВЦЭМ!$A$40:$A$783,$A305,СВЦЭМ!$B$39:$B$782,G$296)+'СЕТ СН'!$F$15</f>
        <v>0</v>
      </c>
      <c r="H305" s="36">
        <f ca="1">SUMIFS(СВЦЭМ!$H$40:$H$783,СВЦЭМ!$A$40:$A$783,$A305,СВЦЭМ!$B$39:$B$782,H$296)+'СЕТ СН'!$F$15</f>
        <v>0</v>
      </c>
      <c r="I305" s="36">
        <f ca="1">SUMIFS(СВЦЭМ!$H$40:$H$783,СВЦЭМ!$A$40:$A$783,$A305,СВЦЭМ!$B$39:$B$782,I$296)+'СЕТ СН'!$F$15</f>
        <v>0</v>
      </c>
      <c r="J305" s="36">
        <f ca="1">SUMIFS(СВЦЭМ!$H$40:$H$783,СВЦЭМ!$A$40:$A$783,$A305,СВЦЭМ!$B$39:$B$782,J$296)+'СЕТ СН'!$F$15</f>
        <v>0</v>
      </c>
      <c r="K305" s="36">
        <f ca="1">SUMIFS(СВЦЭМ!$H$40:$H$783,СВЦЭМ!$A$40:$A$783,$A305,СВЦЭМ!$B$39:$B$782,K$296)+'СЕТ СН'!$F$15</f>
        <v>0</v>
      </c>
      <c r="L305" s="36">
        <f ca="1">SUMIFS(СВЦЭМ!$H$40:$H$783,СВЦЭМ!$A$40:$A$783,$A305,СВЦЭМ!$B$39:$B$782,L$296)+'СЕТ СН'!$F$15</f>
        <v>0</v>
      </c>
      <c r="M305" s="36">
        <f ca="1">SUMIFS(СВЦЭМ!$H$40:$H$783,СВЦЭМ!$A$40:$A$783,$A305,СВЦЭМ!$B$39:$B$782,M$296)+'СЕТ СН'!$F$15</f>
        <v>0</v>
      </c>
      <c r="N305" s="36">
        <f ca="1">SUMIFS(СВЦЭМ!$H$40:$H$783,СВЦЭМ!$A$40:$A$783,$A305,СВЦЭМ!$B$39:$B$782,N$296)+'СЕТ СН'!$F$15</f>
        <v>0</v>
      </c>
      <c r="O305" s="36">
        <f ca="1">SUMIFS(СВЦЭМ!$H$40:$H$783,СВЦЭМ!$A$40:$A$783,$A305,СВЦЭМ!$B$39:$B$782,O$296)+'СЕТ СН'!$F$15</f>
        <v>0</v>
      </c>
      <c r="P305" s="36">
        <f ca="1">SUMIFS(СВЦЭМ!$H$40:$H$783,СВЦЭМ!$A$40:$A$783,$A305,СВЦЭМ!$B$39:$B$782,P$296)+'СЕТ СН'!$F$15</f>
        <v>0</v>
      </c>
      <c r="Q305" s="36">
        <f ca="1">SUMIFS(СВЦЭМ!$H$40:$H$783,СВЦЭМ!$A$40:$A$783,$A305,СВЦЭМ!$B$39:$B$782,Q$296)+'СЕТ СН'!$F$15</f>
        <v>0</v>
      </c>
      <c r="R305" s="36">
        <f ca="1">SUMIFS(СВЦЭМ!$H$40:$H$783,СВЦЭМ!$A$40:$A$783,$A305,СВЦЭМ!$B$39:$B$782,R$296)+'СЕТ СН'!$F$15</f>
        <v>0</v>
      </c>
      <c r="S305" s="36">
        <f ca="1">SUMIFS(СВЦЭМ!$H$40:$H$783,СВЦЭМ!$A$40:$A$783,$A305,СВЦЭМ!$B$39:$B$782,S$296)+'СЕТ СН'!$F$15</f>
        <v>0</v>
      </c>
      <c r="T305" s="36">
        <f ca="1">SUMIFS(СВЦЭМ!$H$40:$H$783,СВЦЭМ!$A$40:$A$783,$A305,СВЦЭМ!$B$39:$B$782,T$296)+'СЕТ СН'!$F$15</f>
        <v>0</v>
      </c>
      <c r="U305" s="36">
        <f ca="1">SUMIFS(СВЦЭМ!$H$40:$H$783,СВЦЭМ!$A$40:$A$783,$A305,СВЦЭМ!$B$39:$B$782,U$296)+'СЕТ СН'!$F$15</f>
        <v>0</v>
      </c>
      <c r="V305" s="36">
        <f ca="1">SUMIFS(СВЦЭМ!$H$40:$H$783,СВЦЭМ!$A$40:$A$783,$A305,СВЦЭМ!$B$39:$B$782,V$296)+'СЕТ СН'!$F$15</f>
        <v>0</v>
      </c>
      <c r="W305" s="36">
        <f ca="1">SUMIFS(СВЦЭМ!$H$40:$H$783,СВЦЭМ!$A$40:$A$783,$A305,СВЦЭМ!$B$39:$B$782,W$296)+'СЕТ СН'!$F$15</f>
        <v>0</v>
      </c>
      <c r="X305" s="36">
        <f ca="1">SUMIFS(СВЦЭМ!$H$40:$H$783,СВЦЭМ!$A$40:$A$783,$A305,СВЦЭМ!$B$39:$B$782,X$296)+'СЕТ СН'!$F$15</f>
        <v>0</v>
      </c>
      <c r="Y305" s="36">
        <f ca="1">SUMIFS(СВЦЭМ!$H$40:$H$783,СВЦЭМ!$A$40:$A$783,$A305,СВЦЭМ!$B$39:$B$782,Y$296)+'СЕТ СН'!$F$15</f>
        <v>0</v>
      </c>
    </row>
    <row r="306" spans="1:25" ht="15.75" hidden="1" x14ac:dyDescent="0.2">
      <c r="A306" s="35">
        <f t="shared" si="8"/>
        <v>44783</v>
      </c>
      <c r="B306" s="36">
        <f ca="1">SUMIFS(СВЦЭМ!$H$40:$H$783,СВЦЭМ!$A$40:$A$783,$A306,СВЦЭМ!$B$39:$B$782,B$296)+'СЕТ СН'!$F$15</f>
        <v>0</v>
      </c>
      <c r="C306" s="36">
        <f ca="1">SUMIFS(СВЦЭМ!$H$40:$H$783,СВЦЭМ!$A$40:$A$783,$A306,СВЦЭМ!$B$39:$B$782,C$296)+'СЕТ СН'!$F$15</f>
        <v>0</v>
      </c>
      <c r="D306" s="36">
        <f ca="1">SUMIFS(СВЦЭМ!$H$40:$H$783,СВЦЭМ!$A$40:$A$783,$A306,СВЦЭМ!$B$39:$B$782,D$296)+'СЕТ СН'!$F$15</f>
        <v>0</v>
      </c>
      <c r="E306" s="36">
        <f ca="1">SUMIFS(СВЦЭМ!$H$40:$H$783,СВЦЭМ!$A$40:$A$783,$A306,СВЦЭМ!$B$39:$B$782,E$296)+'СЕТ СН'!$F$15</f>
        <v>0</v>
      </c>
      <c r="F306" s="36">
        <f ca="1">SUMIFS(СВЦЭМ!$H$40:$H$783,СВЦЭМ!$A$40:$A$783,$A306,СВЦЭМ!$B$39:$B$782,F$296)+'СЕТ СН'!$F$15</f>
        <v>0</v>
      </c>
      <c r="G306" s="36">
        <f ca="1">SUMIFS(СВЦЭМ!$H$40:$H$783,СВЦЭМ!$A$40:$A$783,$A306,СВЦЭМ!$B$39:$B$782,G$296)+'СЕТ СН'!$F$15</f>
        <v>0</v>
      </c>
      <c r="H306" s="36">
        <f ca="1">SUMIFS(СВЦЭМ!$H$40:$H$783,СВЦЭМ!$A$40:$A$783,$A306,СВЦЭМ!$B$39:$B$782,H$296)+'СЕТ СН'!$F$15</f>
        <v>0</v>
      </c>
      <c r="I306" s="36">
        <f ca="1">SUMIFS(СВЦЭМ!$H$40:$H$783,СВЦЭМ!$A$40:$A$783,$A306,СВЦЭМ!$B$39:$B$782,I$296)+'СЕТ СН'!$F$15</f>
        <v>0</v>
      </c>
      <c r="J306" s="36">
        <f ca="1">SUMIFS(СВЦЭМ!$H$40:$H$783,СВЦЭМ!$A$40:$A$783,$A306,СВЦЭМ!$B$39:$B$782,J$296)+'СЕТ СН'!$F$15</f>
        <v>0</v>
      </c>
      <c r="K306" s="36">
        <f ca="1">SUMIFS(СВЦЭМ!$H$40:$H$783,СВЦЭМ!$A$40:$A$783,$A306,СВЦЭМ!$B$39:$B$782,K$296)+'СЕТ СН'!$F$15</f>
        <v>0</v>
      </c>
      <c r="L306" s="36">
        <f ca="1">SUMIFS(СВЦЭМ!$H$40:$H$783,СВЦЭМ!$A$40:$A$783,$A306,СВЦЭМ!$B$39:$B$782,L$296)+'СЕТ СН'!$F$15</f>
        <v>0</v>
      </c>
      <c r="M306" s="36">
        <f ca="1">SUMIFS(СВЦЭМ!$H$40:$H$783,СВЦЭМ!$A$40:$A$783,$A306,СВЦЭМ!$B$39:$B$782,M$296)+'СЕТ СН'!$F$15</f>
        <v>0</v>
      </c>
      <c r="N306" s="36">
        <f ca="1">SUMIFS(СВЦЭМ!$H$40:$H$783,СВЦЭМ!$A$40:$A$783,$A306,СВЦЭМ!$B$39:$B$782,N$296)+'СЕТ СН'!$F$15</f>
        <v>0</v>
      </c>
      <c r="O306" s="36">
        <f ca="1">SUMIFS(СВЦЭМ!$H$40:$H$783,СВЦЭМ!$A$40:$A$783,$A306,СВЦЭМ!$B$39:$B$782,O$296)+'СЕТ СН'!$F$15</f>
        <v>0</v>
      </c>
      <c r="P306" s="36">
        <f ca="1">SUMIFS(СВЦЭМ!$H$40:$H$783,СВЦЭМ!$A$40:$A$783,$A306,СВЦЭМ!$B$39:$B$782,P$296)+'СЕТ СН'!$F$15</f>
        <v>0</v>
      </c>
      <c r="Q306" s="36">
        <f ca="1">SUMIFS(СВЦЭМ!$H$40:$H$783,СВЦЭМ!$A$40:$A$783,$A306,СВЦЭМ!$B$39:$B$782,Q$296)+'СЕТ СН'!$F$15</f>
        <v>0</v>
      </c>
      <c r="R306" s="36">
        <f ca="1">SUMIFS(СВЦЭМ!$H$40:$H$783,СВЦЭМ!$A$40:$A$783,$A306,СВЦЭМ!$B$39:$B$782,R$296)+'СЕТ СН'!$F$15</f>
        <v>0</v>
      </c>
      <c r="S306" s="36">
        <f ca="1">SUMIFS(СВЦЭМ!$H$40:$H$783,СВЦЭМ!$A$40:$A$783,$A306,СВЦЭМ!$B$39:$B$782,S$296)+'СЕТ СН'!$F$15</f>
        <v>0</v>
      </c>
      <c r="T306" s="36">
        <f ca="1">SUMIFS(СВЦЭМ!$H$40:$H$783,СВЦЭМ!$A$40:$A$783,$A306,СВЦЭМ!$B$39:$B$782,T$296)+'СЕТ СН'!$F$15</f>
        <v>0</v>
      </c>
      <c r="U306" s="36">
        <f ca="1">SUMIFS(СВЦЭМ!$H$40:$H$783,СВЦЭМ!$A$40:$A$783,$A306,СВЦЭМ!$B$39:$B$782,U$296)+'СЕТ СН'!$F$15</f>
        <v>0</v>
      </c>
      <c r="V306" s="36">
        <f ca="1">SUMIFS(СВЦЭМ!$H$40:$H$783,СВЦЭМ!$A$40:$A$783,$A306,СВЦЭМ!$B$39:$B$782,V$296)+'СЕТ СН'!$F$15</f>
        <v>0</v>
      </c>
      <c r="W306" s="36">
        <f ca="1">SUMIFS(СВЦЭМ!$H$40:$H$783,СВЦЭМ!$A$40:$A$783,$A306,СВЦЭМ!$B$39:$B$782,W$296)+'СЕТ СН'!$F$15</f>
        <v>0</v>
      </c>
      <c r="X306" s="36">
        <f ca="1">SUMIFS(СВЦЭМ!$H$40:$H$783,СВЦЭМ!$A$40:$A$783,$A306,СВЦЭМ!$B$39:$B$782,X$296)+'СЕТ СН'!$F$15</f>
        <v>0</v>
      </c>
      <c r="Y306" s="36">
        <f ca="1">SUMIFS(СВЦЭМ!$H$40:$H$783,СВЦЭМ!$A$40:$A$783,$A306,СВЦЭМ!$B$39:$B$782,Y$296)+'СЕТ СН'!$F$15</f>
        <v>0</v>
      </c>
    </row>
    <row r="307" spans="1:25" ht="15.75" hidden="1" x14ac:dyDescent="0.2">
      <c r="A307" s="35">
        <f t="shared" si="8"/>
        <v>44784</v>
      </c>
      <c r="B307" s="36">
        <f ca="1">SUMIFS(СВЦЭМ!$H$40:$H$783,СВЦЭМ!$A$40:$A$783,$A307,СВЦЭМ!$B$39:$B$782,B$296)+'СЕТ СН'!$F$15</f>
        <v>0</v>
      </c>
      <c r="C307" s="36">
        <f ca="1">SUMIFS(СВЦЭМ!$H$40:$H$783,СВЦЭМ!$A$40:$A$783,$A307,СВЦЭМ!$B$39:$B$782,C$296)+'СЕТ СН'!$F$15</f>
        <v>0</v>
      </c>
      <c r="D307" s="36">
        <f ca="1">SUMIFS(СВЦЭМ!$H$40:$H$783,СВЦЭМ!$A$40:$A$783,$A307,СВЦЭМ!$B$39:$B$782,D$296)+'СЕТ СН'!$F$15</f>
        <v>0</v>
      </c>
      <c r="E307" s="36">
        <f ca="1">SUMIFS(СВЦЭМ!$H$40:$H$783,СВЦЭМ!$A$40:$A$783,$A307,СВЦЭМ!$B$39:$B$782,E$296)+'СЕТ СН'!$F$15</f>
        <v>0</v>
      </c>
      <c r="F307" s="36">
        <f ca="1">SUMIFS(СВЦЭМ!$H$40:$H$783,СВЦЭМ!$A$40:$A$783,$A307,СВЦЭМ!$B$39:$B$782,F$296)+'СЕТ СН'!$F$15</f>
        <v>0</v>
      </c>
      <c r="G307" s="36">
        <f ca="1">SUMIFS(СВЦЭМ!$H$40:$H$783,СВЦЭМ!$A$40:$A$783,$A307,СВЦЭМ!$B$39:$B$782,G$296)+'СЕТ СН'!$F$15</f>
        <v>0</v>
      </c>
      <c r="H307" s="36">
        <f ca="1">SUMIFS(СВЦЭМ!$H$40:$H$783,СВЦЭМ!$A$40:$A$783,$A307,СВЦЭМ!$B$39:$B$782,H$296)+'СЕТ СН'!$F$15</f>
        <v>0</v>
      </c>
      <c r="I307" s="36">
        <f ca="1">SUMIFS(СВЦЭМ!$H$40:$H$783,СВЦЭМ!$A$40:$A$783,$A307,СВЦЭМ!$B$39:$B$782,I$296)+'СЕТ СН'!$F$15</f>
        <v>0</v>
      </c>
      <c r="J307" s="36">
        <f ca="1">SUMIFS(СВЦЭМ!$H$40:$H$783,СВЦЭМ!$A$40:$A$783,$A307,СВЦЭМ!$B$39:$B$782,J$296)+'СЕТ СН'!$F$15</f>
        <v>0</v>
      </c>
      <c r="K307" s="36">
        <f ca="1">SUMIFS(СВЦЭМ!$H$40:$H$783,СВЦЭМ!$A$40:$A$783,$A307,СВЦЭМ!$B$39:$B$782,K$296)+'СЕТ СН'!$F$15</f>
        <v>0</v>
      </c>
      <c r="L307" s="36">
        <f ca="1">SUMIFS(СВЦЭМ!$H$40:$H$783,СВЦЭМ!$A$40:$A$783,$A307,СВЦЭМ!$B$39:$B$782,L$296)+'СЕТ СН'!$F$15</f>
        <v>0</v>
      </c>
      <c r="M307" s="36">
        <f ca="1">SUMIFS(СВЦЭМ!$H$40:$H$783,СВЦЭМ!$A$40:$A$783,$A307,СВЦЭМ!$B$39:$B$782,M$296)+'СЕТ СН'!$F$15</f>
        <v>0</v>
      </c>
      <c r="N307" s="36">
        <f ca="1">SUMIFS(СВЦЭМ!$H$40:$H$783,СВЦЭМ!$A$40:$A$783,$A307,СВЦЭМ!$B$39:$B$782,N$296)+'СЕТ СН'!$F$15</f>
        <v>0</v>
      </c>
      <c r="O307" s="36">
        <f ca="1">SUMIFS(СВЦЭМ!$H$40:$H$783,СВЦЭМ!$A$40:$A$783,$A307,СВЦЭМ!$B$39:$B$782,O$296)+'СЕТ СН'!$F$15</f>
        <v>0</v>
      </c>
      <c r="P307" s="36">
        <f ca="1">SUMIFS(СВЦЭМ!$H$40:$H$783,СВЦЭМ!$A$40:$A$783,$A307,СВЦЭМ!$B$39:$B$782,P$296)+'СЕТ СН'!$F$15</f>
        <v>0</v>
      </c>
      <c r="Q307" s="36">
        <f ca="1">SUMIFS(СВЦЭМ!$H$40:$H$783,СВЦЭМ!$A$40:$A$783,$A307,СВЦЭМ!$B$39:$B$782,Q$296)+'СЕТ СН'!$F$15</f>
        <v>0</v>
      </c>
      <c r="R307" s="36">
        <f ca="1">SUMIFS(СВЦЭМ!$H$40:$H$783,СВЦЭМ!$A$40:$A$783,$A307,СВЦЭМ!$B$39:$B$782,R$296)+'СЕТ СН'!$F$15</f>
        <v>0</v>
      </c>
      <c r="S307" s="36">
        <f ca="1">SUMIFS(СВЦЭМ!$H$40:$H$783,СВЦЭМ!$A$40:$A$783,$A307,СВЦЭМ!$B$39:$B$782,S$296)+'СЕТ СН'!$F$15</f>
        <v>0</v>
      </c>
      <c r="T307" s="36">
        <f ca="1">SUMIFS(СВЦЭМ!$H$40:$H$783,СВЦЭМ!$A$40:$A$783,$A307,СВЦЭМ!$B$39:$B$782,T$296)+'СЕТ СН'!$F$15</f>
        <v>0</v>
      </c>
      <c r="U307" s="36">
        <f ca="1">SUMIFS(СВЦЭМ!$H$40:$H$783,СВЦЭМ!$A$40:$A$783,$A307,СВЦЭМ!$B$39:$B$782,U$296)+'СЕТ СН'!$F$15</f>
        <v>0</v>
      </c>
      <c r="V307" s="36">
        <f ca="1">SUMIFS(СВЦЭМ!$H$40:$H$783,СВЦЭМ!$A$40:$A$783,$A307,СВЦЭМ!$B$39:$B$782,V$296)+'СЕТ СН'!$F$15</f>
        <v>0</v>
      </c>
      <c r="W307" s="36">
        <f ca="1">SUMIFS(СВЦЭМ!$H$40:$H$783,СВЦЭМ!$A$40:$A$783,$A307,СВЦЭМ!$B$39:$B$782,W$296)+'СЕТ СН'!$F$15</f>
        <v>0</v>
      </c>
      <c r="X307" s="36">
        <f ca="1">SUMIFS(СВЦЭМ!$H$40:$H$783,СВЦЭМ!$A$40:$A$783,$A307,СВЦЭМ!$B$39:$B$782,X$296)+'СЕТ СН'!$F$15</f>
        <v>0</v>
      </c>
      <c r="Y307" s="36">
        <f ca="1">SUMIFS(СВЦЭМ!$H$40:$H$783,СВЦЭМ!$A$40:$A$783,$A307,СВЦЭМ!$B$39:$B$782,Y$296)+'СЕТ СН'!$F$15</f>
        <v>0</v>
      </c>
    </row>
    <row r="308" spans="1:25" ht="15.75" hidden="1" x14ac:dyDescent="0.2">
      <c r="A308" s="35">
        <f t="shared" si="8"/>
        <v>44785</v>
      </c>
      <c r="B308" s="36">
        <f ca="1">SUMIFS(СВЦЭМ!$H$40:$H$783,СВЦЭМ!$A$40:$A$783,$A308,СВЦЭМ!$B$39:$B$782,B$296)+'СЕТ СН'!$F$15</f>
        <v>0</v>
      </c>
      <c r="C308" s="36">
        <f ca="1">SUMIFS(СВЦЭМ!$H$40:$H$783,СВЦЭМ!$A$40:$A$783,$A308,СВЦЭМ!$B$39:$B$782,C$296)+'СЕТ СН'!$F$15</f>
        <v>0</v>
      </c>
      <c r="D308" s="36">
        <f ca="1">SUMIFS(СВЦЭМ!$H$40:$H$783,СВЦЭМ!$A$40:$A$783,$A308,СВЦЭМ!$B$39:$B$782,D$296)+'СЕТ СН'!$F$15</f>
        <v>0</v>
      </c>
      <c r="E308" s="36">
        <f ca="1">SUMIFS(СВЦЭМ!$H$40:$H$783,СВЦЭМ!$A$40:$A$783,$A308,СВЦЭМ!$B$39:$B$782,E$296)+'СЕТ СН'!$F$15</f>
        <v>0</v>
      </c>
      <c r="F308" s="36">
        <f ca="1">SUMIFS(СВЦЭМ!$H$40:$H$783,СВЦЭМ!$A$40:$A$783,$A308,СВЦЭМ!$B$39:$B$782,F$296)+'СЕТ СН'!$F$15</f>
        <v>0</v>
      </c>
      <c r="G308" s="36">
        <f ca="1">SUMIFS(СВЦЭМ!$H$40:$H$783,СВЦЭМ!$A$40:$A$783,$A308,СВЦЭМ!$B$39:$B$782,G$296)+'СЕТ СН'!$F$15</f>
        <v>0</v>
      </c>
      <c r="H308" s="36">
        <f ca="1">SUMIFS(СВЦЭМ!$H$40:$H$783,СВЦЭМ!$A$40:$A$783,$A308,СВЦЭМ!$B$39:$B$782,H$296)+'СЕТ СН'!$F$15</f>
        <v>0</v>
      </c>
      <c r="I308" s="36">
        <f ca="1">SUMIFS(СВЦЭМ!$H$40:$H$783,СВЦЭМ!$A$40:$A$783,$A308,СВЦЭМ!$B$39:$B$782,I$296)+'СЕТ СН'!$F$15</f>
        <v>0</v>
      </c>
      <c r="J308" s="36">
        <f ca="1">SUMIFS(СВЦЭМ!$H$40:$H$783,СВЦЭМ!$A$40:$A$783,$A308,СВЦЭМ!$B$39:$B$782,J$296)+'СЕТ СН'!$F$15</f>
        <v>0</v>
      </c>
      <c r="K308" s="36">
        <f ca="1">SUMIFS(СВЦЭМ!$H$40:$H$783,СВЦЭМ!$A$40:$A$783,$A308,СВЦЭМ!$B$39:$B$782,K$296)+'СЕТ СН'!$F$15</f>
        <v>0</v>
      </c>
      <c r="L308" s="36">
        <f ca="1">SUMIFS(СВЦЭМ!$H$40:$H$783,СВЦЭМ!$A$40:$A$783,$A308,СВЦЭМ!$B$39:$B$782,L$296)+'СЕТ СН'!$F$15</f>
        <v>0</v>
      </c>
      <c r="M308" s="36">
        <f ca="1">SUMIFS(СВЦЭМ!$H$40:$H$783,СВЦЭМ!$A$40:$A$783,$A308,СВЦЭМ!$B$39:$B$782,M$296)+'СЕТ СН'!$F$15</f>
        <v>0</v>
      </c>
      <c r="N308" s="36">
        <f ca="1">SUMIFS(СВЦЭМ!$H$40:$H$783,СВЦЭМ!$A$40:$A$783,$A308,СВЦЭМ!$B$39:$B$782,N$296)+'СЕТ СН'!$F$15</f>
        <v>0</v>
      </c>
      <c r="O308" s="36">
        <f ca="1">SUMIFS(СВЦЭМ!$H$40:$H$783,СВЦЭМ!$A$40:$A$783,$A308,СВЦЭМ!$B$39:$B$782,O$296)+'СЕТ СН'!$F$15</f>
        <v>0</v>
      </c>
      <c r="P308" s="36">
        <f ca="1">SUMIFS(СВЦЭМ!$H$40:$H$783,СВЦЭМ!$A$40:$A$783,$A308,СВЦЭМ!$B$39:$B$782,P$296)+'СЕТ СН'!$F$15</f>
        <v>0</v>
      </c>
      <c r="Q308" s="36">
        <f ca="1">SUMIFS(СВЦЭМ!$H$40:$H$783,СВЦЭМ!$A$40:$A$783,$A308,СВЦЭМ!$B$39:$B$782,Q$296)+'СЕТ СН'!$F$15</f>
        <v>0</v>
      </c>
      <c r="R308" s="36">
        <f ca="1">SUMIFS(СВЦЭМ!$H$40:$H$783,СВЦЭМ!$A$40:$A$783,$A308,СВЦЭМ!$B$39:$B$782,R$296)+'СЕТ СН'!$F$15</f>
        <v>0</v>
      </c>
      <c r="S308" s="36">
        <f ca="1">SUMIFS(СВЦЭМ!$H$40:$H$783,СВЦЭМ!$A$40:$A$783,$A308,СВЦЭМ!$B$39:$B$782,S$296)+'СЕТ СН'!$F$15</f>
        <v>0</v>
      </c>
      <c r="T308" s="36">
        <f ca="1">SUMIFS(СВЦЭМ!$H$40:$H$783,СВЦЭМ!$A$40:$A$783,$A308,СВЦЭМ!$B$39:$B$782,T$296)+'СЕТ СН'!$F$15</f>
        <v>0</v>
      </c>
      <c r="U308" s="36">
        <f ca="1">SUMIFS(СВЦЭМ!$H$40:$H$783,СВЦЭМ!$A$40:$A$783,$A308,СВЦЭМ!$B$39:$B$782,U$296)+'СЕТ СН'!$F$15</f>
        <v>0</v>
      </c>
      <c r="V308" s="36">
        <f ca="1">SUMIFS(СВЦЭМ!$H$40:$H$783,СВЦЭМ!$A$40:$A$783,$A308,СВЦЭМ!$B$39:$B$782,V$296)+'СЕТ СН'!$F$15</f>
        <v>0</v>
      </c>
      <c r="W308" s="36">
        <f ca="1">SUMIFS(СВЦЭМ!$H$40:$H$783,СВЦЭМ!$A$40:$A$783,$A308,СВЦЭМ!$B$39:$B$782,W$296)+'СЕТ СН'!$F$15</f>
        <v>0</v>
      </c>
      <c r="X308" s="36">
        <f ca="1">SUMIFS(СВЦЭМ!$H$40:$H$783,СВЦЭМ!$A$40:$A$783,$A308,СВЦЭМ!$B$39:$B$782,X$296)+'СЕТ СН'!$F$15</f>
        <v>0</v>
      </c>
      <c r="Y308" s="36">
        <f ca="1">SUMIFS(СВЦЭМ!$H$40:$H$783,СВЦЭМ!$A$40:$A$783,$A308,СВЦЭМ!$B$39:$B$782,Y$296)+'СЕТ СН'!$F$15</f>
        <v>0</v>
      </c>
    </row>
    <row r="309" spans="1:25" ht="15.75" hidden="1" x14ac:dyDescent="0.2">
      <c r="A309" s="35">
        <f t="shared" si="8"/>
        <v>44786</v>
      </c>
      <c r="B309" s="36">
        <f ca="1">SUMIFS(СВЦЭМ!$H$40:$H$783,СВЦЭМ!$A$40:$A$783,$A309,СВЦЭМ!$B$39:$B$782,B$296)+'СЕТ СН'!$F$15</f>
        <v>0</v>
      </c>
      <c r="C309" s="36">
        <f ca="1">SUMIFS(СВЦЭМ!$H$40:$H$783,СВЦЭМ!$A$40:$A$783,$A309,СВЦЭМ!$B$39:$B$782,C$296)+'СЕТ СН'!$F$15</f>
        <v>0</v>
      </c>
      <c r="D309" s="36">
        <f ca="1">SUMIFS(СВЦЭМ!$H$40:$H$783,СВЦЭМ!$A$40:$A$783,$A309,СВЦЭМ!$B$39:$B$782,D$296)+'СЕТ СН'!$F$15</f>
        <v>0</v>
      </c>
      <c r="E309" s="36">
        <f ca="1">SUMIFS(СВЦЭМ!$H$40:$H$783,СВЦЭМ!$A$40:$A$783,$A309,СВЦЭМ!$B$39:$B$782,E$296)+'СЕТ СН'!$F$15</f>
        <v>0</v>
      </c>
      <c r="F309" s="36">
        <f ca="1">SUMIFS(СВЦЭМ!$H$40:$H$783,СВЦЭМ!$A$40:$A$783,$A309,СВЦЭМ!$B$39:$B$782,F$296)+'СЕТ СН'!$F$15</f>
        <v>0</v>
      </c>
      <c r="G309" s="36">
        <f ca="1">SUMIFS(СВЦЭМ!$H$40:$H$783,СВЦЭМ!$A$40:$A$783,$A309,СВЦЭМ!$B$39:$B$782,G$296)+'СЕТ СН'!$F$15</f>
        <v>0</v>
      </c>
      <c r="H309" s="36">
        <f ca="1">SUMIFS(СВЦЭМ!$H$40:$H$783,СВЦЭМ!$A$40:$A$783,$A309,СВЦЭМ!$B$39:$B$782,H$296)+'СЕТ СН'!$F$15</f>
        <v>0</v>
      </c>
      <c r="I309" s="36">
        <f ca="1">SUMIFS(СВЦЭМ!$H$40:$H$783,СВЦЭМ!$A$40:$A$783,$A309,СВЦЭМ!$B$39:$B$782,I$296)+'СЕТ СН'!$F$15</f>
        <v>0</v>
      </c>
      <c r="J309" s="36">
        <f ca="1">SUMIFS(СВЦЭМ!$H$40:$H$783,СВЦЭМ!$A$40:$A$783,$A309,СВЦЭМ!$B$39:$B$782,J$296)+'СЕТ СН'!$F$15</f>
        <v>0</v>
      </c>
      <c r="K309" s="36">
        <f ca="1">SUMIFS(СВЦЭМ!$H$40:$H$783,СВЦЭМ!$A$40:$A$783,$A309,СВЦЭМ!$B$39:$B$782,K$296)+'СЕТ СН'!$F$15</f>
        <v>0</v>
      </c>
      <c r="L309" s="36">
        <f ca="1">SUMIFS(СВЦЭМ!$H$40:$H$783,СВЦЭМ!$A$40:$A$783,$A309,СВЦЭМ!$B$39:$B$782,L$296)+'СЕТ СН'!$F$15</f>
        <v>0</v>
      </c>
      <c r="M309" s="36">
        <f ca="1">SUMIFS(СВЦЭМ!$H$40:$H$783,СВЦЭМ!$A$40:$A$783,$A309,СВЦЭМ!$B$39:$B$782,M$296)+'СЕТ СН'!$F$15</f>
        <v>0</v>
      </c>
      <c r="N309" s="36">
        <f ca="1">SUMIFS(СВЦЭМ!$H$40:$H$783,СВЦЭМ!$A$40:$A$783,$A309,СВЦЭМ!$B$39:$B$782,N$296)+'СЕТ СН'!$F$15</f>
        <v>0</v>
      </c>
      <c r="O309" s="36">
        <f ca="1">SUMIFS(СВЦЭМ!$H$40:$H$783,СВЦЭМ!$A$40:$A$783,$A309,СВЦЭМ!$B$39:$B$782,O$296)+'СЕТ СН'!$F$15</f>
        <v>0</v>
      </c>
      <c r="P309" s="36">
        <f ca="1">SUMIFS(СВЦЭМ!$H$40:$H$783,СВЦЭМ!$A$40:$A$783,$A309,СВЦЭМ!$B$39:$B$782,P$296)+'СЕТ СН'!$F$15</f>
        <v>0</v>
      </c>
      <c r="Q309" s="36">
        <f ca="1">SUMIFS(СВЦЭМ!$H$40:$H$783,СВЦЭМ!$A$40:$A$783,$A309,СВЦЭМ!$B$39:$B$782,Q$296)+'СЕТ СН'!$F$15</f>
        <v>0</v>
      </c>
      <c r="R309" s="36">
        <f ca="1">SUMIFS(СВЦЭМ!$H$40:$H$783,СВЦЭМ!$A$40:$A$783,$A309,СВЦЭМ!$B$39:$B$782,R$296)+'СЕТ СН'!$F$15</f>
        <v>0</v>
      </c>
      <c r="S309" s="36">
        <f ca="1">SUMIFS(СВЦЭМ!$H$40:$H$783,СВЦЭМ!$A$40:$A$783,$A309,СВЦЭМ!$B$39:$B$782,S$296)+'СЕТ СН'!$F$15</f>
        <v>0</v>
      </c>
      <c r="T309" s="36">
        <f ca="1">SUMIFS(СВЦЭМ!$H$40:$H$783,СВЦЭМ!$A$40:$A$783,$A309,СВЦЭМ!$B$39:$B$782,T$296)+'СЕТ СН'!$F$15</f>
        <v>0</v>
      </c>
      <c r="U309" s="36">
        <f ca="1">SUMIFS(СВЦЭМ!$H$40:$H$783,СВЦЭМ!$A$40:$A$783,$A309,СВЦЭМ!$B$39:$B$782,U$296)+'СЕТ СН'!$F$15</f>
        <v>0</v>
      </c>
      <c r="V309" s="36">
        <f ca="1">SUMIFS(СВЦЭМ!$H$40:$H$783,СВЦЭМ!$A$40:$A$783,$A309,СВЦЭМ!$B$39:$B$782,V$296)+'СЕТ СН'!$F$15</f>
        <v>0</v>
      </c>
      <c r="W309" s="36">
        <f ca="1">SUMIFS(СВЦЭМ!$H$40:$H$783,СВЦЭМ!$A$40:$A$783,$A309,СВЦЭМ!$B$39:$B$782,W$296)+'СЕТ СН'!$F$15</f>
        <v>0</v>
      </c>
      <c r="X309" s="36">
        <f ca="1">SUMIFS(СВЦЭМ!$H$40:$H$783,СВЦЭМ!$A$40:$A$783,$A309,СВЦЭМ!$B$39:$B$782,X$296)+'СЕТ СН'!$F$15</f>
        <v>0</v>
      </c>
      <c r="Y309" s="36">
        <f ca="1">SUMIFS(СВЦЭМ!$H$40:$H$783,СВЦЭМ!$A$40:$A$783,$A309,СВЦЭМ!$B$39:$B$782,Y$296)+'СЕТ СН'!$F$15</f>
        <v>0</v>
      </c>
    </row>
    <row r="310" spans="1:25" ht="15.75" hidden="1" x14ac:dyDescent="0.2">
      <c r="A310" s="35">
        <f t="shared" si="8"/>
        <v>44787</v>
      </c>
      <c r="B310" s="36">
        <f ca="1">SUMIFS(СВЦЭМ!$H$40:$H$783,СВЦЭМ!$A$40:$A$783,$A310,СВЦЭМ!$B$39:$B$782,B$296)+'СЕТ СН'!$F$15</f>
        <v>0</v>
      </c>
      <c r="C310" s="36">
        <f ca="1">SUMIFS(СВЦЭМ!$H$40:$H$783,СВЦЭМ!$A$40:$A$783,$A310,СВЦЭМ!$B$39:$B$782,C$296)+'СЕТ СН'!$F$15</f>
        <v>0</v>
      </c>
      <c r="D310" s="36">
        <f ca="1">SUMIFS(СВЦЭМ!$H$40:$H$783,СВЦЭМ!$A$40:$A$783,$A310,СВЦЭМ!$B$39:$B$782,D$296)+'СЕТ СН'!$F$15</f>
        <v>0</v>
      </c>
      <c r="E310" s="36">
        <f ca="1">SUMIFS(СВЦЭМ!$H$40:$H$783,СВЦЭМ!$A$40:$A$783,$A310,СВЦЭМ!$B$39:$B$782,E$296)+'СЕТ СН'!$F$15</f>
        <v>0</v>
      </c>
      <c r="F310" s="36">
        <f ca="1">SUMIFS(СВЦЭМ!$H$40:$H$783,СВЦЭМ!$A$40:$A$783,$A310,СВЦЭМ!$B$39:$B$782,F$296)+'СЕТ СН'!$F$15</f>
        <v>0</v>
      </c>
      <c r="G310" s="36">
        <f ca="1">SUMIFS(СВЦЭМ!$H$40:$H$783,СВЦЭМ!$A$40:$A$783,$A310,СВЦЭМ!$B$39:$B$782,G$296)+'СЕТ СН'!$F$15</f>
        <v>0</v>
      </c>
      <c r="H310" s="36">
        <f ca="1">SUMIFS(СВЦЭМ!$H$40:$H$783,СВЦЭМ!$A$40:$A$783,$A310,СВЦЭМ!$B$39:$B$782,H$296)+'СЕТ СН'!$F$15</f>
        <v>0</v>
      </c>
      <c r="I310" s="36">
        <f ca="1">SUMIFS(СВЦЭМ!$H$40:$H$783,СВЦЭМ!$A$40:$A$783,$A310,СВЦЭМ!$B$39:$B$782,I$296)+'СЕТ СН'!$F$15</f>
        <v>0</v>
      </c>
      <c r="J310" s="36">
        <f ca="1">SUMIFS(СВЦЭМ!$H$40:$H$783,СВЦЭМ!$A$40:$A$783,$A310,СВЦЭМ!$B$39:$B$782,J$296)+'СЕТ СН'!$F$15</f>
        <v>0</v>
      </c>
      <c r="K310" s="36">
        <f ca="1">SUMIFS(СВЦЭМ!$H$40:$H$783,СВЦЭМ!$A$40:$A$783,$A310,СВЦЭМ!$B$39:$B$782,K$296)+'СЕТ СН'!$F$15</f>
        <v>0</v>
      </c>
      <c r="L310" s="36">
        <f ca="1">SUMIFS(СВЦЭМ!$H$40:$H$783,СВЦЭМ!$A$40:$A$783,$A310,СВЦЭМ!$B$39:$B$782,L$296)+'СЕТ СН'!$F$15</f>
        <v>0</v>
      </c>
      <c r="M310" s="36">
        <f ca="1">SUMIFS(СВЦЭМ!$H$40:$H$783,СВЦЭМ!$A$40:$A$783,$A310,СВЦЭМ!$B$39:$B$782,M$296)+'СЕТ СН'!$F$15</f>
        <v>0</v>
      </c>
      <c r="N310" s="36">
        <f ca="1">SUMIFS(СВЦЭМ!$H$40:$H$783,СВЦЭМ!$A$40:$A$783,$A310,СВЦЭМ!$B$39:$B$782,N$296)+'СЕТ СН'!$F$15</f>
        <v>0</v>
      </c>
      <c r="O310" s="36">
        <f ca="1">SUMIFS(СВЦЭМ!$H$40:$H$783,СВЦЭМ!$A$40:$A$783,$A310,СВЦЭМ!$B$39:$B$782,O$296)+'СЕТ СН'!$F$15</f>
        <v>0</v>
      </c>
      <c r="P310" s="36">
        <f ca="1">SUMIFS(СВЦЭМ!$H$40:$H$783,СВЦЭМ!$A$40:$A$783,$A310,СВЦЭМ!$B$39:$B$782,P$296)+'СЕТ СН'!$F$15</f>
        <v>0</v>
      </c>
      <c r="Q310" s="36">
        <f ca="1">SUMIFS(СВЦЭМ!$H$40:$H$783,СВЦЭМ!$A$40:$A$783,$A310,СВЦЭМ!$B$39:$B$782,Q$296)+'СЕТ СН'!$F$15</f>
        <v>0</v>
      </c>
      <c r="R310" s="36">
        <f ca="1">SUMIFS(СВЦЭМ!$H$40:$H$783,СВЦЭМ!$A$40:$A$783,$A310,СВЦЭМ!$B$39:$B$782,R$296)+'СЕТ СН'!$F$15</f>
        <v>0</v>
      </c>
      <c r="S310" s="36">
        <f ca="1">SUMIFS(СВЦЭМ!$H$40:$H$783,СВЦЭМ!$A$40:$A$783,$A310,СВЦЭМ!$B$39:$B$782,S$296)+'СЕТ СН'!$F$15</f>
        <v>0</v>
      </c>
      <c r="T310" s="36">
        <f ca="1">SUMIFS(СВЦЭМ!$H$40:$H$783,СВЦЭМ!$A$40:$A$783,$A310,СВЦЭМ!$B$39:$B$782,T$296)+'СЕТ СН'!$F$15</f>
        <v>0</v>
      </c>
      <c r="U310" s="36">
        <f ca="1">SUMIFS(СВЦЭМ!$H$40:$H$783,СВЦЭМ!$A$40:$A$783,$A310,СВЦЭМ!$B$39:$B$782,U$296)+'СЕТ СН'!$F$15</f>
        <v>0</v>
      </c>
      <c r="V310" s="36">
        <f ca="1">SUMIFS(СВЦЭМ!$H$40:$H$783,СВЦЭМ!$A$40:$A$783,$A310,СВЦЭМ!$B$39:$B$782,V$296)+'СЕТ СН'!$F$15</f>
        <v>0</v>
      </c>
      <c r="W310" s="36">
        <f ca="1">SUMIFS(СВЦЭМ!$H$40:$H$783,СВЦЭМ!$A$40:$A$783,$A310,СВЦЭМ!$B$39:$B$782,W$296)+'СЕТ СН'!$F$15</f>
        <v>0</v>
      </c>
      <c r="X310" s="36">
        <f ca="1">SUMIFS(СВЦЭМ!$H$40:$H$783,СВЦЭМ!$A$40:$A$783,$A310,СВЦЭМ!$B$39:$B$782,X$296)+'СЕТ СН'!$F$15</f>
        <v>0</v>
      </c>
      <c r="Y310" s="36">
        <f ca="1">SUMIFS(СВЦЭМ!$H$40:$H$783,СВЦЭМ!$A$40:$A$783,$A310,СВЦЭМ!$B$39:$B$782,Y$296)+'СЕТ СН'!$F$15</f>
        <v>0</v>
      </c>
    </row>
    <row r="311" spans="1:25" ht="15.75" hidden="1" x14ac:dyDescent="0.2">
      <c r="A311" s="35">
        <f t="shared" si="8"/>
        <v>44788</v>
      </c>
      <c r="B311" s="36">
        <f ca="1">SUMIFS(СВЦЭМ!$H$40:$H$783,СВЦЭМ!$A$40:$A$783,$A311,СВЦЭМ!$B$39:$B$782,B$296)+'СЕТ СН'!$F$15</f>
        <v>0</v>
      </c>
      <c r="C311" s="36">
        <f ca="1">SUMIFS(СВЦЭМ!$H$40:$H$783,СВЦЭМ!$A$40:$A$783,$A311,СВЦЭМ!$B$39:$B$782,C$296)+'СЕТ СН'!$F$15</f>
        <v>0</v>
      </c>
      <c r="D311" s="36">
        <f ca="1">SUMIFS(СВЦЭМ!$H$40:$H$783,СВЦЭМ!$A$40:$A$783,$A311,СВЦЭМ!$B$39:$B$782,D$296)+'СЕТ СН'!$F$15</f>
        <v>0</v>
      </c>
      <c r="E311" s="36">
        <f ca="1">SUMIFS(СВЦЭМ!$H$40:$H$783,СВЦЭМ!$A$40:$A$783,$A311,СВЦЭМ!$B$39:$B$782,E$296)+'СЕТ СН'!$F$15</f>
        <v>0</v>
      </c>
      <c r="F311" s="36">
        <f ca="1">SUMIFS(СВЦЭМ!$H$40:$H$783,СВЦЭМ!$A$40:$A$783,$A311,СВЦЭМ!$B$39:$B$782,F$296)+'СЕТ СН'!$F$15</f>
        <v>0</v>
      </c>
      <c r="G311" s="36">
        <f ca="1">SUMIFS(СВЦЭМ!$H$40:$H$783,СВЦЭМ!$A$40:$A$783,$A311,СВЦЭМ!$B$39:$B$782,G$296)+'СЕТ СН'!$F$15</f>
        <v>0</v>
      </c>
      <c r="H311" s="36">
        <f ca="1">SUMIFS(СВЦЭМ!$H$40:$H$783,СВЦЭМ!$A$40:$A$783,$A311,СВЦЭМ!$B$39:$B$782,H$296)+'СЕТ СН'!$F$15</f>
        <v>0</v>
      </c>
      <c r="I311" s="36">
        <f ca="1">SUMIFS(СВЦЭМ!$H$40:$H$783,СВЦЭМ!$A$40:$A$783,$A311,СВЦЭМ!$B$39:$B$782,I$296)+'СЕТ СН'!$F$15</f>
        <v>0</v>
      </c>
      <c r="J311" s="36">
        <f ca="1">SUMIFS(СВЦЭМ!$H$40:$H$783,СВЦЭМ!$A$40:$A$783,$A311,СВЦЭМ!$B$39:$B$782,J$296)+'СЕТ СН'!$F$15</f>
        <v>0</v>
      </c>
      <c r="K311" s="36">
        <f ca="1">SUMIFS(СВЦЭМ!$H$40:$H$783,СВЦЭМ!$A$40:$A$783,$A311,СВЦЭМ!$B$39:$B$782,K$296)+'СЕТ СН'!$F$15</f>
        <v>0</v>
      </c>
      <c r="L311" s="36">
        <f ca="1">SUMIFS(СВЦЭМ!$H$40:$H$783,СВЦЭМ!$A$40:$A$783,$A311,СВЦЭМ!$B$39:$B$782,L$296)+'СЕТ СН'!$F$15</f>
        <v>0</v>
      </c>
      <c r="M311" s="36">
        <f ca="1">SUMIFS(СВЦЭМ!$H$40:$H$783,СВЦЭМ!$A$40:$A$783,$A311,СВЦЭМ!$B$39:$B$782,M$296)+'СЕТ СН'!$F$15</f>
        <v>0</v>
      </c>
      <c r="N311" s="36">
        <f ca="1">SUMIFS(СВЦЭМ!$H$40:$H$783,СВЦЭМ!$A$40:$A$783,$A311,СВЦЭМ!$B$39:$B$782,N$296)+'СЕТ СН'!$F$15</f>
        <v>0</v>
      </c>
      <c r="O311" s="36">
        <f ca="1">SUMIFS(СВЦЭМ!$H$40:$H$783,СВЦЭМ!$A$40:$A$783,$A311,СВЦЭМ!$B$39:$B$782,O$296)+'СЕТ СН'!$F$15</f>
        <v>0</v>
      </c>
      <c r="P311" s="36">
        <f ca="1">SUMIFS(СВЦЭМ!$H$40:$H$783,СВЦЭМ!$A$40:$A$783,$A311,СВЦЭМ!$B$39:$B$782,P$296)+'СЕТ СН'!$F$15</f>
        <v>0</v>
      </c>
      <c r="Q311" s="36">
        <f ca="1">SUMIFS(СВЦЭМ!$H$40:$H$783,СВЦЭМ!$A$40:$A$783,$A311,СВЦЭМ!$B$39:$B$782,Q$296)+'СЕТ СН'!$F$15</f>
        <v>0</v>
      </c>
      <c r="R311" s="36">
        <f ca="1">SUMIFS(СВЦЭМ!$H$40:$H$783,СВЦЭМ!$A$40:$A$783,$A311,СВЦЭМ!$B$39:$B$782,R$296)+'СЕТ СН'!$F$15</f>
        <v>0</v>
      </c>
      <c r="S311" s="36">
        <f ca="1">SUMIFS(СВЦЭМ!$H$40:$H$783,СВЦЭМ!$A$40:$A$783,$A311,СВЦЭМ!$B$39:$B$782,S$296)+'СЕТ СН'!$F$15</f>
        <v>0</v>
      </c>
      <c r="T311" s="36">
        <f ca="1">SUMIFS(СВЦЭМ!$H$40:$H$783,СВЦЭМ!$A$40:$A$783,$A311,СВЦЭМ!$B$39:$B$782,T$296)+'СЕТ СН'!$F$15</f>
        <v>0</v>
      </c>
      <c r="U311" s="36">
        <f ca="1">SUMIFS(СВЦЭМ!$H$40:$H$783,СВЦЭМ!$A$40:$A$783,$A311,СВЦЭМ!$B$39:$B$782,U$296)+'СЕТ СН'!$F$15</f>
        <v>0</v>
      </c>
      <c r="V311" s="36">
        <f ca="1">SUMIFS(СВЦЭМ!$H$40:$H$783,СВЦЭМ!$A$40:$A$783,$A311,СВЦЭМ!$B$39:$B$782,V$296)+'СЕТ СН'!$F$15</f>
        <v>0</v>
      </c>
      <c r="W311" s="36">
        <f ca="1">SUMIFS(СВЦЭМ!$H$40:$H$783,СВЦЭМ!$A$40:$A$783,$A311,СВЦЭМ!$B$39:$B$782,W$296)+'СЕТ СН'!$F$15</f>
        <v>0</v>
      </c>
      <c r="X311" s="36">
        <f ca="1">SUMIFS(СВЦЭМ!$H$40:$H$783,СВЦЭМ!$A$40:$A$783,$A311,СВЦЭМ!$B$39:$B$782,X$296)+'СЕТ СН'!$F$15</f>
        <v>0</v>
      </c>
      <c r="Y311" s="36">
        <f ca="1">SUMIFS(СВЦЭМ!$H$40:$H$783,СВЦЭМ!$A$40:$A$783,$A311,СВЦЭМ!$B$39:$B$782,Y$296)+'СЕТ СН'!$F$15</f>
        <v>0</v>
      </c>
    </row>
    <row r="312" spans="1:25" ht="15.75" hidden="1" x14ac:dyDescent="0.2">
      <c r="A312" s="35">
        <f t="shared" si="8"/>
        <v>44789</v>
      </c>
      <c r="B312" s="36">
        <f ca="1">SUMIFS(СВЦЭМ!$H$40:$H$783,СВЦЭМ!$A$40:$A$783,$A312,СВЦЭМ!$B$39:$B$782,B$296)+'СЕТ СН'!$F$15</f>
        <v>0</v>
      </c>
      <c r="C312" s="36">
        <f ca="1">SUMIFS(СВЦЭМ!$H$40:$H$783,СВЦЭМ!$A$40:$A$783,$A312,СВЦЭМ!$B$39:$B$782,C$296)+'СЕТ СН'!$F$15</f>
        <v>0</v>
      </c>
      <c r="D312" s="36">
        <f ca="1">SUMIFS(СВЦЭМ!$H$40:$H$783,СВЦЭМ!$A$40:$A$783,$A312,СВЦЭМ!$B$39:$B$782,D$296)+'СЕТ СН'!$F$15</f>
        <v>0</v>
      </c>
      <c r="E312" s="36">
        <f ca="1">SUMIFS(СВЦЭМ!$H$40:$H$783,СВЦЭМ!$A$40:$A$783,$A312,СВЦЭМ!$B$39:$B$782,E$296)+'СЕТ СН'!$F$15</f>
        <v>0</v>
      </c>
      <c r="F312" s="36">
        <f ca="1">SUMIFS(СВЦЭМ!$H$40:$H$783,СВЦЭМ!$A$40:$A$783,$A312,СВЦЭМ!$B$39:$B$782,F$296)+'СЕТ СН'!$F$15</f>
        <v>0</v>
      </c>
      <c r="G312" s="36">
        <f ca="1">SUMIFS(СВЦЭМ!$H$40:$H$783,СВЦЭМ!$A$40:$A$783,$A312,СВЦЭМ!$B$39:$B$782,G$296)+'СЕТ СН'!$F$15</f>
        <v>0</v>
      </c>
      <c r="H312" s="36">
        <f ca="1">SUMIFS(СВЦЭМ!$H$40:$H$783,СВЦЭМ!$A$40:$A$783,$A312,СВЦЭМ!$B$39:$B$782,H$296)+'СЕТ СН'!$F$15</f>
        <v>0</v>
      </c>
      <c r="I312" s="36">
        <f ca="1">SUMIFS(СВЦЭМ!$H$40:$H$783,СВЦЭМ!$A$40:$A$783,$A312,СВЦЭМ!$B$39:$B$782,I$296)+'СЕТ СН'!$F$15</f>
        <v>0</v>
      </c>
      <c r="J312" s="36">
        <f ca="1">SUMIFS(СВЦЭМ!$H$40:$H$783,СВЦЭМ!$A$40:$A$783,$A312,СВЦЭМ!$B$39:$B$782,J$296)+'СЕТ СН'!$F$15</f>
        <v>0</v>
      </c>
      <c r="K312" s="36">
        <f ca="1">SUMIFS(СВЦЭМ!$H$40:$H$783,СВЦЭМ!$A$40:$A$783,$A312,СВЦЭМ!$B$39:$B$782,K$296)+'СЕТ СН'!$F$15</f>
        <v>0</v>
      </c>
      <c r="L312" s="36">
        <f ca="1">SUMIFS(СВЦЭМ!$H$40:$H$783,СВЦЭМ!$A$40:$A$783,$A312,СВЦЭМ!$B$39:$B$782,L$296)+'СЕТ СН'!$F$15</f>
        <v>0</v>
      </c>
      <c r="M312" s="36">
        <f ca="1">SUMIFS(СВЦЭМ!$H$40:$H$783,СВЦЭМ!$A$40:$A$783,$A312,СВЦЭМ!$B$39:$B$782,M$296)+'СЕТ СН'!$F$15</f>
        <v>0</v>
      </c>
      <c r="N312" s="36">
        <f ca="1">SUMIFS(СВЦЭМ!$H$40:$H$783,СВЦЭМ!$A$40:$A$783,$A312,СВЦЭМ!$B$39:$B$782,N$296)+'СЕТ СН'!$F$15</f>
        <v>0</v>
      </c>
      <c r="O312" s="36">
        <f ca="1">SUMIFS(СВЦЭМ!$H$40:$H$783,СВЦЭМ!$A$40:$A$783,$A312,СВЦЭМ!$B$39:$B$782,O$296)+'СЕТ СН'!$F$15</f>
        <v>0</v>
      </c>
      <c r="P312" s="36">
        <f ca="1">SUMIFS(СВЦЭМ!$H$40:$H$783,СВЦЭМ!$A$40:$A$783,$A312,СВЦЭМ!$B$39:$B$782,P$296)+'СЕТ СН'!$F$15</f>
        <v>0</v>
      </c>
      <c r="Q312" s="36">
        <f ca="1">SUMIFS(СВЦЭМ!$H$40:$H$783,СВЦЭМ!$A$40:$A$783,$A312,СВЦЭМ!$B$39:$B$782,Q$296)+'СЕТ СН'!$F$15</f>
        <v>0</v>
      </c>
      <c r="R312" s="36">
        <f ca="1">SUMIFS(СВЦЭМ!$H$40:$H$783,СВЦЭМ!$A$40:$A$783,$A312,СВЦЭМ!$B$39:$B$782,R$296)+'СЕТ СН'!$F$15</f>
        <v>0</v>
      </c>
      <c r="S312" s="36">
        <f ca="1">SUMIFS(СВЦЭМ!$H$40:$H$783,СВЦЭМ!$A$40:$A$783,$A312,СВЦЭМ!$B$39:$B$782,S$296)+'СЕТ СН'!$F$15</f>
        <v>0</v>
      </c>
      <c r="T312" s="36">
        <f ca="1">SUMIFS(СВЦЭМ!$H$40:$H$783,СВЦЭМ!$A$40:$A$783,$A312,СВЦЭМ!$B$39:$B$782,T$296)+'СЕТ СН'!$F$15</f>
        <v>0</v>
      </c>
      <c r="U312" s="36">
        <f ca="1">SUMIFS(СВЦЭМ!$H$40:$H$783,СВЦЭМ!$A$40:$A$783,$A312,СВЦЭМ!$B$39:$B$782,U$296)+'СЕТ СН'!$F$15</f>
        <v>0</v>
      </c>
      <c r="V312" s="36">
        <f ca="1">SUMIFS(СВЦЭМ!$H$40:$H$783,СВЦЭМ!$A$40:$A$783,$A312,СВЦЭМ!$B$39:$B$782,V$296)+'СЕТ СН'!$F$15</f>
        <v>0</v>
      </c>
      <c r="W312" s="36">
        <f ca="1">SUMIFS(СВЦЭМ!$H$40:$H$783,СВЦЭМ!$A$40:$A$783,$A312,СВЦЭМ!$B$39:$B$782,W$296)+'СЕТ СН'!$F$15</f>
        <v>0</v>
      </c>
      <c r="X312" s="36">
        <f ca="1">SUMIFS(СВЦЭМ!$H$40:$H$783,СВЦЭМ!$A$40:$A$783,$A312,СВЦЭМ!$B$39:$B$782,X$296)+'СЕТ СН'!$F$15</f>
        <v>0</v>
      </c>
      <c r="Y312" s="36">
        <f ca="1">SUMIFS(СВЦЭМ!$H$40:$H$783,СВЦЭМ!$A$40:$A$783,$A312,СВЦЭМ!$B$39:$B$782,Y$296)+'СЕТ СН'!$F$15</f>
        <v>0</v>
      </c>
    </row>
    <row r="313" spans="1:25" ht="15.75" hidden="1" x14ac:dyDescent="0.2">
      <c r="A313" s="35">
        <f t="shared" si="8"/>
        <v>44790</v>
      </c>
      <c r="B313" s="36">
        <f ca="1">SUMIFS(СВЦЭМ!$H$40:$H$783,СВЦЭМ!$A$40:$A$783,$A313,СВЦЭМ!$B$39:$B$782,B$296)+'СЕТ СН'!$F$15</f>
        <v>0</v>
      </c>
      <c r="C313" s="36">
        <f ca="1">SUMIFS(СВЦЭМ!$H$40:$H$783,СВЦЭМ!$A$40:$A$783,$A313,СВЦЭМ!$B$39:$B$782,C$296)+'СЕТ СН'!$F$15</f>
        <v>0</v>
      </c>
      <c r="D313" s="36">
        <f ca="1">SUMIFS(СВЦЭМ!$H$40:$H$783,СВЦЭМ!$A$40:$A$783,$A313,СВЦЭМ!$B$39:$B$782,D$296)+'СЕТ СН'!$F$15</f>
        <v>0</v>
      </c>
      <c r="E313" s="36">
        <f ca="1">SUMIFS(СВЦЭМ!$H$40:$H$783,СВЦЭМ!$A$40:$A$783,$A313,СВЦЭМ!$B$39:$B$782,E$296)+'СЕТ СН'!$F$15</f>
        <v>0</v>
      </c>
      <c r="F313" s="36">
        <f ca="1">SUMIFS(СВЦЭМ!$H$40:$H$783,СВЦЭМ!$A$40:$A$783,$A313,СВЦЭМ!$B$39:$B$782,F$296)+'СЕТ СН'!$F$15</f>
        <v>0</v>
      </c>
      <c r="G313" s="36">
        <f ca="1">SUMIFS(СВЦЭМ!$H$40:$H$783,СВЦЭМ!$A$40:$A$783,$A313,СВЦЭМ!$B$39:$B$782,G$296)+'СЕТ СН'!$F$15</f>
        <v>0</v>
      </c>
      <c r="H313" s="36">
        <f ca="1">SUMIFS(СВЦЭМ!$H$40:$H$783,СВЦЭМ!$A$40:$A$783,$A313,СВЦЭМ!$B$39:$B$782,H$296)+'СЕТ СН'!$F$15</f>
        <v>0</v>
      </c>
      <c r="I313" s="36">
        <f ca="1">SUMIFS(СВЦЭМ!$H$40:$H$783,СВЦЭМ!$A$40:$A$783,$A313,СВЦЭМ!$B$39:$B$782,I$296)+'СЕТ СН'!$F$15</f>
        <v>0</v>
      </c>
      <c r="J313" s="36">
        <f ca="1">SUMIFS(СВЦЭМ!$H$40:$H$783,СВЦЭМ!$A$40:$A$783,$A313,СВЦЭМ!$B$39:$B$782,J$296)+'СЕТ СН'!$F$15</f>
        <v>0</v>
      </c>
      <c r="K313" s="36">
        <f ca="1">SUMIFS(СВЦЭМ!$H$40:$H$783,СВЦЭМ!$A$40:$A$783,$A313,СВЦЭМ!$B$39:$B$782,K$296)+'СЕТ СН'!$F$15</f>
        <v>0</v>
      </c>
      <c r="L313" s="36">
        <f ca="1">SUMIFS(СВЦЭМ!$H$40:$H$783,СВЦЭМ!$A$40:$A$783,$A313,СВЦЭМ!$B$39:$B$782,L$296)+'СЕТ СН'!$F$15</f>
        <v>0</v>
      </c>
      <c r="M313" s="36">
        <f ca="1">SUMIFS(СВЦЭМ!$H$40:$H$783,СВЦЭМ!$A$40:$A$783,$A313,СВЦЭМ!$B$39:$B$782,M$296)+'СЕТ СН'!$F$15</f>
        <v>0</v>
      </c>
      <c r="N313" s="36">
        <f ca="1">SUMIFS(СВЦЭМ!$H$40:$H$783,СВЦЭМ!$A$40:$A$783,$A313,СВЦЭМ!$B$39:$B$782,N$296)+'СЕТ СН'!$F$15</f>
        <v>0</v>
      </c>
      <c r="O313" s="36">
        <f ca="1">SUMIFS(СВЦЭМ!$H$40:$H$783,СВЦЭМ!$A$40:$A$783,$A313,СВЦЭМ!$B$39:$B$782,O$296)+'СЕТ СН'!$F$15</f>
        <v>0</v>
      </c>
      <c r="P313" s="36">
        <f ca="1">SUMIFS(СВЦЭМ!$H$40:$H$783,СВЦЭМ!$A$40:$A$783,$A313,СВЦЭМ!$B$39:$B$782,P$296)+'СЕТ СН'!$F$15</f>
        <v>0</v>
      </c>
      <c r="Q313" s="36">
        <f ca="1">SUMIFS(СВЦЭМ!$H$40:$H$783,СВЦЭМ!$A$40:$A$783,$A313,СВЦЭМ!$B$39:$B$782,Q$296)+'СЕТ СН'!$F$15</f>
        <v>0</v>
      </c>
      <c r="R313" s="36">
        <f ca="1">SUMIFS(СВЦЭМ!$H$40:$H$783,СВЦЭМ!$A$40:$A$783,$A313,СВЦЭМ!$B$39:$B$782,R$296)+'СЕТ СН'!$F$15</f>
        <v>0</v>
      </c>
      <c r="S313" s="36">
        <f ca="1">SUMIFS(СВЦЭМ!$H$40:$H$783,СВЦЭМ!$A$40:$A$783,$A313,СВЦЭМ!$B$39:$B$782,S$296)+'СЕТ СН'!$F$15</f>
        <v>0</v>
      </c>
      <c r="T313" s="36">
        <f ca="1">SUMIFS(СВЦЭМ!$H$40:$H$783,СВЦЭМ!$A$40:$A$783,$A313,СВЦЭМ!$B$39:$B$782,T$296)+'СЕТ СН'!$F$15</f>
        <v>0</v>
      </c>
      <c r="U313" s="36">
        <f ca="1">SUMIFS(СВЦЭМ!$H$40:$H$783,СВЦЭМ!$A$40:$A$783,$A313,СВЦЭМ!$B$39:$B$782,U$296)+'СЕТ СН'!$F$15</f>
        <v>0</v>
      </c>
      <c r="V313" s="36">
        <f ca="1">SUMIFS(СВЦЭМ!$H$40:$H$783,СВЦЭМ!$A$40:$A$783,$A313,СВЦЭМ!$B$39:$B$782,V$296)+'СЕТ СН'!$F$15</f>
        <v>0</v>
      </c>
      <c r="W313" s="36">
        <f ca="1">SUMIFS(СВЦЭМ!$H$40:$H$783,СВЦЭМ!$A$40:$A$783,$A313,СВЦЭМ!$B$39:$B$782,W$296)+'СЕТ СН'!$F$15</f>
        <v>0</v>
      </c>
      <c r="X313" s="36">
        <f ca="1">SUMIFS(СВЦЭМ!$H$40:$H$783,СВЦЭМ!$A$40:$A$783,$A313,СВЦЭМ!$B$39:$B$782,X$296)+'СЕТ СН'!$F$15</f>
        <v>0</v>
      </c>
      <c r="Y313" s="36">
        <f ca="1">SUMIFS(СВЦЭМ!$H$40:$H$783,СВЦЭМ!$A$40:$A$783,$A313,СВЦЭМ!$B$39:$B$782,Y$296)+'СЕТ СН'!$F$15</f>
        <v>0</v>
      </c>
    </row>
    <row r="314" spans="1:25" ht="15.75" hidden="1" x14ac:dyDescent="0.2">
      <c r="A314" s="35">
        <f t="shared" si="8"/>
        <v>44791</v>
      </c>
      <c r="B314" s="36">
        <f ca="1">SUMIFS(СВЦЭМ!$H$40:$H$783,СВЦЭМ!$A$40:$A$783,$A314,СВЦЭМ!$B$39:$B$782,B$296)+'СЕТ СН'!$F$15</f>
        <v>0</v>
      </c>
      <c r="C314" s="36">
        <f ca="1">SUMIFS(СВЦЭМ!$H$40:$H$783,СВЦЭМ!$A$40:$A$783,$A314,СВЦЭМ!$B$39:$B$782,C$296)+'СЕТ СН'!$F$15</f>
        <v>0</v>
      </c>
      <c r="D314" s="36">
        <f ca="1">SUMIFS(СВЦЭМ!$H$40:$H$783,СВЦЭМ!$A$40:$A$783,$A314,СВЦЭМ!$B$39:$B$782,D$296)+'СЕТ СН'!$F$15</f>
        <v>0</v>
      </c>
      <c r="E314" s="36">
        <f ca="1">SUMIFS(СВЦЭМ!$H$40:$H$783,СВЦЭМ!$A$40:$A$783,$A314,СВЦЭМ!$B$39:$B$782,E$296)+'СЕТ СН'!$F$15</f>
        <v>0</v>
      </c>
      <c r="F314" s="36">
        <f ca="1">SUMIFS(СВЦЭМ!$H$40:$H$783,СВЦЭМ!$A$40:$A$783,$A314,СВЦЭМ!$B$39:$B$782,F$296)+'СЕТ СН'!$F$15</f>
        <v>0</v>
      </c>
      <c r="G314" s="36">
        <f ca="1">SUMIFS(СВЦЭМ!$H$40:$H$783,СВЦЭМ!$A$40:$A$783,$A314,СВЦЭМ!$B$39:$B$782,G$296)+'СЕТ СН'!$F$15</f>
        <v>0</v>
      </c>
      <c r="H314" s="36">
        <f ca="1">SUMIFS(СВЦЭМ!$H$40:$H$783,СВЦЭМ!$A$40:$A$783,$A314,СВЦЭМ!$B$39:$B$782,H$296)+'СЕТ СН'!$F$15</f>
        <v>0</v>
      </c>
      <c r="I314" s="36">
        <f ca="1">SUMIFS(СВЦЭМ!$H$40:$H$783,СВЦЭМ!$A$40:$A$783,$A314,СВЦЭМ!$B$39:$B$782,I$296)+'СЕТ СН'!$F$15</f>
        <v>0</v>
      </c>
      <c r="J314" s="36">
        <f ca="1">SUMIFS(СВЦЭМ!$H$40:$H$783,СВЦЭМ!$A$40:$A$783,$A314,СВЦЭМ!$B$39:$B$782,J$296)+'СЕТ СН'!$F$15</f>
        <v>0</v>
      </c>
      <c r="K314" s="36">
        <f ca="1">SUMIFS(СВЦЭМ!$H$40:$H$783,СВЦЭМ!$A$40:$A$783,$A314,СВЦЭМ!$B$39:$B$782,K$296)+'СЕТ СН'!$F$15</f>
        <v>0</v>
      </c>
      <c r="L314" s="36">
        <f ca="1">SUMIFS(СВЦЭМ!$H$40:$H$783,СВЦЭМ!$A$40:$A$783,$A314,СВЦЭМ!$B$39:$B$782,L$296)+'СЕТ СН'!$F$15</f>
        <v>0</v>
      </c>
      <c r="M314" s="36">
        <f ca="1">SUMIFS(СВЦЭМ!$H$40:$H$783,СВЦЭМ!$A$40:$A$783,$A314,СВЦЭМ!$B$39:$B$782,M$296)+'СЕТ СН'!$F$15</f>
        <v>0</v>
      </c>
      <c r="N314" s="36">
        <f ca="1">SUMIFS(СВЦЭМ!$H$40:$H$783,СВЦЭМ!$A$40:$A$783,$A314,СВЦЭМ!$B$39:$B$782,N$296)+'СЕТ СН'!$F$15</f>
        <v>0</v>
      </c>
      <c r="O314" s="36">
        <f ca="1">SUMIFS(СВЦЭМ!$H$40:$H$783,СВЦЭМ!$A$40:$A$783,$A314,СВЦЭМ!$B$39:$B$782,O$296)+'СЕТ СН'!$F$15</f>
        <v>0</v>
      </c>
      <c r="P314" s="36">
        <f ca="1">SUMIFS(СВЦЭМ!$H$40:$H$783,СВЦЭМ!$A$40:$A$783,$A314,СВЦЭМ!$B$39:$B$782,P$296)+'СЕТ СН'!$F$15</f>
        <v>0</v>
      </c>
      <c r="Q314" s="36">
        <f ca="1">SUMIFS(СВЦЭМ!$H$40:$H$783,СВЦЭМ!$A$40:$A$783,$A314,СВЦЭМ!$B$39:$B$782,Q$296)+'СЕТ СН'!$F$15</f>
        <v>0</v>
      </c>
      <c r="R314" s="36">
        <f ca="1">SUMIFS(СВЦЭМ!$H$40:$H$783,СВЦЭМ!$A$40:$A$783,$A314,СВЦЭМ!$B$39:$B$782,R$296)+'СЕТ СН'!$F$15</f>
        <v>0</v>
      </c>
      <c r="S314" s="36">
        <f ca="1">SUMIFS(СВЦЭМ!$H$40:$H$783,СВЦЭМ!$A$40:$A$783,$A314,СВЦЭМ!$B$39:$B$782,S$296)+'СЕТ СН'!$F$15</f>
        <v>0</v>
      </c>
      <c r="T314" s="36">
        <f ca="1">SUMIFS(СВЦЭМ!$H$40:$H$783,СВЦЭМ!$A$40:$A$783,$A314,СВЦЭМ!$B$39:$B$782,T$296)+'СЕТ СН'!$F$15</f>
        <v>0</v>
      </c>
      <c r="U314" s="36">
        <f ca="1">SUMIFS(СВЦЭМ!$H$40:$H$783,СВЦЭМ!$A$40:$A$783,$A314,СВЦЭМ!$B$39:$B$782,U$296)+'СЕТ СН'!$F$15</f>
        <v>0</v>
      </c>
      <c r="V314" s="36">
        <f ca="1">SUMIFS(СВЦЭМ!$H$40:$H$783,СВЦЭМ!$A$40:$A$783,$A314,СВЦЭМ!$B$39:$B$782,V$296)+'СЕТ СН'!$F$15</f>
        <v>0</v>
      </c>
      <c r="W314" s="36">
        <f ca="1">SUMIFS(СВЦЭМ!$H$40:$H$783,СВЦЭМ!$A$40:$A$783,$A314,СВЦЭМ!$B$39:$B$782,W$296)+'СЕТ СН'!$F$15</f>
        <v>0</v>
      </c>
      <c r="X314" s="36">
        <f ca="1">SUMIFS(СВЦЭМ!$H$40:$H$783,СВЦЭМ!$A$40:$A$783,$A314,СВЦЭМ!$B$39:$B$782,X$296)+'СЕТ СН'!$F$15</f>
        <v>0</v>
      </c>
      <c r="Y314" s="36">
        <f ca="1">SUMIFS(СВЦЭМ!$H$40:$H$783,СВЦЭМ!$A$40:$A$783,$A314,СВЦЭМ!$B$39:$B$782,Y$296)+'СЕТ СН'!$F$15</f>
        <v>0</v>
      </c>
    </row>
    <row r="315" spans="1:25" ht="15.75" hidden="1" x14ac:dyDescent="0.2">
      <c r="A315" s="35">
        <f t="shared" si="8"/>
        <v>44792</v>
      </c>
      <c r="B315" s="36">
        <f ca="1">SUMIFS(СВЦЭМ!$H$40:$H$783,СВЦЭМ!$A$40:$A$783,$A315,СВЦЭМ!$B$39:$B$782,B$296)+'СЕТ СН'!$F$15</f>
        <v>0</v>
      </c>
      <c r="C315" s="36">
        <f ca="1">SUMIFS(СВЦЭМ!$H$40:$H$783,СВЦЭМ!$A$40:$A$783,$A315,СВЦЭМ!$B$39:$B$782,C$296)+'СЕТ СН'!$F$15</f>
        <v>0</v>
      </c>
      <c r="D315" s="36">
        <f ca="1">SUMIFS(СВЦЭМ!$H$40:$H$783,СВЦЭМ!$A$40:$A$783,$A315,СВЦЭМ!$B$39:$B$782,D$296)+'СЕТ СН'!$F$15</f>
        <v>0</v>
      </c>
      <c r="E315" s="36">
        <f ca="1">SUMIFS(СВЦЭМ!$H$40:$H$783,СВЦЭМ!$A$40:$A$783,$A315,СВЦЭМ!$B$39:$B$782,E$296)+'СЕТ СН'!$F$15</f>
        <v>0</v>
      </c>
      <c r="F315" s="36">
        <f ca="1">SUMIFS(СВЦЭМ!$H$40:$H$783,СВЦЭМ!$A$40:$A$783,$A315,СВЦЭМ!$B$39:$B$782,F$296)+'СЕТ СН'!$F$15</f>
        <v>0</v>
      </c>
      <c r="G315" s="36">
        <f ca="1">SUMIFS(СВЦЭМ!$H$40:$H$783,СВЦЭМ!$A$40:$A$783,$A315,СВЦЭМ!$B$39:$B$782,G$296)+'СЕТ СН'!$F$15</f>
        <v>0</v>
      </c>
      <c r="H315" s="36">
        <f ca="1">SUMIFS(СВЦЭМ!$H$40:$H$783,СВЦЭМ!$A$40:$A$783,$A315,СВЦЭМ!$B$39:$B$782,H$296)+'СЕТ СН'!$F$15</f>
        <v>0</v>
      </c>
      <c r="I315" s="36">
        <f ca="1">SUMIFS(СВЦЭМ!$H$40:$H$783,СВЦЭМ!$A$40:$A$783,$A315,СВЦЭМ!$B$39:$B$782,I$296)+'СЕТ СН'!$F$15</f>
        <v>0</v>
      </c>
      <c r="J315" s="36">
        <f ca="1">SUMIFS(СВЦЭМ!$H$40:$H$783,СВЦЭМ!$A$40:$A$783,$A315,СВЦЭМ!$B$39:$B$782,J$296)+'СЕТ СН'!$F$15</f>
        <v>0</v>
      </c>
      <c r="K315" s="36">
        <f ca="1">SUMIFS(СВЦЭМ!$H$40:$H$783,СВЦЭМ!$A$40:$A$783,$A315,СВЦЭМ!$B$39:$B$782,K$296)+'СЕТ СН'!$F$15</f>
        <v>0</v>
      </c>
      <c r="L315" s="36">
        <f ca="1">SUMIFS(СВЦЭМ!$H$40:$H$783,СВЦЭМ!$A$40:$A$783,$A315,СВЦЭМ!$B$39:$B$782,L$296)+'СЕТ СН'!$F$15</f>
        <v>0</v>
      </c>
      <c r="M315" s="36">
        <f ca="1">SUMIFS(СВЦЭМ!$H$40:$H$783,СВЦЭМ!$A$40:$A$783,$A315,СВЦЭМ!$B$39:$B$782,M$296)+'СЕТ СН'!$F$15</f>
        <v>0</v>
      </c>
      <c r="N315" s="36">
        <f ca="1">SUMIFS(СВЦЭМ!$H$40:$H$783,СВЦЭМ!$A$40:$A$783,$A315,СВЦЭМ!$B$39:$B$782,N$296)+'СЕТ СН'!$F$15</f>
        <v>0</v>
      </c>
      <c r="O315" s="36">
        <f ca="1">SUMIFS(СВЦЭМ!$H$40:$H$783,СВЦЭМ!$A$40:$A$783,$A315,СВЦЭМ!$B$39:$B$782,O$296)+'СЕТ СН'!$F$15</f>
        <v>0</v>
      </c>
      <c r="P315" s="36">
        <f ca="1">SUMIFS(СВЦЭМ!$H$40:$H$783,СВЦЭМ!$A$40:$A$783,$A315,СВЦЭМ!$B$39:$B$782,P$296)+'СЕТ СН'!$F$15</f>
        <v>0</v>
      </c>
      <c r="Q315" s="36">
        <f ca="1">SUMIFS(СВЦЭМ!$H$40:$H$783,СВЦЭМ!$A$40:$A$783,$A315,СВЦЭМ!$B$39:$B$782,Q$296)+'СЕТ СН'!$F$15</f>
        <v>0</v>
      </c>
      <c r="R315" s="36">
        <f ca="1">SUMIFS(СВЦЭМ!$H$40:$H$783,СВЦЭМ!$A$40:$A$783,$A315,СВЦЭМ!$B$39:$B$782,R$296)+'СЕТ СН'!$F$15</f>
        <v>0</v>
      </c>
      <c r="S315" s="36">
        <f ca="1">SUMIFS(СВЦЭМ!$H$40:$H$783,СВЦЭМ!$A$40:$A$783,$A315,СВЦЭМ!$B$39:$B$782,S$296)+'СЕТ СН'!$F$15</f>
        <v>0</v>
      </c>
      <c r="T315" s="36">
        <f ca="1">SUMIFS(СВЦЭМ!$H$40:$H$783,СВЦЭМ!$A$40:$A$783,$A315,СВЦЭМ!$B$39:$B$782,T$296)+'СЕТ СН'!$F$15</f>
        <v>0</v>
      </c>
      <c r="U315" s="36">
        <f ca="1">SUMIFS(СВЦЭМ!$H$40:$H$783,СВЦЭМ!$A$40:$A$783,$A315,СВЦЭМ!$B$39:$B$782,U$296)+'СЕТ СН'!$F$15</f>
        <v>0</v>
      </c>
      <c r="V315" s="36">
        <f ca="1">SUMIFS(СВЦЭМ!$H$40:$H$783,СВЦЭМ!$A$40:$A$783,$A315,СВЦЭМ!$B$39:$B$782,V$296)+'СЕТ СН'!$F$15</f>
        <v>0</v>
      </c>
      <c r="W315" s="36">
        <f ca="1">SUMIFS(СВЦЭМ!$H$40:$H$783,СВЦЭМ!$A$40:$A$783,$A315,СВЦЭМ!$B$39:$B$782,W$296)+'СЕТ СН'!$F$15</f>
        <v>0</v>
      </c>
      <c r="X315" s="36">
        <f ca="1">SUMIFS(СВЦЭМ!$H$40:$H$783,СВЦЭМ!$A$40:$A$783,$A315,СВЦЭМ!$B$39:$B$782,X$296)+'СЕТ СН'!$F$15</f>
        <v>0</v>
      </c>
      <c r="Y315" s="36">
        <f ca="1">SUMIFS(СВЦЭМ!$H$40:$H$783,СВЦЭМ!$A$40:$A$783,$A315,СВЦЭМ!$B$39:$B$782,Y$296)+'СЕТ СН'!$F$15</f>
        <v>0</v>
      </c>
    </row>
    <row r="316" spans="1:25" ht="15.75" hidden="1" x14ac:dyDescent="0.2">
      <c r="A316" s="35">
        <f t="shared" si="8"/>
        <v>44793</v>
      </c>
      <c r="B316" s="36">
        <f ca="1">SUMIFS(СВЦЭМ!$H$40:$H$783,СВЦЭМ!$A$40:$A$783,$A316,СВЦЭМ!$B$39:$B$782,B$296)+'СЕТ СН'!$F$15</f>
        <v>0</v>
      </c>
      <c r="C316" s="36">
        <f ca="1">SUMIFS(СВЦЭМ!$H$40:$H$783,СВЦЭМ!$A$40:$A$783,$A316,СВЦЭМ!$B$39:$B$782,C$296)+'СЕТ СН'!$F$15</f>
        <v>0</v>
      </c>
      <c r="D316" s="36">
        <f ca="1">SUMIFS(СВЦЭМ!$H$40:$H$783,СВЦЭМ!$A$40:$A$783,$A316,СВЦЭМ!$B$39:$B$782,D$296)+'СЕТ СН'!$F$15</f>
        <v>0</v>
      </c>
      <c r="E316" s="36">
        <f ca="1">SUMIFS(СВЦЭМ!$H$40:$H$783,СВЦЭМ!$A$40:$A$783,$A316,СВЦЭМ!$B$39:$B$782,E$296)+'СЕТ СН'!$F$15</f>
        <v>0</v>
      </c>
      <c r="F316" s="36">
        <f ca="1">SUMIFS(СВЦЭМ!$H$40:$H$783,СВЦЭМ!$A$40:$A$783,$A316,СВЦЭМ!$B$39:$B$782,F$296)+'СЕТ СН'!$F$15</f>
        <v>0</v>
      </c>
      <c r="G316" s="36">
        <f ca="1">SUMIFS(СВЦЭМ!$H$40:$H$783,СВЦЭМ!$A$40:$A$783,$A316,СВЦЭМ!$B$39:$B$782,G$296)+'СЕТ СН'!$F$15</f>
        <v>0</v>
      </c>
      <c r="H316" s="36">
        <f ca="1">SUMIFS(СВЦЭМ!$H$40:$H$783,СВЦЭМ!$A$40:$A$783,$A316,СВЦЭМ!$B$39:$B$782,H$296)+'СЕТ СН'!$F$15</f>
        <v>0</v>
      </c>
      <c r="I316" s="36">
        <f ca="1">SUMIFS(СВЦЭМ!$H$40:$H$783,СВЦЭМ!$A$40:$A$783,$A316,СВЦЭМ!$B$39:$B$782,I$296)+'СЕТ СН'!$F$15</f>
        <v>0</v>
      </c>
      <c r="J316" s="36">
        <f ca="1">SUMIFS(СВЦЭМ!$H$40:$H$783,СВЦЭМ!$A$40:$A$783,$A316,СВЦЭМ!$B$39:$B$782,J$296)+'СЕТ СН'!$F$15</f>
        <v>0</v>
      </c>
      <c r="K316" s="36">
        <f ca="1">SUMIFS(СВЦЭМ!$H$40:$H$783,СВЦЭМ!$A$40:$A$783,$A316,СВЦЭМ!$B$39:$B$782,K$296)+'СЕТ СН'!$F$15</f>
        <v>0</v>
      </c>
      <c r="L316" s="36">
        <f ca="1">SUMIFS(СВЦЭМ!$H$40:$H$783,СВЦЭМ!$A$40:$A$783,$A316,СВЦЭМ!$B$39:$B$782,L$296)+'СЕТ СН'!$F$15</f>
        <v>0</v>
      </c>
      <c r="M316" s="36">
        <f ca="1">SUMIFS(СВЦЭМ!$H$40:$H$783,СВЦЭМ!$A$40:$A$783,$A316,СВЦЭМ!$B$39:$B$782,M$296)+'СЕТ СН'!$F$15</f>
        <v>0</v>
      </c>
      <c r="N316" s="36">
        <f ca="1">SUMIFS(СВЦЭМ!$H$40:$H$783,СВЦЭМ!$A$40:$A$783,$A316,СВЦЭМ!$B$39:$B$782,N$296)+'СЕТ СН'!$F$15</f>
        <v>0</v>
      </c>
      <c r="O316" s="36">
        <f ca="1">SUMIFS(СВЦЭМ!$H$40:$H$783,СВЦЭМ!$A$40:$A$783,$A316,СВЦЭМ!$B$39:$B$782,O$296)+'СЕТ СН'!$F$15</f>
        <v>0</v>
      </c>
      <c r="P316" s="36">
        <f ca="1">SUMIFS(СВЦЭМ!$H$40:$H$783,СВЦЭМ!$A$40:$A$783,$A316,СВЦЭМ!$B$39:$B$782,P$296)+'СЕТ СН'!$F$15</f>
        <v>0</v>
      </c>
      <c r="Q316" s="36">
        <f ca="1">SUMIFS(СВЦЭМ!$H$40:$H$783,СВЦЭМ!$A$40:$A$783,$A316,СВЦЭМ!$B$39:$B$782,Q$296)+'СЕТ СН'!$F$15</f>
        <v>0</v>
      </c>
      <c r="R316" s="36">
        <f ca="1">SUMIFS(СВЦЭМ!$H$40:$H$783,СВЦЭМ!$A$40:$A$783,$A316,СВЦЭМ!$B$39:$B$782,R$296)+'СЕТ СН'!$F$15</f>
        <v>0</v>
      </c>
      <c r="S316" s="36">
        <f ca="1">SUMIFS(СВЦЭМ!$H$40:$H$783,СВЦЭМ!$A$40:$A$783,$A316,СВЦЭМ!$B$39:$B$782,S$296)+'СЕТ СН'!$F$15</f>
        <v>0</v>
      </c>
      <c r="T316" s="36">
        <f ca="1">SUMIFS(СВЦЭМ!$H$40:$H$783,СВЦЭМ!$A$40:$A$783,$A316,СВЦЭМ!$B$39:$B$782,T$296)+'СЕТ СН'!$F$15</f>
        <v>0</v>
      </c>
      <c r="U316" s="36">
        <f ca="1">SUMIFS(СВЦЭМ!$H$40:$H$783,СВЦЭМ!$A$40:$A$783,$A316,СВЦЭМ!$B$39:$B$782,U$296)+'СЕТ СН'!$F$15</f>
        <v>0</v>
      </c>
      <c r="V316" s="36">
        <f ca="1">SUMIFS(СВЦЭМ!$H$40:$H$783,СВЦЭМ!$A$40:$A$783,$A316,СВЦЭМ!$B$39:$B$782,V$296)+'СЕТ СН'!$F$15</f>
        <v>0</v>
      </c>
      <c r="W316" s="36">
        <f ca="1">SUMIFS(СВЦЭМ!$H$40:$H$783,СВЦЭМ!$A$40:$A$783,$A316,СВЦЭМ!$B$39:$B$782,W$296)+'СЕТ СН'!$F$15</f>
        <v>0</v>
      </c>
      <c r="X316" s="36">
        <f ca="1">SUMIFS(СВЦЭМ!$H$40:$H$783,СВЦЭМ!$A$40:$A$783,$A316,СВЦЭМ!$B$39:$B$782,X$296)+'СЕТ СН'!$F$15</f>
        <v>0</v>
      </c>
      <c r="Y316" s="36">
        <f ca="1">SUMIFS(СВЦЭМ!$H$40:$H$783,СВЦЭМ!$A$40:$A$783,$A316,СВЦЭМ!$B$39:$B$782,Y$296)+'СЕТ СН'!$F$15</f>
        <v>0</v>
      </c>
    </row>
    <row r="317" spans="1:25" ht="15.75" hidden="1" x14ac:dyDescent="0.2">
      <c r="A317" s="35">
        <f t="shared" si="8"/>
        <v>44794</v>
      </c>
      <c r="B317" s="36">
        <f ca="1">SUMIFS(СВЦЭМ!$H$40:$H$783,СВЦЭМ!$A$40:$A$783,$A317,СВЦЭМ!$B$39:$B$782,B$296)+'СЕТ СН'!$F$15</f>
        <v>0</v>
      </c>
      <c r="C317" s="36">
        <f ca="1">SUMIFS(СВЦЭМ!$H$40:$H$783,СВЦЭМ!$A$40:$A$783,$A317,СВЦЭМ!$B$39:$B$782,C$296)+'СЕТ СН'!$F$15</f>
        <v>0</v>
      </c>
      <c r="D317" s="36">
        <f ca="1">SUMIFS(СВЦЭМ!$H$40:$H$783,СВЦЭМ!$A$40:$A$783,$A317,СВЦЭМ!$B$39:$B$782,D$296)+'СЕТ СН'!$F$15</f>
        <v>0</v>
      </c>
      <c r="E317" s="36">
        <f ca="1">SUMIFS(СВЦЭМ!$H$40:$H$783,СВЦЭМ!$A$40:$A$783,$A317,СВЦЭМ!$B$39:$B$782,E$296)+'СЕТ СН'!$F$15</f>
        <v>0</v>
      </c>
      <c r="F317" s="36">
        <f ca="1">SUMIFS(СВЦЭМ!$H$40:$H$783,СВЦЭМ!$A$40:$A$783,$A317,СВЦЭМ!$B$39:$B$782,F$296)+'СЕТ СН'!$F$15</f>
        <v>0</v>
      </c>
      <c r="G317" s="36">
        <f ca="1">SUMIFS(СВЦЭМ!$H$40:$H$783,СВЦЭМ!$A$40:$A$783,$A317,СВЦЭМ!$B$39:$B$782,G$296)+'СЕТ СН'!$F$15</f>
        <v>0</v>
      </c>
      <c r="H317" s="36">
        <f ca="1">SUMIFS(СВЦЭМ!$H$40:$H$783,СВЦЭМ!$A$40:$A$783,$A317,СВЦЭМ!$B$39:$B$782,H$296)+'СЕТ СН'!$F$15</f>
        <v>0</v>
      </c>
      <c r="I317" s="36">
        <f ca="1">SUMIFS(СВЦЭМ!$H$40:$H$783,СВЦЭМ!$A$40:$A$783,$A317,СВЦЭМ!$B$39:$B$782,I$296)+'СЕТ СН'!$F$15</f>
        <v>0</v>
      </c>
      <c r="J317" s="36">
        <f ca="1">SUMIFS(СВЦЭМ!$H$40:$H$783,СВЦЭМ!$A$40:$A$783,$A317,СВЦЭМ!$B$39:$B$782,J$296)+'СЕТ СН'!$F$15</f>
        <v>0</v>
      </c>
      <c r="K317" s="36">
        <f ca="1">SUMIFS(СВЦЭМ!$H$40:$H$783,СВЦЭМ!$A$40:$A$783,$A317,СВЦЭМ!$B$39:$B$782,K$296)+'СЕТ СН'!$F$15</f>
        <v>0</v>
      </c>
      <c r="L317" s="36">
        <f ca="1">SUMIFS(СВЦЭМ!$H$40:$H$783,СВЦЭМ!$A$40:$A$783,$A317,СВЦЭМ!$B$39:$B$782,L$296)+'СЕТ СН'!$F$15</f>
        <v>0</v>
      </c>
      <c r="M317" s="36">
        <f ca="1">SUMIFS(СВЦЭМ!$H$40:$H$783,СВЦЭМ!$A$40:$A$783,$A317,СВЦЭМ!$B$39:$B$782,M$296)+'СЕТ СН'!$F$15</f>
        <v>0</v>
      </c>
      <c r="N317" s="36">
        <f ca="1">SUMIFS(СВЦЭМ!$H$40:$H$783,СВЦЭМ!$A$40:$A$783,$A317,СВЦЭМ!$B$39:$B$782,N$296)+'СЕТ СН'!$F$15</f>
        <v>0</v>
      </c>
      <c r="O317" s="36">
        <f ca="1">SUMIFS(СВЦЭМ!$H$40:$H$783,СВЦЭМ!$A$40:$A$783,$A317,СВЦЭМ!$B$39:$B$782,O$296)+'СЕТ СН'!$F$15</f>
        <v>0</v>
      </c>
      <c r="P317" s="36">
        <f ca="1">SUMIFS(СВЦЭМ!$H$40:$H$783,СВЦЭМ!$A$40:$A$783,$A317,СВЦЭМ!$B$39:$B$782,P$296)+'СЕТ СН'!$F$15</f>
        <v>0</v>
      </c>
      <c r="Q317" s="36">
        <f ca="1">SUMIFS(СВЦЭМ!$H$40:$H$783,СВЦЭМ!$A$40:$A$783,$A317,СВЦЭМ!$B$39:$B$782,Q$296)+'СЕТ СН'!$F$15</f>
        <v>0</v>
      </c>
      <c r="R317" s="36">
        <f ca="1">SUMIFS(СВЦЭМ!$H$40:$H$783,СВЦЭМ!$A$40:$A$783,$A317,СВЦЭМ!$B$39:$B$782,R$296)+'СЕТ СН'!$F$15</f>
        <v>0</v>
      </c>
      <c r="S317" s="36">
        <f ca="1">SUMIFS(СВЦЭМ!$H$40:$H$783,СВЦЭМ!$A$40:$A$783,$A317,СВЦЭМ!$B$39:$B$782,S$296)+'СЕТ СН'!$F$15</f>
        <v>0</v>
      </c>
      <c r="T317" s="36">
        <f ca="1">SUMIFS(СВЦЭМ!$H$40:$H$783,СВЦЭМ!$A$40:$A$783,$A317,СВЦЭМ!$B$39:$B$782,T$296)+'СЕТ СН'!$F$15</f>
        <v>0</v>
      </c>
      <c r="U317" s="36">
        <f ca="1">SUMIFS(СВЦЭМ!$H$40:$H$783,СВЦЭМ!$A$40:$A$783,$A317,СВЦЭМ!$B$39:$B$782,U$296)+'СЕТ СН'!$F$15</f>
        <v>0</v>
      </c>
      <c r="V317" s="36">
        <f ca="1">SUMIFS(СВЦЭМ!$H$40:$H$783,СВЦЭМ!$A$40:$A$783,$A317,СВЦЭМ!$B$39:$B$782,V$296)+'СЕТ СН'!$F$15</f>
        <v>0</v>
      </c>
      <c r="W317" s="36">
        <f ca="1">SUMIFS(СВЦЭМ!$H$40:$H$783,СВЦЭМ!$A$40:$A$783,$A317,СВЦЭМ!$B$39:$B$782,W$296)+'СЕТ СН'!$F$15</f>
        <v>0</v>
      </c>
      <c r="X317" s="36">
        <f ca="1">SUMIFS(СВЦЭМ!$H$40:$H$783,СВЦЭМ!$A$40:$A$783,$A317,СВЦЭМ!$B$39:$B$782,X$296)+'СЕТ СН'!$F$15</f>
        <v>0</v>
      </c>
      <c r="Y317" s="36">
        <f ca="1">SUMIFS(СВЦЭМ!$H$40:$H$783,СВЦЭМ!$A$40:$A$783,$A317,СВЦЭМ!$B$39:$B$782,Y$296)+'СЕТ СН'!$F$15</f>
        <v>0</v>
      </c>
    </row>
    <row r="318" spans="1:25" ht="15.75" hidden="1" x14ac:dyDescent="0.2">
      <c r="A318" s="35">
        <f t="shared" si="8"/>
        <v>44795</v>
      </c>
      <c r="B318" s="36">
        <f ca="1">SUMIFS(СВЦЭМ!$H$40:$H$783,СВЦЭМ!$A$40:$A$783,$A318,СВЦЭМ!$B$39:$B$782,B$296)+'СЕТ СН'!$F$15</f>
        <v>0</v>
      </c>
      <c r="C318" s="36">
        <f ca="1">SUMIFS(СВЦЭМ!$H$40:$H$783,СВЦЭМ!$A$40:$A$783,$A318,СВЦЭМ!$B$39:$B$782,C$296)+'СЕТ СН'!$F$15</f>
        <v>0</v>
      </c>
      <c r="D318" s="36">
        <f ca="1">SUMIFS(СВЦЭМ!$H$40:$H$783,СВЦЭМ!$A$40:$A$783,$A318,СВЦЭМ!$B$39:$B$782,D$296)+'СЕТ СН'!$F$15</f>
        <v>0</v>
      </c>
      <c r="E318" s="36">
        <f ca="1">SUMIFS(СВЦЭМ!$H$40:$H$783,СВЦЭМ!$A$40:$A$783,$A318,СВЦЭМ!$B$39:$B$782,E$296)+'СЕТ СН'!$F$15</f>
        <v>0</v>
      </c>
      <c r="F318" s="36">
        <f ca="1">SUMIFS(СВЦЭМ!$H$40:$H$783,СВЦЭМ!$A$40:$A$783,$A318,СВЦЭМ!$B$39:$B$782,F$296)+'СЕТ СН'!$F$15</f>
        <v>0</v>
      </c>
      <c r="G318" s="36">
        <f ca="1">SUMIFS(СВЦЭМ!$H$40:$H$783,СВЦЭМ!$A$40:$A$783,$A318,СВЦЭМ!$B$39:$B$782,G$296)+'СЕТ СН'!$F$15</f>
        <v>0</v>
      </c>
      <c r="H318" s="36">
        <f ca="1">SUMIFS(СВЦЭМ!$H$40:$H$783,СВЦЭМ!$A$40:$A$783,$A318,СВЦЭМ!$B$39:$B$782,H$296)+'СЕТ СН'!$F$15</f>
        <v>0</v>
      </c>
      <c r="I318" s="36">
        <f ca="1">SUMIFS(СВЦЭМ!$H$40:$H$783,СВЦЭМ!$A$40:$A$783,$A318,СВЦЭМ!$B$39:$B$782,I$296)+'СЕТ СН'!$F$15</f>
        <v>0</v>
      </c>
      <c r="J318" s="36">
        <f ca="1">SUMIFS(СВЦЭМ!$H$40:$H$783,СВЦЭМ!$A$40:$A$783,$A318,СВЦЭМ!$B$39:$B$782,J$296)+'СЕТ СН'!$F$15</f>
        <v>0</v>
      </c>
      <c r="K318" s="36">
        <f ca="1">SUMIFS(СВЦЭМ!$H$40:$H$783,СВЦЭМ!$A$40:$A$783,$A318,СВЦЭМ!$B$39:$B$782,K$296)+'СЕТ СН'!$F$15</f>
        <v>0</v>
      </c>
      <c r="L318" s="36">
        <f ca="1">SUMIFS(СВЦЭМ!$H$40:$H$783,СВЦЭМ!$A$40:$A$783,$A318,СВЦЭМ!$B$39:$B$782,L$296)+'СЕТ СН'!$F$15</f>
        <v>0</v>
      </c>
      <c r="M318" s="36">
        <f ca="1">SUMIFS(СВЦЭМ!$H$40:$H$783,СВЦЭМ!$A$40:$A$783,$A318,СВЦЭМ!$B$39:$B$782,M$296)+'СЕТ СН'!$F$15</f>
        <v>0</v>
      </c>
      <c r="N318" s="36">
        <f ca="1">SUMIFS(СВЦЭМ!$H$40:$H$783,СВЦЭМ!$A$40:$A$783,$A318,СВЦЭМ!$B$39:$B$782,N$296)+'СЕТ СН'!$F$15</f>
        <v>0</v>
      </c>
      <c r="O318" s="36">
        <f ca="1">SUMIFS(СВЦЭМ!$H$40:$H$783,СВЦЭМ!$A$40:$A$783,$A318,СВЦЭМ!$B$39:$B$782,O$296)+'СЕТ СН'!$F$15</f>
        <v>0</v>
      </c>
      <c r="P318" s="36">
        <f ca="1">SUMIFS(СВЦЭМ!$H$40:$H$783,СВЦЭМ!$A$40:$A$783,$A318,СВЦЭМ!$B$39:$B$782,P$296)+'СЕТ СН'!$F$15</f>
        <v>0</v>
      </c>
      <c r="Q318" s="36">
        <f ca="1">SUMIFS(СВЦЭМ!$H$40:$H$783,СВЦЭМ!$A$40:$A$783,$A318,СВЦЭМ!$B$39:$B$782,Q$296)+'СЕТ СН'!$F$15</f>
        <v>0</v>
      </c>
      <c r="R318" s="36">
        <f ca="1">SUMIFS(СВЦЭМ!$H$40:$H$783,СВЦЭМ!$A$40:$A$783,$A318,СВЦЭМ!$B$39:$B$782,R$296)+'СЕТ СН'!$F$15</f>
        <v>0</v>
      </c>
      <c r="S318" s="36">
        <f ca="1">SUMIFS(СВЦЭМ!$H$40:$H$783,СВЦЭМ!$A$40:$A$783,$A318,СВЦЭМ!$B$39:$B$782,S$296)+'СЕТ СН'!$F$15</f>
        <v>0</v>
      </c>
      <c r="T318" s="36">
        <f ca="1">SUMIFS(СВЦЭМ!$H$40:$H$783,СВЦЭМ!$A$40:$A$783,$A318,СВЦЭМ!$B$39:$B$782,T$296)+'СЕТ СН'!$F$15</f>
        <v>0</v>
      </c>
      <c r="U318" s="36">
        <f ca="1">SUMIFS(СВЦЭМ!$H$40:$H$783,СВЦЭМ!$A$40:$A$783,$A318,СВЦЭМ!$B$39:$B$782,U$296)+'СЕТ СН'!$F$15</f>
        <v>0</v>
      </c>
      <c r="V318" s="36">
        <f ca="1">SUMIFS(СВЦЭМ!$H$40:$H$783,СВЦЭМ!$A$40:$A$783,$A318,СВЦЭМ!$B$39:$B$782,V$296)+'СЕТ СН'!$F$15</f>
        <v>0</v>
      </c>
      <c r="W318" s="36">
        <f ca="1">SUMIFS(СВЦЭМ!$H$40:$H$783,СВЦЭМ!$A$40:$A$783,$A318,СВЦЭМ!$B$39:$B$782,W$296)+'СЕТ СН'!$F$15</f>
        <v>0</v>
      </c>
      <c r="X318" s="36">
        <f ca="1">SUMIFS(СВЦЭМ!$H$40:$H$783,СВЦЭМ!$A$40:$A$783,$A318,СВЦЭМ!$B$39:$B$782,X$296)+'СЕТ СН'!$F$15</f>
        <v>0</v>
      </c>
      <c r="Y318" s="36">
        <f ca="1">SUMIFS(СВЦЭМ!$H$40:$H$783,СВЦЭМ!$A$40:$A$783,$A318,СВЦЭМ!$B$39:$B$782,Y$296)+'СЕТ СН'!$F$15</f>
        <v>0</v>
      </c>
    </row>
    <row r="319" spans="1:25" ht="15.75" hidden="1" x14ac:dyDescent="0.2">
      <c r="A319" s="35">
        <f t="shared" si="8"/>
        <v>44796</v>
      </c>
      <c r="B319" s="36">
        <f ca="1">SUMIFS(СВЦЭМ!$H$40:$H$783,СВЦЭМ!$A$40:$A$783,$A319,СВЦЭМ!$B$39:$B$782,B$296)+'СЕТ СН'!$F$15</f>
        <v>0</v>
      </c>
      <c r="C319" s="36">
        <f ca="1">SUMIFS(СВЦЭМ!$H$40:$H$783,СВЦЭМ!$A$40:$A$783,$A319,СВЦЭМ!$B$39:$B$782,C$296)+'СЕТ СН'!$F$15</f>
        <v>0</v>
      </c>
      <c r="D319" s="36">
        <f ca="1">SUMIFS(СВЦЭМ!$H$40:$H$783,СВЦЭМ!$A$40:$A$783,$A319,СВЦЭМ!$B$39:$B$782,D$296)+'СЕТ СН'!$F$15</f>
        <v>0</v>
      </c>
      <c r="E319" s="36">
        <f ca="1">SUMIFS(СВЦЭМ!$H$40:$H$783,СВЦЭМ!$A$40:$A$783,$A319,СВЦЭМ!$B$39:$B$782,E$296)+'СЕТ СН'!$F$15</f>
        <v>0</v>
      </c>
      <c r="F319" s="36">
        <f ca="1">SUMIFS(СВЦЭМ!$H$40:$H$783,СВЦЭМ!$A$40:$A$783,$A319,СВЦЭМ!$B$39:$B$782,F$296)+'СЕТ СН'!$F$15</f>
        <v>0</v>
      </c>
      <c r="G319" s="36">
        <f ca="1">SUMIFS(СВЦЭМ!$H$40:$H$783,СВЦЭМ!$A$40:$A$783,$A319,СВЦЭМ!$B$39:$B$782,G$296)+'СЕТ СН'!$F$15</f>
        <v>0</v>
      </c>
      <c r="H319" s="36">
        <f ca="1">SUMIFS(СВЦЭМ!$H$40:$H$783,СВЦЭМ!$A$40:$A$783,$A319,СВЦЭМ!$B$39:$B$782,H$296)+'СЕТ СН'!$F$15</f>
        <v>0</v>
      </c>
      <c r="I319" s="36">
        <f ca="1">SUMIFS(СВЦЭМ!$H$40:$H$783,СВЦЭМ!$A$40:$A$783,$A319,СВЦЭМ!$B$39:$B$782,I$296)+'СЕТ СН'!$F$15</f>
        <v>0</v>
      </c>
      <c r="J319" s="36">
        <f ca="1">SUMIFS(СВЦЭМ!$H$40:$H$783,СВЦЭМ!$A$40:$A$783,$A319,СВЦЭМ!$B$39:$B$782,J$296)+'СЕТ СН'!$F$15</f>
        <v>0</v>
      </c>
      <c r="K319" s="36">
        <f ca="1">SUMIFS(СВЦЭМ!$H$40:$H$783,СВЦЭМ!$A$40:$A$783,$A319,СВЦЭМ!$B$39:$B$782,K$296)+'СЕТ СН'!$F$15</f>
        <v>0</v>
      </c>
      <c r="L319" s="36">
        <f ca="1">SUMIFS(СВЦЭМ!$H$40:$H$783,СВЦЭМ!$A$40:$A$783,$A319,СВЦЭМ!$B$39:$B$782,L$296)+'СЕТ СН'!$F$15</f>
        <v>0</v>
      </c>
      <c r="M319" s="36">
        <f ca="1">SUMIFS(СВЦЭМ!$H$40:$H$783,СВЦЭМ!$A$40:$A$783,$A319,СВЦЭМ!$B$39:$B$782,M$296)+'СЕТ СН'!$F$15</f>
        <v>0</v>
      </c>
      <c r="N319" s="36">
        <f ca="1">SUMIFS(СВЦЭМ!$H$40:$H$783,СВЦЭМ!$A$40:$A$783,$A319,СВЦЭМ!$B$39:$B$782,N$296)+'СЕТ СН'!$F$15</f>
        <v>0</v>
      </c>
      <c r="O319" s="36">
        <f ca="1">SUMIFS(СВЦЭМ!$H$40:$H$783,СВЦЭМ!$A$40:$A$783,$A319,СВЦЭМ!$B$39:$B$782,O$296)+'СЕТ СН'!$F$15</f>
        <v>0</v>
      </c>
      <c r="P319" s="36">
        <f ca="1">SUMIFS(СВЦЭМ!$H$40:$H$783,СВЦЭМ!$A$40:$A$783,$A319,СВЦЭМ!$B$39:$B$782,P$296)+'СЕТ СН'!$F$15</f>
        <v>0</v>
      </c>
      <c r="Q319" s="36">
        <f ca="1">SUMIFS(СВЦЭМ!$H$40:$H$783,СВЦЭМ!$A$40:$A$783,$A319,СВЦЭМ!$B$39:$B$782,Q$296)+'СЕТ СН'!$F$15</f>
        <v>0</v>
      </c>
      <c r="R319" s="36">
        <f ca="1">SUMIFS(СВЦЭМ!$H$40:$H$783,СВЦЭМ!$A$40:$A$783,$A319,СВЦЭМ!$B$39:$B$782,R$296)+'СЕТ СН'!$F$15</f>
        <v>0</v>
      </c>
      <c r="S319" s="36">
        <f ca="1">SUMIFS(СВЦЭМ!$H$40:$H$783,СВЦЭМ!$A$40:$A$783,$A319,СВЦЭМ!$B$39:$B$782,S$296)+'СЕТ СН'!$F$15</f>
        <v>0</v>
      </c>
      <c r="T319" s="36">
        <f ca="1">SUMIFS(СВЦЭМ!$H$40:$H$783,СВЦЭМ!$A$40:$A$783,$A319,СВЦЭМ!$B$39:$B$782,T$296)+'СЕТ СН'!$F$15</f>
        <v>0</v>
      </c>
      <c r="U319" s="36">
        <f ca="1">SUMIFS(СВЦЭМ!$H$40:$H$783,СВЦЭМ!$A$40:$A$783,$A319,СВЦЭМ!$B$39:$B$782,U$296)+'СЕТ СН'!$F$15</f>
        <v>0</v>
      </c>
      <c r="V319" s="36">
        <f ca="1">SUMIFS(СВЦЭМ!$H$40:$H$783,СВЦЭМ!$A$40:$A$783,$A319,СВЦЭМ!$B$39:$B$782,V$296)+'СЕТ СН'!$F$15</f>
        <v>0</v>
      </c>
      <c r="W319" s="36">
        <f ca="1">SUMIFS(СВЦЭМ!$H$40:$H$783,СВЦЭМ!$A$40:$A$783,$A319,СВЦЭМ!$B$39:$B$782,W$296)+'СЕТ СН'!$F$15</f>
        <v>0</v>
      </c>
      <c r="X319" s="36">
        <f ca="1">SUMIFS(СВЦЭМ!$H$40:$H$783,СВЦЭМ!$A$40:$A$783,$A319,СВЦЭМ!$B$39:$B$782,X$296)+'СЕТ СН'!$F$15</f>
        <v>0</v>
      </c>
      <c r="Y319" s="36">
        <f ca="1">SUMIFS(СВЦЭМ!$H$40:$H$783,СВЦЭМ!$A$40:$A$783,$A319,СВЦЭМ!$B$39:$B$782,Y$296)+'СЕТ СН'!$F$15</f>
        <v>0</v>
      </c>
    </row>
    <row r="320" spans="1:25" ht="15.75" hidden="1" x14ac:dyDescent="0.2">
      <c r="A320" s="35">
        <f t="shared" si="8"/>
        <v>44797</v>
      </c>
      <c r="B320" s="36">
        <f ca="1">SUMIFS(СВЦЭМ!$H$40:$H$783,СВЦЭМ!$A$40:$A$783,$A320,СВЦЭМ!$B$39:$B$782,B$296)+'СЕТ СН'!$F$15</f>
        <v>0</v>
      </c>
      <c r="C320" s="36">
        <f ca="1">SUMIFS(СВЦЭМ!$H$40:$H$783,СВЦЭМ!$A$40:$A$783,$A320,СВЦЭМ!$B$39:$B$782,C$296)+'СЕТ СН'!$F$15</f>
        <v>0</v>
      </c>
      <c r="D320" s="36">
        <f ca="1">SUMIFS(СВЦЭМ!$H$40:$H$783,СВЦЭМ!$A$40:$A$783,$A320,СВЦЭМ!$B$39:$B$782,D$296)+'СЕТ СН'!$F$15</f>
        <v>0</v>
      </c>
      <c r="E320" s="36">
        <f ca="1">SUMIFS(СВЦЭМ!$H$40:$H$783,СВЦЭМ!$A$40:$A$783,$A320,СВЦЭМ!$B$39:$B$782,E$296)+'СЕТ СН'!$F$15</f>
        <v>0</v>
      </c>
      <c r="F320" s="36">
        <f ca="1">SUMIFS(СВЦЭМ!$H$40:$H$783,СВЦЭМ!$A$40:$A$783,$A320,СВЦЭМ!$B$39:$B$782,F$296)+'СЕТ СН'!$F$15</f>
        <v>0</v>
      </c>
      <c r="G320" s="36">
        <f ca="1">SUMIFS(СВЦЭМ!$H$40:$H$783,СВЦЭМ!$A$40:$A$783,$A320,СВЦЭМ!$B$39:$B$782,G$296)+'СЕТ СН'!$F$15</f>
        <v>0</v>
      </c>
      <c r="H320" s="36">
        <f ca="1">SUMIFS(СВЦЭМ!$H$40:$H$783,СВЦЭМ!$A$40:$A$783,$A320,СВЦЭМ!$B$39:$B$782,H$296)+'СЕТ СН'!$F$15</f>
        <v>0</v>
      </c>
      <c r="I320" s="36">
        <f ca="1">SUMIFS(СВЦЭМ!$H$40:$H$783,СВЦЭМ!$A$40:$A$783,$A320,СВЦЭМ!$B$39:$B$782,I$296)+'СЕТ СН'!$F$15</f>
        <v>0</v>
      </c>
      <c r="J320" s="36">
        <f ca="1">SUMIFS(СВЦЭМ!$H$40:$H$783,СВЦЭМ!$A$40:$A$783,$A320,СВЦЭМ!$B$39:$B$782,J$296)+'СЕТ СН'!$F$15</f>
        <v>0</v>
      </c>
      <c r="K320" s="36">
        <f ca="1">SUMIFS(СВЦЭМ!$H$40:$H$783,СВЦЭМ!$A$40:$A$783,$A320,СВЦЭМ!$B$39:$B$782,K$296)+'СЕТ СН'!$F$15</f>
        <v>0</v>
      </c>
      <c r="L320" s="36">
        <f ca="1">SUMIFS(СВЦЭМ!$H$40:$H$783,СВЦЭМ!$A$40:$A$783,$A320,СВЦЭМ!$B$39:$B$782,L$296)+'СЕТ СН'!$F$15</f>
        <v>0</v>
      </c>
      <c r="M320" s="36">
        <f ca="1">SUMIFS(СВЦЭМ!$H$40:$H$783,СВЦЭМ!$A$40:$A$783,$A320,СВЦЭМ!$B$39:$B$782,M$296)+'СЕТ СН'!$F$15</f>
        <v>0</v>
      </c>
      <c r="N320" s="36">
        <f ca="1">SUMIFS(СВЦЭМ!$H$40:$H$783,СВЦЭМ!$A$40:$A$783,$A320,СВЦЭМ!$B$39:$B$782,N$296)+'СЕТ СН'!$F$15</f>
        <v>0</v>
      </c>
      <c r="O320" s="36">
        <f ca="1">SUMIFS(СВЦЭМ!$H$40:$H$783,СВЦЭМ!$A$40:$A$783,$A320,СВЦЭМ!$B$39:$B$782,O$296)+'СЕТ СН'!$F$15</f>
        <v>0</v>
      </c>
      <c r="P320" s="36">
        <f ca="1">SUMIFS(СВЦЭМ!$H$40:$H$783,СВЦЭМ!$A$40:$A$783,$A320,СВЦЭМ!$B$39:$B$782,P$296)+'СЕТ СН'!$F$15</f>
        <v>0</v>
      </c>
      <c r="Q320" s="36">
        <f ca="1">SUMIFS(СВЦЭМ!$H$40:$H$783,СВЦЭМ!$A$40:$A$783,$A320,СВЦЭМ!$B$39:$B$782,Q$296)+'СЕТ СН'!$F$15</f>
        <v>0</v>
      </c>
      <c r="R320" s="36">
        <f ca="1">SUMIFS(СВЦЭМ!$H$40:$H$783,СВЦЭМ!$A$40:$A$783,$A320,СВЦЭМ!$B$39:$B$782,R$296)+'СЕТ СН'!$F$15</f>
        <v>0</v>
      </c>
      <c r="S320" s="36">
        <f ca="1">SUMIFS(СВЦЭМ!$H$40:$H$783,СВЦЭМ!$A$40:$A$783,$A320,СВЦЭМ!$B$39:$B$782,S$296)+'СЕТ СН'!$F$15</f>
        <v>0</v>
      </c>
      <c r="T320" s="36">
        <f ca="1">SUMIFS(СВЦЭМ!$H$40:$H$783,СВЦЭМ!$A$40:$A$783,$A320,СВЦЭМ!$B$39:$B$782,T$296)+'СЕТ СН'!$F$15</f>
        <v>0</v>
      </c>
      <c r="U320" s="36">
        <f ca="1">SUMIFS(СВЦЭМ!$H$40:$H$783,СВЦЭМ!$A$40:$A$783,$A320,СВЦЭМ!$B$39:$B$782,U$296)+'СЕТ СН'!$F$15</f>
        <v>0</v>
      </c>
      <c r="V320" s="36">
        <f ca="1">SUMIFS(СВЦЭМ!$H$40:$H$783,СВЦЭМ!$A$40:$A$783,$A320,СВЦЭМ!$B$39:$B$782,V$296)+'СЕТ СН'!$F$15</f>
        <v>0</v>
      </c>
      <c r="W320" s="36">
        <f ca="1">SUMIFS(СВЦЭМ!$H$40:$H$783,СВЦЭМ!$A$40:$A$783,$A320,СВЦЭМ!$B$39:$B$782,W$296)+'СЕТ СН'!$F$15</f>
        <v>0</v>
      </c>
      <c r="X320" s="36">
        <f ca="1">SUMIFS(СВЦЭМ!$H$40:$H$783,СВЦЭМ!$A$40:$A$783,$A320,СВЦЭМ!$B$39:$B$782,X$296)+'СЕТ СН'!$F$15</f>
        <v>0</v>
      </c>
      <c r="Y320" s="36">
        <f ca="1">SUMIFS(СВЦЭМ!$H$40:$H$783,СВЦЭМ!$A$40:$A$783,$A320,СВЦЭМ!$B$39:$B$782,Y$296)+'СЕТ СН'!$F$15</f>
        <v>0</v>
      </c>
    </row>
    <row r="321" spans="1:27" ht="15.75" hidden="1" x14ac:dyDescent="0.2">
      <c r="A321" s="35">
        <f t="shared" si="8"/>
        <v>44798</v>
      </c>
      <c r="B321" s="36">
        <f ca="1">SUMIFS(СВЦЭМ!$H$40:$H$783,СВЦЭМ!$A$40:$A$783,$A321,СВЦЭМ!$B$39:$B$782,B$296)+'СЕТ СН'!$F$15</f>
        <v>0</v>
      </c>
      <c r="C321" s="36">
        <f ca="1">SUMIFS(СВЦЭМ!$H$40:$H$783,СВЦЭМ!$A$40:$A$783,$A321,СВЦЭМ!$B$39:$B$782,C$296)+'СЕТ СН'!$F$15</f>
        <v>0</v>
      </c>
      <c r="D321" s="36">
        <f ca="1">SUMIFS(СВЦЭМ!$H$40:$H$783,СВЦЭМ!$A$40:$A$783,$A321,СВЦЭМ!$B$39:$B$782,D$296)+'СЕТ СН'!$F$15</f>
        <v>0</v>
      </c>
      <c r="E321" s="36">
        <f ca="1">SUMIFS(СВЦЭМ!$H$40:$H$783,СВЦЭМ!$A$40:$A$783,$A321,СВЦЭМ!$B$39:$B$782,E$296)+'СЕТ СН'!$F$15</f>
        <v>0</v>
      </c>
      <c r="F321" s="36">
        <f ca="1">SUMIFS(СВЦЭМ!$H$40:$H$783,СВЦЭМ!$A$40:$A$783,$A321,СВЦЭМ!$B$39:$B$782,F$296)+'СЕТ СН'!$F$15</f>
        <v>0</v>
      </c>
      <c r="G321" s="36">
        <f ca="1">SUMIFS(СВЦЭМ!$H$40:$H$783,СВЦЭМ!$A$40:$A$783,$A321,СВЦЭМ!$B$39:$B$782,G$296)+'СЕТ СН'!$F$15</f>
        <v>0</v>
      </c>
      <c r="H321" s="36">
        <f ca="1">SUMIFS(СВЦЭМ!$H$40:$H$783,СВЦЭМ!$A$40:$A$783,$A321,СВЦЭМ!$B$39:$B$782,H$296)+'СЕТ СН'!$F$15</f>
        <v>0</v>
      </c>
      <c r="I321" s="36">
        <f ca="1">SUMIFS(СВЦЭМ!$H$40:$H$783,СВЦЭМ!$A$40:$A$783,$A321,СВЦЭМ!$B$39:$B$782,I$296)+'СЕТ СН'!$F$15</f>
        <v>0</v>
      </c>
      <c r="J321" s="36">
        <f ca="1">SUMIFS(СВЦЭМ!$H$40:$H$783,СВЦЭМ!$A$40:$A$783,$A321,СВЦЭМ!$B$39:$B$782,J$296)+'СЕТ СН'!$F$15</f>
        <v>0</v>
      </c>
      <c r="K321" s="36">
        <f ca="1">SUMIFS(СВЦЭМ!$H$40:$H$783,СВЦЭМ!$A$40:$A$783,$A321,СВЦЭМ!$B$39:$B$782,K$296)+'СЕТ СН'!$F$15</f>
        <v>0</v>
      </c>
      <c r="L321" s="36">
        <f ca="1">SUMIFS(СВЦЭМ!$H$40:$H$783,СВЦЭМ!$A$40:$A$783,$A321,СВЦЭМ!$B$39:$B$782,L$296)+'СЕТ СН'!$F$15</f>
        <v>0</v>
      </c>
      <c r="M321" s="36">
        <f ca="1">SUMIFS(СВЦЭМ!$H$40:$H$783,СВЦЭМ!$A$40:$A$783,$A321,СВЦЭМ!$B$39:$B$782,M$296)+'СЕТ СН'!$F$15</f>
        <v>0</v>
      </c>
      <c r="N321" s="36">
        <f ca="1">SUMIFS(СВЦЭМ!$H$40:$H$783,СВЦЭМ!$A$40:$A$783,$A321,СВЦЭМ!$B$39:$B$782,N$296)+'СЕТ СН'!$F$15</f>
        <v>0</v>
      </c>
      <c r="O321" s="36">
        <f ca="1">SUMIFS(СВЦЭМ!$H$40:$H$783,СВЦЭМ!$A$40:$A$783,$A321,СВЦЭМ!$B$39:$B$782,O$296)+'СЕТ СН'!$F$15</f>
        <v>0</v>
      </c>
      <c r="P321" s="36">
        <f ca="1">SUMIFS(СВЦЭМ!$H$40:$H$783,СВЦЭМ!$A$40:$A$783,$A321,СВЦЭМ!$B$39:$B$782,P$296)+'СЕТ СН'!$F$15</f>
        <v>0</v>
      </c>
      <c r="Q321" s="36">
        <f ca="1">SUMIFS(СВЦЭМ!$H$40:$H$783,СВЦЭМ!$A$40:$A$783,$A321,СВЦЭМ!$B$39:$B$782,Q$296)+'СЕТ СН'!$F$15</f>
        <v>0</v>
      </c>
      <c r="R321" s="36">
        <f ca="1">SUMIFS(СВЦЭМ!$H$40:$H$783,СВЦЭМ!$A$40:$A$783,$A321,СВЦЭМ!$B$39:$B$782,R$296)+'СЕТ СН'!$F$15</f>
        <v>0</v>
      </c>
      <c r="S321" s="36">
        <f ca="1">SUMIFS(СВЦЭМ!$H$40:$H$783,СВЦЭМ!$A$40:$A$783,$A321,СВЦЭМ!$B$39:$B$782,S$296)+'СЕТ СН'!$F$15</f>
        <v>0</v>
      </c>
      <c r="T321" s="36">
        <f ca="1">SUMIFS(СВЦЭМ!$H$40:$H$783,СВЦЭМ!$A$40:$A$783,$A321,СВЦЭМ!$B$39:$B$782,T$296)+'СЕТ СН'!$F$15</f>
        <v>0</v>
      </c>
      <c r="U321" s="36">
        <f ca="1">SUMIFS(СВЦЭМ!$H$40:$H$783,СВЦЭМ!$A$40:$A$783,$A321,СВЦЭМ!$B$39:$B$782,U$296)+'СЕТ СН'!$F$15</f>
        <v>0</v>
      </c>
      <c r="V321" s="36">
        <f ca="1">SUMIFS(СВЦЭМ!$H$40:$H$783,СВЦЭМ!$A$40:$A$783,$A321,СВЦЭМ!$B$39:$B$782,V$296)+'СЕТ СН'!$F$15</f>
        <v>0</v>
      </c>
      <c r="W321" s="36">
        <f ca="1">SUMIFS(СВЦЭМ!$H$40:$H$783,СВЦЭМ!$A$40:$A$783,$A321,СВЦЭМ!$B$39:$B$782,W$296)+'СЕТ СН'!$F$15</f>
        <v>0</v>
      </c>
      <c r="X321" s="36">
        <f ca="1">SUMIFS(СВЦЭМ!$H$40:$H$783,СВЦЭМ!$A$40:$A$783,$A321,СВЦЭМ!$B$39:$B$782,X$296)+'СЕТ СН'!$F$15</f>
        <v>0</v>
      </c>
      <c r="Y321" s="36">
        <f ca="1">SUMIFS(СВЦЭМ!$H$40:$H$783,СВЦЭМ!$A$40:$A$783,$A321,СВЦЭМ!$B$39:$B$782,Y$296)+'СЕТ СН'!$F$15</f>
        <v>0</v>
      </c>
    </row>
    <row r="322" spans="1:27" ht="15.75" hidden="1" x14ac:dyDescent="0.2">
      <c r="A322" s="35">
        <f t="shared" si="8"/>
        <v>44799</v>
      </c>
      <c r="B322" s="36">
        <f ca="1">SUMIFS(СВЦЭМ!$H$40:$H$783,СВЦЭМ!$A$40:$A$783,$A322,СВЦЭМ!$B$39:$B$782,B$296)+'СЕТ СН'!$F$15</f>
        <v>0</v>
      </c>
      <c r="C322" s="36">
        <f ca="1">SUMIFS(СВЦЭМ!$H$40:$H$783,СВЦЭМ!$A$40:$A$783,$A322,СВЦЭМ!$B$39:$B$782,C$296)+'СЕТ СН'!$F$15</f>
        <v>0</v>
      </c>
      <c r="D322" s="36">
        <f ca="1">SUMIFS(СВЦЭМ!$H$40:$H$783,СВЦЭМ!$A$40:$A$783,$A322,СВЦЭМ!$B$39:$B$782,D$296)+'СЕТ СН'!$F$15</f>
        <v>0</v>
      </c>
      <c r="E322" s="36">
        <f ca="1">SUMIFS(СВЦЭМ!$H$40:$H$783,СВЦЭМ!$A$40:$A$783,$A322,СВЦЭМ!$B$39:$B$782,E$296)+'СЕТ СН'!$F$15</f>
        <v>0</v>
      </c>
      <c r="F322" s="36">
        <f ca="1">SUMIFS(СВЦЭМ!$H$40:$H$783,СВЦЭМ!$A$40:$A$783,$A322,СВЦЭМ!$B$39:$B$782,F$296)+'СЕТ СН'!$F$15</f>
        <v>0</v>
      </c>
      <c r="G322" s="36">
        <f ca="1">SUMIFS(СВЦЭМ!$H$40:$H$783,СВЦЭМ!$A$40:$A$783,$A322,СВЦЭМ!$B$39:$B$782,G$296)+'СЕТ СН'!$F$15</f>
        <v>0</v>
      </c>
      <c r="H322" s="36">
        <f ca="1">SUMIFS(СВЦЭМ!$H$40:$H$783,СВЦЭМ!$A$40:$A$783,$A322,СВЦЭМ!$B$39:$B$782,H$296)+'СЕТ СН'!$F$15</f>
        <v>0</v>
      </c>
      <c r="I322" s="36">
        <f ca="1">SUMIFS(СВЦЭМ!$H$40:$H$783,СВЦЭМ!$A$40:$A$783,$A322,СВЦЭМ!$B$39:$B$782,I$296)+'СЕТ СН'!$F$15</f>
        <v>0</v>
      </c>
      <c r="J322" s="36">
        <f ca="1">SUMIFS(СВЦЭМ!$H$40:$H$783,СВЦЭМ!$A$40:$A$783,$A322,СВЦЭМ!$B$39:$B$782,J$296)+'СЕТ СН'!$F$15</f>
        <v>0</v>
      </c>
      <c r="K322" s="36">
        <f ca="1">SUMIFS(СВЦЭМ!$H$40:$H$783,СВЦЭМ!$A$40:$A$783,$A322,СВЦЭМ!$B$39:$B$782,K$296)+'СЕТ СН'!$F$15</f>
        <v>0</v>
      </c>
      <c r="L322" s="36">
        <f ca="1">SUMIFS(СВЦЭМ!$H$40:$H$783,СВЦЭМ!$A$40:$A$783,$A322,СВЦЭМ!$B$39:$B$782,L$296)+'СЕТ СН'!$F$15</f>
        <v>0</v>
      </c>
      <c r="M322" s="36">
        <f ca="1">SUMIFS(СВЦЭМ!$H$40:$H$783,СВЦЭМ!$A$40:$A$783,$A322,СВЦЭМ!$B$39:$B$782,M$296)+'СЕТ СН'!$F$15</f>
        <v>0</v>
      </c>
      <c r="N322" s="36">
        <f ca="1">SUMIFS(СВЦЭМ!$H$40:$H$783,СВЦЭМ!$A$40:$A$783,$A322,СВЦЭМ!$B$39:$B$782,N$296)+'СЕТ СН'!$F$15</f>
        <v>0</v>
      </c>
      <c r="O322" s="36">
        <f ca="1">SUMIFS(СВЦЭМ!$H$40:$H$783,СВЦЭМ!$A$40:$A$783,$A322,СВЦЭМ!$B$39:$B$782,O$296)+'СЕТ СН'!$F$15</f>
        <v>0</v>
      </c>
      <c r="P322" s="36">
        <f ca="1">SUMIFS(СВЦЭМ!$H$40:$H$783,СВЦЭМ!$A$40:$A$783,$A322,СВЦЭМ!$B$39:$B$782,P$296)+'СЕТ СН'!$F$15</f>
        <v>0</v>
      </c>
      <c r="Q322" s="36">
        <f ca="1">SUMIFS(СВЦЭМ!$H$40:$H$783,СВЦЭМ!$A$40:$A$783,$A322,СВЦЭМ!$B$39:$B$782,Q$296)+'СЕТ СН'!$F$15</f>
        <v>0</v>
      </c>
      <c r="R322" s="36">
        <f ca="1">SUMIFS(СВЦЭМ!$H$40:$H$783,СВЦЭМ!$A$40:$A$783,$A322,СВЦЭМ!$B$39:$B$782,R$296)+'СЕТ СН'!$F$15</f>
        <v>0</v>
      </c>
      <c r="S322" s="36">
        <f ca="1">SUMIFS(СВЦЭМ!$H$40:$H$783,СВЦЭМ!$A$40:$A$783,$A322,СВЦЭМ!$B$39:$B$782,S$296)+'СЕТ СН'!$F$15</f>
        <v>0</v>
      </c>
      <c r="T322" s="36">
        <f ca="1">SUMIFS(СВЦЭМ!$H$40:$H$783,СВЦЭМ!$A$40:$A$783,$A322,СВЦЭМ!$B$39:$B$782,T$296)+'СЕТ СН'!$F$15</f>
        <v>0</v>
      </c>
      <c r="U322" s="36">
        <f ca="1">SUMIFS(СВЦЭМ!$H$40:$H$783,СВЦЭМ!$A$40:$A$783,$A322,СВЦЭМ!$B$39:$B$782,U$296)+'СЕТ СН'!$F$15</f>
        <v>0</v>
      </c>
      <c r="V322" s="36">
        <f ca="1">SUMIFS(СВЦЭМ!$H$40:$H$783,СВЦЭМ!$A$40:$A$783,$A322,СВЦЭМ!$B$39:$B$782,V$296)+'СЕТ СН'!$F$15</f>
        <v>0</v>
      </c>
      <c r="W322" s="36">
        <f ca="1">SUMIFS(СВЦЭМ!$H$40:$H$783,СВЦЭМ!$A$40:$A$783,$A322,СВЦЭМ!$B$39:$B$782,W$296)+'СЕТ СН'!$F$15</f>
        <v>0</v>
      </c>
      <c r="X322" s="36">
        <f ca="1">SUMIFS(СВЦЭМ!$H$40:$H$783,СВЦЭМ!$A$40:$A$783,$A322,СВЦЭМ!$B$39:$B$782,X$296)+'СЕТ СН'!$F$15</f>
        <v>0</v>
      </c>
      <c r="Y322" s="36">
        <f ca="1">SUMIFS(СВЦЭМ!$H$40:$H$783,СВЦЭМ!$A$40:$A$783,$A322,СВЦЭМ!$B$39:$B$782,Y$296)+'СЕТ СН'!$F$15</f>
        <v>0</v>
      </c>
    </row>
    <row r="323" spans="1:27" ht="15.75" hidden="1" x14ac:dyDescent="0.2">
      <c r="A323" s="35">
        <f t="shared" si="8"/>
        <v>44800</v>
      </c>
      <c r="B323" s="36">
        <f ca="1">SUMIFS(СВЦЭМ!$H$40:$H$783,СВЦЭМ!$A$40:$A$783,$A323,СВЦЭМ!$B$39:$B$782,B$296)+'СЕТ СН'!$F$15</f>
        <v>0</v>
      </c>
      <c r="C323" s="36">
        <f ca="1">SUMIFS(СВЦЭМ!$H$40:$H$783,СВЦЭМ!$A$40:$A$783,$A323,СВЦЭМ!$B$39:$B$782,C$296)+'СЕТ СН'!$F$15</f>
        <v>0</v>
      </c>
      <c r="D323" s="36">
        <f ca="1">SUMIFS(СВЦЭМ!$H$40:$H$783,СВЦЭМ!$A$40:$A$783,$A323,СВЦЭМ!$B$39:$B$782,D$296)+'СЕТ СН'!$F$15</f>
        <v>0</v>
      </c>
      <c r="E323" s="36">
        <f ca="1">SUMIFS(СВЦЭМ!$H$40:$H$783,СВЦЭМ!$A$40:$A$783,$A323,СВЦЭМ!$B$39:$B$782,E$296)+'СЕТ СН'!$F$15</f>
        <v>0</v>
      </c>
      <c r="F323" s="36">
        <f ca="1">SUMIFS(СВЦЭМ!$H$40:$H$783,СВЦЭМ!$A$40:$A$783,$A323,СВЦЭМ!$B$39:$B$782,F$296)+'СЕТ СН'!$F$15</f>
        <v>0</v>
      </c>
      <c r="G323" s="36">
        <f ca="1">SUMIFS(СВЦЭМ!$H$40:$H$783,СВЦЭМ!$A$40:$A$783,$A323,СВЦЭМ!$B$39:$B$782,G$296)+'СЕТ СН'!$F$15</f>
        <v>0</v>
      </c>
      <c r="H323" s="36">
        <f ca="1">SUMIFS(СВЦЭМ!$H$40:$H$783,СВЦЭМ!$A$40:$A$783,$A323,СВЦЭМ!$B$39:$B$782,H$296)+'СЕТ СН'!$F$15</f>
        <v>0</v>
      </c>
      <c r="I323" s="36">
        <f ca="1">SUMIFS(СВЦЭМ!$H$40:$H$783,СВЦЭМ!$A$40:$A$783,$A323,СВЦЭМ!$B$39:$B$782,I$296)+'СЕТ СН'!$F$15</f>
        <v>0</v>
      </c>
      <c r="J323" s="36">
        <f ca="1">SUMIFS(СВЦЭМ!$H$40:$H$783,СВЦЭМ!$A$40:$A$783,$A323,СВЦЭМ!$B$39:$B$782,J$296)+'СЕТ СН'!$F$15</f>
        <v>0</v>
      </c>
      <c r="K323" s="36">
        <f ca="1">SUMIFS(СВЦЭМ!$H$40:$H$783,СВЦЭМ!$A$40:$A$783,$A323,СВЦЭМ!$B$39:$B$782,K$296)+'СЕТ СН'!$F$15</f>
        <v>0</v>
      </c>
      <c r="L323" s="36">
        <f ca="1">SUMIFS(СВЦЭМ!$H$40:$H$783,СВЦЭМ!$A$40:$A$783,$A323,СВЦЭМ!$B$39:$B$782,L$296)+'СЕТ СН'!$F$15</f>
        <v>0</v>
      </c>
      <c r="M323" s="36">
        <f ca="1">SUMIFS(СВЦЭМ!$H$40:$H$783,СВЦЭМ!$A$40:$A$783,$A323,СВЦЭМ!$B$39:$B$782,M$296)+'СЕТ СН'!$F$15</f>
        <v>0</v>
      </c>
      <c r="N323" s="36">
        <f ca="1">SUMIFS(СВЦЭМ!$H$40:$H$783,СВЦЭМ!$A$40:$A$783,$A323,СВЦЭМ!$B$39:$B$782,N$296)+'СЕТ СН'!$F$15</f>
        <v>0</v>
      </c>
      <c r="O323" s="36">
        <f ca="1">SUMIFS(СВЦЭМ!$H$40:$H$783,СВЦЭМ!$A$40:$A$783,$A323,СВЦЭМ!$B$39:$B$782,O$296)+'СЕТ СН'!$F$15</f>
        <v>0</v>
      </c>
      <c r="P323" s="36">
        <f ca="1">SUMIFS(СВЦЭМ!$H$40:$H$783,СВЦЭМ!$A$40:$A$783,$A323,СВЦЭМ!$B$39:$B$782,P$296)+'СЕТ СН'!$F$15</f>
        <v>0</v>
      </c>
      <c r="Q323" s="36">
        <f ca="1">SUMIFS(СВЦЭМ!$H$40:$H$783,СВЦЭМ!$A$40:$A$783,$A323,СВЦЭМ!$B$39:$B$782,Q$296)+'СЕТ СН'!$F$15</f>
        <v>0</v>
      </c>
      <c r="R323" s="36">
        <f ca="1">SUMIFS(СВЦЭМ!$H$40:$H$783,СВЦЭМ!$A$40:$A$783,$A323,СВЦЭМ!$B$39:$B$782,R$296)+'СЕТ СН'!$F$15</f>
        <v>0</v>
      </c>
      <c r="S323" s="36">
        <f ca="1">SUMIFS(СВЦЭМ!$H$40:$H$783,СВЦЭМ!$A$40:$A$783,$A323,СВЦЭМ!$B$39:$B$782,S$296)+'СЕТ СН'!$F$15</f>
        <v>0</v>
      </c>
      <c r="T323" s="36">
        <f ca="1">SUMIFS(СВЦЭМ!$H$40:$H$783,СВЦЭМ!$A$40:$A$783,$A323,СВЦЭМ!$B$39:$B$782,T$296)+'СЕТ СН'!$F$15</f>
        <v>0</v>
      </c>
      <c r="U323" s="36">
        <f ca="1">SUMIFS(СВЦЭМ!$H$40:$H$783,СВЦЭМ!$A$40:$A$783,$A323,СВЦЭМ!$B$39:$B$782,U$296)+'СЕТ СН'!$F$15</f>
        <v>0</v>
      </c>
      <c r="V323" s="36">
        <f ca="1">SUMIFS(СВЦЭМ!$H$40:$H$783,СВЦЭМ!$A$40:$A$783,$A323,СВЦЭМ!$B$39:$B$782,V$296)+'СЕТ СН'!$F$15</f>
        <v>0</v>
      </c>
      <c r="W323" s="36">
        <f ca="1">SUMIFS(СВЦЭМ!$H$40:$H$783,СВЦЭМ!$A$40:$A$783,$A323,СВЦЭМ!$B$39:$B$782,W$296)+'СЕТ СН'!$F$15</f>
        <v>0</v>
      </c>
      <c r="X323" s="36">
        <f ca="1">SUMIFS(СВЦЭМ!$H$40:$H$783,СВЦЭМ!$A$40:$A$783,$A323,СВЦЭМ!$B$39:$B$782,X$296)+'СЕТ СН'!$F$15</f>
        <v>0</v>
      </c>
      <c r="Y323" s="36">
        <f ca="1">SUMIFS(СВЦЭМ!$H$40:$H$783,СВЦЭМ!$A$40:$A$783,$A323,СВЦЭМ!$B$39:$B$782,Y$296)+'СЕТ СН'!$F$15</f>
        <v>0</v>
      </c>
    </row>
    <row r="324" spans="1:27" ht="15.75" hidden="1" x14ac:dyDescent="0.2">
      <c r="A324" s="35">
        <f t="shared" si="8"/>
        <v>44801</v>
      </c>
      <c r="B324" s="36">
        <f ca="1">SUMIFS(СВЦЭМ!$H$40:$H$783,СВЦЭМ!$A$40:$A$783,$A324,СВЦЭМ!$B$39:$B$782,B$296)+'СЕТ СН'!$F$15</f>
        <v>0</v>
      </c>
      <c r="C324" s="36">
        <f ca="1">SUMIFS(СВЦЭМ!$H$40:$H$783,СВЦЭМ!$A$40:$A$783,$A324,СВЦЭМ!$B$39:$B$782,C$296)+'СЕТ СН'!$F$15</f>
        <v>0</v>
      </c>
      <c r="D324" s="36">
        <f ca="1">SUMIFS(СВЦЭМ!$H$40:$H$783,СВЦЭМ!$A$40:$A$783,$A324,СВЦЭМ!$B$39:$B$782,D$296)+'СЕТ СН'!$F$15</f>
        <v>0</v>
      </c>
      <c r="E324" s="36">
        <f ca="1">SUMIFS(СВЦЭМ!$H$40:$H$783,СВЦЭМ!$A$40:$A$783,$A324,СВЦЭМ!$B$39:$B$782,E$296)+'СЕТ СН'!$F$15</f>
        <v>0</v>
      </c>
      <c r="F324" s="36">
        <f ca="1">SUMIFS(СВЦЭМ!$H$40:$H$783,СВЦЭМ!$A$40:$A$783,$A324,СВЦЭМ!$B$39:$B$782,F$296)+'СЕТ СН'!$F$15</f>
        <v>0</v>
      </c>
      <c r="G324" s="36">
        <f ca="1">SUMIFS(СВЦЭМ!$H$40:$H$783,СВЦЭМ!$A$40:$A$783,$A324,СВЦЭМ!$B$39:$B$782,G$296)+'СЕТ СН'!$F$15</f>
        <v>0</v>
      </c>
      <c r="H324" s="36">
        <f ca="1">SUMIFS(СВЦЭМ!$H$40:$H$783,СВЦЭМ!$A$40:$A$783,$A324,СВЦЭМ!$B$39:$B$782,H$296)+'СЕТ СН'!$F$15</f>
        <v>0</v>
      </c>
      <c r="I324" s="36">
        <f ca="1">SUMIFS(СВЦЭМ!$H$40:$H$783,СВЦЭМ!$A$40:$A$783,$A324,СВЦЭМ!$B$39:$B$782,I$296)+'СЕТ СН'!$F$15</f>
        <v>0</v>
      </c>
      <c r="J324" s="36">
        <f ca="1">SUMIFS(СВЦЭМ!$H$40:$H$783,СВЦЭМ!$A$40:$A$783,$A324,СВЦЭМ!$B$39:$B$782,J$296)+'СЕТ СН'!$F$15</f>
        <v>0</v>
      </c>
      <c r="K324" s="36">
        <f ca="1">SUMIFS(СВЦЭМ!$H$40:$H$783,СВЦЭМ!$A$40:$A$783,$A324,СВЦЭМ!$B$39:$B$782,K$296)+'СЕТ СН'!$F$15</f>
        <v>0</v>
      </c>
      <c r="L324" s="36">
        <f ca="1">SUMIFS(СВЦЭМ!$H$40:$H$783,СВЦЭМ!$A$40:$A$783,$A324,СВЦЭМ!$B$39:$B$782,L$296)+'СЕТ СН'!$F$15</f>
        <v>0</v>
      </c>
      <c r="M324" s="36">
        <f ca="1">SUMIFS(СВЦЭМ!$H$40:$H$783,СВЦЭМ!$A$40:$A$783,$A324,СВЦЭМ!$B$39:$B$782,M$296)+'СЕТ СН'!$F$15</f>
        <v>0</v>
      </c>
      <c r="N324" s="36">
        <f ca="1">SUMIFS(СВЦЭМ!$H$40:$H$783,СВЦЭМ!$A$40:$A$783,$A324,СВЦЭМ!$B$39:$B$782,N$296)+'СЕТ СН'!$F$15</f>
        <v>0</v>
      </c>
      <c r="O324" s="36">
        <f ca="1">SUMIFS(СВЦЭМ!$H$40:$H$783,СВЦЭМ!$A$40:$A$783,$A324,СВЦЭМ!$B$39:$B$782,O$296)+'СЕТ СН'!$F$15</f>
        <v>0</v>
      </c>
      <c r="P324" s="36">
        <f ca="1">SUMIFS(СВЦЭМ!$H$40:$H$783,СВЦЭМ!$A$40:$A$783,$A324,СВЦЭМ!$B$39:$B$782,P$296)+'СЕТ СН'!$F$15</f>
        <v>0</v>
      </c>
      <c r="Q324" s="36">
        <f ca="1">SUMIFS(СВЦЭМ!$H$40:$H$783,СВЦЭМ!$A$40:$A$783,$A324,СВЦЭМ!$B$39:$B$782,Q$296)+'СЕТ СН'!$F$15</f>
        <v>0</v>
      </c>
      <c r="R324" s="36">
        <f ca="1">SUMIFS(СВЦЭМ!$H$40:$H$783,СВЦЭМ!$A$40:$A$783,$A324,СВЦЭМ!$B$39:$B$782,R$296)+'СЕТ СН'!$F$15</f>
        <v>0</v>
      </c>
      <c r="S324" s="36">
        <f ca="1">SUMIFS(СВЦЭМ!$H$40:$H$783,СВЦЭМ!$A$40:$A$783,$A324,СВЦЭМ!$B$39:$B$782,S$296)+'СЕТ СН'!$F$15</f>
        <v>0</v>
      </c>
      <c r="T324" s="36">
        <f ca="1">SUMIFS(СВЦЭМ!$H$40:$H$783,СВЦЭМ!$A$40:$A$783,$A324,СВЦЭМ!$B$39:$B$782,T$296)+'СЕТ СН'!$F$15</f>
        <v>0</v>
      </c>
      <c r="U324" s="36">
        <f ca="1">SUMIFS(СВЦЭМ!$H$40:$H$783,СВЦЭМ!$A$40:$A$783,$A324,СВЦЭМ!$B$39:$B$782,U$296)+'СЕТ СН'!$F$15</f>
        <v>0</v>
      </c>
      <c r="V324" s="36">
        <f ca="1">SUMIFS(СВЦЭМ!$H$40:$H$783,СВЦЭМ!$A$40:$A$783,$A324,СВЦЭМ!$B$39:$B$782,V$296)+'СЕТ СН'!$F$15</f>
        <v>0</v>
      </c>
      <c r="W324" s="36">
        <f ca="1">SUMIFS(СВЦЭМ!$H$40:$H$783,СВЦЭМ!$A$40:$A$783,$A324,СВЦЭМ!$B$39:$B$782,W$296)+'СЕТ СН'!$F$15</f>
        <v>0</v>
      </c>
      <c r="X324" s="36">
        <f ca="1">SUMIFS(СВЦЭМ!$H$40:$H$783,СВЦЭМ!$A$40:$A$783,$A324,СВЦЭМ!$B$39:$B$782,X$296)+'СЕТ СН'!$F$15</f>
        <v>0</v>
      </c>
      <c r="Y324" s="36">
        <f ca="1">SUMIFS(СВЦЭМ!$H$40:$H$783,СВЦЭМ!$A$40:$A$783,$A324,СВЦЭМ!$B$39:$B$782,Y$296)+'СЕТ СН'!$F$15</f>
        <v>0</v>
      </c>
    </row>
    <row r="325" spans="1:27" ht="15.75" hidden="1" x14ac:dyDescent="0.2">
      <c r="A325" s="35">
        <f t="shared" si="8"/>
        <v>44802</v>
      </c>
      <c r="B325" s="36">
        <f ca="1">SUMIFS(СВЦЭМ!$H$40:$H$783,СВЦЭМ!$A$40:$A$783,$A325,СВЦЭМ!$B$39:$B$782,B$296)+'СЕТ СН'!$F$15</f>
        <v>0</v>
      </c>
      <c r="C325" s="36">
        <f ca="1">SUMIFS(СВЦЭМ!$H$40:$H$783,СВЦЭМ!$A$40:$A$783,$A325,СВЦЭМ!$B$39:$B$782,C$296)+'СЕТ СН'!$F$15</f>
        <v>0</v>
      </c>
      <c r="D325" s="36">
        <f ca="1">SUMIFS(СВЦЭМ!$H$40:$H$783,СВЦЭМ!$A$40:$A$783,$A325,СВЦЭМ!$B$39:$B$782,D$296)+'СЕТ СН'!$F$15</f>
        <v>0</v>
      </c>
      <c r="E325" s="36">
        <f ca="1">SUMIFS(СВЦЭМ!$H$40:$H$783,СВЦЭМ!$A$40:$A$783,$A325,СВЦЭМ!$B$39:$B$782,E$296)+'СЕТ СН'!$F$15</f>
        <v>0</v>
      </c>
      <c r="F325" s="36">
        <f ca="1">SUMIFS(СВЦЭМ!$H$40:$H$783,СВЦЭМ!$A$40:$A$783,$A325,СВЦЭМ!$B$39:$B$782,F$296)+'СЕТ СН'!$F$15</f>
        <v>0</v>
      </c>
      <c r="G325" s="36">
        <f ca="1">SUMIFS(СВЦЭМ!$H$40:$H$783,СВЦЭМ!$A$40:$A$783,$A325,СВЦЭМ!$B$39:$B$782,G$296)+'СЕТ СН'!$F$15</f>
        <v>0</v>
      </c>
      <c r="H325" s="36">
        <f ca="1">SUMIFS(СВЦЭМ!$H$40:$H$783,СВЦЭМ!$A$40:$A$783,$A325,СВЦЭМ!$B$39:$B$782,H$296)+'СЕТ СН'!$F$15</f>
        <v>0</v>
      </c>
      <c r="I325" s="36">
        <f ca="1">SUMIFS(СВЦЭМ!$H$40:$H$783,СВЦЭМ!$A$40:$A$783,$A325,СВЦЭМ!$B$39:$B$782,I$296)+'СЕТ СН'!$F$15</f>
        <v>0</v>
      </c>
      <c r="J325" s="36">
        <f ca="1">SUMIFS(СВЦЭМ!$H$40:$H$783,СВЦЭМ!$A$40:$A$783,$A325,СВЦЭМ!$B$39:$B$782,J$296)+'СЕТ СН'!$F$15</f>
        <v>0</v>
      </c>
      <c r="K325" s="36">
        <f ca="1">SUMIFS(СВЦЭМ!$H$40:$H$783,СВЦЭМ!$A$40:$A$783,$A325,СВЦЭМ!$B$39:$B$782,K$296)+'СЕТ СН'!$F$15</f>
        <v>0</v>
      </c>
      <c r="L325" s="36">
        <f ca="1">SUMIFS(СВЦЭМ!$H$40:$H$783,СВЦЭМ!$A$40:$A$783,$A325,СВЦЭМ!$B$39:$B$782,L$296)+'СЕТ СН'!$F$15</f>
        <v>0</v>
      </c>
      <c r="M325" s="36">
        <f ca="1">SUMIFS(СВЦЭМ!$H$40:$H$783,СВЦЭМ!$A$40:$A$783,$A325,СВЦЭМ!$B$39:$B$782,M$296)+'СЕТ СН'!$F$15</f>
        <v>0</v>
      </c>
      <c r="N325" s="36">
        <f ca="1">SUMIFS(СВЦЭМ!$H$40:$H$783,СВЦЭМ!$A$40:$A$783,$A325,СВЦЭМ!$B$39:$B$782,N$296)+'СЕТ СН'!$F$15</f>
        <v>0</v>
      </c>
      <c r="O325" s="36">
        <f ca="1">SUMIFS(СВЦЭМ!$H$40:$H$783,СВЦЭМ!$A$40:$A$783,$A325,СВЦЭМ!$B$39:$B$782,O$296)+'СЕТ СН'!$F$15</f>
        <v>0</v>
      </c>
      <c r="P325" s="36">
        <f ca="1">SUMIFS(СВЦЭМ!$H$40:$H$783,СВЦЭМ!$A$40:$A$783,$A325,СВЦЭМ!$B$39:$B$782,P$296)+'СЕТ СН'!$F$15</f>
        <v>0</v>
      </c>
      <c r="Q325" s="36">
        <f ca="1">SUMIFS(СВЦЭМ!$H$40:$H$783,СВЦЭМ!$A$40:$A$783,$A325,СВЦЭМ!$B$39:$B$782,Q$296)+'СЕТ СН'!$F$15</f>
        <v>0</v>
      </c>
      <c r="R325" s="36">
        <f ca="1">SUMIFS(СВЦЭМ!$H$40:$H$783,СВЦЭМ!$A$40:$A$783,$A325,СВЦЭМ!$B$39:$B$782,R$296)+'СЕТ СН'!$F$15</f>
        <v>0</v>
      </c>
      <c r="S325" s="36">
        <f ca="1">SUMIFS(СВЦЭМ!$H$40:$H$783,СВЦЭМ!$A$40:$A$783,$A325,СВЦЭМ!$B$39:$B$782,S$296)+'СЕТ СН'!$F$15</f>
        <v>0</v>
      </c>
      <c r="T325" s="36">
        <f ca="1">SUMIFS(СВЦЭМ!$H$40:$H$783,СВЦЭМ!$A$40:$A$783,$A325,СВЦЭМ!$B$39:$B$782,T$296)+'СЕТ СН'!$F$15</f>
        <v>0</v>
      </c>
      <c r="U325" s="36">
        <f ca="1">SUMIFS(СВЦЭМ!$H$40:$H$783,СВЦЭМ!$A$40:$A$783,$A325,СВЦЭМ!$B$39:$B$782,U$296)+'СЕТ СН'!$F$15</f>
        <v>0</v>
      </c>
      <c r="V325" s="36">
        <f ca="1">SUMIFS(СВЦЭМ!$H$40:$H$783,СВЦЭМ!$A$40:$A$783,$A325,СВЦЭМ!$B$39:$B$782,V$296)+'СЕТ СН'!$F$15</f>
        <v>0</v>
      </c>
      <c r="W325" s="36">
        <f ca="1">SUMIFS(СВЦЭМ!$H$40:$H$783,СВЦЭМ!$A$40:$A$783,$A325,СВЦЭМ!$B$39:$B$782,W$296)+'СЕТ СН'!$F$15</f>
        <v>0</v>
      </c>
      <c r="X325" s="36">
        <f ca="1">SUMIFS(СВЦЭМ!$H$40:$H$783,СВЦЭМ!$A$40:$A$783,$A325,СВЦЭМ!$B$39:$B$782,X$296)+'СЕТ СН'!$F$15</f>
        <v>0</v>
      </c>
      <c r="Y325" s="36">
        <f ca="1">SUMIFS(СВЦЭМ!$H$40:$H$783,СВЦЭМ!$A$40:$A$783,$A325,СВЦЭМ!$B$39:$B$782,Y$296)+'СЕТ СН'!$F$15</f>
        <v>0</v>
      </c>
    </row>
    <row r="326" spans="1:27" ht="15.75" hidden="1" x14ac:dyDescent="0.2">
      <c r="A326" s="35">
        <f t="shared" si="8"/>
        <v>44803</v>
      </c>
      <c r="B326" s="36">
        <f ca="1">SUMIFS(СВЦЭМ!$H$40:$H$783,СВЦЭМ!$A$40:$A$783,$A326,СВЦЭМ!$B$39:$B$782,B$296)+'СЕТ СН'!$F$15</f>
        <v>0</v>
      </c>
      <c r="C326" s="36">
        <f ca="1">SUMIFS(СВЦЭМ!$H$40:$H$783,СВЦЭМ!$A$40:$A$783,$A326,СВЦЭМ!$B$39:$B$782,C$296)+'СЕТ СН'!$F$15</f>
        <v>0</v>
      </c>
      <c r="D326" s="36">
        <f ca="1">SUMIFS(СВЦЭМ!$H$40:$H$783,СВЦЭМ!$A$40:$A$783,$A326,СВЦЭМ!$B$39:$B$782,D$296)+'СЕТ СН'!$F$15</f>
        <v>0</v>
      </c>
      <c r="E326" s="36">
        <f ca="1">SUMIFS(СВЦЭМ!$H$40:$H$783,СВЦЭМ!$A$40:$A$783,$A326,СВЦЭМ!$B$39:$B$782,E$296)+'СЕТ СН'!$F$15</f>
        <v>0</v>
      </c>
      <c r="F326" s="36">
        <f ca="1">SUMIFS(СВЦЭМ!$H$40:$H$783,СВЦЭМ!$A$40:$A$783,$A326,СВЦЭМ!$B$39:$B$782,F$296)+'СЕТ СН'!$F$15</f>
        <v>0</v>
      </c>
      <c r="G326" s="36">
        <f ca="1">SUMIFS(СВЦЭМ!$H$40:$H$783,СВЦЭМ!$A$40:$A$783,$A326,СВЦЭМ!$B$39:$B$782,G$296)+'СЕТ СН'!$F$15</f>
        <v>0</v>
      </c>
      <c r="H326" s="36">
        <f ca="1">SUMIFS(СВЦЭМ!$H$40:$H$783,СВЦЭМ!$A$40:$A$783,$A326,СВЦЭМ!$B$39:$B$782,H$296)+'СЕТ СН'!$F$15</f>
        <v>0</v>
      </c>
      <c r="I326" s="36">
        <f ca="1">SUMIFS(СВЦЭМ!$H$40:$H$783,СВЦЭМ!$A$40:$A$783,$A326,СВЦЭМ!$B$39:$B$782,I$296)+'СЕТ СН'!$F$15</f>
        <v>0</v>
      </c>
      <c r="J326" s="36">
        <f ca="1">SUMIFS(СВЦЭМ!$H$40:$H$783,СВЦЭМ!$A$40:$A$783,$A326,СВЦЭМ!$B$39:$B$782,J$296)+'СЕТ СН'!$F$15</f>
        <v>0</v>
      </c>
      <c r="K326" s="36">
        <f ca="1">SUMIFS(СВЦЭМ!$H$40:$H$783,СВЦЭМ!$A$40:$A$783,$A326,СВЦЭМ!$B$39:$B$782,K$296)+'СЕТ СН'!$F$15</f>
        <v>0</v>
      </c>
      <c r="L326" s="36">
        <f ca="1">SUMIFS(СВЦЭМ!$H$40:$H$783,СВЦЭМ!$A$40:$A$783,$A326,СВЦЭМ!$B$39:$B$782,L$296)+'СЕТ СН'!$F$15</f>
        <v>0</v>
      </c>
      <c r="M326" s="36">
        <f ca="1">SUMIFS(СВЦЭМ!$H$40:$H$783,СВЦЭМ!$A$40:$A$783,$A326,СВЦЭМ!$B$39:$B$782,M$296)+'СЕТ СН'!$F$15</f>
        <v>0</v>
      </c>
      <c r="N326" s="36">
        <f ca="1">SUMIFS(СВЦЭМ!$H$40:$H$783,СВЦЭМ!$A$40:$A$783,$A326,СВЦЭМ!$B$39:$B$782,N$296)+'СЕТ СН'!$F$15</f>
        <v>0</v>
      </c>
      <c r="O326" s="36">
        <f ca="1">SUMIFS(СВЦЭМ!$H$40:$H$783,СВЦЭМ!$A$40:$A$783,$A326,СВЦЭМ!$B$39:$B$782,O$296)+'СЕТ СН'!$F$15</f>
        <v>0</v>
      </c>
      <c r="P326" s="36">
        <f ca="1">SUMIFS(СВЦЭМ!$H$40:$H$783,СВЦЭМ!$A$40:$A$783,$A326,СВЦЭМ!$B$39:$B$782,P$296)+'СЕТ СН'!$F$15</f>
        <v>0</v>
      </c>
      <c r="Q326" s="36">
        <f ca="1">SUMIFS(СВЦЭМ!$H$40:$H$783,СВЦЭМ!$A$40:$A$783,$A326,СВЦЭМ!$B$39:$B$782,Q$296)+'СЕТ СН'!$F$15</f>
        <v>0</v>
      </c>
      <c r="R326" s="36">
        <f ca="1">SUMIFS(СВЦЭМ!$H$40:$H$783,СВЦЭМ!$A$40:$A$783,$A326,СВЦЭМ!$B$39:$B$782,R$296)+'СЕТ СН'!$F$15</f>
        <v>0</v>
      </c>
      <c r="S326" s="36">
        <f ca="1">SUMIFS(СВЦЭМ!$H$40:$H$783,СВЦЭМ!$A$40:$A$783,$A326,СВЦЭМ!$B$39:$B$782,S$296)+'СЕТ СН'!$F$15</f>
        <v>0</v>
      </c>
      <c r="T326" s="36">
        <f ca="1">SUMIFS(СВЦЭМ!$H$40:$H$783,СВЦЭМ!$A$40:$A$783,$A326,СВЦЭМ!$B$39:$B$782,T$296)+'СЕТ СН'!$F$15</f>
        <v>0</v>
      </c>
      <c r="U326" s="36">
        <f ca="1">SUMIFS(СВЦЭМ!$H$40:$H$783,СВЦЭМ!$A$40:$A$783,$A326,СВЦЭМ!$B$39:$B$782,U$296)+'СЕТ СН'!$F$15</f>
        <v>0</v>
      </c>
      <c r="V326" s="36">
        <f ca="1">SUMIFS(СВЦЭМ!$H$40:$H$783,СВЦЭМ!$A$40:$A$783,$A326,СВЦЭМ!$B$39:$B$782,V$296)+'СЕТ СН'!$F$15</f>
        <v>0</v>
      </c>
      <c r="W326" s="36">
        <f ca="1">SUMIFS(СВЦЭМ!$H$40:$H$783,СВЦЭМ!$A$40:$A$783,$A326,СВЦЭМ!$B$39:$B$782,W$296)+'СЕТ СН'!$F$15</f>
        <v>0</v>
      </c>
      <c r="X326" s="36">
        <f ca="1">SUMIFS(СВЦЭМ!$H$40:$H$783,СВЦЭМ!$A$40:$A$783,$A326,СВЦЭМ!$B$39:$B$782,X$296)+'СЕТ СН'!$F$15</f>
        <v>0</v>
      </c>
      <c r="Y326" s="36">
        <f ca="1">SUMIFS(СВЦЭМ!$H$40:$H$783,СВЦЭМ!$A$40:$A$783,$A326,СВЦЭМ!$B$39:$B$782,Y$296)+'СЕТ СН'!$F$15</f>
        <v>0</v>
      </c>
    </row>
    <row r="327" spans="1:27" ht="15.75" hidden="1" x14ac:dyDescent="0.2">
      <c r="A327" s="35">
        <f t="shared" si="8"/>
        <v>44804</v>
      </c>
      <c r="B327" s="36">
        <f ca="1">SUMIFS(СВЦЭМ!$H$40:$H$783,СВЦЭМ!$A$40:$A$783,$A327,СВЦЭМ!$B$39:$B$782,B$296)+'СЕТ СН'!$F$15</f>
        <v>0</v>
      </c>
      <c r="C327" s="36">
        <f ca="1">SUMIFS(СВЦЭМ!$H$40:$H$783,СВЦЭМ!$A$40:$A$783,$A327,СВЦЭМ!$B$39:$B$782,C$296)+'СЕТ СН'!$F$15</f>
        <v>0</v>
      </c>
      <c r="D327" s="36">
        <f ca="1">SUMIFS(СВЦЭМ!$H$40:$H$783,СВЦЭМ!$A$40:$A$783,$A327,СВЦЭМ!$B$39:$B$782,D$296)+'СЕТ СН'!$F$15</f>
        <v>0</v>
      </c>
      <c r="E327" s="36">
        <f ca="1">SUMIFS(СВЦЭМ!$H$40:$H$783,СВЦЭМ!$A$40:$A$783,$A327,СВЦЭМ!$B$39:$B$782,E$296)+'СЕТ СН'!$F$15</f>
        <v>0</v>
      </c>
      <c r="F327" s="36">
        <f ca="1">SUMIFS(СВЦЭМ!$H$40:$H$783,СВЦЭМ!$A$40:$A$783,$A327,СВЦЭМ!$B$39:$B$782,F$296)+'СЕТ СН'!$F$15</f>
        <v>0</v>
      </c>
      <c r="G327" s="36">
        <f ca="1">SUMIFS(СВЦЭМ!$H$40:$H$783,СВЦЭМ!$A$40:$A$783,$A327,СВЦЭМ!$B$39:$B$782,G$296)+'СЕТ СН'!$F$15</f>
        <v>0</v>
      </c>
      <c r="H327" s="36">
        <f ca="1">SUMIFS(СВЦЭМ!$H$40:$H$783,СВЦЭМ!$A$40:$A$783,$A327,СВЦЭМ!$B$39:$B$782,H$296)+'СЕТ СН'!$F$15</f>
        <v>0</v>
      </c>
      <c r="I327" s="36">
        <f ca="1">SUMIFS(СВЦЭМ!$H$40:$H$783,СВЦЭМ!$A$40:$A$783,$A327,СВЦЭМ!$B$39:$B$782,I$296)+'СЕТ СН'!$F$15</f>
        <v>0</v>
      </c>
      <c r="J327" s="36">
        <f ca="1">SUMIFS(СВЦЭМ!$H$40:$H$783,СВЦЭМ!$A$40:$A$783,$A327,СВЦЭМ!$B$39:$B$782,J$296)+'СЕТ СН'!$F$15</f>
        <v>0</v>
      </c>
      <c r="K327" s="36">
        <f ca="1">SUMIFS(СВЦЭМ!$H$40:$H$783,СВЦЭМ!$A$40:$A$783,$A327,СВЦЭМ!$B$39:$B$782,K$296)+'СЕТ СН'!$F$15</f>
        <v>0</v>
      </c>
      <c r="L327" s="36">
        <f ca="1">SUMIFS(СВЦЭМ!$H$40:$H$783,СВЦЭМ!$A$40:$A$783,$A327,СВЦЭМ!$B$39:$B$782,L$296)+'СЕТ СН'!$F$15</f>
        <v>0</v>
      </c>
      <c r="M327" s="36">
        <f ca="1">SUMIFS(СВЦЭМ!$H$40:$H$783,СВЦЭМ!$A$40:$A$783,$A327,СВЦЭМ!$B$39:$B$782,M$296)+'СЕТ СН'!$F$15</f>
        <v>0</v>
      </c>
      <c r="N327" s="36">
        <f ca="1">SUMIFS(СВЦЭМ!$H$40:$H$783,СВЦЭМ!$A$40:$A$783,$A327,СВЦЭМ!$B$39:$B$782,N$296)+'СЕТ СН'!$F$15</f>
        <v>0</v>
      </c>
      <c r="O327" s="36">
        <f ca="1">SUMIFS(СВЦЭМ!$H$40:$H$783,СВЦЭМ!$A$40:$A$783,$A327,СВЦЭМ!$B$39:$B$782,O$296)+'СЕТ СН'!$F$15</f>
        <v>0</v>
      </c>
      <c r="P327" s="36">
        <f ca="1">SUMIFS(СВЦЭМ!$H$40:$H$783,СВЦЭМ!$A$40:$A$783,$A327,СВЦЭМ!$B$39:$B$782,P$296)+'СЕТ СН'!$F$15</f>
        <v>0</v>
      </c>
      <c r="Q327" s="36">
        <f ca="1">SUMIFS(СВЦЭМ!$H$40:$H$783,СВЦЭМ!$A$40:$A$783,$A327,СВЦЭМ!$B$39:$B$782,Q$296)+'СЕТ СН'!$F$15</f>
        <v>0</v>
      </c>
      <c r="R327" s="36">
        <f ca="1">SUMIFS(СВЦЭМ!$H$40:$H$783,СВЦЭМ!$A$40:$A$783,$A327,СВЦЭМ!$B$39:$B$782,R$296)+'СЕТ СН'!$F$15</f>
        <v>0</v>
      </c>
      <c r="S327" s="36">
        <f ca="1">SUMIFS(СВЦЭМ!$H$40:$H$783,СВЦЭМ!$A$40:$A$783,$A327,СВЦЭМ!$B$39:$B$782,S$296)+'СЕТ СН'!$F$15</f>
        <v>0</v>
      </c>
      <c r="T327" s="36">
        <f ca="1">SUMIFS(СВЦЭМ!$H$40:$H$783,СВЦЭМ!$A$40:$A$783,$A327,СВЦЭМ!$B$39:$B$782,T$296)+'СЕТ СН'!$F$15</f>
        <v>0</v>
      </c>
      <c r="U327" s="36">
        <f ca="1">SUMIFS(СВЦЭМ!$H$40:$H$783,СВЦЭМ!$A$40:$A$783,$A327,СВЦЭМ!$B$39:$B$782,U$296)+'СЕТ СН'!$F$15</f>
        <v>0</v>
      </c>
      <c r="V327" s="36">
        <f ca="1">SUMIFS(СВЦЭМ!$H$40:$H$783,СВЦЭМ!$A$40:$A$783,$A327,СВЦЭМ!$B$39:$B$782,V$296)+'СЕТ СН'!$F$15</f>
        <v>0</v>
      </c>
      <c r="W327" s="36">
        <f ca="1">SUMIFS(СВЦЭМ!$H$40:$H$783,СВЦЭМ!$A$40:$A$783,$A327,СВЦЭМ!$B$39:$B$782,W$296)+'СЕТ СН'!$F$15</f>
        <v>0</v>
      </c>
      <c r="X327" s="36">
        <f ca="1">SUMIFS(СВЦЭМ!$H$40:$H$783,СВЦЭМ!$A$40:$A$783,$A327,СВЦЭМ!$B$39:$B$782,X$296)+'СЕТ СН'!$F$15</f>
        <v>0</v>
      </c>
      <c r="Y327" s="36">
        <f ca="1">SUMIFS(СВЦЭМ!$H$40:$H$783,СВЦЭМ!$A$40:$A$783,$A327,СВЦЭМ!$B$39:$B$782,Y$296)+'СЕТ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7"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38"/>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01.08.2022</v>
      </c>
      <c r="B333" s="36">
        <f ca="1">SUMIFS(СВЦЭМ!$I$40:$I$783,СВЦЭМ!$A$40:$A$783,$A333,СВЦЭМ!$B$39:$B$782,B$332)+'СЕТ СН'!$F$16</f>
        <v>0</v>
      </c>
      <c r="C333" s="36">
        <f ca="1">SUMIFS(СВЦЭМ!$I$40:$I$783,СВЦЭМ!$A$40:$A$783,$A333,СВЦЭМ!$B$39:$B$782,C$332)+'СЕТ СН'!$F$16</f>
        <v>0</v>
      </c>
      <c r="D333" s="36">
        <f ca="1">SUMIFS(СВЦЭМ!$I$40:$I$783,СВЦЭМ!$A$40:$A$783,$A333,СВЦЭМ!$B$39:$B$782,D$332)+'СЕТ СН'!$F$16</f>
        <v>0</v>
      </c>
      <c r="E333" s="36">
        <f ca="1">SUMIFS(СВЦЭМ!$I$40:$I$783,СВЦЭМ!$A$40:$A$783,$A333,СВЦЭМ!$B$39:$B$782,E$332)+'СЕТ СН'!$F$16</f>
        <v>0</v>
      </c>
      <c r="F333" s="36">
        <f ca="1">SUMIFS(СВЦЭМ!$I$40:$I$783,СВЦЭМ!$A$40:$A$783,$A333,СВЦЭМ!$B$39:$B$782,F$332)+'СЕТ СН'!$F$16</f>
        <v>0</v>
      </c>
      <c r="G333" s="36">
        <f ca="1">SUMIFS(СВЦЭМ!$I$40:$I$783,СВЦЭМ!$A$40:$A$783,$A333,СВЦЭМ!$B$39:$B$782,G$332)+'СЕТ СН'!$F$16</f>
        <v>0</v>
      </c>
      <c r="H333" s="36">
        <f ca="1">SUMIFS(СВЦЭМ!$I$40:$I$783,СВЦЭМ!$A$40:$A$783,$A333,СВЦЭМ!$B$39:$B$782,H$332)+'СЕТ СН'!$F$16</f>
        <v>0</v>
      </c>
      <c r="I333" s="36">
        <f ca="1">SUMIFS(СВЦЭМ!$I$40:$I$783,СВЦЭМ!$A$40:$A$783,$A333,СВЦЭМ!$B$39:$B$782,I$332)+'СЕТ СН'!$F$16</f>
        <v>0</v>
      </c>
      <c r="J333" s="36">
        <f ca="1">SUMIFS(СВЦЭМ!$I$40:$I$783,СВЦЭМ!$A$40:$A$783,$A333,СВЦЭМ!$B$39:$B$782,J$332)+'СЕТ СН'!$F$16</f>
        <v>0</v>
      </c>
      <c r="K333" s="36">
        <f ca="1">SUMIFS(СВЦЭМ!$I$40:$I$783,СВЦЭМ!$A$40:$A$783,$A333,СВЦЭМ!$B$39:$B$782,K$332)+'СЕТ СН'!$F$16</f>
        <v>0</v>
      </c>
      <c r="L333" s="36">
        <f ca="1">SUMIFS(СВЦЭМ!$I$40:$I$783,СВЦЭМ!$A$40:$A$783,$A333,СВЦЭМ!$B$39:$B$782,L$332)+'СЕТ СН'!$F$16</f>
        <v>0</v>
      </c>
      <c r="M333" s="36">
        <f ca="1">SUMIFS(СВЦЭМ!$I$40:$I$783,СВЦЭМ!$A$40:$A$783,$A333,СВЦЭМ!$B$39:$B$782,M$332)+'СЕТ СН'!$F$16</f>
        <v>0</v>
      </c>
      <c r="N333" s="36">
        <f ca="1">SUMIFS(СВЦЭМ!$I$40:$I$783,СВЦЭМ!$A$40:$A$783,$A333,СВЦЭМ!$B$39:$B$782,N$332)+'СЕТ СН'!$F$16</f>
        <v>0</v>
      </c>
      <c r="O333" s="36">
        <f ca="1">SUMIFS(СВЦЭМ!$I$40:$I$783,СВЦЭМ!$A$40:$A$783,$A333,СВЦЭМ!$B$39:$B$782,O$332)+'СЕТ СН'!$F$16</f>
        <v>0</v>
      </c>
      <c r="P333" s="36">
        <f ca="1">SUMIFS(СВЦЭМ!$I$40:$I$783,СВЦЭМ!$A$40:$A$783,$A333,СВЦЭМ!$B$39:$B$782,P$332)+'СЕТ СН'!$F$16</f>
        <v>0</v>
      </c>
      <c r="Q333" s="36">
        <f ca="1">SUMIFS(СВЦЭМ!$I$40:$I$783,СВЦЭМ!$A$40:$A$783,$A333,СВЦЭМ!$B$39:$B$782,Q$332)+'СЕТ СН'!$F$16</f>
        <v>0</v>
      </c>
      <c r="R333" s="36">
        <f ca="1">SUMIFS(СВЦЭМ!$I$40:$I$783,СВЦЭМ!$A$40:$A$783,$A333,СВЦЭМ!$B$39:$B$782,R$332)+'СЕТ СН'!$F$16</f>
        <v>0</v>
      </c>
      <c r="S333" s="36">
        <f ca="1">SUMIFS(СВЦЭМ!$I$40:$I$783,СВЦЭМ!$A$40:$A$783,$A333,СВЦЭМ!$B$39:$B$782,S$332)+'СЕТ СН'!$F$16</f>
        <v>0</v>
      </c>
      <c r="T333" s="36">
        <f ca="1">SUMIFS(СВЦЭМ!$I$40:$I$783,СВЦЭМ!$A$40:$A$783,$A333,СВЦЭМ!$B$39:$B$782,T$332)+'СЕТ СН'!$F$16</f>
        <v>0</v>
      </c>
      <c r="U333" s="36">
        <f ca="1">SUMIFS(СВЦЭМ!$I$40:$I$783,СВЦЭМ!$A$40:$A$783,$A333,СВЦЭМ!$B$39:$B$782,U$332)+'СЕТ СН'!$F$16</f>
        <v>0</v>
      </c>
      <c r="V333" s="36">
        <f ca="1">SUMIFS(СВЦЭМ!$I$40:$I$783,СВЦЭМ!$A$40:$A$783,$A333,СВЦЭМ!$B$39:$B$782,V$332)+'СЕТ СН'!$F$16</f>
        <v>0</v>
      </c>
      <c r="W333" s="36">
        <f ca="1">SUMIFS(СВЦЭМ!$I$40:$I$783,СВЦЭМ!$A$40:$A$783,$A333,СВЦЭМ!$B$39:$B$782,W$332)+'СЕТ СН'!$F$16</f>
        <v>0</v>
      </c>
      <c r="X333" s="36">
        <f ca="1">SUMIFS(СВЦЭМ!$I$40:$I$783,СВЦЭМ!$A$40:$A$783,$A333,СВЦЭМ!$B$39:$B$782,X$332)+'СЕТ СН'!$F$16</f>
        <v>0</v>
      </c>
      <c r="Y333" s="36">
        <f ca="1">SUMIFS(СВЦЭМ!$I$40:$I$783,СВЦЭМ!$A$40:$A$783,$A333,СВЦЭМ!$B$39:$B$782,Y$332)+'СЕТ СН'!$F$16</f>
        <v>0</v>
      </c>
      <c r="AA333" s="45"/>
    </row>
    <row r="334" spans="1:27" ht="15.75" hidden="1" x14ac:dyDescent="0.2">
      <c r="A334" s="35">
        <f>A333+1</f>
        <v>44775</v>
      </c>
      <c r="B334" s="36">
        <f ca="1">SUMIFS(СВЦЭМ!$I$40:$I$783,СВЦЭМ!$A$40:$A$783,$A334,СВЦЭМ!$B$39:$B$782,B$332)+'СЕТ СН'!$F$16</f>
        <v>0</v>
      </c>
      <c r="C334" s="36">
        <f ca="1">SUMIFS(СВЦЭМ!$I$40:$I$783,СВЦЭМ!$A$40:$A$783,$A334,СВЦЭМ!$B$39:$B$782,C$332)+'СЕТ СН'!$F$16</f>
        <v>0</v>
      </c>
      <c r="D334" s="36">
        <f ca="1">SUMIFS(СВЦЭМ!$I$40:$I$783,СВЦЭМ!$A$40:$A$783,$A334,СВЦЭМ!$B$39:$B$782,D$332)+'СЕТ СН'!$F$16</f>
        <v>0</v>
      </c>
      <c r="E334" s="36">
        <f ca="1">SUMIFS(СВЦЭМ!$I$40:$I$783,СВЦЭМ!$A$40:$A$783,$A334,СВЦЭМ!$B$39:$B$782,E$332)+'СЕТ СН'!$F$16</f>
        <v>0</v>
      </c>
      <c r="F334" s="36">
        <f ca="1">SUMIFS(СВЦЭМ!$I$40:$I$783,СВЦЭМ!$A$40:$A$783,$A334,СВЦЭМ!$B$39:$B$782,F$332)+'СЕТ СН'!$F$16</f>
        <v>0</v>
      </c>
      <c r="G334" s="36">
        <f ca="1">SUMIFS(СВЦЭМ!$I$40:$I$783,СВЦЭМ!$A$40:$A$783,$A334,СВЦЭМ!$B$39:$B$782,G$332)+'СЕТ СН'!$F$16</f>
        <v>0</v>
      </c>
      <c r="H334" s="36">
        <f ca="1">SUMIFS(СВЦЭМ!$I$40:$I$783,СВЦЭМ!$A$40:$A$783,$A334,СВЦЭМ!$B$39:$B$782,H$332)+'СЕТ СН'!$F$16</f>
        <v>0</v>
      </c>
      <c r="I334" s="36">
        <f ca="1">SUMIFS(СВЦЭМ!$I$40:$I$783,СВЦЭМ!$A$40:$A$783,$A334,СВЦЭМ!$B$39:$B$782,I$332)+'СЕТ СН'!$F$16</f>
        <v>0</v>
      </c>
      <c r="J334" s="36">
        <f ca="1">SUMIFS(СВЦЭМ!$I$40:$I$783,СВЦЭМ!$A$40:$A$783,$A334,СВЦЭМ!$B$39:$B$782,J$332)+'СЕТ СН'!$F$16</f>
        <v>0</v>
      </c>
      <c r="K334" s="36">
        <f ca="1">SUMIFS(СВЦЭМ!$I$40:$I$783,СВЦЭМ!$A$40:$A$783,$A334,СВЦЭМ!$B$39:$B$782,K$332)+'СЕТ СН'!$F$16</f>
        <v>0</v>
      </c>
      <c r="L334" s="36">
        <f ca="1">SUMIFS(СВЦЭМ!$I$40:$I$783,СВЦЭМ!$A$40:$A$783,$A334,СВЦЭМ!$B$39:$B$782,L$332)+'СЕТ СН'!$F$16</f>
        <v>0</v>
      </c>
      <c r="M334" s="36">
        <f ca="1">SUMIFS(СВЦЭМ!$I$40:$I$783,СВЦЭМ!$A$40:$A$783,$A334,СВЦЭМ!$B$39:$B$782,M$332)+'СЕТ СН'!$F$16</f>
        <v>0</v>
      </c>
      <c r="N334" s="36">
        <f ca="1">SUMIFS(СВЦЭМ!$I$40:$I$783,СВЦЭМ!$A$40:$A$783,$A334,СВЦЭМ!$B$39:$B$782,N$332)+'СЕТ СН'!$F$16</f>
        <v>0</v>
      </c>
      <c r="O334" s="36">
        <f ca="1">SUMIFS(СВЦЭМ!$I$40:$I$783,СВЦЭМ!$A$40:$A$783,$A334,СВЦЭМ!$B$39:$B$782,O$332)+'СЕТ СН'!$F$16</f>
        <v>0</v>
      </c>
      <c r="P334" s="36">
        <f ca="1">SUMIFS(СВЦЭМ!$I$40:$I$783,СВЦЭМ!$A$40:$A$783,$A334,СВЦЭМ!$B$39:$B$782,P$332)+'СЕТ СН'!$F$16</f>
        <v>0</v>
      </c>
      <c r="Q334" s="36">
        <f ca="1">SUMIFS(СВЦЭМ!$I$40:$I$783,СВЦЭМ!$A$40:$A$783,$A334,СВЦЭМ!$B$39:$B$782,Q$332)+'СЕТ СН'!$F$16</f>
        <v>0</v>
      </c>
      <c r="R334" s="36">
        <f ca="1">SUMIFS(СВЦЭМ!$I$40:$I$783,СВЦЭМ!$A$40:$A$783,$A334,СВЦЭМ!$B$39:$B$782,R$332)+'СЕТ СН'!$F$16</f>
        <v>0</v>
      </c>
      <c r="S334" s="36">
        <f ca="1">SUMIFS(СВЦЭМ!$I$40:$I$783,СВЦЭМ!$A$40:$A$783,$A334,СВЦЭМ!$B$39:$B$782,S$332)+'СЕТ СН'!$F$16</f>
        <v>0</v>
      </c>
      <c r="T334" s="36">
        <f ca="1">SUMIFS(СВЦЭМ!$I$40:$I$783,СВЦЭМ!$A$40:$A$783,$A334,СВЦЭМ!$B$39:$B$782,T$332)+'СЕТ СН'!$F$16</f>
        <v>0</v>
      </c>
      <c r="U334" s="36">
        <f ca="1">SUMIFS(СВЦЭМ!$I$40:$I$783,СВЦЭМ!$A$40:$A$783,$A334,СВЦЭМ!$B$39:$B$782,U$332)+'СЕТ СН'!$F$16</f>
        <v>0</v>
      </c>
      <c r="V334" s="36">
        <f ca="1">SUMIFS(СВЦЭМ!$I$40:$I$783,СВЦЭМ!$A$40:$A$783,$A334,СВЦЭМ!$B$39:$B$782,V$332)+'СЕТ СН'!$F$16</f>
        <v>0</v>
      </c>
      <c r="W334" s="36">
        <f ca="1">SUMIFS(СВЦЭМ!$I$40:$I$783,СВЦЭМ!$A$40:$A$783,$A334,СВЦЭМ!$B$39:$B$782,W$332)+'СЕТ СН'!$F$16</f>
        <v>0</v>
      </c>
      <c r="X334" s="36">
        <f ca="1">SUMIFS(СВЦЭМ!$I$40:$I$783,СВЦЭМ!$A$40:$A$783,$A334,СВЦЭМ!$B$39:$B$782,X$332)+'СЕТ СН'!$F$16</f>
        <v>0</v>
      </c>
      <c r="Y334" s="36">
        <f ca="1">SUMIFS(СВЦЭМ!$I$40:$I$783,СВЦЭМ!$A$40:$A$783,$A334,СВЦЭМ!$B$39:$B$782,Y$332)+'СЕТ СН'!$F$16</f>
        <v>0</v>
      </c>
    </row>
    <row r="335" spans="1:27" ht="15.75" hidden="1" x14ac:dyDescent="0.2">
      <c r="A335" s="35">
        <f t="shared" ref="A335:A363" si="9">A334+1</f>
        <v>44776</v>
      </c>
      <c r="B335" s="36">
        <f ca="1">SUMIFS(СВЦЭМ!$I$40:$I$783,СВЦЭМ!$A$40:$A$783,$A335,СВЦЭМ!$B$39:$B$782,B$332)+'СЕТ СН'!$F$16</f>
        <v>0</v>
      </c>
      <c r="C335" s="36">
        <f ca="1">SUMIFS(СВЦЭМ!$I$40:$I$783,СВЦЭМ!$A$40:$A$783,$A335,СВЦЭМ!$B$39:$B$782,C$332)+'СЕТ СН'!$F$16</f>
        <v>0</v>
      </c>
      <c r="D335" s="36">
        <f ca="1">SUMIFS(СВЦЭМ!$I$40:$I$783,СВЦЭМ!$A$40:$A$783,$A335,СВЦЭМ!$B$39:$B$782,D$332)+'СЕТ СН'!$F$16</f>
        <v>0</v>
      </c>
      <c r="E335" s="36">
        <f ca="1">SUMIFS(СВЦЭМ!$I$40:$I$783,СВЦЭМ!$A$40:$A$783,$A335,СВЦЭМ!$B$39:$B$782,E$332)+'СЕТ СН'!$F$16</f>
        <v>0</v>
      </c>
      <c r="F335" s="36">
        <f ca="1">SUMIFS(СВЦЭМ!$I$40:$I$783,СВЦЭМ!$A$40:$A$783,$A335,СВЦЭМ!$B$39:$B$782,F$332)+'СЕТ СН'!$F$16</f>
        <v>0</v>
      </c>
      <c r="G335" s="36">
        <f ca="1">SUMIFS(СВЦЭМ!$I$40:$I$783,СВЦЭМ!$A$40:$A$783,$A335,СВЦЭМ!$B$39:$B$782,G$332)+'СЕТ СН'!$F$16</f>
        <v>0</v>
      </c>
      <c r="H335" s="36">
        <f ca="1">SUMIFS(СВЦЭМ!$I$40:$I$783,СВЦЭМ!$A$40:$A$783,$A335,СВЦЭМ!$B$39:$B$782,H$332)+'СЕТ СН'!$F$16</f>
        <v>0</v>
      </c>
      <c r="I335" s="36">
        <f ca="1">SUMIFS(СВЦЭМ!$I$40:$I$783,СВЦЭМ!$A$40:$A$783,$A335,СВЦЭМ!$B$39:$B$782,I$332)+'СЕТ СН'!$F$16</f>
        <v>0</v>
      </c>
      <c r="J335" s="36">
        <f ca="1">SUMIFS(СВЦЭМ!$I$40:$I$783,СВЦЭМ!$A$40:$A$783,$A335,СВЦЭМ!$B$39:$B$782,J$332)+'СЕТ СН'!$F$16</f>
        <v>0</v>
      </c>
      <c r="K335" s="36">
        <f ca="1">SUMIFS(СВЦЭМ!$I$40:$I$783,СВЦЭМ!$A$40:$A$783,$A335,СВЦЭМ!$B$39:$B$782,K$332)+'СЕТ СН'!$F$16</f>
        <v>0</v>
      </c>
      <c r="L335" s="36">
        <f ca="1">SUMIFS(СВЦЭМ!$I$40:$I$783,СВЦЭМ!$A$40:$A$783,$A335,СВЦЭМ!$B$39:$B$782,L$332)+'СЕТ СН'!$F$16</f>
        <v>0</v>
      </c>
      <c r="M335" s="36">
        <f ca="1">SUMIFS(СВЦЭМ!$I$40:$I$783,СВЦЭМ!$A$40:$A$783,$A335,СВЦЭМ!$B$39:$B$782,M$332)+'СЕТ СН'!$F$16</f>
        <v>0</v>
      </c>
      <c r="N335" s="36">
        <f ca="1">SUMIFS(СВЦЭМ!$I$40:$I$783,СВЦЭМ!$A$40:$A$783,$A335,СВЦЭМ!$B$39:$B$782,N$332)+'СЕТ СН'!$F$16</f>
        <v>0</v>
      </c>
      <c r="O335" s="36">
        <f ca="1">SUMIFS(СВЦЭМ!$I$40:$I$783,СВЦЭМ!$A$40:$A$783,$A335,СВЦЭМ!$B$39:$B$782,O$332)+'СЕТ СН'!$F$16</f>
        <v>0</v>
      </c>
      <c r="P335" s="36">
        <f ca="1">SUMIFS(СВЦЭМ!$I$40:$I$783,СВЦЭМ!$A$40:$A$783,$A335,СВЦЭМ!$B$39:$B$782,P$332)+'СЕТ СН'!$F$16</f>
        <v>0</v>
      </c>
      <c r="Q335" s="36">
        <f ca="1">SUMIFS(СВЦЭМ!$I$40:$I$783,СВЦЭМ!$A$40:$A$783,$A335,СВЦЭМ!$B$39:$B$782,Q$332)+'СЕТ СН'!$F$16</f>
        <v>0</v>
      </c>
      <c r="R335" s="36">
        <f ca="1">SUMIFS(СВЦЭМ!$I$40:$I$783,СВЦЭМ!$A$40:$A$783,$A335,СВЦЭМ!$B$39:$B$782,R$332)+'СЕТ СН'!$F$16</f>
        <v>0</v>
      </c>
      <c r="S335" s="36">
        <f ca="1">SUMIFS(СВЦЭМ!$I$40:$I$783,СВЦЭМ!$A$40:$A$783,$A335,СВЦЭМ!$B$39:$B$782,S$332)+'СЕТ СН'!$F$16</f>
        <v>0</v>
      </c>
      <c r="T335" s="36">
        <f ca="1">SUMIFS(СВЦЭМ!$I$40:$I$783,СВЦЭМ!$A$40:$A$783,$A335,СВЦЭМ!$B$39:$B$782,T$332)+'СЕТ СН'!$F$16</f>
        <v>0</v>
      </c>
      <c r="U335" s="36">
        <f ca="1">SUMIFS(СВЦЭМ!$I$40:$I$783,СВЦЭМ!$A$40:$A$783,$A335,СВЦЭМ!$B$39:$B$782,U$332)+'СЕТ СН'!$F$16</f>
        <v>0</v>
      </c>
      <c r="V335" s="36">
        <f ca="1">SUMIFS(СВЦЭМ!$I$40:$I$783,СВЦЭМ!$A$40:$A$783,$A335,СВЦЭМ!$B$39:$B$782,V$332)+'СЕТ СН'!$F$16</f>
        <v>0</v>
      </c>
      <c r="W335" s="36">
        <f ca="1">SUMIFS(СВЦЭМ!$I$40:$I$783,СВЦЭМ!$A$40:$A$783,$A335,СВЦЭМ!$B$39:$B$782,W$332)+'СЕТ СН'!$F$16</f>
        <v>0</v>
      </c>
      <c r="X335" s="36">
        <f ca="1">SUMIFS(СВЦЭМ!$I$40:$I$783,СВЦЭМ!$A$40:$A$783,$A335,СВЦЭМ!$B$39:$B$782,X$332)+'СЕТ СН'!$F$16</f>
        <v>0</v>
      </c>
      <c r="Y335" s="36">
        <f ca="1">SUMIFS(СВЦЭМ!$I$40:$I$783,СВЦЭМ!$A$40:$A$783,$A335,СВЦЭМ!$B$39:$B$782,Y$332)+'СЕТ СН'!$F$16</f>
        <v>0</v>
      </c>
    </row>
    <row r="336" spans="1:27" ht="15.75" hidden="1" x14ac:dyDescent="0.2">
      <c r="A336" s="35">
        <f t="shared" si="9"/>
        <v>44777</v>
      </c>
      <c r="B336" s="36">
        <f ca="1">SUMIFS(СВЦЭМ!$I$40:$I$783,СВЦЭМ!$A$40:$A$783,$A336,СВЦЭМ!$B$39:$B$782,B$332)+'СЕТ СН'!$F$16</f>
        <v>0</v>
      </c>
      <c r="C336" s="36">
        <f ca="1">SUMIFS(СВЦЭМ!$I$40:$I$783,СВЦЭМ!$A$40:$A$783,$A336,СВЦЭМ!$B$39:$B$782,C$332)+'СЕТ СН'!$F$16</f>
        <v>0</v>
      </c>
      <c r="D336" s="36">
        <f ca="1">SUMIFS(СВЦЭМ!$I$40:$I$783,СВЦЭМ!$A$40:$A$783,$A336,СВЦЭМ!$B$39:$B$782,D$332)+'СЕТ СН'!$F$16</f>
        <v>0</v>
      </c>
      <c r="E336" s="36">
        <f ca="1">SUMIFS(СВЦЭМ!$I$40:$I$783,СВЦЭМ!$A$40:$A$783,$A336,СВЦЭМ!$B$39:$B$782,E$332)+'СЕТ СН'!$F$16</f>
        <v>0</v>
      </c>
      <c r="F336" s="36">
        <f ca="1">SUMIFS(СВЦЭМ!$I$40:$I$783,СВЦЭМ!$A$40:$A$783,$A336,СВЦЭМ!$B$39:$B$782,F$332)+'СЕТ СН'!$F$16</f>
        <v>0</v>
      </c>
      <c r="G336" s="36">
        <f ca="1">SUMIFS(СВЦЭМ!$I$40:$I$783,СВЦЭМ!$A$40:$A$783,$A336,СВЦЭМ!$B$39:$B$782,G$332)+'СЕТ СН'!$F$16</f>
        <v>0</v>
      </c>
      <c r="H336" s="36">
        <f ca="1">SUMIFS(СВЦЭМ!$I$40:$I$783,СВЦЭМ!$A$40:$A$783,$A336,СВЦЭМ!$B$39:$B$782,H$332)+'СЕТ СН'!$F$16</f>
        <v>0</v>
      </c>
      <c r="I336" s="36">
        <f ca="1">SUMIFS(СВЦЭМ!$I$40:$I$783,СВЦЭМ!$A$40:$A$783,$A336,СВЦЭМ!$B$39:$B$782,I$332)+'СЕТ СН'!$F$16</f>
        <v>0</v>
      </c>
      <c r="J336" s="36">
        <f ca="1">SUMIFS(СВЦЭМ!$I$40:$I$783,СВЦЭМ!$A$40:$A$783,$A336,СВЦЭМ!$B$39:$B$782,J$332)+'СЕТ СН'!$F$16</f>
        <v>0</v>
      </c>
      <c r="K336" s="36">
        <f ca="1">SUMIFS(СВЦЭМ!$I$40:$I$783,СВЦЭМ!$A$40:$A$783,$A336,СВЦЭМ!$B$39:$B$782,K$332)+'СЕТ СН'!$F$16</f>
        <v>0</v>
      </c>
      <c r="L336" s="36">
        <f ca="1">SUMIFS(СВЦЭМ!$I$40:$I$783,СВЦЭМ!$A$40:$A$783,$A336,СВЦЭМ!$B$39:$B$782,L$332)+'СЕТ СН'!$F$16</f>
        <v>0</v>
      </c>
      <c r="M336" s="36">
        <f ca="1">SUMIFS(СВЦЭМ!$I$40:$I$783,СВЦЭМ!$A$40:$A$783,$A336,СВЦЭМ!$B$39:$B$782,M$332)+'СЕТ СН'!$F$16</f>
        <v>0</v>
      </c>
      <c r="N336" s="36">
        <f ca="1">SUMIFS(СВЦЭМ!$I$40:$I$783,СВЦЭМ!$A$40:$A$783,$A336,СВЦЭМ!$B$39:$B$782,N$332)+'СЕТ СН'!$F$16</f>
        <v>0</v>
      </c>
      <c r="O336" s="36">
        <f ca="1">SUMIFS(СВЦЭМ!$I$40:$I$783,СВЦЭМ!$A$40:$A$783,$A336,СВЦЭМ!$B$39:$B$782,O$332)+'СЕТ СН'!$F$16</f>
        <v>0</v>
      </c>
      <c r="P336" s="36">
        <f ca="1">SUMIFS(СВЦЭМ!$I$40:$I$783,СВЦЭМ!$A$40:$A$783,$A336,СВЦЭМ!$B$39:$B$782,P$332)+'СЕТ СН'!$F$16</f>
        <v>0</v>
      </c>
      <c r="Q336" s="36">
        <f ca="1">SUMIFS(СВЦЭМ!$I$40:$I$783,СВЦЭМ!$A$40:$A$783,$A336,СВЦЭМ!$B$39:$B$782,Q$332)+'СЕТ СН'!$F$16</f>
        <v>0</v>
      </c>
      <c r="R336" s="36">
        <f ca="1">SUMIFS(СВЦЭМ!$I$40:$I$783,СВЦЭМ!$A$40:$A$783,$A336,СВЦЭМ!$B$39:$B$782,R$332)+'СЕТ СН'!$F$16</f>
        <v>0</v>
      </c>
      <c r="S336" s="36">
        <f ca="1">SUMIFS(СВЦЭМ!$I$40:$I$783,СВЦЭМ!$A$40:$A$783,$A336,СВЦЭМ!$B$39:$B$782,S$332)+'СЕТ СН'!$F$16</f>
        <v>0</v>
      </c>
      <c r="T336" s="36">
        <f ca="1">SUMIFS(СВЦЭМ!$I$40:$I$783,СВЦЭМ!$A$40:$A$783,$A336,СВЦЭМ!$B$39:$B$782,T$332)+'СЕТ СН'!$F$16</f>
        <v>0</v>
      </c>
      <c r="U336" s="36">
        <f ca="1">SUMIFS(СВЦЭМ!$I$40:$I$783,СВЦЭМ!$A$40:$A$783,$A336,СВЦЭМ!$B$39:$B$782,U$332)+'СЕТ СН'!$F$16</f>
        <v>0</v>
      </c>
      <c r="V336" s="36">
        <f ca="1">SUMIFS(СВЦЭМ!$I$40:$I$783,СВЦЭМ!$A$40:$A$783,$A336,СВЦЭМ!$B$39:$B$782,V$332)+'СЕТ СН'!$F$16</f>
        <v>0</v>
      </c>
      <c r="W336" s="36">
        <f ca="1">SUMIFS(СВЦЭМ!$I$40:$I$783,СВЦЭМ!$A$40:$A$783,$A336,СВЦЭМ!$B$39:$B$782,W$332)+'СЕТ СН'!$F$16</f>
        <v>0</v>
      </c>
      <c r="X336" s="36">
        <f ca="1">SUMIFS(СВЦЭМ!$I$40:$I$783,СВЦЭМ!$A$40:$A$783,$A336,СВЦЭМ!$B$39:$B$782,X$332)+'СЕТ СН'!$F$16</f>
        <v>0</v>
      </c>
      <c r="Y336" s="36">
        <f ca="1">SUMIFS(СВЦЭМ!$I$40:$I$783,СВЦЭМ!$A$40:$A$783,$A336,СВЦЭМ!$B$39:$B$782,Y$332)+'СЕТ СН'!$F$16</f>
        <v>0</v>
      </c>
    </row>
    <row r="337" spans="1:25" ht="15.75" hidden="1" x14ac:dyDescent="0.2">
      <c r="A337" s="35">
        <f t="shared" si="9"/>
        <v>44778</v>
      </c>
      <c r="B337" s="36">
        <f ca="1">SUMIFS(СВЦЭМ!$I$40:$I$783,СВЦЭМ!$A$40:$A$783,$A337,СВЦЭМ!$B$39:$B$782,B$332)+'СЕТ СН'!$F$16</f>
        <v>0</v>
      </c>
      <c r="C337" s="36">
        <f ca="1">SUMIFS(СВЦЭМ!$I$40:$I$783,СВЦЭМ!$A$40:$A$783,$A337,СВЦЭМ!$B$39:$B$782,C$332)+'СЕТ СН'!$F$16</f>
        <v>0</v>
      </c>
      <c r="D337" s="36">
        <f ca="1">SUMIFS(СВЦЭМ!$I$40:$I$783,СВЦЭМ!$A$40:$A$783,$A337,СВЦЭМ!$B$39:$B$782,D$332)+'СЕТ СН'!$F$16</f>
        <v>0</v>
      </c>
      <c r="E337" s="36">
        <f ca="1">SUMIFS(СВЦЭМ!$I$40:$I$783,СВЦЭМ!$A$40:$A$783,$A337,СВЦЭМ!$B$39:$B$782,E$332)+'СЕТ СН'!$F$16</f>
        <v>0</v>
      </c>
      <c r="F337" s="36">
        <f ca="1">SUMIFS(СВЦЭМ!$I$40:$I$783,СВЦЭМ!$A$40:$A$783,$A337,СВЦЭМ!$B$39:$B$782,F$332)+'СЕТ СН'!$F$16</f>
        <v>0</v>
      </c>
      <c r="G337" s="36">
        <f ca="1">SUMIFS(СВЦЭМ!$I$40:$I$783,СВЦЭМ!$A$40:$A$783,$A337,СВЦЭМ!$B$39:$B$782,G$332)+'СЕТ СН'!$F$16</f>
        <v>0</v>
      </c>
      <c r="H337" s="36">
        <f ca="1">SUMIFS(СВЦЭМ!$I$40:$I$783,СВЦЭМ!$A$40:$A$783,$A337,СВЦЭМ!$B$39:$B$782,H$332)+'СЕТ СН'!$F$16</f>
        <v>0</v>
      </c>
      <c r="I337" s="36">
        <f ca="1">SUMIFS(СВЦЭМ!$I$40:$I$783,СВЦЭМ!$A$40:$A$783,$A337,СВЦЭМ!$B$39:$B$782,I$332)+'СЕТ СН'!$F$16</f>
        <v>0</v>
      </c>
      <c r="J337" s="36">
        <f ca="1">SUMIFS(СВЦЭМ!$I$40:$I$783,СВЦЭМ!$A$40:$A$783,$A337,СВЦЭМ!$B$39:$B$782,J$332)+'СЕТ СН'!$F$16</f>
        <v>0</v>
      </c>
      <c r="K337" s="36">
        <f ca="1">SUMIFS(СВЦЭМ!$I$40:$I$783,СВЦЭМ!$A$40:$A$783,$A337,СВЦЭМ!$B$39:$B$782,K$332)+'СЕТ СН'!$F$16</f>
        <v>0</v>
      </c>
      <c r="L337" s="36">
        <f ca="1">SUMIFS(СВЦЭМ!$I$40:$I$783,СВЦЭМ!$A$40:$A$783,$A337,СВЦЭМ!$B$39:$B$782,L$332)+'СЕТ СН'!$F$16</f>
        <v>0</v>
      </c>
      <c r="M337" s="36">
        <f ca="1">SUMIFS(СВЦЭМ!$I$40:$I$783,СВЦЭМ!$A$40:$A$783,$A337,СВЦЭМ!$B$39:$B$782,M$332)+'СЕТ СН'!$F$16</f>
        <v>0</v>
      </c>
      <c r="N337" s="36">
        <f ca="1">SUMIFS(СВЦЭМ!$I$40:$I$783,СВЦЭМ!$A$40:$A$783,$A337,СВЦЭМ!$B$39:$B$782,N$332)+'СЕТ СН'!$F$16</f>
        <v>0</v>
      </c>
      <c r="O337" s="36">
        <f ca="1">SUMIFS(СВЦЭМ!$I$40:$I$783,СВЦЭМ!$A$40:$A$783,$A337,СВЦЭМ!$B$39:$B$782,O$332)+'СЕТ СН'!$F$16</f>
        <v>0</v>
      </c>
      <c r="P337" s="36">
        <f ca="1">SUMIFS(СВЦЭМ!$I$40:$I$783,СВЦЭМ!$A$40:$A$783,$A337,СВЦЭМ!$B$39:$B$782,P$332)+'СЕТ СН'!$F$16</f>
        <v>0</v>
      </c>
      <c r="Q337" s="36">
        <f ca="1">SUMIFS(СВЦЭМ!$I$40:$I$783,СВЦЭМ!$A$40:$A$783,$A337,СВЦЭМ!$B$39:$B$782,Q$332)+'СЕТ СН'!$F$16</f>
        <v>0</v>
      </c>
      <c r="R337" s="36">
        <f ca="1">SUMIFS(СВЦЭМ!$I$40:$I$783,СВЦЭМ!$A$40:$A$783,$A337,СВЦЭМ!$B$39:$B$782,R$332)+'СЕТ СН'!$F$16</f>
        <v>0</v>
      </c>
      <c r="S337" s="36">
        <f ca="1">SUMIFS(СВЦЭМ!$I$40:$I$783,СВЦЭМ!$A$40:$A$783,$A337,СВЦЭМ!$B$39:$B$782,S$332)+'СЕТ СН'!$F$16</f>
        <v>0</v>
      </c>
      <c r="T337" s="36">
        <f ca="1">SUMIFS(СВЦЭМ!$I$40:$I$783,СВЦЭМ!$A$40:$A$783,$A337,СВЦЭМ!$B$39:$B$782,T$332)+'СЕТ СН'!$F$16</f>
        <v>0</v>
      </c>
      <c r="U337" s="36">
        <f ca="1">SUMIFS(СВЦЭМ!$I$40:$I$783,СВЦЭМ!$A$40:$A$783,$A337,СВЦЭМ!$B$39:$B$782,U$332)+'СЕТ СН'!$F$16</f>
        <v>0</v>
      </c>
      <c r="V337" s="36">
        <f ca="1">SUMIFS(СВЦЭМ!$I$40:$I$783,СВЦЭМ!$A$40:$A$783,$A337,СВЦЭМ!$B$39:$B$782,V$332)+'СЕТ СН'!$F$16</f>
        <v>0</v>
      </c>
      <c r="W337" s="36">
        <f ca="1">SUMIFS(СВЦЭМ!$I$40:$I$783,СВЦЭМ!$A$40:$A$783,$A337,СВЦЭМ!$B$39:$B$782,W$332)+'СЕТ СН'!$F$16</f>
        <v>0</v>
      </c>
      <c r="X337" s="36">
        <f ca="1">SUMIFS(СВЦЭМ!$I$40:$I$783,СВЦЭМ!$A$40:$A$783,$A337,СВЦЭМ!$B$39:$B$782,X$332)+'СЕТ СН'!$F$16</f>
        <v>0</v>
      </c>
      <c r="Y337" s="36">
        <f ca="1">SUMIFS(СВЦЭМ!$I$40:$I$783,СВЦЭМ!$A$40:$A$783,$A337,СВЦЭМ!$B$39:$B$782,Y$332)+'СЕТ СН'!$F$16</f>
        <v>0</v>
      </c>
    </row>
    <row r="338" spans="1:25" ht="15.75" hidden="1" x14ac:dyDescent="0.2">
      <c r="A338" s="35">
        <f t="shared" si="9"/>
        <v>44779</v>
      </c>
      <c r="B338" s="36">
        <f ca="1">SUMIFS(СВЦЭМ!$I$40:$I$783,СВЦЭМ!$A$40:$A$783,$A338,СВЦЭМ!$B$39:$B$782,B$332)+'СЕТ СН'!$F$16</f>
        <v>0</v>
      </c>
      <c r="C338" s="36">
        <f ca="1">SUMIFS(СВЦЭМ!$I$40:$I$783,СВЦЭМ!$A$40:$A$783,$A338,СВЦЭМ!$B$39:$B$782,C$332)+'СЕТ СН'!$F$16</f>
        <v>0</v>
      </c>
      <c r="D338" s="36">
        <f ca="1">SUMIFS(СВЦЭМ!$I$40:$I$783,СВЦЭМ!$A$40:$A$783,$A338,СВЦЭМ!$B$39:$B$782,D$332)+'СЕТ СН'!$F$16</f>
        <v>0</v>
      </c>
      <c r="E338" s="36">
        <f ca="1">SUMIFS(СВЦЭМ!$I$40:$I$783,СВЦЭМ!$A$40:$A$783,$A338,СВЦЭМ!$B$39:$B$782,E$332)+'СЕТ СН'!$F$16</f>
        <v>0</v>
      </c>
      <c r="F338" s="36">
        <f ca="1">SUMIFS(СВЦЭМ!$I$40:$I$783,СВЦЭМ!$A$40:$A$783,$A338,СВЦЭМ!$B$39:$B$782,F$332)+'СЕТ СН'!$F$16</f>
        <v>0</v>
      </c>
      <c r="G338" s="36">
        <f ca="1">SUMIFS(СВЦЭМ!$I$40:$I$783,СВЦЭМ!$A$40:$A$783,$A338,СВЦЭМ!$B$39:$B$782,G$332)+'СЕТ СН'!$F$16</f>
        <v>0</v>
      </c>
      <c r="H338" s="36">
        <f ca="1">SUMIFS(СВЦЭМ!$I$40:$I$783,СВЦЭМ!$A$40:$A$783,$A338,СВЦЭМ!$B$39:$B$782,H$332)+'СЕТ СН'!$F$16</f>
        <v>0</v>
      </c>
      <c r="I338" s="36">
        <f ca="1">SUMIFS(СВЦЭМ!$I$40:$I$783,СВЦЭМ!$A$40:$A$783,$A338,СВЦЭМ!$B$39:$B$782,I$332)+'СЕТ СН'!$F$16</f>
        <v>0</v>
      </c>
      <c r="J338" s="36">
        <f ca="1">SUMIFS(СВЦЭМ!$I$40:$I$783,СВЦЭМ!$A$40:$A$783,$A338,СВЦЭМ!$B$39:$B$782,J$332)+'СЕТ СН'!$F$16</f>
        <v>0</v>
      </c>
      <c r="K338" s="36">
        <f ca="1">SUMIFS(СВЦЭМ!$I$40:$I$783,СВЦЭМ!$A$40:$A$783,$A338,СВЦЭМ!$B$39:$B$782,K$332)+'СЕТ СН'!$F$16</f>
        <v>0</v>
      </c>
      <c r="L338" s="36">
        <f ca="1">SUMIFS(СВЦЭМ!$I$40:$I$783,СВЦЭМ!$A$40:$A$783,$A338,СВЦЭМ!$B$39:$B$782,L$332)+'СЕТ СН'!$F$16</f>
        <v>0</v>
      </c>
      <c r="M338" s="36">
        <f ca="1">SUMIFS(СВЦЭМ!$I$40:$I$783,СВЦЭМ!$A$40:$A$783,$A338,СВЦЭМ!$B$39:$B$782,M$332)+'СЕТ СН'!$F$16</f>
        <v>0</v>
      </c>
      <c r="N338" s="36">
        <f ca="1">SUMIFS(СВЦЭМ!$I$40:$I$783,СВЦЭМ!$A$40:$A$783,$A338,СВЦЭМ!$B$39:$B$782,N$332)+'СЕТ СН'!$F$16</f>
        <v>0</v>
      </c>
      <c r="O338" s="36">
        <f ca="1">SUMIFS(СВЦЭМ!$I$40:$I$783,СВЦЭМ!$A$40:$A$783,$A338,СВЦЭМ!$B$39:$B$782,O$332)+'СЕТ СН'!$F$16</f>
        <v>0</v>
      </c>
      <c r="P338" s="36">
        <f ca="1">SUMIFS(СВЦЭМ!$I$40:$I$783,СВЦЭМ!$A$40:$A$783,$A338,СВЦЭМ!$B$39:$B$782,P$332)+'СЕТ СН'!$F$16</f>
        <v>0</v>
      </c>
      <c r="Q338" s="36">
        <f ca="1">SUMIFS(СВЦЭМ!$I$40:$I$783,СВЦЭМ!$A$40:$A$783,$A338,СВЦЭМ!$B$39:$B$782,Q$332)+'СЕТ СН'!$F$16</f>
        <v>0</v>
      </c>
      <c r="R338" s="36">
        <f ca="1">SUMIFS(СВЦЭМ!$I$40:$I$783,СВЦЭМ!$A$40:$A$783,$A338,СВЦЭМ!$B$39:$B$782,R$332)+'СЕТ СН'!$F$16</f>
        <v>0</v>
      </c>
      <c r="S338" s="36">
        <f ca="1">SUMIFS(СВЦЭМ!$I$40:$I$783,СВЦЭМ!$A$40:$A$783,$A338,СВЦЭМ!$B$39:$B$782,S$332)+'СЕТ СН'!$F$16</f>
        <v>0</v>
      </c>
      <c r="T338" s="36">
        <f ca="1">SUMIFS(СВЦЭМ!$I$40:$I$783,СВЦЭМ!$A$40:$A$783,$A338,СВЦЭМ!$B$39:$B$782,T$332)+'СЕТ СН'!$F$16</f>
        <v>0</v>
      </c>
      <c r="U338" s="36">
        <f ca="1">SUMIFS(СВЦЭМ!$I$40:$I$783,СВЦЭМ!$A$40:$A$783,$A338,СВЦЭМ!$B$39:$B$782,U$332)+'СЕТ СН'!$F$16</f>
        <v>0</v>
      </c>
      <c r="V338" s="36">
        <f ca="1">SUMIFS(СВЦЭМ!$I$40:$I$783,СВЦЭМ!$A$40:$A$783,$A338,СВЦЭМ!$B$39:$B$782,V$332)+'СЕТ СН'!$F$16</f>
        <v>0</v>
      </c>
      <c r="W338" s="36">
        <f ca="1">SUMIFS(СВЦЭМ!$I$40:$I$783,СВЦЭМ!$A$40:$A$783,$A338,СВЦЭМ!$B$39:$B$782,W$332)+'СЕТ СН'!$F$16</f>
        <v>0</v>
      </c>
      <c r="X338" s="36">
        <f ca="1">SUMIFS(СВЦЭМ!$I$40:$I$783,СВЦЭМ!$A$40:$A$783,$A338,СВЦЭМ!$B$39:$B$782,X$332)+'СЕТ СН'!$F$16</f>
        <v>0</v>
      </c>
      <c r="Y338" s="36">
        <f ca="1">SUMIFS(СВЦЭМ!$I$40:$I$783,СВЦЭМ!$A$40:$A$783,$A338,СВЦЭМ!$B$39:$B$782,Y$332)+'СЕТ СН'!$F$16</f>
        <v>0</v>
      </c>
    </row>
    <row r="339" spans="1:25" ht="15.75" hidden="1" x14ac:dyDescent="0.2">
      <c r="A339" s="35">
        <f t="shared" si="9"/>
        <v>44780</v>
      </c>
      <c r="B339" s="36">
        <f ca="1">SUMIFS(СВЦЭМ!$I$40:$I$783,СВЦЭМ!$A$40:$A$783,$A339,СВЦЭМ!$B$39:$B$782,B$332)+'СЕТ СН'!$F$16</f>
        <v>0</v>
      </c>
      <c r="C339" s="36">
        <f ca="1">SUMIFS(СВЦЭМ!$I$40:$I$783,СВЦЭМ!$A$40:$A$783,$A339,СВЦЭМ!$B$39:$B$782,C$332)+'СЕТ СН'!$F$16</f>
        <v>0</v>
      </c>
      <c r="D339" s="36">
        <f ca="1">SUMIFS(СВЦЭМ!$I$40:$I$783,СВЦЭМ!$A$40:$A$783,$A339,СВЦЭМ!$B$39:$B$782,D$332)+'СЕТ СН'!$F$16</f>
        <v>0</v>
      </c>
      <c r="E339" s="36">
        <f ca="1">SUMIFS(СВЦЭМ!$I$40:$I$783,СВЦЭМ!$A$40:$A$783,$A339,СВЦЭМ!$B$39:$B$782,E$332)+'СЕТ СН'!$F$16</f>
        <v>0</v>
      </c>
      <c r="F339" s="36">
        <f ca="1">SUMIFS(СВЦЭМ!$I$40:$I$783,СВЦЭМ!$A$40:$A$783,$A339,СВЦЭМ!$B$39:$B$782,F$332)+'СЕТ СН'!$F$16</f>
        <v>0</v>
      </c>
      <c r="G339" s="36">
        <f ca="1">SUMIFS(СВЦЭМ!$I$40:$I$783,СВЦЭМ!$A$40:$A$783,$A339,СВЦЭМ!$B$39:$B$782,G$332)+'СЕТ СН'!$F$16</f>
        <v>0</v>
      </c>
      <c r="H339" s="36">
        <f ca="1">SUMIFS(СВЦЭМ!$I$40:$I$783,СВЦЭМ!$A$40:$A$783,$A339,СВЦЭМ!$B$39:$B$782,H$332)+'СЕТ СН'!$F$16</f>
        <v>0</v>
      </c>
      <c r="I339" s="36">
        <f ca="1">SUMIFS(СВЦЭМ!$I$40:$I$783,СВЦЭМ!$A$40:$A$783,$A339,СВЦЭМ!$B$39:$B$782,I$332)+'СЕТ СН'!$F$16</f>
        <v>0</v>
      </c>
      <c r="J339" s="36">
        <f ca="1">SUMIFS(СВЦЭМ!$I$40:$I$783,СВЦЭМ!$A$40:$A$783,$A339,СВЦЭМ!$B$39:$B$782,J$332)+'СЕТ СН'!$F$16</f>
        <v>0</v>
      </c>
      <c r="K339" s="36">
        <f ca="1">SUMIFS(СВЦЭМ!$I$40:$I$783,СВЦЭМ!$A$40:$A$783,$A339,СВЦЭМ!$B$39:$B$782,K$332)+'СЕТ СН'!$F$16</f>
        <v>0</v>
      </c>
      <c r="L339" s="36">
        <f ca="1">SUMIFS(СВЦЭМ!$I$40:$I$783,СВЦЭМ!$A$40:$A$783,$A339,СВЦЭМ!$B$39:$B$782,L$332)+'СЕТ СН'!$F$16</f>
        <v>0</v>
      </c>
      <c r="M339" s="36">
        <f ca="1">SUMIFS(СВЦЭМ!$I$40:$I$783,СВЦЭМ!$A$40:$A$783,$A339,СВЦЭМ!$B$39:$B$782,M$332)+'СЕТ СН'!$F$16</f>
        <v>0</v>
      </c>
      <c r="N339" s="36">
        <f ca="1">SUMIFS(СВЦЭМ!$I$40:$I$783,СВЦЭМ!$A$40:$A$783,$A339,СВЦЭМ!$B$39:$B$782,N$332)+'СЕТ СН'!$F$16</f>
        <v>0</v>
      </c>
      <c r="O339" s="36">
        <f ca="1">SUMIFS(СВЦЭМ!$I$40:$I$783,СВЦЭМ!$A$40:$A$783,$A339,СВЦЭМ!$B$39:$B$782,O$332)+'СЕТ СН'!$F$16</f>
        <v>0</v>
      </c>
      <c r="P339" s="36">
        <f ca="1">SUMIFS(СВЦЭМ!$I$40:$I$783,СВЦЭМ!$A$40:$A$783,$A339,СВЦЭМ!$B$39:$B$782,P$332)+'СЕТ СН'!$F$16</f>
        <v>0</v>
      </c>
      <c r="Q339" s="36">
        <f ca="1">SUMIFS(СВЦЭМ!$I$40:$I$783,СВЦЭМ!$A$40:$A$783,$A339,СВЦЭМ!$B$39:$B$782,Q$332)+'СЕТ СН'!$F$16</f>
        <v>0</v>
      </c>
      <c r="R339" s="36">
        <f ca="1">SUMIFS(СВЦЭМ!$I$40:$I$783,СВЦЭМ!$A$40:$A$783,$A339,СВЦЭМ!$B$39:$B$782,R$332)+'СЕТ СН'!$F$16</f>
        <v>0</v>
      </c>
      <c r="S339" s="36">
        <f ca="1">SUMIFS(СВЦЭМ!$I$40:$I$783,СВЦЭМ!$A$40:$A$783,$A339,СВЦЭМ!$B$39:$B$782,S$332)+'СЕТ СН'!$F$16</f>
        <v>0</v>
      </c>
      <c r="T339" s="36">
        <f ca="1">SUMIFS(СВЦЭМ!$I$40:$I$783,СВЦЭМ!$A$40:$A$783,$A339,СВЦЭМ!$B$39:$B$782,T$332)+'СЕТ СН'!$F$16</f>
        <v>0</v>
      </c>
      <c r="U339" s="36">
        <f ca="1">SUMIFS(СВЦЭМ!$I$40:$I$783,СВЦЭМ!$A$40:$A$783,$A339,СВЦЭМ!$B$39:$B$782,U$332)+'СЕТ СН'!$F$16</f>
        <v>0</v>
      </c>
      <c r="V339" s="36">
        <f ca="1">SUMIFS(СВЦЭМ!$I$40:$I$783,СВЦЭМ!$A$40:$A$783,$A339,СВЦЭМ!$B$39:$B$782,V$332)+'СЕТ СН'!$F$16</f>
        <v>0</v>
      </c>
      <c r="W339" s="36">
        <f ca="1">SUMIFS(СВЦЭМ!$I$40:$I$783,СВЦЭМ!$A$40:$A$783,$A339,СВЦЭМ!$B$39:$B$782,W$332)+'СЕТ СН'!$F$16</f>
        <v>0</v>
      </c>
      <c r="X339" s="36">
        <f ca="1">SUMIFS(СВЦЭМ!$I$40:$I$783,СВЦЭМ!$A$40:$A$783,$A339,СВЦЭМ!$B$39:$B$782,X$332)+'СЕТ СН'!$F$16</f>
        <v>0</v>
      </c>
      <c r="Y339" s="36">
        <f ca="1">SUMIFS(СВЦЭМ!$I$40:$I$783,СВЦЭМ!$A$40:$A$783,$A339,СВЦЭМ!$B$39:$B$782,Y$332)+'СЕТ СН'!$F$16</f>
        <v>0</v>
      </c>
    </row>
    <row r="340" spans="1:25" ht="15.75" hidden="1" x14ac:dyDescent="0.2">
      <c r="A340" s="35">
        <f t="shared" si="9"/>
        <v>44781</v>
      </c>
      <c r="B340" s="36">
        <f ca="1">SUMIFS(СВЦЭМ!$I$40:$I$783,СВЦЭМ!$A$40:$A$783,$A340,СВЦЭМ!$B$39:$B$782,B$332)+'СЕТ СН'!$F$16</f>
        <v>0</v>
      </c>
      <c r="C340" s="36">
        <f ca="1">SUMIFS(СВЦЭМ!$I$40:$I$783,СВЦЭМ!$A$40:$A$783,$A340,СВЦЭМ!$B$39:$B$782,C$332)+'СЕТ СН'!$F$16</f>
        <v>0</v>
      </c>
      <c r="D340" s="36">
        <f ca="1">SUMIFS(СВЦЭМ!$I$40:$I$783,СВЦЭМ!$A$40:$A$783,$A340,СВЦЭМ!$B$39:$B$782,D$332)+'СЕТ СН'!$F$16</f>
        <v>0</v>
      </c>
      <c r="E340" s="36">
        <f ca="1">SUMIFS(СВЦЭМ!$I$40:$I$783,СВЦЭМ!$A$40:$A$783,$A340,СВЦЭМ!$B$39:$B$782,E$332)+'СЕТ СН'!$F$16</f>
        <v>0</v>
      </c>
      <c r="F340" s="36">
        <f ca="1">SUMIFS(СВЦЭМ!$I$40:$I$783,СВЦЭМ!$A$40:$A$783,$A340,СВЦЭМ!$B$39:$B$782,F$332)+'СЕТ СН'!$F$16</f>
        <v>0</v>
      </c>
      <c r="G340" s="36">
        <f ca="1">SUMIFS(СВЦЭМ!$I$40:$I$783,СВЦЭМ!$A$40:$A$783,$A340,СВЦЭМ!$B$39:$B$782,G$332)+'СЕТ СН'!$F$16</f>
        <v>0</v>
      </c>
      <c r="H340" s="36">
        <f ca="1">SUMIFS(СВЦЭМ!$I$40:$I$783,СВЦЭМ!$A$40:$A$783,$A340,СВЦЭМ!$B$39:$B$782,H$332)+'СЕТ СН'!$F$16</f>
        <v>0</v>
      </c>
      <c r="I340" s="36">
        <f ca="1">SUMIFS(СВЦЭМ!$I$40:$I$783,СВЦЭМ!$A$40:$A$783,$A340,СВЦЭМ!$B$39:$B$782,I$332)+'СЕТ СН'!$F$16</f>
        <v>0</v>
      </c>
      <c r="J340" s="36">
        <f ca="1">SUMIFS(СВЦЭМ!$I$40:$I$783,СВЦЭМ!$A$40:$A$783,$A340,СВЦЭМ!$B$39:$B$782,J$332)+'СЕТ СН'!$F$16</f>
        <v>0</v>
      </c>
      <c r="K340" s="36">
        <f ca="1">SUMIFS(СВЦЭМ!$I$40:$I$783,СВЦЭМ!$A$40:$A$783,$A340,СВЦЭМ!$B$39:$B$782,K$332)+'СЕТ СН'!$F$16</f>
        <v>0</v>
      </c>
      <c r="L340" s="36">
        <f ca="1">SUMIFS(СВЦЭМ!$I$40:$I$783,СВЦЭМ!$A$40:$A$783,$A340,СВЦЭМ!$B$39:$B$782,L$332)+'СЕТ СН'!$F$16</f>
        <v>0</v>
      </c>
      <c r="M340" s="36">
        <f ca="1">SUMIFS(СВЦЭМ!$I$40:$I$783,СВЦЭМ!$A$40:$A$783,$A340,СВЦЭМ!$B$39:$B$782,M$332)+'СЕТ СН'!$F$16</f>
        <v>0</v>
      </c>
      <c r="N340" s="36">
        <f ca="1">SUMIFS(СВЦЭМ!$I$40:$I$783,СВЦЭМ!$A$40:$A$783,$A340,СВЦЭМ!$B$39:$B$782,N$332)+'СЕТ СН'!$F$16</f>
        <v>0</v>
      </c>
      <c r="O340" s="36">
        <f ca="1">SUMIFS(СВЦЭМ!$I$40:$I$783,СВЦЭМ!$A$40:$A$783,$A340,СВЦЭМ!$B$39:$B$782,O$332)+'СЕТ СН'!$F$16</f>
        <v>0</v>
      </c>
      <c r="P340" s="36">
        <f ca="1">SUMIFS(СВЦЭМ!$I$40:$I$783,СВЦЭМ!$A$40:$A$783,$A340,СВЦЭМ!$B$39:$B$782,P$332)+'СЕТ СН'!$F$16</f>
        <v>0</v>
      </c>
      <c r="Q340" s="36">
        <f ca="1">SUMIFS(СВЦЭМ!$I$40:$I$783,СВЦЭМ!$A$40:$A$783,$A340,СВЦЭМ!$B$39:$B$782,Q$332)+'СЕТ СН'!$F$16</f>
        <v>0</v>
      </c>
      <c r="R340" s="36">
        <f ca="1">SUMIFS(СВЦЭМ!$I$40:$I$783,СВЦЭМ!$A$40:$A$783,$A340,СВЦЭМ!$B$39:$B$782,R$332)+'СЕТ СН'!$F$16</f>
        <v>0</v>
      </c>
      <c r="S340" s="36">
        <f ca="1">SUMIFS(СВЦЭМ!$I$40:$I$783,СВЦЭМ!$A$40:$A$783,$A340,СВЦЭМ!$B$39:$B$782,S$332)+'СЕТ СН'!$F$16</f>
        <v>0</v>
      </c>
      <c r="T340" s="36">
        <f ca="1">SUMIFS(СВЦЭМ!$I$40:$I$783,СВЦЭМ!$A$40:$A$783,$A340,СВЦЭМ!$B$39:$B$782,T$332)+'СЕТ СН'!$F$16</f>
        <v>0</v>
      </c>
      <c r="U340" s="36">
        <f ca="1">SUMIFS(СВЦЭМ!$I$40:$I$783,СВЦЭМ!$A$40:$A$783,$A340,СВЦЭМ!$B$39:$B$782,U$332)+'СЕТ СН'!$F$16</f>
        <v>0</v>
      </c>
      <c r="V340" s="36">
        <f ca="1">SUMIFS(СВЦЭМ!$I$40:$I$783,СВЦЭМ!$A$40:$A$783,$A340,СВЦЭМ!$B$39:$B$782,V$332)+'СЕТ СН'!$F$16</f>
        <v>0</v>
      </c>
      <c r="W340" s="36">
        <f ca="1">SUMIFS(СВЦЭМ!$I$40:$I$783,СВЦЭМ!$A$40:$A$783,$A340,СВЦЭМ!$B$39:$B$782,W$332)+'СЕТ СН'!$F$16</f>
        <v>0</v>
      </c>
      <c r="X340" s="36">
        <f ca="1">SUMIFS(СВЦЭМ!$I$40:$I$783,СВЦЭМ!$A$40:$A$783,$A340,СВЦЭМ!$B$39:$B$782,X$332)+'СЕТ СН'!$F$16</f>
        <v>0</v>
      </c>
      <c r="Y340" s="36">
        <f ca="1">SUMIFS(СВЦЭМ!$I$40:$I$783,СВЦЭМ!$A$40:$A$783,$A340,СВЦЭМ!$B$39:$B$782,Y$332)+'СЕТ СН'!$F$16</f>
        <v>0</v>
      </c>
    </row>
    <row r="341" spans="1:25" ht="15.75" hidden="1" x14ac:dyDescent="0.2">
      <c r="A341" s="35">
        <f t="shared" si="9"/>
        <v>44782</v>
      </c>
      <c r="B341" s="36">
        <f ca="1">SUMIFS(СВЦЭМ!$I$40:$I$783,СВЦЭМ!$A$40:$A$783,$A341,СВЦЭМ!$B$39:$B$782,B$332)+'СЕТ СН'!$F$16</f>
        <v>0</v>
      </c>
      <c r="C341" s="36">
        <f ca="1">SUMIFS(СВЦЭМ!$I$40:$I$783,СВЦЭМ!$A$40:$A$783,$A341,СВЦЭМ!$B$39:$B$782,C$332)+'СЕТ СН'!$F$16</f>
        <v>0</v>
      </c>
      <c r="D341" s="36">
        <f ca="1">SUMIFS(СВЦЭМ!$I$40:$I$783,СВЦЭМ!$A$40:$A$783,$A341,СВЦЭМ!$B$39:$B$782,D$332)+'СЕТ СН'!$F$16</f>
        <v>0</v>
      </c>
      <c r="E341" s="36">
        <f ca="1">SUMIFS(СВЦЭМ!$I$40:$I$783,СВЦЭМ!$A$40:$A$783,$A341,СВЦЭМ!$B$39:$B$782,E$332)+'СЕТ СН'!$F$16</f>
        <v>0</v>
      </c>
      <c r="F341" s="36">
        <f ca="1">SUMIFS(СВЦЭМ!$I$40:$I$783,СВЦЭМ!$A$40:$A$783,$A341,СВЦЭМ!$B$39:$B$782,F$332)+'СЕТ СН'!$F$16</f>
        <v>0</v>
      </c>
      <c r="G341" s="36">
        <f ca="1">SUMIFS(СВЦЭМ!$I$40:$I$783,СВЦЭМ!$A$40:$A$783,$A341,СВЦЭМ!$B$39:$B$782,G$332)+'СЕТ СН'!$F$16</f>
        <v>0</v>
      </c>
      <c r="H341" s="36">
        <f ca="1">SUMIFS(СВЦЭМ!$I$40:$I$783,СВЦЭМ!$A$40:$A$783,$A341,СВЦЭМ!$B$39:$B$782,H$332)+'СЕТ СН'!$F$16</f>
        <v>0</v>
      </c>
      <c r="I341" s="36">
        <f ca="1">SUMIFS(СВЦЭМ!$I$40:$I$783,СВЦЭМ!$A$40:$A$783,$A341,СВЦЭМ!$B$39:$B$782,I$332)+'СЕТ СН'!$F$16</f>
        <v>0</v>
      </c>
      <c r="J341" s="36">
        <f ca="1">SUMIFS(СВЦЭМ!$I$40:$I$783,СВЦЭМ!$A$40:$A$783,$A341,СВЦЭМ!$B$39:$B$782,J$332)+'СЕТ СН'!$F$16</f>
        <v>0</v>
      </c>
      <c r="K341" s="36">
        <f ca="1">SUMIFS(СВЦЭМ!$I$40:$I$783,СВЦЭМ!$A$40:$A$783,$A341,СВЦЭМ!$B$39:$B$782,K$332)+'СЕТ СН'!$F$16</f>
        <v>0</v>
      </c>
      <c r="L341" s="36">
        <f ca="1">SUMIFS(СВЦЭМ!$I$40:$I$783,СВЦЭМ!$A$40:$A$783,$A341,СВЦЭМ!$B$39:$B$782,L$332)+'СЕТ СН'!$F$16</f>
        <v>0</v>
      </c>
      <c r="M341" s="36">
        <f ca="1">SUMIFS(СВЦЭМ!$I$40:$I$783,СВЦЭМ!$A$40:$A$783,$A341,СВЦЭМ!$B$39:$B$782,M$332)+'СЕТ СН'!$F$16</f>
        <v>0</v>
      </c>
      <c r="N341" s="36">
        <f ca="1">SUMIFS(СВЦЭМ!$I$40:$I$783,СВЦЭМ!$A$40:$A$783,$A341,СВЦЭМ!$B$39:$B$782,N$332)+'СЕТ СН'!$F$16</f>
        <v>0</v>
      </c>
      <c r="O341" s="36">
        <f ca="1">SUMIFS(СВЦЭМ!$I$40:$I$783,СВЦЭМ!$A$40:$A$783,$A341,СВЦЭМ!$B$39:$B$782,O$332)+'СЕТ СН'!$F$16</f>
        <v>0</v>
      </c>
      <c r="P341" s="36">
        <f ca="1">SUMIFS(СВЦЭМ!$I$40:$I$783,СВЦЭМ!$A$40:$A$783,$A341,СВЦЭМ!$B$39:$B$782,P$332)+'СЕТ СН'!$F$16</f>
        <v>0</v>
      </c>
      <c r="Q341" s="36">
        <f ca="1">SUMIFS(СВЦЭМ!$I$40:$I$783,СВЦЭМ!$A$40:$A$783,$A341,СВЦЭМ!$B$39:$B$782,Q$332)+'СЕТ СН'!$F$16</f>
        <v>0</v>
      </c>
      <c r="R341" s="36">
        <f ca="1">SUMIFS(СВЦЭМ!$I$40:$I$783,СВЦЭМ!$A$40:$A$783,$A341,СВЦЭМ!$B$39:$B$782,R$332)+'СЕТ СН'!$F$16</f>
        <v>0</v>
      </c>
      <c r="S341" s="36">
        <f ca="1">SUMIFS(СВЦЭМ!$I$40:$I$783,СВЦЭМ!$A$40:$A$783,$A341,СВЦЭМ!$B$39:$B$782,S$332)+'СЕТ СН'!$F$16</f>
        <v>0</v>
      </c>
      <c r="T341" s="36">
        <f ca="1">SUMIFS(СВЦЭМ!$I$40:$I$783,СВЦЭМ!$A$40:$A$783,$A341,СВЦЭМ!$B$39:$B$782,T$332)+'СЕТ СН'!$F$16</f>
        <v>0</v>
      </c>
      <c r="U341" s="36">
        <f ca="1">SUMIFS(СВЦЭМ!$I$40:$I$783,СВЦЭМ!$A$40:$A$783,$A341,СВЦЭМ!$B$39:$B$782,U$332)+'СЕТ СН'!$F$16</f>
        <v>0</v>
      </c>
      <c r="V341" s="36">
        <f ca="1">SUMIFS(СВЦЭМ!$I$40:$I$783,СВЦЭМ!$A$40:$A$783,$A341,СВЦЭМ!$B$39:$B$782,V$332)+'СЕТ СН'!$F$16</f>
        <v>0</v>
      </c>
      <c r="W341" s="36">
        <f ca="1">SUMIFS(СВЦЭМ!$I$40:$I$783,СВЦЭМ!$A$40:$A$783,$A341,СВЦЭМ!$B$39:$B$782,W$332)+'СЕТ СН'!$F$16</f>
        <v>0</v>
      </c>
      <c r="X341" s="36">
        <f ca="1">SUMIFS(СВЦЭМ!$I$40:$I$783,СВЦЭМ!$A$40:$A$783,$A341,СВЦЭМ!$B$39:$B$782,X$332)+'СЕТ СН'!$F$16</f>
        <v>0</v>
      </c>
      <c r="Y341" s="36">
        <f ca="1">SUMIFS(СВЦЭМ!$I$40:$I$783,СВЦЭМ!$A$40:$A$783,$A341,СВЦЭМ!$B$39:$B$782,Y$332)+'СЕТ СН'!$F$16</f>
        <v>0</v>
      </c>
    </row>
    <row r="342" spans="1:25" ht="15.75" hidden="1" x14ac:dyDescent="0.2">
      <c r="A342" s="35">
        <f t="shared" si="9"/>
        <v>44783</v>
      </c>
      <c r="B342" s="36">
        <f ca="1">SUMIFS(СВЦЭМ!$I$40:$I$783,СВЦЭМ!$A$40:$A$783,$A342,СВЦЭМ!$B$39:$B$782,B$332)+'СЕТ СН'!$F$16</f>
        <v>0</v>
      </c>
      <c r="C342" s="36">
        <f ca="1">SUMIFS(СВЦЭМ!$I$40:$I$783,СВЦЭМ!$A$40:$A$783,$A342,СВЦЭМ!$B$39:$B$782,C$332)+'СЕТ СН'!$F$16</f>
        <v>0</v>
      </c>
      <c r="D342" s="36">
        <f ca="1">SUMIFS(СВЦЭМ!$I$40:$I$783,СВЦЭМ!$A$40:$A$783,$A342,СВЦЭМ!$B$39:$B$782,D$332)+'СЕТ СН'!$F$16</f>
        <v>0</v>
      </c>
      <c r="E342" s="36">
        <f ca="1">SUMIFS(СВЦЭМ!$I$40:$I$783,СВЦЭМ!$A$40:$A$783,$A342,СВЦЭМ!$B$39:$B$782,E$332)+'СЕТ СН'!$F$16</f>
        <v>0</v>
      </c>
      <c r="F342" s="36">
        <f ca="1">SUMIFS(СВЦЭМ!$I$40:$I$783,СВЦЭМ!$A$40:$A$783,$A342,СВЦЭМ!$B$39:$B$782,F$332)+'СЕТ СН'!$F$16</f>
        <v>0</v>
      </c>
      <c r="G342" s="36">
        <f ca="1">SUMIFS(СВЦЭМ!$I$40:$I$783,СВЦЭМ!$A$40:$A$783,$A342,СВЦЭМ!$B$39:$B$782,G$332)+'СЕТ СН'!$F$16</f>
        <v>0</v>
      </c>
      <c r="H342" s="36">
        <f ca="1">SUMIFS(СВЦЭМ!$I$40:$I$783,СВЦЭМ!$A$40:$A$783,$A342,СВЦЭМ!$B$39:$B$782,H$332)+'СЕТ СН'!$F$16</f>
        <v>0</v>
      </c>
      <c r="I342" s="36">
        <f ca="1">SUMIFS(СВЦЭМ!$I$40:$I$783,СВЦЭМ!$A$40:$A$783,$A342,СВЦЭМ!$B$39:$B$782,I$332)+'СЕТ СН'!$F$16</f>
        <v>0</v>
      </c>
      <c r="J342" s="36">
        <f ca="1">SUMIFS(СВЦЭМ!$I$40:$I$783,СВЦЭМ!$A$40:$A$783,$A342,СВЦЭМ!$B$39:$B$782,J$332)+'СЕТ СН'!$F$16</f>
        <v>0</v>
      </c>
      <c r="K342" s="36">
        <f ca="1">SUMIFS(СВЦЭМ!$I$40:$I$783,СВЦЭМ!$A$40:$A$783,$A342,СВЦЭМ!$B$39:$B$782,K$332)+'СЕТ СН'!$F$16</f>
        <v>0</v>
      </c>
      <c r="L342" s="36">
        <f ca="1">SUMIFS(СВЦЭМ!$I$40:$I$783,СВЦЭМ!$A$40:$A$783,$A342,СВЦЭМ!$B$39:$B$782,L$332)+'СЕТ СН'!$F$16</f>
        <v>0</v>
      </c>
      <c r="M342" s="36">
        <f ca="1">SUMIFS(СВЦЭМ!$I$40:$I$783,СВЦЭМ!$A$40:$A$783,$A342,СВЦЭМ!$B$39:$B$782,M$332)+'СЕТ СН'!$F$16</f>
        <v>0</v>
      </c>
      <c r="N342" s="36">
        <f ca="1">SUMIFS(СВЦЭМ!$I$40:$I$783,СВЦЭМ!$A$40:$A$783,$A342,СВЦЭМ!$B$39:$B$782,N$332)+'СЕТ СН'!$F$16</f>
        <v>0</v>
      </c>
      <c r="O342" s="36">
        <f ca="1">SUMIFS(СВЦЭМ!$I$40:$I$783,СВЦЭМ!$A$40:$A$783,$A342,СВЦЭМ!$B$39:$B$782,O$332)+'СЕТ СН'!$F$16</f>
        <v>0</v>
      </c>
      <c r="P342" s="36">
        <f ca="1">SUMIFS(СВЦЭМ!$I$40:$I$783,СВЦЭМ!$A$40:$A$783,$A342,СВЦЭМ!$B$39:$B$782,P$332)+'СЕТ СН'!$F$16</f>
        <v>0</v>
      </c>
      <c r="Q342" s="36">
        <f ca="1">SUMIFS(СВЦЭМ!$I$40:$I$783,СВЦЭМ!$A$40:$A$783,$A342,СВЦЭМ!$B$39:$B$782,Q$332)+'СЕТ СН'!$F$16</f>
        <v>0</v>
      </c>
      <c r="R342" s="36">
        <f ca="1">SUMIFS(СВЦЭМ!$I$40:$I$783,СВЦЭМ!$A$40:$A$783,$A342,СВЦЭМ!$B$39:$B$782,R$332)+'СЕТ СН'!$F$16</f>
        <v>0</v>
      </c>
      <c r="S342" s="36">
        <f ca="1">SUMIFS(СВЦЭМ!$I$40:$I$783,СВЦЭМ!$A$40:$A$783,$A342,СВЦЭМ!$B$39:$B$782,S$332)+'СЕТ СН'!$F$16</f>
        <v>0</v>
      </c>
      <c r="T342" s="36">
        <f ca="1">SUMIFS(СВЦЭМ!$I$40:$I$783,СВЦЭМ!$A$40:$A$783,$A342,СВЦЭМ!$B$39:$B$782,T$332)+'СЕТ СН'!$F$16</f>
        <v>0</v>
      </c>
      <c r="U342" s="36">
        <f ca="1">SUMIFS(СВЦЭМ!$I$40:$I$783,СВЦЭМ!$A$40:$A$783,$A342,СВЦЭМ!$B$39:$B$782,U$332)+'СЕТ СН'!$F$16</f>
        <v>0</v>
      </c>
      <c r="V342" s="36">
        <f ca="1">SUMIFS(СВЦЭМ!$I$40:$I$783,СВЦЭМ!$A$40:$A$783,$A342,СВЦЭМ!$B$39:$B$782,V$332)+'СЕТ СН'!$F$16</f>
        <v>0</v>
      </c>
      <c r="W342" s="36">
        <f ca="1">SUMIFS(СВЦЭМ!$I$40:$I$783,СВЦЭМ!$A$40:$A$783,$A342,СВЦЭМ!$B$39:$B$782,W$332)+'СЕТ СН'!$F$16</f>
        <v>0</v>
      </c>
      <c r="X342" s="36">
        <f ca="1">SUMIFS(СВЦЭМ!$I$40:$I$783,СВЦЭМ!$A$40:$A$783,$A342,СВЦЭМ!$B$39:$B$782,X$332)+'СЕТ СН'!$F$16</f>
        <v>0</v>
      </c>
      <c r="Y342" s="36">
        <f ca="1">SUMIFS(СВЦЭМ!$I$40:$I$783,СВЦЭМ!$A$40:$A$783,$A342,СВЦЭМ!$B$39:$B$782,Y$332)+'СЕТ СН'!$F$16</f>
        <v>0</v>
      </c>
    </row>
    <row r="343" spans="1:25" ht="15.75" hidden="1" x14ac:dyDescent="0.2">
      <c r="A343" s="35">
        <f t="shared" si="9"/>
        <v>44784</v>
      </c>
      <c r="B343" s="36">
        <f ca="1">SUMIFS(СВЦЭМ!$I$40:$I$783,СВЦЭМ!$A$40:$A$783,$A343,СВЦЭМ!$B$39:$B$782,B$332)+'СЕТ СН'!$F$16</f>
        <v>0</v>
      </c>
      <c r="C343" s="36">
        <f ca="1">SUMIFS(СВЦЭМ!$I$40:$I$783,СВЦЭМ!$A$40:$A$783,$A343,СВЦЭМ!$B$39:$B$782,C$332)+'СЕТ СН'!$F$16</f>
        <v>0</v>
      </c>
      <c r="D343" s="36">
        <f ca="1">SUMIFS(СВЦЭМ!$I$40:$I$783,СВЦЭМ!$A$40:$A$783,$A343,СВЦЭМ!$B$39:$B$782,D$332)+'СЕТ СН'!$F$16</f>
        <v>0</v>
      </c>
      <c r="E343" s="36">
        <f ca="1">SUMIFS(СВЦЭМ!$I$40:$I$783,СВЦЭМ!$A$40:$A$783,$A343,СВЦЭМ!$B$39:$B$782,E$332)+'СЕТ СН'!$F$16</f>
        <v>0</v>
      </c>
      <c r="F343" s="36">
        <f ca="1">SUMIFS(СВЦЭМ!$I$40:$I$783,СВЦЭМ!$A$40:$A$783,$A343,СВЦЭМ!$B$39:$B$782,F$332)+'СЕТ СН'!$F$16</f>
        <v>0</v>
      </c>
      <c r="G343" s="36">
        <f ca="1">SUMIFS(СВЦЭМ!$I$40:$I$783,СВЦЭМ!$A$40:$A$783,$A343,СВЦЭМ!$B$39:$B$782,G$332)+'СЕТ СН'!$F$16</f>
        <v>0</v>
      </c>
      <c r="H343" s="36">
        <f ca="1">SUMIFS(СВЦЭМ!$I$40:$I$783,СВЦЭМ!$A$40:$A$783,$A343,СВЦЭМ!$B$39:$B$782,H$332)+'СЕТ СН'!$F$16</f>
        <v>0</v>
      </c>
      <c r="I343" s="36">
        <f ca="1">SUMIFS(СВЦЭМ!$I$40:$I$783,СВЦЭМ!$A$40:$A$783,$A343,СВЦЭМ!$B$39:$B$782,I$332)+'СЕТ СН'!$F$16</f>
        <v>0</v>
      </c>
      <c r="J343" s="36">
        <f ca="1">SUMIFS(СВЦЭМ!$I$40:$I$783,СВЦЭМ!$A$40:$A$783,$A343,СВЦЭМ!$B$39:$B$782,J$332)+'СЕТ СН'!$F$16</f>
        <v>0</v>
      </c>
      <c r="K343" s="36">
        <f ca="1">SUMIFS(СВЦЭМ!$I$40:$I$783,СВЦЭМ!$A$40:$A$783,$A343,СВЦЭМ!$B$39:$B$782,K$332)+'СЕТ СН'!$F$16</f>
        <v>0</v>
      </c>
      <c r="L343" s="36">
        <f ca="1">SUMIFS(СВЦЭМ!$I$40:$I$783,СВЦЭМ!$A$40:$A$783,$A343,СВЦЭМ!$B$39:$B$782,L$332)+'СЕТ СН'!$F$16</f>
        <v>0</v>
      </c>
      <c r="M343" s="36">
        <f ca="1">SUMIFS(СВЦЭМ!$I$40:$I$783,СВЦЭМ!$A$40:$A$783,$A343,СВЦЭМ!$B$39:$B$782,M$332)+'СЕТ СН'!$F$16</f>
        <v>0</v>
      </c>
      <c r="N343" s="36">
        <f ca="1">SUMIFS(СВЦЭМ!$I$40:$I$783,СВЦЭМ!$A$40:$A$783,$A343,СВЦЭМ!$B$39:$B$782,N$332)+'СЕТ СН'!$F$16</f>
        <v>0</v>
      </c>
      <c r="O343" s="36">
        <f ca="1">SUMIFS(СВЦЭМ!$I$40:$I$783,СВЦЭМ!$A$40:$A$783,$A343,СВЦЭМ!$B$39:$B$782,O$332)+'СЕТ СН'!$F$16</f>
        <v>0</v>
      </c>
      <c r="P343" s="36">
        <f ca="1">SUMIFS(СВЦЭМ!$I$40:$I$783,СВЦЭМ!$A$40:$A$783,$A343,СВЦЭМ!$B$39:$B$782,P$332)+'СЕТ СН'!$F$16</f>
        <v>0</v>
      </c>
      <c r="Q343" s="36">
        <f ca="1">SUMIFS(СВЦЭМ!$I$40:$I$783,СВЦЭМ!$A$40:$A$783,$A343,СВЦЭМ!$B$39:$B$782,Q$332)+'СЕТ СН'!$F$16</f>
        <v>0</v>
      </c>
      <c r="R343" s="36">
        <f ca="1">SUMIFS(СВЦЭМ!$I$40:$I$783,СВЦЭМ!$A$40:$A$783,$A343,СВЦЭМ!$B$39:$B$782,R$332)+'СЕТ СН'!$F$16</f>
        <v>0</v>
      </c>
      <c r="S343" s="36">
        <f ca="1">SUMIFS(СВЦЭМ!$I$40:$I$783,СВЦЭМ!$A$40:$A$783,$A343,СВЦЭМ!$B$39:$B$782,S$332)+'СЕТ СН'!$F$16</f>
        <v>0</v>
      </c>
      <c r="T343" s="36">
        <f ca="1">SUMIFS(СВЦЭМ!$I$40:$I$783,СВЦЭМ!$A$40:$A$783,$A343,СВЦЭМ!$B$39:$B$782,T$332)+'СЕТ СН'!$F$16</f>
        <v>0</v>
      </c>
      <c r="U343" s="36">
        <f ca="1">SUMIFS(СВЦЭМ!$I$40:$I$783,СВЦЭМ!$A$40:$A$783,$A343,СВЦЭМ!$B$39:$B$782,U$332)+'СЕТ СН'!$F$16</f>
        <v>0</v>
      </c>
      <c r="V343" s="36">
        <f ca="1">SUMIFS(СВЦЭМ!$I$40:$I$783,СВЦЭМ!$A$40:$A$783,$A343,СВЦЭМ!$B$39:$B$782,V$332)+'СЕТ СН'!$F$16</f>
        <v>0</v>
      </c>
      <c r="W343" s="36">
        <f ca="1">SUMIFS(СВЦЭМ!$I$40:$I$783,СВЦЭМ!$A$40:$A$783,$A343,СВЦЭМ!$B$39:$B$782,W$332)+'СЕТ СН'!$F$16</f>
        <v>0</v>
      </c>
      <c r="X343" s="36">
        <f ca="1">SUMIFS(СВЦЭМ!$I$40:$I$783,СВЦЭМ!$A$40:$A$783,$A343,СВЦЭМ!$B$39:$B$782,X$332)+'СЕТ СН'!$F$16</f>
        <v>0</v>
      </c>
      <c r="Y343" s="36">
        <f ca="1">SUMIFS(СВЦЭМ!$I$40:$I$783,СВЦЭМ!$A$40:$A$783,$A343,СВЦЭМ!$B$39:$B$782,Y$332)+'СЕТ СН'!$F$16</f>
        <v>0</v>
      </c>
    </row>
    <row r="344" spans="1:25" ht="15.75" hidden="1" x14ac:dyDescent="0.2">
      <c r="A344" s="35">
        <f t="shared" si="9"/>
        <v>44785</v>
      </c>
      <c r="B344" s="36">
        <f ca="1">SUMIFS(СВЦЭМ!$I$40:$I$783,СВЦЭМ!$A$40:$A$783,$A344,СВЦЭМ!$B$39:$B$782,B$332)+'СЕТ СН'!$F$16</f>
        <v>0</v>
      </c>
      <c r="C344" s="36">
        <f ca="1">SUMIFS(СВЦЭМ!$I$40:$I$783,СВЦЭМ!$A$40:$A$783,$A344,СВЦЭМ!$B$39:$B$782,C$332)+'СЕТ СН'!$F$16</f>
        <v>0</v>
      </c>
      <c r="D344" s="36">
        <f ca="1">SUMIFS(СВЦЭМ!$I$40:$I$783,СВЦЭМ!$A$40:$A$783,$A344,СВЦЭМ!$B$39:$B$782,D$332)+'СЕТ СН'!$F$16</f>
        <v>0</v>
      </c>
      <c r="E344" s="36">
        <f ca="1">SUMIFS(СВЦЭМ!$I$40:$I$783,СВЦЭМ!$A$40:$A$783,$A344,СВЦЭМ!$B$39:$B$782,E$332)+'СЕТ СН'!$F$16</f>
        <v>0</v>
      </c>
      <c r="F344" s="36">
        <f ca="1">SUMIFS(СВЦЭМ!$I$40:$I$783,СВЦЭМ!$A$40:$A$783,$A344,СВЦЭМ!$B$39:$B$782,F$332)+'СЕТ СН'!$F$16</f>
        <v>0</v>
      </c>
      <c r="G344" s="36">
        <f ca="1">SUMIFS(СВЦЭМ!$I$40:$I$783,СВЦЭМ!$A$40:$A$783,$A344,СВЦЭМ!$B$39:$B$782,G$332)+'СЕТ СН'!$F$16</f>
        <v>0</v>
      </c>
      <c r="H344" s="36">
        <f ca="1">SUMIFS(СВЦЭМ!$I$40:$I$783,СВЦЭМ!$A$40:$A$783,$A344,СВЦЭМ!$B$39:$B$782,H$332)+'СЕТ СН'!$F$16</f>
        <v>0</v>
      </c>
      <c r="I344" s="36">
        <f ca="1">SUMIFS(СВЦЭМ!$I$40:$I$783,СВЦЭМ!$A$40:$A$783,$A344,СВЦЭМ!$B$39:$B$782,I$332)+'СЕТ СН'!$F$16</f>
        <v>0</v>
      </c>
      <c r="J344" s="36">
        <f ca="1">SUMIFS(СВЦЭМ!$I$40:$I$783,СВЦЭМ!$A$40:$A$783,$A344,СВЦЭМ!$B$39:$B$782,J$332)+'СЕТ СН'!$F$16</f>
        <v>0</v>
      </c>
      <c r="K344" s="36">
        <f ca="1">SUMIFS(СВЦЭМ!$I$40:$I$783,СВЦЭМ!$A$40:$A$783,$A344,СВЦЭМ!$B$39:$B$782,K$332)+'СЕТ СН'!$F$16</f>
        <v>0</v>
      </c>
      <c r="L344" s="36">
        <f ca="1">SUMIFS(СВЦЭМ!$I$40:$I$783,СВЦЭМ!$A$40:$A$783,$A344,СВЦЭМ!$B$39:$B$782,L$332)+'СЕТ СН'!$F$16</f>
        <v>0</v>
      </c>
      <c r="M344" s="36">
        <f ca="1">SUMIFS(СВЦЭМ!$I$40:$I$783,СВЦЭМ!$A$40:$A$783,$A344,СВЦЭМ!$B$39:$B$782,M$332)+'СЕТ СН'!$F$16</f>
        <v>0</v>
      </c>
      <c r="N344" s="36">
        <f ca="1">SUMIFS(СВЦЭМ!$I$40:$I$783,СВЦЭМ!$A$40:$A$783,$A344,СВЦЭМ!$B$39:$B$782,N$332)+'СЕТ СН'!$F$16</f>
        <v>0</v>
      </c>
      <c r="O344" s="36">
        <f ca="1">SUMIFS(СВЦЭМ!$I$40:$I$783,СВЦЭМ!$A$40:$A$783,$A344,СВЦЭМ!$B$39:$B$782,O$332)+'СЕТ СН'!$F$16</f>
        <v>0</v>
      </c>
      <c r="P344" s="36">
        <f ca="1">SUMIFS(СВЦЭМ!$I$40:$I$783,СВЦЭМ!$A$40:$A$783,$A344,СВЦЭМ!$B$39:$B$782,P$332)+'СЕТ СН'!$F$16</f>
        <v>0</v>
      </c>
      <c r="Q344" s="36">
        <f ca="1">SUMIFS(СВЦЭМ!$I$40:$I$783,СВЦЭМ!$A$40:$A$783,$A344,СВЦЭМ!$B$39:$B$782,Q$332)+'СЕТ СН'!$F$16</f>
        <v>0</v>
      </c>
      <c r="R344" s="36">
        <f ca="1">SUMIFS(СВЦЭМ!$I$40:$I$783,СВЦЭМ!$A$40:$A$783,$A344,СВЦЭМ!$B$39:$B$782,R$332)+'СЕТ СН'!$F$16</f>
        <v>0</v>
      </c>
      <c r="S344" s="36">
        <f ca="1">SUMIFS(СВЦЭМ!$I$40:$I$783,СВЦЭМ!$A$40:$A$783,$A344,СВЦЭМ!$B$39:$B$782,S$332)+'СЕТ СН'!$F$16</f>
        <v>0</v>
      </c>
      <c r="T344" s="36">
        <f ca="1">SUMIFS(СВЦЭМ!$I$40:$I$783,СВЦЭМ!$A$40:$A$783,$A344,СВЦЭМ!$B$39:$B$782,T$332)+'СЕТ СН'!$F$16</f>
        <v>0</v>
      </c>
      <c r="U344" s="36">
        <f ca="1">SUMIFS(СВЦЭМ!$I$40:$I$783,СВЦЭМ!$A$40:$A$783,$A344,СВЦЭМ!$B$39:$B$782,U$332)+'СЕТ СН'!$F$16</f>
        <v>0</v>
      </c>
      <c r="V344" s="36">
        <f ca="1">SUMIFS(СВЦЭМ!$I$40:$I$783,СВЦЭМ!$A$40:$A$783,$A344,СВЦЭМ!$B$39:$B$782,V$332)+'СЕТ СН'!$F$16</f>
        <v>0</v>
      </c>
      <c r="W344" s="36">
        <f ca="1">SUMIFS(СВЦЭМ!$I$40:$I$783,СВЦЭМ!$A$40:$A$783,$A344,СВЦЭМ!$B$39:$B$782,W$332)+'СЕТ СН'!$F$16</f>
        <v>0</v>
      </c>
      <c r="X344" s="36">
        <f ca="1">SUMIFS(СВЦЭМ!$I$40:$I$783,СВЦЭМ!$A$40:$A$783,$A344,СВЦЭМ!$B$39:$B$782,X$332)+'СЕТ СН'!$F$16</f>
        <v>0</v>
      </c>
      <c r="Y344" s="36">
        <f ca="1">SUMIFS(СВЦЭМ!$I$40:$I$783,СВЦЭМ!$A$40:$A$783,$A344,СВЦЭМ!$B$39:$B$782,Y$332)+'СЕТ СН'!$F$16</f>
        <v>0</v>
      </c>
    </row>
    <row r="345" spans="1:25" ht="15.75" hidden="1" x14ac:dyDescent="0.2">
      <c r="A345" s="35">
        <f t="shared" si="9"/>
        <v>44786</v>
      </c>
      <c r="B345" s="36">
        <f ca="1">SUMIFS(СВЦЭМ!$I$40:$I$783,СВЦЭМ!$A$40:$A$783,$A345,СВЦЭМ!$B$39:$B$782,B$332)+'СЕТ СН'!$F$16</f>
        <v>0</v>
      </c>
      <c r="C345" s="36">
        <f ca="1">SUMIFS(СВЦЭМ!$I$40:$I$783,СВЦЭМ!$A$40:$A$783,$A345,СВЦЭМ!$B$39:$B$782,C$332)+'СЕТ СН'!$F$16</f>
        <v>0</v>
      </c>
      <c r="D345" s="36">
        <f ca="1">SUMIFS(СВЦЭМ!$I$40:$I$783,СВЦЭМ!$A$40:$A$783,$A345,СВЦЭМ!$B$39:$B$782,D$332)+'СЕТ СН'!$F$16</f>
        <v>0</v>
      </c>
      <c r="E345" s="36">
        <f ca="1">SUMIFS(СВЦЭМ!$I$40:$I$783,СВЦЭМ!$A$40:$A$783,$A345,СВЦЭМ!$B$39:$B$782,E$332)+'СЕТ СН'!$F$16</f>
        <v>0</v>
      </c>
      <c r="F345" s="36">
        <f ca="1">SUMIFS(СВЦЭМ!$I$40:$I$783,СВЦЭМ!$A$40:$A$783,$A345,СВЦЭМ!$B$39:$B$782,F$332)+'СЕТ СН'!$F$16</f>
        <v>0</v>
      </c>
      <c r="G345" s="36">
        <f ca="1">SUMIFS(СВЦЭМ!$I$40:$I$783,СВЦЭМ!$A$40:$A$783,$A345,СВЦЭМ!$B$39:$B$782,G$332)+'СЕТ СН'!$F$16</f>
        <v>0</v>
      </c>
      <c r="H345" s="36">
        <f ca="1">SUMIFS(СВЦЭМ!$I$40:$I$783,СВЦЭМ!$A$40:$A$783,$A345,СВЦЭМ!$B$39:$B$782,H$332)+'СЕТ СН'!$F$16</f>
        <v>0</v>
      </c>
      <c r="I345" s="36">
        <f ca="1">SUMIFS(СВЦЭМ!$I$40:$I$783,СВЦЭМ!$A$40:$A$783,$A345,СВЦЭМ!$B$39:$B$782,I$332)+'СЕТ СН'!$F$16</f>
        <v>0</v>
      </c>
      <c r="J345" s="36">
        <f ca="1">SUMIFS(СВЦЭМ!$I$40:$I$783,СВЦЭМ!$A$40:$A$783,$A345,СВЦЭМ!$B$39:$B$782,J$332)+'СЕТ СН'!$F$16</f>
        <v>0</v>
      </c>
      <c r="K345" s="36">
        <f ca="1">SUMIFS(СВЦЭМ!$I$40:$I$783,СВЦЭМ!$A$40:$A$783,$A345,СВЦЭМ!$B$39:$B$782,K$332)+'СЕТ СН'!$F$16</f>
        <v>0</v>
      </c>
      <c r="L345" s="36">
        <f ca="1">SUMIFS(СВЦЭМ!$I$40:$I$783,СВЦЭМ!$A$40:$A$783,$A345,СВЦЭМ!$B$39:$B$782,L$332)+'СЕТ СН'!$F$16</f>
        <v>0</v>
      </c>
      <c r="M345" s="36">
        <f ca="1">SUMIFS(СВЦЭМ!$I$40:$I$783,СВЦЭМ!$A$40:$A$783,$A345,СВЦЭМ!$B$39:$B$782,M$332)+'СЕТ СН'!$F$16</f>
        <v>0</v>
      </c>
      <c r="N345" s="36">
        <f ca="1">SUMIFS(СВЦЭМ!$I$40:$I$783,СВЦЭМ!$A$40:$A$783,$A345,СВЦЭМ!$B$39:$B$782,N$332)+'СЕТ СН'!$F$16</f>
        <v>0</v>
      </c>
      <c r="O345" s="36">
        <f ca="1">SUMIFS(СВЦЭМ!$I$40:$I$783,СВЦЭМ!$A$40:$A$783,$A345,СВЦЭМ!$B$39:$B$782,O$332)+'СЕТ СН'!$F$16</f>
        <v>0</v>
      </c>
      <c r="P345" s="36">
        <f ca="1">SUMIFS(СВЦЭМ!$I$40:$I$783,СВЦЭМ!$A$40:$A$783,$A345,СВЦЭМ!$B$39:$B$782,P$332)+'СЕТ СН'!$F$16</f>
        <v>0</v>
      </c>
      <c r="Q345" s="36">
        <f ca="1">SUMIFS(СВЦЭМ!$I$40:$I$783,СВЦЭМ!$A$40:$A$783,$A345,СВЦЭМ!$B$39:$B$782,Q$332)+'СЕТ СН'!$F$16</f>
        <v>0</v>
      </c>
      <c r="R345" s="36">
        <f ca="1">SUMIFS(СВЦЭМ!$I$40:$I$783,СВЦЭМ!$A$40:$A$783,$A345,СВЦЭМ!$B$39:$B$782,R$332)+'СЕТ СН'!$F$16</f>
        <v>0</v>
      </c>
      <c r="S345" s="36">
        <f ca="1">SUMIFS(СВЦЭМ!$I$40:$I$783,СВЦЭМ!$A$40:$A$783,$A345,СВЦЭМ!$B$39:$B$782,S$332)+'СЕТ СН'!$F$16</f>
        <v>0</v>
      </c>
      <c r="T345" s="36">
        <f ca="1">SUMIFS(СВЦЭМ!$I$40:$I$783,СВЦЭМ!$A$40:$A$783,$A345,СВЦЭМ!$B$39:$B$782,T$332)+'СЕТ СН'!$F$16</f>
        <v>0</v>
      </c>
      <c r="U345" s="36">
        <f ca="1">SUMIFS(СВЦЭМ!$I$40:$I$783,СВЦЭМ!$A$40:$A$783,$A345,СВЦЭМ!$B$39:$B$782,U$332)+'СЕТ СН'!$F$16</f>
        <v>0</v>
      </c>
      <c r="V345" s="36">
        <f ca="1">SUMIFS(СВЦЭМ!$I$40:$I$783,СВЦЭМ!$A$40:$A$783,$A345,СВЦЭМ!$B$39:$B$782,V$332)+'СЕТ СН'!$F$16</f>
        <v>0</v>
      </c>
      <c r="W345" s="36">
        <f ca="1">SUMIFS(СВЦЭМ!$I$40:$I$783,СВЦЭМ!$A$40:$A$783,$A345,СВЦЭМ!$B$39:$B$782,W$332)+'СЕТ СН'!$F$16</f>
        <v>0</v>
      </c>
      <c r="X345" s="36">
        <f ca="1">SUMIFS(СВЦЭМ!$I$40:$I$783,СВЦЭМ!$A$40:$A$783,$A345,СВЦЭМ!$B$39:$B$782,X$332)+'СЕТ СН'!$F$16</f>
        <v>0</v>
      </c>
      <c r="Y345" s="36">
        <f ca="1">SUMIFS(СВЦЭМ!$I$40:$I$783,СВЦЭМ!$A$40:$A$783,$A345,СВЦЭМ!$B$39:$B$782,Y$332)+'СЕТ СН'!$F$16</f>
        <v>0</v>
      </c>
    </row>
    <row r="346" spans="1:25" ht="15.75" hidden="1" x14ac:dyDescent="0.2">
      <c r="A346" s="35">
        <f t="shared" si="9"/>
        <v>44787</v>
      </c>
      <c r="B346" s="36">
        <f ca="1">SUMIFS(СВЦЭМ!$I$40:$I$783,СВЦЭМ!$A$40:$A$783,$A346,СВЦЭМ!$B$39:$B$782,B$332)+'СЕТ СН'!$F$16</f>
        <v>0</v>
      </c>
      <c r="C346" s="36">
        <f ca="1">SUMIFS(СВЦЭМ!$I$40:$I$783,СВЦЭМ!$A$40:$A$783,$A346,СВЦЭМ!$B$39:$B$782,C$332)+'СЕТ СН'!$F$16</f>
        <v>0</v>
      </c>
      <c r="D346" s="36">
        <f ca="1">SUMIFS(СВЦЭМ!$I$40:$I$783,СВЦЭМ!$A$40:$A$783,$A346,СВЦЭМ!$B$39:$B$782,D$332)+'СЕТ СН'!$F$16</f>
        <v>0</v>
      </c>
      <c r="E346" s="36">
        <f ca="1">SUMIFS(СВЦЭМ!$I$40:$I$783,СВЦЭМ!$A$40:$A$783,$A346,СВЦЭМ!$B$39:$B$782,E$332)+'СЕТ СН'!$F$16</f>
        <v>0</v>
      </c>
      <c r="F346" s="36">
        <f ca="1">SUMIFS(СВЦЭМ!$I$40:$I$783,СВЦЭМ!$A$40:$A$783,$A346,СВЦЭМ!$B$39:$B$782,F$332)+'СЕТ СН'!$F$16</f>
        <v>0</v>
      </c>
      <c r="G346" s="36">
        <f ca="1">SUMIFS(СВЦЭМ!$I$40:$I$783,СВЦЭМ!$A$40:$A$783,$A346,СВЦЭМ!$B$39:$B$782,G$332)+'СЕТ СН'!$F$16</f>
        <v>0</v>
      </c>
      <c r="H346" s="36">
        <f ca="1">SUMIFS(СВЦЭМ!$I$40:$I$783,СВЦЭМ!$A$40:$A$783,$A346,СВЦЭМ!$B$39:$B$782,H$332)+'СЕТ СН'!$F$16</f>
        <v>0</v>
      </c>
      <c r="I346" s="36">
        <f ca="1">SUMIFS(СВЦЭМ!$I$40:$I$783,СВЦЭМ!$A$40:$A$783,$A346,СВЦЭМ!$B$39:$B$782,I$332)+'СЕТ СН'!$F$16</f>
        <v>0</v>
      </c>
      <c r="J346" s="36">
        <f ca="1">SUMIFS(СВЦЭМ!$I$40:$I$783,СВЦЭМ!$A$40:$A$783,$A346,СВЦЭМ!$B$39:$B$782,J$332)+'СЕТ СН'!$F$16</f>
        <v>0</v>
      </c>
      <c r="K346" s="36">
        <f ca="1">SUMIFS(СВЦЭМ!$I$40:$I$783,СВЦЭМ!$A$40:$A$783,$A346,СВЦЭМ!$B$39:$B$782,K$332)+'СЕТ СН'!$F$16</f>
        <v>0</v>
      </c>
      <c r="L346" s="36">
        <f ca="1">SUMIFS(СВЦЭМ!$I$40:$I$783,СВЦЭМ!$A$40:$A$783,$A346,СВЦЭМ!$B$39:$B$782,L$332)+'СЕТ СН'!$F$16</f>
        <v>0</v>
      </c>
      <c r="M346" s="36">
        <f ca="1">SUMIFS(СВЦЭМ!$I$40:$I$783,СВЦЭМ!$A$40:$A$783,$A346,СВЦЭМ!$B$39:$B$782,M$332)+'СЕТ СН'!$F$16</f>
        <v>0</v>
      </c>
      <c r="N346" s="36">
        <f ca="1">SUMIFS(СВЦЭМ!$I$40:$I$783,СВЦЭМ!$A$40:$A$783,$A346,СВЦЭМ!$B$39:$B$782,N$332)+'СЕТ СН'!$F$16</f>
        <v>0</v>
      </c>
      <c r="O346" s="36">
        <f ca="1">SUMIFS(СВЦЭМ!$I$40:$I$783,СВЦЭМ!$A$40:$A$783,$A346,СВЦЭМ!$B$39:$B$782,O$332)+'СЕТ СН'!$F$16</f>
        <v>0</v>
      </c>
      <c r="P346" s="36">
        <f ca="1">SUMIFS(СВЦЭМ!$I$40:$I$783,СВЦЭМ!$A$40:$A$783,$A346,СВЦЭМ!$B$39:$B$782,P$332)+'СЕТ СН'!$F$16</f>
        <v>0</v>
      </c>
      <c r="Q346" s="36">
        <f ca="1">SUMIFS(СВЦЭМ!$I$40:$I$783,СВЦЭМ!$A$40:$A$783,$A346,СВЦЭМ!$B$39:$B$782,Q$332)+'СЕТ СН'!$F$16</f>
        <v>0</v>
      </c>
      <c r="R346" s="36">
        <f ca="1">SUMIFS(СВЦЭМ!$I$40:$I$783,СВЦЭМ!$A$40:$A$783,$A346,СВЦЭМ!$B$39:$B$782,R$332)+'СЕТ СН'!$F$16</f>
        <v>0</v>
      </c>
      <c r="S346" s="36">
        <f ca="1">SUMIFS(СВЦЭМ!$I$40:$I$783,СВЦЭМ!$A$40:$A$783,$A346,СВЦЭМ!$B$39:$B$782,S$332)+'СЕТ СН'!$F$16</f>
        <v>0</v>
      </c>
      <c r="T346" s="36">
        <f ca="1">SUMIFS(СВЦЭМ!$I$40:$I$783,СВЦЭМ!$A$40:$A$783,$A346,СВЦЭМ!$B$39:$B$782,T$332)+'СЕТ СН'!$F$16</f>
        <v>0</v>
      </c>
      <c r="U346" s="36">
        <f ca="1">SUMIFS(СВЦЭМ!$I$40:$I$783,СВЦЭМ!$A$40:$A$783,$A346,СВЦЭМ!$B$39:$B$782,U$332)+'СЕТ СН'!$F$16</f>
        <v>0</v>
      </c>
      <c r="V346" s="36">
        <f ca="1">SUMIFS(СВЦЭМ!$I$40:$I$783,СВЦЭМ!$A$40:$A$783,$A346,СВЦЭМ!$B$39:$B$782,V$332)+'СЕТ СН'!$F$16</f>
        <v>0</v>
      </c>
      <c r="W346" s="36">
        <f ca="1">SUMIFS(СВЦЭМ!$I$40:$I$783,СВЦЭМ!$A$40:$A$783,$A346,СВЦЭМ!$B$39:$B$782,W$332)+'СЕТ СН'!$F$16</f>
        <v>0</v>
      </c>
      <c r="X346" s="36">
        <f ca="1">SUMIFS(СВЦЭМ!$I$40:$I$783,СВЦЭМ!$A$40:$A$783,$A346,СВЦЭМ!$B$39:$B$782,X$332)+'СЕТ СН'!$F$16</f>
        <v>0</v>
      </c>
      <c r="Y346" s="36">
        <f ca="1">SUMIFS(СВЦЭМ!$I$40:$I$783,СВЦЭМ!$A$40:$A$783,$A346,СВЦЭМ!$B$39:$B$782,Y$332)+'СЕТ СН'!$F$16</f>
        <v>0</v>
      </c>
    </row>
    <row r="347" spans="1:25" ht="15.75" hidden="1" x14ac:dyDescent="0.2">
      <c r="A347" s="35">
        <f t="shared" si="9"/>
        <v>44788</v>
      </c>
      <c r="B347" s="36">
        <f ca="1">SUMIFS(СВЦЭМ!$I$40:$I$783,СВЦЭМ!$A$40:$A$783,$A347,СВЦЭМ!$B$39:$B$782,B$332)+'СЕТ СН'!$F$16</f>
        <v>0</v>
      </c>
      <c r="C347" s="36">
        <f ca="1">SUMIFS(СВЦЭМ!$I$40:$I$783,СВЦЭМ!$A$40:$A$783,$A347,СВЦЭМ!$B$39:$B$782,C$332)+'СЕТ СН'!$F$16</f>
        <v>0</v>
      </c>
      <c r="D347" s="36">
        <f ca="1">SUMIFS(СВЦЭМ!$I$40:$I$783,СВЦЭМ!$A$40:$A$783,$A347,СВЦЭМ!$B$39:$B$782,D$332)+'СЕТ СН'!$F$16</f>
        <v>0</v>
      </c>
      <c r="E347" s="36">
        <f ca="1">SUMIFS(СВЦЭМ!$I$40:$I$783,СВЦЭМ!$A$40:$A$783,$A347,СВЦЭМ!$B$39:$B$782,E$332)+'СЕТ СН'!$F$16</f>
        <v>0</v>
      </c>
      <c r="F347" s="36">
        <f ca="1">SUMIFS(СВЦЭМ!$I$40:$I$783,СВЦЭМ!$A$40:$A$783,$A347,СВЦЭМ!$B$39:$B$782,F$332)+'СЕТ СН'!$F$16</f>
        <v>0</v>
      </c>
      <c r="G347" s="36">
        <f ca="1">SUMIFS(СВЦЭМ!$I$40:$I$783,СВЦЭМ!$A$40:$A$783,$A347,СВЦЭМ!$B$39:$B$782,G$332)+'СЕТ СН'!$F$16</f>
        <v>0</v>
      </c>
      <c r="H347" s="36">
        <f ca="1">SUMIFS(СВЦЭМ!$I$40:$I$783,СВЦЭМ!$A$40:$A$783,$A347,СВЦЭМ!$B$39:$B$782,H$332)+'СЕТ СН'!$F$16</f>
        <v>0</v>
      </c>
      <c r="I347" s="36">
        <f ca="1">SUMIFS(СВЦЭМ!$I$40:$I$783,СВЦЭМ!$A$40:$A$783,$A347,СВЦЭМ!$B$39:$B$782,I$332)+'СЕТ СН'!$F$16</f>
        <v>0</v>
      </c>
      <c r="J347" s="36">
        <f ca="1">SUMIFS(СВЦЭМ!$I$40:$I$783,СВЦЭМ!$A$40:$A$783,$A347,СВЦЭМ!$B$39:$B$782,J$332)+'СЕТ СН'!$F$16</f>
        <v>0</v>
      </c>
      <c r="K347" s="36">
        <f ca="1">SUMIFS(СВЦЭМ!$I$40:$I$783,СВЦЭМ!$A$40:$A$783,$A347,СВЦЭМ!$B$39:$B$782,K$332)+'СЕТ СН'!$F$16</f>
        <v>0</v>
      </c>
      <c r="L347" s="36">
        <f ca="1">SUMIFS(СВЦЭМ!$I$40:$I$783,СВЦЭМ!$A$40:$A$783,$A347,СВЦЭМ!$B$39:$B$782,L$332)+'СЕТ СН'!$F$16</f>
        <v>0</v>
      </c>
      <c r="M347" s="36">
        <f ca="1">SUMIFS(СВЦЭМ!$I$40:$I$783,СВЦЭМ!$A$40:$A$783,$A347,СВЦЭМ!$B$39:$B$782,M$332)+'СЕТ СН'!$F$16</f>
        <v>0</v>
      </c>
      <c r="N347" s="36">
        <f ca="1">SUMIFS(СВЦЭМ!$I$40:$I$783,СВЦЭМ!$A$40:$A$783,$A347,СВЦЭМ!$B$39:$B$782,N$332)+'СЕТ СН'!$F$16</f>
        <v>0</v>
      </c>
      <c r="O347" s="36">
        <f ca="1">SUMIFS(СВЦЭМ!$I$40:$I$783,СВЦЭМ!$A$40:$A$783,$A347,СВЦЭМ!$B$39:$B$782,O$332)+'СЕТ СН'!$F$16</f>
        <v>0</v>
      </c>
      <c r="P347" s="36">
        <f ca="1">SUMIFS(СВЦЭМ!$I$40:$I$783,СВЦЭМ!$A$40:$A$783,$A347,СВЦЭМ!$B$39:$B$782,P$332)+'СЕТ СН'!$F$16</f>
        <v>0</v>
      </c>
      <c r="Q347" s="36">
        <f ca="1">SUMIFS(СВЦЭМ!$I$40:$I$783,СВЦЭМ!$A$40:$A$783,$A347,СВЦЭМ!$B$39:$B$782,Q$332)+'СЕТ СН'!$F$16</f>
        <v>0</v>
      </c>
      <c r="R347" s="36">
        <f ca="1">SUMIFS(СВЦЭМ!$I$40:$I$783,СВЦЭМ!$A$40:$A$783,$A347,СВЦЭМ!$B$39:$B$782,R$332)+'СЕТ СН'!$F$16</f>
        <v>0</v>
      </c>
      <c r="S347" s="36">
        <f ca="1">SUMIFS(СВЦЭМ!$I$40:$I$783,СВЦЭМ!$A$40:$A$783,$A347,СВЦЭМ!$B$39:$B$782,S$332)+'СЕТ СН'!$F$16</f>
        <v>0</v>
      </c>
      <c r="T347" s="36">
        <f ca="1">SUMIFS(СВЦЭМ!$I$40:$I$783,СВЦЭМ!$A$40:$A$783,$A347,СВЦЭМ!$B$39:$B$782,T$332)+'СЕТ СН'!$F$16</f>
        <v>0</v>
      </c>
      <c r="U347" s="36">
        <f ca="1">SUMIFS(СВЦЭМ!$I$40:$I$783,СВЦЭМ!$A$40:$A$783,$A347,СВЦЭМ!$B$39:$B$782,U$332)+'СЕТ СН'!$F$16</f>
        <v>0</v>
      </c>
      <c r="V347" s="36">
        <f ca="1">SUMIFS(СВЦЭМ!$I$40:$I$783,СВЦЭМ!$A$40:$A$783,$A347,СВЦЭМ!$B$39:$B$782,V$332)+'СЕТ СН'!$F$16</f>
        <v>0</v>
      </c>
      <c r="W347" s="36">
        <f ca="1">SUMIFS(СВЦЭМ!$I$40:$I$783,СВЦЭМ!$A$40:$A$783,$A347,СВЦЭМ!$B$39:$B$782,W$332)+'СЕТ СН'!$F$16</f>
        <v>0</v>
      </c>
      <c r="X347" s="36">
        <f ca="1">SUMIFS(СВЦЭМ!$I$40:$I$783,СВЦЭМ!$A$40:$A$783,$A347,СВЦЭМ!$B$39:$B$782,X$332)+'СЕТ СН'!$F$16</f>
        <v>0</v>
      </c>
      <c r="Y347" s="36">
        <f ca="1">SUMIFS(СВЦЭМ!$I$40:$I$783,СВЦЭМ!$A$40:$A$783,$A347,СВЦЭМ!$B$39:$B$782,Y$332)+'СЕТ СН'!$F$16</f>
        <v>0</v>
      </c>
    </row>
    <row r="348" spans="1:25" ht="15.75" hidden="1" x14ac:dyDescent="0.2">
      <c r="A348" s="35">
        <f t="shared" si="9"/>
        <v>44789</v>
      </c>
      <c r="B348" s="36">
        <f ca="1">SUMIFS(СВЦЭМ!$I$40:$I$783,СВЦЭМ!$A$40:$A$783,$A348,СВЦЭМ!$B$39:$B$782,B$332)+'СЕТ СН'!$F$16</f>
        <v>0</v>
      </c>
      <c r="C348" s="36">
        <f ca="1">SUMIFS(СВЦЭМ!$I$40:$I$783,СВЦЭМ!$A$40:$A$783,$A348,СВЦЭМ!$B$39:$B$782,C$332)+'СЕТ СН'!$F$16</f>
        <v>0</v>
      </c>
      <c r="D348" s="36">
        <f ca="1">SUMIFS(СВЦЭМ!$I$40:$I$783,СВЦЭМ!$A$40:$A$783,$A348,СВЦЭМ!$B$39:$B$782,D$332)+'СЕТ СН'!$F$16</f>
        <v>0</v>
      </c>
      <c r="E348" s="36">
        <f ca="1">SUMIFS(СВЦЭМ!$I$40:$I$783,СВЦЭМ!$A$40:$A$783,$A348,СВЦЭМ!$B$39:$B$782,E$332)+'СЕТ СН'!$F$16</f>
        <v>0</v>
      </c>
      <c r="F348" s="36">
        <f ca="1">SUMIFS(СВЦЭМ!$I$40:$I$783,СВЦЭМ!$A$40:$A$783,$A348,СВЦЭМ!$B$39:$B$782,F$332)+'СЕТ СН'!$F$16</f>
        <v>0</v>
      </c>
      <c r="G348" s="36">
        <f ca="1">SUMIFS(СВЦЭМ!$I$40:$I$783,СВЦЭМ!$A$40:$A$783,$A348,СВЦЭМ!$B$39:$B$782,G$332)+'СЕТ СН'!$F$16</f>
        <v>0</v>
      </c>
      <c r="H348" s="36">
        <f ca="1">SUMIFS(СВЦЭМ!$I$40:$I$783,СВЦЭМ!$A$40:$A$783,$A348,СВЦЭМ!$B$39:$B$782,H$332)+'СЕТ СН'!$F$16</f>
        <v>0</v>
      </c>
      <c r="I348" s="36">
        <f ca="1">SUMIFS(СВЦЭМ!$I$40:$I$783,СВЦЭМ!$A$40:$A$783,$A348,СВЦЭМ!$B$39:$B$782,I$332)+'СЕТ СН'!$F$16</f>
        <v>0</v>
      </c>
      <c r="J348" s="36">
        <f ca="1">SUMIFS(СВЦЭМ!$I$40:$I$783,СВЦЭМ!$A$40:$A$783,$A348,СВЦЭМ!$B$39:$B$782,J$332)+'СЕТ СН'!$F$16</f>
        <v>0</v>
      </c>
      <c r="K348" s="36">
        <f ca="1">SUMIFS(СВЦЭМ!$I$40:$I$783,СВЦЭМ!$A$40:$A$783,$A348,СВЦЭМ!$B$39:$B$782,K$332)+'СЕТ СН'!$F$16</f>
        <v>0</v>
      </c>
      <c r="L348" s="36">
        <f ca="1">SUMIFS(СВЦЭМ!$I$40:$I$783,СВЦЭМ!$A$40:$A$783,$A348,СВЦЭМ!$B$39:$B$782,L$332)+'СЕТ СН'!$F$16</f>
        <v>0</v>
      </c>
      <c r="M348" s="36">
        <f ca="1">SUMIFS(СВЦЭМ!$I$40:$I$783,СВЦЭМ!$A$40:$A$783,$A348,СВЦЭМ!$B$39:$B$782,M$332)+'СЕТ СН'!$F$16</f>
        <v>0</v>
      </c>
      <c r="N348" s="36">
        <f ca="1">SUMIFS(СВЦЭМ!$I$40:$I$783,СВЦЭМ!$A$40:$A$783,$A348,СВЦЭМ!$B$39:$B$782,N$332)+'СЕТ СН'!$F$16</f>
        <v>0</v>
      </c>
      <c r="O348" s="36">
        <f ca="1">SUMIFS(СВЦЭМ!$I$40:$I$783,СВЦЭМ!$A$40:$A$783,$A348,СВЦЭМ!$B$39:$B$782,O$332)+'СЕТ СН'!$F$16</f>
        <v>0</v>
      </c>
      <c r="P348" s="36">
        <f ca="1">SUMIFS(СВЦЭМ!$I$40:$I$783,СВЦЭМ!$A$40:$A$783,$A348,СВЦЭМ!$B$39:$B$782,P$332)+'СЕТ СН'!$F$16</f>
        <v>0</v>
      </c>
      <c r="Q348" s="36">
        <f ca="1">SUMIFS(СВЦЭМ!$I$40:$I$783,СВЦЭМ!$A$40:$A$783,$A348,СВЦЭМ!$B$39:$B$782,Q$332)+'СЕТ СН'!$F$16</f>
        <v>0</v>
      </c>
      <c r="R348" s="36">
        <f ca="1">SUMIFS(СВЦЭМ!$I$40:$I$783,СВЦЭМ!$A$40:$A$783,$A348,СВЦЭМ!$B$39:$B$782,R$332)+'СЕТ СН'!$F$16</f>
        <v>0</v>
      </c>
      <c r="S348" s="36">
        <f ca="1">SUMIFS(СВЦЭМ!$I$40:$I$783,СВЦЭМ!$A$40:$A$783,$A348,СВЦЭМ!$B$39:$B$782,S$332)+'СЕТ СН'!$F$16</f>
        <v>0</v>
      </c>
      <c r="T348" s="36">
        <f ca="1">SUMIFS(СВЦЭМ!$I$40:$I$783,СВЦЭМ!$A$40:$A$783,$A348,СВЦЭМ!$B$39:$B$782,T$332)+'СЕТ СН'!$F$16</f>
        <v>0</v>
      </c>
      <c r="U348" s="36">
        <f ca="1">SUMIFS(СВЦЭМ!$I$40:$I$783,СВЦЭМ!$A$40:$A$783,$A348,СВЦЭМ!$B$39:$B$782,U$332)+'СЕТ СН'!$F$16</f>
        <v>0</v>
      </c>
      <c r="V348" s="36">
        <f ca="1">SUMIFS(СВЦЭМ!$I$40:$I$783,СВЦЭМ!$A$40:$A$783,$A348,СВЦЭМ!$B$39:$B$782,V$332)+'СЕТ СН'!$F$16</f>
        <v>0</v>
      </c>
      <c r="W348" s="36">
        <f ca="1">SUMIFS(СВЦЭМ!$I$40:$I$783,СВЦЭМ!$A$40:$A$783,$A348,СВЦЭМ!$B$39:$B$782,W$332)+'СЕТ СН'!$F$16</f>
        <v>0</v>
      </c>
      <c r="X348" s="36">
        <f ca="1">SUMIFS(СВЦЭМ!$I$40:$I$783,СВЦЭМ!$A$40:$A$783,$A348,СВЦЭМ!$B$39:$B$782,X$332)+'СЕТ СН'!$F$16</f>
        <v>0</v>
      </c>
      <c r="Y348" s="36">
        <f ca="1">SUMIFS(СВЦЭМ!$I$40:$I$783,СВЦЭМ!$A$40:$A$783,$A348,СВЦЭМ!$B$39:$B$782,Y$332)+'СЕТ СН'!$F$16</f>
        <v>0</v>
      </c>
    </row>
    <row r="349" spans="1:25" ht="15.75" hidden="1" x14ac:dyDescent="0.2">
      <c r="A349" s="35">
        <f t="shared" si="9"/>
        <v>44790</v>
      </c>
      <c r="B349" s="36">
        <f ca="1">SUMIFS(СВЦЭМ!$I$40:$I$783,СВЦЭМ!$A$40:$A$783,$A349,СВЦЭМ!$B$39:$B$782,B$332)+'СЕТ СН'!$F$16</f>
        <v>0</v>
      </c>
      <c r="C349" s="36">
        <f ca="1">SUMIFS(СВЦЭМ!$I$40:$I$783,СВЦЭМ!$A$40:$A$783,$A349,СВЦЭМ!$B$39:$B$782,C$332)+'СЕТ СН'!$F$16</f>
        <v>0</v>
      </c>
      <c r="D349" s="36">
        <f ca="1">SUMIFS(СВЦЭМ!$I$40:$I$783,СВЦЭМ!$A$40:$A$783,$A349,СВЦЭМ!$B$39:$B$782,D$332)+'СЕТ СН'!$F$16</f>
        <v>0</v>
      </c>
      <c r="E349" s="36">
        <f ca="1">SUMIFS(СВЦЭМ!$I$40:$I$783,СВЦЭМ!$A$40:$A$783,$A349,СВЦЭМ!$B$39:$B$782,E$332)+'СЕТ СН'!$F$16</f>
        <v>0</v>
      </c>
      <c r="F349" s="36">
        <f ca="1">SUMIFS(СВЦЭМ!$I$40:$I$783,СВЦЭМ!$A$40:$A$783,$A349,СВЦЭМ!$B$39:$B$782,F$332)+'СЕТ СН'!$F$16</f>
        <v>0</v>
      </c>
      <c r="G349" s="36">
        <f ca="1">SUMIFS(СВЦЭМ!$I$40:$I$783,СВЦЭМ!$A$40:$A$783,$A349,СВЦЭМ!$B$39:$B$782,G$332)+'СЕТ СН'!$F$16</f>
        <v>0</v>
      </c>
      <c r="H349" s="36">
        <f ca="1">SUMIFS(СВЦЭМ!$I$40:$I$783,СВЦЭМ!$A$40:$A$783,$A349,СВЦЭМ!$B$39:$B$782,H$332)+'СЕТ СН'!$F$16</f>
        <v>0</v>
      </c>
      <c r="I349" s="36">
        <f ca="1">SUMIFS(СВЦЭМ!$I$40:$I$783,СВЦЭМ!$A$40:$A$783,$A349,СВЦЭМ!$B$39:$B$782,I$332)+'СЕТ СН'!$F$16</f>
        <v>0</v>
      </c>
      <c r="J349" s="36">
        <f ca="1">SUMIFS(СВЦЭМ!$I$40:$I$783,СВЦЭМ!$A$40:$A$783,$A349,СВЦЭМ!$B$39:$B$782,J$332)+'СЕТ СН'!$F$16</f>
        <v>0</v>
      </c>
      <c r="K349" s="36">
        <f ca="1">SUMIFS(СВЦЭМ!$I$40:$I$783,СВЦЭМ!$A$40:$A$783,$A349,СВЦЭМ!$B$39:$B$782,K$332)+'СЕТ СН'!$F$16</f>
        <v>0</v>
      </c>
      <c r="L349" s="36">
        <f ca="1">SUMIFS(СВЦЭМ!$I$40:$I$783,СВЦЭМ!$A$40:$A$783,$A349,СВЦЭМ!$B$39:$B$782,L$332)+'СЕТ СН'!$F$16</f>
        <v>0</v>
      </c>
      <c r="M349" s="36">
        <f ca="1">SUMIFS(СВЦЭМ!$I$40:$I$783,СВЦЭМ!$A$40:$A$783,$A349,СВЦЭМ!$B$39:$B$782,M$332)+'СЕТ СН'!$F$16</f>
        <v>0</v>
      </c>
      <c r="N349" s="36">
        <f ca="1">SUMIFS(СВЦЭМ!$I$40:$I$783,СВЦЭМ!$A$40:$A$783,$A349,СВЦЭМ!$B$39:$B$782,N$332)+'СЕТ СН'!$F$16</f>
        <v>0</v>
      </c>
      <c r="O349" s="36">
        <f ca="1">SUMIFS(СВЦЭМ!$I$40:$I$783,СВЦЭМ!$A$40:$A$783,$A349,СВЦЭМ!$B$39:$B$782,O$332)+'СЕТ СН'!$F$16</f>
        <v>0</v>
      </c>
      <c r="P349" s="36">
        <f ca="1">SUMIFS(СВЦЭМ!$I$40:$I$783,СВЦЭМ!$A$40:$A$783,$A349,СВЦЭМ!$B$39:$B$782,P$332)+'СЕТ СН'!$F$16</f>
        <v>0</v>
      </c>
      <c r="Q349" s="36">
        <f ca="1">SUMIFS(СВЦЭМ!$I$40:$I$783,СВЦЭМ!$A$40:$A$783,$A349,СВЦЭМ!$B$39:$B$782,Q$332)+'СЕТ СН'!$F$16</f>
        <v>0</v>
      </c>
      <c r="R349" s="36">
        <f ca="1">SUMIFS(СВЦЭМ!$I$40:$I$783,СВЦЭМ!$A$40:$A$783,$A349,СВЦЭМ!$B$39:$B$782,R$332)+'СЕТ СН'!$F$16</f>
        <v>0</v>
      </c>
      <c r="S349" s="36">
        <f ca="1">SUMIFS(СВЦЭМ!$I$40:$I$783,СВЦЭМ!$A$40:$A$783,$A349,СВЦЭМ!$B$39:$B$782,S$332)+'СЕТ СН'!$F$16</f>
        <v>0</v>
      </c>
      <c r="T349" s="36">
        <f ca="1">SUMIFS(СВЦЭМ!$I$40:$I$783,СВЦЭМ!$A$40:$A$783,$A349,СВЦЭМ!$B$39:$B$782,T$332)+'СЕТ СН'!$F$16</f>
        <v>0</v>
      </c>
      <c r="U349" s="36">
        <f ca="1">SUMIFS(СВЦЭМ!$I$40:$I$783,СВЦЭМ!$A$40:$A$783,$A349,СВЦЭМ!$B$39:$B$782,U$332)+'СЕТ СН'!$F$16</f>
        <v>0</v>
      </c>
      <c r="V349" s="36">
        <f ca="1">SUMIFS(СВЦЭМ!$I$40:$I$783,СВЦЭМ!$A$40:$A$783,$A349,СВЦЭМ!$B$39:$B$782,V$332)+'СЕТ СН'!$F$16</f>
        <v>0</v>
      </c>
      <c r="W349" s="36">
        <f ca="1">SUMIFS(СВЦЭМ!$I$40:$I$783,СВЦЭМ!$A$40:$A$783,$A349,СВЦЭМ!$B$39:$B$782,W$332)+'СЕТ СН'!$F$16</f>
        <v>0</v>
      </c>
      <c r="X349" s="36">
        <f ca="1">SUMIFS(СВЦЭМ!$I$40:$I$783,СВЦЭМ!$A$40:$A$783,$A349,СВЦЭМ!$B$39:$B$782,X$332)+'СЕТ СН'!$F$16</f>
        <v>0</v>
      </c>
      <c r="Y349" s="36">
        <f ca="1">SUMIFS(СВЦЭМ!$I$40:$I$783,СВЦЭМ!$A$40:$A$783,$A349,СВЦЭМ!$B$39:$B$782,Y$332)+'СЕТ СН'!$F$16</f>
        <v>0</v>
      </c>
    </row>
    <row r="350" spans="1:25" ht="15.75" hidden="1" x14ac:dyDescent="0.2">
      <c r="A350" s="35">
        <f t="shared" si="9"/>
        <v>44791</v>
      </c>
      <c r="B350" s="36">
        <f ca="1">SUMIFS(СВЦЭМ!$I$40:$I$783,СВЦЭМ!$A$40:$A$783,$A350,СВЦЭМ!$B$39:$B$782,B$332)+'СЕТ СН'!$F$16</f>
        <v>0</v>
      </c>
      <c r="C350" s="36">
        <f ca="1">SUMIFS(СВЦЭМ!$I$40:$I$783,СВЦЭМ!$A$40:$A$783,$A350,СВЦЭМ!$B$39:$B$782,C$332)+'СЕТ СН'!$F$16</f>
        <v>0</v>
      </c>
      <c r="D350" s="36">
        <f ca="1">SUMIFS(СВЦЭМ!$I$40:$I$783,СВЦЭМ!$A$40:$A$783,$A350,СВЦЭМ!$B$39:$B$782,D$332)+'СЕТ СН'!$F$16</f>
        <v>0</v>
      </c>
      <c r="E350" s="36">
        <f ca="1">SUMIFS(СВЦЭМ!$I$40:$I$783,СВЦЭМ!$A$40:$A$783,$A350,СВЦЭМ!$B$39:$B$782,E$332)+'СЕТ СН'!$F$16</f>
        <v>0</v>
      </c>
      <c r="F350" s="36">
        <f ca="1">SUMIFS(СВЦЭМ!$I$40:$I$783,СВЦЭМ!$A$40:$A$783,$A350,СВЦЭМ!$B$39:$B$782,F$332)+'СЕТ СН'!$F$16</f>
        <v>0</v>
      </c>
      <c r="G350" s="36">
        <f ca="1">SUMIFS(СВЦЭМ!$I$40:$I$783,СВЦЭМ!$A$40:$A$783,$A350,СВЦЭМ!$B$39:$B$782,G$332)+'СЕТ СН'!$F$16</f>
        <v>0</v>
      </c>
      <c r="H350" s="36">
        <f ca="1">SUMIFS(СВЦЭМ!$I$40:$I$783,СВЦЭМ!$A$40:$A$783,$A350,СВЦЭМ!$B$39:$B$782,H$332)+'СЕТ СН'!$F$16</f>
        <v>0</v>
      </c>
      <c r="I350" s="36">
        <f ca="1">SUMIFS(СВЦЭМ!$I$40:$I$783,СВЦЭМ!$A$40:$A$783,$A350,СВЦЭМ!$B$39:$B$782,I$332)+'СЕТ СН'!$F$16</f>
        <v>0</v>
      </c>
      <c r="J350" s="36">
        <f ca="1">SUMIFS(СВЦЭМ!$I$40:$I$783,СВЦЭМ!$A$40:$A$783,$A350,СВЦЭМ!$B$39:$B$782,J$332)+'СЕТ СН'!$F$16</f>
        <v>0</v>
      </c>
      <c r="K350" s="36">
        <f ca="1">SUMIFS(СВЦЭМ!$I$40:$I$783,СВЦЭМ!$A$40:$A$783,$A350,СВЦЭМ!$B$39:$B$782,K$332)+'СЕТ СН'!$F$16</f>
        <v>0</v>
      </c>
      <c r="L350" s="36">
        <f ca="1">SUMIFS(СВЦЭМ!$I$40:$I$783,СВЦЭМ!$A$40:$A$783,$A350,СВЦЭМ!$B$39:$B$782,L$332)+'СЕТ СН'!$F$16</f>
        <v>0</v>
      </c>
      <c r="M350" s="36">
        <f ca="1">SUMIFS(СВЦЭМ!$I$40:$I$783,СВЦЭМ!$A$40:$A$783,$A350,СВЦЭМ!$B$39:$B$782,M$332)+'СЕТ СН'!$F$16</f>
        <v>0</v>
      </c>
      <c r="N350" s="36">
        <f ca="1">SUMIFS(СВЦЭМ!$I$40:$I$783,СВЦЭМ!$A$40:$A$783,$A350,СВЦЭМ!$B$39:$B$782,N$332)+'СЕТ СН'!$F$16</f>
        <v>0</v>
      </c>
      <c r="O350" s="36">
        <f ca="1">SUMIFS(СВЦЭМ!$I$40:$I$783,СВЦЭМ!$A$40:$A$783,$A350,СВЦЭМ!$B$39:$B$782,O$332)+'СЕТ СН'!$F$16</f>
        <v>0</v>
      </c>
      <c r="P350" s="36">
        <f ca="1">SUMIFS(СВЦЭМ!$I$40:$I$783,СВЦЭМ!$A$40:$A$783,$A350,СВЦЭМ!$B$39:$B$782,P$332)+'СЕТ СН'!$F$16</f>
        <v>0</v>
      </c>
      <c r="Q350" s="36">
        <f ca="1">SUMIFS(СВЦЭМ!$I$40:$I$783,СВЦЭМ!$A$40:$A$783,$A350,СВЦЭМ!$B$39:$B$782,Q$332)+'СЕТ СН'!$F$16</f>
        <v>0</v>
      </c>
      <c r="R350" s="36">
        <f ca="1">SUMIFS(СВЦЭМ!$I$40:$I$783,СВЦЭМ!$A$40:$A$783,$A350,СВЦЭМ!$B$39:$B$782,R$332)+'СЕТ СН'!$F$16</f>
        <v>0</v>
      </c>
      <c r="S350" s="36">
        <f ca="1">SUMIFS(СВЦЭМ!$I$40:$I$783,СВЦЭМ!$A$40:$A$783,$A350,СВЦЭМ!$B$39:$B$782,S$332)+'СЕТ СН'!$F$16</f>
        <v>0</v>
      </c>
      <c r="T350" s="36">
        <f ca="1">SUMIFS(СВЦЭМ!$I$40:$I$783,СВЦЭМ!$A$40:$A$783,$A350,СВЦЭМ!$B$39:$B$782,T$332)+'СЕТ СН'!$F$16</f>
        <v>0</v>
      </c>
      <c r="U350" s="36">
        <f ca="1">SUMIFS(СВЦЭМ!$I$40:$I$783,СВЦЭМ!$A$40:$A$783,$A350,СВЦЭМ!$B$39:$B$782,U$332)+'СЕТ СН'!$F$16</f>
        <v>0</v>
      </c>
      <c r="V350" s="36">
        <f ca="1">SUMIFS(СВЦЭМ!$I$40:$I$783,СВЦЭМ!$A$40:$A$783,$A350,СВЦЭМ!$B$39:$B$782,V$332)+'СЕТ СН'!$F$16</f>
        <v>0</v>
      </c>
      <c r="W350" s="36">
        <f ca="1">SUMIFS(СВЦЭМ!$I$40:$I$783,СВЦЭМ!$A$40:$A$783,$A350,СВЦЭМ!$B$39:$B$782,W$332)+'СЕТ СН'!$F$16</f>
        <v>0</v>
      </c>
      <c r="X350" s="36">
        <f ca="1">SUMIFS(СВЦЭМ!$I$40:$I$783,СВЦЭМ!$A$40:$A$783,$A350,СВЦЭМ!$B$39:$B$782,X$332)+'СЕТ СН'!$F$16</f>
        <v>0</v>
      </c>
      <c r="Y350" s="36">
        <f ca="1">SUMIFS(СВЦЭМ!$I$40:$I$783,СВЦЭМ!$A$40:$A$783,$A350,СВЦЭМ!$B$39:$B$782,Y$332)+'СЕТ СН'!$F$16</f>
        <v>0</v>
      </c>
    </row>
    <row r="351" spans="1:25" ht="15.75" hidden="1" x14ac:dyDescent="0.2">
      <c r="A351" s="35">
        <f t="shared" si="9"/>
        <v>44792</v>
      </c>
      <c r="B351" s="36">
        <f ca="1">SUMIFS(СВЦЭМ!$I$40:$I$783,СВЦЭМ!$A$40:$A$783,$A351,СВЦЭМ!$B$39:$B$782,B$332)+'СЕТ СН'!$F$16</f>
        <v>0</v>
      </c>
      <c r="C351" s="36">
        <f ca="1">SUMIFS(СВЦЭМ!$I$40:$I$783,СВЦЭМ!$A$40:$A$783,$A351,СВЦЭМ!$B$39:$B$782,C$332)+'СЕТ СН'!$F$16</f>
        <v>0</v>
      </c>
      <c r="D351" s="36">
        <f ca="1">SUMIFS(СВЦЭМ!$I$40:$I$783,СВЦЭМ!$A$40:$A$783,$A351,СВЦЭМ!$B$39:$B$782,D$332)+'СЕТ СН'!$F$16</f>
        <v>0</v>
      </c>
      <c r="E351" s="36">
        <f ca="1">SUMIFS(СВЦЭМ!$I$40:$I$783,СВЦЭМ!$A$40:$A$783,$A351,СВЦЭМ!$B$39:$B$782,E$332)+'СЕТ СН'!$F$16</f>
        <v>0</v>
      </c>
      <c r="F351" s="36">
        <f ca="1">SUMIFS(СВЦЭМ!$I$40:$I$783,СВЦЭМ!$A$40:$A$783,$A351,СВЦЭМ!$B$39:$B$782,F$332)+'СЕТ СН'!$F$16</f>
        <v>0</v>
      </c>
      <c r="G351" s="36">
        <f ca="1">SUMIFS(СВЦЭМ!$I$40:$I$783,СВЦЭМ!$A$40:$A$783,$A351,СВЦЭМ!$B$39:$B$782,G$332)+'СЕТ СН'!$F$16</f>
        <v>0</v>
      </c>
      <c r="H351" s="36">
        <f ca="1">SUMIFS(СВЦЭМ!$I$40:$I$783,СВЦЭМ!$A$40:$A$783,$A351,СВЦЭМ!$B$39:$B$782,H$332)+'СЕТ СН'!$F$16</f>
        <v>0</v>
      </c>
      <c r="I351" s="36">
        <f ca="1">SUMIFS(СВЦЭМ!$I$40:$I$783,СВЦЭМ!$A$40:$A$783,$A351,СВЦЭМ!$B$39:$B$782,I$332)+'СЕТ СН'!$F$16</f>
        <v>0</v>
      </c>
      <c r="J351" s="36">
        <f ca="1">SUMIFS(СВЦЭМ!$I$40:$I$783,СВЦЭМ!$A$40:$A$783,$A351,СВЦЭМ!$B$39:$B$782,J$332)+'СЕТ СН'!$F$16</f>
        <v>0</v>
      </c>
      <c r="K351" s="36">
        <f ca="1">SUMIFS(СВЦЭМ!$I$40:$I$783,СВЦЭМ!$A$40:$A$783,$A351,СВЦЭМ!$B$39:$B$782,K$332)+'СЕТ СН'!$F$16</f>
        <v>0</v>
      </c>
      <c r="L351" s="36">
        <f ca="1">SUMIFS(СВЦЭМ!$I$40:$I$783,СВЦЭМ!$A$40:$A$783,$A351,СВЦЭМ!$B$39:$B$782,L$332)+'СЕТ СН'!$F$16</f>
        <v>0</v>
      </c>
      <c r="M351" s="36">
        <f ca="1">SUMIFS(СВЦЭМ!$I$40:$I$783,СВЦЭМ!$A$40:$A$783,$A351,СВЦЭМ!$B$39:$B$782,M$332)+'СЕТ СН'!$F$16</f>
        <v>0</v>
      </c>
      <c r="N351" s="36">
        <f ca="1">SUMIFS(СВЦЭМ!$I$40:$I$783,СВЦЭМ!$A$40:$A$783,$A351,СВЦЭМ!$B$39:$B$782,N$332)+'СЕТ СН'!$F$16</f>
        <v>0</v>
      </c>
      <c r="O351" s="36">
        <f ca="1">SUMIFS(СВЦЭМ!$I$40:$I$783,СВЦЭМ!$A$40:$A$783,$A351,СВЦЭМ!$B$39:$B$782,O$332)+'СЕТ СН'!$F$16</f>
        <v>0</v>
      </c>
      <c r="P351" s="36">
        <f ca="1">SUMIFS(СВЦЭМ!$I$40:$I$783,СВЦЭМ!$A$40:$A$783,$A351,СВЦЭМ!$B$39:$B$782,P$332)+'СЕТ СН'!$F$16</f>
        <v>0</v>
      </c>
      <c r="Q351" s="36">
        <f ca="1">SUMIFS(СВЦЭМ!$I$40:$I$783,СВЦЭМ!$A$40:$A$783,$A351,СВЦЭМ!$B$39:$B$782,Q$332)+'СЕТ СН'!$F$16</f>
        <v>0</v>
      </c>
      <c r="R351" s="36">
        <f ca="1">SUMIFS(СВЦЭМ!$I$40:$I$783,СВЦЭМ!$A$40:$A$783,$A351,СВЦЭМ!$B$39:$B$782,R$332)+'СЕТ СН'!$F$16</f>
        <v>0</v>
      </c>
      <c r="S351" s="36">
        <f ca="1">SUMIFS(СВЦЭМ!$I$40:$I$783,СВЦЭМ!$A$40:$A$783,$A351,СВЦЭМ!$B$39:$B$782,S$332)+'СЕТ СН'!$F$16</f>
        <v>0</v>
      </c>
      <c r="T351" s="36">
        <f ca="1">SUMIFS(СВЦЭМ!$I$40:$I$783,СВЦЭМ!$A$40:$A$783,$A351,СВЦЭМ!$B$39:$B$782,T$332)+'СЕТ СН'!$F$16</f>
        <v>0</v>
      </c>
      <c r="U351" s="36">
        <f ca="1">SUMIFS(СВЦЭМ!$I$40:$I$783,СВЦЭМ!$A$40:$A$783,$A351,СВЦЭМ!$B$39:$B$782,U$332)+'СЕТ СН'!$F$16</f>
        <v>0</v>
      </c>
      <c r="V351" s="36">
        <f ca="1">SUMIFS(СВЦЭМ!$I$40:$I$783,СВЦЭМ!$A$40:$A$783,$A351,СВЦЭМ!$B$39:$B$782,V$332)+'СЕТ СН'!$F$16</f>
        <v>0</v>
      </c>
      <c r="W351" s="36">
        <f ca="1">SUMIFS(СВЦЭМ!$I$40:$I$783,СВЦЭМ!$A$40:$A$783,$A351,СВЦЭМ!$B$39:$B$782,W$332)+'СЕТ СН'!$F$16</f>
        <v>0</v>
      </c>
      <c r="X351" s="36">
        <f ca="1">SUMIFS(СВЦЭМ!$I$40:$I$783,СВЦЭМ!$A$40:$A$783,$A351,СВЦЭМ!$B$39:$B$782,X$332)+'СЕТ СН'!$F$16</f>
        <v>0</v>
      </c>
      <c r="Y351" s="36">
        <f ca="1">SUMIFS(СВЦЭМ!$I$40:$I$783,СВЦЭМ!$A$40:$A$783,$A351,СВЦЭМ!$B$39:$B$782,Y$332)+'СЕТ СН'!$F$16</f>
        <v>0</v>
      </c>
    </row>
    <row r="352" spans="1:25" ht="15.75" hidden="1" x14ac:dyDescent="0.2">
      <c r="A352" s="35">
        <f t="shared" si="9"/>
        <v>44793</v>
      </c>
      <c r="B352" s="36">
        <f ca="1">SUMIFS(СВЦЭМ!$I$40:$I$783,СВЦЭМ!$A$40:$A$783,$A352,СВЦЭМ!$B$39:$B$782,B$332)+'СЕТ СН'!$F$16</f>
        <v>0</v>
      </c>
      <c r="C352" s="36">
        <f ca="1">SUMIFS(СВЦЭМ!$I$40:$I$783,СВЦЭМ!$A$40:$A$783,$A352,СВЦЭМ!$B$39:$B$782,C$332)+'СЕТ СН'!$F$16</f>
        <v>0</v>
      </c>
      <c r="D352" s="36">
        <f ca="1">SUMIFS(СВЦЭМ!$I$40:$I$783,СВЦЭМ!$A$40:$A$783,$A352,СВЦЭМ!$B$39:$B$782,D$332)+'СЕТ СН'!$F$16</f>
        <v>0</v>
      </c>
      <c r="E352" s="36">
        <f ca="1">SUMIFS(СВЦЭМ!$I$40:$I$783,СВЦЭМ!$A$40:$A$783,$A352,СВЦЭМ!$B$39:$B$782,E$332)+'СЕТ СН'!$F$16</f>
        <v>0</v>
      </c>
      <c r="F352" s="36">
        <f ca="1">SUMIFS(СВЦЭМ!$I$40:$I$783,СВЦЭМ!$A$40:$A$783,$A352,СВЦЭМ!$B$39:$B$782,F$332)+'СЕТ СН'!$F$16</f>
        <v>0</v>
      </c>
      <c r="G352" s="36">
        <f ca="1">SUMIFS(СВЦЭМ!$I$40:$I$783,СВЦЭМ!$A$40:$A$783,$A352,СВЦЭМ!$B$39:$B$782,G$332)+'СЕТ СН'!$F$16</f>
        <v>0</v>
      </c>
      <c r="H352" s="36">
        <f ca="1">SUMIFS(СВЦЭМ!$I$40:$I$783,СВЦЭМ!$A$40:$A$783,$A352,СВЦЭМ!$B$39:$B$782,H$332)+'СЕТ СН'!$F$16</f>
        <v>0</v>
      </c>
      <c r="I352" s="36">
        <f ca="1">SUMIFS(СВЦЭМ!$I$40:$I$783,СВЦЭМ!$A$40:$A$783,$A352,СВЦЭМ!$B$39:$B$782,I$332)+'СЕТ СН'!$F$16</f>
        <v>0</v>
      </c>
      <c r="J352" s="36">
        <f ca="1">SUMIFS(СВЦЭМ!$I$40:$I$783,СВЦЭМ!$A$40:$A$783,$A352,СВЦЭМ!$B$39:$B$782,J$332)+'СЕТ СН'!$F$16</f>
        <v>0</v>
      </c>
      <c r="K352" s="36">
        <f ca="1">SUMIFS(СВЦЭМ!$I$40:$I$783,СВЦЭМ!$A$40:$A$783,$A352,СВЦЭМ!$B$39:$B$782,K$332)+'СЕТ СН'!$F$16</f>
        <v>0</v>
      </c>
      <c r="L352" s="36">
        <f ca="1">SUMIFS(СВЦЭМ!$I$40:$I$783,СВЦЭМ!$A$40:$A$783,$A352,СВЦЭМ!$B$39:$B$782,L$332)+'СЕТ СН'!$F$16</f>
        <v>0</v>
      </c>
      <c r="M352" s="36">
        <f ca="1">SUMIFS(СВЦЭМ!$I$40:$I$783,СВЦЭМ!$A$40:$A$783,$A352,СВЦЭМ!$B$39:$B$782,M$332)+'СЕТ СН'!$F$16</f>
        <v>0</v>
      </c>
      <c r="N352" s="36">
        <f ca="1">SUMIFS(СВЦЭМ!$I$40:$I$783,СВЦЭМ!$A$40:$A$783,$A352,СВЦЭМ!$B$39:$B$782,N$332)+'СЕТ СН'!$F$16</f>
        <v>0</v>
      </c>
      <c r="O352" s="36">
        <f ca="1">SUMIFS(СВЦЭМ!$I$40:$I$783,СВЦЭМ!$A$40:$A$783,$A352,СВЦЭМ!$B$39:$B$782,O$332)+'СЕТ СН'!$F$16</f>
        <v>0</v>
      </c>
      <c r="P352" s="36">
        <f ca="1">SUMIFS(СВЦЭМ!$I$40:$I$783,СВЦЭМ!$A$40:$A$783,$A352,СВЦЭМ!$B$39:$B$782,P$332)+'СЕТ СН'!$F$16</f>
        <v>0</v>
      </c>
      <c r="Q352" s="36">
        <f ca="1">SUMIFS(СВЦЭМ!$I$40:$I$783,СВЦЭМ!$A$40:$A$783,$A352,СВЦЭМ!$B$39:$B$782,Q$332)+'СЕТ СН'!$F$16</f>
        <v>0</v>
      </c>
      <c r="R352" s="36">
        <f ca="1">SUMIFS(СВЦЭМ!$I$40:$I$783,СВЦЭМ!$A$40:$A$783,$A352,СВЦЭМ!$B$39:$B$782,R$332)+'СЕТ СН'!$F$16</f>
        <v>0</v>
      </c>
      <c r="S352" s="36">
        <f ca="1">SUMIFS(СВЦЭМ!$I$40:$I$783,СВЦЭМ!$A$40:$A$783,$A352,СВЦЭМ!$B$39:$B$782,S$332)+'СЕТ СН'!$F$16</f>
        <v>0</v>
      </c>
      <c r="T352" s="36">
        <f ca="1">SUMIFS(СВЦЭМ!$I$40:$I$783,СВЦЭМ!$A$40:$A$783,$A352,СВЦЭМ!$B$39:$B$782,T$332)+'СЕТ СН'!$F$16</f>
        <v>0</v>
      </c>
      <c r="U352" s="36">
        <f ca="1">SUMIFS(СВЦЭМ!$I$40:$I$783,СВЦЭМ!$A$40:$A$783,$A352,СВЦЭМ!$B$39:$B$782,U$332)+'СЕТ СН'!$F$16</f>
        <v>0</v>
      </c>
      <c r="V352" s="36">
        <f ca="1">SUMIFS(СВЦЭМ!$I$40:$I$783,СВЦЭМ!$A$40:$A$783,$A352,СВЦЭМ!$B$39:$B$782,V$332)+'СЕТ СН'!$F$16</f>
        <v>0</v>
      </c>
      <c r="W352" s="36">
        <f ca="1">SUMIFS(СВЦЭМ!$I$40:$I$783,СВЦЭМ!$A$40:$A$783,$A352,СВЦЭМ!$B$39:$B$782,W$332)+'СЕТ СН'!$F$16</f>
        <v>0</v>
      </c>
      <c r="X352" s="36">
        <f ca="1">SUMIFS(СВЦЭМ!$I$40:$I$783,СВЦЭМ!$A$40:$A$783,$A352,СВЦЭМ!$B$39:$B$782,X$332)+'СЕТ СН'!$F$16</f>
        <v>0</v>
      </c>
      <c r="Y352" s="36">
        <f ca="1">SUMIFS(СВЦЭМ!$I$40:$I$783,СВЦЭМ!$A$40:$A$783,$A352,СВЦЭМ!$B$39:$B$782,Y$332)+'СЕТ СН'!$F$16</f>
        <v>0</v>
      </c>
    </row>
    <row r="353" spans="1:27" ht="15.75" hidden="1" x14ac:dyDescent="0.2">
      <c r="A353" s="35">
        <f t="shared" si="9"/>
        <v>44794</v>
      </c>
      <c r="B353" s="36">
        <f ca="1">SUMIFS(СВЦЭМ!$I$40:$I$783,СВЦЭМ!$A$40:$A$783,$A353,СВЦЭМ!$B$39:$B$782,B$332)+'СЕТ СН'!$F$16</f>
        <v>0</v>
      </c>
      <c r="C353" s="36">
        <f ca="1">SUMIFS(СВЦЭМ!$I$40:$I$783,СВЦЭМ!$A$40:$A$783,$A353,СВЦЭМ!$B$39:$B$782,C$332)+'СЕТ СН'!$F$16</f>
        <v>0</v>
      </c>
      <c r="D353" s="36">
        <f ca="1">SUMIFS(СВЦЭМ!$I$40:$I$783,СВЦЭМ!$A$40:$A$783,$A353,СВЦЭМ!$B$39:$B$782,D$332)+'СЕТ СН'!$F$16</f>
        <v>0</v>
      </c>
      <c r="E353" s="36">
        <f ca="1">SUMIFS(СВЦЭМ!$I$40:$I$783,СВЦЭМ!$A$40:$A$783,$A353,СВЦЭМ!$B$39:$B$782,E$332)+'СЕТ СН'!$F$16</f>
        <v>0</v>
      </c>
      <c r="F353" s="36">
        <f ca="1">SUMIFS(СВЦЭМ!$I$40:$I$783,СВЦЭМ!$A$40:$A$783,$A353,СВЦЭМ!$B$39:$B$782,F$332)+'СЕТ СН'!$F$16</f>
        <v>0</v>
      </c>
      <c r="G353" s="36">
        <f ca="1">SUMIFS(СВЦЭМ!$I$40:$I$783,СВЦЭМ!$A$40:$A$783,$A353,СВЦЭМ!$B$39:$B$782,G$332)+'СЕТ СН'!$F$16</f>
        <v>0</v>
      </c>
      <c r="H353" s="36">
        <f ca="1">SUMIFS(СВЦЭМ!$I$40:$I$783,СВЦЭМ!$A$40:$A$783,$A353,СВЦЭМ!$B$39:$B$782,H$332)+'СЕТ СН'!$F$16</f>
        <v>0</v>
      </c>
      <c r="I353" s="36">
        <f ca="1">SUMIFS(СВЦЭМ!$I$40:$I$783,СВЦЭМ!$A$40:$A$783,$A353,СВЦЭМ!$B$39:$B$782,I$332)+'СЕТ СН'!$F$16</f>
        <v>0</v>
      </c>
      <c r="J353" s="36">
        <f ca="1">SUMIFS(СВЦЭМ!$I$40:$I$783,СВЦЭМ!$A$40:$A$783,$A353,СВЦЭМ!$B$39:$B$782,J$332)+'СЕТ СН'!$F$16</f>
        <v>0</v>
      </c>
      <c r="K353" s="36">
        <f ca="1">SUMIFS(СВЦЭМ!$I$40:$I$783,СВЦЭМ!$A$40:$A$783,$A353,СВЦЭМ!$B$39:$B$782,K$332)+'СЕТ СН'!$F$16</f>
        <v>0</v>
      </c>
      <c r="L353" s="36">
        <f ca="1">SUMIFS(СВЦЭМ!$I$40:$I$783,СВЦЭМ!$A$40:$A$783,$A353,СВЦЭМ!$B$39:$B$782,L$332)+'СЕТ СН'!$F$16</f>
        <v>0</v>
      </c>
      <c r="M353" s="36">
        <f ca="1">SUMIFS(СВЦЭМ!$I$40:$I$783,СВЦЭМ!$A$40:$A$783,$A353,СВЦЭМ!$B$39:$B$782,M$332)+'СЕТ СН'!$F$16</f>
        <v>0</v>
      </c>
      <c r="N353" s="36">
        <f ca="1">SUMIFS(СВЦЭМ!$I$40:$I$783,СВЦЭМ!$A$40:$A$783,$A353,СВЦЭМ!$B$39:$B$782,N$332)+'СЕТ СН'!$F$16</f>
        <v>0</v>
      </c>
      <c r="O353" s="36">
        <f ca="1">SUMIFS(СВЦЭМ!$I$40:$I$783,СВЦЭМ!$A$40:$A$783,$A353,СВЦЭМ!$B$39:$B$782,O$332)+'СЕТ СН'!$F$16</f>
        <v>0</v>
      </c>
      <c r="P353" s="36">
        <f ca="1">SUMIFS(СВЦЭМ!$I$40:$I$783,СВЦЭМ!$A$40:$A$783,$A353,СВЦЭМ!$B$39:$B$782,P$332)+'СЕТ СН'!$F$16</f>
        <v>0</v>
      </c>
      <c r="Q353" s="36">
        <f ca="1">SUMIFS(СВЦЭМ!$I$40:$I$783,СВЦЭМ!$A$40:$A$783,$A353,СВЦЭМ!$B$39:$B$782,Q$332)+'СЕТ СН'!$F$16</f>
        <v>0</v>
      </c>
      <c r="R353" s="36">
        <f ca="1">SUMIFS(СВЦЭМ!$I$40:$I$783,СВЦЭМ!$A$40:$A$783,$A353,СВЦЭМ!$B$39:$B$782,R$332)+'СЕТ СН'!$F$16</f>
        <v>0</v>
      </c>
      <c r="S353" s="36">
        <f ca="1">SUMIFS(СВЦЭМ!$I$40:$I$783,СВЦЭМ!$A$40:$A$783,$A353,СВЦЭМ!$B$39:$B$782,S$332)+'СЕТ СН'!$F$16</f>
        <v>0</v>
      </c>
      <c r="T353" s="36">
        <f ca="1">SUMIFS(СВЦЭМ!$I$40:$I$783,СВЦЭМ!$A$40:$A$783,$A353,СВЦЭМ!$B$39:$B$782,T$332)+'СЕТ СН'!$F$16</f>
        <v>0</v>
      </c>
      <c r="U353" s="36">
        <f ca="1">SUMIFS(СВЦЭМ!$I$40:$I$783,СВЦЭМ!$A$40:$A$783,$A353,СВЦЭМ!$B$39:$B$782,U$332)+'СЕТ СН'!$F$16</f>
        <v>0</v>
      </c>
      <c r="V353" s="36">
        <f ca="1">SUMIFS(СВЦЭМ!$I$40:$I$783,СВЦЭМ!$A$40:$A$783,$A353,СВЦЭМ!$B$39:$B$782,V$332)+'СЕТ СН'!$F$16</f>
        <v>0</v>
      </c>
      <c r="W353" s="36">
        <f ca="1">SUMIFS(СВЦЭМ!$I$40:$I$783,СВЦЭМ!$A$40:$A$783,$A353,СВЦЭМ!$B$39:$B$782,W$332)+'СЕТ СН'!$F$16</f>
        <v>0</v>
      </c>
      <c r="X353" s="36">
        <f ca="1">SUMIFS(СВЦЭМ!$I$40:$I$783,СВЦЭМ!$A$40:$A$783,$A353,СВЦЭМ!$B$39:$B$782,X$332)+'СЕТ СН'!$F$16</f>
        <v>0</v>
      </c>
      <c r="Y353" s="36">
        <f ca="1">SUMIFS(СВЦЭМ!$I$40:$I$783,СВЦЭМ!$A$40:$A$783,$A353,СВЦЭМ!$B$39:$B$782,Y$332)+'СЕТ СН'!$F$16</f>
        <v>0</v>
      </c>
    </row>
    <row r="354" spans="1:27" ht="15.75" hidden="1" x14ac:dyDescent="0.2">
      <c r="A354" s="35">
        <f t="shared" si="9"/>
        <v>44795</v>
      </c>
      <c r="B354" s="36">
        <f ca="1">SUMIFS(СВЦЭМ!$I$40:$I$783,СВЦЭМ!$A$40:$A$783,$A354,СВЦЭМ!$B$39:$B$782,B$332)+'СЕТ СН'!$F$16</f>
        <v>0</v>
      </c>
      <c r="C354" s="36">
        <f ca="1">SUMIFS(СВЦЭМ!$I$40:$I$783,СВЦЭМ!$A$40:$A$783,$A354,СВЦЭМ!$B$39:$B$782,C$332)+'СЕТ СН'!$F$16</f>
        <v>0</v>
      </c>
      <c r="D354" s="36">
        <f ca="1">SUMIFS(СВЦЭМ!$I$40:$I$783,СВЦЭМ!$A$40:$A$783,$A354,СВЦЭМ!$B$39:$B$782,D$332)+'СЕТ СН'!$F$16</f>
        <v>0</v>
      </c>
      <c r="E354" s="36">
        <f ca="1">SUMIFS(СВЦЭМ!$I$40:$I$783,СВЦЭМ!$A$40:$A$783,$A354,СВЦЭМ!$B$39:$B$782,E$332)+'СЕТ СН'!$F$16</f>
        <v>0</v>
      </c>
      <c r="F354" s="36">
        <f ca="1">SUMIFS(СВЦЭМ!$I$40:$I$783,СВЦЭМ!$A$40:$A$783,$A354,СВЦЭМ!$B$39:$B$782,F$332)+'СЕТ СН'!$F$16</f>
        <v>0</v>
      </c>
      <c r="G354" s="36">
        <f ca="1">SUMIFS(СВЦЭМ!$I$40:$I$783,СВЦЭМ!$A$40:$A$783,$A354,СВЦЭМ!$B$39:$B$782,G$332)+'СЕТ СН'!$F$16</f>
        <v>0</v>
      </c>
      <c r="H354" s="36">
        <f ca="1">SUMIFS(СВЦЭМ!$I$40:$I$783,СВЦЭМ!$A$40:$A$783,$A354,СВЦЭМ!$B$39:$B$782,H$332)+'СЕТ СН'!$F$16</f>
        <v>0</v>
      </c>
      <c r="I354" s="36">
        <f ca="1">SUMIFS(СВЦЭМ!$I$40:$I$783,СВЦЭМ!$A$40:$A$783,$A354,СВЦЭМ!$B$39:$B$782,I$332)+'СЕТ СН'!$F$16</f>
        <v>0</v>
      </c>
      <c r="J354" s="36">
        <f ca="1">SUMIFS(СВЦЭМ!$I$40:$I$783,СВЦЭМ!$A$40:$A$783,$A354,СВЦЭМ!$B$39:$B$782,J$332)+'СЕТ СН'!$F$16</f>
        <v>0</v>
      </c>
      <c r="K354" s="36">
        <f ca="1">SUMIFS(СВЦЭМ!$I$40:$I$783,СВЦЭМ!$A$40:$A$783,$A354,СВЦЭМ!$B$39:$B$782,K$332)+'СЕТ СН'!$F$16</f>
        <v>0</v>
      </c>
      <c r="L354" s="36">
        <f ca="1">SUMIFS(СВЦЭМ!$I$40:$I$783,СВЦЭМ!$A$40:$A$783,$A354,СВЦЭМ!$B$39:$B$782,L$332)+'СЕТ СН'!$F$16</f>
        <v>0</v>
      </c>
      <c r="M354" s="36">
        <f ca="1">SUMIFS(СВЦЭМ!$I$40:$I$783,СВЦЭМ!$A$40:$A$783,$A354,СВЦЭМ!$B$39:$B$782,M$332)+'СЕТ СН'!$F$16</f>
        <v>0</v>
      </c>
      <c r="N354" s="36">
        <f ca="1">SUMIFS(СВЦЭМ!$I$40:$I$783,СВЦЭМ!$A$40:$A$783,$A354,СВЦЭМ!$B$39:$B$782,N$332)+'СЕТ СН'!$F$16</f>
        <v>0</v>
      </c>
      <c r="O354" s="36">
        <f ca="1">SUMIFS(СВЦЭМ!$I$40:$I$783,СВЦЭМ!$A$40:$A$783,$A354,СВЦЭМ!$B$39:$B$782,O$332)+'СЕТ СН'!$F$16</f>
        <v>0</v>
      </c>
      <c r="P354" s="36">
        <f ca="1">SUMIFS(СВЦЭМ!$I$40:$I$783,СВЦЭМ!$A$40:$A$783,$A354,СВЦЭМ!$B$39:$B$782,P$332)+'СЕТ СН'!$F$16</f>
        <v>0</v>
      </c>
      <c r="Q354" s="36">
        <f ca="1">SUMIFS(СВЦЭМ!$I$40:$I$783,СВЦЭМ!$A$40:$A$783,$A354,СВЦЭМ!$B$39:$B$782,Q$332)+'СЕТ СН'!$F$16</f>
        <v>0</v>
      </c>
      <c r="R354" s="36">
        <f ca="1">SUMIFS(СВЦЭМ!$I$40:$I$783,СВЦЭМ!$A$40:$A$783,$A354,СВЦЭМ!$B$39:$B$782,R$332)+'СЕТ СН'!$F$16</f>
        <v>0</v>
      </c>
      <c r="S354" s="36">
        <f ca="1">SUMIFS(СВЦЭМ!$I$40:$I$783,СВЦЭМ!$A$40:$A$783,$A354,СВЦЭМ!$B$39:$B$782,S$332)+'СЕТ СН'!$F$16</f>
        <v>0</v>
      </c>
      <c r="T354" s="36">
        <f ca="1">SUMIFS(СВЦЭМ!$I$40:$I$783,СВЦЭМ!$A$40:$A$783,$A354,СВЦЭМ!$B$39:$B$782,T$332)+'СЕТ СН'!$F$16</f>
        <v>0</v>
      </c>
      <c r="U354" s="36">
        <f ca="1">SUMIFS(СВЦЭМ!$I$40:$I$783,СВЦЭМ!$A$40:$A$783,$A354,СВЦЭМ!$B$39:$B$782,U$332)+'СЕТ СН'!$F$16</f>
        <v>0</v>
      </c>
      <c r="V354" s="36">
        <f ca="1">SUMIFS(СВЦЭМ!$I$40:$I$783,СВЦЭМ!$A$40:$A$783,$A354,СВЦЭМ!$B$39:$B$782,V$332)+'СЕТ СН'!$F$16</f>
        <v>0</v>
      </c>
      <c r="W354" s="36">
        <f ca="1">SUMIFS(СВЦЭМ!$I$40:$I$783,СВЦЭМ!$A$40:$A$783,$A354,СВЦЭМ!$B$39:$B$782,W$332)+'СЕТ СН'!$F$16</f>
        <v>0</v>
      </c>
      <c r="X354" s="36">
        <f ca="1">SUMIFS(СВЦЭМ!$I$40:$I$783,СВЦЭМ!$A$40:$A$783,$A354,СВЦЭМ!$B$39:$B$782,X$332)+'СЕТ СН'!$F$16</f>
        <v>0</v>
      </c>
      <c r="Y354" s="36">
        <f ca="1">SUMIFS(СВЦЭМ!$I$40:$I$783,СВЦЭМ!$A$40:$A$783,$A354,СВЦЭМ!$B$39:$B$782,Y$332)+'СЕТ СН'!$F$16</f>
        <v>0</v>
      </c>
    </row>
    <row r="355" spans="1:27" ht="15.75" hidden="1" x14ac:dyDescent="0.2">
      <c r="A355" s="35">
        <f t="shared" si="9"/>
        <v>44796</v>
      </c>
      <c r="B355" s="36">
        <f ca="1">SUMIFS(СВЦЭМ!$I$40:$I$783,СВЦЭМ!$A$40:$A$783,$A355,СВЦЭМ!$B$39:$B$782,B$332)+'СЕТ СН'!$F$16</f>
        <v>0</v>
      </c>
      <c r="C355" s="36">
        <f ca="1">SUMIFS(СВЦЭМ!$I$40:$I$783,СВЦЭМ!$A$40:$A$783,$A355,СВЦЭМ!$B$39:$B$782,C$332)+'СЕТ СН'!$F$16</f>
        <v>0</v>
      </c>
      <c r="D355" s="36">
        <f ca="1">SUMIFS(СВЦЭМ!$I$40:$I$783,СВЦЭМ!$A$40:$A$783,$A355,СВЦЭМ!$B$39:$B$782,D$332)+'СЕТ СН'!$F$16</f>
        <v>0</v>
      </c>
      <c r="E355" s="36">
        <f ca="1">SUMIFS(СВЦЭМ!$I$40:$I$783,СВЦЭМ!$A$40:$A$783,$A355,СВЦЭМ!$B$39:$B$782,E$332)+'СЕТ СН'!$F$16</f>
        <v>0</v>
      </c>
      <c r="F355" s="36">
        <f ca="1">SUMIFS(СВЦЭМ!$I$40:$I$783,СВЦЭМ!$A$40:$A$783,$A355,СВЦЭМ!$B$39:$B$782,F$332)+'СЕТ СН'!$F$16</f>
        <v>0</v>
      </c>
      <c r="G355" s="36">
        <f ca="1">SUMIFS(СВЦЭМ!$I$40:$I$783,СВЦЭМ!$A$40:$A$783,$A355,СВЦЭМ!$B$39:$B$782,G$332)+'СЕТ СН'!$F$16</f>
        <v>0</v>
      </c>
      <c r="H355" s="36">
        <f ca="1">SUMIFS(СВЦЭМ!$I$40:$I$783,СВЦЭМ!$A$40:$A$783,$A355,СВЦЭМ!$B$39:$B$782,H$332)+'СЕТ СН'!$F$16</f>
        <v>0</v>
      </c>
      <c r="I355" s="36">
        <f ca="1">SUMIFS(СВЦЭМ!$I$40:$I$783,СВЦЭМ!$A$40:$A$783,$A355,СВЦЭМ!$B$39:$B$782,I$332)+'СЕТ СН'!$F$16</f>
        <v>0</v>
      </c>
      <c r="J355" s="36">
        <f ca="1">SUMIFS(СВЦЭМ!$I$40:$I$783,СВЦЭМ!$A$40:$A$783,$A355,СВЦЭМ!$B$39:$B$782,J$332)+'СЕТ СН'!$F$16</f>
        <v>0</v>
      </c>
      <c r="K355" s="36">
        <f ca="1">SUMIFS(СВЦЭМ!$I$40:$I$783,СВЦЭМ!$A$40:$A$783,$A355,СВЦЭМ!$B$39:$B$782,K$332)+'СЕТ СН'!$F$16</f>
        <v>0</v>
      </c>
      <c r="L355" s="36">
        <f ca="1">SUMIFS(СВЦЭМ!$I$40:$I$783,СВЦЭМ!$A$40:$A$783,$A355,СВЦЭМ!$B$39:$B$782,L$332)+'СЕТ СН'!$F$16</f>
        <v>0</v>
      </c>
      <c r="M355" s="36">
        <f ca="1">SUMIFS(СВЦЭМ!$I$40:$I$783,СВЦЭМ!$A$40:$A$783,$A355,СВЦЭМ!$B$39:$B$782,M$332)+'СЕТ СН'!$F$16</f>
        <v>0</v>
      </c>
      <c r="N355" s="36">
        <f ca="1">SUMIFS(СВЦЭМ!$I$40:$I$783,СВЦЭМ!$A$40:$A$783,$A355,СВЦЭМ!$B$39:$B$782,N$332)+'СЕТ СН'!$F$16</f>
        <v>0</v>
      </c>
      <c r="O355" s="36">
        <f ca="1">SUMIFS(СВЦЭМ!$I$40:$I$783,СВЦЭМ!$A$40:$A$783,$A355,СВЦЭМ!$B$39:$B$782,O$332)+'СЕТ СН'!$F$16</f>
        <v>0</v>
      </c>
      <c r="P355" s="36">
        <f ca="1">SUMIFS(СВЦЭМ!$I$40:$I$783,СВЦЭМ!$A$40:$A$783,$A355,СВЦЭМ!$B$39:$B$782,P$332)+'СЕТ СН'!$F$16</f>
        <v>0</v>
      </c>
      <c r="Q355" s="36">
        <f ca="1">SUMIFS(СВЦЭМ!$I$40:$I$783,СВЦЭМ!$A$40:$A$783,$A355,СВЦЭМ!$B$39:$B$782,Q$332)+'СЕТ СН'!$F$16</f>
        <v>0</v>
      </c>
      <c r="R355" s="36">
        <f ca="1">SUMIFS(СВЦЭМ!$I$40:$I$783,СВЦЭМ!$A$40:$A$783,$A355,СВЦЭМ!$B$39:$B$782,R$332)+'СЕТ СН'!$F$16</f>
        <v>0</v>
      </c>
      <c r="S355" s="36">
        <f ca="1">SUMIFS(СВЦЭМ!$I$40:$I$783,СВЦЭМ!$A$40:$A$783,$A355,СВЦЭМ!$B$39:$B$782,S$332)+'СЕТ СН'!$F$16</f>
        <v>0</v>
      </c>
      <c r="T355" s="36">
        <f ca="1">SUMIFS(СВЦЭМ!$I$40:$I$783,СВЦЭМ!$A$40:$A$783,$A355,СВЦЭМ!$B$39:$B$782,T$332)+'СЕТ СН'!$F$16</f>
        <v>0</v>
      </c>
      <c r="U355" s="36">
        <f ca="1">SUMIFS(СВЦЭМ!$I$40:$I$783,СВЦЭМ!$A$40:$A$783,$A355,СВЦЭМ!$B$39:$B$782,U$332)+'СЕТ СН'!$F$16</f>
        <v>0</v>
      </c>
      <c r="V355" s="36">
        <f ca="1">SUMIFS(СВЦЭМ!$I$40:$I$783,СВЦЭМ!$A$40:$A$783,$A355,СВЦЭМ!$B$39:$B$782,V$332)+'СЕТ СН'!$F$16</f>
        <v>0</v>
      </c>
      <c r="W355" s="36">
        <f ca="1">SUMIFS(СВЦЭМ!$I$40:$I$783,СВЦЭМ!$A$40:$A$783,$A355,СВЦЭМ!$B$39:$B$782,W$332)+'СЕТ СН'!$F$16</f>
        <v>0</v>
      </c>
      <c r="X355" s="36">
        <f ca="1">SUMIFS(СВЦЭМ!$I$40:$I$783,СВЦЭМ!$A$40:$A$783,$A355,СВЦЭМ!$B$39:$B$782,X$332)+'СЕТ СН'!$F$16</f>
        <v>0</v>
      </c>
      <c r="Y355" s="36">
        <f ca="1">SUMIFS(СВЦЭМ!$I$40:$I$783,СВЦЭМ!$A$40:$A$783,$A355,СВЦЭМ!$B$39:$B$782,Y$332)+'СЕТ СН'!$F$16</f>
        <v>0</v>
      </c>
    </row>
    <row r="356" spans="1:27" ht="15.75" hidden="1" x14ac:dyDescent="0.2">
      <c r="A356" s="35">
        <f t="shared" si="9"/>
        <v>44797</v>
      </c>
      <c r="B356" s="36">
        <f ca="1">SUMIFS(СВЦЭМ!$I$40:$I$783,СВЦЭМ!$A$40:$A$783,$A356,СВЦЭМ!$B$39:$B$782,B$332)+'СЕТ СН'!$F$16</f>
        <v>0</v>
      </c>
      <c r="C356" s="36">
        <f ca="1">SUMIFS(СВЦЭМ!$I$40:$I$783,СВЦЭМ!$A$40:$A$783,$A356,СВЦЭМ!$B$39:$B$782,C$332)+'СЕТ СН'!$F$16</f>
        <v>0</v>
      </c>
      <c r="D356" s="36">
        <f ca="1">SUMIFS(СВЦЭМ!$I$40:$I$783,СВЦЭМ!$A$40:$A$783,$A356,СВЦЭМ!$B$39:$B$782,D$332)+'СЕТ СН'!$F$16</f>
        <v>0</v>
      </c>
      <c r="E356" s="36">
        <f ca="1">SUMIFS(СВЦЭМ!$I$40:$I$783,СВЦЭМ!$A$40:$A$783,$A356,СВЦЭМ!$B$39:$B$782,E$332)+'СЕТ СН'!$F$16</f>
        <v>0</v>
      </c>
      <c r="F356" s="36">
        <f ca="1">SUMIFS(СВЦЭМ!$I$40:$I$783,СВЦЭМ!$A$40:$A$783,$A356,СВЦЭМ!$B$39:$B$782,F$332)+'СЕТ СН'!$F$16</f>
        <v>0</v>
      </c>
      <c r="G356" s="36">
        <f ca="1">SUMIFS(СВЦЭМ!$I$40:$I$783,СВЦЭМ!$A$40:$A$783,$A356,СВЦЭМ!$B$39:$B$782,G$332)+'СЕТ СН'!$F$16</f>
        <v>0</v>
      </c>
      <c r="H356" s="36">
        <f ca="1">SUMIFS(СВЦЭМ!$I$40:$I$783,СВЦЭМ!$A$40:$A$783,$A356,СВЦЭМ!$B$39:$B$782,H$332)+'СЕТ СН'!$F$16</f>
        <v>0</v>
      </c>
      <c r="I356" s="36">
        <f ca="1">SUMIFS(СВЦЭМ!$I$40:$I$783,СВЦЭМ!$A$40:$A$783,$A356,СВЦЭМ!$B$39:$B$782,I$332)+'СЕТ СН'!$F$16</f>
        <v>0</v>
      </c>
      <c r="J356" s="36">
        <f ca="1">SUMIFS(СВЦЭМ!$I$40:$I$783,СВЦЭМ!$A$40:$A$783,$A356,СВЦЭМ!$B$39:$B$782,J$332)+'СЕТ СН'!$F$16</f>
        <v>0</v>
      </c>
      <c r="K356" s="36">
        <f ca="1">SUMIFS(СВЦЭМ!$I$40:$I$783,СВЦЭМ!$A$40:$A$783,$A356,СВЦЭМ!$B$39:$B$782,K$332)+'СЕТ СН'!$F$16</f>
        <v>0</v>
      </c>
      <c r="L356" s="36">
        <f ca="1">SUMIFS(СВЦЭМ!$I$40:$I$783,СВЦЭМ!$A$40:$A$783,$A356,СВЦЭМ!$B$39:$B$782,L$332)+'СЕТ СН'!$F$16</f>
        <v>0</v>
      </c>
      <c r="M356" s="36">
        <f ca="1">SUMIFS(СВЦЭМ!$I$40:$I$783,СВЦЭМ!$A$40:$A$783,$A356,СВЦЭМ!$B$39:$B$782,M$332)+'СЕТ СН'!$F$16</f>
        <v>0</v>
      </c>
      <c r="N356" s="36">
        <f ca="1">SUMIFS(СВЦЭМ!$I$40:$I$783,СВЦЭМ!$A$40:$A$783,$A356,СВЦЭМ!$B$39:$B$782,N$332)+'СЕТ СН'!$F$16</f>
        <v>0</v>
      </c>
      <c r="O356" s="36">
        <f ca="1">SUMIFS(СВЦЭМ!$I$40:$I$783,СВЦЭМ!$A$40:$A$783,$A356,СВЦЭМ!$B$39:$B$782,O$332)+'СЕТ СН'!$F$16</f>
        <v>0</v>
      </c>
      <c r="P356" s="36">
        <f ca="1">SUMIFS(СВЦЭМ!$I$40:$I$783,СВЦЭМ!$A$40:$A$783,$A356,СВЦЭМ!$B$39:$B$782,P$332)+'СЕТ СН'!$F$16</f>
        <v>0</v>
      </c>
      <c r="Q356" s="36">
        <f ca="1">SUMIFS(СВЦЭМ!$I$40:$I$783,СВЦЭМ!$A$40:$A$783,$A356,СВЦЭМ!$B$39:$B$782,Q$332)+'СЕТ СН'!$F$16</f>
        <v>0</v>
      </c>
      <c r="R356" s="36">
        <f ca="1">SUMIFS(СВЦЭМ!$I$40:$I$783,СВЦЭМ!$A$40:$A$783,$A356,СВЦЭМ!$B$39:$B$782,R$332)+'СЕТ СН'!$F$16</f>
        <v>0</v>
      </c>
      <c r="S356" s="36">
        <f ca="1">SUMIFS(СВЦЭМ!$I$40:$I$783,СВЦЭМ!$A$40:$A$783,$A356,СВЦЭМ!$B$39:$B$782,S$332)+'СЕТ СН'!$F$16</f>
        <v>0</v>
      </c>
      <c r="T356" s="36">
        <f ca="1">SUMIFS(СВЦЭМ!$I$40:$I$783,СВЦЭМ!$A$40:$A$783,$A356,СВЦЭМ!$B$39:$B$782,T$332)+'СЕТ СН'!$F$16</f>
        <v>0</v>
      </c>
      <c r="U356" s="36">
        <f ca="1">SUMIFS(СВЦЭМ!$I$40:$I$783,СВЦЭМ!$A$40:$A$783,$A356,СВЦЭМ!$B$39:$B$782,U$332)+'СЕТ СН'!$F$16</f>
        <v>0</v>
      </c>
      <c r="V356" s="36">
        <f ca="1">SUMIFS(СВЦЭМ!$I$40:$I$783,СВЦЭМ!$A$40:$A$783,$A356,СВЦЭМ!$B$39:$B$782,V$332)+'СЕТ СН'!$F$16</f>
        <v>0</v>
      </c>
      <c r="W356" s="36">
        <f ca="1">SUMIFS(СВЦЭМ!$I$40:$I$783,СВЦЭМ!$A$40:$A$783,$A356,СВЦЭМ!$B$39:$B$782,W$332)+'СЕТ СН'!$F$16</f>
        <v>0</v>
      </c>
      <c r="X356" s="36">
        <f ca="1">SUMIFS(СВЦЭМ!$I$40:$I$783,СВЦЭМ!$A$40:$A$783,$A356,СВЦЭМ!$B$39:$B$782,X$332)+'СЕТ СН'!$F$16</f>
        <v>0</v>
      </c>
      <c r="Y356" s="36">
        <f ca="1">SUMIFS(СВЦЭМ!$I$40:$I$783,СВЦЭМ!$A$40:$A$783,$A356,СВЦЭМ!$B$39:$B$782,Y$332)+'СЕТ СН'!$F$16</f>
        <v>0</v>
      </c>
    </row>
    <row r="357" spans="1:27" ht="15.75" hidden="1" x14ac:dyDescent="0.2">
      <c r="A357" s="35">
        <f t="shared" si="9"/>
        <v>44798</v>
      </c>
      <c r="B357" s="36">
        <f ca="1">SUMIFS(СВЦЭМ!$I$40:$I$783,СВЦЭМ!$A$40:$A$783,$A357,СВЦЭМ!$B$39:$B$782,B$332)+'СЕТ СН'!$F$16</f>
        <v>0</v>
      </c>
      <c r="C357" s="36">
        <f ca="1">SUMIFS(СВЦЭМ!$I$40:$I$783,СВЦЭМ!$A$40:$A$783,$A357,СВЦЭМ!$B$39:$B$782,C$332)+'СЕТ СН'!$F$16</f>
        <v>0</v>
      </c>
      <c r="D357" s="36">
        <f ca="1">SUMIFS(СВЦЭМ!$I$40:$I$783,СВЦЭМ!$A$40:$A$783,$A357,СВЦЭМ!$B$39:$B$782,D$332)+'СЕТ СН'!$F$16</f>
        <v>0</v>
      </c>
      <c r="E357" s="36">
        <f ca="1">SUMIFS(СВЦЭМ!$I$40:$I$783,СВЦЭМ!$A$40:$A$783,$A357,СВЦЭМ!$B$39:$B$782,E$332)+'СЕТ СН'!$F$16</f>
        <v>0</v>
      </c>
      <c r="F357" s="36">
        <f ca="1">SUMIFS(СВЦЭМ!$I$40:$I$783,СВЦЭМ!$A$40:$A$783,$A357,СВЦЭМ!$B$39:$B$782,F$332)+'СЕТ СН'!$F$16</f>
        <v>0</v>
      </c>
      <c r="G357" s="36">
        <f ca="1">SUMIFS(СВЦЭМ!$I$40:$I$783,СВЦЭМ!$A$40:$A$783,$A357,СВЦЭМ!$B$39:$B$782,G$332)+'СЕТ СН'!$F$16</f>
        <v>0</v>
      </c>
      <c r="H357" s="36">
        <f ca="1">SUMIFS(СВЦЭМ!$I$40:$I$783,СВЦЭМ!$A$40:$A$783,$A357,СВЦЭМ!$B$39:$B$782,H$332)+'СЕТ СН'!$F$16</f>
        <v>0</v>
      </c>
      <c r="I357" s="36">
        <f ca="1">SUMIFS(СВЦЭМ!$I$40:$I$783,СВЦЭМ!$A$40:$A$783,$A357,СВЦЭМ!$B$39:$B$782,I$332)+'СЕТ СН'!$F$16</f>
        <v>0</v>
      </c>
      <c r="J357" s="36">
        <f ca="1">SUMIFS(СВЦЭМ!$I$40:$I$783,СВЦЭМ!$A$40:$A$783,$A357,СВЦЭМ!$B$39:$B$782,J$332)+'СЕТ СН'!$F$16</f>
        <v>0</v>
      </c>
      <c r="K357" s="36">
        <f ca="1">SUMIFS(СВЦЭМ!$I$40:$I$783,СВЦЭМ!$A$40:$A$783,$A357,СВЦЭМ!$B$39:$B$782,K$332)+'СЕТ СН'!$F$16</f>
        <v>0</v>
      </c>
      <c r="L357" s="36">
        <f ca="1">SUMIFS(СВЦЭМ!$I$40:$I$783,СВЦЭМ!$A$40:$A$783,$A357,СВЦЭМ!$B$39:$B$782,L$332)+'СЕТ СН'!$F$16</f>
        <v>0</v>
      </c>
      <c r="M357" s="36">
        <f ca="1">SUMIFS(СВЦЭМ!$I$40:$I$783,СВЦЭМ!$A$40:$A$783,$A357,СВЦЭМ!$B$39:$B$782,M$332)+'СЕТ СН'!$F$16</f>
        <v>0</v>
      </c>
      <c r="N357" s="36">
        <f ca="1">SUMIFS(СВЦЭМ!$I$40:$I$783,СВЦЭМ!$A$40:$A$783,$A357,СВЦЭМ!$B$39:$B$782,N$332)+'СЕТ СН'!$F$16</f>
        <v>0</v>
      </c>
      <c r="O357" s="36">
        <f ca="1">SUMIFS(СВЦЭМ!$I$40:$I$783,СВЦЭМ!$A$40:$A$783,$A357,СВЦЭМ!$B$39:$B$782,O$332)+'СЕТ СН'!$F$16</f>
        <v>0</v>
      </c>
      <c r="P357" s="36">
        <f ca="1">SUMIFS(СВЦЭМ!$I$40:$I$783,СВЦЭМ!$A$40:$A$783,$A357,СВЦЭМ!$B$39:$B$782,P$332)+'СЕТ СН'!$F$16</f>
        <v>0</v>
      </c>
      <c r="Q357" s="36">
        <f ca="1">SUMIFS(СВЦЭМ!$I$40:$I$783,СВЦЭМ!$A$40:$A$783,$A357,СВЦЭМ!$B$39:$B$782,Q$332)+'СЕТ СН'!$F$16</f>
        <v>0</v>
      </c>
      <c r="R357" s="36">
        <f ca="1">SUMIFS(СВЦЭМ!$I$40:$I$783,СВЦЭМ!$A$40:$A$783,$A357,СВЦЭМ!$B$39:$B$782,R$332)+'СЕТ СН'!$F$16</f>
        <v>0</v>
      </c>
      <c r="S357" s="36">
        <f ca="1">SUMIFS(СВЦЭМ!$I$40:$I$783,СВЦЭМ!$A$40:$A$783,$A357,СВЦЭМ!$B$39:$B$782,S$332)+'СЕТ СН'!$F$16</f>
        <v>0</v>
      </c>
      <c r="T357" s="36">
        <f ca="1">SUMIFS(СВЦЭМ!$I$40:$I$783,СВЦЭМ!$A$40:$A$783,$A357,СВЦЭМ!$B$39:$B$782,T$332)+'СЕТ СН'!$F$16</f>
        <v>0</v>
      </c>
      <c r="U357" s="36">
        <f ca="1">SUMIFS(СВЦЭМ!$I$40:$I$783,СВЦЭМ!$A$40:$A$783,$A357,СВЦЭМ!$B$39:$B$782,U$332)+'СЕТ СН'!$F$16</f>
        <v>0</v>
      </c>
      <c r="V357" s="36">
        <f ca="1">SUMIFS(СВЦЭМ!$I$40:$I$783,СВЦЭМ!$A$40:$A$783,$A357,СВЦЭМ!$B$39:$B$782,V$332)+'СЕТ СН'!$F$16</f>
        <v>0</v>
      </c>
      <c r="W357" s="36">
        <f ca="1">SUMIFS(СВЦЭМ!$I$40:$I$783,СВЦЭМ!$A$40:$A$783,$A357,СВЦЭМ!$B$39:$B$782,W$332)+'СЕТ СН'!$F$16</f>
        <v>0</v>
      </c>
      <c r="X357" s="36">
        <f ca="1">SUMIFS(СВЦЭМ!$I$40:$I$783,СВЦЭМ!$A$40:$A$783,$A357,СВЦЭМ!$B$39:$B$782,X$332)+'СЕТ СН'!$F$16</f>
        <v>0</v>
      </c>
      <c r="Y357" s="36">
        <f ca="1">SUMIFS(СВЦЭМ!$I$40:$I$783,СВЦЭМ!$A$40:$A$783,$A357,СВЦЭМ!$B$39:$B$782,Y$332)+'СЕТ СН'!$F$16</f>
        <v>0</v>
      </c>
    </row>
    <row r="358" spans="1:27" ht="15.75" hidden="1" x14ac:dyDescent="0.2">
      <c r="A358" s="35">
        <f t="shared" si="9"/>
        <v>44799</v>
      </c>
      <c r="B358" s="36">
        <f ca="1">SUMIFS(СВЦЭМ!$I$40:$I$783,СВЦЭМ!$A$40:$A$783,$A358,СВЦЭМ!$B$39:$B$782,B$332)+'СЕТ СН'!$F$16</f>
        <v>0</v>
      </c>
      <c r="C358" s="36">
        <f ca="1">SUMIFS(СВЦЭМ!$I$40:$I$783,СВЦЭМ!$A$40:$A$783,$A358,СВЦЭМ!$B$39:$B$782,C$332)+'СЕТ СН'!$F$16</f>
        <v>0</v>
      </c>
      <c r="D358" s="36">
        <f ca="1">SUMIFS(СВЦЭМ!$I$40:$I$783,СВЦЭМ!$A$40:$A$783,$A358,СВЦЭМ!$B$39:$B$782,D$332)+'СЕТ СН'!$F$16</f>
        <v>0</v>
      </c>
      <c r="E358" s="36">
        <f ca="1">SUMIFS(СВЦЭМ!$I$40:$I$783,СВЦЭМ!$A$40:$A$783,$A358,СВЦЭМ!$B$39:$B$782,E$332)+'СЕТ СН'!$F$16</f>
        <v>0</v>
      </c>
      <c r="F358" s="36">
        <f ca="1">SUMIFS(СВЦЭМ!$I$40:$I$783,СВЦЭМ!$A$40:$A$783,$A358,СВЦЭМ!$B$39:$B$782,F$332)+'СЕТ СН'!$F$16</f>
        <v>0</v>
      </c>
      <c r="G358" s="36">
        <f ca="1">SUMIFS(СВЦЭМ!$I$40:$I$783,СВЦЭМ!$A$40:$A$783,$A358,СВЦЭМ!$B$39:$B$782,G$332)+'СЕТ СН'!$F$16</f>
        <v>0</v>
      </c>
      <c r="H358" s="36">
        <f ca="1">SUMIFS(СВЦЭМ!$I$40:$I$783,СВЦЭМ!$A$40:$A$783,$A358,СВЦЭМ!$B$39:$B$782,H$332)+'СЕТ СН'!$F$16</f>
        <v>0</v>
      </c>
      <c r="I358" s="36">
        <f ca="1">SUMIFS(СВЦЭМ!$I$40:$I$783,СВЦЭМ!$A$40:$A$783,$A358,СВЦЭМ!$B$39:$B$782,I$332)+'СЕТ СН'!$F$16</f>
        <v>0</v>
      </c>
      <c r="J358" s="36">
        <f ca="1">SUMIFS(СВЦЭМ!$I$40:$I$783,СВЦЭМ!$A$40:$A$783,$A358,СВЦЭМ!$B$39:$B$782,J$332)+'СЕТ СН'!$F$16</f>
        <v>0</v>
      </c>
      <c r="K358" s="36">
        <f ca="1">SUMIFS(СВЦЭМ!$I$40:$I$783,СВЦЭМ!$A$40:$A$783,$A358,СВЦЭМ!$B$39:$B$782,K$332)+'СЕТ СН'!$F$16</f>
        <v>0</v>
      </c>
      <c r="L358" s="36">
        <f ca="1">SUMIFS(СВЦЭМ!$I$40:$I$783,СВЦЭМ!$A$40:$A$783,$A358,СВЦЭМ!$B$39:$B$782,L$332)+'СЕТ СН'!$F$16</f>
        <v>0</v>
      </c>
      <c r="M358" s="36">
        <f ca="1">SUMIFS(СВЦЭМ!$I$40:$I$783,СВЦЭМ!$A$40:$A$783,$A358,СВЦЭМ!$B$39:$B$782,M$332)+'СЕТ СН'!$F$16</f>
        <v>0</v>
      </c>
      <c r="N358" s="36">
        <f ca="1">SUMIFS(СВЦЭМ!$I$40:$I$783,СВЦЭМ!$A$40:$A$783,$A358,СВЦЭМ!$B$39:$B$782,N$332)+'СЕТ СН'!$F$16</f>
        <v>0</v>
      </c>
      <c r="O358" s="36">
        <f ca="1">SUMIFS(СВЦЭМ!$I$40:$I$783,СВЦЭМ!$A$40:$A$783,$A358,СВЦЭМ!$B$39:$B$782,O$332)+'СЕТ СН'!$F$16</f>
        <v>0</v>
      </c>
      <c r="P358" s="36">
        <f ca="1">SUMIFS(СВЦЭМ!$I$40:$I$783,СВЦЭМ!$A$40:$A$783,$A358,СВЦЭМ!$B$39:$B$782,P$332)+'СЕТ СН'!$F$16</f>
        <v>0</v>
      </c>
      <c r="Q358" s="36">
        <f ca="1">SUMIFS(СВЦЭМ!$I$40:$I$783,СВЦЭМ!$A$40:$A$783,$A358,СВЦЭМ!$B$39:$B$782,Q$332)+'СЕТ СН'!$F$16</f>
        <v>0</v>
      </c>
      <c r="R358" s="36">
        <f ca="1">SUMIFS(СВЦЭМ!$I$40:$I$783,СВЦЭМ!$A$40:$A$783,$A358,СВЦЭМ!$B$39:$B$782,R$332)+'СЕТ СН'!$F$16</f>
        <v>0</v>
      </c>
      <c r="S358" s="36">
        <f ca="1">SUMIFS(СВЦЭМ!$I$40:$I$783,СВЦЭМ!$A$40:$A$783,$A358,СВЦЭМ!$B$39:$B$782,S$332)+'СЕТ СН'!$F$16</f>
        <v>0</v>
      </c>
      <c r="T358" s="36">
        <f ca="1">SUMIFS(СВЦЭМ!$I$40:$I$783,СВЦЭМ!$A$40:$A$783,$A358,СВЦЭМ!$B$39:$B$782,T$332)+'СЕТ СН'!$F$16</f>
        <v>0</v>
      </c>
      <c r="U358" s="36">
        <f ca="1">SUMIFS(СВЦЭМ!$I$40:$I$783,СВЦЭМ!$A$40:$A$783,$A358,СВЦЭМ!$B$39:$B$782,U$332)+'СЕТ СН'!$F$16</f>
        <v>0</v>
      </c>
      <c r="V358" s="36">
        <f ca="1">SUMIFS(СВЦЭМ!$I$40:$I$783,СВЦЭМ!$A$40:$A$783,$A358,СВЦЭМ!$B$39:$B$782,V$332)+'СЕТ СН'!$F$16</f>
        <v>0</v>
      </c>
      <c r="W358" s="36">
        <f ca="1">SUMIFS(СВЦЭМ!$I$40:$I$783,СВЦЭМ!$A$40:$A$783,$A358,СВЦЭМ!$B$39:$B$782,W$332)+'СЕТ СН'!$F$16</f>
        <v>0</v>
      </c>
      <c r="X358" s="36">
        <f ca="1">SUMIFS(СВЦЭМ!$I$40:$I$783,СВЦЭМ!$A$40:$A$783,$A358,СВЦЭМ!$B$39:$B$782,X$332)+'СЕТ СН'!$F$16</f>
        <v>0</v>
      </c>
      <c r="Y358" s="36">
        <f ca="1">SUMIFS(СВЦЭМ!$I$40:$I$783,СВЦЭМ!$A$40:$A$783,$A358,СВЦЭМ!$B$39:$B$782,Y$332)+'СЕТ СН'!$F$16</f>
        <v>0</v>
      </c>
    </row>
    <row r="359" spans="1:27" ht="15.75" hidden="1" x14ac:dyDescent="0.2">
      <c r="A359" s="35">
        <f t="shared" si="9"/>
        <v>44800</v>
      </c>
      <c r="B359" s="36">
        <f ca="1">SUMIFS(СВЦЭМ!$I$40:$I$783,СВЦЭМ!$A$40:$A$783,$A359,СВЦЭМ!$B$39:$B$782,B$332)+'СЕТ СН'!$F$16</f>
        <v>0</v>
      </c>
      <c r="C359" s="36">
        <f ca="1">SUMIFS(СВЦЭМ!$I$40:$I$783,СВЦЭМ!$A$40:$A$783,$A359,СВЦЭМ!$B$39:$B$782,C$332)+'СЕТ СН'!$F$16</f>
        <v>0</v>
      </c>
      <c r="D359" s="36">
        <f ca="1">SUMIFS(СВЦЭМ!$I$40:$I$783,СВЦЭМ!$A$40:$A$783,$A359,СВЦЭМ!$B$39:$B$782,D$332)+'СЕТ СН'!$F$16</f>
        <v>0</v>
      </c>
      <c r="E359" s="36">
        <f ca="1">SUMIFS(СВЦЭМ!$I$40:$I$783,СВЦЭМ!$A$40:$A$783,$A359,СВЦЭМ!$B$39:$B$782,E$332)+'СЕТ СН'!$F$16</f>
        <v>0</v>
      </c>
      <c r="F359" s="36">
        <f ca="1">SUMIFS(СВЦЭМ!$I$40:$I$783,СВЦЭМ!$A$40:$A$783,$A359,СВЦЭМ!$B$39:$B$782,F$332)+'СЕТ СН'!$F$16</f>
        <v>0</v>
      </c>
      <c r="G359" s="36">
        <f ca="1">SUMIFS(СВЦЭМ!$I$40:$I$783,СВЦЭМ!$A$40:$A$783,$A359,СВЦЭМ!$B$39:$B$782,G$332)+'СЕТ СН'!$F$16</f>
        <v>0</v>
      </c>
      <c r="H359" s="36">
        <f ca="1">SUMIFS(СВЦЭМ!$I$40:$I$783,СВЦЭМ!$A$40:$A$783,$A359,СВЦЭМ!$B$39:$B$782,H$332)+'СЕТ СН'!$F$16</f>
        <v>0</v>
      </c>
      <c r="I359" s="36">
        <f ca="1">SUMIFS(СВЦЭМ!$I$40:$I$783,СВЦЭМ!$A$40:$A$783,$A359,СВЦЭМ!$B$39:$B$782,I$332)+'СЕТ СН'!$F$16</f>
        <v>0</v>
      </c>
      <c r="J359" s="36">
        <f ca="1">SUMIFS(СВЦЭМ!$I$40:$I$783,СВЦЭМ!$A$40:$A$783,$A359,СВЦЭМ!$B$39:$B$782,J$332)+'СЕТ СН'!$F$16</f>
        <v>0</v>
      </c>
      <c r="K359" s="36">
        <f ca="1">SUMIFS(СВЦЭМ!$I$40:$I$783,СВЦЭМ!$A$40:$A$783,$A359,СВЦЭМ!$B$39:$B$782,K$332)+'СЕТ СН'!$F$16</f>
        <v>0</v>
      </c>
      <c r="L359" s="36">
        <f ca="1">SUMIFS(СВЦЭМ!$I$40:$I$783,СВЦЭМ!$A$40:$A$783,$A359,СВЦЭМ!$B$39:$B$782,L$332)+'СЕТ СН'!$F$16</f>
        <v>0</v>
      </c>
      <c r="M359" s="36">
        <f ca="1">SUMIFS(СВЦЭМ!$I$40:$I$783,СВЦЭМ!$A$40:$A$783,$A359,СВЦЭМ!$B$39:$B$782,M$332)+'СЕТ СН'!$F$16</f>
        <v>0</v>
      </c>
      <c r="N359" s="36">
        <f ca="1">SUMIFS(СВЦЭМ!$I$40:$I$783,СВЦЭМ!$A$40:$A$783,$A359,СВЦЭМ!$B$39:$B$782,N$332)+'СЕТ СН'!$F$16</f>
        <v>0</v>
      </c>
      <c r="O359" s="36">
        <f ca="1">SUMIFS(СВЦЭМ!$I$40:$I$783,СВЦЭМ!$A$40:$A$783,$A359,СВЦЭМ!$B$39:$B$782,O$332)+'СЕТ СН'!$F$16</f>
        <v>0</v>
      </c>
      <c r="P359" s="36">
        <f ca="1">SUMIFS(СВЦЭМ!$I$40:$I$783,СВЦЭМ!$A$40:$A$783,$A359,СВЦЭМ!$B$39:$B$782,P$332)+'СЕТ СН'!$F$16</f>
        <v>0</v>
      </c>
      <c r="Q359" s="36">
        <f ca="1">SUMIFS(СВЦЭМ!$I$40:$I$783,СВЦЭМ!$A$40:$A$783,$A359,СВЦЭМ!$B$39:$B$782,Q$332)+'СЕТ СН'!$F$16</f>
        <v>0</v>
      </c>
      <c r="R359" s="36">
        <f ca="1">SUMIFS(СВЦЭМ!$I$40:$I$783,СВЦЭМ!$A$40:$A$783,$A359,СВЦЭМ!$B$39:$B$782,R$332)+'СЕТ СН'!$F$16</f>
        <v>0</v>
      </c>
      <c r="S359" s="36">
        <f ca="1">SUMIFS(СВЦЭМ!$I$40:$I$783,СВЦЭМ!$A$40:$A$783,$A359,СВЦЭМ!$B$39:$B$782,S$332)+'СЕТ СН'!$F$16</f>
        <v>0</v>
      </c>
      <c r="T359" s="36">
        <f ca="1">SUMIFS(СВЦЭМ!$I$40:$I$783,СВЦЭМ!$A$40:$A$783,$A359,СВЦЭМ!$B$39:$B$782,T$332)+'СЕТ СН'!$F$16</f>
        <v>0</v>
      </c>
      <c r="U359" s="36">
        <f ca="1">SUMIFS(СВЦЭМ!$I$40:$I$783,СВЦЭМ!$A$40:$A$783,$A359,СВЦЭМ!$B$39:$B$782,U$332)+'СЕТ СН'!$F$16</f>
        <v>0</v>
      </c>
      <c r="V359" s="36">
        <f ca="1">SUMIFS(СВЦЭМ!$I$40:$I$783,СВЦЭМ!$A$40:$A$783,$A359,СВЦЭМ!$B$39:$B$782,V$332)+'СЕТ СН'!$F$16</f>
        <v>0</v>
      </c>
      <c r="W359" s="36">
        <f ca="1">SUMIFS(СВЦЭМ!$I$40:$I$783,СВЦЭМ!$A$40:$A$783,$A359,СВЦЭМ!$B$39:$B$782,W$332)+'СЕТ СН'!$F$16</f>
        <v>0</v>
      </c>
      <c r="X359" s="36">
        <f ca="1">SUMIFS(СВЦЭМ!$I$40:$I$783,СВЦЭМ!$A$40:$A$783,$A359,СВЦЭМ!$B$39:$B$782,X$332)+'СЕТ СН'!$F$16</f>
        <v>0</v>
      </c>
      <c r="Y359" s="36">
        <f ca="1">SUMIFS(СВЦЭМ!$I$40:$I$783,СВЦЭМ!$A$40:$A$783,$A359,СВЦЭМ!$B$39:$B$782,Y$332)+'СЕТ СН'!$F$16</f>
        <v>0</v>
      </c>
    </row>
    <row r="360" spans="1:27" ht="15.75" hidden="1" x14ac:dyDescent="0.2">
      <c r="A360" s="35">
        <f t="shared" si="9"/>
        <v>44801</v>
      </c>
      <c r="B360" s="36">
        <f ca="1">SUMIFS(СВЦЭМ!$I$40:$I$783,СВЦЭМ!$A$40:$A$783,$A360,СВЦЭМ!$B$39:$B$782,B$332)+'СЕТ СН'!$F$16</f>
        <v>0</v>
      </c>
      <c r="C360" s="36">
        <f ca="1">SUMIFS(СВЦЭМ!$I$40:$I$783,СВЦЭМ!$A$40:$A$783,$A360,СВЦЭМ!$B$39:$B$782,C$332)+'СЕТ СН'!$F$16</f>
        <v>0</v>
      </c>
      <c r="D360" s="36">
        <f ca="1">SUMIFS(СВЦЭМ!$I$40:$I$783,СВЦЭМ!$A$40:$A$783,$A360,СВЦЭМ!$B$39:$B$782,D$332)+'СЕТ СН'!$F$16</f>
        <v>0</v>
      </c>
      <c r="E360" s="36">
        <f ca="1">SUMIFS(СВЦЭМ!$I$40:$I$783,СВЦЭМ!$A$40:$A$783,$A360,СВЦЭМ!$B$39:$B$782,E$332)+'СЕТ СН'!$F$16</f>
        <v>0</v>
      </c>
      <c r="F360" s="36">
        <f ca="1">SUMIFS(СВЦЭМ!$I$40:$I$783,СВЦЭМ!$A$40:$A$783,$A360,СВЦЭМ!$B$39:$B$782,F$332)+'СЕТ СН'!$F$16</f>
        <v>0</v>
      </c>
      <c r="G360" s="36">
        <f ca="1">SUMIFS(СВЦЭМ!$I$40:$I$783,СВЦЭМ!$A$40:$A$783,$A360,СВЦЭМ!$B$39:$B$782,G$332)+'СЕТ СН'!$F$16</f>
        <v>0</v>
      </c>
      <c r="H360" s="36">
        <f ca="1">SUMIFS(СВЦЭМ!$I$40:$I$783,СВЦЭМ!$A$40:$A$783,$A360,СВЦЭМ!$B$39:$B$782,H$332)+'СЕТ СН'!$F$16</f>
        <v>0</v>
      </c>
      <c r="I360" s="36">
        <f ca="1">SUMIFS(СВЦЭМ!$I$40:$I$783,СВЦЭМ!$A$40:$A$783,$A360,СВЦЭМ!$B$39:$B$782,I$332)+'СЕТ СН'!$F$16</f>
        <v>0</v>
      </c>
      <c r="J360" s="36">
        <f ca="1">SUMIFS(СВЦЭМ!$I$40:$I$783,СВЦЭМ!$A$40:$A$783,$A360,СВЦЭМ!$B$39:$B$782,J$332)+'СЕТ СН'!$F$16</f>
        <v>0</v>
      </c>
      <c r="K360" s="36">
        <f ca="1">SUMIFS(СВЦЭМ!$I$40:$I$783,СВЦЭМ!$A$40:$A$783,$A360,СВЦЭМ!$B$39:$B$782,K$332)+'СЕТ СН'!$F$16</f>
        <v>0</v>
      </c>
      <c r="L360" s="36">
        <f ca="1">SUMIFS(СВЦЭМ!$I$40:$I$783,СВЦЭМ!$A$40:$A$783,$A360,СВЦЭМ!$B$39:$B$782,L$332)+'СЕТ СН'!$F$16</f>
        <v>0</v>
      </c>
      <c r="M360" s="36">
        <f ca="1">SUMIFS(СВЦЭМ!$I$40:$I$783,СВЦЭМ!$A$40:$A$783,$A360,СВЦЭМ!$B$39:$B$782,M$332)+'СЕТ СН'!$F$16</f>
        <v>0</v>
      </c>
      <c r="N360" s="36">
        <f ca="1">SUMIFS(СВЦЭМ!$I$40:$I$783,СВЦЭМ!$A$40:$A$783,$A360,СВЦЭМ!$B$39:$B$782,N$332)+'СЕТ СН'!$F$16</f>
        <v>0</v>
      </c>
      <c r="O360" s="36">
        <f ca="1">SUMIFS(СВЦЭМ!$I$40:$I$783,СВЦЭМ!$A$40:$A$783,$A360,СВЦЭМ!$B$39:$B$782,O$332)+'СЕТ СН'!$F$16</f>
        <v>0</v>
      </c>
      <c r="P360" s="36">
        <f ca="1">SUMIFS(СВЦЭМ!$I$40:$I$783,СВЦЭМ!$A$40:$A$783,$A360,СВЦЭМ!$B$39:$B$782,P$332)+'СЕТ СН'!$F$16</f>
        <v>0</v>
      </c>
      <c r="Q360" s="36">
        <f ca="1">SUMIFS(СВЦЭМ!$I$40:$I$783,СВЦЭМ!$A$40:$A$783,$A360,СВЦЭМ!$B$39:$B$782,Q$332)+'СЕТ СН'!$F$16</f>
        <v>0</v>
      </c>
      <c r="R360" s="36">
        <f ca="1">SUMIFS(СВЦЭМ!$I$40:$I$783,СВЦЭМ!$A$40:$A$783,$A360,СВЦЭМ!$B$39:$B$782,R$332)+'СЕТ СН'!$F$16</f>
        <v>0</v>
      </c>
      <c r="S360" s="36">
        <f ca="1">SUMIFS(СВЦЭМ!$I$40:$I$783,СВЦЭМ!$A$40:$A$783,$A360,СВЦЭМ!$B$39:$B$782,S$332)+'СЕТ СН'!$F$16</f>
        <v>0</v>
      </c>
      <c r="T360" s="36">
        <f ca="1">SUMIFS(СВЦЭМ!$I$40:$I$783,СВЦЭМ!$A$40:$A$783,$A360,СВЦЭМ!$B$39:$B$782,T$332)+'СЕТ СН'!$F$16</f>
        <v>0</v>
      </c>
      <c r="U360" s="36">
        <f ca="1">SUMIFS(СВЦЭМ!$I$40:$I$783,СВЦЭМ!$A$40:$A$783,$A360,СВЦЭМ!$B$39:$B$782,U$332)+'СЕТ СН'!$F$16</f>
        <v>0</v>
      </c>
      <c r="V360" s="36">
        <f ca="1">SUMIFS(СВЦЭМ!$I$40:$I$783,СВЦЭМ!$A$40:$A$783,$A360,СВЦЭМ!$B$39:$B$782,V$332)+'СЕТ СН'!$F$16</f>
        <v>0</v>
      </c>
      <c r="W360" s="36">
        <f ca="1">SUMIFS(СВЦЭМ!$I$40:$I$783,СВЦЭМ!$A$40:$A$783,$A360,СВЦЭМ!$B$39:$B$782,W$332)+'СЕТ СН'!$F$16</f>
        <v>0</v>
      </c>
      <c r="X360" s="36">
        <f ca="1">SUMIFS(СВЦЭМ!$I$40:$I$783,СВЦЭМ!$A$40:$A$783,$A360,СВЦЭМ!$B$39:$B$782,X$332)+'СЕТ СН'!$F$16</f>
        <v>0</v>
      </c>
      <c r="Y360" s="36">
        <f ca="1">SUMIFS(СВЦЭМ!$I$40:$I$783,СВЦЭМ!$A$40:$A$783,$A360,СВЦЭМ!$B$39:$B$782,Y$332)+'СЕТ СН'!$F$16</f>
        <v>0</v>
      </c>
    </row>
    <row r="361" spans="1:27" ht="15.75" hidden="1" x14ac:dyDescent="0.2">
      <c r="A361" s="35">
        <f t="shared" si="9"/>
        <v>44802</v>
      </c>
      <c r="B361" s="36">
        <f ca="1">SUMIFS(СВЦЭМ!$I$40:$I$783,СВЦЭМ!$A$40:$A$783,$A361,СВЦЭМ!$B$39:$B$782,B$332)+'СЕТ СН'!$F$16</f>
        <v>0</v>
      </c>
      <c r="C361" s="36">
        <f ca="1">SUMIFS(СВЦЭМ!$I$40:$I$783,СВЦЭМ!$A$40:$A$783,$A361,СВЦЭМ!$B$39:$B$782,C$332)+'СЕТ СН'!$F$16</f>
        <v>0</v>
      </c>
      <c r="D361" s="36">
        <f ca="1">SUMIFS(СВЦЭМ!$I$40:$I$783,СВЦЭМ!$A$40:$A$783,$A361,СВЦЭМ!$B$39:$B$782,D$332)+'СЕТ СН'!$F$16</f>
        <v>0</v>
      </c>
      <c r="E361" s="36">
        <f ca="1">SUMIFS(СВЦЭМ!$I$40:$I$783,СВЦЭМ!$A$40:$A$783,$A361,СВЦЭМ!$B$39:$B$782,E$332)+'СЕТ СН'!$F$16</f>
        <v>0</v>
      </c>
      <c r="F361" s="36">
        <f ca="1">SUMIFS(СВЦЭМ!$I$40:$I$783,СВЦЭМ!$A$40:$A$783,$A361,СВЦЭМ!$B$39:$B$782,F$332)+'СЕТ СН'!$F$16</f>
        <v>0</v>
      </c>
      <c r="G361" s="36">
        <f ca="1">SUMIFS(СВЦЭМ!$I$40:$I$783,СВЦЭМ!$A$40:$A$783,$A361,СВЦЭМ!$B$39:$B$782,G$332)+'СЕТ СН'!$F$16</f>
        <v>0</v>
      </c>
      <c r="H361" s="36">
        <f ca="1">SUMIFS(СВЦЭМ!$I$40:$I$783,СВЦЭМ!$A$40:$A$783,$A361,СВЦЭМ!$B$39:$B$782,H$332)+'СЕТ СН'!$F$16</f>
        <v>0</v>
      </c>
      <c r="I361" s="36">
        <f ca="1">SUMIFS(СВЦЭМ!$I$40:$I$783,СВЦЭМ!$A$40:$A$783,$A361,СВЦЭМ!$B$39:$B$782,I$332)+'СЕТ СН'!$F$16</f>
        <v>0</v>
      </c>
      <c r="J361" s="36">
        <f ca="1">SUMIFS(СВЦЭМ!$I$40:$I$783,СВЦЭМ!$A$40:$A$783,$A361,СВЦЭМ!$B$39:$B$782,J$332)+'СЕТ СН'!$F$16</f>
        <v>0</v>
      </c>
      <c r="K361" s="36">
        <f ca="1">SUMIFS(СВЦЭМ!$I$40:$I$783,СВЦЭМ!$A$40:$A$783,$A361,СВЦЭМ!$B$39:$B$782,K$332)+'СЕТ СН'!$F$16</f>
        <v>0</v>
      </c>
      <c r="L361" s="36">
        <f ca="1">SUMIFS(СВЦЭМ!$I$40:$I$783,СВЦЭМ!$A$40:$A$783,$A361,СВЦЭМ!$B$39:$B$782,L$332)+'СЕТ СН'!$F$16</f>
        <v>0</v>
      </c>
      <c r="M361" s="36">
        <f ca="1">SUMIFS(СВЦЭМ!$I$40:$I$783,СВЦЭМ!$A$40:$A$783,$A361,СВЦЭМ!$B$39:$B$782,M$332)+'СЕТ СН'!$F$16</f>
        <v>0</v>
      </c>
      <c r="N361" s="36">
        <f ca="1">SUMIFS(СВЦЭМ!$I$40:$I$783,СВЦЭМ!$A$40:$A$783,$A361,СВЦЭМ!$B$39:$B$782,N$332)+'СЕТ СН'!$F$16</f>
        <v>0</v>
      </c>
      <c r="O361" s="36">
        <f ca="1">SUMIFS(СВЦЭМ!$I$40:$I$783,СВЦЭМ!$A$40:$A$783,$A361,СВЦЭМ!$B$39:$B$782,O$332)+'СЕТ СН'!$F$16</f>
        <v>0</v>
      </c>
      <c r="P361" s="36">
        <f ca="1">SUMIFS(СВЦЭМ!$I$40:$I$783,СВЦЭМ!$A$40:$A$783,$A361,СВЦЭМ!$B$39:$B$782,P$332)+'СЕТ СН'!$F$16</f>
        <v>0</v>
      </c>
      <c r="Q361" s="36">
        <f ca="1">SUMIFS(СВЦЭМ!$I$40:$I$783,СВЦЭМ!$A$40:$A$783,$A361,СВЦЭМ!$B$39:$B$782,Q$332)+'СЕТ СН'!$F$16</f>
        <v>0</v>
      </c>
      <c r="R361" s="36">
        <f ca="1">SUMIFS(СВЦЭМ!$I$40:$I$783,СВЦЭМ!$A$40:$A$783,$A361,СВЦЭМ!$B$39:$B$782,R$332)+'СЕТ СН'!$F$16</f>
        <v>0</v>
      </c>
      <c r="S361" s="36">
        <f ca="1">SUMIFS(СВЦЭМ!$I$40:$I$783,СВЦЭМ!$A$40:$A$783,$A361,СВЦЭМ!$B$39:$B$782,S$332)+'СЕТ СН'!$F$16</f>
        <v>0</v>
      </c>
      <c r="T361" s="36">
        <f ca="1">SUMIFS(СВЦЭМ!$I$40:$I$783,СВЦЭМ!$A$40:$A$783,$A361,СВЦЭМ!$B$39:$B$782,T$332)+'СЕТ СН'!$F$16</f>
        <v>0</v>
      </c>
      <c r="U361" s="36">
        <f ca="1">SUMIFS(СВЦЭМ!$I$40:$I$783,СВЦЭМ!$A$40:$A$783,$A361,СВЦЭМ!$B$39:$B$782,U$332)+'СЕТ СН'!$F$16</f>
        <v>0</v>
      </c>
      <c r="V361" s="36">
        <f ca="1">SUMIFS(СВЦЭМ!$I$40:$I$783,СВЦЭМ!$A$40:$A$783,$A361,СВЦЭМ!$B$39:$B$782,V$332)+'СЕТ СН'!$F$16</f>
        <v>0</v>
      </c>
      <c r="W361" s="36">
        <f ca="1">SUMIFS(СВЦЭМ!$I$40:$I$783,СВЦЭМ!$A$40:$A$783,$A361,СВЦЭМ!$B$39:$B$782,W$332)+'СЕТ СН'!$F$16</f>
        <v>0</v>
      </c>
      <c r="X361" s="36">
        <f ca="1">SUMIFS(СВЦЭМ!$I$40:$I$783,СВЦЭМ!$A$40:$A$783,$A361,СВЦЭМ!$B$39:$B$782,X$332)+'СЕТ СН'!$F$16</f>
        <v>0</v>
      </c>
      <c r="Y361" s="36">
        <f ca="1">SUMIFS(СВЦЭМ!$I$40:$I$783,СВЦЭМ!$A$40:$A$783,$A361,СВЦЭМ!$B$39:$B$782,Y$332)+'СЕТ СН'!$F$16</f>
        <v>0</v>
      </c>
    </row>
    <row r="362" spans="1:27" ht="15.75" hidden="1" x14ac:dyDescent="0.2">
      <c r="A362" s="35">
        <f t="shared" si="9"/>
        <v>44803</v>
      </c>
      <c r="B362" s="36">
        <f ca="1">SUMIFS(СВЦЭМ!$I$40:$I$783,СВЦЭМ!$A$40:$A$783,$A362,СВЦЭМ!$B$39:$B$782,B$332)+'СЕТ СН'!$F$16</f>
        <v>0</v>
      </c>
      <c r="C362" s="36">
        <f ca="1">SUMIFS(СВЦЭМ!$I$40:$I$783,СВЦЭМ!$A$40:$A$783,$A362,СВЦЭМ!$B$39:$B$782,C$332)+'СЕТ СН'!$F$16</f>
        <v>0</v>
      </c>
      <c r="D362" s="36">
        <f ca="1">SUMIFS(СВЦЭМ!$I$40:$I$783,СВЦЭМ!$A$40:$A$783,$A362,СВЦЭМ!$B$39:$B$782,D$332)+'СЕТ СН'!$F$16</f>
        <v>0</v>
      </c>
      <c r="E362" s="36">
        <f ca="1">SUMIFS(СВЦЭМ!$I$40:$I$783,СВЦЭМ!$A$40:$A$783,$A362,СВЦЭМ!$B$39:$B$782,E$332)+'СЕТ СН'!$F$16</f>
        <v>0</v>
      </c>
      <c r="F362" s="36">
        <f ca="1">SUMIFS(СВЦЭМ!$I$40:$I$783,СВЦЭМ!$A$40:$A$783,$A362,СВЦЭМ!$B$39:$B$782,F$332)+'СЕТ СН'!$F$16</f>
        <v>0</v>
      </c>
      <c r="G362" s="36">
        <f ca="1">SUMIFS(СВЦЭМ!$I$40:$I$783,СВЦЭМ!$A$40:$A$783,$A362,СВЦЭМ!$B$39:$B$782,G$332)+'СЕТ СН'!$F$16</f>
        <v>0</v>
      </c>
      <c r="H362" s="36">
        <f ca="1">SUMIFS(СВЦЭМ!$I$40:$I$783,СВЦЭМ!$A$40:$A$783,$A362,СВЦЭМ!$B$39:$B$782,H$332)+'СЕТ СН'!$F$16</f>
        <v>0</v>
      </c>
      <c r="I362" s="36">
        <f ca="1">SUMIFS(СВЦЭМ!$I$40:$I$783,СВЦЭМ!$A$40:$A$783,$A362,СВЦЭМ!$B$39:$B$782,I$332)+'СЕТ СН'!$F$16</f>
        <v>0</v>
      </c>
      <c r="J362" s="36">
        <f ca="1">SUMIFS(СВЦЭМ!$I$40:$I$783,СВЦЭМ!$A$40:$A$783,$A362,СВЦЭМ!$B$39:$B$782,J$332)+'СЕТ СН'!$F$16</f>
        <v>0</v>
      </c>
      <c r="K362" s="36">
        <f ca="1">SUMIFS(СВЦЭМ!$I$40:$I$783,СВЦЭМ!$A$40:$A$783,$A362,СВЦЭМ!$B$39:$B$782,K$332)+'СЕТ СН'!$F$16</f>
        <v>0</v>
      </c>
      <c r="L362" s="36">
        <f ca="1">SUMIFS(СВЦЭМ!$I$40:$I$783,СВЦЭМ!$A$40:$A$783,$A362,СВЦЭМ!$B$39:$B$782,L$332)+'СЕТ СН'!$F$16</f>
        <v>0</v>
      </c>
      <c r="M362" s="36">
        <f ca="1">SUMIFS(СВЦЭМ!$I$40:$I$783,СВЦЭМ!$A$40:$A$783,$A362,СВЦЭМ!$B$39:$B$782,M$332)+'СЕТ СН'!$F$16</f>
        <v>0</v>
      </c>
      <c r="N362" s="36">
        <f ca="1">SUMIFS(СВЦЭМ!$I$40:$I$783,СВЦЭМ!$A$40:$A$783,$A362,СВЦЭМ!$B$39:$B$782,N$332)+'СЕТ СН'!$F$16</f>
        <v>0</v>
      </c>
      <c r="O362" s="36">
        <f ca="1">SUMIFS(СВЦЭМ!$I$40:$I$783,СВЦЭМ!$A$40:$A$783,$A362,СВЦЭМ!$B$39:$B$782,O$332)+'СЕТ СН'!$F$16</f>
        <v>0</v>
      </c>
      <c r="P362" s="36">
        <f ca="1">SUMIFS(СВЦЭМ!$I$40:$I$783,СВЦЭМ!$A$40:$A$783,$A362,СВЦЭМ!$B$39:$B$782,P$332)+'СЕТ СН'!$F$16</f>
        <v>0</v>
      </c>
      <c r="Q362" s="36">
        <f ca="1">SUMIFS(СВЦЭМ!$I$40:$I$783,СВЦЭМ!$A$40:$A$783,$A362,СВЦЭМ!$B$39:$B$782,Q$332)+'СЕТ СН'!$F$16</f>
        <v>0</v>
      </c>
      <c r="R362" s="36">
        <f ca="1">SUMIFS(СВЦЭМ!$I$40:$I$783,СВЦЭМ!$A$40:$A$783,$A362,СВЦЭМ!$B$39:$B$782,R$332)+'СЕТ СН'!$F$16</f>
        <v>0</v>
      </c>
      <c r="S362" s="36">
        <f ca="1">SUMIFS(СВЦЭМ!$I$40:$I$783,СВЦЭМ!$A$40:$A$783,$A362,СВЦЭМ!$B$39:$B$782,S$332)+'СЕТ СН'!$F$16</f>
        <v>0</v>
      </c>
      <c r="T362" s="36">
        <f ca="1">SUMIFS(СВЦЭМ!$I$40:$I$783,СВЦЭМ!$A$40:$A$783,$A362,СВЦЭМ!$B$39:$B$782,T$332)+'СЕТ СН'!$F$16</f>
        <v>0</v>
      </c>
      <c r="U362" s="36">
        <f ca="1">SUMIFS(СВЦЭМ!$I$40:$I$783,СВЦЭМ!$A$40:$A$783,$A362,СВЦЭМ!$B$39:$B$782,U$332)+'СЕТ СН'!$F$16</f>
        <v>0</v>
      </c>
      <c r="V362" s="36">
        <f ca="1">SUMIFS(СВЦЭМ!$I$40:$I$783,СВЦЭМ!$A$40:$A$783,$A362,СВЦЭМ!$B$39:$B$782,V$332)+'СЕТ СН'!$F$16</f>
        <v>0</v>
      </c>
      <c r="W362" s="36">
        <f ca="1">SUMIFS(СВЦЭМ!$I$40:$I$783,СВЦЭМ!$A$40:$A$783,$A362,СВЦЭМ!$B$39:$B$782,W$332)+'СЕТ СН'!$F$16</f>
        <v>0</v>
      </c>
      <c r="X362" s="36">
        <f ca="1">SUMIFS(СВЦЭМ!$I$40:$I$783,СВЦЭМ!$A$40:$A$783,$A362,СВЦЭМ!$B$39:$B$782,X$332)+'СЕТ СН'!$F$16</f>
        <v>0</v>
      </c>
      <c r="Y362" s="36">
        <f ca="1">SUMIFS(СВЦЭМ!$I$40:$I$783,СВЦЭМ!$A$40:$A$783,$A362,СВЦЭМ!$B$39:$B$782,Y$332)+'СЕТ СН'!$F$16</f>
        <v>0</v>
      </c>
    </row>
    <row r="363" spans="1:27" ht="15.75" hidden="1" x14ac:dyDescent="0.2">
      <c r="A363" s="35">
        <f t="shared" si="9"/>
        <v>44804</v>
      </c>
      <c r="B363" s="36">
        <f ca="1">SUMIFS(СВЦЭМ!$I$40:$I$783,СВЦЭМ!$A$40:$A$783,$A363,СВЦЭМ!$B$39:$B$782,B$332)+'СЕТ СН'!$F$16</f>
        <v>0</v>
      </c>
      <c r="C363" s="36">
        <f ca="1">SUMIFS(СВЦЭМ!$I$40:$I$783,СВЦЭМ!$A$40:$A$783,$A363,СВЦЭМ!$B$39:$B$782,C$332)+'СЕТ СН'!$F$16</f>
        <v>0</v>
      </c>
      <c r="D363" s="36">
        <f ca="1">SUMIFS(СВЦЭМ!$I$40:$I$783,СВЦЭМ!$A$40:$A$783,$A363,СВЦЭМ!$B$39:$B$782,D$332)+'СЕТ СН'!$F$16</f>
        <v>0</v>
      </c>
      <c r="E363" s="36">
        <f ca="1">SUMIFS(СВЦЭМ!$I$40:$I$783,СВЦЭМ!$A$40:$A$783,$A363,СВЦЭМ!$B$39:$B$782,E$332)+'СЕТ СН'!$F$16</f>
        <v>0</v>
      </c>
      <c r="F363" s="36">
        <f ca="1">SUMIFS(СВЦЭМ!$I$40:$I$783,СВЦЭМ!$A$40:$A$783,$A363,СВЦЭМ!$B$39:$B$782,F$332)+'СЕТ СН'!$F$16</f>
        <v>0</v>
      </c>
      <c r="G363" s="36">
        <f ca="1">SUMIFS(СВЦЭМ!$I$40:$I$783,СВЦЭМ!$A$40:$A$783,$A363,СВЦЭМ!$B$39:$B$782,G$332)+'СЕТ СН'!$F$16</f>
        <v>0</v>
      </c>
      <c r="H363" s="36">
        <f ca="1">SUMIFS(СВЦЭМ!$I$40:$I$783,СВЦЭМ!$A$40:$A$783,$A363,СВЦЭМ!$B$39:$B$782,H$332)+'СЕТ СН'!$F$16</f>
        <v>0</v>
      </c>
      <c r="I363" s="36">
        <f ca="1">SUMIFS(СВЦЭМ!$I$40:$I$783,СВЦЭМ!$A$40:$A$783,$A363,СВЦЭМ!$B$39:$B$782,I$332)+'СЕТ СН'!$F$16</f>
        <v>0</v>
      </c>
      <c r="J363" s="36">
        <f ca="1">SUMIFS(СВЦЭМ!$I$40:$I$783,СВЦЭМ!$A$40:$A$783,$A363,СВЦЭМ!$B$39:$B$782,J$332)+'СЕТ СН'!$F$16</f>
        <v>0</v>
      </c>
      <c r="K363" s="36">
        <f ca="1">SUMIFS(СВЦЭМ!$I$40:$I$783,СВЦЭМ!$A$40:$A$783,$A363,СВЦЭМ!$B$39:$B$782,K$332)+'СЕТ СН'!$F$16</f>
        <v>0</v>
      </c>
      <c r="L363" s="36">
        <f ca="1">SUMIFS(СВЦЭМ!$I$40:$I$783,СВЦЭМ!$A$40:$A$783,$A363,СВЦЭМ!$B$39:$B$782,L$332)+'СЕТ СН'!$F$16</f>
        <v>0</v>
      </c>
      <c r="M363" s="36">
        <f ca="1">SUMIFS(СВЦЭМ!$I$40:$I$783,СВЦЭМ!$A$40:$A$783,$A363,СВЦЭМ!$B$39:$B$782,M$332)+'СЕТ СН'!$F$16</f>
        <v>0</v>
      </c>
      <c r="N363" s="36">
        <f ca="1">SUMIFS(СВЦЭМ!$I$40:$I$783,СВЦЭМ!$A$40:$A$783,$A363,СВЦЭМ!$B$39:$B$782,N$332)+'СЕТ СН'!$F$16</f>
        <v>0</v>
      </c>
      <c r="O363" s="36">
        <f ca="1">SUMIFS(СВЦЭМ!$I$40:$I$783,СВЦЭМ!$A$40:$A$783,$A363,СВЦЭМ!$B$39:$B$782,O$332)+'СЕТ СН'!$F$16</f>
        <v>0</v>
      </c>
      <c r="P363" s="36">
        <f ca="1">SUMIFS(СВЦЭМ!$I$40:$I$783,СВЦЭМ!$A$40:$A$783,$A363,СВЦЭМ!$B$39:$B$782,P$332)+'СЕТ СН'!$F$16</f>
        <v>0</v>
      </c>
      <c r="Q363" s="36">
        <f ca="1">SUMIFS(СВЦЭМ!$I$40:$I$783,СВЦЭМ!$A$40:$A$783,$A363,СВЦЭМ!$B$39:$B$782,Q$332)+'СЕТ СН'!$F$16</f>
        <v>0</v>
      </c>
      <c r="R363" s="36">
        <f ca="1">SUMIFS(СВЦЭМ!$I$40:$I$783,СВЦЭМ!$A$40:$A$783,$A363,СВЦЭМ!$B$39:$B$782,R$332)+'СЕТ СН'!$F$16</f>
        <v>0</v>
      </c>
      <c r="S363" s="36">
        <f ca="1">SUMIFS(СВЦЭМ!$I$40:$I$783,СВЦЭМ!$A$40:$A$783,$A363,СВЦЭМ!$B$39:$B$782,S$332)+'СЕТ СН'!$F$16</f>
        <v>0</v>
      </c>
      <c r="T363" s="36">
        <f ca="1">SUMIFS(СВЦЭМ!$I$40:$I$783,СВЦЭМ!$A$40:$A$783,$A363,СВЦЭМ!$B$39:$B$782,T$332)+'СЕТ СН'!$F$16</f>
        <v>0</v>
      </c>
      <c r="U363" s="36">
        <f ca="1">SUMIFS(СВЦЭМ!$I$40:$I$783,СВЦЭМ!$A$40:$A$783,$A363,СВЦЭМ!$B$39:$B$782,U$332)+'СЕТ СН'!$F$16</f>
        <v>0</v>
      </c>
      <c r="V363" s="36">
        <f ca="1">SUMIFS(СВЦЭМ!$I$40:$I$783,СВЦЭМ!$A$40:$A$783,$A363,СВЦЭМ!$B$39:$B$782,V$332)+'СЕТ СН'!$F$16</f>
        <v>0</v>
      </c>
      <c r="W363" s="36">
        <f ca="1">SUMIFS(СВЦЭМ!$I$40:$I$783,СВЦЭМ!$A$40:$A$783,$A363,СВЦЭМ!$B$39:$B$782,W$332)+'СЕТ СН'!$F$16</f>
        <v>0</v>
      </c>
      <c r="X363" s="36">
        <f ca="1">SUMIFS(СВЦЭМ!$I$40:$I$783,СВЦЭМ!$A$40:$A$783,$A363,СВЦЭМ!$B$39:$B$782,X$332)+'СЕТ СН'!$F$16</f>
        <v>0</v>
      </c>
      <c r="Y363" s="36">
        <f ca="1">SUMIFS(СВЦЭМ!$I$40:$I$783,СВЦЭМ!$A$40:$A$783,$A363,СВЦЭМ!$B$39:$B$782,Y$332)+'СЕТ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7"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38"/>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01.08.2022</v>
      </c>
      <c r="B368" s="36">
        <f ca="1">SUMIFS(СВЦЭМ!$J$40:$J$783,СВЦЭМ!$A$40:$A$783,$A368,СВЦЭМ!$B$39:$B$782,B$367)+'СЕТ СН'!$F$16</f>
        <v>0</v>
      </c>
      <c r="C368" s="36">
        <f ca="1">SUMIFS(СВЦЭМ!$J$40:$J$783,СВЦЭМ!$A$40:$A$783,$A368,СВЦЭМ!$B$39:$B$782,C$367)+'СЕТ СН'!$F$16</f>
        <v>0</v>
      </c>
      <c r="D368" s="36">
        <f ca="1">SUMIFS(СВЦЭМ!$J$40:$J$783,СВЦЭМ!$A$40:$A$783,$A368,СВЦЭМ!$B$39:$B$782,D$367)+'СЕТ СН'!$F$16</f>
        <v>0</v>
      </c>
      <c r="E368" s="36">
        <f ca="1">SUMIFS(СВЦЭМ!$J$40:$J$783,СВЦЭМ!$A$40:$A$783,$A368,СВЦЭМ!$B$39:$B$782,E$367)+'СЕТ СН'!$F$16</f>
        <v>0</v>
      </c>
      <c r="F368" s="36">
        <f ca="1">SUMIFS(СВЦЭМ!$J$40:$J$783,СВЦЭМ!$A$40:$A$783,$A368,СВЦЭМ!$B$39:$B$782,F$367)+'СЕТ СН'!$F$16</f>
        <v>0</v>
      </c>
      <c r="G368" s="36">
        <f ca="1">SUMIFS(СВЦЭМ!$J$40:$J$783,СВЦЭМ!$A$40:$A$783,$A368,СВЦЭМ!$B$39:$B$782,G$367)+'СЕТ СН'!$F$16</f>
        <v>0</v>
      </c>
      <c r="H368" s="36">
        <f ca="1">SUMIFS(СВЦЭМ!$J$40:$J$783,СВЦЭМ!$A$40:$A$783,$A368,СВЦЭМ!$B$39:$B$782,H$367)+'СЕТ СН'!$F$16</f>
        <v>0</v>
      </c>
      <c r="I368" s="36">
        <f ca="1">SUMIFS(СВЦЭМ!$J$40:$J$783,СВЦЭМ!$A$40:$A$783,$A368,СВЦЭМ!$B$39:$B$782,I$367)+'СЕТ СН'!$F$16</f>
        <v>0</v>
      </c>
      <c r="J368" s="36">
        <f ca="1">SUMIFS(СВЦЭМ!$J$40:$J$783,СВЦЭМ!$A$40:$A$783,$A368,СВЦЭМ!$B$39:$B$782,J$367)+'СЕТ СН'!$F$16</f>
        <v>0</v>
      </c>
      <c r="K368" s="36">
        <f ca="1">SUMIFS(СВЦЭМ!$J$40:$J$783,СВЦЭМ!$A$40:$A$783,$A368,СВЦЭМ!$B$39:$B$782,K$367)+'СЕТ СН'!$F$16</f>
        <v>0</v>
      </c>
      <c r="L368" s="36">
        <f ca="1">SUMIFS(СВЦЭМ!$J$40:$J$783,СВЦЭМ!$A$40:$A$783,$A368,СВЦЭМ!$B$39:$B$782,L$367)+'СЕТ СН'!$F$16</f>
        <v>0</v>
      </c>
      <c r="M368" s="36">
        <f ca="1">SUMIFS(СВЦЭМ!$J$40:$J$783,СВЦЭМ!$A$40:$A$783,$A368,СВЦЭМ!$B$39:$B$782,M$367)+'СЕТ СН'!$F$16</f>
        <v>0</v>
      </c>
      <c r="N368" s="36">
        <f ca="1">SUMIFS(СВЦЭМ!$J$40:$J$783,СВЦЭМ!$A$40:$A$783,$A368,СВЦЭМ!$B$39:$B$782,N$367)+'СЕТ СН'!$F$16</f>
        <v>0</v>
      </c>
      <c r="O368" s="36">
        <f ca="1">SUMIFS(СВЦЭМ!$J$40:$J$783,СВЦЭМ!$A$40:$A$783,$A368,СВЦЭМ!$B$39:$B$782,O$367)+'СЕТ СН'!$F$16</f>
        <v>0</v>
      </c>
      <c r="P368" s="36">
        <f ca="1">SUMIFS(СВЦЭМ!$J$40:$J$783,СВЦЭМ!$A$40:$A$783,$A368,СВЦЭМ!$B$39:$B$782,P$367)+'СЕТ СН'!$F$16</f>
        <v>0</v>
      </c>
      <c r="Q368" s="36">
        <f ca="1">SUMIFS(СВЦЭМ!$J$40:$J$783,СВЦЭМ!$A$40:$A$783,$A368,СВЦЭМ!$B$39:$B$782,Q$367)+'СЕТ СН'!$F$16</f>
        <v>0</v>
      </c>
      <c r="R368" s="36">
        <f ca="1">SUMIFS(СВЦЭМ!$J$40:$J$783,СВЦЭМ!$A$40:$A$783,$A368,СВЦЭМ!$B$39:$B$782,R$367)+'СЕТ СН'!$F$16</f>
        <v>0</v>
      </c>
      <c r="S368" s="36">
        <f ca="1">SUMIFS(СВЦЭМ!$J$40:$J$783,СВЦЭМ!$A$40:$A$783,$A368,СВЦЭМ!$B$39:$B$782,S$367)+'СЕТ СН'!$F$16</f>
        <v>0</v>
      </c>
      <c r="T368" s="36">
        <f ca="1">SUMIFS(СВЦЭМ!$J$40:$J$783,СВЦЭМ!$A$40:$A$783,$A368,СВЦЭМ!$B$39:$B$782,T$367)+'СЕТ СН'!$F$16</f>
        <v>0</v>
      </c>
      <c r="U368" s="36">
        <f ca="1">SUMIFS(СВЦЭМ!$J$40:$J$783,СВЦЭМ!$A$40:$A$783,$A368,СВЦЭМ!$B$39:$B$782,U$367)+'СЕТ СН'!$F$16</f>
        <v>0</v>
      </c>
      <c r="V368" s="36">
        <f ca="1">SUMIFS(СВЦЭМ!$J$40:$J$783,СВЦЭМ!$A$40:$A$783,$A368,СВЦЭМ!$B$39:$B$782,V$367)+'СЕТ СН'!$F$16</f>
        <v>0</v>
      </c>
      <c r="W368" s="36">
        <f ca="1">SUMIFS(СВЦЭМ!$J$40:$J$783,СВЦЭМ!$A$40:$A$783,$A368,СВЦЭМ!$B$39:$B$782,W$367)+'СЕТ СН'!$F$16</f>
        <v>0</v>
      </c>
      <c r="X368" s="36">
        <f ca="1">SUMIFS(СВЦЭМ!$J$40:$J$783,СВЦЭМ!$A$40:$A$783,$A368,СВЦЭМ!$B$39:$B$782,X$367)+'СЕТ СН'!$F$16</f>
        <v>0</v>
      </c>
      <c r="Y368" s="36">
        <f ca="1">SUMIFS(СВЦЭМ!$J$40:$J$783,СВЦЭМ!$A$40:$A$783,$A368,СВЦЭМ!$B$39:$B$782,Y$367)+'СЕТ СН'!$F$16</f>
        <v>0</v>
      </c>
      <c r="AA368" s="45"/>
    </row>
    <row r="369" spans="1:25" ht="15.75" hidden="1" x14ac:dyDescent="0.2">
      <c r="A369" s="35">
        <f>A368+1</f>
        <v>44775</v>
      </c>
      <c r="B369" s="36">
        <f ca="1">SUMIFS(СВЦЭМ!$J$40:$J$783,СВЦЭМ!$A$40:$A$783,$A369,СВЦЭМ!$B$39:$B$782,B$367)+'СЕТ СН'!$F$16</f>
        <v>0</v>
      </c>
      <c r="C369" s="36">
        <f ca="1">SUMIFS(СВЦЭМ!$J$40:$J$783,СВЦЭМ!$A$40:$A$783,$A369,СВЦЭМ!$B$39:$B$782,C$367)+'СЕТ СН'!$F$16</f>
        <v>0</v>
      </c>
      <c r="D369" s="36">
        <f ca="1">SUMIFS(СВЦЭМ!$J$40:$J$783,СВЦЭМ!$A$40:$A$783,$A369,СВЦЭМ!$B$39:$B$782,D$367)+'СЕТ СН'!$F$16</f>
        <v>0</v>
      </c>
      <c r="E369" s="36">
        <f ca="1">SUMIFS(СВЦЭМ!$J$40:$J$783,СВЦЭМ!$A$40:$A$783,$A369,СВЦЭМ!$B$39:$B$782,E$367)+'СЕТ СН'!$F$16</f>
        <v>0</v>
      </c>
      <c r="F369" s="36">
        <f ca="1">SUMIFS(СВЦЭМ!$J$40:$J$783,СВЦЭМ!$A$40:$A$783,$A369,СВЦЭМ!$B$39:$B$782,F$367)+'СЕТ СН'!$F$16</f>
        <v>0</v>
      </c>
      <c r="G369" s="36">
        <f ca="1">SUMIFS(СВЦЭМ!$J$40:$J$783,СВЦЭМ!$A$40:$A$783,$A369,СВЦЭМ!$B$39:$B$782,G$367)+'СЕТ СН'!$F$16</f>
        <v>0</v>
      </c>
      <c r="H369" s="36">
        <f ca="1">SUMIFS(СВЦЭМ!$J$40:$J$783,СВЦЭМ!$A$40:$A$783,$A369,СВЦЭМ!$B$39:$B$782,H$367)+'СЕТ СН'!$F$16</f>
        <v>0</v>
      </c>
      <c r="I369" s="36">
        <f ca="1">SUMIFS(СВЦЭМ!$J$40:$J$783,СВЦЭМ!$A$40:$A$783,$A369,СВЦЭМ!$B$39:$B$782,I$367)+'СЕТ СН'!$F$16</f>
        <v>0</v>
      </c>
      <c r="J369" s="36">
        <f ca="1">SUMIFS(СВЦЭМ!$J$40:$J$783,СВЦЭМ!$A$40:$A$783,$A369,СВЦЭМ!$B$39:$B$782,J$367)+'СЕТ СН'!$F$16</f>
        <v>0</v>
      </c>
      <c r="K369" s="36">
        <f ca="1">SUMIFS(СВЦЭМ!$J$40:$J$783,СВЦЭМ!$A$40:$A$783,$A369,СВЦЭМ!$B$39:$B$782,K$367)+'СЕТ СН'!$F$16</f>
        <v>0</v>
      </c>
      <c r="L369" s="36">
        <f ca="1">SUMIFS(СВЦЭМ!$J$40:$J$783,СВЦЭМ!$A$40:$A$783,$A369,СВЦЭМ!$B$39:$B$782,L$367)+'СЕТ СН'!$F$16</f>
        <v>0</v>
      </c>
      <c r="M369" s="36">
        <f ca="1">SUMIFS(СВЦЭМ!$J$40:$J$783,СВЦЭМ!$A$40:$A$783,$A369,СВЦЭМ!$B$39:$B$782,M$367)+'СЕТ СН'!$F$16</f>
        <v>0</v>
      </c>
      <c r="N369" s="36">
        <f ca="1">SUMIFS(СВЦЭМ!$J$40:$J$783,СВЦЭМ!$A$40:$A$783,$A369,СВЦЭМ!$B$39:$B$782,N$367)+'СЕТ СН'!$F$16</f>
        <v>0</v>
      </c>
      <c r="O369" s="36">
        <f ca="1">SUMIFS(СВЦЭМ!$J$40:$J$783,СВЦЭМ!$A$40:$A$783,$A369,СВЦЭМ!$B$39:$B$782,O$367)+'СЕТ СН'!$F$16</f>
        <v>0</v>
      </c>
      <c r="P369" s="36">
        <f ca="1">SUMIFS(СВЦЭМ!$J$40:$J$783,СВЦЭМ!$A$40:$A$783,$A369,СВЦЭМ!$B$39:$B$782,P$367)+'СЕТ СН'!$F$16</f>
        <v>0</v>
      </c>
      <c r="Q369" s="36">
        <f ca="1">SUMIFS(СВЦЭМ!$J$40:$J$783,СВЦЭМ!$A$40:$A$783,$A369,СВЦЭМ!$B$39:$B$782,Q$367)+'СЕТ СН'!$F$16</f>
        <v>0</v>
      </c>
      <c r="R369" s="36">
        <f ca="1">SUMIFS(СВЦЭМ!$J$40:$J$783,СВЦЭМ!$A$40:$A$783,$A369,СВЦЭМ!$B$39:$B$782,R$367)+'СЕТ СН'!$F$16</f>
        <v>0</v>
      </c>
      <c r="S369" s="36">
        <f ca="1">SUMIFS(СВЦЭМ!$J$40:$J$783,СВЦЭМ!$A$40:$A$783,$A369,СВЦЭМ!$B$39:$B$782,S$367)+'СЕТ СН'!$F$16</f>
        <v>0</v>
      </c>
      <c r="T369" s="36">
        <f ca="1">SUMIFS(СВЦЭМ!$J$40:$J$783,СВЦЭМ!$A$40:$A$783,$A369,СВЦЭМ!$B$39:$B$782,T$367)+'СЕТ СН'!$F$16</f>
        <v>0</v>
      </c>
      <c r="U369" s="36">
        <f ca="1">SUMIFS(СВЦЭМ!$J$40:$J$783,СВЦЭМ!$A$40:$A$783,$A369,СВЦЭМ!$B$39:$B$782,U$367)+'СЕТ СН'!$F$16</f>
        <v>0</v>
      </c>
      <c r="V369" s="36">
        <f ca="1">SUMIFS(СВЦЭМ!$J$40:$J$783,СВЦЭМ!$A$40:$A$783,$A369,СВЦЭМ!$B$39:$B$782,V$367)+'СЕТ СН'!$F$16</f>
        <v>0</v>
      </c>
      <c r="W369" s="36">
        <f ca="1">SUMIFS(СВЦЭМ!$J$40:$J$783,СВЦЭМ!$A$40:$A$783,$A369,СВЦЭМ!$B$39:$B$782,W$367)+'СЕТ СН'!$F$16</f>
        <v>0</v>
      </c>
      <c r="X369" s="36">
        <f ca="1">SUMIFS(СВЦЭМ!$J$40:$J$783,СВЦЭМ!$A$40:$A$783,$A369,СВЦЭМ!$B$39:$B$782,X$367)+'СЕТ СН'!$F$16</f>
        <v>0</v>
      </c>
      <c r="Y369" s="36">
        <f ca="1">SUMIFS(СВЦЭМ!$J$40:$J$783,СВЦЭМ!$A$40:$A$783,$A369,СВЦЭМ!$B$39:$B$782,Y$367)+'СЕТ СН'!$F$16</f>
        <v>0</v>
      </c>
    </row>
    <row r="370" spans="1:25" ht="15.75" hidden="1" x14ac:dyDescent="0.2">
      <c r="A370" s="35">
        <f t="shared" ref="A370:A398" si="10">A369+1</f>
        <v>44776</v>
      </c>
      <c r="B370" s="36">
        <f ca="1">SUMIFS(СВЦЭМ!$J$40:$J$783,СВЦЭМ!$A$40:$A$783,$A370,СВЦЭМ!$B$39:$B$782,B$367)+'СЕТ СН'!$F$16</f>
        <v>0</v>
      </c>
      <c r="C370" s="36">
        <f ca="1">SUMIFS(СВЦЭМ!$J$40:$J$783,СВЦЭМ!$A$40:$A$783,$A370,СВЦЭМ!$B$39:$B$782,C$367)+'СЕТ СН'!$F$16</f>
        <v>0</v>
      </c>
      <c r="D370" s="36">
        <f ca="1">SUMIFS(СВЦЭМ!$J$40:$J$783,СВЦЭМ!$A$40:$A$783,$A370,СВЦЭМ!$B$39:$B$782,D$367)+'СЕТ СН'!$F$16</f>
        <v>0</v>
      </c>
      <c r="E370" s="36">
        <f ca="1">SUMIFS(СВЦЭМ!$J$40:$J$783,СВЦЭМ!$A$40:$A$783,$A370,СВЦЭМ!$B$39:$B$782,E$367)+'СЕТ СН'!$F$16</f>
        <v>0</v>
      </c>
      <c r="F370" s="36">
        <f ca="1">SUMIFS(СВЦЭМ!$J$40:$J$783,СВЦЭМ!$A$40:$A$783,$A370,СВЦЭМ!$B$39:$B$782,F$367)+'СЕТ СН'!$F$16</f>
        <v>0</v>
      </c>
      <c r="G370" s="36">
        <f ca="1">SUMIFS(СВЦЭМ!$J$40:$J$783,СВЦЭМ!$A$40:$A$783,$A370,СВЦЭМ!$B$39:$B$782,G$367)+'СЕТ СН'!$F$16</f>
        <v>0</v>
      </c>
      <c r="H370" s="36">
        <f ca="1">SUMIFS(СВЦЭМ!$J$40:$J$783,СВЦЭМ!$A$40:$A$783,$A370,СВЦЭМ!$B$39:$B$782,H$367)+'СЕТ СН'!$F$16</f>
        <v>0</v>
      </c>
      <c r="I370" s="36">
        <f ca="1">SUMIFS(СВЦЭМ!$J$40:$J$783,СВЦЭМ!$A$40:$A$783,$A370,СВЦЭМ!$B$39:$B$782,I$367)+'СЕТ СН'!$F$16</f>
        <v>0</v>
      </c>
      <c r="J370" s="36">
        <f ca="1">SUMIFS(СВЦЭМ!$J$40:$J$783,СВЦЭМ!$A$40:$A$783,$A370,СВЦЭМ!$B$39:$B$782,J$367)+'СЕТ СН'!$F$16</f>
        <v>0</v>
      </c>
      <c r="K370" s="36">
        <f ca="1">SUMIFS(СВЦЭМ!$J$40:$J$783,СВЦЭМ!$A$40:$A$783,$A370,СВЦЭМ!$B$39:$B$782,K$367)+'СЕТ СН'!$F$16</f>
        <v>0</v>
      </c>
      <c r="L370" s="36">
        <f ca="1">SUMIFS(СВЦЭМ!$J$40:$J$783,СВЦЭМ!$A$40:$A$783,$A370,СВЦЭМ!$B$39:$B$782,L$367)+'СЕТ СН'!$F$16</f>
        <v>0</v>
      </c>
      <c r="M370" s="36">
        <f ca="1">SUMIFS(СВЦЭМ!$J$40:$J$783,СВЦЭМ!$A$40:$A$783,$A370,СВЦЭМ!$B$39:$B$782,M$367)+'СЕТ СН'!$F$16</f>
        <v>0</v>
      </c>
      <c r="N370" s="36">
        <f ca="1">SUMIFS(СВЦЭМ!$J$40:$J$783,СВЦЭМ!$A$40:$A$783,$A370,СВЦЭМ!$B$39:$B$782,N$367)+'СЕТ СН'!$F$16</f>
        <v>0</v>
      </c>
      <c r="O370" s="36">
        <f ca="1">SUMIFS(СВЦЭМ!$J$40:$J$783,СВЦЭМ!$A$40:$A$783,$A370,СВЦЭМ!$B$39:$B$782,O$367)+'СЕТ СН'!$F$16</f>
        <v>0</v>
      </c>
      <c r="P370" s="36">
        <f ca="1">SUMIFS(СВЦЭМ!$J$40:$J$783,СВЦЭМ!$A$40:$A$783,$A370,СВЦЭМ!$B$39:$B$782,P$367)+'СЕТ СН'!$F$16</f>
        <v>0</v>
      </c>
      <c r="Q370" s="36">
        <f ca="1">SUMIFS(СВЦЭМ!$J$40:$J$783,СВЦЭМ!$A$40:$A$783,$A370,СВЦЭМ!$B$39:$B$782,Q$367)+'СЕТ СН'!$F$16</f>
        <v>0</v>
      </c>
      <c r="R370" s="36">
        <f ca="1">SUMIFS(СВЦЭМ!$J$40:$J$783,СВЦЭМ!$A$40:$A$783,$A370,СВЦЭМ!$B$39:$B$782,R$367)+'СЕТ СН'!$F$16</f>
        <v>0</v>
      </c>
      <c r="S370" s="36">
        <f ca="1">SUMIFS(СВЦЭМ!$J$40:$J$783,СВЦЭМ!$A$40:$A$783,$A370,СВЦЭМ!$B$39:$B$782,S$367)+'СЕТ СН'!$F$16</f>
        <v>0</v>
      </c>
      <c r="T370" s="36">
        <f ca="1">SUMIFS(СВЦЭМ!$J$40:$J$783,СВЦЭМ!$A$40:$A$783,$A370,СВЦЭМ!$B$39:$B$782,T$367)+'СЕТ СН'!$F$16</f>
        <v>0</v>
      </c>
      <c r="U370" s="36">
        <f ca="1">SUMIFS(СВЦЭМ!$J$40:$J$783,СВЦЭМ!$A$40:$A$783,$A370,СВЦЭМ!$B$39:$B$782,U$367)+'СЕТ СН'!$F$16</f>
        <v>0</v>
      </c>
      <c r="V370" s="36">
        <f ca="1">SUMIFS(СВЦЭМ!$J$40:$J$783,СВЦЭМ!$A$40:$A$783,$A370,СВЦЭМ!$B$39:$B$782,V$367)+'СЕТ СН'!$F$16</f>
        <v>0</v>
      </c>
      <c r="W370" s="36">
        <f ca="1">SUMIFS(СВЦЭМ!$J$40:$J$783,СВЦЭМ!$A$40:$A$783,$A370,СВЦЭМ!$B$39:$B$782,W$367)+'СЕТ СН'!$F$16</f>
        <v>0</v>
      </c>
      <c r="X370" s="36">
        <f ca="1">SUMIFS(СВЦЭМ!$J$40:$J$783,СВЦЭМ!$A$40:$A$783,$A370,СВЦЭМ!$B$39:$B$782,X$367)+'СЕТ СН'!$F$16</f>
        <v>0</v>
      </c>
      <c r="Y370" s="36">
        <f ca="1">SUMIFS(СВЦЭМ!$J$40:$J$783,СВЦЭМ!$A$40:$A$783,$A370,СВЦЭМ!$B$39:$B$782,Y$367)+'СЕТ СН'!$F$16</f>
        <v>0</v>
      </c>
    </row>
    <row r="371" spans="1:25" ht="15.75" hidden="1" x14ac:dyDescent="0.2">
      <c r="A371" s="35">
        <f t="shared" si="10"/>
        <v>44777</v>
      </c>
      <c r="B371" s="36">
        <f ca="1">SUMIFS(СВЦЭМ!$J$40:$J$783,СВЦЭМ!$A$40:$A$783,$A371,СВЦЭМ!$B$39:$B$782,B$367)+'СЕТ СН'!$F$16</f>
        <v>0</v>
      </c>
      <c r="C371" s="36">
        <f ca="1">SUMIFS(СВЦЭМ!$J$40:$J$783,СВЦЭМ!$A$40:$A$783,$A371,СВЦЭМ!$B$39:$B$782,C$367)+'СЕТ СН'!$F$16</f>
        <v>0</v>
      </c>
      <c r="D371" s="36">
        <f ca="1">SUMIFS(СВЦЭМ!$J$40:$J$783,СВЦЭМ!$A$40:$A$783,$A371,СВЦЭМ!$B$39:$B$782,D$367)+'СЕТ СН'!$F$16</f>
        <v>0</v>
      </c>
      <c r="E371" s="36">
        <f ca="1">SUMIFS(СВЦЭМ!$J$40:$J$783,СВЦЭМ!$A$40:$A$783,$A371,СВЦЭМ!$B$39:$B$782,E$367)+'СЕТ СН'!$F$16</f>
        <v>0</v>
      </c>
      <c r="F371" s="36">
        <f ca="1">SUMIFS(СВЦЭМ!$J$40:$J$783,СВЦЭМ!$A$40:$A$783,$A371,СВЦЭМ!$B$39:$B$782,F$367)+'СЕТ СН'!$F$16</f>
        <v>0</v>
      </c>
      <c r="G371" s="36">
        <f ca="1">SUMIFS(СВЦЭМ!$J$40:$J$783,СВЦЭМ!$A$40:$A$783,$A371,СВЦЭМ!$B$39:$B$782,G$367)+'СЕТ СН'!$F$16</f>
        <v>0</v>
      </c>
      <c r="H371" s="36">
        <f ca="1">SUMIFS(СВЦЭМ!$J$40:$J$783,СВЦЭМ!$A$40:$A$783,$A371,СВЦЭМ!$B$39:$B$782,H$367)+'СЕТ СН'!$F$16</f>
        <v>0</v>
      </c>
      <c r="I371" s="36">
        <f ca="1">SUMIFS(СВЦЭМ!$J$40:$J$783,СВЦЭМ!$A$40:$A$783,$A371,СВЦЭМ!$B$39:$B$782,I$367)+'СЕТ СН'!$F$16</f>
        <v>0</v>
      </c>
      <c r="J371" s="36">
        <f ca="1">SUMIFS(СВЦЭМ!$J$40:$J$783,СВЦЭМ!$A$40:$A$783,$A371,СВЦЭМ!$B$39:$B$782,J$367)+'СЕТ СН'!$F$16</f>
        <v>0</v>
      </c>
      <c r="K371" s="36">
        <f ca="1">SUMIFS(СВЦЭМ!$J$40:$J$783,СВЦЭМ!$A$40:$A$783,$A371,СВЦЭМ!$B$39:$B$782,K$367)+'СЕТ СН'!$F$16</f>
        <v>0</v>
      </c>
      <c r="L371" s="36">
        <f ca="1">SUMIFS(СВЦЭМ!$J$40:$J$783,СВЦЭМ!$A$40:$A$783,$A371,СВЦЭМ!$B$39:$B$782,L$367)+'СЕТ СН'!$F$16</f>
        <v>0</v>
      </c>
      <c r="M371" s="36">
        <f ca="1">SUMIFS(СВЦЭМ!$J$40:$J$783,СВЦЭМ!$A$40:$A$783,$A371,СВЦЭМ!$B$39:$B$782,M$367)+'СЕТ СН'!$F$16</f>
        <v>0</v>
      </c>
      <c r="N371" s="36">
        <f ca="1">SUMIFS(СВЦЭМ!$J$40:$J$783,СВЦЭМ!$A$40:$A$783,$A371,СВЦЭМ!$B$39:$B$782,N$367)+'СЕТ СН'!$F$16</f>
        <v>0</v>
      </c>
      <c r="O371" s="36">
        <f ca="1">SUMIFS(СВЦЭМ!$J$40:$J$783,СВЦЭМ!$A$40:$A$783,$A371,СВЦЭМ!$B$39:$B$782,O$367)+'СЕТ СН'!$F$16</f>
        <v>0</v>
      </c>
      <c r="P371" s="36">
        <f ca="1">SUMIFS(СВЦЭМ!$J$40:$J$783,СВЦЭМ!$A$40:$A$783,$A371,СВЦЭМ!$B$39:$B$782,P$367)+'СЕТ СН'!$F$16</f>
        <v>0</v>
      </c>
      <c r="Q371" s="36">
        <f ca="1">SUMIFS(СВЦЭМ!$J$40:$J$783,СВЦЭМ!$A$40:$A$783,$A371,СВЦЭМ!$B$39:$B$782,Q$367)+'СЕТ СН'!$F$16</f>
        <v>0</v>
      </c>
      <c r="R371" s="36">
        <f ca="1">SUMIFS(СВЦЭМ!$J$40:$J$783,СВЦЭМ!$A$40:$A$783,$A371,СВЦЭМ!$B$39:$B$782,R$367)+'СЕТ СН'!$F$16</f>
        <v>0</v>
      </c>
      <c r="S371" s="36">
        <f ca="1">SUMIFS(СВЦЭМ!$J$40:$J$783,СВЦЭМ!$A$40:$A$783,$A371,СВЦЭМ!$B$39:$B$782,S$367)+'СЕТ СН'!$F$16</f>
        <v>0</v>
      </c>
      <c r="T371" s="36">
        <f ca="1">SUMIFS(СВЦЭМ!$J$40:$J$783,СВЦЭМ!$A$40:$A$783,$A371,СВЦЭМ!$B$39:$B$782,T$367)+'СЕТ СН'!$F$16</f>
        <v>0</v>
      </c>
      <c r="U371" s="36">
        <f ca="1">SUMIFS(СВЦЭМ!$J$40:$J$783,СВЦЭМ!$A$40:$A$783,$A371,СВЦЭМ!$B$39:$B$782,U$367)+'СЕТ СН'!$F$16</f>
        <v>0</v>
      </c>
      <c r="V371" s="36">
        <f ca="1">SUMIFS(СВЦЭМ!$J$40:$J$783,СВЦЭМ!$A$40:$A$783,$A371,СВЦЭМ!$B$39:$B$782,V$367)+'СЕТ СН'!$F$16</f>
        <v>0</v>
      </c>
      <c r="W371" s="36">
        <f ca="1">SUMIFS(СВЦЭМ!$J$40:$J$783,СВЦЭМ!$A$40:$A$783,$A371,СВЦЭМ!$B$39:$B$782,W$367)+'СЕТ СН'!$F$16</f>
        <v>0</v>
      </c>
      <c r="X371" s="36">
        <f ca="1">SUMIFS(СВЦЭМ!$J$40:$J$783,СВЦЭМ!$A$40:$A$783,$A371,СВЦЭМ!$B$39:$B$782,X$367)+'СЕТ СН'!$F$16</f>
        <v>0</v>
      </c>
      <c r="Y371" s="36">
        <f ca="1">SUMIFS(СВЦЭМ!$J$40:$J$783,СВЦЭМ!$A$40:$A$783,$A371,СВЦЭМ!$B$39:$B$782,Y$367)+'СЕТ СН'!$F$16</f>
        <v>0</v>
      </c>
    </row>
    <row r="372" spans="1:25" ht="15.75" hidden="1" x14ac:dyDescent="0.2">
      <c r="A372" s="35">
        <f t="shared" si="10"/>
        <v>44778</v>
      </c>
      <c r="B372" s="36">
        <f ca="1">SUMIFS(СВЦЭМ!$J$40:$J$783,СВЦЭМ!$A$40:$A$783,$A372,СВЦЭМ!$B$39:$B$782,B$367)+'СЕТ СН'!$F$16</f>
        <v>0</v>
      </c>
      <c r="C372" s="36">
        <f ca="1">SUMIFS(СВЦЭМ!$J$40:$J$783,СВЦЭМ!$A$40:$A$783,$A372,СВЦЭМ!$B$39:$B$782,C$367)+'СЕТ СН'!$F$16</f>
        <v>0</v>
      </c>
      <c r="D372" s="36">
        <f ca="1">SUMIFS(СВЦЭМ!$J$40:$J$783,СВЦЭМ!$A$40:$A$783,$A372,СВЦЭМ!$B$39:$B$782,D$367)+'СЕТ СН'!$F$16</f>
        <v>0</v>
      </c>
      <c r="E372" s="36">
        <f ca="1">SUMIFS(СВЦЭМ!$J$40:$J$783,СВЦЭМ!$A$40:$A$783,$A372,СВЦЭМ!$B$39:$B$782,E$367)+'СЕТ СН'!$F$16</f>
        <v>0</v>
      </c>
      <c r="F372" s="36">
        <f ca="1">SUMIFS(СВЦЭМ!$J$40:$J$783,СВЦЭМ!$A$40:$A$783,$A372,СВЦЭМ!$B$39:$B$782,F$367)+'СЕТ СН'!$F$16</f>
        <v>0</v>
      </c>
      <c r="G372" s="36">
        <f ca="1">SUMIFS(СВЦЭМ!$J$40:$J$783,СВЦЭМ!$A$40:$A$783,$A372,СВЦЭМ!$B$39:$B$782,G$367)+'СЕТ СН'!$F$16</f>
        <v>0</v>
      </c>
      <c r="H372" s="36">
        <f ca="1">SUMIFS(СВЦЭМ!$J$40:$J$783,СВЦЭМ!$A$40:$A$783,$A372,СВЦЭМ!$B$39:$B$782,H$367)+'СЕТ СН'!$F$16</f>
        <v>0</v>
      </c>
      <c r="I372" s="36">
        <f ca="1">SUMIFS(СВЦЭМ!$J$40:$J$783,СВЦЭМ!$A$40:$A$783,$A372,СВЦЭМ!$B$39:$B$782,I$367)+'СЕТ СН'!$F$16</f>
        <v>0</v>
      </c>
      <c r="J372" s="36">
        <f ca="1">SUMIFS(СВЦЭМ!$J$40:$J$783,СВЦЭМ!$A$40:$A$783,$A372,СВЦЭМ!$B$39:$B$782,J$367)+'СЕТ СН'!$F$16</f>
        <v>0</v>
      </c>
      <c r="K372" s="36">
        <f ca="1">SUMIFS(СВЦЭМ!$J$40:$J$783,СВЦЭМ!$A$40:$A$783,$A372,СВЦЭМ!$B$39:$B$782,K$367)+'СЕТ СН'!$F$16</f>
        <v>0</v>
      </c>
      <c r="L372" s="36">
        <f ca="1">SUMIFS(СВЦЭМ!$J$40:$J$783,СВЦЭМ!$A$40:$A$783,$A372,СВЦЭМ!$B$39:$B$782,L$367)+'СЕТ СН'!$F$16</f>
        <v>0</v>
      </c>
      <c r="M372" s="36">
        <f ca="1">SUMIFS(СВЦЭМ!$J$40:$J$783,СВЦЭМ!$A$40:$A$783,$A372,СВЦЭМ!$B$39:$B$782,M$367)+'СЕТ СН'!$F$16</f>
        <v>0</v>
      </c>
      <c r="N372" s="36">
        <f ca="1">SUMIFS(СВЦЭМ!$J$40:$J$783,СВЦЭМ!$A$40:$A$783,$A372,СВЦЭМ!$B$39:$B$782,N$367)+'СЕТ СН'!$F$16</f>
        <v>0</v>
      </c>
      <c r="O372" s="36">
        <f ca="1">SUMIFS(СВЦЭМ!$J$40:$J$783,СВЦЭМ!$A$40:$A$783,$A372,СВЦЭМ!$B$39:$B$782,O$367)+'СЕТ СН'!$F$16</f>
        <v>0</v>
      </c>
      <c r="P372" s="36">
        <f ca="1">SUMIFS(СВЦЭМ!$J$40:$J$783,СВЦЭМ!$A$40:$A$783,$A372,СВЦЭМ!$B$39:$B$782,P$367)+'СЕТ СН'!$F$16</f>
        <v>0</v>
      </c>
      <c r="Q372" s="36">
        <f ca="1">SUMIFS(СВЦЭМ!$J$40:$J$783,СВЦЭМ!$A$40:$A$783,$A372,СВЦЭМ!$B$39:$B$782,Q$367)+'СЕТ СН'!$F$16</f>
        <v>0</v>
      </c>
      <c r="R372" s="36">
        <f ca="1">SUMIFS(СВЦЭМ!$J$40:$J$783,СВЦЭМ!$A$40:$A$783,$A372,СВЦЭМ!$B$39:$B$782,R$367)+'СЕТ СН'!$F$16</f>
        <v>0</v>
      </c>
      <c r="S372" s="36">
        <f ca="1">SUMIFS(СВЦЭМ!$J$40:$J$783,СВЦЭМ!$A$40:$A$783,$A372,СВЦЭМ!$B$39:$B$782,S$367)+'СЕТ СН'!$F$16</f>
        <v>0</v>
      </c>
      <c r="T372" s="36">
        <f ca="1">SUMIFS(СВЦЭМ!$J$40:$J$783,СВЦЭМ!$A$40:$A$783,$A372,СВЦЭМ!$B$39:$B$782,T$367)+'СЕТ СН'!$F$16</f>
        <v>0</v>
      </c>
      <c r="U372" s="36">
        <f ca="1">SUMIFS(СВЦЭМ!$J$40:$J$783,СВЦЭМ!$A$40:$A$783,$A372,СВЦЭМ!$B$39:$B$782,U$367)+'СЕТ СН'!$F$16</f>
        <v>0</v>
      </c>
      <c r="V372" s="36">
        <f ca="1">SUMIFS(СВЦЭМ!$J$40:$J$783,СВЦЭМ!$A$40:$A$783,$A372,СВЦЭМ!$B$39:$B$782,V$367)+'СЕТ СН'!$F$16</f>
        <v>0</v>
      </c>
      <c r="W372" s="36">
        <f ca="1">SUMIFS(СВЦЭМ!$J$40:$J$783,СВЦЭМ!$A$40:$A$783,$A372,СВЦЭМ!$B$39:$B$782,W$367)+'СЕТ СН'!$F$16</f>
        <v>0</v>
      </c>
      <c r="X372" s="36">
        <f ca="1">SUMIFS(СВЦЭМ!$J$40:$J$783,СВЦЭМ!$A$40:$A$783,$A372,СВЦЭМ!$B$39:$B$782,X$367)+'СЕТ СН'!$F$16</f>
        <v>0</v>
      </c>
      <c r="Y372" s="36">
        <f ca="1">SUMIFS(СВЦЭМ!$J$40:$J$783,СВЦЭМ!$A$40:$A$783,$A372,СВЦЭМ!$B$39:$B$782,Y$367)+'СЕТ СН'!$F$16</f>
        <v>0</v>
      </c>
    </row>
    <row r="373" spans="1:25" ht="15.75" hidden="1" x14ac:dyDescent="0.2">
      <c r="A373" s="35">
        <f t="shared" si="10"/>
        <v>44779</v>
      </c>
      <c r="B373" s="36">
        <f ca="1">SUMIFS(СВЦЭМ!$J$40:$J$783,СВЦЭМ!$A$40:$A$783,$A373,СВЦЭМ!$B$39:$B$782,B$367)+'СЕТ СН'!$F$16</f>
        <v>0</v>
      </c>
      <c r="C373" s="36">
        <f ca="1">SUMIFS(СВЦЭМ!$J$40:$J$783,СВЦЭМ!$A$40:$A$783,$A373,СВЦЭМ!$B$39:$B$782,C$367)+'СЕТ СН'!$F$16</f>
        <v>0</v>
      </c>
      <c r="D373" s="36">
        <f ca="1">SUMIFS(СВЦЭМ!$J$40:$J$783,СВЦЭМ!$A$40:$A$783,$A373,СВЦЭМ!$B$39:$B$782,D$367)+'СЕТ СН'!$F$16</f>
        <v>0</v>
      </c>
      <c r="E373" s="36">
        <f ca="1">SUMIFS(СВЦЭМ!$J$40:$J$783,СВЦЭМ!$A$40:$A$783,$A373,СВЦЭМ!$B$39:$B$782,E$367)+'СЕТ СН'!$F$16</f>
        <v>0</v>
      </c>
      <c r="F373" s="36">
        <f ca="1">SUMIFS(СВЦЭМ!$J$40:$J$783,СВЦЭМ!$A$40:$A$783,$A373,СВЦЭМ!$B$39:$B$782,F$367)+'СЕТ СН'!$F$16</f>
        <v>0</v>
      </c>
      <c r="G373" s="36">
        <f ca="1">SUMIFS(СВЦЭМ!$J$40:$J$783,СВЦЭМ!$A$40:$A$783,$A373,СВЦЭМ!$B$39:$B$782,G$367)+'СЕТ СН'!$F$16</f>
        <v>0</v>
      </c>
      <c r="H373" s="36">
        <f ca="1">SUMIFS(СВЦЭМ!$J$40:$J$783,СВЦЭМ!$A$40:$A$783,$A373,СВЦЭМ!$B$39:$B$782,H$367)+'СЕТ СН'!$F$16</f>
        <v>0</v>
      </c>
      <c r="I373" s="36">
        <f ca="1">SUMIFS(СВЦЭМ!$J$40:$J$783,СВЦЭМ!$A$40:$A$783,$A373,СВЦЭМ!$B$39:$B$782,I$367)+'СЕТ СН'!$F$16</f>
        <v>0</v>
      </c>
      <c r="J373" s="36">
        <f ca="1">SUMIFS(СВЦЭМ!$J$40:$J$783,СВЦЭМ!$A$40:$A$783,$A373,СВЦЭМ!$B$39:$B$782,J$367)+'СЕТ СН'!$F$16</f>
        <v>0</v>
      </c>
      <c r="K373" s="36">
        <f ca="1">SUMIFS(СВЦЭМ!$J$40:$J$783,СВЦЭМ!$A$40:$A$783,$A373,СВЦЭМ!$B$39:$B$782,K$367)+'СЕТ СН'!$F$16</f>
        <v>0</v>
      </c>
      <c r="L373" s="36">
        <f ca="1">SUMIFS(СВЦЭМ!$J$40:$J$783,СВЦЭМ!$A$40:$A$783,$A373,СВЦЭМ!$B$39:$B$782,L$367)+'СЕТ СН'!$F$16</f>
        <v>0</v>
      </c>
      <c r="M373" s="36">
        <f ca="1">SUMIFS(СВЦЭМ!$J$40:$J$783,СВЦЭМ!$A$40:$A$783,$A373,СВЦЭМ!$B$39:$B$782,M$367)+'СЕТ СН'!$F$16</f>
        <v>0</v>
      </c>
      <c r="N373" s="36">
        <f ca="1">SUMIFS(СВЦЭМ!$J$40:$J$783,СВЦЭМ!$A$40:$A$783,$A373,СВЦЭМ!$B$39:$B$782,N$367)+'СЕТ СН'!$F$16</f>
        <v>0</v>
      </c>
      <c r="O373" s="36">
        <f ca="1">SUMIFS(СВЦЭМ!$J$40:$J$783,СВЦЭМ!$A$40:$A$783,$A373,СВЦЭМ!$B$39:$B$782,O$367)+'СЕТ СН'!$F$16</f>
        <v>0</v>
      </c>
      <c r="P373" s="36">
        <f ca="1">SUMIFS(СВЦЭМ!$J$40:$J$783,СВЦЭМ!$A$40:$A$783,$A373,СВЦЭМ!$B$39:$B$782,P$367)+'СЕТ СН'!$F$16</f>
        <v>0</v>
      </c>
      <c r="Q373" s="36">
        <f ca="1">SUMIFS(СВЦЭМ!$J$40:$J$783,СВЦЭМ!$A$40:$A$783,$A373,СВЦЭМ!$B$39:$B$782,Q$367)+'СЕТ СН'!$F$16</f>
        <v>0</v>
      </c>
      <c r="R373" s="36">
        <f ca="1">SUMIFS(СВЦЭМ!$J$40:$J$783,СВЦЭМ!$A$40:$A$783,$A373,СВЦЭМ!$B$39:$B$782,R$367)+'СЕТ СН'!$F$16</f>
        <v>0</v>
      </c>
      <c r="S373" s="36">
        <f ca="1">SUMIFS(СВЦЭМ!$J$40:$J$783,СВЦЭМ!$A$40:$A$783,$A373,СВЦЭМ!$B$39:$B$782,S$367)+'СЕТ СН'!$F$16</f>
        <v>0</v>
      </c>
      <c r="T373" s="36">
        <f ca="1">SUMIFS(СВЦЭМ!$J$40:$J$783,СВЦЭМ!$A$40:$A$783,$A373,СВЦЭМ!$B$39:$B$782,T$367)+'СЕТ СН'!$F$16</f>
        <v>0</v>
      </c>
      <c r="U373" s="36">
        <f ca="1">SUMIFS(СВЦЭМ!$J$40:$J$783,СВЦЭМ!$A$40:$A$783,$A373,СВЦЭМ!$B$39:$B$782,U$367)+'СЕТ СН'!$F$16</f>
        <v>0</v>
      </c>
      <c r="V373" s="36">
        <f ca="1">SUMIFS(СВЦЭМ!$J$40:$J$783,СВЦЭМ!$A$40:$A$783,$A373,СВЦЭМ!$B$39:$B$782,V$367)+'СЕТ СН'!$F$16</f>
        <v>0</v>
      </c>
      <c r="W373" s="36">
        <f ca="1">SUMIFS(СВЦЭМ!$J$40:$J$783,СВЦЭМ!$A$40:$A$783,$A373,СВЦЭМ!$B$39:$B$782,W$367)+'СЕТ СН'!$F$16</f>
        <v>0</v>
      </c>
      <c r="X373" s="36">
        <f ca="1">SUMIFS(СВЦЭМ!$J$40:$J$783,СВЦЭМ!$A$40:$A$783,$A373,СВЦЭМ!$B$39:$B$782,X$367)+'СЕТ СН'!$F$16</f>
        <v>0</v>
      </c>
      <c r="Y373" s="36">
        <f ca="1">SUMIFS(СВЦЭМ!$J$40:$J$783,СВЦЭМ!$A$40:$A$783,$A373,СВЦЭМ!$B$39:$B$782,Y$367)+'СЕТ СН'!$F$16</f>
        <v>0</v>
      </c>
    </row>
    <row r="374" spans="1:25" ht="15.75" hidden="1" x14ac:dyDescent="0.2">
      <c r="A374" s="35">
        <f t="shared" si="10"/>
        <v>44780</v>
      </c>
      <c r="B374" s="36">
        <f ca="1">SUMIFS(СВЦЭМ!$J$40:$J$783,СВЦЭМ!$A$40:$A$783,$A374,СВЦЭМ!$B$39:$B$782,B$367)+'СЕТ СН'!$F$16</f>
        <v>0</v>
      </c>
      <c r="C374" s="36">
        <f ca="1">SUMIFS(СВЦЭМ!$J$40:$J$783,СВЦЭМ!$A$40:$A$783,$A374,СВЦЭМ!$B$39:$B$782,C$367)+'СЕТ СН'!$F$16</f>
        <v>0</v>
      </c>
      <c r="D374" s="36">
        <f ca="1">SUMIFS(СВЦЭМ!$J$40:$J$783,СВЦЭМ!$A$40:$A$783,$A374,СВЦЭМ!$B$39:$B$782,D$367)+'СЕТ СН'!$F$16</f>
        <v>0</v>
      </c>
      <c r="E374" s="36">
        <f ca="1">SUMIFS(СВЦЭМ!$J$40:$J$783,СВЦЭМ!$A$40:$A$783,$A374,СВЦЭМ!$B$39:$B$782,E$367)+'СЕТ СН'!$F$16</f>
        <v>0</v>
      </c>
      <c r="F374" s="36">
        <f ca="1">SUMIFS(СВЦЭМ!$J$40:$J$783,СВЦЭМ!$A$40:$A$783,$A374,СВЦЭМ!$B$39:$B$782,F$367)+'СЕТ СН'!$F$16</f>
        <v>0</v>
      </c>
      <c r="G374" s="36">
        <f ca="1">SUMIFS(СВЦЭМ!$J$40:$J$783,СВЦЭМ!$A$40:$A$783,$A374,СВЦЭМ!$B$39:$B$782,G$367)+'СЕТ СН'!$F$16</f>
        <v>0</v>
      </c>
      <c r="H374" s="36">
        <f ca="1">SUMIFS(СВЦЭМ!$J$40:$J$783,СВЦЭМ!$A$40:$A$783,$A374,СВЦЭМ!$B$39:$B$782,H$367)+'СЕТ СН'!$F$16</f>
        <v>0</v>
      </c>
      <c r="I374" s="36">
        <f ca="1">SUMIFS(СВЦЭМ!$J$40:$J$783,СВЦЭМ!$A$40:$A$783,$A374,СВЦЭМ!$B$39:$B$782,I$367)+'СЕТ СН'!$F$16</f>
        <v>0</v>
      </c>
      <c r="J374" s="36">
        <f ca="1">SUMIFS(СВЦЭМ!$J$40:$J$783,СВЦЭМ!$A$40:$A$783,$A374,СВЦЭМ!$B$39:$B$782,J$367)+'СЕТ СН'!$F$16</f>
        <v>0</v>
      </c>
      <c r="K374" s="36">
        <f ca="1">SUMIFS(СВЦЭМ!$J$40:$J$783,СВЦЭМ!$A$40:$A$783,$A374,СВЦЭМ!$B$39:$B$782,K$367)+'СЕТ СН'!$F$16</f>
        <v>0</v>
      </c>
      <c r="L374" s="36">
        <f ca="1">SUMIFS(СВЦЭМ!$J$40:$J$783,СВЦЭМ!$A$40:$A$783,$A374,СВЦЭМ!$B$39:$B$782,L$367)+'СЕТ СН'!$F$16</f>
        <v>0</v>
      </c>
      <c r="M374" s="36">
        <f ca="1">SUMIFS(СВЦЭМ!$J$40:$J$783,СВЦЭМ!$A$40:$A$783,$A374,СВЦЭМ!$B$39:$B$782,M$367)+'СЕТ СН'!$F$16</f>
        <v>0</v>
      </c>
      <c r="N374" s="36">
        <f ca="1">SUMIFS(СВЦЭМ!$J$40:$J$783,СВЦЭМ!$A$40:$A$783,$A374,СВЦЭМ!$B$39:$B$782,N$367)+'СЕТ СН'!$F$16</f>
        <v>0</v>
      </c>
      <c r="O374" s="36">
        <f ca="1">SUMIFS(СВЦЭМ!$J$40:$J$783,СВЦЭМ!$A$40:$A$783,$A374,СВЦЭМ!$B$39:$B$782,O$367)+'СЕТ СН'!$F$16</f>
        <v>0</v>
      </c>
      <c r="P374" s="36">
        <f ca="1">SUMIFS(СВЦЭМ!$J$40:$J$783,СВЦЭМ!$A$40:$A$783,$A374,СВЦЭМ!$B$39:$B$782,P$367)+'СЕТ СН'!$F$16</f>
        <v>0</v>
      </c>
      <c r="Q374" s="36">
        <f ca="1">SUMIFS(СВЦЭМ!$J$40:$J$783,СВЦЭМ!$A$40:$A$783,$A374,СВЦЭМ!$B$39:$B$782,Q$367)+'СЕТ СН'!$F$16</f>
        <v>0</v>
      </c>
      <c r="R374" s="36">
        <f ca="1">SUMIFS(СВЦЭМ!$J$40:$J$783,СВЦЭМ!$A$40:$A$783,$A374,СВЦЭМ!$B$39:$B$782,R$367)+'СЕТ СН'!$F$16</f>
        <v>0</v>
      </c>
      <c r="S374" s="36">
        <f ca="1">SUMIFS(СВЦЭМ!$J$40:$J$783,СВЦЭМ!$A$40:$A$783,$A374,СВЦЭМ!$B$39:$B$782,S$367)+'СЕТ СН'!$F$16</f>
        <v>0</v>
      </c>
      <c r="T374" s="36">
        <f ca="1">SUMIFS(СВЦЭМ!$J$40:$J$783,СВЦЭМ!$A$40:$A$783,$A374,СВЦЭМ!$B$39:$B$782,T$367)+'СЕТ СН'!$F$16</f>
        <v>0</v>
      </c>
      <c r="U374" s="36">
        <f ca="1">SUMIFS(СВЦЭМ!$J$40:$J$783,СВЦЭМ!$A$40:$A$783,$A374,СВЦЭМ!$B$39:$B$782,U$367)+'СЕТ СН'!$F$16</f>
        <v>0</v>
      </c>
      <c r="V374" s="36">
        <f ca="1">SUMIFS(СВЦЭМ!$J$40:$J$783,СВЦЭМ!$A$40:$A$783,$A374,СВЦЭМ!$B$39:$B$782,V$367)+'СЕТ СН'!$F$16</f>
        <v>0</v>
      </c>
      <c r="W374" s="36">
        <f ca="1">SUMIFS(СВЦЭМ!$J$40:$J$783,СВЦЭМ!$A$40:$A$783,$A374,СВЦЭМ!$B$39:$B$782,W$367)+'СЕТ СН'!$F$16</f>
        <v>0</v>
      </c>
      <c r="X374" s="36">
        <f ca="1">SUMIFS(СВЦЭМ!$J$40:$J$783,СВЦЭМ!$A$40:$A$783,$A374,СВЦЭМ!$B$39:$B$782,X$367)+'СЕТ СН'!$F$16</f>
        <v>0</v>
      </c>
      <c r="Y374" s="36">
        <f ca="1">SUMIFS(СВЦЭМ!$J$40:$J$783,СВЦЭМ!$A$40:$A$783,$A374,СВЦЭМ!$B$39:$B$782,Y$367)+'СЕТ СН'!$F$16</f>
        <v>0</v>
      </c>
    </row>
    <row r="375" spans="1:25" ht="15.75" hidden="1" x14ac:dyDescent="0.2">
      <c r="A375" s="35">
        <f t="shared" si="10"/>
        <v>44781</v>
      </c>
      <c r="B375" s="36">
        <f ca="1">SUMIFS(СВЦЭМ!$J$40:$J$783,СВЦЭМ!$A$40:$A$783,$A375,СВЦЭМ!$B$39:$B$782,B$367)+'СЕТ СН'!$F$16</f>
        <v>0</v>
      </c>
      <c r="C375" s="36">
        <f ca="1">SUMIFS(СВЦЭМ!$J$40:$J$783,СВЦЭМ!$A$40:$A$783,$A375,СВЦЭМ!$B$39:$B$782,C$367)+'СЕТ СН'!$F$16</f>
        <v>0</v>
      </c>
      <c r="D375" s="36">
        <f ca="1">SUMIFS(СВЦЭМ!$J$40:$J$783,СВЦЭМ!$A$40:$A$783,$A375,СВЦЭМ!$B$39:$B$782,D$367)+'СЕТ СН'!$F$16</f>
        <v>0</v>
      </c>
      <c r="E375" s="36">
        <f ca="1">SUMIFS(СВЦЭМ!$J$40:$J$783,СВЦЭМ!$A$40:$A$783,$A375,СВЦЭМ!$B$39:$B$782,E$367)+'СЕТ СН'!$F$16</f>
        <v>0</v>
      </c>
      <c r="F375" s="36">
        <f ca="1">SUMIFS(СВЦЭМ!$J$40:$J$783,СВЦЭМ!$A$40:$A$783,$A375,СВЦЭМ!$B$39:$B$782,F$367)+'СЕТ СН'!$F$16</f>
        <v>0</v>
      </c>
      <c r="G375" s="36">
        <f ca="1">SUMIFS(СВЦЭМ!$J$40:$J$783,СВЦЭМ!$A$40:$A$783,$A375,СВЦЭМ!$B$39:$B$782,G$367)+'СЕТ СН'!$F$16</f>
        <v>0</v>
      </c>
      <c r="H375" s="36">
        <f ca="1">SUMIFS(СВЦЭМ!$J$40:$J$783,СВЦЭМ!$A$40:$A$783,$A375,СВЦЭМ!$B$39:$B$782,H$367)+'СЕТ СН'!$F$16</f>
        <v>0</v>
      </c>
      <c r="I375" s="36">
        <f ca="1">SUMIFS(СВЦЭМ!$J$40:$J$783,СВЦЭМ!$A$40:$A$783,$A375,СВЦЭМ!$B$39:$B$782,I$367)+'СЕТ СН'!$F$16</f>
        <v>0</v>
      </c>
      <c r="J375" s="36">
        <f ca="1">SUMIFS(СВЦЭМ!$J$40:$J$783,СВЦЭМ!$A$40:$A$783,$A375,СВЦЭМ!$B$39:$B$782,J$367)+'СЕТ СН'!$F$16</f>
        <v>0</v>
      </c>
      <c r="K375" s="36">
        <f ca="1">SUMIFS(СВЦЭМ!$J$40:$J$783,СВЦЭМ!$A$40:$A$783,$A375,СВЦЭМ!$B$39:$B$782,K$367)+'СЕТ СН'!$F$16</f>
        <v>0</v>
      </c>
      <c r="L375" s="36">
        <f ca="1">SUMIFS(СВЦЭМ!$J$40:$J$783,СВЦЭМ!$A$40:$A$783,$A375,СВЦЭМ!$B$39:$B$782,L$367)+'СЕТ СН'!$F$16</f>
        <v>0</v>
      </c>
      <c r="M375" s="36">
        <f ca="1">SUMIFS(СВЦЭМ!$J$40:$J$783,СВЦЭМ!$A$40:$A$783,$A375,СВЦЭМ!$B$39:$B$782,M$367)+'СЕТ СН'!$F$16</f>
        <v>0</v>
      </c>
      <c r="N375" s="36">
        <f ca="1">SUMIFS(СВЦЭМ!$J$40:$J$783,СВЦЭМ!$A$40:$A$783,$A375,СВЦЭМ!$B$39:$B$782,N$367)+'СЕТ СН'!$F$16</f>
        <v>0</v>
      </c>
      <c r="O375" s="36">
        <f ca="1">SUMIFS(СВЦЭМ!$J$40:$J$783,СВЦЭМ!$A$40:$A$783,$A375,СВЦЭМ!$B$39:$B$782,O$367)+'СЕТ СН'!$F$16</f>
        <v>0</v>
      </c>
      <c r="P375" s="36">
        <f ca="1">SUMIFS(СВЦЭМ!$J$40:$J$783,СВЦЭМ!$A$40:$A$783,$A375,СВЦЭМ!$B$39:$B$782,P$367)+'СЕТ СН'!$F$16</f>
        <v>0</v>
      </c>
      <c r="Q375" s="36">
        <f ca="1">SUMIFS(СВЦЭМ!$J$40:$J$783,СВЦЭМ!$A$40:$A$783,$A375,СВЦЭМ!$B$39:$B$782,Q$367)+'СЕТ СН'!$F$16</f>
        <v>0</v>
      </c>
      <c r="R375" s="36">
        <f ca="1">SUMIFS(СВЦЭМ!$J$40:$J$783,СВЦЭМ!$A$40:$A$783,$A375,СВЦЭМ!$B$39:$B$782,R$367)+'СЕТ СН'!$F$16</f>
        <v>0</v>
      </c>
      <c r="S375" s="36">
        <f ca="1">SUMIFS(СВЦЭМ!$J$40:$J$783,СВЦЭМ!$A$40:$A$783,$A375,СВЦЭМ!$B$39:$B$782,S$367)+'СЕТ СН'!$F$16</f>
        <v>0</v>
      </c>
      <c r="T375" s="36">
        <f ca="1">SUMIFS(СВЦЭМ!$J$40:$J$783,СВЦЭМ!$A$40:$A$783,$A375,СВЦЭМ!$B$39:$B$782,T$367)+'СЕТ СН'!$F$16</f>
        <v>0</v>
      </c>
      <c r="U375" s="36">
        <f ca="1">SUMIFS(СВЦЭМ!$J$40:$J$783,СВЦЭМ!$A$40:$A$783,$A375,СВЦЭМ!$B$39:$B$782,U$367)+'СЕТ СН'!$F$16</f>
        <v>0</v>
      </c>
      <c r="V375" s="36">
        <f ca="1">SUMIFS(СВЦЭМ!$J$40:$J$783,СВЦЭМ!$A$40:$A$783,$A375,СВЦЭМ!$B$39:$B$782,V$367)+'СЕТ СН'!$F$16</f>
        <v>0</v>
      </c>
      <c r="W375" s="36">
        <f ca="1">SUMIFS(СВЦЭМ!$J$40:$J$783,СВЦЭМ!$A$40:$A$783,$A375,СВЦЭМ!$B$39:$B$782,W$367)+'СЕТ СН'!$F$16</f>
        <v>0</v>
      </c>
      <c r="X375" s="36">
        <f ca="1">SUMIFS(СВЦЭМ!$J$40:$J$783,СВЦЭМ!$A$40:$A$783,$A375,СВЦЭМ!$B$39:$B$782,X$367)+'СЕТ СН'!$F$16</f>
        <v>0</v>
      </c>
      <c r="Y375" s="36">
        <f ca="1">SUMIFS(СВЦЭМ!$J$40:$J$783,СВЦЭМ!$A$40:$A$783,$A375,СВЦЭМ!$B$39:$B$782,Y$367)+'СЕТ СН'!$F$16</f>
        <v>0</v>
      </c>
    </row>
    <row r="376" spans="1:25" ht="15.75" hidden="1" x14ac:dyDescent="0.2">
      <c r="A376" s="35">
        <f t="shared" si="10"/>
        <v>44782</v>
      </c>
      <c r="B376" s="36">
        <f ca="1">SUMIFS(СВЦЭМ!$J$40:$J$783,СВЦЭМ!$A$40:$A$783,$A376,СВЦЭМ!$B$39:$B$782,B$367)+'СЕТ СН'!$F$16</f>
        <v>0</v>
      </c>
      <c r="C376" s="36">
        <f ca="1">SUMIFS(СВЦЭМ!$J$40:$J$783,СВЦЭМ!$A$40:$A$783,$A376,СВЦЭМ!$B$39:$B$782,C$367)+'СЕТ СН'!$F$16</f>
        <v>0</v>
      </c>
      <c r="D376" s="36">
        <f ca="1">SUMIFS(СВЦЭМ!$J$40:$J$783,СВЦЭМ!$A$40:$A$783,$A376,СВЦЭМ!$B$39:$B$782,D$367)+'СЕТ СН'!$F$16</f>
        <v>0</v>
      </c>
      <c r="E376" s="36">
        <f ca="1">SUMIFS(СВЦЭМ!$J$40:$J$783,СВЦЭМ!$A$40:$A$783,$A376,СВЦЭМ!$B$39:$B$782,E$367)+'СЕТ СН'!$F$16</f>
        <v>0</v>
      </c>
      <c r="F376" s="36">
        <f ca="1">SUMIFS(СВЦЭМ!$J$40:$J$783,СВЦЭМ!$A$40:$A$783,$A376,СВЦЭМ!$B$39:$B$782,F$367)+'СЕТ СН'!$F$16</f>
        <v>0</v>
      </c>
      <c r="G376" s="36">
        <f ca="1">SUMIFS(СВЦЭМ!$J$40:$J$783,СВЦЭМ!$A$40:$A$783,$A376,СВЦЭМ!$B$39:$B$782,G$367)+'СЕТ СН'!$F$16</f>
        <v>0</v>
      </c>
      <c r="H376" s="36">
        <f ca="1">SUMIFS(СВЦЭМ!$J$40:$J$783,СВЦЭМ!$A$40:$A$783,$A376,СВЦЭМ!$B$39:$B$782,H$367)+'СЕТ СН'!$F$16</f>
        <v>0</v>
      </c>
      <c r="I376" s="36">
        <f ca="1">SUMIFS(СВЦЭМ!$J$40:$J$783,СВЦЭМ!$A$40:$A$783,$A376,СВЦЭМ!$B$39:$B$782,I$367)+'СЕТ СН'!$F$16</f>
        <v>0</v>
      </c>
      <c r="J376" s="36">
        <f ca="1">SUMIFS(СВЦЭМ!$J$40:$J$783,СВЦЭМ!$A$40:$A$783,$A376,СВЦЭМ!$B$39:$B$782,J$367)+'СЕТ СН'!$F$16</f>
        <v>0</v>
      </c>
      <c r="K376" s="36">
        <f ca="1">SUMIFS(СВЦЭМ!$J$40:$J$783,СВЦЭМ!$A$40:$A$783,$A376,СВЦЭМ!$B$39:$B$782,K$367)+'СЕТ СН'!$F$16</f>
        <v>0</v>
      </c>
      <c r="L376" s="36">
        <f ca="1">SUMIFS(СВЦЭМ!$J$40:$J$783,СВЦЭМ!$A$40:$A$783,$A376,СВЦЭМ!$B$39:$B$782,L$367)+'СЕТ СН'!$F$16</f>
        <v>0</v>
      </c>
      <c r="M376" s="36">
        <f ca="1">SUMIFS(СВЦЭМ!$J$40:$J$783,СВЦЭМ!$A$40:$A$783,$A376,СВЦЭМ!$B$39:$B$782,M$367)+'СЕТ СН'!$F$16</f>
        <v>0</v>
      </c>
      <c r="N376" s="36">
        <f ca="1">SUMIFS(СВЦЭМ!$J$40:$J$783,СВЦЭМ!$A$40:$A$783,$A376,СВЦЭМ!$B$39:$B$782,N$367)+'СЕТ СН'!$F$16</f>
        <v>0</v>
      </c>
      <c r="O376" s="36">
        <f ca="1">SUMIFS(СВЦЭМ!$J$40:$J$783,СВЦЭМ!$A$40:$A$783,$A376,СВЦЭМ!$B$39:$B$782,O$367)+'СЕТ СН'!$F$16</f>
        <v>0</v>
      </c>
      <c r="P376" s="36">
        <f ca="1">SUMIFS(СВЦЭМ!$J$40:$J$783,СВЦЭМ!$A$40:$A$783,$A376,СВЦЭМ!$B$39:$B$782,P$367)+'СЕТ СН'!$F$16</f>
        <v>0</v>
      </c>
      <c r="Q376" s="36">
        <f ca="1">SUMIFS(СВЦЭМ!$J$40:$J$783,СВЦЭМ!$A$40:$A$783,$A376,СВЦЭМ!$B$39:$B$782,Q$367)+'СЕТ СН'!$F$16</f>
        <v>0</v>
      </c>
      <c r="R376" s="36">
        <f ca="1">SUMIFS(СВЦЭМ!$J$40:$J$783,СВЦЭМ!$A$40:$A$783,$A376,СВЦЭМ!$B$39:$B$782,R$367)+'СЕТ СН'!$F$16</f>
        <v>0</v>
      </c>
      <c r="S376" s="36">
        <f ca="1">SUMIFS(СВЦЭМ!$J$40:$J$783,СВЦЭМ!$A$40:$A$783,$A376,СВЦЭМ!$B$39:$B$782,S$367)+'СЕТ СН'!$F$16</f>
        <v>0</v>
      </c>
      <c r="T376" s="36">
        <f ca="1">SUMIFS(СВЦЭМ!$J$40:$J$783,СВЦЭМ!$A$40:$A$783,$A376,СВЦЭМ!$B$39:$B$782,T$367)+'СЕТ СН'!$F$16</f>
        <v>0</v>
      </c>
      <c r="U376" s="36">
        <f ca="1">SUMIFS(СВЦЭМ!$J$40:$J$783,СВЦЭМ!$A$40:$A$783,$A376,СВЦЭМ!$B$39:$B$782,U$367)+'СЕТ СН'!$F$16</f>
        <v>0</v>
      </c>
      <c r="V376" s="36">
        <f ca="1">SUMIFS(СВЦЭМ!$J$40:$J$783,СВЦЭМ!$A$40:$A$783,$A376,СВЦЭМ!$B$39:$B$782,V$367)+'СЕТ СН'!$F$16</f>
        <v>0</v>
      </c>
      <c r="W376" s="36">
        <f ca="1">SUMIFS(СВЦЭМ!$J$40:$J$783,СВЦЭМ!$A$40:$A$783,$A376,СВЦЭМ!$B$39:$B$782,W$367)+'СЕТ СН'!$F$16</f>
        <v>0</v>
      </c>
      <c r="X376" s="36">
        <f ca="1">SUMIFS(СВЦЭМ!$J$40:$J$783,СВЦЭМ!$A$40:$A$783,$A376,СВЦЭМ!$B$39:$B$782,X$367)+'СЕТ СН'!$F$16</f>
        <v>0</v>
      </c>
      <c r="Y376" s="36">
        <f ca="1">SUMIFS(СВЦЭМ!$J$40:$J$783,СВЦЭМ!$A$40:$A$783,$A376,СВЦЭМ!$B$39:$B$782,Y$367)+'СЕТ СН'!$F$16</f>
        <v>0</v>
      </c>
    </row>
    <row r="377" spans="1:25" ht="15.75" hidden="1" x14ac:dyDescent="0.2">
      <c r="A377" s="35">
        <f t="shared" si="10"/>
        <v>44783</v>
      </c>
      <c r="B377" s="36">
        <f ca="1">SUMIFS(СВЦЭМ!$J$40:$J$783,СВЦЭМ!$A$40:$A$783,$A377,СВЦЭМ!$B$39:$B$782,B$367)+'СЕТ СН'!$F$16</f>
        <v>0</v>
      </c>
      <c r="C377" s="36">
        <f ca="1">SUMIFS(СВЦЭМ!$J$40:$J$783,СВЦЭМ!$A$40:$A$783,$A377,СВЦЭМ!$B$39:$B$782,C$367)+'СЕТ СН'!$F$16</f>
        <v>0</v>
      </c>
      <c r="D377" s="36">
        <f ca="1">SUMIFS(СВЦЭМ!$J$40:$J$783,СВЦЭМ!$A$40:$A$783,$A377,СВЦЭМ!$B$39:$B$782,D$367)+'СЕТ СН'!$F$16</f>
        <v>0</v>
      </c>
      <c r="E377" s="36">
        <f ca="1">SUMIFS(СВЦЭМ!$J$40:$J$783,СВЦЭМ!$A$40:$A$783,$A377,СВЦЭМ!$B$39:$B$782,E$367)+'СЕТ СН'!$F$16</f>
        <v>0</v>
      </c>
      <c r="F377" s="36">
        <f ca="1">SUMIFS(СВЦЭМ!$J$40:$J$783,СВЦЭМ!$A$40:$A$783,$A377,СВЦЭМ!$B$39:$B$782,F$367)+'СЕТ СН'!$F$16</f>
        <v>0</v>
      </c>
      <c r="G377" s="36">
        <f ca="1">SUMIFS(СВЦЭМ!$J$40:$J$783,СВЦЭМ!$A$40:$A$783,$A377,СВЦЭМ!$B$39:$B$782,G$367)+'СЕТ СН'!$F$16</f>
        <v>0</v>
      </c>
      <c r="H377" s="36">
        <f ca="1">SUMIFS(СВЦЭМ!$J$40:$J$783,СВЦЭМ!$A$40:$A$783,$A377,СВЦЭМ!$B$39:$B$782,H$367)+'СЕТ СН'!$F$16</f>
        <v>0</v>
      </c>
      <c r="I377" s="36">
        <f ca="1">SUMIFS(СВЦЭМ!$J$40:$J$783,СВЦЭМ!$A$40:$A$783,$A377,СВЦЭМ!$B$39:$B$782,I$367)+'СЕТ СН'!$F$16</f>
        <v>0</v>
      </c>
      <c r="J377" s="36">
        <f ca="1">SUMIFS(СВЦЭМ!$J$40:$J$783,СВЦЭМ!$A$40:$A$783,$A377,СВЦЭМ!$B$39:$B$782,J$367)+'СЕТ СН'!$F$16</f>
        <v>0</v>
      </c>
      <c r="K377" s="36">
        <f ca="1">SUMIFS(СВЦЭМ!$J$40:$J$783,СВЦЭМ!$A$40:$A$783,$A377,СВЦЭМ!$B$39:$B$782,K$367)+'СЕТ СН'!$F$16</f>
        <v>0</v>
      </c>
      <c r="L377" s="36">
        <f ca="1">SUMIFS(СВЦЭМ!$J$40:$J$783,СВЦЭМ!$A$40:$A$783,$A377,СВЦЭМ!$B$39:$B$782,L$367)+'СЕТ СН'!$F$16</f>
        <v>0</v>
      </c>
      <c r="M377" s="36">
        <f ca="1">SUMIFS(СВЦЭМ!$J$40:$J$783,СВЦЭМ!$A$40:$A$783,$A377,СВЦЭМ!$B$39:$B$782,M$367)+'СЕТ СН'!$F$16</f>
        <v>0</v>
      </c>
      <c r="N377" s="36">
        <f ca="1">SUMIFS(СВЦЭМ!$J$40:$J$783,СВЦЭМ!$A$40:$A$783,$A377,СВЦЭМ!$B$39:$B$782,N$367)+'СЕТ СН'!$F$16</f>
        <v>0</v>
      </c>
      <c r="O377" s="36">
        <f ca="1">SUMIFS(СВЦЭМ!$J$40:$J$783,СВЦЭМ!$A$40:$A$783,$A377,СВЦЭМ!$B$39:$B$782,O$367)+'СЕТ СН'!$F$16</f>
        <v>0</v>
      </c>
      <c r="P377" s="36">
        <f ca="1">SUMIFS(СВЦЭМ!$J$40:$J$783,СВЦЭМ!$A$40:$A$783,$A377,СВЦЭМ!$B$39:$B$782,P$367)+'СЕТ СН'!$F$16</f>
        <v>0</v>
      </c>
      <c r="Q377" s="36">
        <f ca="1">SUMIFS(СВЦЭМ!$J$40:$J$783,СВЦЭМ!$A$40:$A$783,$A377,СВЦЭМ!$B$39:$B$782,Q$367)+'СЕТ СН'!$F$16</f>
        <v>0</v>
      </c>
      <c r="R377" s="36">
        <f ca="1">SUMIFS(СВЦЭМ!$J$40:$J$783,СВЦЭМ!$A$40:$A$783,$A377,СВЦЭМ!$B$39:$B$782,R$367)+'СЕТ СН'!$F$16</f>
        <v>0</v>
      </c>
      <c r="S377" s="36">
        <f ca="1">SUMIFS(СВЦЭМ!$J$40:$J$783,СВЦЭМ!$A$40:$A$783,$A377,СВЦЭМ!$B$39:$B$782,S$367)+'СЕТ СН'!$F$16</f>
        <v>0</v>
      </c>
      <c r="T377" s="36">
        <f ca="1">SUMIFS(СВЦЭМ!$J$40:$J$783,СВЦЭМ!$A$40:$A$783,$A377,СВЦЭМ!$B$39:$B$782,T$367)+'СЕТ СН'!$F$16</f>
        <v>0</v>
      </c>
      <c r="U377" s="36">
        <f ca="1">SUMIFS(СВЦЭМ!$J$40:$J$783,СВЦЭМ!$A$40:$A$783,$A377,СВЦЭМ!$B$39:$B$782,U$367)+'СЕТ СН'!$F$16</f>
        <v>0</v>
      </c>
      <c r="V377" s="36">
        <f ca="1">SUMIFS(СВЦЭМ!$J$40:$J$783,СВЦЭМ!$A$40:$A$783,$A377,СВЦЭМ!$B$39:$B$782,V$367)+'СЕТ СН'!$F$16</f>
        <v>0</v>
      </c>
      <c r="W377" s="36">
        <f ca="1">SUMIFS(СВЦЭМ!$J$40:$J$783,СВЦЭМ!$A$40:$A$783,$A377,СВЦЭМ!$B$39:$B$782,W$367)+'СЕТ СН'!$F$16</f>
        <v>0</v>
      </c>
      <c r="X377" s="36">
        <f ca="1">SUMIFS(СВЦЭМ!$J$40:$J$783,СВЦЭМ!$A$40:$A$783,$A377,СВЦЭМ!$B$39:$B$782,X$367)+'СЕТ СН'!$F$16</f>
        <v>0</v>
      </c>
      <c r="Y377" s="36">
        <f ca="1">SUMIFS(СВЦЭМ!$J$40:$J$783,СВЦЭМ!$A$40:$A$783,$A377,СВЦЭМ!$B$39:$B$782,Y$367)+'СЕТ СН'!$F$16</f>
        <v>0</v>
      </c>
    </row>
    <row r="378" spans="1:25" ht="15.75" hidden="1" x14ac:dyDescent="0.2">
      <c r="A378" s="35">
        <f t="shared" si="10"/>
        <v>44784</v>
      </c>
      <c r="B378" s="36">
        <f ca="1">SUMIFS(СВЦЭМ!$J$40:$J$783,СВЦЭМ!$A$40:$A$783,$A378,СВЦЭМ!$B$39:$B$782,B$367)+'СЕТ СН'!$F$16</f>
        <v>0</v>
      </c>
      <c r="C378" s="36">
        <f ca="1">SUMIFS(СВЦЭМ!$J$40:$J$783,СВЦЭМ!$A$40:$A$783,$A378,СВЦЭМ!$B$39:$B$782,C$367)+'СЕТ СН'!$F$16</f>
        <v>0</v>
      </c>
      <c r="D378" s="36">
        <f ca="1">SUMIFS(СВЦЭМ!$J$40:$J$783,СВЦЭМ!$A$40:$A$783,$A378,СВЦЭМ!$B$39:$B$782,D$367)+'СЕТ СН'!$F$16</f>
        <v>0</v>
      </c>
      <c r="E378" s="36">
        <f ca="1">SUMIFS(СВЦЭМ!$J$40:$J$783,СВЦЭМ!$A$40:$A$783,$A378,СВЦЭМ!$B$39:$B$782,E$367)+'СЕТ СН'!$F$16</f>
        <v>0</v>
      </c>
      <c r="F378" s="36">
        <f ca="1">SUMIFS(СВЦЭМ!$J$40:$J$783,СВЦЭМ!$A$40:$A$783,$A378,СВЦЭМ!$B$39:$B$782,F$367)+'СЕТ СН'!$F$16</f>
        <v>0</v>
      </c>
      <c r="G378" s="36">
        <f ca="1">SUMIFS(СВЦЭМ!$J$40:$J$783,СВЦЭМ!$A$40:$A$783,$A378,СВЦЭМ!$B$39:$B$782,G$367)+'СЕТ СН'!$F$16</f>
        <v>0</v>
      </c>
      <c r="H378" s="36">
        <f ca="1">SUMIFS(СВЦЭМ!$J$40:$J$783,СВЦЭМ!$A$40:$A$783,$A378,СВЦЭМ!$B$39:$B$782,H$367)+'СЕТ СН'!$F$16</f>
        <v>0</v>
      </c>
      <c r="I378" s="36">
        <f ca="1">SUMIFS(СВЦЭМ!$J$40:$J$783,СВЦЭМ!$A$40:$A$783,$A378,СВЦЭМ!$B$39:$B$782,I$367)+'СЕТ СН'!$F$16</f>
        <v>0</v>
      </c>
      <c r="J378" s="36">
        <f ca="1">SUMIFS(СВЦЭМ!$J$40:$J$783,СВЦЭМ!$A$40:$A$783,$A378,СВЦЭМ!$B$39:$B$782,J$367)+'СЕТ СН'!$F$16</f>
        <v>0</v>
      </c>
      <c r="K378" s="36">
        <f ca="1">SUMIFS(СВЦЭМ!$J$40:$J$783,СВЦЭМ!$A$40:$A$783,$A378,СВЦЭМ!$B$39:$B$782,K$367)+'СЕТ СН'!$F$16</f>
        <v>0</v>
      </c>
      <c r="L378" s="36">
        <f ca="1">SUMIFS(СВЦЭМ!$J$40:$J$783,СВЦЭМ!$A$40:$A$783,$A378,СВЦЭМ!$B$39:$B$782,L$367)+'СЕТ СН'!$F$16</f>
        <v>0</v>
      </c>
      <c r="M378" s="36">
        <f ca="1">SUMIFS(СВЦЭМ!$J$40:$J$783,СВЦЭМ!$A$40:$A$783,$A378,СВЦЭМ!$B$39:$B$782,M$367)+'СЕТ СН'!$F$16</f>
        <v>0</v>
      </c>
      <c r="N378" s="36">
        <f ca="1">SUMIFS(СВЦЭМ!$J$40:$J$783,СВЦЭМ!$A$40:$A$783,$A378,СВЦЭМ!$B$39:$B$782,N$367)+'СЕТ СН'!$F$16</f>
        <v>0</v>
      </c>
      <c r="O378" s="36">
        <f ca="1">SUMIFS(СВЦЭМ!$J$40:$J$783,СВЦЭМ!$A$40:$A$783,$A378,СВЦЭМ!$B$39:$B$782,O$367)+'СЕТ СН'!$F$16</f>
        <v>0</v>
      </c>
      <c r="P378" s="36">
        <f ca="1">SUMIFS(СВЦЭМ!$J$40:$J$783,СВЦЭМ!$A$40:$A$783,$A378,СВЦЭМ!$B$39:$B$782,P$367)+'СЕТ СН'!$F$16</f>
        <v>0</v>
      </c>
      <c r="Q378" s="36">
        <f ca="1">SUMIFS(СВЦЭМ!$J$40:$J$783,СВЦЭМ!$A$40:$A$783,$A378,СВЦЭМ!$B$39:$B$782,Q$367)+'СЕТ СН'!$F$16</f>
        <v>0</v>
      </c>
      <c r="R378" s="36">
        <f ca="1">SUMIFS(СВЦЭМ!$J$40:$J$783,СВЦЭМ!$A$40:$A$783,$A378,СВЦЭМ!$B$39:$B$782,R$367)+'СЕТ СН'!$F$16</f>
        <v>0</v>
      </c>
      <c r="S378" s="36">
        <f ca="1">SUMIFS(СВЦЭМ!$J$40:$J$783,СВЦЭМ!$A$40:$A$783,$A378,СВЦЭМ!$B$39:$B$782,S$367)+'СЕТ СН'!$F$16</f>
        <v>0</v>
      </c>
      <c r="T378" s="36">
        <f ca="1">SUMIFS(СВЦЭМ!$J$40:$J$783,СВЦЭМ!$A$40:$A$783,$A378,СВЦЭМ!$B$39:$B$782,T$367)+'СЕТ СН'!$F$16</f>
        <v>0</v>
      </c>
      <c r="U378" s="36">
        <f ca="1">SUMIFS(СВЦЭМ!$J$40:$J$783,СВЦЭМ!$A$40:$A$783,$A378,СВЦЭМ!$B$39:$B$782,U$367)+'СЕТ СН'!$F$16</f>
        <v>0</v>
      </c>
      <c r="V378" s="36">
        <f ca="1">SUMIFS(СВЦЭМ!$J$40:$J$783,СВЦЭМ!$A$40:$A$783,$A378,СВЦЭМ!$B$39:$B$782,V$367)+'СЕТ СН'!$F$16</f>
        <v>0</v>
      </c>
      <c r="W378" s="36">
        <f ca="1">SUMIFS(СВЦЭМ!$J$40:$J$783,СВЦЭМ!$A$40:$A$783,$A378,СВЦЭМ!$B$39:$B$782,W$367)+'СЕТ СН'!$F$16</f>
        <v>0</v>
      </c>
      <c r="X378" s="36">
        <f ca="1">SUMIFS(СВЦЭМ!$J$40:$J$783,СВЦЭМ!$A$40:$A$783,$A378,СВЦЭМ!$B$39:$B$782,X$367)+'СЕТ СН'!$F$16</f>
        <v>0</v>
      </c>
      <c r="Y378" s="36">
        <f ca="1">SUMIFS(СВЦЭМ!$J$40:$J$783,СВЦЭМ!$A$40:$A$783,$A378,СВЦЭМ!$B$39:$B$782,Y$367)+'СЕТ СН'!$F$16</f>
        <v>0</v>
      </c>
    </row>
    <row r="379" spans="1:25" ht="15.75" hidden="1" x14ac:dyDescent="0.2">
      <c r="A379" s="35">
        <f t="shared" si="10"/>
        <v>44785</v>
      </c>
      <c r="B379" s="36">
        <f ca="1">SUMIFS(СВЦЭМ!$J$40:$J$783,СВЦЭМ!$A$40:$A$783,$A379,СВЦЭМ!$B$39:$B$782,B$367)+'СЕТ СН'!$F$16</f>
        <v>0</v>
      </c>
      <c r="C379" s="36">
        <f ca="1">SUMIFS(СВЦЭМ!$J$40:$J$783,СВЦЭМ!$A$40:$A$783,$A379,СВЦЭМ!$B$39:$B$782,C$367)+'СЕТ СН'!$F$16</f>
        <v>0</v>
      </c>
      <c r="D379" s="36">
        <f ca="1">SUMIFS(СВЦЭМ!$J$40:$J$783,СВЦЭМ!$A$40:$A$783,$A379,СВЦЭМ!$B$39:$B$782,D$367)+'СЕТ СН'!$F$16</f>
        <v>0</v>
      </c>
      <c r="E379" s="36">
        <f ca="1">SUMIFS(СВЦЭМ!$J$40:$J$783,СВЦЭМ!$A$40:$A$783,$A379,СВЦЭМ!$B$39:$B$782,E$367)+'СЕТ СН'!$F$16</f>
        <v>0</v>
      </c>
      <c r="F379" s="36">
        <f ca="1">SUMIFS(СВЦЭМ!$J$40:$J$783,СВЦЭМ!$A$40:$A$783,$A379,СВЦЭМ!$B$39:$B$782,F$367)+'СЕТ СН'!$F$16</f>
        <v>0</v>
      </c>
      <c r="G379" s="36">
        <f ca="1">SUMIFS(СВЦЭМ!$J$40:$J$783,СВЦЭМ!$A$40:$A$783,$A379,СВЦЭМ!$B$39:$B$782,G$367)+'СЕТ СН'!$F$16</f>
        <v>0</v>
      </c>
      <c r="H379" s="36">
        <f ca="1">SUMIFS(СВЦЭМ!$J$40:$J$783,СВЦЭМ!$A$40:$A$783,$A379,СВЦЭМ!$B$39:$B$782,H$367)+'СЕТ СН'!$F$16</f>
        <v>0</v>
      </c>
      <c r="I379" s="36">
        <f ca="1">SUMIFS(СВЦЭМ!$J$40:$J$783,СВЦЭМ!$A$40:$A$783,$A379,СВЦЭМ!$B$39:$B$782,I$367)+'СЕТ СН'!$F$16</f>
        <v>0</v>
      </c>
      <c r="J379" s="36">
        <f ca="1">SUMIFS(СВЦЭМ!$J$40:$J$783,СВЦЭМ!$A$40:$A$783,$A379,СВЦЭМ!$B$39:$B$782,J$367)+'СЕТ СН'!$F$16</f>
        <v>0</v>
      </c>
      <c r="K379" s="36">
        <f ca="1">SUMIFS(СВЦЭМ!$J$40:$J$783,СВЦЭМ!$A$40:$A$783,$A379,СВЦЭМ!$B$39:$B$782,K$367)+'СЕТ СН'!$F$16</f>
        <v>0</v>
      </c>
      <c r="L379" s="36">
        <f ca="1">SUMIFS(СВЦЭМ!$J$40:$J$783,СВЦЭМ!$A$40:$A$783,$A379,СВЦЭМ!$B$39:$B$782,L$367)+'СЕТ СН'!$F$16</f>
        <v>0</v>
      </c>
      <c r="M379" s="36">
        <f ca="1">SUMIFS(СВЦЭМ!$J$40:$J$783,СВЦЭМ!$A$40:$A$783,$A379,СВЦЭМ!$B$39:$B$782,M$367)+'СЕТ СН'!$F$16</f>
        <v>0</v>
      </c>
      <c r="N379" s="36">
        <f ca="1">SUMIFS(СВЦЭМ!$J$40:$J$783,СВЦЭМ!$A$40:$A$783,$A379,СВЦЭМ!$B$39:$B$782,N$367)+'СЕТ СН'!$F$16</f>
        <v>0</v>
      </c>
      <c r="O379" s="36">
        <f ca="1">SUMIFS(СВЦЭМ!$J$40:$J$783,СВЦЭМ!$A$40:$A$783,$A379,СВЦЭМ!$B$39:$B$782,O$367)+'СЕТ СН'!$F$16</f>
        <v>0</v>
      </c>
      <c r="P379" s="36">
        <f ca="1">SUMIFS(СВЦЭМ!$J$40:$J$783,СВЦЭМ!$A$40:$A$783,$A379,СВЦЭМ!$B$39:$B$782,P$367)+'СЕТ СН'!$F$16</f>
        <v>0</v>
      </c>
      <c r="Q379" s="36">
        <f ca="1">SUMIFS(СВЦЭМ!$J$40:$J$783,СВЦЭМ!$A$40:$A$783,$A379,СВЦЭМ!$B$39:$B$782,Q$367)+'СЕТ СН'!$F$16</f>
        <v>0</v>
      </c>
      <c r="R379" s="36">
        <f ca="1">SUMIFS(СВЦЭМ!$J$40:$J$783,СВЦЭМ!$A$40:$A$783,$A379,СВЦЭМ!$B$39:$B$782,R$367)+'СЕТ СН'!$F$16</f>
        <v>0</v>
      </c>
      <c r="S379" s="36">
        <f ca="1">SUMIFS(СВЦЭМ!$J$40:$J$783,СВЦЭМ!$A$40:$A$783,$A379,СВЦЭМ!$B$39:$B$782,S$367)+'СЕТ СН'!$F$16</f>
        <v>0</v>
      </c>
      <c r="T379" s="36">
        <f ca="1">SUMIFS(СВЦЭМ!$J$40:$J$783,СВЦЭМ!$A$40:$A$783,$A379,СВЦЭМ!$B$39:$B$782,T$367)+'СЕТ СН'!$F$16</f>
        <v>0</v>
      </c>
      <c r="U379" s="36">
        <f ca="1">SUMIFS(СВЦЭМ!$J$40:$J$783,СВЦЭМ!$A$40:$A$783,$A379,СВЦЭМ!$B$39:$B$782,U$367)+'СЕТ СН'!$F$16</f>
        <v>0</v>
      </c>
      <c r="V379" s="36">
        <f ca="1">SUMIFS(СВЦЭМ!$J$40:$J$783,СВЦЭМ!$A$40:$A$783,$A379,СВЦЭМ!$B$39:$B$782,V$367)+'СЕТ СН'!$F$16</f>
        <v>0</v>
      </c>
      <c r="W379" s="36">
        <f ca="1">SUMIFS(СВЦЭМ!$J$40:$J$783,СВЦЭМ!$A$40:$A$783,$A379,СВЦЭМ!$B$39:$B$782,W$367)+'СЕТ СН'!$F$16</f>
        <v>0</v>
      </c>
      <c r="X379" s="36">
        <f ca="1">SUMIFS(СВЦЭМ!$J$40:$J$783,СВЦЭМ!$A$40:$A$783,$A379,СВЦЭМ!$B$39:$B$782,X$367)+'СЕТ СН'!$F$16</f>
        <v>0</v>
      </c>
      <c r="Y379" s="36">
        <f ca="1">SUMIFS(СВЦЭМ!$J$40:$J$783,СВЦЭМ!$A$40:$A$783,$A379,СВЦЭМ!$B$39:$B$782,Y$367)+'СЕТ СН'!$F$16</f>
        <v>0</v>
      </c>
    </row>
    <row r="380" spans="1:25" ht="15.75" hidden="1" x14ac:dyDescent="0.2">
      <c r="A380" s="35">
        <f t="shared" si="10"/>
        <v>44786</v>
      </c>
      <c r="B380" s="36">
        <f ca="1">SUMIFS(СВЦЭМ!$J$40:$J$783,СВЦЭМ!$A$40:$A$783,$A380,СВЦЭМ!$B$39:$B$782,B$367)+'СЕТ СН'!$F$16</f>
        <v>0</v>
      </c>
      <c r="C380" s="36">
        <f ca="1">SUMIFS(СВЦЭМ!$J$40:$J$783,СВЦЭМ!$A$40:$A$783,$A380,СВЦЭМ!$B$39:$B$782,C$367)+'СЕТ СН'!$F$16</f>
        <v>0</v>
      </c>
      <c r="D380" s="36">
        <f ca="1">SUMIFS(СВЦЭМ!$J$40:$J$783,СВЦЭМ!$A$40:$A$783,$A380,СВЦЭМ!$B$39:$B$782,D$367)+'СЕТ СН'!$F$16</f>
        <v>0</v>
      </c>
      <c r="E380" s="36">
        <f ca="1">SUMIFS(СВЦЭМ!$J$40:$J$783,СВЦЭМ!$A$40:$A$783,$A380,СВЦЭМ!$B$39:$B$782,E$367)+'СЕТ СН'!$F$16</f>
        <v>0</v>
      </c>
      <c r="F380" s="36">
        <f ca="1">SUMIFS(СВЦЭМ!$J$40:$J$783,СВЦЭМ!$A$40:$A$783,$A380,СВЦЭМ!$B$39:$B$782,F$367)+'СЕТ СН'!$F$16</f>
        <v>0</v>
      </c>
      <c r="G380" s="36">
        <f ca="1">SUMIFS(СВЦЭМ!$J$40:$J$783,СВЦЭМ!$A$40:$A$783,$A380,СВЦЭМ!$B$39:$B$782,G$367)+'СЕТ СН'!$F$16</f>
        <v>0</v>
      </c>
      <c r="H380" s="36">
        <f ca="1">SUMIFS(СВЦЭМ!$J$40:$J$783,СВЦЭМ!$A$40:$A$783,$A380,СВЦЭМ!$B$39:$B$782,H$367)+'СЕТ СН'!$F$16</f>
        <v>0</v>
      </c>
      <c r="I380" s="36">
        <f ca="1">SUMIFS(СВЦЭМ!$J$40:$J$783,СВЦЭМ!$A$40:$A$783,$A380,СВЦЭМ!$B$39:$B$782,I$367)+'СЕТ СН'!$F$16</f>
        <v>0</v>
      </c>
      <c r="J380" s="36">
        <f ca="1">SUMIFS(СВЦЭМ!$J$40:$J$783,СВЦЭМ!$A$40:$A$783,$A380,СВЦЭМ!$B$39:$B$782,J$367)+'СЕТ СН'!$F$16</f>
        <v>0</v>
      </c>
      <c r="K380" s="36">
        <f ca="1">SUMIFS(СВЦЭМ!$J$40:$J$783,СВЦЭМ!$A$40:$A$783,$A380,СВЦЭМ!$B$39:$B$782,K$367)+'СЕТ СН'!$F$16</f>
        <v>0</v>
      </c>
      <c r="L380" s="36">
        <f ca="1">SUMIFS(СВЦЭМ!$J$40:$J$783,СВЦЭМ!$A$40:$A$783,$A380,СВЦЭМ!$B$39:$B$782,L$367)+'СЕТ СН'!$F$16</f>
        <v>0</v>
      </c>
      <c r="M380" s="36">
        <f ca="1">SUMIFS(СВЦЭМ!$J$40:$J$783,СВЦЭМ!$A$40:$A$783,$A380,СВЦЭМ!$B$39:$B$782,M$367)+'СЕТ СН'!$F$16</f>
        <v>0</v>
      </c>
      <c r="N380" s="36">
        <f ca="1">SUMIFS(СВЦЭМ!$J$40:$J$783,СВЦЭМ!$A$40:$A$783,$A380,СВЦЭМ!$B$39:$B$782,N$367)+'СЕТ СН'!$F$16</f>
        <v>0</v>
      </c>
      <c r="O380" s="36">
        <f ca="1">SUMIFS(СВЦЭМ!$J$40:$J$783,СВЦЭМ!$A$40:$A$783,$A380,СВЦЭМ!$B$39:$B$782,O$367)+'СЕТ СН'!$F$16</f>
        <v>0</v>
      </c>
      <c r="P380" s="36">
        <f ca="1">SUMIFS(СВЦЭМ!$J$40:$J$783,СВЦЭМ!$A$40:$A$783,$A380,СВЦЭМ!$B$39:$B$782,P$367)+'СЕТ СН'!$F$16</f>
        <v>0</v>
      </c>
      <c r="Q380" s="36">
        <f ca="1">SUMIFS(СВЦЭМ!$J$40:$J$783,СВЦЭМ!$A$40:$A$783,$A380,СВЦЭМ!$B$39:$B$782,Q$367)+'СЕТ СН'!$F$16</f>
        <v>0</v>
      </c>
      <c r="R380" s="36">
        <f ca="1">SUMIFS(СВЦЭМ!$J$40:$J$783,СВЦЭМ!$A$40:$A$783,$A380,СВЦЭМ!$B$39:$B$782,R$367)+'СЕТ СН'!$F$16</f>
        <v>0</v>
      </c>
      <c r="S380" s="36">
        <f ca="1">SUMIFS(СВЦЭМ!$J$40:$J$783,СВЦЭМ!$A$40:$A$783,$A380,СВЦЭМ!$B$39:$B$782,S$367)+'СЕТ СН'!$F$16</f>
        <v>0</v>
      </c>
      <c r="T380" s="36">
        <f ca="1">SUMIFS(СВЦЭМ!$J$40:$J$783,СВЦЭМ!$A$40:$A$783,$A380,СВЦЭМ!$B$39:$B$782,T$367)+'СЕТ СН'!$F$16</f>
        <v>0</v>
      </c>
      <c r="U380" s="36">
        <f ca="1">SUMIFS(СВЦЭМ!$J$40:$J$783,СВЦЭМ!$A$40:$A$783,$A380,СВЦЭМ!$B$39:$B$782,U$367)+'СЕТ СН'!$F$16</f>
        <v>0</v>
      </c>
      <c r="V380" s="36">
        <f ca="1">SUMIFS(СВЦЭМ!$J$40:$J$783,СВЦЭМ!$A$40:$A$783,$A380,СВЦЭМ!$B$39:$B$782,V$367)+'СЕТ СН'!$F$16</f>
        <v>0</v>
      </c>
      <c r="W380" s="36">
        <f ca="1">SUMIFS(СВЦЭМ!$J$40:$J$783,СВЦЭМ!$A$40:$A$783,$A380,СВЦЭМ!$B$39:$B$782,W$367)+'СЕТ СН'!$F$16</f>
        <v>0</v>
      </c>
      <c r="X380" s="36">
        <f ca="1">SUMIFS(СВЦЭМ!$J$40:$J$783,СВЦЭМ!$A$40:$A$783,$A380,СВЦЭМ!$B$39:$B$782,X$367)+'СЕТ СН'!$F$16</f>
        <v>0</v>
      </c>
      <c r="Y380" s="36">
        <f ca="1">SUMIFS(СВЦЭМ!$J$40:$J$783,СВЦЭМ!$A$40:$A$783,$A380,СВЦЭМ!$B$39:$B$782,Y$367)+'СЕТ СН'!$F$16</f>
        <v>0</v>
      </c>
    </row>
    <row r="381" spans="1:25" ht="15.75" hidden="1" x14ac:dyDescent="0.2">
      <c r="A381" s="35">
        <f t="shared" si="10"/>
        <v>44787</v>
      </c>
      <c r="B381" s="36">
        <f ca="1">SUMIFS(СВЦЭМ!$J$40:$J$783,СВЦЭМ!$A$40:$A$783,$A381,СВЦЭМ!$B$39:$B$782,B$367)+'СЕТ СН'!$F$16</f>
        <v>0</v>
      </c>
      <c r="C381" s="36">
        <f ca="1">SUMIFS(СВЦЭМ!$J$40:$J$783,СВЦЭМ!$A$40:$A$783,$A381,СВЦЭМ!$B$39:$B$782,C$367)+'СЕТ СН'!$F$16</f>
        <v>0</v>
      </c>
      <c r="D381" s="36">
        <f ca="1">SUMIFS(СВЦЭМ!$J$40:$J$783,СВЦЭМ!$A$40:$A$783,$A381,СВЦЭМ!$B$39:$B$782,D$367)+'СЕТ СН'!$F$16</f>
        <v>0</v>
      </c>
      <c r="E381" s="36">
        <f ca="1">SUMIFS(СВЦЭМ!$J$40:$J$783,СВЦЭМ!$A$40:$A$783,$A381,СВЦЭМ!$B$39:$B$782,E$367)+'СЕТ СН'!$F$16</f>
        <v>0</v>
      </c>
      <c r="F381" s="36">
        <f ca="1">SUMIFS(СВЦЭМ!$J$40:$J$783,СВЦЭМ!$A$40:$A$783,$A381,СВЦЭМ!$B$39:$B$782,F$367)+'СЕТ СН'!$F$16</f>
        <v>0</v>
      </c>
      <c r="G381" s="36">
        <f ca="1">SUMIFS(СВЦЭМ!$J$40:$J$783,СВЦЭМ!$A$40:$A$783,$A381,СВЦЭМ!$B$39:$B$782,G$367)+'СЕТ СН'!$F$16</f>
        <v>0</v>
      </c>
      <c r="H381" s="36">
        <f ca="1">SUMIFS(СВЦЭМ!$J$40:$J$783,СВЦЭМ!$A$40:$A$783,$A381,СВЦЭМ!$B$39:$B$782,H$367)+'СЕТ СН'!$F$16</f>
        <v>0</v>
      </c>
      <c r="I381" s="36">
        <f ca="1">SUMIFS(СВЦЭМ!$J$40:$J$783,СВЦЭМ!$A$40:$A$783,$A381,СВЦЭМ!$B$39:$B$782,I$367)+'СЕТ СН'!$F$16</f>
        <v>0</v>
      </c>
      <c r="J381" s="36">
        <f ca="1">SUMIFS(СВЦЭМ!$J$40:$J$783,СВЦЭМ!$A$40:$A$783,$A381,СВЦЭМ!$B$39:$B$782,J$367)+'СЕТ СН'!$F$16</f>
        <v>0</v>
      </c>
      <c r="K381" s="36">
        <f ca="1">SUMIFS(СВЦЭМ!$J$40:$J$783,СВЦЭМ!$A$40:$A$783,$A381,СВЦЭМ!$B$39:$B$782,K$367)+'СЕТ СН'!$F$16</f>
        <v>0</v>
      </c>
      <c r="L381" s="36">
        <f ca="1">SUMIFS(СВЦЭМ!$J$40:$J$783,СВЦЭМ!$A$40:$A$783,$A381,СВЦЭМ!$B$39:$B$782,L$367)+'СЕТ СН'!$F$16</f>
        <v>0</v>
      </c>
      <c r="M381" s="36">
        <f ca="1">SUMIFS(СВЦЭМ!$J$40:$J$783,СВЦЭМ!$A$40:$A$783,$A381,СВЦЭМ!$B$39:$B$782,M$367)+'СЕТ СН'!$F$16</f>
        <v>0</v>
      </c>
      <c r="N381" s="36">
        <f ca="1">SUMIFS(СВЦЭМ!$J$40:$J$783,СВЦЭМ!$A$40:$A$783,$A381,СВЦЭМ!$B$39:$B$782,N$367)+'СЕТ СН'!$F$16</f>
        <v>0</v>
      </c>
      <c r="O381" s="36">
        <f ca="1">SUMIFS(СВЦЭМ!$J$40:$J$783,СВЦЭМ!$A$40:$A$783,$A381,СВЦЭМ!$B$39:$B$782,O$367)+'СЕТ СН'!$F$16</f>
        <v>0</v>
      </c>
      <c r="P381" s="36">
        <f ca="1">SUMIFS(СВЦЭМ!$J$40:$J$783,СВЦЭМ!$A$40:$A$783,$A381,СВЦЭМ!$B$39:$B$782,P$367)+'СЕТ СН'!$F$16</f>
        <v>0</v>
      </c>
      <c r="Q381" s="36">
        <f ca="1">SUMIFS(СВЦЭМ!$J$40:$J$783,СВЦЭМ!$A$40:$A$783,$A381,СВЦЭМ!$B$39:$B$782,Q$367)+'СЕТ СН'!$F$16</f>
        <v>0</v>
      </c>
      <c r="R381" s="36">
        <f ca="1">SUMIFS(СВЦЭМ!$J$40:$J$783,СВЦЭМ!$A$40:$A$783,$A381,СВЦЭМ!$B$39:$B$782,R$367)+'СЕТ СН'!$F$16</f>
        <v>0</v>
      </c>
      <c r="S381" s="36">
        <f ca="1">SUMIFS(СВЦЭМ!$J$40:$J$783,СВЦЭМ!$A$40:$A$783,$A381,СВЦЭМ!$B$39:$B$782,S$367)+'СЕТ СН'!$F$16</f>
        <v>0</v>
      </c>
      <c r="T381" s="36">
        <f ca="1">SUMIFS(СВЦЭМ!$J$40:$J$783,СВЦЭМ!$A$40:$A$783,$A381,СВЦЭМ!$B$39:$B$782,T$367)+'СЕТ СН'!$F$16</f>
        <v>0</v>
      </c>
      <c r="U381" s="36">
        <f ca="1">SUMIFS(СВЦЭМ!$J$40:$J$783,СВЦЭМ!$A$40:$A$783,$A381,СВЦЭМ!$B$39:$B$782,U$367)+'СЕТ СН'!$F$16</f>
        <v>0</v>
      </c>
      <c r="V381" s="36">
        <f ca="1">SUMIFS(СВЦЭМ!$J$40:$J$783,СВЦЭМ!$A$40:$A$783,$A381,СВЦЭМ!$B$39:$B$782,V$367)+'СЕТ СН'!$F$16</f>
        <v>0</v>
      </c>
      <c r="W381" s="36">
        <f ca="1">SUMIFS(СВЦЭМ!$J$40:$J$783,СВЦЭМ!$A$40:$A$783,$A381,СВЦЭМ!$B$39:$B$782,W$367)+'СЕТ СН'!$F$16</f>
        <v>0</v>
      </c>
      <c r="X381" s="36">
        <f ca="1">SUMIFS(СВЦЭМ!$J$40:$J$783,СВЦЭМ!$A$40:$A$783,$A381,СВЦЭМ!$B$39:$B$782,X$367)+'СЕТ СН'!$F$16</f>
        <v>0</v>
      </c>
      <c r="Y381" s="36">
        <f ca="1">SUMIFS(СВЦЭМ!$J$40:$J$783,СВЦЭМ!$A$40:$A$783,$A381,СВЦЭМ!$B$39:$B$782,Y$367)+'СЕТ СН'!$F$16</f>
        <v>0</v>
      </c>
    </row>
    <row r="382" spans="1:25" ht="15.75" hidden="1" x14ac:dyDescent="0.2">
      <c r="A382" s="35">
        <f t="shared" si="10"/>
        <v>44788</v>
      </c>
      <c r="B382" s="36">
        <f ca="1">SUMIFS(СВЦЭМ!$J$40:$J$783,СВЦЭМ!$A$40:$A$783,$A382,СВЦЭМ!$B$39:$B$782,B$367)+'СЕТ СН'!$F$16</f>
        <v>0</v>
      </c>
      <c r="C382" s="36">
        <f ca="1">SUMIFS(СВЦЭМ!$J$40:$J$783,СВЦЭМ!$A$40:$A$783,$A382,СВЦЭМ!$B$39:$B$782,C$367)+'СЕТ СН'!$F$16</f>
        <v>0</v>
      </c>
      <c r="D382" s="36">
        <f ca="1">SUMIFS(СВЦЭМ!$J$40:$J$783,СВЦЭМ!$A$40:$A$783,$A382,СВЦЭМ!$B$39:$B$782,D$367)+'СЕТ СН'!$F$16</f>
        <v>0</v>
      </c>
      <c r="E382" s="36">
        <f ca="1">SUMIFS(СВЦЭМ!$J$40:$J$783,СВЦЭМ!$A$40:$A$783,$A382,СВЦЭМ!$B$39:$B$782,E$367)+'СЕТ СН'!$F$16</f>
        <v>0</v>
      </c>
      <c r="F382" s="36">
        <f ca="1">SUMIFS(СВЦЭМ!$J$40:$J$783,СВЦЭМ!$A$40:$A$783,$A382,СВЦЭМ!$B$39:$B$782,F$367)+'СЕТ СН'!$F$16</f>
        <v>0</v>
      </c>
      <c r="G382" s="36">
        <f ca="1">SUMIFS(СВЦЭМ!$J$40:$J$783,СВЦЭМ!$A$40:$A$783,$A382,СВЦЭМ!$B$39:$B$782,G$367)+'СЕТ СН'!$F$16</f>
        <v>0</v>
      </c>
      <c r="H382" s="36">
        <f ca="1">SUMIFS(СВЦЭМ!$J$40:$J$783,СВЦЭМ!$A$40:$A$783,$A382,СВЦЭМ!$B$39:$B$782,H$367)+'СЕТ СН'!$F$16</f>
        <v>0</v>
      </c>
      <c r="I382" s="36">
        <f ca="1">SUMIFS(СВЦЭМ!$J$40:$J$783,СВЦЭМ!$A$40:$A$783,$A382,СВЦЭМ!$B$39:$B$782,I$367)+'СЕТ СН'!$F$16</f>
        <v>0</v>
      </c>
      <c r="J382" s="36">
        <f ca="1">SUMIFS(СВЦЭМ!$J$40:$J$783,СВЦЭМ!$A$40:$A$783,$A382,СВЦЭМ!$B$39:$B$782,J$367)+'СЕТ СН'!$F$16</f>
        <v>0</v>
      </c>
      <c r="K382" s="36">
        <f ca="1">SUMIFS(СВЦЭМ!$J$40:$J$783,СВЦЭМ!$A$40:$A$783,$A382,СВЦЭМ!$B$39:$B$782,K$367)+'СЕТ СН'!$F$16</f>
        <v>0</v>
      </c>
      <c r="L382" s="36">
        <f ca="1">SUMIFS(СВЦЭМ!$J$40:$J$783,СВЦЭМ!$A$40:$A$783,$A382,СВЦЭМ!$B$39:$B$782,L$367)+'СЕТ СН'!$F$16</f>
        <v>0</v>
      </c>
      <c r="M382" s="36">
        <f ca="1">SUMIFS(СВЦЭМ!$J$40:$J$783,СВЦЭМ!$A$40:$A$783,$A382,СВЦЭМ!$B$39:$B$782,M$367)+'СЕТ СН'!$F$16</f>
        <v>0</v>
      </c>
      <c r="N382" s="36">
        <f ca="1">SUMIFS(СВЦЭМ!$J$40:$J$783,СВЦЭМ!$A$40:$A$783,$A382,СВЦЭМ!$B$39:$B$782,N$367)+'СЕТ СН'!$F$16</f>
        <v>0</v>
      </c>
      <c r="O382" s="36">
        <f ca="1">SUMIFS(СВЦЭМ!$J$40:$J$783,СВЦЭМ!$A$40:$A$783,$A382,СВЦЭМ!$B$39:$B$782,O$367)+'СЕТ СН'!$F$16</f>
        <v>0</v>
      </c>
      <c r="P382" s="36">
        <f ca="1">SUMIFS(СВЦЭМ!$J$40:$J$783,СВЦЭМ!$A$40:$A$783,$A382,СВЦЭМ!$B$39:$B$782,P$367)+'СЕТ СН'!$F$16</f>
        <v>0</v>
      </c>
      <c r="Q382" s="36">
        <f ca="1">SUMIFS(СВЦЭМ!$J$40:$J$783,СВЦЭМ!$A$40:$A$783,$A382,СВЦЭМ!$B$39:$B$782,Q$367)+'СЕТ СН'!$F$16</f>
        <v>0</v>
      </c>
      <c r="R382" s="36">
        <f ca="1">SUMIFS(СВЦЭМ!$J$40:$J$783,СВЦЭМ!$A$40:$A$783,$A382,СВЦЭМ!$B$39:$B$782,R$367)+'СЕТ СН'!$F$16</f>
        <v>0</v>
      </c>
      <c r="S382" s="36">
        <f ca="1">SUMIFS(СВЦЭМ!$J$40:$J$783,СВЦЭМ!$A$40:$A$783,$A382,СВЦЭМ!$B$39:$B$782,S$367)+'СЕТ СН'!$F$16</f>
        <v>0</v>
      </c>
      <c r="T382" s="36">
        <f ca="1">SUMIFS(СВЦЭМ!$J$40:$J$783,СВЦЭМ!$A$40:$A$783,$A382,СВЦЭМ!$B$39:$B$782,T$367)+'СЕТ СН'!$F$16</f>
        <v>0</v>
      </c>
      <c r="U382" s="36">
        <f ca="1">SUMIFS(СВЦЭМ!$J$40:$J$783,СВЦЭМ!$A$40:$A$783,$A382,СВЦЭМ!$B$39:$B$782,U$367)+'СЕТ СН'!$F$16</f>
        <v>0</v>
      </c>
      <c r="V382" s="36">
        <f ca="1">SUMIFS(СВЦЭМ!$J$40:$J$783,СВЦЭМ!$A$40:$A$783,$A382,СВЦЭМ!$B$39:$B$782,V$367)+'СЕТ СН'!$F$16</f>
        <v>0</v>
      </c>
      <c r="W382" s="36">
        <f ca="1">SUMIFS(СВЦЭМ!$J$40:$J$783,СВЦЭМ!$A$40:$A$783,$A382,СВЦЭМ!$B$39:$B$782,W$367)+'СЕТ СН'!$F$16</f>
        <v>0</v>
      </c>
      <c r="X382" s="36">
        <f ca="1">SUMIFS(СВЦЭМ!$J$40:$J$783,СВЦЭМ!$A$40:$A$783,$A382,СВЦЭМ!$B$39:$B$782,X$367)+'СЕТ СН'!$F$16</f>
        <v>0</v>
      </c>
      <c r="Y382" s="36">
        <f ca="1">SUMIFS(СВЦЭМ!$J$40:$J$783,СВЦЭМ!$A$40:$A$783,$A382,СВЦЭМ!$B$39:$B$782,Y$367)+'СЕТ СН'!$F$16</f>
        <v>0</v>
      </c>
    </row>
    <row r="383" spans="1:25" ht="15.75" hidden="1" x14ac:dyDescent="0.2">
      <c r="A383" s="35">
        <f t="shared" si="10"/>
        <v>44789</v>
      </c>
      <c r="B383" s="36">
        <f ca="1">SUMIFS(СВЦЭМ!$J$40:$J$783,СВЦЭМ!$A$40:$A$783,$A383,СВЦЭМ!$B$39:$B$782,B$367)+'СЕТ СН'!$F$16</f>
        <v>0</v>
      </c>
      <c r="C383" s="36">
        <f ca="1">SUMIFS(СВЦЭМ!$J$40:$J$783,СВЦЭМ!$A$40:$A$783,$A383,СВЦЭМ!$B$39:$B$782,C$367)+'СЕТ СН'!$F$16</f>
        <v>0</v>
      </c>
      <c r="D383" s="36">
        <f ca="1">SUMIFS(СВЦЭМ!$J$40:$J$783,СВЦЭМ!$A$40:$A$783,$A383,СВЦЭМ!$B$39:$B$782,D$367)+'СЕТ СН'!$F$16</f>
        <v>0</v>
      </c>
      <c r="E383" s="36">
        <f ca="1">SUMIFS(СВЦЭМ!$J$40:$J$783,СВЦЭМ!$A$40:$A$783,$A383,СВЦЭМ!$B$39:$B$782,E$367)+'СЕТ СН'!$F$16</f>
        <v>0</v>
      </c>
      <c r="F383" s="36">
        <f ca="1">SUMIFS(СВЦЭМ!$J$40:$J$783,СВЦЭМ!$A$40:$A$783,$A383,СВЦЭМ!$B$39:$B$782,F$367)+'СЕТ СН'!$F$16</f>
        <v>0</v>
      </c>
      <c r="G383" s="36">
        <f ca="1">SUMIFS(СВЦЭМ!$J$40:$J$783,СВЦЭМ!$A$40:$A$783,$A383,СВЦЭМ!$B$39:$B$782,G$367)+'СЕТ СН'!$F$16</f>
        <v>0</v>
      </c>
      <c r="H383" s="36">
        <f ca="1">SUMIFS(СВЦЭМ!$J$40:$J$783,СВЦЭМ!$A$40:$A$783,$A383,СВЦЭМ!$B$39:$B$782,H$367)+'СЕТ СН'!$F$16</f>
        <v>0</v>
      </c>
      <c r="I383" s="36">
        <f ca="1">SUMIFS(СВЦЭМ!$J$40:$J$783,СВЦЭМ!$A$40:$A$783,$A383,СВЦЭМ!$B$39:$B$782,I$367)+'СЕТ СН'!$F$16</f>
        <v>0</v>
      </c>
      <c r="J383" s="36">
        <f ca="1">SUMIFS(СВЦЭМ!$J$40:$J$783,СВЦЭМ!$A$40:$A$783,$A383,СВЦЭМ!$B$39:$B$782,J$367)+'СЕТ СН'!$F$16</f>
        <v>0</v>
      </c>
      <c r="K383" s="36">
        <f ca="1">SUMIFS(СВЦЭМ!$J$40:$J$783,СВЦЭМ!$A$40:$A$783,$A383,СВЦЭМ!$B$39:$B$782,K$367)+'СЕТ СН'!$F$16</f>
        <v>0</v>
      </c>
      <c r="L383" s="36">
        <f ca="1">SUMIFS(СВЦЭМ!$J$40:$J$783,СВЦЭМ!$A$40:$A$783,$A383,СВЦЭМ!$B$39:$B$782,L$367)+'СЕТ СН'!$F$16</f>
        <v>0</v>
      </c>
      <c r="M383" s="36">
        <f ca="1">SUMIFS(СВЦЭМ!$J$40:$J$783,СВЦЭМ!$A$40:$A$783,$A383,СВЦЭМ!$B$39:$B$782,M$367)+'СЕТ СН'!$F$16</f>
        <v>0</v>
      </c>
      <c r="N383" s="36">
        <f ca="1">SUMIFS(СВЦЭМ!$J$40:$J$783,СВЦЭМ!$A$40:$A$783,$A383,СВЦЭМ!$B$39:$B$782,N$367)+'СЕТ СН'!$F$16</f>
        <v>0</v>
      </c>
      <c r="O383" s="36">
        <f ca="1">SUMIFS(СВЦЭМ!$J$40:$J$783,СВЦЭМ!$A$40:$A$783,$A383,СВЦЭМ!$B$39:$B$782,O$367)+'СЕТ СН'!$F$16</f>
        <v>0</v>
      </c>
      <c r="P383" s="36">
        <f ca="1">SUMIFS(СВЦЭМ!$J$40:$J$783,СВЦЭМ!$A$40:$A$783,$A383,СВЦЭМ!$B$39:$B$782,P$367)+'СЕТ СН'!$F$16</f>
        <v>0</v>
      </c>
      <c r="Q383" s="36">
        <f ca="1">SUMIFS(СВЦЭМ!$J$40:$J$783,СВЦЭМ!$A$40:$A$783,$A383,СВЦЭМ!$B$39:$B$782,Q$367)+'СЕТ СН'!$F$16</f>
        <v>0</v>
      </c>
      <c r="R383" s="36">
        <f ca="1">SUMIFS(СВЦЭМ!$J$40:$J$783,СВЦЭМ!$A$40:$A$783,$A383,СВЦЭМ!$B$39:$B$782,R$367)+'СЕТ СН'!$F$16</f>
        <v>0</v>
      </c>
      <c r="S383" s="36">
        <f ca="1">SUMIFS(СВЦЭМ!$J$40:$J$783,СВЦЭМ!$A$40:$A$783,$A383,СВЦЭМ!$B$39:$B$782,S$367)+'СЕТ СН'!$F$16</f>
        <v>0</v>
      </c>
      <c r="T383" s="36">
        <f ca="1">SUMIFS(СВЦЭМ!$J$40:$J$783,СВЦЭМ!$A$40:$A$783,$A383,СВЦЭМ!$B$39:$B$782,T$367)+'СЕТ СН'!$F$16</f>
        <v>0</v>
      </c>
      <c r="U383" s="36">
        <f ca="1">SUMIFS(СВЦЭМ!$J$40:$J$783,СВЦЭМ!$A$40:$A$783,$A383,СВЦЭМ!$B$39:$B$782,U$367)+'СЕТ СН'!$F$16</f>
        <v>0</v>
      </c>
      <c r="V383" s="36">
        <f ca="1">SUMIFS(СВЦЭМ!$J$40:$J$783,СВЦЭМ!$A$40:$A$783,$A383,СВЦЭМ!$B$39:$B$782,V$367)+'СЕТ СН'!$F$16</f>
        <v>0</v>
      </c>
      <c r="W383" s="36">
        <f ca="1">SUMIFS(СВЦЭМ!$J$40:$J$783,СВЦЭМ!$A$40:$A$783,$A383,СВЦЭМ!$B$39:$B$782,W$367)+'СЕТ СН'!$F$16</f>
        <v>0</v>
      </c>
      <c r="X383" s="36">
        <f ca="1">SUMIFS(СВЦЭМ!$J$40:$J$783,СВЦЭМ!$A$40:$A$783,$A383,СВЦЭМ!$B$39:$B$782,X$367)+'СЕТ СН'!$F$16</f>
        <v>0</v>
      </c>
      <c r="Y383" s="36">
        <f ca="1">SUMIFS(СВЦЭМ!$J$40:$J$783,СВЦЭМ!$A$40:$A$783,$A383,СВЦЭМ!$B$39:$B$782,Y$367)+'СЕТ СН'!$F$16</f>
        <v>0</v>
      </c>
    </row>
    <row r="384" spans="1:25" ht="15.75" hidden="1" x14ac:dyDescent="0.2">
      <c r="A384" s="35">
        <f t="shared" si="10"/>
        <v>44790</v>
      </c>
      <c r="B384" s="36">
        <f ca="1">SUMIFS(СВЦЭМ!$J$40:$J$783,СВЦЭМ!$A$40:$A$783,$A384,СВЦЭМ!$B$39:$B$782,B$367)+'СЕТ СН'!$F$16</f>
        <v>0</v>
      </c>
      <c r="C384" s="36">
        <f ca="1">SUMIFS(СВЦЭМ!$J$40:$J$783,СВЦЭМ!$A$40:$A$783,$A384,СВЦЭМ!$B$39:$B$782,C$367)+'СЕТ СН'!$F$16</f>
        <v>0</v>
      </c>
      <c r="D384" s="36">
        <f ca="1">SUMIFS(СВЦЭМ!$J$40:$J$783,СВЦЭМ!$A$40:$A$783,$A384,СВЦЭМ!$B$39:$B$782,D$367)+'СЕТ СН'!$F$16</f>
        <v>0</v>
      </c>
      <c r="E384" s="36">
        <f ca="1">SUMIFS(СВЦЭМ!$J$40:$J$783,СВЦЭМ!$A$40:$A$783,$A384,СВЦЭМ!$B$39:$B$782,E$367)+'СЕТ СН'!$F$16</f>
        <v>0</v>
      </c>
      <c r="F384" s="36">
        <f ca="1">SUMIFS(СВЦЭМ!$J$40:$J$783,СВЦЭМ!$A$40:$A$783,$A384,СВЦЭМ!$B$39:$B$782,F$367)+'СЕТ СН'!$F$16</f>
        <v>0</v>
      </c>
      <c r="G384" s="36">
        <f ca="1">SUMIFS(СВЦЭМ!$J$40:$J$783,СВЦЭМ!$A$40:$A$783,$A384,СВЦЭМ!$B$39:$B$782,G$367)+'СЕТ СН'!$F$16</f>
        <v>0</v>
      </c>
      <c r="H384" s="36">
        <f ca="1">SUMIFS(СВЦЭМ!$J$40:$J$783,СВЦЭМ!$A$40:$A$783,$A384,СВЦЭМ!$B$39:$B$782,H$367)+'СЕТ СН'!$F$16</f>
        <v>0</v>
      </c>
      <c r="I384" s="36">
        <f ca="1">SUMIFS(СВЦЭМ!$J$40:$J$783,СВЦЭМ!$A$40:$A$783,$A384,СВЦЭМ!$B$39:$B$782,I$367)+'СЕТ СН'!$F$16</f>
        <v>0</v>
      </c>
      <c r="J384" s="36">
        <f ca="1">SUMIFS(СВЦЭМ!$J$40:$J$783,СВЦЭМ!$A$40:$A$783,$A384,СВЦЭМ!$B$39:$B$782,J$367)+'СЕТ СН'!$F$16</f>
        <v>0</v>
      </c>
      <c r="K384" s="36">
        <f ca="1">SUMIFS(СВЦЭМ!$J$40:$J$783,СВЦЭМ!$A$40:$A$783,$A384,СВЦЭМ!$B$39:$B$782,K$367)+'СЕТ СН'!$F$16</f>
        <v>0</v>
      </c>
      <c r="L384" s="36">
        <f ca="1">SUMIFS(СВЦЭМ!$J$40:$J$783,СВЦЭМ!$A$40:$A$783,$A384,СВЦЭМ!$B$39:$B$782,L$367)+'СЕТ СН'!$F$16</f>
        <v>0</v>
      </c>
      <c r="M384" s="36">
        <f ca="1">SUMIFS(СВЦЭМ!$J$40:$J$783,СВЦЭМ!$A$40:$A$783,$A384,СВЦЭМ!$B$39:$B$782,M$367)+'СЕТ СН'!$F$16</f>
        <v>0</v>
      </c>
      <c r="N384" s="36">
        <f ca="1">SUMIFS(СВЦЭМ!$J$40:$J$783,СВЦЭМ!$A$40:$A$783,$A384,СВЦЭМ!$B$39:$B$782,N$367)+'СЕТ СН'!$F$16</f>
        <v>0</v>
      </c>
      <c r="O384" s="36">
        <f ca="1">SUMIFS(СВЦЭМ!$J$40:$J$783,СВЦЭМ!$A$40:$A$783,$A384,СВЦЭМ!$B$39:$B$782,O$367)+'СЕТ СН'!$F$16</f>
        <v>0</v>
      </c>
      <c r="P384" s="36">
        <f ca="1">SUMIFS(СВЦЭМ!$J$40:$J$783,СВЦЭМ!$A$40:$A$783,$A384,СВЦЭМ!$B$39:$B$782,P$367)+'СЕТ СН'!$F$16</f>
        <v>0</v>
      </c>
      <c r="Q384" s="36">
        <f ca="1">SUMIFS(СВЦЭМ!$J$40:$J$783,СВЦЭМ!$A$40:$A$783,$A384,СВЦЭМ!$B$39:$B$782,Q$367)+'СЕТ СН'!$F$16</f>
        <v>0</v>
      </c>
      <c r="R384" s="36">
        <f ca="1">SUMIFS(СВЦЭМ!$J$40:$J$783,СВЦЭМ!$A$40:$A$783,$A384,СВЦЭМ!$B$39:$B$782,R$367)+'СЕТ СН'!$F$16</f>
        <v>0</v>
      </c>
      <c r="S384" s="36">
        <f ca="1">SUMIFS(СВЦЭМ!$J$40:$J$783,СВЦЭМ!$A$40:$A$783,$A384,СВЦЭМ!$B$39:$B$782,S$367)+'СЕТ СН'!$F$16</f>
        <v>0</v>
      </c>
      <c r="T384" s="36">
        <f ca="1">SUMIFS(СВЦЭМ!$J$40:$J$783,СВЦЭМ!$A$40:$A$783,$A384,СВЦЭМ!$B$39:$B$782,T$367)+'СЕТ СН'!$F$16</f>
        <v>0</v>
      </c>
      <c r="U384" s="36">
        <f ca="1">SUMIFS(СВЦЭМ!$J$40:$J$783,СВЦЭМ!$A$40:$A$783,$A384,СВЦЭМ!$B$39:$B$782,U$367)+'СЕТ СН'!$F$16</f>
        <v>0</v>
      </c>
      <c r="V384" s="36">
        <f ca="1">SUMIFS(СВЦЭМ!$J$40:$J$783,СВЦЭМ!$A$40:$A$783,$A384,СВЦЭМ!$B$39:$B$782,V$367)+'СЕТ СН'!$F$16</f>
        <v>0</v>
      </c>
      <c r="W384" s="36">
        <f ca="1">SUMIFS(СВЦЭМ!$J$40:$J$783,СВЦЭМ!$A$40:$A$783,$A384,СВЦЭМ!$B$39:$B$782,W$367)+'СЕТ СН'!$F$16</f>
        <v>0</v>
      </c>
      <c r="X384" s="36">
        <f ca="1">SUMIFS(СВЦЭМ!$J$40:$J$783,СВЦЭМ!$A$40:$A$783,$A384,СВЦЭМ!$B$39:$B$782,X$367)+'СЕТ СН'!$F$16</f>
        <v>0</v>
      </c>
      <c r="Y384" s="36">
        <f ca="1">SUMIFS(СВЦЭМ!$J$40:$J$783,СВЦЭМ!$A$40:$A$783,$A384,СВЦЭМ!$B$39:$B$782,Y$367)+'СЕТ СН'!$F$16</f>
        <v>0</v>
      </c>
    </row>
    <row r="385" spans="1:26" ht="15.75" hidden="1" x14ac:dyDescent="0.2">
      <c r="A385" s="35">
        <f t="shared" si="10"/>
        <v>44791</v>
      </c>
      <c r="B385" s="36">
        <f ca="1">SUMIFS(СВЦЭМ!$J$40:$J$783,СВЦЭМ!$A$40:$A$783,$A385,СВЦЭМ!$B$39:$B$782,B$367)+'СЕТ СН'!$F$16</f>
        <v>0</v>
      </c>
      <c r="C385" s="36">
        <f ca="1">SUMIFS(СВЦЭМ!$J$40:$J$783,СВЦЭМ!$A$40:$A$783,$A385,СВЦЭМ!$B$39:$B$782,C$367)+'СЕТ СН'!$F$16</f>
        <v>0</v>
      </c>
      <c r="D385" s="36">
        <f ca="1">SUMIFS(СВЦЭМ!$J$40:$J$783,СВЦЭМ!$A$40:$A$783,$A385,СВЦЭМ!$B$39:$B$782,D$367)+'СЕТ СН'!$F$16</f>
        <v>0</v>
      </c>
      <c r="E385" s="36">
        <f ca="1">SUMIFS(СВЦЭМ!$J$40:$J$783,СВЦЭМ!$A$40:$A$783,$A385,СВЦЭМ!$B$39:$B$782,E$367)+'СЕТ СН'!$F$16</f>
        <v>0</v>
      </c>
      <c r="F385" s="36">
        <f ca="1">SUMIFS(СВЦЭМ!$J$40:$J$783,СВЦЭМ!$A$40:$A$783,$A385,СВЦЭМ!$B$39:$B$782,F$367)+'СЕТ СН'!$F$16</f>
        <v>0</v>
      </c>
      <c r="G385" s="36">
        <f ca="1">SUMIFS(СВЦЭМ!$J$40:$J$783,СВЦЭМ!$A$40:$A$783,$A385,СВЦЭМ!$B$39:$B$782,G$367)+'СЕТ СН'!$F$16</f>
        <v>0</v>
      </c>
      <c r="H385" s="36">
        <f ca="1">SUMIFS(СВЦЭМ!$J$40:$J$783,СВЦЭМ!$A$40:$A$783,$A385,СВЦЭМ!$B$39:$B$782,H$367)+'СЕТ СН'!$F$16</f>
        <v>0</v>
      </c>
      <c r="I385" s="36">
        <f ca="1">SUMIFS(СВЦЭМ!$J$40:$J$783,СВЦЭМ!$A$40:$A$783,$A385,СВЦЭМ!$B$39:$B$782,I$367)+'СЕТ СН'!$F$16</f>
        <v>0</v>
      </c>
      <c r="J385" s="36">
        <f ca="1">SUMIFS(СВЦЭМ!$J$40:$J$783,СВЦЭМ!$A$40:$A$783,$A385,СВЦЭМ!$B$39:$B$782,J$367)+'СЕТ СН'!$F$16</f>
        <v>0</v>
      </c>
      <c r="K385" s="36">
        <f ca="1">SUMIFS(СВЦЭМ!$J$40:$J$783,СВЦЭМ!$A$40:$A$783,$A385,СВЦЭМ!$B$39:$B$782,K$367)+'СЕТ СН'!$F$16</f>
        <v>0</v>
      </c>
      <c r="L385" s="36">
        <f ca="1">SUMIFS(СВЦЭМ!$J$40:$J$783,СВЦЭМ!$A$40:$A$783,$A385,СВЦЭМ!$B$39:$B$782,L$367)+'СЕТ СН'!$F$16</f>
        <v>0</v>
      </c>
      <c r="M385" s="36">
        <f ca="1">SUMIFS(СВЦЭМ!$J$40:$J$783,СВЦЭМ!$A$40:$A$783,$A385,СВЦЭМ!$B$39:$B$782,M$367)+'СЕТ СН'!$F$16</f>
        <v>0</v>
      </c>
      <c r="N385" s="36">
        <f ca="1">SUMIFS(СВЦЭМ!$J$40:$J$783,СВЦЭМ!$A$40:$A$783,$A385,СВЦЭМ!$B$39:$B$782,N$367)+'СЕТ СН'!$F$16</f>
        <v>0</v>
      </c>
      <c r="O385" s="36">
        <f ca="1">SUMIFS(СВЦЭМ!$J$40:$J$783,СВЦЭМ!$A$40:$A$783,$A385,СВЦЭМ!$B$39:$B$782,O$367)+'СЕТ СН'!$F$16</f>
        <v>0</v>
      </c>
      <c r="P385" s="36">
        <f ca="1">SUMIFS(СВЦЭМ!$J$40:$J$783,СВЦЭМ!$A$40:$A$783,$A385,СВЦЭМ!$B$39:$B$782,P$367)+'СЕТ СН'!$F$16</f>
        <v>0</v>
      </c>
      <c r="Q385" s="36">
        <f ca="1">SUMIFS(СВЦЭМ!$J$40:$J$783,СВЦЭМ!$A$40:$A$783,$A385,СВЦЭМ!$B$39:$B$782,Q$367)+'СЕТ СН'!$F$16</f>
        <v>0</v>
      </c>
      <c r="R385" s="36">
        <f ca="1">SUMIFS(СВЦЭМ!$J$40:$J$783,СВЦЭМ!$A$40:$A$783,$A385,СВЦЭМ!$B$39:$B$782,R$367)+'СЕТ СН'!$F$16</f>
        <v>0</v>
      </c>
      <c r="S385" s="36">
        <f ca="1">SUMIFS(СВЦЭМ!$J$40:$J$783,СВЦЭМ!$A$40:$A$783,$A385,СВЦЭМ!$B$39:$B$782,S$367)+'СЕТ СН'!$F$16</f>
        <v>0</v>
      </c>
      <c r="T385" s="36">
        <f ca="1">SUMIFS(СВЦЭМ!$J$40:$J$783,СВЦЭМ!$A$40:$A$783,$A385,СВЦЭМ!$B$39:$B$782,T$367)+'СЕТ СН'!$F$16</f>
        <v>0</v>
      </c>
      <c r="U385" s="36">
        <f ca="1">SUMIFS(СВЦЭМ!$J$40:$J$783,СВЦЭМ!$A$40:$A$783,$A385,СВЦЭМ!$B$39:$B$782,U$367)+'СЕТ СН'!$F$16</f>
        <v>0</v>
      </c>
      <c r="V385" s="36">
        <f ca="1">SUMIFS(СВЦЭМ!$J$40:$J$783,СВЦЭМ!$A$40:$A$783,$A385,СВЦЭМ!$B$39:$B$782,V$367)+'СЕТ СН'!$F$16</f>
        <v>0</v>
      </c>
      <c r="W385" s="36">
        <f ca="1">SUMIFS(СВЦЭМ!$J$40:$J$783,СВЦЭМ!$A$40:$A$783,$A385,СВЦЭМ!$B$39:$B$782,W$367)+'СЕТ СН'!$F$16</f>
        <v>0</v>
      </c>
      <c r="X385" s="36">
        <f ca="1">SUMIFS(СВЦЭМ!$J$40:$J$783,СВЦЭМ!$A$40:$A$783,$A385,СВЦЭМ!$B$39:$B$782,X$367)+'СЕТ СН'!$F$16</f>
        <v>0</v>
      </c>
      <c r="Y385" s="36">
        <f ca="1">SUMIFS(СВЦЭМ!$J$40:$J$783,СВЦЭМ!$A$40:$A$783,$A385,СВЦЭМ!$B$39:$B$782,Y$367)+'СЕТ СН'!$F$16</f>
        <v>0</v>
      </c>
    </row>
    <row r="386" spans="1:26" ht="15.75" hidden="1" x14ac:dyDescent="0.2">
      <c r="A386" s="35">
        <f t="shared" si="10"/>
        <v>44792</v>
      </c>
      <c r="B386" s="36">
        <f ca="1">SUMIFS(СВЦЭМ!$J$40:$J$783,СВЦЭМ!$A$40:$A$783,$A386,СВЦЭМ!$B$39:$B$782,B$367)+'СЕТ СН'!$F$16</f>
        <v>0</v>
      </c>
      <c r="C386" s="36">
        <f ca="1">SUMIFS(СВЦЭМ!$J$40:$J$783,СВЦЭМ!$A$40:$A$783,$A386,СВЦЭМ!$B$39:$B$782,C$367)+'СЕТ СН'!$F$16</f>
        <v>0</v>
      </c>
      <c r="D386" s="36">
        <f ca="1">SUMIFS(СВЦЭМ!$J$40:$J$783,СВЦЭМ!$A$40:$A$783,$A386,СВЦЭМ!$B$39:$B$782,D$367)+'СЕТ СН'!$F$16</f>
        <v>0</v>
      </c>
      <c r="E386" s="36">
        <f ca="1">SUMIFS(СВЦЭМ!$J$40:$J$783,СВЦЭМ!$A$40:$A$783,$A386,СВЦЭМ!$B$39:$B$782,E$367)+'СЕТ СН'!$F$16</f>
        <v>0</v>
      </c>
      <c r="F386" s="36">
        <f ca="1">SUMIFS(СВЦЭМ!$J$40:$J$783,СВЦЭМ!$A$40:$A$783,$A386,СВЦЭМ!$B$39:$B$782,F$367)+'СЕТ СН'!$F$16</f>
        <v>0</v>
      </c>
      <c r="G386" s="36">
        <f ca="1">SUMIFS(СВЦЭМ!$J$40:$J$783,СВЦЭМ!$A$40:$A$783,$A386,СВЦЭМ!$B$39:$B$782,G$367)+'СЕТ СН'!$F$16</f>
        <v>0</v>
      </c>
      <c r="H386" s="36">
        <f ca="1">SUMIFS(СВЦЭМ!$J$40:$J$783,СВЦЭМ!$A$40:$A$783,$A386,СВЦЭМ!$B$39:$B$782,H$367)+'СЕТ СН'!$F$16</f>
        <v>0</v>
      </c>
      <c r="I386" s="36">
        <f ca="1">SUMIFS(СВЦЭМ!$J$40:$J$783,СВЦЭМ!$A$40:$A$783,$A386,СВЦЭМ!$B$39:$B$782,I$367)+'СЕТ СН'!$F$16</f>
        <v>0</v>
      </c>
      <c r="J386" s="36">
        <f ca="1">SUMIFS(СВЦЭМ!$J$40:$J$783,СВЦЭМ!$A$40:$A$783,$A386,СВЦЭМ!$B$39:$B$782,J$367)+'СЕТ СН'!$F$16</f>
        <v>0</v>
      </c>
      <c r="K386" s="36">
        <f ca="1">SUMIFS(СВЦЭМ!$J$40:$J$783,СВЦЭМ!$A$40:$A$783,$A386,СВЦЭМ!$B$39:$B$782,K$367)+'СЕТ СН'!$F$16</f>
        <v>0</v>
      </c>
      <c r="L386" s="36">
        <f ca="1">SUMIFS(СВЦЭМ!$J$40:$J$783,СВЦЭМ!$A$40:$A$783,$A386,СВЦЭМ!$B$39:$B$782,L$367)+'СЕТ СН'!$F$16</f>
        <v>0</v>
      </c>
      <c r="M386" s="36">
        <f ca="1">SUMIFS(СВЦЭМ!$J$40:$J$783,СВЦЭМ!$A$40:$A$783,$A386,СВЦЭМ!$B$39:$B$782,M$367)+'СЕТ СН'!$F$16</f>
        <v>0</v>
      </c>
      <c r="N386" s="36">
        <f ca="1">SUMIFS(СВЦЭМ!$J$40:$J$783,СВЦЭМ!$A$40:$A$783,$A386,СВЦЭМ!$B$39:$B$782,N$367)+'СЕТ СН'!$F$16</f>
        <v>0</v>
      </c>
      <c r="O386" s="36">
        <f ca="1">SUMIFS(СВЦЭМ!$J$40:$J$783,СВЦЭМ!$A$40:$A$783,$A386,СВЦЭМ!$B$39:$B$782,O$367)+'СЕТ СН'!$F$16</f>
        <v>0</v>
      </c>
      <c r="P386" s="36">
        <f ca="1">SUMIFS(СВЦЭМ!$J$40:$J$783,СВЦЭМ!$A$40:$A$783,$A386,СВЦЭМ!$B$39:$B$782,P$367)+'СЕТ СН'!$F$16</f>
        <v>0</v>
      </c>
      <c r="Q386" s="36">
        <f ca="1">SUMIFS(СВЦЭМ!$J$40:$J$783,СВЦЭМ!$A$40:$A$783,$A386,СВЦЭМ!$B$39:$B$782,Q$367)+'СЕТ СН'!$F$16</f>
        <v>0</v>
      </c>
      <c r="R386" s="36">
        <f ca="1">SUMIFS(СВЦЭМ!$J$40:$J$783,СВЦЭМ!$A$40:$A$783,$A386,СВЦЭМ!$B$39:$B$782,R$367)+'СЕТ СН'!$F$16</f>
        <v>0</v>
      </c>
      <c r="S386" s="36">
        <f ca="1">SUMIFS(СВЦЭМ!$J$40:$J$783,СВЦЭМ!$A$40:$A$783,$A386,СВЦЭМ!$B$39:$B$782,S$367)+'СЕТ СН'!$F$16</f>
        <v>0</v>
      </c>
      <c r="T386" s="36">
        <f ca="1">SUMIFS(СВЦЭМ!$J$40:$J$783,СВЦЭМ!$A$40:$A$783,$A386,СВЦЭМ!$B$39:$B$782,T$367)+'СЕТ СН'!$F$16</f>
        <v>0</v>
      </c>
      <c r="U386" s="36">
        <f ca="1">SUMIFS(СВЦЭМ!$J$40:$J$783,СВЦЭМ!$A$40:$A$783,$A386,СВЦЭМ!$B$39:$B$782,U$367)+'СЕТ СН'!$F$16</f>
        <v>0</v>
      </c>
      <c r="V386" s="36">
        <f ca="1">SUMIFS(СВЦЭМ!$J$40:$J$783,СВЦЭМ!$A$40:$A$783,$A386,СВЦЭМ!$B$39:$B$782,V$367)+'СЕТ СН'!$F$16</f>
        <v>0</v>
      </c>
      <c r="W386" s="36">
        <f ca="1">SUMIFS(СВЦЭМ!$J$40:$J$783,СВЦЭМ!$A$40:$A$783,$A386,СВЦЭМ!$B$39:$B$782,W$367)+'СЕТ СН'!$F$16</f>
        <v>0</v>
      </c>
      <c r="X386" s="36">
        <f ca="1">SUMIFS(СВЦЭМ!$J$40:$J$783,СВЦЭМ!$A$40:$A$783,$A386,СВЦЭМ!$B$39:$B$782,X$367)+'СЕТ СН'!$F$16</f>
        <v>0</v>
      </c>
      <c r="Y386" s="36">
        <f ca="1">SUMIFS(СВЦЭМ!$J$40:$J$783,СВЦЭМ!$A$40:$A$783,$A386,СВЦЭМ!$B$39:$B$782,Y$367)+'СЕТ СН'!$F$16</f>
        <v>0</v>
      </c>
    </row>
    <row r="387" spans="1:26" ht="15.75" hidden="1" x14ac:dyDescent="0.2">
      <c r="A387" s="35">
        <f t="shared" si="10"/>
        <v>44793</v>
      </c>
      <c r="B387" s="36">
        <f ca="1">SUMIFS(СВЦЭМ!$J$40:$J$783,СВЦЭМ!$A$40:$A$783,$A387,СВЦЭМ!$B$39:$B$782,B$367)+'СЕТ СН'!$F$16</f>
        <v>0</v>
      </c>
      <c r="C387" s="36">
        <f ca="1">SUMIFS(СВЦЭМ!$J$40:$J$783,СВЦЭМ!$A$40:$A$783,$A387,СВЦЭМ!$B$39:$B$782,C$367)+'СЕТ СН'!$F$16</f>
        <v>0</v>
      </c>
      <c r="D387" s="36">
        <f ca="1">SUMIFS(СВЦЭМ!$J$40:$J$783,СВЦЭМ!$A$40:$A$783,$A387,СВЦЭМ!$B$39:$B$782,D$367)+'СЕТ СН'!$F$16</f>
        <v>0</v>
      </c>
      <c r="E387" s="36">
        <f ca="1">SUMIFS(СВЦЭМ!$J$40:$J$783,СВЦЭМ!$A$40:$A$783,$A387,СВЦЭМ!$B$39:$B$782,E$367)+'СЕТ СН'!$F$16</f>
        <v>0</v>
      </c>
      <c r="F387" s="36">
        <f ca="1">SUMIFS(СВЦЭМ!$J$40:$J$783,СВЦЭМ!$A$40:$A$783,$A387,СВЦЭМ!$B$39:$B$782,F$367)+'СЕТ СН'!$F$16</f>
        <v>0</v>
      </c>
      <c r="G387" s="36">
        <f ca="1">SUMIFS(СВЦЭМ!$J$40:$J$783,СВЦЭМ!$A$40:$A$783,$A387,СВЦЭМ!$B$39:$B$782,G$367)+'СЕТ СН'!$F$16</f>
        <v>0</v>
      </c>
      <c r="H387" s="36">
        <f ca="1">SUMIFS(СВЦЭМ!$J$40:$J$783,СВЦЭМ!$A$40:$A$783,$A387,СВЦЭМ!$B$39:$B$782,H$367)+'СЕТ СН'!$F$16</f>
        <v>0</v>
      </c>
      <c r="I387" s="36">
        <f ca="1">SUMIFS(СВЦЭМ!$J$40:$J$783,СВЦЭМ!$A$40:$A$783,$A387,СВЦЭМ!$B$39:$B$782,I$367)+'СЕТ СН'!$F$16</f>
        <v>0</v>
      </c>
      <c r="J387" s="36">
        <f ca="1">SUMIFS(СВЦЭМ!$J$40:$J$783,СВЦЭМ!$A$40:$A$783,$A387,СВЦЭМ!$B$39:$B$782,J$367)+'СЕТ СН'!$F$16</f>
        <v>0</v>
      </c>
      <c r="K387" s="36">
        <f ca="1">SUMIFS(СВЦЭМ!$J$40:$J$783,СВЦЭМ!$A$40:$A$783,$A387,СВЦЭМ!$B$39:$B$782,K$367)+'СЕТ СН'!$F$16</f>
        <v>0</v>
      </c>
      <c r="L387" s="36">
        <f ca="1">SUMIFS(СВЦЭМ!$J$40:$J$783,СВЦЭМ!$A$40:$A$783,$A387,СВЦЭМ!$B$39:$B$782,L$367)+'СЕТ СН'!$F$16</f>
        <v>0</v>
      </c>
      <c r="M387" s="36">
        <f ca="1">SUMIFS(СВЦЭМ!$J$40:$J$783,СВЦЭМ!$A$40:$A$783,$A387,СВЦЭМ!$B$39:$B$782,M$367)+'СЕТ СН'!$F$16</f>
        <v>0</v>
      </c>
      <c r="N387" s="36">
        <f ca="1">SUMIFS(СВЦЭМ!$J$40:$J$783,СВЦЭМ!$A$40:$A$783,$A387,СВЦЭМ!$B$39:$B$782,N$367)+'СЕТ СН'!$F$16</f>
        <v>0</v>
      </c>
      <c r="O387" s="36">
        <f ca="1">SUMIFS(СВЦЭМ!$J$40:$J$783,СВЦЭМ!$A$40:$A$783,$A387,СВЦЭМ!$B$39:$B$782,O$367)+'СЕТ СН'!$F$16</f>
        <v>0</v>
      </c>
      <c r="P387" s="36">
        <f ca="1">SUMIFS(СВЦЭМ!$J$40:$J$783,СВЦЭМ!$A$40:$A$783,$A387,СВЦЭМ!$B$39:$B$782,P$367)+'СЕТ СН'!$F$16</f>
        <v>0</v>
      </c>
      <c r="Q387" s="36">
        <f ca="1">SUMIFS(СВЦЭМ!$J$40:$J$783,СВЦЭМ!$A$40:$A$783,$A387,СВЦЭМ!$B$39:$B$782,Q$367)+'СЕТ СН'!$F$16</f>
        <v>0</v>
      </c>
      <c r="R387" s="36">
        <f ca="1">SUMIFS(СВЦЭМ!$J$40:$J$783,СВЦЭМ!$A$40:$A$783,$A387,СВЦЭМ!$B$39:$B$782,R$367)+'СЕТ СН'!$F$16</f>
        <v>0</v>
      </c>
      <c r="S387" s="36">
        <f ca="1">SUMIFS(СВЦЭМ!$J$40:$J$783,СВЦЭМ!$A$40:$A$783,$A387,СВЦЭМ!$B$39:$B$782,S$367)+'СЕТ СН'!$F$16</f>
        <v>0</v>
      </c>
      <c r="T387" s="36">
        <f ca="1">SUMIFS(СВЦЭМ!$J$40:$J$783,СВЦЭМ!$A$40:$A$783,$A387,СВЦЭМ!$B$39:$B$782,T$367)+'СЕТ СН'!$F$16</f>
        <v>0</v>
      </c>
      <c r="U387" s="36">
        <f ca="1">SUMIFS(СВЦЭМ!$J$40:$J$783,СВЦЭМ!$A$40:$A$783,$A387,СВЦЭМ!$B$39:$B$782,U$367)+'СЕТ СН'!$F$16</f>
        <v>0</v>
      </c>
      <c r="V387" s="36">
        <f ca="1">SUMIFS(СВЦЭМ!$J$40:$J$783,СВЦЭМ!$A$40:$A$783,$A387,СВЦЭМ!$B$39:$B$782,V$367)+'СЕТ СН'!$F$16</f>
        <v>0</v>
      </c>
      <c r="W387" s="36">
        <f ca="1">SUMIFS(СВЦЭМ!$J$40:$J$783,СВЦЭМ!$A$40:$A$783,$A387,СВЦЭМ!$B$39:$B$782,W$367)+'СЕТ СН'!$F$16</f>
        <v>0</v>
      </c>
      <c r="X387" s="36">
        <f ca="1">SUMIFS(СВЦЭМ!$J$40:$J$783,СВЦЭМ!$A$40:$A$783,$A387,СВЦЭМ!$B$39:$B$782,X$367)+'СЕТ СН'!$F$16</f>
        <v>0</v>
      </c>
      <c r="Y387" s="36">
        <f ca="1">SUMIFS(СВЦЭМ!$J$40:$J$783,СВЦЭМ!$A$40:$A$783,$A387,СВЦЭМ!$B$39:$B$782,Y$367)+'СЕТ СН'!$F$16</f>
        <v>0</v>
      </c>
    </row>
    <row r="388" spans="1:26" ht="15.75" hidden="1" x14ac:dyDescent="0.2">
      <c r="A388" s="35">
        <f t="shared" si="10"/>
        <v>44794</v>
      </c>
      <c r="B388" s="36">
        <f ca="1">SUMIFS(СВЦЭМ!$J$40:$J$783,СВЦЭМ!$A$40:$A$783,$A388,СВЦЭМ!$B$39:$B$782,B$367)+'СЕТ СН'!$F$16</f>
        <v>0</v>
      </c>
      <c r="C388" s="36">
        <f ca="1">SUMIFS(СВЦЭМ!$J$40:$J$783,СВЦЭМ!$A$40:$A$783,$A388,СВЦЭМ!$B$39:$B$782,C$367)+'СЕТ СН'!$F$16</f>
        <v>0</v>
      </c>
      <c r="D388" s="36">
        <f ca="1">SUMIFS(СВЦЭМ!$J$40:$J$783,СВЦЭМ!$A$40:$A$783,$A388,СВЦЭМ!$B$39:$B$782,D$367)+'СЕТ СН'!$F$16</f>
        <v>0</v>
      </c>
      <c r="E388" s="36">
        <f ca="1">SUMIFS(СВЦЭМ!$J$40:$J$783,СВЦЭМ!$A$40:$A$783,$A388,СВЦЭМ!$B$39:$B$782,E$367)+'СЕТ СН'!$F$16</f>
        <v>0</v>
      </c>
      <c r="F388" s="36">
        <f ca="1">SUMIFS(СВЦЭМ!$J$40:$J$783,СВЦЭМ!$A$40:$A$783,$A388,СВЦЭМ!$B$39:$B$782,F$367)+'СЕТ СН'!$F$16</f>
        <v>0</v>
      </c>
      <c r="G388" s="36">
        <f ca="1">SUMIFS(СВЦЭМ!$J$40:$J$783,СВЦЭМ!$A$40:$A$783,$A388,СВЦЭМ!$B$39:$B$782,G$367)+'СЕТ СН'!$F$16</f>
        <v>0</v>
      </c>
      <c r="H388" s="36">
        <f ca="1">SUMIFS(СВЦЭМ!$J$40:$J$783,СВЦЭМ!$A$40:$A$783,$A388,СВЦЭМ!$B$39:$B$782,H$367)+'СЕТ СН'!$F$16</f>
        <v>0</v>
      </c>
      <c r="I388" s="36">
        <f ca="1">SUMIFS(СВЦЭМ!$J$40:$J$783,СВЦЭМ!$A$40:$A$783,$A388,СВЦЭМ!$B$39:$B$782,I$367)+'СЕТ СН'!$F$16</f>
        <v>0</v>
      </c>
      <c r="J388" s="36">
        <f ca="1">SUMIFS(СВЦЭМ!$J$40:$J$783,СВЦЭМ!$A$40:$A$783,$A388,СВЦЭМ!$B$39:$B$782,J$367)+'СЕТ СН'!$F$16</f>
        <v>0</v>
      </c>
      <c r="K388" s="36">
        <f ca="1">SUMIFS(СВЦЭМ!$J$40:$J$783,СВЦЭМ!$A$40:$A$783,$A388,СВЦЭМ!$B$39:$B$782,K$367)+'СЕТ СН'!$F$16</f>
        <v>0</v>
      </c>
      <c r="L388" s="36">
        <f ca="1">SUMIFS(СВЦЭМ!$J$40:$J$783,СВЦЭМ!$A$40:$A$783,$A388,СВЦЭМ!$B$39:$B$782,L$367)+'СЕТ СН'!$F$16</f>
        <v>0</v>
      </c>
      <c r="M388" s="36">
        <f ca="1">SUMIFS(СВЦЭМ!$J$40:$J$783,СВЦЭМ!$A$40:$A$783,$A388,СВЦЭМ!$B$39:$B$782,M$367)+'СЕТ СН'!$F$16</f>
        <v>0</v>
      </c>
      <c r="N388" s="36">
        <f ca="1">SUMIFS(СВЦЭМ!$J$40:$J$783,СВЦЭМ!$A$40:$A$783,$A388,СВЦЭМ!$B$39:$B$782,N$367)+'СЕТ СН'!$F$16</f>
        <v>0</v>
      </c>
      <c r="O388" s="36">
        <f ca="1">SUMIFS(СВЦЭМ!$J$40:$J$783,СВЦЭМ!$A$40:$A$783,$A388,СВЦЭМ!$B$39:$B$782,O$367)+'СЕТ СН'!$F$16</f>
        <v>0</v>
      </c>
      <c r="P388" s="36">
        <f ca="1">SUMIFS(СВЦЭМ!$J$40:$J$783,СВЦЭМ!$A$40:$A$783,$A388,СВЦЭМ!$B$39:$B$782,P$367)+'СЕТ СН'!$F$16</f>
        <v>0</v>
      </c>
      <c r="Q388" s="36">
        <f ca="1">SUMIFS(СВЦЭМ!$J$40:$J$783,СВЦЭМ!$A$40:$A$783,$A388,СВЦЭМ!$B$39:$B$782,Q$367)+'СЕТ СН'!$F$16</f>
        <v>0</v>
      </c>
      <c r="R388" s="36">
        <f ca="1">SUMIFS(СВЦЭМ!$J$40:$J$783,СВЦЭМ!$A$40:$A$783,$A388,СВЦЭМ!$B$39:$B$782,R$367)+'СЕТ СН'!$F$16</f>
        <v>0</v>
      </c>
      <c r="S388" s="36">
        <f ca="1">SUMIFS(СВЦЭМ!$J$40:$J$783,СВЦЭМ!$A$40:$A$783,$A388,СВЦЭМ!$B$39:$B$782,S$367)+'СЕТ СН'!$F$16</f>
        <v>0</v>
      </c>
      <c r="T388" s="36">
        <f ca="1">SUMIFS(СВЦЭМ!$J$40:$J$783,СВЦЭМ!$A$40:$A$783,$A388,СВЦЭМ!$B$39:$B$782,T$367)+'СЕТ СН'!$F$16</f>
        <v>0</v>
      </c>
      <c r="U388" s="36">
        <f ca="1">SUMIFS(СВЦЭМ!$J$40:$J$783,СВЦЭМ!$A$40:$A$783,$A388,СВЦЭМ!$B$39:$B$782,U$367)+'СЕТ СН'!$F$16</f>
        <v>0</v>
      </c>
      <c r="V388" s="36">
        <f ca="1">SUMIFS(СВЦЭМ!$J$40:$J$783,СВЦЭМ!$A$40:$A$783,$A388,СВЦЭМ!$B$39:$B$782,V$367)+'СЕТ СН'!$F$16</f>
        <v>0</v>
      </c>
      <c r="W388" s="36">
        <f ca="1">SUMIFS(СВЦЭМ!$J$40:$J$783,СВЦЭМ!$A$40:$A$783,$A388,СВЦЭМ!$B$39:$B$782,W$367)+'СЕТ СН'!$F$16</f>
        <v>0</v>
      </c>
      <c r="X388" s="36">
        <f ca="1">SUMIFS(СВЦЭМ!$J$40:$J$783,СВЦЭМ!$A$40:$A$783,$A388,СВЦЭМ!$B$39:$B$782,X$367)+'СЕТ СН'!$F$16</f>
        <v>0</v>
      </c>
      <c r="Y388" s="36">
        <f ca="1">SUMIFS(СВЦЭМ!$J$40:$J$783,СВЦЭМ!$A$40:$A$783,$A388,СВЦЭМ!$B$39:$B$782,Y$367)+'СЕТ СН'!$F$16</f>
        <v>0</v>
      </c>
    </row>
    <row r="389" spans="1:26" ht="15.75" hidden="1" x14ac:dyDescent="0.2">
      <c r="A389" s="35">
        <f t="shared" si="10"/>
        <v>44795</v>
      </c>
      <c r="B389" s="36">
        <f ca="1">SUMIFS(СВЦЭМ!$J$40:$J$783,СВЦЭМ!$A$40:$A$783,$A389,СВЦЭМ!$B$39:$B$782,B$367)+'СЕТ СН'!$F$16</f>
        <v>0</v>
      </c>
      <c r="C389" s="36">
        <f ca="1">SUMIFS(СВЦЭМ!$J$40:$J$783,СВЦЭМ!$A$40:$A$783,$A389,СВЦЭМ!$B$39:$B$782,C$367)+'СЕТ СН'!$F$16</f>
        <v>0</v>
      </c>
      <c r="D389" s="36">
        <f ca="1">SUMIFS(СВЦЭМ!$J$40:$J$783,СВЦЭМ!$A$40:$A$783,$A389,СВЦЭМ!$B$39:$B$782,D$367)+'СЕТ СН'!$F$16</f>
        <v>0</v>
      </c>
      <c r="E389" s="36">
        <f ca="1">SUMIFS(СВЦЭМ!$J$40:$J$783,СВЦЭМ!$A$40:$A$783,$A389,СВЦЭМ!$B$39:$B$782,E$367)+'СЕТ СН'!$F$16</f>
        <v>0</v>
      </c>
      <c r="F389" s="36">
        <f ca="1">SUMIFS(СВЦЭМ!$J$40:$J$783,СВЦЭМ!$A$40:$A$783,$A389,СВЦЭМ!$B$39:$B$782,F$367)+'СЕТ СН'!$F$16</f>
        <v>0</v>
      </c>
      <c r="G389" s="36">
        <f ca="1">SUMIFS(СВЦЭМ!$J$40:$J$783,СВЦЭМ!$A$40:$A$783,$A389,СВЦЭМ!$B$39:$B$782,G$367)+'СЕТ СН'!$F$16</f>
        <v>0</v>
      </c>
      <c r="H389" s="36">
        <f ca="1">SUMIFS(СВЦЭМ!$J$40:$J$783,СВЦЭМ!$A$40:$A$783,$A389,СВЦЭМ!$B$39:$B$782,H$367)+'СЕТ СН'!$F$16</f>
        <v>0</v>
      </c>
      <c r="I389" s="36">
        <f ca="1">SUMIFS(СВЦЭМ!$J$40:$J$783,СВЦЭМ!$A$40:$A$783,$A389,СВЦЭМ!$B$39:$B$782,I$367)+'СЕТ СН'!$F$16</f>
        <v>0</v>
      </c>
      <c r="J389" s="36">
        <f ca="1">SUMIFS(СВЦЭМ!$J$40:$J$783,СВЦЭМ!$A$40:$A$783,$A389,СВЦЭМ!$B$39:$B$782,J$367)+'СЕТ СН'!$F$16</f>
        <v>0</v>
      </c>
      <c r="K389" s="36">
        <f ca="1">SUMIFS(СВЦЭМ!$J$40:$J$783,СВЦЭМ!$A$40:$A$783,$A389,СВЦЭМ!$B$39:$B$782,K$367)+'СЕТ СН'!$F$16</f>
        <v>0</v>
      </c>
      <c r="L389" s="36">
        <f ca="1">SUMIFS(СВЦЭМ!$J$40:$J$783,СВЦЭМ!$A$40:$A$783,$A389,СВЦЭМ!$B$39:$B$782,L$367)+'СЕТ СН'!$F$16</f>
        <v>0</v>
      </c>
      <c r="M389" s="36">
        <f ca="1">SUMIFS(СВЦЭМ!$J$40:$J$783,СВЦЭМ!$A$40:$A$783,$A389,СВЦЭМ!$B$39:$B$782,M$367)+'СЕТ СН'!$F$16</f>
        <v>0</v>
      </c>
      <c r="N389" s="36">
        <f ca="1">SUMIFS(СВЦЭМ!$J$40:$J$783,СВЦЭМ!$A$40:$A$783,$A389,СВЦЭМ!$B$39:$B$782,N$367)+'СЕТ СН'!$F$16</f>
        <v>0</v>
      </c>
      <c r="O389" s="36">
        <f ca="1">SUMIFS(СВЦЭМ!$J$40:$J$783,СВЦЭМ!$A$40:$A$783,$A389,СВЦЭМ!$B$39:$B$782,O$367)+'СЕТ СН'!$F$16</f>
        <v>0</v>
      </c>
      <c r="P389" s="36">
        <f ca="1">SUMIFS(СВЦЭМ!$J$40:$J$783,СВЦЭМ!$A$40:$A$783,$A389,СВЦЭМ!$B$39:$B$782,P$367)+'СЕТ СН'!$F$16</f>
        <v>0</v>
      </c>
      <c r="Q389" s="36">
        <f ca="1">SUMIFS(СВЦЭМ!$J$40:$J$783,СВЦЭМ!$A$40:$A$783,$A389,СВЦЭМ!$B$39:$B$782,Q$367)+'СЕТ СН'!$F$16</f>
        <v>0</v>
      </c>
      <c r="R389" s="36">
        <f ca="1">SUMIFS(СВЦЭМ!$J$40:$J$783,СВЦЭМ!$A$40:$A$783,$A389,СВЦЭМ!$B$39:$B$782,R$367)+'СЕТ СН'!$F$16</f>
        <v>0</v>
      </c>
      <c r="S389" s="36">
        <f ca="1">SUMIFS(СВЦЭМ!$J$40:$J$783,СВЦЭМ!$A$40:$A$783,$A389,СВЦЭМ!$B$39:$B$782,S$367)+'СЕТ СН'!$F$16</f>
        <v>0</v>
      </c>
      <c r="T389" s="36">
        <f ca="1">SUMIFS(СВЦЭМ!$J$40:$J$783,СВЦЭМ!$A$40:$A$783,$A389,СВЦЭМ!$B$39:$B$782,T$367)+'СЕТ СН'!$F$16</f>
        <v>0</v>
      </c>
      <c r="U389" s="36">
        <f ca="1">SUMIFS(СВЦЭМ!$J$40:$J$783,СВЦЭМ!$A$40:$A$783,$A389,СВЦЭМ!$B$39:$B$782,U$367)+'СЕТ СН'!$F$16</f>
        <v>0</v>
      </c>
      <c r="V389" s="36">
        <f ca="1">SUMIFS(СВЦЭМ!$J$40:$J$783,СВЦЭМ!$A$40:$A$783,$A389,СВЦЭМ!$B$39:$B$782,V$367)+'СЕТ СН'!$F$16</f>
        <v>0</v>
      </c>
      <c r="W389" s="36">
        <f ca="1">SUMIFS(СВЦЭМ!$J$40:$J$783,СВЦЭМ!$A$40:$A$783,$A389,СВЦЭМ!$B$39:$B$782,W$367)+'СЕТ СН'!$F$16</f>
        <v>0</v>
      </c>
      <c r="X389" s="36">
        <f ca="1">SUMIFS(СВЦЭМ!$J$40:$J$783,СВЦЭМ!$A$40:$A$783,$A389,СВЦЭМ!$B$39:$B$782,X$367)+'СЕТ СН'!$F$16</f>
        <v>0</v>
      </c>
      <c r="Y389" s="36">
        <f ca="1">SUMIFS(СВЦЭМ!$J$40:$J$783,СВЦЭМ!$A$40:$A$783,$A389,СВЦЭМ!$B$39:$B$782,Y$367)+'СЕТ СН'!$F$16</f>
        <v>0</v>
      </c>
    </row>
    <row r="390" spans="1:26" ht="15.75" hidden="1" x14ac:dyDescent="0.2">
      <c r="A390" s="35">
        <f t="shared" si="10"/>
        <v>44796</v>
      </c>
      <c r="B390" s="36">
        <f ca="1">SUMIFS(СВЦЭМ!$J$40:$J$783,СВЦЭМ!$A$40:$A$783,$A390,СВЦЭМ!$B$39:$B$782,B$367)+'СЕТ СН'!$F$16</f>
        <v>0</v>
      </c>
      <c r="C390" s="36">
        <f ca="1">SUMIFS(СВЦЭМ!$J$40:$J$783,СВЦЭМ!$A$40:$A$783,$A390,СВЦЭМ!$B$39:$B$782,C$367)+'СЕТ СН'!$F$16</f>
        <v>0</v>
      </c>
      <c r="D390" s="36">
        <f ca="1">SUMIFS(СВЦЭМ!$J$40:$J$783,СВЦЭМ!$A$40:$A$783,$A390,СВЦЭМ!$B$39:$B$782,D$367)+'СЕТ СН'!$F$16</f>
        <v>0</v>
      </c>
      <c r="E390" s="36">
        <f ca="1">SUMIFS(СВЦЭМ!$J$40:$J$783,СВЦЭМ!$A$40:$A$783,$A390,СВЦЭМ!$B$39:$B$782,E$367)+'СЕТ СН'!$F$16</f>
        <v>0</v>
      </c>
      <c r="F390" s="36">
        <f ca="1">SUMIFS(СВЦЭМ!$J$40:$J$783,СВЦЭМ!$A$40:$A$783,$A390,СВЦЭМ!$B$39:$B$782,F$367)+'СЕТ СН'!$F$16</f>
        <v>0</v>
      </c>
      <c r="G390" s="36">
        <f ca="1">SUMIFS(СВЦЭМ!$J$40:$J$783,СВЦЭМ!$A$40:$A$783,$A390,СВЦЭМ!$B$39:$B$782,G$367)+'СЕТ СН'!$F$16</f>
        <v>0</v>
      </c>
      <c r="H390" s="36">
        <f ca="1">SUMIFS(СВЦЭМ!$J$40:$J$783,СВЦЭМ!$A$40:$A$783,$A390,СВЦЭМ!$B$39:$B$782,H$367)+'СЕТ СН'!$F$16</f>
        <v>0</v>
      </c>
      <c r="I390" s="36">
        <f ca="1">SUMIFS(СВЦЭМ!$J$40:$J$783,СВЦЭМ!$A$40:$A$783,$A390,СВЦЭМ!$B$39:$B$782,I$367)+'СЕТ СН'!$F$16</f>
        <v>0</v>
      </c>
      <c r="J390" s="36">
        <f ca="1">SUMIFS(СВЦЭМ!$J$40:$J$783,СВЦЭМ!$A$40:$A$783,$A390,СВЦЭМ!$B$39:$B$782,J$367)+'СЕТ СН'!$F$16</f>
        <v>0</v>
      </c>
      <c r="K390" s="36">
        <f ca="1">SUMIFS(СВЦЭМ!$J$40:$J$783,СВЦЭМ!$A$40:$A$783,$A390,СВЦЭМ!$B$39:$B$782,K$367)+'СЕТ СН'!$F$16</f>
        <v>0</v>
      </c>
      <c r="L390" s="36">
        <f ca="1">SUMIFS(СВЦЭМ!$J$40:$J$783,СВЦЭМ!$A$40:$A$783,$A390,СВЦЭМ!$B$39:$B$782,L$367)+'СЕТ СН'!$F$16</f>
        <v>0</v>
      </c>
      <c r="M390" s="36">
        <f ca="1">SUMIFS(СВЦЭМ!$J$40:$J$783,СВЦЭМ!$A$40:$A$783,$A390,СВЦЭМ!$B$39:$B$782,M$367)+'СЕТ СН'!$F$16</f>
        <v>0</v>
      </c>
      <c r="N390" s="36">
        <f ca="1">SUMIFS(СВЦЭМ!$J$40:$J$783,СВЦЭМ!$A$40:$A$783,$A390,СВЦЭМ!$B$39:$B$782,N$367)+'СЕТ СН'!$F$16</f>
        <v>0</v>
      </c>
      <c r="O390" s="36">
        <f ca="1">SUMIFS(СВЦЭМ!$J$40:$J$783,СВЦЭМ!$A$40:$A$783,$A390,СВЦЭМ!$B$39:$B$782,O$367)+'СЕТ СН'!$F$16</f>
        <v>0</v>
      </c>
      <c r="P390" s="36">
        <f ca="1">SUMIFS(СВЦЭМ!$J$40:$J$783,СВЦЭМ!$A$40:$A$783,$A390,СВЦЭМ!$B$39:$B$782,P$367)+'СЕТ СН'!$F$16</f>
        <v>0</v>
      </c>
      <c r="Q390" s="36">
        <f ca="1">SUMIFS(СВЦЭМ!$J$40:$J$783,СВЦЭМ!$A$40:$A$783,$A390,СВЦЭМ!$B$39:$B$782,Q$367)+'СЕТ СН'!$F$16</f>
        <v>0</v>
      </c>
      <c r="R390" s="36">
        <f ca="1">SUMIFS(СВЦЭМ!$J$40:$J$783,СВЦЭМ!$A$40:$A$783,$A390,СВЦЭМ!$B$39:$B$782,R$367)+'СЕТ СН'!$F$16</f>
        <v>0</v>
      </c>
      <c r="S390" s="36">
        <f ca="1">SUMIFS(СВЦЭМ!$J$40:$J$783,СВЦЭМ!$A$40:$A$783,$A390,СВЦЭМ!$B$39:$B$782,S$367)+'СЕТ СН'!$F$16</f>
        <v>0</v>
      </c>
      <c r="T390" s="36">
        <f ca="1">SUMIFS(СВЦЭМ!$J$40:$J$783,СВЦЭМ!$A$40:$A$783,$A390,СВЦЭМ!$B$39:$B$782,T$367)+'СЕТ СН'!$F$16</f>
        <v>0</v>
      </c>
      <c r="U390" s="36">
        <f ca="1">SUMIFS(СВЦЭМ!$J$40:$J$783,СВЦЭМ!$A$40:$A$783,$A390,СВЦЭМ!$B$39:$B$782,U$367)+'СЕТ СН'!$F$16</f>
        <v>0</v>
      </c>
      <c r="V390" s="36">
        <f ca="1">SUMIFS(СВЦЭМ!$J$40:$J$783,СВЦЭМ!$A$40:$A$783,$A390,СВЦЭМ!$B$39:$B$782,V$367)+'СЕТ СН'!$F$16</f>
        <v>0</v>
      </c>
      <c r="W390" s="36">
        <f ca="1">SUMIFS(СВЦЭМ!$J$40:$J$783,СВЦЭМ!$A$40:$A$783,$A390,СВЦЭМ!$B$39:$B$782,W$367)+'СЕТ СН'!$F$16</f>
        <v>0</v>
      </c>
      <c r="X390" s="36">
        <f ca="1">SUMIFS(СВЦЭМ!$J$40:$J$783,СВЦЭМ!$A$40:$A$783,$A390,СВЦЭМ!$B$39:$B$782,X$367)+'СЕТ СН'!$F$16</f>
        <v>0</v>
      </c>
      <c r="Y390" s="36">
        <f ca="1">SUMIFS(СВЦЭМ!$J$40:$J$783,СВЦЭМ!$A$40:$A$783,$A390,СВЦЭМ!$B$39:$B$782,Y$367)+'СЕТ СН'!$F$16</f>
        <v>0</v>
      </c>
    </row>
    <row r="391" spans="1:26" ht="15.75" hidden="1" x14ac:dyDescent="0.2">
      <c r="A391" s="35">
        <f t="shared" si="10"/>
        <v>44797</v>
      </c>
      <c r="B391" s="36">
        <f ca="1">SUMIFS(СВЦЭМ!$J$40:$J$783,СВЦЭМ!$A$40:$A$783,$A391,СВЦЭМ!$B$39:$B$782,B$367)+'СЕТ СН'!$F$16</f>
        <v>0</v>
      </c>
      <c r="C391" s="36">
        <f ca="1">SUMIFS(СВЦЭМ!$J$40:$J$783,СВЦЭМ!$A$40:$A$783,$A391,СВЦЭМ!$B$39:$B$782,C$367)+'СЕТ СН'!$F$16</f>
        <v>0</v>
      </c>
      <c r="D391" s="36">
        <f ca="1">SUMIFS(СВЦЭМ!$J$40:$J$783,СВЦЭМ!$A$40:$A$783,$A391,СВЦЭМ!$B$39:$B$782,D$367)+'СЕТ СН'!$F$16</f>
        <v>0</v>
      </c>
      <c r="E391" s="36">
        <f ca="1">SUMIFS(СВЦЭМ!$J$40:$J$783,СВЦЭМ!$A$40:$A$783,$A391,СВЦЭМ!$B$39:$B$782,E$367)+'СЕТ СН'!$F$16</f>
        <v>0</v>
      </c>
      <c r="F391" s="36">
        <f ca="1">SUMIFS(СВЦЭМ!$J$40:$J$783,СВЦЭМ!$A$40:$A$783,$A391,СВЦЭМ!$B$39:$B$782,F$367)+'СЕТ СН'!$F$16</f>
        <v>0</v>
      </c>
      <c r="G391" s="36">
        <f ca="1">SUMIFS(СВЦЭМ!$J$40:$J$783,СВЦЭМ!$A$40:$A$783,$A391,СВЦЭМ!$B$39:$B$782,G$367)+'СЕТ СН'!$F$16</f>
        <v>0</v>
      </c>
      <c r="H391" s="36">
        <f ca="1">SUMIFS(СВЦЭМ!$J$40:$J$783,СВЦЭМ!$A$40:$A$783,$A391,СВЦЭМ!$B$39:$B$782,H$367)+'СЕТ СН'!$F$16</f>
        <v>0</v>
      </c>
      <c r="I391" s="36">
        <f ca="1">SUMIFS(СВЦЭМ!$J$40:$J$783,СВЦЭМ!$A$40:$A$783,$A391,СВЦЭМ!$B$39:$B$782,I$367)+'СЕТ СН'!$F$16</f>
        <v>0</v>
      </c>
      <c r="J391" s="36">
        <f ca="1">SUMIFS(СВЦЭМ!$J$40:$J$783,СВЦЭМ!$A$40:$A$783,$A391,СВЦЭМ!$B$39:$B$782,J$367)+'СЕТ СН'!$F$16</f>
        <v>0</v>
      </c>
      <c r="K391" s="36">
        <f ca="1">SUMIFS(СВЦЭМ!$J$40:$J$783,СВЦЭМ!$A$40:$A$783,$A391,СВЦЭМ!$B$39:$B$782,K$367)+'СЕТ СН'!$F$16</f>
        <v>0</v>
      </c>
      <c r="L391" s="36">
        <f ca="1">SUMIFS(СВЦЭМ!$J$40:$J$783,СВЦЭМ!$A$40:$A$783,$A391,СВЦЭМ!$B$39:$B$782,L$367)+'СЕТ СН'!$F$16</f>
        <v>0</v>
      </c>
      <c r="M391" s="36">
        <f ca="1">SUMIFS(СВЦЭМ!$J$40:$J$783,СВЦЭМ!$A$40:$A$783,$A391,СВЦЭМ!$B$39:$B$782,M$367)+'СЕТ СН'!$F$16</f>
        <v>0</v>
      </c>
      <c r="N391" s="36">
        <f ca="1">SUMIFS(СВЦЭМ!$J$40:$J$783,СВЦЭМ!$A$40:$A$783,$A391,СВЦЭМ!$B$39:$B$782,N$367)+'СЕТ СН'!$F$16</f>
        <v>0</v>
      </c>
      <c r="O391" s="36">
        <f ca="1">SUMIFS(СВЦЭМ!$J$40:$J$783,СВЦЭМ!$A$40:$A$783,$A391,СВЦЭМ!$B$39:$B$782,O$367)+'СЕТ СН'!$F$16</f>
        <v>0</v>
      </c>
      <c r="P391" s="36">
        <f ca="1">SUMIFS(СВЦЭМ!$J$40:$J$783,СВЦЭМ!$A$40:$A$783,$A391,СВЦЭМ!$B$39:$B$782,P$367)+'СЕТ СН'!$F$16</f>
        <v>0</v>
      </c>
      <c r="Q391" s="36">
        <f ca="1">SUMIFS(СВЦЭМ!$J$40:$J$783,СВЦЭМ!$A$40:$A$783,$A391,СВЦЭМ!$B$39:$B$782,Q$367)+'СЕТ СН'!$F$16</f>
        <v>0</v>
      </c>
      <c r="R391" s="36">
        <f ca="1">SUMIFS(СВЦЭМ!$J$40:$J$783,СВЦЭМ!$A$40:$A$783,$A391,СВЦЭМ!$B$39:$B$782,R$367)+'СЕТ СН'!$F$16</f>
        <v>0</v>
      </c>
      <c r="S391" s="36">
        <f ca="1">SUMIFS(СВЦЭМ!$J$40:$J$783,СВЦЭМ!$A$40:$A$783,$A391,СВЦЭМ!$B$39:$B$782,S$367)+'СЕТ СН'!$F$16</f>
        <v>0</v>
      </c>
      <c r="T391" s="36">
        <f ca="1">SUMIFS(СВЦЭМ!$J$40:$J$783,СВЦЭМ!$A$40:$A$783,$A391,СВЦЭМ!$B$39:$B$782,T$367)+'СЕТ СН'!$F$16</f>
        <v>0</v>
      </c>
      <c r="U391" s="36">
        <f ca="1">SUMIFS(СВЦЭМ!$J$40:$J$783,СВЦЭМ!$A$40:$A$783,$A391,СВЦЭМ!$B$39:$B$782,U$367)+'СЕТ СН'!$F$16</f>
        <v>0</v>
      </c>
      <c r="V391" s="36">
        <f ca="1">SUMIFS(СВЦЭМ!$J$40:$J$783,СВЦЭМ!$A$40:$A$783,$A391,СВЦЭМ!$B$39:$B$782,V$367)+'СЕТ СН'!$F$16</f>
        <v>0</v>
      </c>
      <c r="W391" s="36">
        <f ca="1">SUMIFS(СВЦЭМ!$J$40:$J$783,СВЦЭМ!$A$40:$A$783,$A391,СВЦЭМ!$B$39:$B$782,W$367)+'СЕТ СН'!$F$16</f>
        <v>0</v>
      </c>
      <c r="X391" s="36">
        <f ca="1">SUMIFS(СВЦЭМ!$J$40:$J$783,СВЦЭМ!$A$40:$A$783,$A391,СВЦЭМ!$B$39:$B$782,X$367)+'СЕТ СН'!$F$16</f>
        <v>0</v>
      </c>
      <c r="Y391" s="36">
        <f ca="1">SUMIFS(СВЦЭМ!$J$40:$J$783,СВЦЭМ!$A$40:$A$783,$A391,СВЦЭМ!$B$39:$B$782,Y$367)+'СЕТ СН'!$F$16</f>
        <v>0</v>
      </c>
    </row>
    <row r="392" spans="1:26" ht="15.75" hidden="1" x14ac:dyDescent="0.2">
      <c r="A392" s="35">
        <f t="shared" si="10"/>
        <v>44798</v>
      </c>
      <c r="B392" s="36">
        <f ca="1">SUMIFS(СВЦЭМ!$J$40:$J$783,СВЦЭМ!$A$40:$A$783,$A392,СВЦЭМ!$B$39:$B$782,B$367)+'СЕТ СН'!$F$16</f>
        <v>0</v>
      </c>
      <c r="C392" s="36">
        <f ca="1">SUMIFS(СВЦЭМ!$J$40:$J$783,СВЦЭМ!$A$40:$A$783,$A392,СВЦЭМ!$B$39:$B$782,C$367)+'СЕТ СН'!$F$16</f>
        <v>0</v>
      </c>
      <c r="D392" s="36">
        <f ca="1">SUMIFS(СВЦЭМ!$J$40:$J$783,СВЦЭМ!$A$40:$A$783,$A392,СВЦЭМ!$B$39:$B$782,D$367)+'СЕТ СН'!$F$16</f>
        <v>0</v>
      </c>
      <c r="E392" s="36">
        <f ca="1">SUMIFS(СВЦЭМ!$J$40:$J$783,СВЦЭМ!$A$40:$A$783,$A392,СВЦЭМ!$B$39:$B$782,E$367)+'СЕТ СН'!$F$16</f>
        <v>0</v>
      </c>
      <c r="F392" s="36">
        <f ca="1">SUMIFS(СВЦЭМ!$J$40:$J$783,СВЦЭМ!$A$40:$A$783,$A392,СВЦЭМ!$B$39:$B$782,F$367)+'СЕТ СН'!$F$16</f>
        <v>0</v>
      </c>
      <c r="G392" s="36">
        <f ca="1">SUMIFS(СВЦЭМ!$J$40:$J$783,СВЦЭМ!$A$40:$A$783,$A392,СВЦЭМ!$B$39:$B$782,G$367)+'СЕТ СН'!$F$16</f>
        <v>0</v>
      </c>
      <c r="H392" s="36">
        <f ca="1">SUMIFS(СВЦЭМ!$J$40:$J$783,СВЦЭМ!$A$40:$A$783,$A392,СВЦЭМ!$B$39:$B$782,H$367)+'СЕТ СН'!$F$16</f>
        <v>0</v>
      </c>
      <c r="I392" s="36">
        <f ca="1">SUMIFS(СВЦЭМ!$J$40:$J$783,СВЦЭМ!$A$40:$A$783,$A392,СВЦЭМ!$B$39:$B$782,I$367)+'СЕТ СН'!$F$16</f>
        <v>0</v>
      </c>
      <c r="J392" s="36">
        <f ca="1">SUMIFS(СВЦЭМ!$J$40:$J$783,СВЦЭМ!$A$40:$A$783,$A392,СВЦЭМ!$B$39:$B$782,J$367)+'СЕТ СН'!$F$16</f>
        <v>0</v>
      </c>
      <c r="K392" s="36">
        <f ca="1">SUMIFS(СВЦЭМ!$J$40:$J$783,СВЦЭМ!$A$40:$A$783,$A392,СВЦЭМ!$B$39:$B$782,K$367)+'СЕТ СН'!$F$16</f>
        <v>0</v>
      </c>
      <c r="L392" s="36">
        <f ca="1">SUMIFS(СВЦЭМ!$J$40:$J$783,СВЦЭМ!$A$40:$A$783,$A392,СВЦЭМ!$B$39:$B$782,L$367)+'СЕТ СН'!$F$16</f>
        <v>0</v>
      </c>
      <c r="M392" s="36">
        <f ca="1">SUMIFS(СВЦЭМ!$J$40:$J$783,СВЦЭМ!$A$40:$A$783,$A392,СВЦЭМ!$B$39:$B$782,M$367)+'СЕТ СН'!$F$16</f>
        <v>0</v>
      </c>
      <c r="N392" s="36">
        <f ca="1">SUMIFS(СВЦЭМ!$J$40:$J$783,СВЦЭМ!$A$40:$A$783,$A392,СВЦЭМ!$B$39:$B$782,N$367)+'СЕТ СН'!$F$16</f>
        <v>0</v>
      </c>
      <c r="O392" s="36">
        <f ca="1">SUMIFS(СВЦЭМ!$J$40:$J$783,СВЦЭМ!$A$40:$A$783,$A392,СВЦЭМ!$B$39:$B$782,O$367)+'СЕТ СН'!$F$16</f>
        <v>0</v>
      </c>
      <c r="P392" s="36">
        <f ca="1">SUMIFS(СВЦЭМ!$J$40:$J$783,СВЦЭМ!$A$40:$A$783,$A392,СВЦЭМ!$B$39:$B$782,P$367)+'СЕТ СН'!$F$16</f>
        <v>0</v>
      </c>
      <c r="Q392" s="36">
        <f ca="1">SUMIFS(СВЦЭМ!$J$40:$J$783,СВЦЭМ!$A$40:$A$783,$A392,СВЦЭМ!$B$39:$B$782,Q$367)+'СЕТ СН'!$F$16</f>
        <v>0</v>
      </c>
      <c r="R392" s="36">
        <f ca="1">SUMIFS(СВЦЭМ!$J$40:$J$783,СВЦЭМ!$A$40:$A$783,$A392,СВЦЭМ!$B$39:$B$782,R$367)+'СЕТ СН'!$F$16</f>
        <v>0</v>
      </c>
      <c r="S392" s="36">
        <f ca="1">SUMIFS(СВЦЭМ!$J$40:$J$783,СВЦЭМ!$A$40:$A$783,$A392,СВЦЭМ!$B$39:$B$782,S$367)+'СЕТ СН'!$F$16</f>
        <v>0</v>
      </c>
      <c r="T392" s="36">
        <f ca="1">SUMIFS(СВЦЭМ!$J$40:$J$783,СВЦЭМ!$A$40:$A$783,$A392,СВЦЭМ!$B$39:$B$782,T$367)+'СЕТ СН'!$F$16</f>
        <v>0</v>
      </c>
      <c r="U392" s="36">
        <f ca="1">SUMIFS(СВЦЭМ!$J$40:$J$783,СВЦЭМ!$A$40:$A$783,$A392,СВЦЭМ!$B$39:$B$782,U$367)+'СЕТ СН'!$F$16</f>
        <v>0</v>
      </c>
      <c r="V392" s="36">
        <f ca="1">SUMIFS(СВЦЭМ!$J$40:$J$783,СВЦЭМ!$A$40:$A$783,$A392,СВЦЭМ!$B$39:$B$782,V$367)+'СЕТ СН'!$F$16</f>
        <v>0</v>
      </c>
      <c r="W392" s="36">
        <f ca="1">SUMIFS(СВЦЭМ!$J$40:$J$783,СВЦЭМ!$A$40:$A$783,$A392,СВЦЭМ!$B$39:$B$782,W$367)+'СЕТ СН'!$F$16</f>
        <v>0</v>
      </c>
      <c r="X392" s="36">
        <f ca="1">SUMIFS(СВЦЭМ!$J$40:$J$783,СВЦЭМ!$A$40:$A$783,$A392,СВЦЭМ!$B$39:$B$782,X$367)+'СЕТ СН'!$F$16</f>
        <v>0</v>
      </c>
      <c r="Y392" s="36">
        <f ca="1">SUMIFS(СВЦЭМ!$J$40:$J$783,СВЦЭМ!$A$40:$A$783,$A392,СВЦЭМ!$B$39:$B$782,Y$367)+'СЕТ СН'!$F$16</f>
        <v>0</v>
      </c>
    </row>
    <row r="393" spans="1:26" ht="15.75" hidden="1" x14ac:dyDescent="0.2">
      <c r="A393" s="35">
        <f t="shared" si="10"/>
        <v>44799</v>
      </c>
      <c r="B393" s="36">
        <f ca="1">SUMIFS(СВЦЭМ!$J$40:$J$783,СВЦЭМ!$A$40:$A$783,$A393,СВЦЭМ!$B$39:$B$782,B$367)+'СЕТ СН'!$F$16</f>
        <v>0</v>
      </c>
      <c r="C393" s="36">
        <f ca="1">SUMIFS(СВЦЭМ!$J$40:$J$783,СВЦЭМ!$A$40:$A$783,$A393,СВЦЭМ!$B$39:$B$782,C$367)+'СЕТ СН'!$F$16</f>
        <v>0</v>
      </c>
      <c r="D393" s="36">
        <f ca="1">SUMIFS(СВЦЭМ!$J$40:$J$783,СВЦЭМ!$A$40:$A$783,$A393,СВЦЭМ!$B$39:$B$782,D$367)+'СЕТ СН'!$F$16</f>
        <v>0</v>
      </c>
      <c r="E393" s="36">
        <f ca="1">SUMIFS(СВЦЭМ!$J$40:$J$783,СВЦЭМ!$A$40:$A$783,$A393,СВЦЭМ!$B$39:$B$782,E$367)+'СЕТ СН'!$F$16</f>
        <v>0</v>
      </c>
      <c r="F393" s="36">
        <f ca="1">SUMIFS(СВЦЭМ!$J$40:$J$783,СВЦЭМ!$A$40:$A$783,$A393,СВЦЭМ!$B$39:$B$782,F$367)+'СЕТ СН'!$F$16</f>
        <v>0</v>
      </c>
      <c r="G393" s="36">
        <f ca="1">SUMIFS(СВЦЭМ!$J$40:$J$783,СВЦЭМ!$A$40:$A$783,$A393,СВЦЭМ!$B$39:$B$782,G$367)+'СЕТ СН'!$F$16</f>
        <v>0</v>
      </c>
      <c r="H393" s="36">
        <f ca="1">SUMIFS(СВЦЭМ!$J$40:$J$783,СВЦЭМ!$A$40:$A$783,$A393,СВЦЭМ!$B$39:$B$782,H$367)+'СЕТ СН'!$F$16</f>
        <v>0</v>
      </c>
      <c r="I393" s="36">
        <f ca="1">SUMIFS(СВЦЭМ!$J$40:$J$783,СВЦЭМ!$A$40:$A$783,$A393,СВЦЭМ!$B$39:$B$782,I$367)+'СЕТ СН'!$F$16</f>
        <v>0</v>
      </c>
      <c r="J393" s="36">
        <f ca="1">SUMIFS(СВЦЭМ!$J$40:$J$783,СВЦЭМ!$A$40:$A$783,$A393,СВЦЭМ!$B$39:$B$782,J$367)+'СЕТ СН'!$F$16</f>
        <v>0</v>
      </c>
      <c r="K393" s="36">
        <f ca="1">SUMIFS(СВЦЭМ!$J$40:$J$783,СВЦЭМ!$A$40:$A$783,$A393,СВЦЭМ!$B$39:$B$782,K$367)+'СЕТ СН'!$F$16</f>
        <v>0</v>
      </c>
      <c r="L393" s="36">
        <f ca="1">SUMIFS(СВЦЭМ!$J$40:$J$783,СВЦЭМ!$A$40:$A$783,$A393,СВЦЭМ!$B$39:$B$782,L$367)+'СЕТ СН'!$F$16</f>
        <v>0</v>
      </c>
      <c r="M393" s="36">
        <f ca="1">SUMIFS(СВЦЭМ!$J$40:$J$783,СВЦЭМ!$A$40:$A$783,$A393,СВЦЭМ!$B$39:$B$782,M$367)+'СЕТ СН'!$F$16</f>
        <v>0</v>
      </c>
      <c r="N393" s="36">
        <f ca="1">SUMIFS(СВЦЭМ!$J$40:$J$783,СВЦЭМ!$A$40:$A$783,$A393,СВЦЭМ!$B$39:$B$782,N$367)+'СЕТ СН'!$F$16</f>
        <v>0</v>
      </c>
      <c r="O393" s="36">
        <f ca="1">SUMIFS(СВЦЭМ!$J$40:$J$783,СВЦЭМ!$A$40:$A$783,$A393,СВЦЭМ!$B$39:$B$782,O$367)+'СЕТ СН'!$F$16</f>
        <v>0</v>
      </c>
      <c r="P393" s="36">
        <f ca="1">SUMIFS(СВЦЭМ!$J$40:$J$783,СВЦЭМ!$A$40:$A$783,$A393,СВЦЭМ!$B$39:$B$782,P$367)+'СЕТ СН'!$F$16</f>
        <v>0</v>
      </c>
      <c r="Q393" s="36">
        <f ca="1">SUMIFS(СВЦЭМ!$J$40:$J$783,СВЦЭМ!$A$40:$A$783,$A393,СВЦЭМ!$B$39:$B$782,Q$367)+'СЕТ СН'!$F$16</f>
        <v>0</v>
      </c>
      <c r="R393" s="36">
        <f ca="1">SUMIFS(СВЦЭМ!$J$40:$J$783,СВЦЭМ!$A$40:$A$783,$A393,СВЦЭМ!$B$39:$B$782,R$367)+'СЕТ СН'!$F$16</f>
        <v>0</v>
      </c>
      <c r="S393" s="36">
        <f ca="1">SUMIFS(СВЦЭМ!$J$40:$J$783,СВЦЭМ!$A$40:$A$783,$A393,СВЦЭМ!$B$39:$B$782,S$367)+'СЕТ СН'!$F$16</f>
        <v>0</v>
      </c>
      <c r="T393" s="36">
        <f ca="1">SUMIFS(СВЦЭМ!$J$40:$J$783,СВЦЭМ!$A$40:$A$783,$A393,СВЦЭМ!$B$39:$B$782,T$367)+'СЕТ СН'!$F$16</f>
        <v>0</v>
      </c>
      <c r="U393" s="36">
        <f ca="1">SUMIFS(СВЦЭМ!$J$40:$J$783,СВЦЭМ!$A$40:$A$783,$A393,СВЦЭМ!$B$39:$B$782,U$367)+'СЕТ СН'!$F$16</f>
        <v>0</v>
      </c>
      <c r="V393" s="36">
        <f ca="1">SUMIFS(СВЦЭМ!$J$40:$J$783,СВЦЭМ!$A$40:$A$783,$A393,СВЦЭМ!$B$39:$B$782,V$367)+'СЕТ СН'!$F$16</f>
        <v>0</v>
      </c>
      <c r="W393" s="36">
        <f ca="1">SUMIFS(СВЦЭМ!$J$40:$J$783,СВЦЭМ!$A$40:$A$783,$A393,СВЦЭМ!$B$39:$B$782,W$367)+'СЕТ СН'!$F$16</f>
        <v>0</v>
      </c>
      <c r="X393" s="36">
        <f ca="1">SUMIFS(СВЦЭМ!$J$40:$J$783,СВЦЭМ!$A$40:$A$783,$A393,СВЦЭМ!$B$39:$B$782,X$367)+'СЕТ СН'!$F$16</f>
        <v>0</v>
      </c>
      <c r="Y393" s="36">
        <f ca="1">SUMIFS(СВЦЭМ!$J$40:$J$783,СВЦЭМ!$A$40:$A$783,$A393,СВЦЭМ!$B$39:$B$782,Y$367)+'СЕТ СН'!$F$16</f>
        <v>0</v>
      </c>
    </row>
    <row r="394" spans="1:26" ht="15.75" hidden="1" x14ac:dyDescent="0.2">
      <c r="A394" s="35">
        <f t="shared" si="10"/>
        <v>44800</v>
      </c>
      <c r="B394" s="36">
        <f ca="1">SUMIFS(СВЦЭМ!$J$40:$J$783,СВЦЭМ!$A$40:$A$783,$A394,СВЦЭМ!$B$39:$B$782,B$367)+'СЕТ СН'!$F$16</f>
        <v>0</v>
      </c>
      <c r="C394" s="36">
        <f ca="1">SUMIFS(СВЦЭМ!$J$40:$J$783,СВЦЭМ!$A$40:$A$783,$A394,СВЦЭМ!$B$39:$B$782,C$367)+'СЕТ СН'!$F$16</f>
        <v>0</v>
      </c>
      <c r="D394" s="36">
        <f ca="1">SUMIFS(СВЦЭМ!$J$40:$J$783,СВЦЭМ!$A$40:$A$783,$A394,СВЦЭМ!$B$39:$B$782,D$367)+'СЕТ СН'!$F$16</f>
        <v>0</v>
      </c>
      <c r="E394" s="36">
        <f ca="1">SUMIFS(СВЦЭМ!$J$40:$J$783,СВЦЭМ!$A$40:$A$783,$A394,СВЦЭМ!$B$39:$B$782,E$367)+'СЕТ СН'!$F$16</f>
        <v>0</v>
      </c>
      <c r="F394" s="36">
        <f ca="1">SUMIFS(СВЦЭМ!$J$40:$J$783,СВЦЭМ!$A$40:$A$783,$A394,СВЦЭМ!$B$39:$B$782,F$367)+'СЕТ СН'!$F$16</f>
        <v>0</v>
      </c>
      <c r="G394" s="36">
        <f ca="1">SUMIFS(СВЦЭМ!$J$40:$J$783,СВЦЭМ!$A$40:$A$783,$A394,СВЦЭМ!$B$39:$B$782,G$367)+'СЕТ СН'!$F$16</f>
        <v>0</v>
      </c>
      <c r="H394" s="36">
        <f ca="1">SUMIFS(СВЦЭМ!$J$40:$J$783,СВЦЭМ!$A$40:$A$783,$A394,СВЦЭМ!$B$39:$B$782,H$367)+'СЕТ СН'!$F$16</f>
        <v>0</v>
      </c>
      <c r="I394" s="36">
        <f ca="1">SUMIFS(СВЦЭМ!$J$40:$J$783,СВЦЭМ!$A$40:$A$783,$A394,СВЦЭМ!$B$39:$B$782,I$367)+'СЕТ СН'!$F$16</f>
        <v>0</v>
      </c>
      <c r="J394" s="36">
        <f ca="1">SUMIFS(СВЦЭМ!$J$40:$J$783,СВЦЭМ!$A$40:$A$783,$A394,СВЦЭМ!$B$39:$B$782,J$367)+'СЕТ СН'!$F$16</f>
        <v>0</v>
      </c>
      <c r="K394" s="36">
        <f ca="1">SUMIFS(СВЦЭМ!$J$40:$J$783,СВЦЭМ!$A$40:$A$783,$A394,СВЦЭМ!$B$39:$B$782,K$367)+'СЕТ СН'!$F$16</f>
        <v>0</v>
      </c>
      <c r="L394" s="36">
        <f ca="1">SUMIFS(СВЦЭМ!$J$40:$J$783,СВЦЭМ!$A$40:$A$783,$A394,СВЦЭМ!$B$39:$B$782,L$367)+'СЕТ СН'!$F$16</f>
        <v>0</v>
      </c>
      <c r="M394" s="36">
        <f ca="1">SUMIFS(СВЦЭМ!$J$40:$J$783,СВЦЭМ!$A$40:$A$783,$A394,СВЦЭМ!$B$39:$B$782,M$367)+'СЕТ СН'!$F$16</f>
        <v>0</v>
      </c>
      <c r="N394" s="36">
        <f ca="1">SUMIFS(СВЦЭМ!$J$40:$J$783,СВЦЭМ!$A$40:$A$783,$A394,СВЦЭМ!$B$39:$B$782,N$367)+'СЕТ СН'!$F$16</f>
        <v>0</v>
      </c>
      <c r="O394" s="36">
        <f ca="1">SUMIFS(СВЦЭМ!$J$40:$J$783,СВЦЭМ!$A$40:$A$783,$A394,СВЦЭМ!$B$39:$B$782,O$367)+'СЕТ СН'!$F$16</f>
        <v>0</v>
      </c>
      <c r="P394" s="36">
        <f ca="1">SUMIFS(СВЦЭМ!$J$40:$J$783,СВЦЭМ!$A$40:$A$783,$A394,СВЦЭМ!$B$39:$B$782,P$367)+'СЕТ СН'!$F$16</f>
        <v>0</v>
      </c>
      <c r="Q394" s="36">
        <f ca="1">SUMIFS(СВЦЭМ!$J$40:$J$783,СВЦЭМ!$A$40:$A$783,$A394,СВЦЭМ!$B$39:$B$782,Q$367)+'СЕТ СН'!$F$16</f>
        <v>0</v>
      </c>
      <c r="R394" s="36">
        <f ca="1">SUMIFS(СВЦЭМ!$J$40:$J$783,СВЦЭМ!$A$40:$A$783,$A394,СВЦЭМ!$B$39:$B$782,R$367)+'СЕТ СН'!$F$16</f>
        <v>0</v>
      </c>
      <c r="S394" s="36">
        <f ca="1">SUMIFS(СВЦЭМ!$J$40:$J$783,СВЦЭМ!$A$40:$A$783,$A394,СВЦЭМ!$B$39:$B$782,S$367)+'СЕТ СН'!$F$16</f>
        <v>0</v>
      </c>
      <c r="T394" s="36">
        <f ca="1">SUMIFS(СВЦЭМ!$J$40:$J$783,СВЦЭМ!$A$40:$A$783,$A394,СВЦЭМ!$B$39:$B$782,T$367)+'СЕТ СН'!$F$16</f>
        <v>0</v>
      </c>
      <c r="U394" s="36">
        <f ca="1">SUMIFS(СВЦЭМ!$J$40:$J$783,СВЦЭМ!$A$40:$A$783,$A394,СВЦЭМ!$B$39:$B$782,U$367)+'СЕТ СН'!$F$16</f>
        <v>0</v>
      </c>
      <c r="V394" s="36">
        <f ca="1">SUMIFS(СВЦЭМ!$J$40:$J$783,СВЦЭМ!$A$40:$A$783,$A394,СВЦЭМ!$B$39:$B$782,V$367)+'СЕТ СН'!$F$16</f>
        <v>0</v>
      </c>
      <c r="W394" s="36">
        <f ca="1">SUMIFS(СВЦЭМ!$J$40:$J$783,СВЦЭМ!$A$40:$A$783,$A394,СВЦЭМ!$B$39:$B$782,W$367)+'СЕТ СН'!$F$16</f>
        <v>0</v>
      </c>
      <c r="X394" s="36">
        <f ca="1">SUMIFS(СВЦЭМ!$J$40:$J$783,СВЦЭМ!$A$40:$A$783,$A394,СВЦЭМ!$B$39:$B$782,X$367)+'СЕТ СН'!$F$16</f>
        <v>0</v>
      </c>
      <c r="Y394" s="36">
        <f ca="1">SUMIFS(СВЦЭМ!$J$40:$J$783,СВЦЭМ!$A$40:$A$783,$A394,СВЦЭМ!$B$39:$B$782,Y$367)+'СЕТ СН'!$F$16</f>
        <v>0</v>
      </c>
    </row>
    <row r="395" spans="1:26" ht="15.75" hidden="1" x14ac:dyDescent="0.2">
      <c r="A395" s="35">
        <f t="shared" si="10"/>
        <v>44801</v>
      </c>
      <c r="B395" s="36">
        <f ca="1">SUMIFS(СВЦЭМ!$J$40:$J$783,СВЦЭМ!$A$40:$A$783,$A395,СВЦЭМ!$B$39:$B$782,B$367)+'СЕТ СН'!$F$16</f>
        <v>0</v>
      </c>
      <c r="C395" s="36">
        <f ca="1">SUMIFS(СВЦЭМ!$J$40:$J$783,СВЦЭМ!$A$40:$A$783,$A395,СВЦЭМ!$B$39:$B$782,C$367)+'СЕТ СН'!$F$16</f>
        <v>0</v>
      </c>
      <c r="D395" s="36">
        <f ca="1">SUMIFS(СВЦЭМ!$J$40:$J$783,СВЦЭМ!$A$40:$A$783,$A395,СВЦЭМ!$B$39:$B$782,D$367)+'СЕТ СН'!$F$16</f>
        <v>0</v>
      </c>
      <c r="E395" s="36">
        <f ca="1">SUMIFS(СВЦЭМ!$J$40:$J$783,СВЦЭМ!$A$40:$A$783,$A395,СВЦЭМ!$B$39:$B$782,E$367)+'СЕТ СН'!$F$16</f>
        <v>0</v>
      </c>
      <c r="F395" s="36">
        <f ca="1">SUMIFS(СВЦЭМ!$J$40:$J$783,СВЦЭМ!$A$40:$A$783,$A395,СВЦЭМ!$B$39:$B$782,F$367)+'СЕТ СН'!$F$16</f>
        <v>0</v>
      </c>
      <c r="G395" s="36">
        <f ca="1">SUMIFS(СВЦЭМ!$J$40:$J$783,СВЦЭМ!$A$40:$A$783,$A395,СВЦЭМ!$B$39:$B$782,G$367)+'СЕТ СН'!$F$16</f>
        <v>0</v>
      </c>
      <c r="H395" s="36">
        <f ca="1">SUMIFS(СВЦЭМ!$J$40:$J$783,СВЦЭМ!$A$40:$A$783,$A395,СВЦЭМ!$B$39:$B$782,H$367)+'СЕТ СН'!$F$16</f>
        <v>0</v>
      </c>
      <c r="I395" s="36">
        <f ca="1">SUMIFS(СВЦЭМ!$J$40:$J$783,СВЦЭМ!$A$40:$A$783,$A395,СВЦЭМ!$B$39:$B$782,I$367)+'СЕТ СН'!$F$16</f>
        <v>0</v>
      </c>
      <c r="J395" s="36">
        <f ca="1">SUMIFS(СВЦЭМ!$J$40:$J$783,СВЦЭМ!$A$40:$A$783,$A395,СВЦЭМ!$B$39:$B$782,J$367)+'СЕТ СН'!$F$16</f>
        <v>0</v>
      </c>
      <c r="K395" s="36">
        <f ca="1">SUMIFS(СВЦЭМ!$J$40:$J$783,СВЦЭМ!$A$40:$A$783,$A395,СВЦЭМ!$B$39:$B$782,K$367)+'СЕТ СН'!$F$16</f>
        <v>0</v>
      </c>
      <c r="L395" s="36">
        <f ca="1">SUMIFS(СВЦЭМ!$J$40:$J$783,СВЦЭМ!$A$40:$A$783,$A395,СВЦЭМ!$B$39:$B$782,L$367)+'СЕТ СН'!$F$16</f>
        <v>0</v>
      </c>
      <c r="M395" s="36">
        <f ca="1">SUMIFS(СВЦЭМ!$J$40:$J$783,СВЦЭМ!$A$40:$A$783,$A395,СВЦЭМ!$B$39:$B$782,M$367)+'СЕТ СН'!$F$16</f>
        <v>0</v>
      </c>
      <c r="N395" s="36">
        <f ca="1">SUMIFS(СВЦЭМ!$J$40:$J$783,СВЦЭМ!$A$40:$A$783,$A395,СВЦЭМ!$B$39:$B$782,N$367)+'СЕТ СН'!$F$16</f>
        <v>0</v>
      </c>
      <c r="O395" s="36">
        <f ca="1">SUMIFS(СВЦЭМ!$J$40:$J$783,СВЦЭМ!$A$40:$A$783,$A395,СВЦЭМ!$B$39:$B$782,O$367)+'СЕТ СН'!$F$16</f>
        <v>0</v>
      </c>
      <c r="P395" s="36">
        <f ca="1">SUMIFS(СВЦЭМ!$J$40:$J$783,СВЦЭМ!$A$40:$A$783,$A395,СВЦЭМ!$B$39:$B$782,P$367)+'СЕТ СН'!$F$16</f>
        <v>0</v>
      </c>
      <c r="Q395" s="36">
        <f ca="1">SUMIFS(СВЦЭМ!$J$40:$J$783,СВЦЭМ!$A$40:$A$783,$A395,СВЦЭМ!$B$39:$B$782,Q$367)+'СЕТ СН'!$F$16</f>
        <v>0</v>
      </c>
      <c r="R395" s="36">
        <f ca="1">SUMIFS(СВЦЭМ!$J$40:$J$783,СВЦЭМ!$A$40:$A$783,$A395,СВЦЭМ!$B$39:$B$782,R$367)+'СЕТ СН'!$F$16</f>
        <v>0</v>
      </c>
      <c r="S395" s="36">
        <f ca="1">SUMIFS(СВЦЭМ!$J$40:$J$783,СВЦЭМ!$A$40:$A$783,$A395,СВЦЭМ!$B$39:$B$782,S$367)+'СЕТ СН'!$F$16</f>
        <v>0</v>
      </c>
      <c r="T395" s="36">
        <f ca="1">SUMIFS(СВЦЭМ!$J$40:$J$783,СВЦЭМ!$A$40:$A$783,$A395,СВЦЭМ!$B$39:$B$782,T$367)+'СЕТ СН'!$F$16</f>
        <v>0</v>
      </c>
      <c r="U395" s="36">
        <f ca="1">SUMIFS(СВЦЭМ!$J$40:$J$783,СВЦЭМ!$A$40:$A$783,$A395,СВЦЭМ!$B$39:$B$782,U$367)+'СЕТ СН'!$F$16</f>
        <v>0</v>
      </c>
      <c r="V395" s="36">
        <f ca="1">SUMIFS(СВЦЭМ!$J$40:$J$783,СВЦЭМ!$A$40:$A$783,$A395,СВЦЭМ!$B$39:$B$782,V$367)+'СЕТ СН'!$F$16</f>
        <v>0</v>
      </c>
      <c r="W395" s="36">
        <f ca="1">SUMIFS(СВЦЭМ!$J$40:$J$783,СВЦЭМ!$A$40:$A$783,$A395,СВЦЭМ!$B$39:$B$782,W$367)+'СЕТ СН'!$F$16</f>
        <v>0</v>
      </c>
      <c r="X395" s="36">
        <f ca="1">SUMIFS(СВЦЭМ!$J$40:$J$783,СВЦЭМ!$A$40:$A$783,$A395,СВЦЭМ!$B$39:$B$782,X$367)+'СЕТ СН'!$F$16</f>
        <v>0</v>
      </c>
      <c r="Y395" s="36">
        <f ca="1">SUMIFS(СВЦЭМ!$J$40:$J$783,СВЦЭМ!$A$40:$A$783,$A395,СВЦЭМ!$B$39:$B$782,Y$367)+'СЕТ СН'!$F$16</f>
        <v>0</v>
      </c>
    </row>
    <row r="396" spans="1:26" ht="15.75" hidden="1" x14ac:dyDescent="0.2">
      <c r="A396" s="35">
        <f t="shared" si="10"/>
        <v>44802</v>
      </c>
      <c r="B396" s="36">
        <f ca="1">SUMIFS(СВЦЭМ!$J$40:$J$783,СВЦЭМ!$A$40:$A$783,$A396,СВЦЭМ!$B$39:$B$782,B$367)+'СЕТ СН'!$F$16</f>
        <v>0</v>
      </c>
      <c r="C396" s="36">
        <f ca="1">SUMIFS(СВЦЭМ!$J$40:$J$783,СВЦЭМ!$A$40:$A$783,$A396,СВЦЭМ!$B$39:$B$782,C$367)+'СЕТ СН'!$F$16</f>
        <v>0</v>
      </c>
      <c r="D396" s="36">
        <f ca="1">SUMIFS(СВЦЭМ!$J$40:$J$783,СВЦЭМ!$A$40:$A$783,$A396,СВЦЭМ!$B$39:$B$782,D$367)+'СЕТ СН'!$F$16</f>
        <v>0</v>
      </c>
      <c r="E396" s="36">
        <f ca="1">SUMIFS(СВЦЭМ!$J$40:$J$783,СВЦЭМ!$A$40:$A$783,$A396,СВЦЭМ!$B$39:$B$782,E$367)+'СЕТ СН'!$F$16</f>
        <v>0</v>
      </c>
      <c r="F396" s="36">
        <f ca="1">SUMIFS(СВЦЭМ!$J$40:$J$783,СВЦЭМ!$A$40:$A$783,$A396,СВЦЭМ!$B$39:$B$782,F$367)+'СЕТ СН'!$F$16</f>
        <v>0</v>
      </c>
      <c r="G396" s="36">
        <f ca="1">SUMIFS(СВЦЭМ!$J$40:$J$783,СВЦЭМ!$A$40:$A$783,$A396,СВЦЭМ!$B$39:$B$782,G$367)+'СЕТ СН'!$F$16</f>
        <v>0</v>
      </c>
      <c r="H396" s="36">
        <f ca="1">SUMIFS(СВЦЭМ!$J$40:$J$783,СВЦЭМ!$A$40:$A$783,$A396,СВЦЭМ!$B$39:$B$782,H$367)+'СЕТ СН'!$F$16</f>
        <v>0</v>
      </c>
      <c r="I396" s="36">
        <f ca="1">SUMIFS(СВЦЭМ!$J$40:$J$783,СВЦЭМ!$A$40:$A$783,$A396,СВЦЭМ!$B$39:$B$782,I$367)+'СЕТ СН'!$F$16</f>
        <v>0</v>
      </c>
      <c r="J396" s="36">
        <f ca="1">SUMIFS(СВЦЭМ!$J$40:$J$783,СВЦЭМ!$A$40:$A$783,$A396,СВЦЭМ!$B$39:$B$782,J$367)+'СЕТ СН'!$F$16</f>
        <v>0</v>
      </c>
      <c r="K396" s="36">
        <f ca="1">SUMIFS(СВЦЭМ!$J$40:$J$783,СВЦЭМ!$A$40:$A$783,$A396,СВЦЭМ!$B$39:$B$782,K$367)+'СЕТ СН'!$F$16</f>
        <v>0</v>
      </c>
      <c r="L396" s="36">
        <f ca="1">SUMIFS(СВЦЭМ!$J$40:$J$783,СВЦЭМ!$A$40:$A$783,$A396,СВЦЭМ!$B$39:$B$782,L$367)+'СЕТ СН'!$F$16</f>
        <v>0</v>
      </c>
      <c r="M396" s="36">
        <f ca="1">SUMIFS(СВЦЭМ!$J$40:$J$783,СВЦЭМ!$A$40:$A$783,$A396,СВЦЭМ!$B$39:$B$782,M$367)+'СЕТ СН'!$F$16</f>
        <v>0</v>
      </c>
      <c r="N396" s="36">
        <f ca="1">SUMIFS(СВЦЭМ!$J$40:$J$783,СВЦЭМ!$A$40:$A$783,$A396,СВЦЭМ!$B$39:$B$782,N$367)+'СЕТ СН'!$F$16</f>
        <v>0</v>
      </c>
      <c r="O396" s="36">
        <f ca="1">SUMIFS(СВЦЭМ!$J$40:$J$783,СВЦЭМ!$A$40:$A$783,$A396,СВЦЭМ!$B$39:$B$782,O$367)+'СЕТ СН'!$F$16</f>
        <v>0</v>
      </c>
      <c r="P396" s="36">
        <f ca="1">SUMIFS(СВЦЭМ!$J$40:$J$783,СВЦЭМ!$A$40:$A$783,$A396,СВЦЭМ!$B$39:$B$782,P$367)+'СЕТ СН'!$F$16</f>
        <v>0</v>
      </c>
      <c r="Q396" s="36">
        <f ca="1">SUMIFS(СВЦЭМ!$J$40:$J$783,СВЦЭМ!$A$40:$A$783,$A396,СВЦЭМ!$B$39:$B$782,Q$367)+'СЕТ СН'!$F$16</f>
        <v>0</v>
      </c>
      <c r="R396" s="36">
        <f ca="1">SUMIFS(СВЦЭМ!$J$40:$J$783,СВЦЭМ!$A$40:$A$783,$A396,СВЦЭМ!$B$39:$B$782,R$367)+'СЕТ СН'!$F$16</f>
        <v>0</v>
      </c>
      <c r="S396" s="36">
        <f ca="1">SUMIFS(СВЦЭМ!$J$40:$J$783,СВЦЭМ!$A$40:$A$783,$A396,СВЦЭМ!$B$39:$B$782,S$367)+'СЕТ СН'!$F$16</f>
        <v>0</v>
      </c>
      <c r="T396" s="36">
        <f ca="1">SUMIFS(СВЦЭМ!$J$40:$J$783,СВЦЭМ!$A$40:$A$783,$A396,СВЦЭМ!$B$39:$B$782,T$367)+'СЕТ СН'!$F$16</f>
        <v>0</v>
      </c>
      <c r="U396" s="36">
        <f ca="1">SUMIFS(СВЦЭМ!$J$40:$J$783,СВЦЭМ!$A$40:$A$783,$A396,СВЦЭМ!$B$39:$B$782,U$367)+'СЕТ СН'!$F$16</f>
        <v>0</v>
      </c>
      <c r="V396" s="36">
        <f ca="1">SUMIFS(СВЦЭМ!$J$40:$J$783,СВЦЭМ!$A$40:$A$783,$A396,СВЦЭМ!$B$39:$B$782,V$367)+'СЕТ СН'!$F$16</f>
        <v>0</v>
      </c>
      <c r="W396" s="36">
        <f ca="1">SUMIFS(СВЦЭМ!$J$40:$J$783,СВЦЭМ!$A$40:$A$783,$A396,СВЦЭМ!$B$39:$B$782,W$367)+'СЕТ СН'!$F$16</f>
        <v>0</v>
      </c>
      <c r="X396" s="36">
        <f ca="1">SUMIFS(СВЦЭМ!$J$40:$J$783,СВЦЭМ!$A$40:$A$783,$A396,СВЦЭМ!$B$39:$B$782,X$367)+'СЕТ СН'!$F$16</f>
        <v>0</v>
      </c>
      <c r="Y396" s="36">
        <f ca="1">SUMIFS(СВЦЭМ!$J$40:$J$783,СВЦЭМ!$A$40:$A$783,$A396,СВЦЭМ!$B$39:$B$782,Y$367)+'СЕТ СН'!$F$16</f>
        <v>0</v>
      </c>
    </row>
    <row r="397" spans="1:26" ht="15.75" hidden="1" x14ac:dyDescent="0.2">
      <c r="A397" s="35">
        <f t="shared" si="10"/>
        <v>44803</v>
      </c>
      <c r="B397" s="36">
        <f ca="1">SUMIFS(СВЦЭМ!$J$40:$J$783,СВЦЭМ!$A$40:$A$783,$A397,СВЦЭМ!$B$39:$B$782,B$367)+'СЕТ СН'!$F$16</f>
        <v>0</v>
      </c>
      <c r="C397" s="36">
        <f ca="1">SUMIFS(СВЦЭМ!$J$40:$J$783,СВЦЭМ!$A$40:$A$783,$A397,СВЦЭМ!$B$39:$B$782,C$367)+'СЕТ СН'!$F$16</f>
        <v>0</v>
      </c>
      <c r="D397" s="36">
        <f ca="1">SUMIFS(СВЦЭМ!$J$40:$J$783,СВЦЭМ!$A$40:$A$783,$A397,СВЦЭМ!$B$39:$B$782,D$367)+'СЕТ СН'!$F$16</f>
        <v>0</v>
      </c>
      <c r="E397" s="36">
        <f ca="1">SUMIFS(СВЦЭМ!$J$40:$J$783,СВЦЭМ!$A$40:$A$783,$A397,СВЦЭМ!$B$39:$B$782,E$367)+'СЕТ СН'!$F$16</f>
        <v>0</v>
      </c>
      <c r="F397" s="36">
        <f ca="1">SUMIFS(СВЦЭМ!$J$40:$J$783,СВЦЭМ!$A$40:$A$783,$A397,СВЦЭМ!$B$39:$B$782,F$367)+'СЕТ СН'!$F$16</f>
        <v>0</v>
      </c>
      <c r="G397" s="36">
        <f ca="1">SUMIFS(СВЦЭМ!$J$40:$J$783,СВЦЭМ!$A$40:$A$783,$A397,СВЦЭМ!$B$39:$B$782,G$367)+'СЕТ СН'!$F$16</f>
        <v>0</v>
      </c>
      <c r="H397" s="36">
        <f ca="1">SUMIFS(СВЦЭМ!$J$40:$J$783,СВЦЭМ!$A$40:$A$783,$A397,СВЦЭМ!$B$39:$B$782,H$367)+'СЕТ СН'!$F$16</f>
        <v>0</v>
      </c>
      <c r="I397" s="36">
        <f ca="1">SUMIFS(СВЦЭМ!$J$40:$J$783,СВЦЭМ!$A$40:$A$783,$A397,СВЦЭМ!$B$39:$B$782,I$367)+'СЕТ СН'!$F$16</f>
        <v>0</v>
      </c>
      <c r="J397" s="36">
        <f ca="1">SUMIFS(СВЦЭМ!$J$40:$J$783,СВЦЭМ!$A$40:$A$783,$A397,СВЦЭМ!$B$39:$B$782,J$367)+'СЕТ СН'!$F$16</f>
        <v>0</v>
      </c>
      <c r="K397" s="36">
        <f ca="1">SUMIFS(СВЦЭМ!$J$40:$J$783,СВЦЭМ!$A$40:$A$783,$A397,СВЦЭМ!$B$39:$B$782,K$367)+'СЕТ СН'!$F$16</f>
        <v>0</v>
      </c>
      <c r="L397" s="36">
        <f ca="1">SUMIFS(СВЦЭМ!$J$40:$J$783,СВЦЭМ!$A$40:$A$783,$A397,СВЦЭМ!$B$39:$B$782,L$367)+'СЕТ СН'!$F$16</f>
        <v>0</v>
      </c>
      <c r="M397" s="36">
        <f ca="1">SUMIFS(СВЦЭМ!$J$40:$J$783,СВЦЭМ!$A$40:$A$783,$A397,СВЦЭМ!$B$39:$B$782,M$367)+'СЕТ СН'!$F$16</f>
        <v>0</v>
      </c>
      <c r="N397" s="36">
        <f ca="1">SUMIFS(СВЦЭМ!$J$40:$J$783,СВЦЭМ!$A$40:$A$783,$A397,СВЦЭМ!$B$39:$B$782,N$367)+'СЕТ СН'!$F$16</f>
        <v>0</v>
      </c>
      <c r="O397" s="36">
        <f ca="1">SUMIFS(СВЦЭМ!$J$40:$J$783,СВЦЭМ!$A$40:$A$783,$A397,СВЦЭМ!$B$39:$B$782,O$367)+'СЕТ СН'!$F$16</f>
        <v>0</v>
      </c>
      <c r="P397" s="36">
        <f ca="1">SUMIFS(СВЦЭМ!$J$40:$J$783,СВЦЭМ!$A$40:$A$783,$A397,СВЦЭМ!$B$39:$B$782,P$367)+'СЕТ СН'!$F$16</f>
        <v>0</v>
      </c>
      <c r="Q397" s="36">
        <f ca="1">SUMIFS(СВЦЭМ!$J$40:$J$783,СВЦЭМ!$A$40:$A$783,$A397,СВЦЭМ!$B$39:$B$782,Q$367)+'СЕТ СН'!$F$16</f>
        <v>0</v>
      </c>
      <c r="R397" s="36">
        <f ca="1">SUMIFS(СВЦЭМ!$J$40:$J$783,СВЦЭМ!$A$40:$A$783,$A397,СВЦЭМ!$B$39:$B$782,R$367)+'СЕТ СН'!$F$16</f>
        <v>0</v>
      </c>
      <c r="S397" s="36">
        <f ca="1">SUMIFS(СВЦЭМ!$J$40:$J$783,СВЦЭМ!$A$40:$A$783,$A397,СВЦЭМ!$B$39:$B$782,S$367)+'СЕТ СН'!$F$16</f>
        <v>0</v>
      </c>
      <c r="T397" s="36">
        <f ca="1">SUMIFS(СВЦЭМ!$J$40:$J$783,СВЦЭМ!$A$40:$A$783,$A397,СВЦЭМ!$B$39:$B$782,T$367)+'СЕТ СН'!$F$16</f>
        <v>0</v>
      </c>
      <c r="U397" s="36">
        <f ca="1">SUMIFS(СВЦЭМ!$J$40:$J$783,СВЦЭМ!$A$40:$A$783,$A397,СВЦЭМ!$B$39:$B$782,U$367)+'СЕТ СН'!$F$16</f>
        <v>0</v>
      </c>
      <c r="V397" s="36">
        <f ca="1">SUMIFS(СВЦЭМ!$J$40:$J$783,СВЦЭМ!$A$40:$A$783,$A397,СВЦЭМ!$B$39:$B$782,V$367)+'СЕТ СН'!$F$16</f>
        <v>0</v>
      </c>
      <c r="W397" s="36">
        <f ca="1">SUMIFS(СВЦЭМ!$J$40:$J$783,СВЦЭМ!$A$40:$A$783,$A397,СВЦЭМ!$B$39:$B$782,W$367)+'СЕТ СН'!$F$16</f>
        <v>0</v>
      </c>
      <c r="X397" s="36">
        <f ca="1">SUMIFS(СВЦЭМ!$J$40:$J$783,СВЦЭМ!$A$40:$A$783,$A397,СВЦЭМ!$B$39:$B$782,X$367)+'СЕТ СН'!$F$16</f>
        <v>0</v>
      </c>
      <c r="Y397" s="36">
        <f ca="1">SUMIFS(СВЦЭМ!$J$40:$J$783,СВЦЭМ!$A$40:$A$783,$A397,СВЦЭМ!$B$39:$B$782,Y$367)+'СЕТ СН'!$F$16</f>
        <v>0</v>
      </c>
    </row>
    <row r="398" spans="1:26" ht="15.75" hidden="1" x14ac:dyDescent="0.2">
      <c r="A398" s="35">
        <f t="shared" si="10"/>
        <v>44804</v>
      </c>
      <c r="B398" s="36">
        <f ca="1">SUMIFS(СВЦЭМ!$J$40:$J$783,СВЦЭМ!$A$40:$A$783,$A398,СВЦЭМ!$B$39:$B$782,B$367)+'СЕТ СН'!$F$16</f>
        <v>0</v>
      </c>
      <c r="C398" s="36">
        <f ca="1">SUMIFS(СВЦЭМ!$J$40:$J$783,СВЦЭМ!$A$40:$A$783,$A398,СВЦЭМ!$B$39:$B$782,C$367)+'СЕТ СН'!$F$16</f>
        <v>0</v>
      </c>
      <c r="D398" s="36">
        <f ca="1">SUMIFS(СВЦЭМ!$J$40:$J$783,СВЦЭМ!$A$40:$A$783,$A398,СВЦЭМ!$B$39:$B$782,D$367)+'СЕТ СН'!$F$16</f>
        <v>0</v>
      </c>
      <c r="E398" s="36">
        <f ca="1">SUMIFS(СВЦЭМ!$J$40:$J$783,СВЦЭМ!$A$40:$A$783,$A398,СВЦЭМ!$B$39:$B$782,E$367)+'СЕТ СН'!$F$16</f>
        <v>0</v>
      </c>
      <c r="F398" s="36">
        <f ca="1">SUMIFS(СВЦЭМ!$J$40:$J$783,СВЦЭМ!$A$40:$A$783,$A398,СВЦЭМ!$B$39:$B$782,F$367)+'СЕТ СН'!$F$16</f>
        <v>0</v>
      </c>
      <c r="G398" s="36">
        <f ca="1">SUMIFS(СВЦЭМ!$J$40:$J$783,СВЦЭМ!$A$40:$A$783,$A398,СВЦЭМ!$B$39:$B$782,G$367)+'СЕТ СН'!$F$16</f>
        <v>0</v>
      </c>
      <c r="H398" s="36">
        <f ca="1">SUMIFS(СВЦЭМ!$J$40:$J$783,СВЦЭМ!$A$40:$A$783,$A398,СВЦЭМ!$B$39:$B$782,H$367)+'СЕТ СН'!$F$16</f>
        <v>0</v>
      </c>
      <c r="I398" s="36">
        <f ca="1">SUMIFS(СВЦЭМ!$J$40:$J$783,СВЦЭМ!$A$40:$A$783,$A398,СВЦЭМ!$B$39:$B$782,I$367)+'СЕТ СН'!$F$16</f>
        <v>0</v>
      </c>
      <c r="J398" s="36">
        <f ca="1">SUMIFS(СВЦЭМ!$J$40:$J$783,СВЦЭМ!$A$40:$A$783,$A398,СВЦЭМ!$B$39:$B$782,J$367)+'СЕТ СН'!$F$16</f>
        <v>0</v>
      </c>
      <c r="K398" s="36">
        <f ca="1">SUMIFS(СВЦЭМ!$J$40:$J$783,СВЦЭМ!$A$40:$A$783,$A398,СВЦЭМ!$B$39:$B$782,K$367)+'СЕТ СН'!$F$16</f>
        <v>0</v>
      </c>
      <c r="L398" s="36">
        <f ca="1">SUMIFS(СВЦЭМ!$J$40:$J$783,СВЦЭМ!$A$40:$A$783,$A398,СВЦЭМ!$B$39:$B$782,L$367)+'СЕТ СН'!$F$16</f>
        <v>0</v>
      </c>
      <c r="M398" s="36">
        <f ca="1">SUMIFS(СВЦЭМ!$J$40:$J$783,СВЦЭМ!$A$40:$A$783,$A398,СВЦЭМ!$B$39:$B$782,M$367)+'СЕТ СН'!$F$16</f>
        <v>0</v>
      </c>
      <c r="N398" s="36">
        <f ca="1">SUMIFS(СВЦЭМ!$J$40:$J$783,СВЦЭМ!$A$40:$A$783,$A398,СВЦЭМ!$B$39:$B$782,N$367)+'СЕТ СН'!$F$16</f>
        <v>0</v>
      </c>
      <c r="O398" s="36">
        <f ca="1">SUMIFS(СВЦЭМ!$J$40:$J$783,СВЦЭМ!$A$40:$A$783,$A398,СВЦЭМ!$B$39:$B$782,O$367)+'СЕТ СН'!$F$16</f>
        <v>0</v>
      </c>
      <c r="P398" s="36">
        <f ca="1">SUMIFS(СВЦЭМ!$J$40:$J$783,СВЦЭМ!$A$40:$A$783,$A398,СВЦЭМ!$B$39:$B$782,P$367)+'СЕТ СН'!$F$16</f>
        <v>0</v>
      </c>
      <c r="Q398" s="36">
        <f ca="1">SUMIFS(СВЦЭМ!$J$40:$J$783,СВЦЭМ!$A$40:$A$783,$A398,СВЦЭМ!$B$39:$B$782,Q$367)+'СЕТ СН'!$F$16</f>
        <v>0</v>
      </c>
      <c r="R398" s="36">
        <f ca="1">SUMIFS(СВЦЭМ!$J$40:$J$783,СВЦЭМ!$A$40:$A$783,$A398,СВЦЭМ!$B$39:$B$782,R$367)+'СЕТ СН'!$F$16</f>
        <v>0</v>
      </c>
      <c r="S398" s="36">
        <f ca="1">SUMIFS(СВЦЭМ!$J$40:$J$783,СВЦЭМ!$A$40:$A$783,$A398,СВЦЭМ!$B$39:$B$782,S$367)+'СЕТ СН'!$F$16</f>
        <v>0</v>
      </c>
      <c r="T398" s="36">
        <f ca="1">SUMIFS(СВЦЭМ!$J$40:$J$783,СВЦЭМ!$A$40:$A$783,$A398,СВЦЭМ!$B$39:$B$782,T$367)+'СЕТ СН'!$F$16</f>
        <v>0</v>
      </c>
      <c r="U398" s="36">
        <f ca="1">SUMIFS(СВЦЭМ!$J$40:$J$783,СВЦЭМ!$A$40:$A$783,$A398,СВЦЭМ!$B$39:$B$782,U$367)+'СЕТ СН'!$F$16</f>
        <v>0</v>
      </c>
      <c r="V398" s="36">
        <f ca="1">SUMIFS(СВЦЭМ!$J$40:$J$783,СВЦЭМ!$A$40:$A$783,$A398,СВЦЭМ!$B$39:$B$782,V$367)+'СЕТ СН'!$F$16</f>
        <v>0</v>
      </c>
      <c r="W398" s="36">
        <f ca="1">SUMIFS(СВЦЭМ!$J$40:$J$783,СВЦЭМ!$A$40:$A$783,$A398,СВЦЭМ!$B$39:$B$782,W$367)+'СЕТ СН'!$F$16</f>
        <v>0</v>
      </c>
      <c r="X398" s="36">
        <f ca="1">SUMIFS(СВЦЭМ!$J$40:$J$783,СВЦЭМ!$A$40:$A$783,$A398,СВЦЭМ!$B$39:$B$782,X$367)+'СЕТ СН'!$F$16</f>
        <v>0</v>
      </c>
      <c r="Y398" s="36">
        <f ca="1">SUMIFS(СВЦЭМ!$J$40:$J$783,СВЦЭМ!$A$40:$A$783,$A398,СВЦЭМ!$B$39:$B$782,Y$367)+'СЕТ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7"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38"/>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01.08.2022</v>
      </c>
      <c r="B403" s="36">
        <f ca="1">SUMIFS(СВЦЭМ!$K$40:$K$783,СВЦЭМ!$A$40:$A$783,$A403,СВЦЭМ!$B$39:$B$782,B$402)+'СЕТ СН'!$F$16</f>
        <v>0</v>
      </c>
      <c r="C403" s="36">
        <f ca="1">SUMIFS(СВЦЭМ!$K$40:$K$783,СВЦЭМ!$A$40:$A$783,$A403,СВЦЭМ!$B$39:$B$782,C$402)+'СЕТ СН'!$F$16</f>
        <v>0</v>
      </c>
      <c r="D403" s="36">
        <f ca="1">SUMIFS(СВЦЭМ!$K$40:$K$783,СВЦЭМ!$A$40:$A$783,$A403,СВЦЭМ!$B$39:$B$782,D$402)+'СЕТ СН'!$F$16</f>
        <v>0</v>
      </c>
      <c r="E403" s="36">
        <f ca="1">SUMIFS(СВЦЭМ!$K$40:$K$783,СВЦЭМ!$A$40:$A$783,$A403,СВЦЭМ!$B$39:$B$782,E$402)+'СЕТ СН'!$F$16</f>
        <v>0</v>
      </c>
      <c r="F403" s="36">
        <f ca="1">SUMIFS(СВЦЭМ!$K$40:$K$783,СВЦЭМ!$A$40:$A$783,$A403,СВЦЭМ!$B$39:$B$782,F$402)+'СЕТ СН'!$F$16</f>
        <v>0</v>
      </c>
      <c r="G403" s="36">
        <f ca="1">SUMIFS(СВЦЭМ!$K$40:$K$783,СВЦЭМ!$A$40:$A$783,$A403,СВЦЭМ!$B$39:$B$782,G$402)+'СЕТ СН'!$F$16</f>
        <v>0</v>
      </c>
      <c r="H403" s="36">
        <f ca="1">SUMIFS(СВЦЭМ!$K$40:$K$783,СВЦЭМ!$A$40:$A$783,$A403,СВЦЭМ!$B$39:$B$782,H$402)+'СЕТ СН'!$F$16</f>
        <v>0</v>
      </c>
      <c r="I403" s="36">
        <f ca="1">SUMIFS(СВЦЭМ!$K$40:$K$783,СВЦЭМ!$A$40:$A$783,$A403,СВЦЭМ!$B$39:$B$782,I$402)+'СЕТ СН'!$F$16</f>
        <v>0</v>
      </c>
      <c r="J403" s="36">
        <f ca="1">SUMIFS(СВЦЭМ!$K$40:$K$783,СВЦЭМ!$A$40:$A$783,$A403,СВЦЭМ!$B$39:$B$782,J$402)+'СЕТ СН'!$F$16</f>
        <v>0</v>
      </c>
      <c r="K403" s="36">
        <f ca="1">SUMIFS(СВЦЭМ!$K$40:$K$783,СВЦЭМ!$A$40:$A$783,$A403,СВЦЭМ!$B$39:$B$782,K$402)+'СЕТ СН'!$F$16</f>
        <v>0</v>
      </c>
      <c r="L403" s="36">
        <f ca="1">SUMIFS(СВЦЭМ!$K$40:$K$783,СВЦЭМ!$A$40:$A$783,$A403,СВЦЭМ!$B$39:$B$782,L$402)+'СЕТ СН'!$F$16</f>
        <v>0</v>
      </c>
      <c r="M403" s="36">
        <f ca="1">SUMIFS(СВЦЭМ!$K$40:$K$783,СВЦЭМ!$A$40:$A$783,$A403,СВЦЭМ!$B$39:$B$782,M$402)+'СЕТ СН'!$F$16</f>
        <v>0</v>
      </c>
      <c r="N403" s="36">
        <f ca="1">SUMIFS(СВЦЭМ!$K$40:$K$783,СВЦЭМ!$A$40:$A$783,$A403,СВЦЭМ!$B$39:$B$782,N$402)+'СЕТ СН'!$F$16</f>
        <v>0</v>
      </c>
      <c r="O403" s="36">
        <f ca="1">SUMIFS(СВЦЭМ!$K$40:$K$783,СВЦЭМ!$A$40:$A$783,$A403,СВЦЭМ!$B$39:$B$782,O$402)+'СЕТ СН'!$F$16</f>
        <v>0</v>
      </c>
      <c r="P403" s="36">
        <f ca="1">SUMIFS(СВЦЭМ!$K$40:$K$783,СВЦЭМ!$A$40:$A$783,$A403,СВЦЭМ!$B$39:$B$782,P$402)+'СЕТ СН'!$F$16</f>
        <v>0</v>
      </c>
      <c r="Q403" s="36">
        <f ca="1">SUMIFS(СВЦЭМ!$K$40:$K$783,СВЦЭМ!$A$40:$A$783,$A403,СВЦЭМ!$B$39:$B$782,Q$402)+'СЕТ СН'!$F$16</f>
        <v>0</v>
      </c>
      <c r="R403" s="36">
        <f ca="1">SUMIFS(СВЦЭМ!$K$40:$K$783,СВЦЭМ!$A$40:$A$783,$A403,СВЦЭМ!$B$39:$B$782,R$402)+'СЕТ СН'!$F$16</f>
        <v>0</v>
      </c>
      <c r="S403" s="36">
        <f ca="1">SUMIFS(СВЦЭМ!$K$40:$K$783,СВЦЭМ!$A$40:$A$783,$A403,СВЦЭМ!$B$39:$B$782,S$402)+'СЕТ СН'!$F$16</f>
        <v>0</v>
      </c>
      <c r="T403" s="36">
        <f ca="1">SUMIFS(СВЦЭМ!$K$40:$K$783,СВЦЭМ!$A$40:$A$783,$A403,СВЦЭМ!$B$39:$B$782,T$402)+'СЕТ СН'!$F$16</f>
        <v>0</v>
      </c>
      <c r="U403" s="36">
        <f ca="1">SUMIFS(СВЦЭМ!$K$40:$K$783,СВЦЭМ!$A$40:$A$783,$A403,СВЦЭМ!$B$39:$B$782,U$402)+'СЕТ СН'!$F$16</f>
        <v>0</v>
      </c>
      <c r="V403" s="36">
        <f ca="1">SUMIFS(СВЦЭМ!$K$40:$K$783,СВЦЭМ!$A$40:$A$783,$A403,СВЦЭМ!$B$39:$B$782,V$402)+'СЕТ СН'!$F$16</f>
        <v>0</v>
      </c>
      <c r="W403" s="36">
        <f ca="1">SUMIFS(СВЦЭМ!$K$40:$K$783,СВЦЭМ!$A$40:$A$783,$A403,СВЦЭМ!$B$39:$B$782,W$402)+'СЕТ СН'!$F$16</f>
        <v>0</v>
      </c>
      <c r="X403" s="36">
        <f ca="1">SUMIFS(СВЦЭМ!$K$40:$K$783,СВЦЭМ!$A$40:$A$783,$A403,СВЦЭМ!$B$39:$B$782,X$402)+'СЕТ СН'!$F$16</f>
        <v>0</v>
      </c>
      <c r="Y403" s="36">
        <f ca="1">SUMIFS(СВЦЭМ!$K$40:$K$783,СВЦЭМ!$A$40:$A$783,$A403,СВЦЭМ!$B$39:$B$782,Y$402)+'СЕТ СН'!$F$16</f>
        <v>0</v>
      </c>
      <c r="AA403" s="45"/>
    </row>
    <row r="404" spans="1:27" ht="15.75" hidden="1" x14ac:dyDescent="0.2">
      <c r="A404" s="35">
        <f>A403+1</f>
        <v>44775</v>
      </c>
      <c r="B404" s="36">
        <f ca="1">SUMIFS(СВЦЭМ!$K$40:$K$783,СВЦЭМ!$A$40:$A$783,$A404,СВЦЭМ!$B$39:$B$782,B$402)+'СЕТ СН'!$F$16</f>
        <v>0</v>
      </c>
      <c r="C404" s="36">
        <f ca="1">SUMIFS(СВЦЭМ!$K$40:$K$783,СВЦЭМ!$A$40:$A$783,$A404,СВЦЭМ!$B$39:$B$782,C$402)+'СЕТ СН'!$F$16</f>
        <v>0</v>
      </c>
      <c r="D404" s="36">
        <f ca="1">SUMIFS(СВЦЭМ!$K$40:$K$783,СВЦЭМ!$A$40:$A$783,$A404,СВЦЭМ!$B$39:$B$782,D$402)+'СЕТ СН'!$F$16</f>
        <v>0</v>
      </c>
      <c r="E404" s="36">
        <f ca="1">SUMIFS(СВЦЭМ!$K$40:$K$783,СВЦЭМ!$A$40:$A$783,$A404,СВЦЭМ!$B$39:$B$782,E$402)+'СЕТ СН'!$F$16</f>
        <v>0</v>
      </c>
      <c r="F404" s="36">
        <f ca="1">SUMIFS(СВЦЭМ!$K$40:$K$783,СВЦЭМ!$A$40:$A$783,$A404,СВЦЭМ!$B$39:$B$782,F$402)+'СЕТ СН'!$F$16</f>
        <v>0</v>
      </c>
      <c r="G404" s="36">
        <f ca="1">SUMIFS(СВЦЭМ!$K$40:$K$783,СВЦЭМ!$A$40:$A$783,$A404,СВЦЭМ!$B$39:$B$782,G$402)+'СЕТ СН'!$F$16</f>
        <v>0</v>
      </c>
      <c r="H404" s="36">
        <f ca="1">SUMIFS(СВЦЭМ!$K$40:$K$783,СВЦЭМ!$A$40:$A$783,$A404,СВЦЭМ!$B$39:$B$782,H$402)+'СЕТ СН'!$F$16</f>
        <v>0</v>
      </c>
      <c r="I404" s="36">
        <f ca="1">SUMIFS(СВЦЭМ!$K$40:$K$783,СВЦЭМ!$A$40:$A$783,$A404,СВЦЭМ!$B$39:$B$782,I$402)+'СЕТ СН'!$F$16</f>
        <v>0</v>
      </c>
      <c r="J404" s="36">
        <f ca="1">SUMIFS(СВЦЭМ!$K$40:$K$783,СВЦЭМ!$A$40:$A$783,$A404,СВЦЭМ!$B$39:$B$782,J$402)+'СЕТ СН'!$F$16</f>
        <v>0</v>
      </c>
      <c r="K404" s="36">
        <f ca="1">SUMIFS(СВЦЭМ!$K$40:$K$783,СВЦЭМ!$A$40:$A$783,$A404,СВЦЭМ!$B$39:$B$782,K$402)+'СЕТ СН'!$F$16</f>
        <v>0</v>
      </c>
      <c r="L404" s="36">
        <f ca="1">SUMIFS(СВЦЭМ!$K$40:$K$783,СВЦЭМ!$A$40:$A$783,$A404,СВЦЭМ!$B$39:$B$782,L$402)+'СЕТ СН'!$F$16</f>
        <v>0</v>
      </c>
      <c r="M404" s="36">
        <f ca="1">SUMIFS(СВЦЭМ!$K$40:$K$783,СВЦЭМ!$A$40:$A$783,$A404,СВЦЭМ!$B$39:$B$782,M$402)+'СЕТ СН'!$F$16</f>
        <v>0</v>
      </c>
      <c r="N404" s="36">
        <f ca="1">SUMIFS(СВЦЭМ!$K$40:$K$783,СВЦЭМ!$A$40:$A$783,$A404,СВЦЭМ!$B$39:$B$782,N$402)+'СЕТ СН'!$F$16</f>
        <v>0</v>
      </c>
      <c r="O404" s="36">
        <f ca="1">SUMIFS(СВЦЭМ!$K$40:$K$783,СВЦЭМ!$A$40:$A$783,$A404,СВЦЭМ!$B$39:$B$782,O$402)+'СЕТ СН'!$F$16</f>
        <v>0</v>
      </c>
      <c r="P404" s="36">
        <f ca="1">SUMIFS(СВЦЭМ!$K$40:$K$783,СВЦЭМ!$A$40:$A$783,$A404,СВЦЭМ!$B$39:$B$782,P$402)+'СЕТ СН'!$F$16</f>
        <v>0</v>
      </c>
      <c r="Q404" s="36">
        <f ca="1">SUMIFS(СВЦЭМ!$K$40:$K$783,СВЦЭМ!$A$40:$A$783,$A404,СВЦЭМ!$B$39:$B$782,Q$402)+'СЕТ СН'!$F$16</f>
        <v>0</v>
      </c>
      <c r="R404" s="36">
        <f ca="1">SUMIFS(СВЦЭМ!$K$40:$K$783,СВЦЭМ!$A$40:$A$783,$A404,СВЦЭМ!$B$39:$B$782,R$402)+'СЕТ СН'!$F$16</f>
        <v>0</v>
      </c>
      <c r="S404" s="36">
        <f ca="1">SUMIFS(СВЦЭМ!$K$40:$K$783,СВЦЭМ!$A$40:$A$783,$A404,СВЦЭМ!$B$39:$B$782,S$402)+'СЕТ СН'!$F$16</f>
        <v>0</v>
      </c>
      <c r="T404" s="36">
        <f ca="1">SUMIFS(СВЦЭМ!$K$40:$K$783,СВЦЭМ!$A$40:$A$783,$A404,СВЦЭМ!$B$39:$B$782,T$402)+'СЕТ СН'!$F$16</f>
        <v>0</v>
      </c>
      <c r="U404" s="36">
        <f ca="1">SUMIFS(СВЦЭМ!$K$40:$K$783,СВЦЭМ!$A$40:$A$783,$A404,СВЦЭМ!$B$39:$B$782,U$402)+'СЕТ СН'!$F$16</f>
        <v>0</v>
      </c>
      <c r="V404" s="36">
        <f ca="1">SUMIFS(СВЦЭМ!$K$40:$K$783,СВЦЭМ!$A$40:$A$783,$A404,СВЦЭМ!$B$39:$B$782,V$402)+'СЕТ СН'!$F$16</f>
        <v>0</v>
      </c>
      <c r="W404" s="36">
        <f ca="1">SUMIFS(СВЦЭМ!$K$40:$K$783,СВЦЭМ!$A$40:$A$783,$A404,СВЦЭМ!$B$39:$B$782,W$402)+'СЕТ СН'!$F$16</f>
        <v>0</v>
      </c>
      <c r="X404" s="36">
        <f ca="1">SUMIFS(СВЦЭМ!$K$40:$K$783,СВЦЭМ!$A$40:$A$783,$A404,СВЦЭМ!$B$39:$B$782,X$402)+'СЕТ СН'!$F$16</f>
        <v>0</v>
      </c>
      <c r="Y404" s="36">
        <f ca="1">SUMIFS(СВЦЭМ!$K$40:$K$783,СВЦЭМ!$A$40:$A$783,$A404,СВЦЭМ!$B$39:$B$782,Y$402)+'СЕТ СН'!$F$16</f>
        <v>0</v>
      </c>
    </row>
    <row r="405" spans="1:27" ht="15.75" hidden="1" x14ac:dyDescent="0.2">
      <c r="A405" s="35">
        <f t="shared" ref="A405:A433" si="11">A404+1</f>
        <v>44776</v>
      </c>
      <c r="B405" s="36">
        <f ca="1">SUMIFS(СВЦЭМ!$K$40:$K$783,СВЦЭМ!$A$40:$A$783,$A405,СВЦЭМ!$B$39:$B$782,B$402)+'СЕТ СН'!$F$16</f>
        <v>0</v>
      </c>
      <c r="C405" s="36">
        <f ca="1">SUMIFS(СВЦЭМ!$K$40:$K$783,СВЦЭМ!$A$40:$A$783,$A405,СВЦЭМ!$B$39:$B$782,C$402)+'СЕТ СН'!$F$16</f>
        <v>0</v>
      </c>
      <c r="D405" s="36">
        <f ca="1">SUMIFS(СВЦЭМ!$K$40:$K$783,СВЦЭМ!$A$40:$A$783,$A405,СВЦЭМ!$B$39:$B$782,D$402)+'СЕТ СН'!$F$16</f>
        <v>0</v>
      </c>
      <c r="E405" s="36">
        <f ca="1">SUMIFS(СВЦЭМ!$K$40:$K$783,СВЦЭМ!$A$40:$A$783,$A405,СВЦЭМ!$B$39:$B$782,E$402)+'СЕТ СН'!$F$16</f>
        <v>0</v>
      </c>
      <c r="F405" s="36">
        <f ca="1">SUMIFS(СВЦЭМ!$K$40:$K$783,СВЦЭМ!$A$40:$A$783,$A405,СВЦЭМ!$B$39:$B$782,F$402)+'СЕТ СН'!$F$16</f>
        <v>0</v>
      </c>
      <c r="G405" s="36">
        <f ca="1">SUMIFS(СВЦЭМ!$K$40:$K$783,СВЦЭМ!$A$40:$A$783,$A405,СВЦЭМ!$B$39:$B$782,G$402)+'СЕТ СН'!$F$16</f>
        <v>0</v>
      </c>
      <c r="H405" s="36">
        <f ca="1">SUMIFS(СВЦЭМ!$K$40:$K$783,СВЦЭМ!$A$40:$A$783,$A405,СВЦЭМ!$B$39:$B$782,H$402)+'СЕТ СН'!$F$16</f>
        <v>0</v>
      </c>
      <c r="I405" s="36">
        <f ca="1">SUMIFS(СВЦЭМ!$K$40:$K$783,СВЦЭМ!$A$40:$A$783,$A405,СВЦЭМ!$B$39:$B$782,I$402)+'СЕТ СН'!$F$16</f>
        <v>0</v>
      </c>
      <c r="J405" s="36">
        <f ca="1">SUMIFS(СВЦЭМ!$K$40:$K$783,СВЦЭМ!$A$40:$A$783,$A405,СВЦЭМ!$B$39:$B$782,J$402)+'СЕТ СН'!$F$16</f>
        <v>0</v>
      </c>
      <c r="K405" s="36">
        <f ca="1">SUMIFS(СВЦЭМ!$K$40:$K$783,СВЦЭМ!$A$40:$A$783,$A405,СВЦЭМ!$B$39:$B$782,K$402)+'СЕТ СН'!$F$16</f>
        <v>0</v>
      </c>
      <c r="L405" s="36">
        <f ca="1">SUMIFS(СВЦЭМ!$K$40:$K$783,СВЦЭМ!$A$40:$A$783,$A405,СВЦЭМ!$B$39:$B$782,L$402)+'СЕТ СН'!$F$16</f>
        <v>0</v>
      </c>
      <c r="M405" s="36">
        <f ca="1">SUMIFS(СВЦЭМ!$K$40:$K$783,СВЦЭМ!$A$40:$A$783,$A405,СВЦЭМ!$B$39:$B$782,M$402)+'СЕТ СН'!$F$16</f>
        <v>0</v>
      </c>
      <c r="N405" s="36">
        <f ca="1">SUMIFS(СВЦЭМ!$K$40:$K$783,СВЦЭМ!$A$40:$A$783,$A405,СВЦЭМ!$B$39:$B$782,N$402)+'СЕТ СН'!$F$16</f>
        <v>0</v>
      </c>
      <c r="O405" s="36">
        <f ca="1">SUMIFS(СВЦЭМ!$K$40:$K$783,СВЦЭМ!$A$40:$A$783,$A405,СВЦЭМ!$B$39:$B$782,O$402)+'СЕТ СН'!$F$16</f>
        <v>0</v>
      </c>
      <c r="P405" s="36">
        <f ca="1">SUMIFS(СВЦЭМ!$K$40:$K$783,СВЦЭМ!$A$40:$A$783,$A405,СВЦЭМ!$B$39:$B$782,P$402)+'СЕТ СН'!$F$16</f>
        <v>0</v>
      </c>
      <c r="Q405" s="36">
        <f ca="1">SUMIFS(СВЦЭМ!$K$40:$K$783,СВЦЭМ!$A$40:$A$783,$A405,СВЦЭМ!$B$39:$B$782,Q$402)+'СЕТ СН'!$F$16</f>
        <v>0</v>
      </c>
      <c r="R405" s="36">
        <f ca="1">SUMIFS(СВЦЭМ!$K$40:$K$783,СВЦЭМ!$A$40:$A$783,$A405,СВЦЭМ!$B$39:$B$782,R$402)+'СЕТ СН'!$F$16</f>
        <v>0</v>
      </c>
      <c r="S405" s="36">
        <f ca="1">SUMIFS(СВЦЭМ!$K$40:$K$783,СВЦЭМ!$A$40:$A$783,$A405,СВЦЭМ!$B$39:$B$782,S$402)+'СЕТ СН'!$F$16</f>
        <v>0</v>
      </c>
      <c r="T405" s="36">
        <f ca="1">SUMIFS(СВЦЭМ!$K$40:$K$783,СВЦЭМ!$A$40:$A$783,$A405,СВЦЭМ!$B$39:$B$782,T$402)+'СЕТ СН'!$F$16</f>
        <v>0</v>
      </c>
      <c r="U405" s="36">
        <f ca="1">SUMIFS(СВЦЭМ!$K$40:$K$783,СВЦЭМ!$A$40:$A$783,$A405,СВЦЭМ!$B$39:$B$782,U$402)+'СЕТ СН'!$F$16</f>
        <v>0</v>
      </c>
      <c r="V405" s="36">
        <f ca="1">SUMIFS(СВЦЭМ!$K$40:$K$783,СВЦЭМ!$A$40:$A$783,$A405,СВЦЭМ!$B$39:$B$782,V$402)+'СЕТ СН'!$F$16</f>
        <v>0</v>
      </c>
      <c r="W405" s="36">
        <f ca="1">SUMIFS(СВЦЭМ!$K$40:$K$783,СВЦЭМ!$A$40:$A$783,$A405,СВЦЭМ!$B$39:$B$782,W$402)+'СЕТ СН'!$F$16</f>
        <v>0</v>
      </c>
      <c r="X405" s="36">
        <f ca="1">SUMIFS(СВЦЭМ!$K$40:$K$783,СВЦЭМ!$A$40:$A$783,$A405,СВЦЭМ!$B$39:$B$782,X$402)+'СЕТ СН'!$F$16</f>
        <v>0</v>
      </c>
      <c r="Y405" s="36">
        <f ca="1">SUMIFS(СВЦЭМ!$K$40:$K$783,СВЦЭМ!$A$40:$A$783,$A405,СВЦЭМ!$B$39:$B$782,Y$402)+'СЕТ СН'!$F$16</f>
        <v>0</v>
      </c>
    </row>
    <row r="406" spans="1:27" ht="15.75" hidden="1" x14ac:dyDescent="0.2">
      <c r="A406" s="35">
        <f t="shared" si="11"/>
        <v>44777</v>
      </c>
      <c r="B406" s="36">
        <f ca="1">SUMIFS(СВЦЭМ!$K$40:$K$783,СВЦЭМ!$A$40:$A$783,$A406,СВЦЭМ!$B$39:$B$782,B$402)+'СЕТ СН'!$F$16</f>
        <v>0</v>
      </c>
      <c r="C406" s="36">
        <f ca="1">SUMIFS(СВЦЭМ!$K$40:$K$783,СВЦЭМ!$A$40:$A$783,$A406,СВЦЭМ!$B$39:$B$782,C$402)+'СЕТ СН'!$F$16</f>
        <v>0</v>
      </c>
      <c r="D406" s="36">
        <f ca="1">SUMIFS(СВЦЭМ!$K$40:$K$783,СВЦЭМ!$A$40:$A$783,$A406,СВЦЭМ!$B$39:$B$782,D$402)+'СЕТ СН'!$F$16</f>
        <v>0</v>
      </c>
      <c r="E406" s="36">
        <f ca="1">SUMIFS(СВЦЭМ!$K$40:$K$783,СВЦЭМ!$A$40:$A$783,$A406,СВЦЭМ!$B$39:$B$782,E$402)+'СЕТ СН'!$F$16</f>
        <v>0</v>
      </c>
      <c r="F406" s="36">
        <f ca="1">SUMIFS(СВЦЭМ!$K$40:$K$783,СВЦЭМ!$A$40:$A$783,$A406,СВЦЭМ!$B$39:$B$782,F$402)+'СЕТ СН'!$F$16</f>
        <v>0</v>
      </c>
      <c r="G406" s="36">
        <f ca="1">SUMIFS(СВЦЭМ!$K$40:$K$783,СВЦЭМ!$A$40:$A$783,$A406,СВЦЭМ!$B$39:$B$782,G$402)+'СЕТ СН'!$F$16</f>
        <v>0</v>
      </c>
      <c r="H406" s="36">
        <f ca="1">SUMIFS(СВЦЭМ!$K$40:$K$783,СВЦЭМ!$A$40:$A$783,$A406,СВЦЭМ!$B$39:$B$782,H$402)+'СЕТ СН'!$F$16</f>
        <v>0</v>
      </c>
      <c r="I406" s="36">
        <f ca="1">SUMIFS(СВЦЭМ!$K$40:$K$783,СВЦЭМ!$A$40:$A$783,$A406,СВЦЭМ!$B$39:$B$782,I$402)+'СЕТ СН'!$F$16</f>
        <v>0</v>
      </c>
      <c r="J406" s="36">
        <f ca="1">SUMIFS(СВЦЭМ!$K$40:$K$783,СВЦЭМ!$A$40:$A$783,$A406,СВЦЭМ!$B$39:$B$782,J$402)+'СЕТ СН'!$F$16</f>
        <v>0</v>
      </c>
      <c r="K406" s="36">
        <f ca="1">SUMIFS(СВЦЭМ!$K$40:$K$783,СВЦЭМ!$A$40:$A$783,$A406,СВЦЭМ!$B$39:$B$782,K$402)+'СЕТ СН'!$F$16</f>
        <v>0</v>
      </c>
      <c r="L406" s="36">
        <f ca="1">SUMIFS(СВЦЭМ!$K$40:$K$783,СВЦЭМ!$A$40:$A$783,$A406,СВЦЭМ!$B$39:$B$782,L$402)+'СЕТ СН'!$F$16</f>
        <v>0</v>
      </c>
      <c r="M406" s="36">
        <f ca="1">SUMIFS(СВЦЭМ!$K$40:$K$783,СВЦЭМ!$A$40:$A$783,$A406,СВЦЭМ!$B$39:$B$782,M$402)+'СЕТ СН'!$F$16</f>
        <v>0</v>
      </c>
      <c r="N406" s="36">
        <f ca="1">SUMIFS(СВЦЭМ!$K$40:$K$783,СВЦЭМ!$A$40:$A$783,$A406,СВЦЭМ!$B$39:$B$782,N$402)+'СЕТ СН'!$F$16</f>
        <v>0</v>
      </c>
      <c r="O406" s="36">
        <f ca="1">SUMIFS(СВЦЭМ!$K$40:$K$783,СВЦЭМ!$A$40:$A$783,$A406,СВЦЭМ!$B$39:$B$782,O$402)+'СЕТ СН'!$F$16</f>
        <v>0</v>
      </c>
      <c r="P406" s="36">
        <f ca="1">SUMIFS(СВЦЭМ!$K$40:$K$783,СВЦЭМ!$A$40:$A$783,$A406,СВЦЭМ!$B$39:$B$782,P$402)+'СЕТ СН'!$F$16</f>
        <v>0</v>
      </c>
      <c r="Q406" s="36">
        <f ca="1">SUMIFS(СВЦЭМ!$K$40:$K$783,СВЦЭМ!$A$40:$A$783,$A406,СВЦЭМ!$B$39:$B$782,Q$402)+'СЕТ СН'!$F$16</f>
        <v>0</v>
      </c>
      <c r="R406" s="36">
        <f ca="1">SUMIFS(СВЦЭМ!$K$40:$K$783,СВЦЭМ!$A$40:$A$783,$A406,СВЦЭМ!$B$39:$B$782,R$402)+'СЕТ СН'!$F$16</f>
        <v>0</v>
      </c>
      <c r="S406" s="36">
        <f ca="1">SUMIFS(СВЦЭМ!$K$40:$K$783,СВЦЭМ!$A$40:$A$783,$A406,СВЦЭМ!$B$39:$B$782,S$402)+'СЕТ СН'!$F$16</f>
        <v>0</v>
      </c>
      <c r="T406" s="36">
        <f ca="1">SUMIFS(СВЦЭМ!$K$40:$K$783,СВЦЭМ!$A$40:$A$783,$A406,СВЦЭМ!$B$39:$B$782,T$402)+'СЕТ СН'!$F$16</f>
        <v>0</v>
      </c>
      <c r="U406" s="36">
        <f ca="1">SUMIFS(СВЦЭМ!$K$40:$K$783,СВЦЭМ!$A$40:$A$783,$A406,СВЦЭМ!$B$39:$B$782,U$402)+'СЕТ СН'!$F$16</f>
        <v>0</v>
      </c>
      <c r="V406" s="36">
        <f ca="1">SUMIFS(СВЦЭМ!$K$40:$K$783,СВЦЭМ!$A$40:$A$783,$A406,СВЦЭМ!$B$39:$B$782,V$402)+'СЕТ СН'!$F$16</f>
        <v>0</v>
      </c>
      <c r="W406" s="36">
        <f ca="1">SUMIFS(СВЦЭМ!$K$40:$K$783,СВЦЭМ!$A$40:$A$783,$A406,СВЦЭМ!$B$39:$B$782,W$402)+'СЕТ СН'!$F$16</f>
        <v>0</v>
      </c>
      <c r="X406" s="36">
        <f ca="1">SUMIFS(СВЦЭМ!$K$40:$K$783,СВЦЭМ!$A$40:$A$783,$A406,СВЦЭМ!$B$39:$B$782,X$402)+'СЕТ СН'!$F$16</f>
        <v>0</v>
      </c>
      <c r="Y406" s="36">
        <f ca="1">SUMIFS(СВЦЭМ!$K$40:$K$783,СВЦЭМ!$A$40:$A$783,$A406,СВЦЭМ!$B$39:$B$782,Y$402)+'СЕТ СН'!$F$16</f>
        <v>0</v>
      </c>
    </row>
    <row r="407" spans="1:27" ht="15.75" hidden="1" x14ac:dyDescent="0.2">
      <c r="A407" s="35">
        <f t="shared" si="11"/>
        <v>44778</v>
      </c>
      <c r="B407" s="36">
        <f ca="1">SUMIFS(СВЦЭМ!$K$40:$K$783,СВЦЭМ!$A$40:$A$783,$A407,СВЦЭМ!$B$39:$B$782,B$402)+'СЕТ СН'!$F$16</f>
        <v>0</v>
      </c>
      <c r="C407" s="36">
        <f ca="1">SUMIFS(СВЦЭМ!$K$40:$K$783,СВЦЭМ!$A$40:$A$783,$A407,СВЦЭМ!$B$39:$B$782,C$402)+'СЕТ СН'!$F$16</f>
        <v>0</v>
      </c>
      <c r="D407" s="36">
        <f ca="1">SUMIFS(СВЦЭМ!$K$40:$K$783,СВЦЭМ!$A$40:$A$783,$A407,СВЦЭМ!$B$39:$B$782,D$402)+'СЕТ СН'!$F$16</f>
        <v>0</v>
      </c>
      <c r="E407" s="36">
        <f ca="1">SUMIFS(СВЦЭМ!$K$40:$K$783,СВЦЭМ!$A$40:$A$783,$A407,СВЦЭМ!$B$39:$B$782,E$402)+'СЕТ СН'!$F$16</f>
        <v>0</v>
      </c>
      <c r="F407" s="36">
        <f ca="1">SUMIFS(СВЦЭМ!$K$40:$K$783,СВЦЭМ!$A$40:$A$783,$A407,СВЦЭМ!$B$39:$B$782,F$402)+'СЕТ СН'!$F$16</f>
        <v>0</v>
      </c>
      <c r="G407" s="36">
        <f ca="1">SUMIFS(СВЦЭМ!$K$40:$K$783,СВЦЭМ!$A$40:$A$783,$A407,СВЦЭМ!$B$39:$B$782,G$402)+'СЕТ СН'!$F$16</f>
        <v>0</v>
      </c>
      <c r="H407" s="36">
        <f ca="1">SUMIFS(СВЦЭМ!$K$40:$K$783,СВЦЭМ!$A$40:$A$783,$A407,СВЦЭМ!$B$39:$B$782,H$402)+'СЕТ СН'!$F$16</f>
        <v>0</v>
      </c>
      <c r="I407" s="36">
        <f ca="1">SUMIFS(СВЦЭМ!$K$40:$K$783,СВЦЭМ!$A$40:$A$783,$A407,СВЦЭМ!$B$39:$B$782,I$402)+'СЕТ СН'!$F$16</f>
        <v>0</v>
      </c>
      <c r="J407" s="36">
        <f ca="1">SUMIFS(СВЦЭМ!$K$40:$K$783,СВЦЭМ!$A$40:$A$783,$A407,СВЦЭМ!$B$39:$B$782,J$402)+'СЕТ СН'!$F$16</f>
        <v>0</v>
      </c>
      <c r="K407" s="36">
        <f ca="1">SUMIFS(СВЦЭМ!$K$40:$K$783,СВЦЭМ!$A$40:$A$783,$A407,СВЦЭМ!$B$39:$B$782,K$402)+'СЕТ СН'!$F$16</f>
        <v>0</v>
      </c>
      <c r="L407" s="36">
        <f ca="1">SUMIFS(СВЦЭМ!$K$40:$K$783,СВЦЭМ!$A$40:$A$783,$A407,СВЦЭМ!$B$39:$B$782,L$402)+'СЕТ СН'!$F$16</f>
        <v>0</v>
      </c>
      <c r="M407" s="36">
        <f ca="1">SUMIFS(СВЦЭМ!$K$40:$K$783,СВЦЭМ!$A$40:$A$783,$A407,СВЦЭМ!$B$39:$B$782,M$402)+'СЕТ СН'!$F$16</f>
        <v>0</v>
      </c>
      <c r="N407" s="36">
        <f ca="1">SUMIFS(СВЦЭМ!$K$40:$K$783,СВЦЭМ!$A$40:$A$783,$A407,СВЦЭМ!$B$39:$B$782,N$402)+'СЕТ СН'!$F$16</f>
        <v>0</v>
      </c>
      <c r="O407" s="36">
        <f ca="1">SUMIFS(СВЦЭМ!$K$40:$K$783,СВЦЭМ!$A$40:$A$783,$A407,СВЦЭМ!$B$39:$B$782,O$402)+'СЕТ СН'!$F$16</f>
        <v>0</v>
      </c>
      <c r="P407" s="36">
        <f ca="1">SUMIFS(СВЦЭМ!$K$40:$K$783,СВЦЭМ!$A$40:$A$783,$A407,СВЦЭМ!$B$39:$B$782,P$402)+'СЕТ СН'!$F$16</f>
        <v>0</v>
      </c>
      <c r="Q407" s="36">
        <f ca="1">SUMIFS(СВЦЭМ!$K$40:$K$783,СВЦЭМ!$A$40:$A$783,$A407,СВЦЭМ!$B$39:$B$782,Q$402)+'СЕТ СН'!$F$16</f>
        <v>0</v>
      </c>
      <c r="R407" s="36">
        <f ca="1">SUMIFS(СВЦЭМ!$K$40:$K$783,СВЦЭМ!$A$40:$A$783,$A407,СВЦЭМ!$B$39:$B$782,R$402)+'СЕТ СН'!$F$16</f>
        <v>0</v>
      </c>
      <c r="S407" s="36">
        <f ca="1">SUMIFS(СВЦЭМ!$K$40:$K$783,СВЦЭМ!$A$40:$A$783,$A407,СВЦЭМ!$B$39:$B$782,S$402)+'СЕТ СН'!$F$16</f>
        <v>0</v>
      </c>
      <c r="T407" s="36">
        <f ca="1">SUMIFS(СВЦЭМ!$K$40:$K$783,СВЦЭМ!$A$40:$A$783,$A407,СВЦЭМ!$B$39:$B$782,T$402)+'СЕТ СН'!$F$16</f>
        <v>0</v>
      </c>
      <c r="U407" s="36">
        <f ca="1">SUMIFS(СВЦЭМ!$K$40:$K$783,СВЦЭМ!$A$40:$A$783,$A407,СВЦЭМ!$B$39:$B$782,U$402)+'СЕТ СН'!$F$16</f>
        <v>0</v>
      </c>
      <c r="V407" s="36">
        <f ca="1">SUMIFS(СВЦЭМ!$K$40:$K$783,СВЦЭМ!$A$40:$A$783,$A407,СВЦЭМ!$B$39:$B$782,V$402)+'СЕТ СН'!$F$16</f>
        <v>0</v>
      </c>
      <c r="W407" s="36">
        <f ca="1">SUMIFS(СВЦЭМ!$K$40:$K$783,СВЦЭМ!$A$40:$A$783,$A407,СВЦЭМ!$B$39:$B$782,W$402)+'СЕТ СН'!$F$16</f>
        <v>0</v>
      </c>
      <c r="X407" s="36">
        <f ca="1">SUMIFS(СВЦЭМ!$K$40:$K$783,СВЦЭМ!$A$40:$A$783,$A407,СВЦЭМ!$B$39:$B$782,X$402)+'СЕТ СН'!$F$16</f>
        <v>0</v>
      </c>
      <c r="Y407" s="36">
        <f ca="1">SUMIFS(СВЦЭМ!$K$40:$K$783,СВЦЭМ!$A$40:$A$783,$A407,СВЦЭМ!$B$39:$B$782,Y$402)+'СЕТ СН'!$F$16</f>
        <v>0</v>
      </c>
    </row>
    <row r="408" spans="1:27" ht="15.75" hidden="1" x14ac:dyDescent="0.2">
      <c r="A408" s="35">
        <f t="shared" si="11"/>
        <v>44779</v>
      </c>
      <c r="B408" s="36">
        <f ca="1">SUMIFS(СВЦЭМ!$K$40:$K$783,СВЦЭМ!$A$40:$A$783,$A408,СВЦЭМ!$B$39:$B$782,B$402)+'СЕТ СН'!$F$16</f>
        <v>0</v>
      </c>
      <c r="C408" s="36">
        <f ca="1">SUMIFS(СВЦЭМ!$K$40:$K$783,СВЦЭМ!$A$40:$A$783,$A408,СВЦЭМ!$B$39:$B$782,C$402)+'СЕТ СН'!$F$16</f>
        <v>0</v>
      </c>
      <c r="D408" s="36">
        <f ca="1">SUMIFS(СВЦЭМ!$K$40:$K$783,СВЦЭМ!$A$40:$A$783,$A408,СВЦЭМ!$B$39:$B$782,D$402)+'СЕТ СН'!$F$16</f>
        <v>0</v>
      </c>
      <c r="E408" s="36">
        <f ca="1">SUMIFS(СВЦЭМ!$K$40:$K$783,СВЦЭМ!$A$40:$A$783,$A408,СВЦЭМ!$B$39:$B$782,E$402)+'СЕТ СН'!$F$16</f>
        <v>0</v>
      </c>
      <c r="F408" s="36">
        <f ca="1">SUMIFS(СВЦЭМ!$K$40:$K$783,СВЦЭМ!$A$40:$A$783,$A408,СВЦЭМ!$B$39:$B$782,F$402)+'СЕТ СН'!$F$16</f>
        <v>0</v>
      </c>
      <c r="G408" s="36">
        <f ca="1">SUMIFS(СВЦЭМ!$K$40:$K$783,СВЦЭМ!$A$40:$A$783,$A408,СВЦЭМ!$B$39:$B$782,G$402)+'СЕТ СН'!$F$16</f>
        <v>0</v>
      </c>
      <c r="H408" s="36">
        <f ca="1">SUMIFS(СВЦЭМ!$K$40:$K$783,СВЦЭМ!$A$40:$A$783,$A408,СВЦЭМ!$B$39:$B$782,H$402)+'СЕТ СН'!$F$16</f>
        <v>0</v>
      </c>
      <c r="I408" s="36">
        <f ca="1">SUMIFS(СВЦЭМ!$K$40:$K$783,СВЦЭМ!$A$40:$A$783,$A408,СВЦЭМ!$B$39:$B$782,I$402)+'СЕТ СН'!$F$16</f>
        <v>0</v>
      </c>
      <c r="J408" s="36">
        <f ca="1">SUMIFS(СВЦЭМ!$K$40:$K$783,СВЦЭМ!$A$40:$A$783,$A408,СВЦЭМ!$B$39:$B$782,J$402)+'СЕТ СН'!$F$16</f>
        <v>0</v>
      </c>
      <c r="K408" s="36">
        <f ca="1">SUMIFS(СВЦЭМ!$K$40:$K$783,СВЦЭМ!$A$40:$A$783,$A408,СВЦЭМ!$B$39:$B$782,K$402)+'СЕТ СН'!$F$16</f>
        <v>0</v>
      </c>
      <c r="L408" s="36">
        <f ca="1">SUMIFS(СВЦЭМ!$K$40:$K$783,СВЦЭМ!$A$40:$A$783,$A408,СВЦЭМ!$B$39:$B$782,L$402)+'СЕТ СН'!$F$16</f>
        <v>0</v>
      </c>
      <c r="M408" s="36">
        <f ca="1">SUMIFS(СВЦЭМ!$K$40:$K$783,СВЦЭМ!$A$40:$A$783,$A408,СВЦЭМ!$B$39:$B$782,M$402)+'СЕТ СН'!$F$16</f>
        <v>0</v>
      </c>
      <c r="N408" s="36">
        <f ca="1">SUMIFS(СВЦЭМ!$K$40:$K$783,СВЦЭМ!$A$40:$A$783,$A408,СВЦЭМ!$B$39:$B$782,N$402)+'СЕТ СН'!$F$16</f>
        <v>0</v>
      </c>
      <c r="O408" s="36">
        <f ca="1">SUMIFS(СВЦЭМ!$K$40:$K$783,СВЦЭМ!$A$40:$A$783,$A408,СВЦЭМ!$B$39:$B$782,O$402)+'СЕТ СН'!$F$16</f>
        <v>0</v>
      </c>
      <c r="P408" s="36">
        <f ca="1">SUMIFS(СВЦЭМ!$K$40:$K$783,СВЦЭМ!$A$40:$A$783,$A408,СВЦЭМ!$B$39:$B$782,P$402)+'СЕТ СН'!$F$16</f>
        <v>0</v>
      </c>
      <c r="Q408" s="36">
        <f ca="1">SUMIFS(СВЦЭМ!$K$40:$K$783,СВЦЭМ!$A$40:$A$783,$A408,СВЦЭМ!$B$39:$B$782,Q$402)+'СЕТ СН'!$F$16</f>
        <v>0</v>
      </c>
      <c r="R408" s="36">
        <f ca="1">SUMIFS(СВЦЭМ!$K$40:$K$783,СВЦЭМ!$A$40:$A$783,$A408,СВЦЭМ!$B$39:$B$782,R$402)+'СЕТ СН'!$F$16</f>
        <v>0</v>
      </c>
      <c r="S408" s="36">
        <f ca="1">SUMIFS(СВЦЭМ!$K$40:$K$783,СВЦЭМ!$A$40:$A$783,$A408,СВЦЭМ!$B$39:$B$782,S$402)+'СЕТ СН'!$F$16</f>
        <v>0</v>
      </c>
      <c r="T408" s="36">
        <f ca="1">SUMIFS(СВЦЭМ!$K$40:$K$783,СВЦЭМ!$A$40:$A$783,$A408,СВЦЭМ!$B$39:$B$782,T$402)+'СЕТ СН'!$F$16</f>
        <v>0</v>
      </c>
      <c r="U408" s="36">
        <f ca="1">SUMIFS(СВЦЭМ!$K$40:$K$783,СВЦЭМ!$A$40:$A$783,$A408,СВЦЭМ!$B$39:$B$782,U$402)+'СЕТ СН'!$F$16</f>
        <v>0</v>
      </c>
      <c r="V408" s="36">
        <f ca="1">SUMIFS(СВЦЭМ!$K$40:$K$783,СВЦЭМ!$A$40:$A$783,$A408,СВЦЭМ!$B$39:$B$782,V$402)+'СЕТ СН'!$F$16</f>
        <v>0</v>
      </c>
      <c r="W408" s="36">
        <f ca="1">SUMIFS(СВЦЭМ!$K$40:$K$783,СВЦЭМ!$A$40:$A$783,$A408,СВЦЭМ!$B$39:$B$782,W$402)+'СЕТ СН'!$F$16</f>
        <v>0</v>
      </c>
      <c r="X408" s="36">
        <f ca="1">SUMIFS(СВЦЭМ!$K$40:$K$783,СВЦЭМ!$A$40:$A$783,$A408,СВЦЭМ!$B$39:$B$782,X$402)+'СЕТ СН'!$F$16</f>
        <v>0</v>
      </c>
      <c r="Y408" s="36">
        <f ca="1">SUMIFS(СВЦЭМ!$K$40:$K$783,СВЦЭМ!$A$40:$A$783,$A408,СВЦЭМ!$B$39:$B$782,Y$402)+'СЕТ СН'!$F$16</f>
        <v>0</v>
      </c>
    </row>
    <row r="409" spans="1:27" ht="15.75" hidden="1" x14ac:dyDescent="0.2">
      <c r="A409" s="35">
        <f t="shared" si="11"/>
        <v>44780</v>
      </c>
      <c r="B409" s="36">
        <f ca="1">SUMIFS(СВЦЭМ!$K$40:$K$783,СВЦЭМ!$A$40:$A$783,$A409,СВЦЭМ!$B$39:$B$782,B$402)+'СЕТ СН'!$F$16</f>
        <v>0</v>
      </c>
      <c r="C409" s="36">
        <f ca="1">SUMIFS(СВЦЭМ!$K$40:$K$783,СВЦЭМ!$A$40:$A$783,$A409,СВЦЭМ!$B$39:$B$782,C$402)+'СЕТ СН'!$F$16</f>
        <v>0</v>
      </c>
      <c r="D409" s="36">
        <f ca="1">SUMIFS(СВЦЭМ!$K$40:$K$783,СВЦЭМ!$A$40:$A$783,$A409,СВЦЭМ!$B$39:$B$782,D$402)+'СЕТ СН'!$F$16</f>
        <v>0</v>
      </c>
      <c r="E409" s="36">
        <f ca="1">SUMIFS(СВЦЭМ!$K$40:$K$783,СВЦЭМ!$A$40:$A$783,$A409,СВЦЭМ!$B$39:$B$782,E$402)+'СЕТ СН'!$F$16</f>
        <v>0</v>
      </c>
      <c r="F409" s="36">
        <f ca="1">SUMIFS(СВЦЭМ!$K$40:$K$783,СВЦЭМ!$A$40:$A$783,$A409,СВЦЭМ!$B$39:$B$782,F$402)+'СЕТ СН'!$F$16</f>
        <v>0</v>
      </c>
      <c r="G409" s="36">
        <f ca="1">SUMIFS(СВЦЭМ!$K$40:$K$783,СВЦЭМ!$A$40:$A$783,$A409,СВЦЭМ!$B$39:$B$782,G$402)+'СЕТ СН'!$F$16</f>
        <v>0</v>
      </c>
      <c r="H409" s="36">
        <f ca="1">SUMIFS(СВЦЭМ!$K$40:$K$783,СВЦЭМ!$A$40:$A$783,$A409,СВЦЭМ!$B$39:$B$782,H$402)+'СЕТ СН'!$F$16</f>
        <v>0</v>
      </c>
      <c r="I409" s="36">
        <f ca="1">SUMIFS(СВЦЭМ!$K$40:$K$783,СВЦЭМ!$A$40:$A$783,$A409,СВЦЭМ!$B$39:$B$782,I$402)+'СЕТ СН'!$F$16</f>
        <v>0</v>
      </c>
      <c r="J409" s="36">
        <f ca="1">SUMIFS(СВЦЭМ!$K$40:$K$783,СВЦЭМ!$A$40:$A$783,$A409,СВЦЭМ!$B$39:$B$782,J$402)+'СЕТ СН'!$F$16</f>
        <v>0</v>
      </c>
      <c r="K409" s="36">
        <f ca="1">SUMIFS(СВЦЭМ!$K$40:$K$783,СВЦЭМ!$A$40:$A$783,$A409,СВЦЭМ!$B$39:$B$782,K$402)+'СЕТ СН'!$F$16</f>
        <v>0</v>
      </c>
      <c r="L409" s="36">
        <f ca="1">SUMIFS(СВЦЭМ!$K$40:$K$783,СВЦЭМ!$A$40:$A$783,$A409,СВЦЭМ!$B$39:$B$782,L$402)+'СЕТ СН'!$F$16</f>
        <v>0</v>
      </c>
      <c r="M409" s="36">
        <f ca="1">SUMIFS(СВЦЭМ!$K$40:$K$783,СВЦЭМ!$A$40:$A$783,$A409,СВЦЭМ!$B$39:$B$782,M$402)+'СЕТ СН'!$F$16</f>
        <v>0</v>
      </c>
      <c r="N409" s="36">
        <f ca="1">SUMIFS(СВЦЭМ!$K$40:$K$783,СВЦЭМ!$A$40:$A$783,$A409,СВЦЭМ!$B$39:$B$782,N$402)+'СЕТ СН'!$F$16</f>
        <v>0</v>
      </c>
      <c r="O409" s="36">
        <f ca="1">SUMIFS(СВЦЭМ!$K$40:$K$783,СВЦЭМ!$A$40:$A$783,$A409,СВЦЭМ!$B$39:$B$782,O$402)+'СЕТ СН'!$F$16</f>
        <v>0</v>
      </c>
      <c r="P409" s="36">
        <f ca="1">SUMIFS(СВЦЭМ!$K$40:$K$783,СВЦЭМ!$A$40:$A$783,$A409,СВЦЭМ!$B$39:$B$782,P$402)+'СЕТ СН'!$F$16</f>
        <v>0</v>
      </c>
      <c r="Q409" s="36">
        <f ca="1">SUMIFS(СВЦЭМ!$K$40:$K$783,СВЦЭМ!$A$40:$A$783,$A409,СВЦЭМ!$B$39:$B$782,Q$402)+'СЕТ СН'!$F$16</f>
        <v>0</v>
      </c>
      <c r="R409" s="36">
        <f ca="1">SUMIFS(СВЦЭМ!$K$40:$K$783,СВЦЭМ!$A$40:$A$783,$A409,СВЦЭМ!$B$39:$B$782,R$402)+'СЕТ СН'!$F$16</f>
        <v>0</v>
      </c>
      <c r="S409" s="36">
        <f ca="1">SUMIFS(СВЦЭМ!$K$40:$K$783,СВЦЭМ!$A$40:$A$783,$A409,СВЦЭМ!$B$39:$B$782,S$402)+'СЕТ СН'!$F$16</f>
        <v>0</v>
      </c>
      <c r="T409" s="36">
        <f ca="1">SUMIFS(СВЦЭМ!$K$40:$K$783,СВЦЭМ!$A$40:$A$783,$A409,СВЦЭМ!$B$39:$B$782,T$402)+'СЕТ СН'!$F$16</f>
        <v>0</v>
      </c>
      <c r="U409" s="36">
        <f ca="1">SUMIFS(СВЦЭМ!$K$40:$K$783,СВЦЭМ!$A$40:$A$783,$A409,СВЦЭМ!$B$39:$B$782,U$402)+'СЕТ СН'!$F$16</f>
        <v>0</v>
      </c>
      <c r="V409" s="36">
        <f ca="1">SUMIFS(СВЦЭМ!$K$40:$K$783,СВЦЭМ!$A$40:$A$783,$A409,СВЦЭМ!$B$39:$B$782,V$402)+'СЕТ СН'!$F$16</f>
        <v>0</v>
      </c>
      <c r="W409" s="36">
        <f ca="1">SUMIFS(СВЦЭМ!$K$40:$K$783,СВЦЭМ!$A$40:$A$783,$A409,СВЦЭМ!$B$39:$B$782,W$402)+'СЕТ СН'!$F$16</f>
        <v>0</v>
      </c>
      <c r="X409" s="36">
        <f ca="1">SUMIFS(СВЦЭМ!$K$40:$K$783,СВЦЭМ!$A$40:$A$783,$A409,СВЦЭМ!$B$39:$B$782,X$402)+'СЕТ СН'!$F$16</f>
        <v>0</v>
      </c>
      <c r="Y409" s="36">
        <f ca="1">SUMIFS(СВЦЭМ!$K$40:$K$783,СВЦЭМ!$A$40:$A$783,$A409,СВЦЭМ!$B$39:$B$782,Y$402)+'СЕТ СН'!$F$16</f>
        <v>0</v>
      </c>
    </row>
    <row r="410" spans="1:27" ht="15.75" hidden="1" x14ac:dyDescent="0.2">
      <c r="A410" s="35">
        <f t="shared" si="11"/>
        <v>44781</v>
      </c>
      <c r="B410" s="36">
        <f ca="1">SUMIFS(СВЦЭМ!$K$40:$K$783,СВЦЭМ!$A$40:$A$783,$A410,СВЦЭМ!$B$39:$B$782,B$402)+'СЕТ СН'!$F$16</f>
        <v>0</v>
      </c>
      <c r="C410" s="36">
        <f ca="1">SUMIFS(СВЦЭМ!$K$40:$K$783,СВЦЭМ!$A$40:$A$783,$A410,СВЦЭМ!$B$39:$B$782,C$402)+'СЕТ СН'!$F$16</f>
        <v>0</v>
      </c>
      <c r="D410" s="36">
        <f ca="1">SUMIFS(СВЦЭМ!$K$40:$K$783,СВЦЭМ!$A$40:$A$783,$A410,СВЦЭМ!$B$39:$B$782,D$402)+'СЕТ СН'!$F$16</f>
        <v>0</v>
      </c>
      <c r="E410" s="36">
        <f ca="1">SUMIFS(СВЦЭМ!$K$40:$K$783,СВЦЭМ!$A$40:$A$783,$A410,СВЦЭМ!$B$39:$B$782,E$402)+'СЕТ СН'!$F$16</f>
        <v>0</v>
      </c>
      <c r="F410" s="36">
        <f ca="1">SUMIFS(СВЦЭМ!$K$40:$K$783,СВЦЭМ!$A$40:$A$783,$A410,СВЦЭМ!$B$39:$B$782,F$402)+'СЕТ СН'!$F$16</f>
        <v>0</v>
      </c>
      <c r="G410" s="36">
        <f ca="1">SUMIFS(СВЦЭМ!$K$40:$K$783,СВЦЭМ!$A$40:$A$783,$A410,СВЦЭМ!$B$39:$B$782,G$402)+'СЕТ СН'!$F$16</f>
        <v>0</v>
      </c>
      <c r="H410" s="36">
        <f ca="1">SUMIFS(СВЦЭМ!$K$40:$K$783,СВЦЭМ!$A$40:$A$783,$A410,СВЦЭМ!$B$39:$B$782,H$402)+'СЕТ СН'!$F$16</f>
        <v>0</v>
      </c>
      <c r="I410" s="36">
        <f ca="1">SUMIFS(СВЦЭМ!$K$40:$K$783,СВЦЭМ!$A$40:$A$783,$A410,СВЦЭМ!$B$39:$B$782,I$402)+'СЕТ СН'!$F$16</f>
        <v>0</v>
      </c>
      <c r="J410" s="36">
        <f ca="1">SUMIFS(СВЦЭМ!$K$40:$K$783,СВЦЭМ!$A$40:$A$783,$A410,СВЦЭМ!$B$39:$B$782,J$402)+'СЕТ СН'!$F$16</f>
        <v>0</v>
      </c>
      <c r="K410" s="36">
        <f ca="1">SUMIFS(СВЦЭМ!$K$40:$K$783,СВЦЭМ!$A$40:$A$783,$A410,СВЦЭМ!$B$39:$B$782,K$402)+'СЕТ СН'!$F$16</f>
        <v>0</v>
      </c>
      <c r="L410" s="36">
        <f ca="1">SUMIFS(СВЦЭМ!$K$40:$K$783,СВЦЭМ!$A$40:$A$783,$A410,СВЦЭМ!$B$39:$B$782,L$402)+'СЕТ СН'!$F$16</f>
        <v>0</v>
      </c>
      <c r="M410" s="36">
        <f ca="1">SUMIFS(СВЦЭМ!$K$40:$K$783,СВЦЭМ!$A$40:$A$783,$A410,СВЦЭМ!$B$39:$B$782,M$402)+'СЕТ СН'!$F$16</f>
        <v>0</v>
      </c>
      <c r="N410" s="36">
        <f ca="1">SUMIFS(СВЦЭМ!$K$40:$K$783,СВЦЭМ!$A$40:$A$783,$A410,СВЦЭМ!$B$39:$B$782,N$402)+'СЕТ СН'!$F$16</f>
        <v>0</v>
      </c>
      <c r="O410" s="36">
        <f ca="1">SUMIFS(СВЦЭМ!$K$40:$K$783,СВЦЭМ!$A$40:$A$783,$A410,СВЦЭМ!$B$39:$B$782,O$402)+'СЕТ СН'!$F$16</f>
        <v>0</v>
      </c>
      <c r="P410" s="36">
        <f ca="1">SUMIFS(СВЦЭМ!$K$40:$K$783,СВЦЭМ!$A$40:$A$783,$A410,СВЦЭМ!$B$39:$B$782,P$402)+'СЕТ СН'!$F$16</f>
        <v>0</v>
      </c>
      <c r="Q410" s="36">
        <f ca="1">SUMIFS(СВЦЭМ!$K$40:$K$783,СВЦЭМ!$A$40:$A$783,$A410,СВЦЭМ!$B$39:$B$782,Q$402)+'СЕТ СН'!$F$16</f>
        <v>0</v>
      </c>
      <c r="R410" s="36">
        <f ca="1">SUMIFS(СВЦЭМ!$K$40:$K$783,СВЦЭМ!$A$40:$A$783,$A410,СВЦЭМ!$B$39:$B$782,R$402)+'СЕТ СН'!$F$16</f>
        <v>0</v>
      </c>
      <c r="S410" s="36">
        <f ca="1">SUMIFS(СВЦЭМ!$K$40:$K$783,СВЦЭМ!$A$40:$A$783,$A410,СВЦЭМ!$B$39:$B$782,S$402)+'СЕТ СН'!$F$16</f>
        <v>0</v>
      </c>
      <c r="T410" s="36">
        <f ca="1">SUMIFS(СВЦЭМ!$K$40:$K$783,СВЦЭМ!$A$40:$A$783,$A410,СВЦЭМ!$B$39:$B$782,T$402)+'СЕТ СН'!$F$16</f>
        <v>0</v>
      </c>
      <c r="U410" s="36">
        <f ca="1">SUMIFS(СВЦЭМ!$K$40:$K$783,СВЦЭМ!$A$40:$A$783,$A410,СВЦЭМ!$B$39:$B$782,U$402)+'СЕТ СН'!$F$16</f>
        <v>0</v>
      </c>
      <c r="V410" s="36">
        <f ca="1">SUMIFS(СВЦЭМ!$K$40:$K$783,СВЦЭМ!$A$40:$A$783,$A410,СВЦЭМ!$B$39:$B$782,V$402)+'СЕТ СН'!$F$16</f>
        <v>0</v>
      </c>
      <c r="W410" s="36">
        <f ca="1">SUMIFS(СВЦЭМ!$K$40:$K$783,СВЦЭМ!$A$40:$A$783,$A410,СВЦЭМ!$B$39:$B$782,W$402)+'СЕТ СН'!$F$16</f>
        <v>0</v>
      </c>
      <c r="X410" s="36">
        <f ca="1">SUMIFS(СВЦЭМ!$K$40:$K$783,СВЦЭМ!$A$40:$A$783,$A410,СВЦЭМ!$B$39:$B$782,X$402)+'СЕТ СН'!$F$16</f>
        <v>0</v>
      </c>
      <c r="Y410" s="36">
        <f ca="1">SUMIFS(СВЦЭМ!$K$40:$K$783,СВЦЭМ!$A$40:$A$783,$A410,СВЦЭМ!$B$39:$B$782,Y$402)+'СЕТ СН'!$F$16</f>
        <v>0</v>
      </c>
    </row>
    <row r="411" spans="1:27" ht="15.75" hidden="1" x14ac:dyDescent="0.2">
      <c r="A411" s="35">
        <f t="shared" si="11"/>
        <v>44782</v>
      </c>
      <c r="B411" s="36">
        <f ca="1">SUMIFS(СВЦЭМ!$K$40:$K$783,СВЦЭМ!$A$40:$A$783,$A411,СВЦЭМ!$B$39:$B$782,B$402)+'СЕТ СН'!$F$16</f>
        <v>0</v>
      </c>
      <c r="C411" s="36">
        <f ca="1">SUMIFS(СВЦЭМ!$K$40:$K$783,СВЦЭМ!$A$40:$A$783,$A411,СВЦЭМ!$B$39:$B$782,C$402)+'СЕТ СН'!$F$16</f>
        <v>0</v>
      </c>
      <c r="D411" s="36">
        <f ca="1">SUMIFS(СВЦЭМ!$K$40:$K$783,СВЦЭМ!$A$40:$A$783,$A411,СВЦЭМ!$B$39:$B$782,D$402)+'СЕТ СН'!$F$16</f>
        <v>0</v>
      </c>
      <c r="E411" s="36">
        <f ca="1">SUMIFS(СВЦЭМ!$K$40:$K$783,СВЦЭМ!$A$40:$A$783,$A411,СВЦЭМ!$B$39:$B$782,E$402)+'СЕТ СН'!$F$16</f>
        <v>0</v>
      </c>
      <c r="F411" s="36">
        <f ca="1">SUMIFS(СВЦЭМ!$K$40:$K$783,СВЦЭМ!$A$40:$A$783,$A411,СВЦЭМ!$B$39:$B$782,F$402)+'СЕТ СН'!$F$16</f>
        <v>0</v>
      </c>
      <c r="G411" s="36">
        <f ca="1">SUMIFS(СВЦЭМ!$K$40:$K$783,СВЦЭМ!$A$40:$A$783,$A411,СВЦЭМ!$B$39:$B$782,G$402)+'СЕТ СН'!$F$16</f>
        <v>0</v>
      </c>
      <c r="H411" s="36">
        <f ca="1">SUMIFS(СВЦЭМ!$K$40:$K$783,СВЦЭМ!$A$40:$A$783,$A411,СВЦЭМ!$B$39:$B$782,H$402)+'СЕТ СН'!$F$16</f>
        <v>0</v>
      </c>
      <c r="I411" s="36">
        <f ca="1">SUMIFS(СВЦЭМ!$K$40:$K$783,СВЦЭМ!$A$40:$A$783,$A411,СВЦЭМ!$B$39:$B$782,I$402)+'СЕТ СН'!$F$16</f>
        <v>0</v>
      </c>
      <c r="J411" s="36">
        <f ca="1">SUMIFS(СВЦЭМ!$K$40:$K$783,СВЦЭМ!$A$40:$A$783,$A411,СВЦЭМ!$B$39:$B$782,J$402)+'СЕТ СН'!$F$16</f>
        <v>0</v>
      </c>
      <c r="K411" s="36">
        <f ca="1">SUMIFS(СВЦЭМ!$K$40:$K$783,СВЦЭМ!$A$40:$A$783,$A411,СВЦЭМ!$B$39:$B$782,K$402)+'СЕТ СН'!$F$16</f>
        <v>0</v>
      </c>
      <c r="L411" s="36">
        <f ca="1">SUMIFS(СВЦЭМ!$K$40:$K$783,СВЦЭМ!$A$40:$A$783,$A411,СВЦЭМ!$B$39:$B$782,L$402)+'СЕТ СН'!$F$16</f>
        <v>0</v>
      </c>
      <c r="M411" s="36">
        <f ca="1">SUMIFS(СВЦЭМ!$K$40:$K$783,СВЦЭМ!$A$40:$A$783,$A411,СВЦЭМ!$B$39:$B$782,M$402)+'СЕТ СН'!$F$16</f>
        <v>0</v>
      </c>
      <c r="N411" s="36">
        <f ca="1">SUMIFS(СВЦЭМ!$K$40:$K$783,СВЦЭМ!$A$40:$A$783,$A411,СВЦЭМ!$B$39:$B$782,N$402)+'СЕТ СН'!$F$16</f>
        <v>0</v>
      </c>
      <c r="O411" s="36">
        <f ca="1">SUMIFS(СВЦЭМ!$K$40:$K$783,СВЦЭМ!$A$40:$A$783,$A411,СВЦЭМ!$B$39:$B$782,O$402)+'СЕТ СН'!$F$16</f>
        <v>0</v>
      </c>
      <c r="P411" s="36">
        <f ca="1">SUMIFS(СВЦЭМ!$K$40:$K$783,СВЦЭМ!$A$40:$A$783,$A411,СВЦЭМ!$B$39:$B$782,P$402)+'СЕТ СН'!$F$16</f>
        <v>0</v>
      </c>
      <c r="Q411" s="36">
        <f ca="1">SUMIFS(СВЦЭМ!$K$40:$K$783,СВЦЭМ!$A$40:$A$783,$A411,СВЦЭМ!$B$39:$B$782,Q$402)+'СЕТ СН'!$F$16</f>
        <v>0</v>
      </c>
      <c r="R411" s="36">
        <f ca="1">SUMIFS(СВЦЭМ!$K$40:$K$783,СВЦЭМ!$A$40:$A$783,$A411,СВЦЭМ!$B$39:$B$782,R$402)+'СЕТ СН'!$F$16</f>
        <v>0</v>
      </c>
      <c r="S411" s="36">
        <f ca="1">SUMIFS(СВЦЭМ!$K$40:$K$783,СВЦЭМ!$A$40:$A$783,$A411,СВЦЭМ!$B$39:$B$782,S$402)+'СЕТ СН'!$F$16</f>
        <v>0</v>
      </c>
      <c r="T411" s="36">
        <f ca="1">SUMIFS(СВЦЭМ!$K$40:$K$783,СВЦЭМ!$A$40:$A$783,$A411,СВЦЭМ!$B$39:$B$782,T$402)+'СЕТ СН'!$F$16</f>
        <v>0</v>
      </c>
      <c r="U411" s="36">
        <f ca="1">SUMIFS(СВЦЭМ!$K$40:$K$783,СВЦЭМ!$A$40:$A$783,$A411,СВЦЭМ!$B$39:$B$782,U$402)+'СЕТ СН'!$F$16</f>
        <v>0</v>
      </c>
      <c r="V411" s="36">
        <f ca="1">SUMIFS(СВЦЭМ!$K$40:$K$783,СВЦЭМ!$A$40:$A$783,$A411,СВЦЭМ!$B$39:$B$782,V$402)+'СЕТ СН'!$F$16</f>
        <v>0</v>
      </c>
      <c r="W411" s="36">
        <f ca="1">SUMIFS(СВЦЭМ!$K$40:$K$783,СВЦЭМ!$A$40:$A$783,$A411,СВЦЭМ!$B$39:$B$782,W$402)+'СЕТ СН'!$F$16</f>
        <v>0</v>
      </c>
      <c r="X411" s="36">
        <f ca="1">SUMIFS(СВЦЭМ!$K$40:$K$783,СВЦЭМ!$A$40:$A$783,$A411,СВЦЭМ!$B$39:$B$782,X$402)+'СЕТ СН'!$F$16</f>
        <v>0</v>
      </c>
      <c r="Y411" s="36">
        <f ca="1">SUMIFS(СВЦЭМ!$K$40:$K$783,СВЦЭМ!$A$40:$A$783,$A411,СВЦЭМ!$B$39:$B$782,Y$402)+'СЕТ СН'!$F$16</f>
        <v>0</v>
      </c>
    </row>
    <row r="412" spans="1:27" ht="15.75" hidden="1" x14ac:dyDescent="0.2">
      <c r="A412" s="35">
        <f t="shared" si="11"/>
        <v>44783</v>
      </c>
      <c r="B412" s="36">
        <f ca="1">SUMIFS(СВЦЭМ!$K$40:$K$783,СВЦЭМ!$A$40:$A$783,$A412,СВЦЭМ!$B$39:$B$782,B$402)+'СЕТ СН'!$F$16</f>
        <v>0</v>
      </c>
      <c r="C412" s="36">
        <f ca="1">SUMIFS(СВЦЭМ!$K$40:$K$783,СВЦЭМ!$A$40:$A$783,$A412,СВЦЭМ!$B$39:$B$782,C$402)+'СЕТ СН'!$F$16</f>
        <v>0</v>
      </c>
      <c r="D412" s="36">
        <f ca="1">SUMIFS(СВЦЭМ!$K$40:$K$783,СВЦЭМ!$A$40:$A$783,$A412,СВЦЭМ!$B$39:$B$782,D$402)+'СЕТ СН'!$F$16</f>
        <v>0</v>
      </c>
      <c r="E412" s="36">
        <f ca="1">SUMIFS(СВЦЭМ!$K$40:$K$783,СВЦЭМ!$A$40:$A$783,$A412,СВЦЭМ!$B$39:$B$782,E$402)+'СЕТ СН'!$F$16</f>
        <v>0</v>
      </c>
      <c r="F412" s="36">
        <f ca="1">SUMIFS(СВЦЭМ!$K$40:$K$783,СВЦЭМ!$A$40:$A$783,$A412,СВЦЭМ!$B$39:$B$782,F$402)+'СЕТ СН'!$F$16</f>
        <v>0</v>
      </c>
      <c r="G412" s="36">
        <f ca="1">SUMIFS(СВЦЭМ!$K$40:$K$783,СВЦЭМ!$A$40:$A$783,$A412,СВЦЭМ!$B$39:$B$782,G$402)+'СЕТ СН'!$F$16</f>
        <v>0</v>
      </c>
      <c r="H412" s="36">
        <f ca="1">SUMIFS(СВЦЭМ!$K$40:$K$783,СВЦЭМ!$A$40:$A$783,$A412,СВЦЭМ!$B$39:$B$782,H$402)+'СЕТ СН'!$F$16</f>
        <v>0</v>
      </c>
      <c r="I412" s="36">
        <f ca="1">SUMIFS(СВЦЭМ!$K$40:$K$783,СВЦЭМ!$A$40:$A$783,$A412,СВЦЭМ!$B$39:$B$782,I$402)+'СЕТ СН'!$F$16</f>
        <v>0</v>
      </c>
      <c r="J412" s="36">
        <f ca="1">SUMIFS(СВЦЭМ!$K$40:$K$783,СВЦЭМ!$A$40:$A$783,$A412,СВЦЭМ!$B$39:$B$782,J$402)+'СЕТ СН'!$F$16</f>
        <v>0</v>
      </c>
      <c r="K412" s="36">
        <f ca="1">SUMIFS(СВЦЭМ!$K$40:$K$783,СВЦЭМ!$A$40:$A$783,$A412,СВЦЭМ!$B$39:$B$782,K$402)+'СЕТ СН'!$F$16</f>
        <v>0</v>
      </c>
      <c r="L412" s="36">
        <f ca="1">SUMIFS(СВЦЭМ!$K$40:$K$783,СВЦЭМ!$A$40:$A$783,$A412,СВЦЭМ!$B$39:$B$782,L$402)+'СЕТ СН'!$F$16</f>
        <v>0</v>
      </c>
      <c r="M412" s="36">
        <f ca="1">SUMIFS(СВЦЭМ!$K$40:$K$783,СВЦЭМ!$A$40:$A$783,$A412,СВЦЭМ!$B$39:$B$782,M$402)+'СЕТ СН'!$F$16</f>
        <v>0</v>
      </c>
      <c r="N412" s="36">
        <f ca="1">SUMIFS(СВЦЭМ!$K$40:$K$783,СВЦЭМ!$A$40:$A$783,$A412,СВЦЭМ!$B$39:$B$782,N$402)+'СЕТ СН'!$F$16</f>
        <v>0</v>
      </c>
      <c r="O412" s="36">
        <f ca="1">SUMIFS(СВЦЭМ!$K$40:$K$783,СВЦЭМ!$A$40:$A$783,$A412,СВЦЭМ!$B$39:$B$782,O$402)+'СЕТ СН'!$F$16</f>
        <v>0</v>
      </c>
      <c r="P412" s="36">
        <f ca="1">SUMIFS(СВЦЭМ!$K$40:$K$783,СВЦЭМ!$A$40:$A$783,$A412,СВЦЭМ!$B$39:$B$782,P$402)+'СЕТ СН'!$F$16</f>
        <v>0</v>
      </c>
      <c r="Q412" s="36">
        <f ca="1">SUMIFS(СВЦЭМ!$K$40:$K$783,СВЦЭМ!$A$40:$A$783,$A412,СВЦЭМ!$B$39:$B$782,Q$402)+'СЕТ СН'!$F$16</f>
        <v>0</v>
      </c>
      <c r="R412" s="36">
        <f ca="1">SUMIFS(СВЦЭМ!$K$40:$K$783,СВЦЭМ!$A$40:$A$783,$A412,СВЦЭМ!$B$39:$B$782,R$402)+'СЕТ СН'!$F$16</f>
        <v>0</v>
      </c>
      <c r="S412" s="36">
        <f ca="1">SUMIFS(СВЦЭМ!$K$40:$K$783,СВЦЭМ!$A$40:$A$783,$A412,СВЦЭМ!$B$39:$B$782,S$402)+'СЕТ СН'!$F$16</f>
        <v>0</v>
      </c>
      <c r="T412" s="36">
        <f ca="1">SUMIFS(СВЦЭМ!$K$40:$K$783,СВЦЭМ!$A$40:$A$783,$A412,СВЦЭМ!$B$39:$B$782,T$402)+'СЕТ СН'!$F$16</f>
        <v>0</v>
      </c>
      <c r="U412" s="36">
        <f ca="1">SUMIFS(СВЦЭМ!$K$40:$K$783,СВЦЭМ!$A$40:$A$783,$A412,СВЦЭМ!$B$39:$B$782,U$402)+'СЕТ СН'!$F$16</f>
        <v>0</v>
      </c>
      <c r="V412" s="36">
        <f ca="1">SUMIFS(СВЦЭМ!$K$40:$K$783,СВЦЭМ!$A$40:$A$783,$A412,СВЦЭМ!$B$39:$B$782,V$402)+'СЕТ СН'!$F$16</f>
        <v>0</v>
      </c>
      <c r="W412" s="36">
        <f ca="1">SUMIFS(СВЦЭМ!$K$40:$K$783,СВЦЭМ!$A$40:$A$783,$A412,СВЦЭМ!$B$39:$B$782,W$402)+'СЕТ СН'!$F$16</f>
        <v>0</v>
      </c>
      <c r="X412" s="36">
        <f ca="1">SUMIFS(СВЦЭМ!$K$40:$K$783,СВЦЭМ!$A$40:$A$783,$A412,СВЦЭМ!$B$39:$B$782,X$402)+'СЕТ СН'!$F$16</f>
        <v>0</v>
      </c>
      <c r="Y412" s="36">
        <f ca="1">SUMIFS(СВЦЭМ!$K$40:$K$783,СВЦЭМ!$A$40:$A$783,$A412,СВЦЭМ!$B$39:$B$782,Y$402)+'СЕТ СН'!$F$16</f>
        <v>0</v>
      </c>
    </row>
    <row r="413" spans="1:27" ht="15.75" hidden="1" x14ac:dyDescent="0.2">
      <c r="A413" s="35">
        <f t="shared" si="11"/>
        <v>44784</v>
      </c>
      <c r="B413" s="36">
        <f ca="1">SUMIFS(СВЦЭМ!$K$40:$K$783,СВЦЭМ!$A$40:$A$783,$A413,СВЦЭМ!$B$39:$B$782,B$402)+'СЕТ СН'!$F$16</f>
        <v>0</v>
      </c>
      <c r="C413" s="36">
        <f ca="1">SUMIFS(СВЦЭМ!$K$40:$K$783,СВЦЭМ!$A$40:$A$783,$A413,СВЦЭМ!$B$39:$B$782,C$402)+'СЕТ СН'!$F$16</f>
        <v>0</v>
      </c>
      <c r="D413" s="36">
        <f ca="1">SUMIFS(СВЦЭМ!$K$40:$K$783,СВЦЭМ!$A$40:$A$783,$A413,СВЦЭМ!$B$39:$B$782,D$402)+'СЕТ СН'!$F$16</f>
        <v>0</v>
      </c>
      <c r="E413" s="36">
        <f ca="1">SUMIFS(СВЦЭМ!$K$40:$K$783,СВЦЭМ!$A$40:$A$783,$A413,СВЦЭМ!$B$39:$B$782,E$402)+'СЕТ СН'!$F$16</f>
        <v>0</v>
      </c>
      <c r="F413" s="36">
        <f ca="1">SUMIFS(СВЦЭМ!$K$40:$K$783,СВЦЭМ!$A$40:$A$783,$A413,СВЦЭМ!$B$39:$B$782,F$402)+'СЕТ СН'!$F$16</f>
        <v>0</v>
      </c>
      <c r="G413" s="36">
        <f ca="1">SUMIFS(СВЦЭМ!$K$40:$K$783,СВЦЭМ!$A$40:$A$783,$A413,СВЦЭМ!$B$39:$B$782,G$402)+'СЕТ СН'!$F$16</f>
        <v>0</v>
      </c>
      <c r="H413" s="36">
        <f ca="1">SUMIFS(СВЦЭМ!$K$40:$K$783,СВЦЭМ!$A$40:$A$783,$A413,СВЦЭМ!$B$39:$B$782,H$402)+'СЕТ СН'!$F$16</f>
        <v>0</v>
      </c>
      <c r="I413" s="36">
        <f ca="1">SUMIFS(СВЦЭМ!$K$40:$K$783,СВЦЭМ!$A$40:$A$783,$A413,СВЦЭМ!$B$39:$B$782,I$402)+'СЕТ СН'!$F$16</f>
        <v>0</v>
      </c>
      <c r="J413" s="36">
        <f ca="1">SUMIFS(СВЦЭМ!$K$40:$K$783,СВЦЭМ!$A$40:$A$783,$A413,СВЦЭМ!$B$39:$B$782,J$402)+'СЕТ СН'!$F$16</f>
        <v>0</v>
      </c>
      <c r="K413" s="36">
        <f ca="1">SUMIFS(СВЦЭМ!$K$40:$K$783,СВЦЭМ!$A$40:$A$783,$A413,СВЦЭМ!$B$39:$B$782,K$402)+'СЕТ СН'!$F$16</f>
        <v>0</v>
      </c>
      <c r="L413" s="36">
        <f ca="1">SUMIFS(СВЦЭМ!$K$40:$K$783,СВЦЭМ!$A$40:$A$783,$A413,СВЦЭМ!$B$39:$B$782,L$402)+'СЕТ СН'!$F$16</f>
        <v>0</v>
      </c>
      <c r="M413" s="36">
        <f ca="1">SUMIFS(СВЦЭМ!$K$40:$K$783,СВЦЭМ!$A$40:$A$783,$A413,СВЦЭМ!$B$39:$B$782,M$402)+'СЕТ СН'!$F$16</f>
        <v>0</v>
      </c>
      <c r="N413" s="36">
        <f ca="1">SUMIFS(СВЦЭМ!$K$40:$K$783,СВЦЭМ!$A$40:$A$783,$A413,СВЦЭМ!$B$39:$B$782,N$402)+'СЕТ СН'!$F$16</f>
        <v>0</v>
      </c>
      <c r="O413" s="36">
        <f ca="1">SUMIFS(СВЦЭМ!$K$40:$K$783,СВЦЭМ!$A$40:$A$783,$A413,СВЦЭМ!$B$39:$B$782,O$402)+'СЕТ СН'!$F$16</f>
        <v>0</v>
      </c>
      <c r="P413" s="36">
        <f ca="1">SUMIFS(СВЦЭМ!$K$40:$K$783,СВЦЭМ!$A$40:$A$783,$A413,СВЦЭМ!$B$39:$B$782,P$402)+'СЕТ СН'!$F$16</f>
        <v>0</v>
      </c>
      <c r="Q413" s="36">
        <f ca="1">SUMIFS(СВЦЭМ!$K$40:$K$783,СВЦЭМ!$A$40:$A$783,$A413,СВЦЭМ!$B$39:$B$782,Q$402)+'СЕТ СН'!$F$16</f>
        <v>0</v>
      </c>
      <c r="R413" s="36">
        <f ca="1">SUMIFS(СВЦЭМ!$K$40:$K$783,СВЦЭМ!$A$40:$A$783,$A413,СВЦЭМ!$B$39:$B$782,R$402)+'СЕТ СН'!$F$16</f>
        <v>0</v>
      </c>
      <c r="S413" s="36">
        <f ca="1">SUMIFS(СВЦЭМ!$K$40:$K$783,СВЦЭМ!$A$40:$A$783,$A413,СВЦЭМ!$B$39:$B$782,S$402)+'СЕТ СН'!$F$16</f>
        <v>0</v>
      </c>
      <c r="T413" s="36">
        <f ca="1">SUMIFS(СВЦЭМ!$K$40:$K$783,СВЦЭМ!$A$40:$A$783,$A413,СВЦЭМ!$B$39:$B$782,T$402)+'СЕТ СН'!$F$16</f>
        <v>0</v>
      </c>
      <c r="U413" s="36">
        <f ca="1">SUMIFS(СВЦЭМ!$K$40:$K$783,СВЦЭМ!$A$40:$A$783,$A413,СВЦЭМ!$B$39:$B$782,U$402)+'СЕТ СН'!$F$16</f>
        <v>0</v>
      </c>
      <c r="V413" s="36">
        <f ca="1">SUMIFS(СВЦЭМ!$K$40:$K$783,СВЦЭМ!$A$40:$A$783,$A413,СВЦЭМ!$B$39:$B$782,V$402)+'СЕТ СН'!$F$16</f>
        <v>0</v>
      </c>
      <c r="W413" s="36">
        <f ca="1">SUMIFS(СВЦЭМ!$K$40:$K$783,СВЦЭМ!$A$40:$A$783,$A413,СВЦЭМ!$B$39:$B$782,W$402)+'СЕТ СН'!$F$16</f>
        <v>0</v>
      </c>
      <c r="X413" s="36">
        <f ca="1">SUMIFS(СВЦЭМ!$K$40:$K$783,СВЦЭМ!$A$40:$A$783,$A413,СВЦЭМ!$B$39:$B$782,X$402)+'СЕТ СН'!$F$16</f>
        <v>0</v>
      </c>
      <c r="Y413" s="36">
        <f ca="1">SUMIFS(СВЦЭМ!$K$40:$K$783,СВЦЭМ!$A$40:$A$783,$A413,СВЦЭМ!$B$39:$B$782,Y$402)+'СЕТ СН'!$F$16</f>
        <v>0</v>
      </c>
    </row>
    <row r="414" spans="1:27" ht="15.75" hidden="1" x14ac:dyDescent="0.2">
      <c r="A414" s="35">
        <f t="shared" si="11"/>
        <v>44785</v>
      </c>
      <c r="B414" s="36">
        <f ca="1">SUMIFS(СВЦЭМ!$K$40:$K$783,СВЦЭМ!$A$40:$A$783,$A414,СВЦЭМ!$B$39:$B$782,B$402)+'СЕТ СН'!$F$16</f>
        <v>0</v>
      </c>
      <c r="C414" s="36">
        <f ca="1">SUMIFS(СВЦЭМ!$K$40:$K$783,СВЦЭМ!$A$40:$A$783,$A414,СВЦЭМ!$B$39:$B$782,C$402)+'СЕТ СН'!$F$16</f>
        <v>0</v>
      </c>
      <c r="D414" s="36">
        <f ca="1">SUMIFS(СВЦЭМ!$K$40:$K$783,СВЦЭМ!$A$40:$A$783,$A414,СВЦЭМ!$B$39:$B$782,D$402)+'СЕТ СН'!$F$16</f>
        <v>0</v>
      </c>
      <c r="E414" s="36">
        <f ca="1">SUMIFS(СВЦЭМ!$K$40:$K$783,СВЦЭМ!$A$40:$A$783,$A414,СВЦЭМ!$B$39:$B$782,E$402)+'СЕТ СН'!$F$16</f>
        <v>0</v>
      </c>
      <c r="F414" s="36">
        <f ca="1">SUMIFS(СВЦЭМ!$K$40:$K$783,СВЦЭМ!$A$40:$A$783,$A414,СВЦЭМ!$B$39:$B$782,F$402)+'СЕТ СН'!$F$16</f>
        <v>0</v>
      </c>
      <c r="G414" s="36">
        <f ca="1">SUMIFS(СВЦЭМ!$K$40:$K$783,СВЦЭМ!$A$40:$A$783,$A414,СВЦЭМ!$B$39:$B$782,G$402)+'СЕТ СН'!$F$16</f>
        <v>0</v>
      </c>
      <c r="H414" s="36">
        <f ca="1">SUMIFS(СВЦЭМ!$K$40:$K$783,СВЦЭМ!$A$40:$A$783,$A414,СВЦЭМ!$B$39:$B$782,H$402)+'СЕТ СН'!$F$16</f>
        <v>0</v>
      </c>
      <c r="I414" s="36">
        <f ca="1">SUMIFS(СВЦЭМ!$K$40:$K$783,СВЦЭМ!$A$40:$A$783,$A414,СВЦЭМ!$B$39:$B$782,I$402)+'СЕТ СН'!$F$16</f>
        <v>0</v>
      </c>
      <c r="J414" s="36">
        <f ca="1">SUMIFS(СВЦЭМ!$K$40:$K$783,СВЦЭМ!$A$40:$A$783,$A414,СВЦЭМ!$B$39:$B$782,J$402)+'СЕТ СН'!$F$16</f>
        <v>0</v>
      </c>
      <c r="K414" s="36">
        <f ca="1">SUMIFS(СВЦЭМ!$K$40:$K$783,СВЦЭМ!$A$40:$A$783,$A414,СВЦЭМ!$B$39:$B$782,K$402)+'СЕТ СН'!$F$16</f>
        <v>0</v>
      </c>
      <c r="L414" s="36">
        <f ca="1">SUMIFS(СВЦЭМ!$K$40:$K$783,СВЦЭМ!$A$40:$A$783,$A414,СВЦЭМ!$B$39:$B$782,L$402)+'СЕТ СН'!$F$16</f>
        <v>0</v>
      </c>
      <c r="M414" s="36">
        <f ca="1">SUMIFS(СВЦЭМ!$K$40:$K$783,СВЦЭМ!$A$40:$A$783,$A414,СВЦЭМ!$B$39:$B$782,M$402)+'СЕТ СН'!$F$16</f>
        <v>0</v>
      </c>
      <c r="N414" s="36">
        <f ca="1">SUMIFS(СВЦЭМ!$K$40:$K$783,СВЦЭМ!$A$40:$A$783,$A414,СВЦЭМ!$B$39:$B$782,N$402)+'СЕТ СН'!$F$16</f>
        <v>0</v>
      </c>
      <c r="O414" s="36">
        <f ca="1">SUMIFS(СВЦЭМ!$K$40:$K$783,СВЦЭМ!$A$40:$A$783,$A414,СВЦЭМ!$B$39:$B$782,O$402)+'СЕТ СН'!$F$16</f>
        <v>0</v>
      </c>
      <c r="P414" s="36">
        <f ca="1">SUMIFS(СВЦЭМ!$K$40:$K$783,СВЦЭМ!$A$40:$A$783,$A414,СВЦЭМ!$B$39:$B$782,P$402)+'СЕТ СН'!$F$16</f>
        <v>0</v>
      </c>
      <c r="Q414" s="36">
        <f ca="1">SUMIFS(СВЦЭМ!$K$40:$K$783,СВЦЭМ!$A$40:$A$783,$A414,СВЦЭМ!$B$39:$B$782,Q$402)+'СЕТ СН'!$F$16</f>
        <v>0</v>
      </c>
      <c r="R414" s="36">
        <f ca="1">SUMIFS(СВЦЭМ!$K$40:$K$783,СВЦЭМ!$A$40:$A$783,$A414,СВЦЭМ!$B$39:$B$782,R$402)+'СЕТ СН'!$F$16</f>
        <v>0</v>
      </c>
      <c r="S414" s="36">
        <f ca="1">SUMIFS(СВЦЭМ!$K$40:$K$783,СВЦЭМ!$A$40:$A$783,$A414,СВЦЭМ!$B$39:$B$782,S$402)+'СЕТ СН'!$F$16</f>
        <v>0</v>
      </c>
      <c r="T414" s="36">
        <f ca="1">SUMIFS(СВЦЭМ!$K$40:$K$783,СВЦЭМ!$A$40:$A$783,$A414,СВЦЭМ!$B$39:$B$782,T$402)+'СЕТ СН'!$F$16</f>
        <v>0</v>
      </c>
      <c r="U414" s="36">
        <f ca="1">SUMIFS(СВЦЭМ!$K$40:$K$783,СВЦЭМ!$A$40:$A$783,$A414,СВЦЭМ!$B$39:$B$782,U$402)+'СЕТ СН'!$F$16</f>
        <v>0</v>
      </c>
      <c r="V414" s="36">
        <f ca="1">SUMIFS(СВЦЭМ!$K$40:$K$783,СВЦЭМ!$A$40:$A$783,$A414,СВЦЭМ!$B$39:$B$782,V$402)+'СЕТ СН'!$F$16</f>
        <v>0</v>
      </c>
      <c r="W414" s="36">
        <f ca="1">SUMIFS(СВЦЭМ!$K$40:$K$783,СВЦЭМ!$A$40:$A$783,$A414,СВЦЭМ!$B$39:$B$782,W$402)+'СЕТ СН'!$F$16</f>
        <v>0</v>
      </c>
      <c r="X414" s="36">
        <f ca="1">SUMIFS(СВЦЭМ!$K$40:$K$783,СВЦЭМ!$A$40:$A$783,$A414,СВЦЭМ!$B$39:$B$782,X$402)+'СЕТ СН'!$F$16</f>
        <v>0</v>
      </c>
      <c r="Y414" s="36">
        <f ca="1">SUMIFS(СВЦЭМ!$K$40:$K$783,СВЦЭМ!$A$40:$A$783,$A414,СВЦЭМ!$B$39:$B$782,Y$402)+'СЕТ СН'!$F$16</f>
        <v>0</v>
      </c>
    </row>
    <row r="415" spans="1:27" ht="15.75" hidden="1" x14ac:dyDescent="0.2">
      <c r="A415" s="35">
        <f t="shared" si="11"/>
        <v>44786</v>
      </c>
      <c r="B415" s="36">
        <f ca="1">SUMIFS(СВЦЭМ!$K$40:$K$783,СВЦЭМ!$A$40:$A$783,$A415,СВЦЭМ!$B$39:$B$782,B$402)+'СЕТ СН'!$F$16</f>
        <v>0</v>
      </c>
      <c r="C415" s="36">
        <f ca="1">SUMIFS(СВЦЭМ!$K$40:$K$783,СВЦЭМ!$A$40:$A$783,$A415,СВЦЭМ!$B$39:$B$782,C$402)+'СЕТ СН'!$F$16</f>
        <v>0</v>
      </c>
      <c r="D415" s="36">
        <f ca="1">SUMIFS(СВЦЭМ!$K$40:$K$783,СВЦЭМ!$A$40:$A$783,$A415,СВЦЭМ!$B$39:$B$782,D$402)+'СЕТ СН'!$F$16</f>
        <v>0</v>
      </c>
      <c r="E415" s="36">
        <f ca="1">SUMIFS(СВЦЭМ!$K$40:$K$783,СВЦЭМ!$A$40:$A$783,$A415,СВЦЭМ!$B$39:$B$782,E$402)+'СЕТ СН'!$F$16</f>
        <v>0</v>
      </c>
      <c r="F415" s="36">
        <f ca="1">SUMIFS(СВЦЭМ!$K$40:$K$783,СВЦЭМ!$A$40:$A$783,$A415,СВЦЭМ!$B$39:$B$782,F$402)+'СЕТ СН'!$F$16</f>
        <v>0</v>
      </c>
      <c r="G415" s="36">
        <f ca="1">SUMIFS(СВЦЭМ!$K$40:$K$783,СВЦЭМ!$A$40:$A$783,$A415,СВЦЭМ!$B$39:$B$782,G$402)+'СЕТ СН'!$F$16</f>
        <v>0</v>
      </c>
      <c r="H415" s="36">
        <f ca="1">SUMIFS(СВЦЭМ!$K$40:$K$783,СВЦЭМ!$A$40:$A$783,$A415,СВЦЭМ!$B$39:$B$782,H$402)+'СЕТ СН'!$F$16</f>
        <v>0</v>
      </c>
      <c r="I415" s="36">
        <f ca="1">SUMIFS(СВЦЭМ!$K$40:$K$783,СВЦЭМ!$A$40:$A$783,$A415,СВЦЭМ!$B$39:$B$782,I$402)+'СЕТ СН'!$F$16</f>
        <v>0</v>
      </c>
      <c r="J415" s="36">
        <f ca="1">SUMIFS(СВЦЭМ!$K$40:$K$783,СВЦЭМ!$A$40:$A$783,$A415,СВЦЭМ!$B$39:$B$782,J$402)+'СЕТ СН'!$F$16</f>
        <v>0</v>
      </c>
      <c r="K415" s="36">
        <f ca="1">SUMIFS(СВЦЭМ!$K$40:$K$783,СВЦЭМ!$A$40:$A$783,$A415,СВЦЭМ!$B$39:$B$782,K$402)+'СЕТ СН'!$F$16</f>
        <v>0</v>
      </c>
      <c r="L415" s="36">
        <f ca="1">SUMIFS(СВЦЭМ!$K$40:$K$783,СВЦЭМ!$A$40:$A$783,$A415,СВЦЭМ!$B$39:$B$782,L$402)+'СЕТ СН'!$F$16</f>
        <v>0</v>
      </c>
      <c r="M415" s="36">
        <f ca="1">SUMIFS(СВЦЭМ!$K$40:$K$783,СВЦЭМ!$A$40:$A$783,$A415,СВЦЭМ!$B$39:$B$782,M$402)+'СЕТ СН'!$F$16</f>
        <v>0</v>
      </c>
      <c r="N415" s="36">
        <f ca="1">SUMIFS(СВЦЭМ!$K$40:$K$783,СВЦЭМ!$A$40:$A$783,$A415,СВЦЭМ!$B$39:$B$782,N$402)+'СЕТ СН'!$F$16</f>
        <v>0</v>
      </c>
      <c r="O415" s="36">
        <f ca="1">SUMIFS(СВЦЭМ!$K$40:$K$783,СВЦЭМ!$A$40:$A$783,$A415,СВЦЭМ!$B$39:$B$782,O$402)+'СЕТ СН'!$F$16</f>
        <v>0</v>
      </c>
      <c r="P415" s="36">
        <f ca="1">SUMIFS(СВЦЭМ!$K$40:$K$783,СВЦЭМ!$A$40:$A$783,$A415,СВЦЭМ!$B$39:$B$782,P$402)+'СЕТ СН'!$F$16</f>
        <v>0</v>
      </c>
      <c r="Q415" s="36">
        <f ca="1">SUMIFS(СВЦЭМ!$K$40:$K$783,СВЦЭМ!$A$40:$A$783,$A415,СВЦЭМ!$B$39:$B$782,Q$402)+'СЕТ СН'!$F$16</f>
        <v>0</v>
      </c>
      <c r="R415" s="36">
        <f ca="1">SUMIFS(СВЦЭМ!$K$40:$K$783,СВЦЭМ!$A$40:$A$783,$A415,СВЦЭМ!$B$39:$B$782,R$402)+'СЕТ СН'!$F$16</f>
        <v>0</v>
      </c>
      <c r="S415" s="36">
        <f ca="1">SUMIFS(СВЦЭМ!$K$40:$K$783,СВЦЭМ!$A$40:$A$783,$A415,СВЦЭМ!$B$39:$B$782,S$402)+'СЕТ СН'!$F$16</f>
        <v>0</v>
      </c>
      <c r="T415" s="36">
        <f ca="1">SUMIFS(СВЦЭМ!$K$40:$K$783,СВЦЭМ!$A$40:$A$783,$A415,СВЦЭМ!$B$39:$B$782,T$402)+'СЕТ СН'!$F$16</f>
        <v>0</v>
      </c>
      <c r="U415" s="36">
        <f ca="1">SUMIFS(СВЦЭМ!$K$40:$K$783,СВЦЭМ!$A$40:$A$783,$A415,СВЦЭМ!$B$39:$B$782,U$402)+'СЕТ СН'!$F$16</f>
        <v>0</v>
      </c>
      <c r="V415" s="36">
        <f ca="1">SUMIFS(СВЦЭМ!$K$40:$K$783,СВЦЭМ!$A$40:$A$783,$A415,СВЦЭМ!$B$39:$B$782,V$402)+'СЕТ СН'!$F$16</f>
        <v>0</v>
      </c>
      <c r="W415" s="36">
        <f ca="1">SUMIFS(СВЦЭМ!$K$40:$K$783,СВЦЭМ!$A$40:$A$783,$A415,СВЦЭМ!$B$39:$B$782,W$402)+'СЕТ СН'!$F$16</f>
        <v>0</v>
      </c>
      <c r="X415" s="36">
        <f ca="1">SUMIFS(СВЦЭМ!$K$40:$K$783,СВЦЭМ!$A$40:$A$783,$A415,СВЦЭМ!$B$39:$B$782,X$402)+'СЕТ СН'!$F$16</f>
        <v>0</v>
      </c>
      <c r="Y415" s="36">
        <f ca="1">SUMIFS(СВЦЭМ!$K$40:$K$783,СВЦЭМ!$A$40:$A$783,$A415,СВЦЭМ!$B$39:$B$782,Y$402)+'СЕТ СН'!$F$16</f>
        <v>0</v>
      </c>
    </row>
    <row r="416" spans="1:27" ht="15.75" hidden="1" x14ac:dyDescent="0.2">
      <c r="A416" s="35">
        <f t="shared" si="11"/>
        <v>44787</v>
      </c>
      <c r="B416" s="36">
        <f ca="1">SUMIFS(СВЦЭМ!$K$40:$K$783,СВЦЭМ!$A$40:$A$783,$A416,СВЦЭМ!$B$39:$B$782,B$402)+'СЕТ СН'!$F$16</f>
        <v>0</v>
      </c>
      <c r="C416" s="36">
        <f ca="1">SUMIFS(СВЦЭМ!$K$40:$K$783,СВЦЭМ!$A$40:$A$783,$A416,СВЦЭМ!$B$39:$B$782,C$402)+'СЕТ СН'!$F$16</f>
        <v>0</v>
      </c>
      <c r="D416" s="36">
        <f ca="1">SUMIFS(СВЦЭМ!$K$40:$K$783,СВЦЭМ!$A$40:$A$783,$A416,СВЦЭМ!$B$39:$B$782,D$402)+'СЕТ СН'!$F$16</f>
        <v>0</v>
      </c>
      <c r="E416" s="36">
        <f ca="1">SUMIFS(СВЦЭМ!$K$40:$K$783,СВЦЭМ!$A$40:$A$783,$A416,СВЦЭМ!$B$39:$B$782,E$402)+'СЕТ СН'!$F$16</f>
        <v>0</v>
      </c>
      <c r="F416" s="36">
        <f ca="1">SUMIFS(СВЦЭМ!$K$40:$K$783,СВЦЭМ!$A$40:$A$783,$A416,СВЦЭМ!$B$39:$B$782,F$402)+'СЕТ СН'!$F$16</f>
        <v>0</v>
      </c>
      <c r="G416" s="36">
        <f ca="1">SUMIFS(СВЦЭМ!$K$40:$K$783,СВЦЭМ!$A$40:$A$783,$A416,СВЦЭМ!$B$39:$B$782,G$402)+'СЕТ СН'!$F$16</f>
        <v>0</v>
      </c>
      <c r="H416" s="36">
        <f ca="1">SUMIFS(СВЦЭМ!$K$40:$K$783,СВЦЭМ!$A$40:$A$783,$A416,СВЦЭМ!$B$39:$B$782,H$402)+'СЕТ СН'!$F$16</f>
        <v>0</v>
      </c>
      <c r="I416" s="36">
        <f ca="1">SUMIFS(СВЦЭМ!$K$40:$K$783,СВЦЭМ!$A$40:$A$783,$A416,СВЦЭМ!$B$39:$B$782,I$402)+'СЕТ СН'!$F$16</f>
        <v>0</v>
      </c>
      <c r="J416" s="36">
        <f ca="1">SUMIFS(СВЦЭМ!$K$40:$K$783,СВЦЭМ!$A$40:$A$783,$A416,СВЦЭМ!$B$39:$B$782,J$402)+'СЕТ СН'!$F$16</f>
        <v>0</v>
      </c>
      <c r="K416" s="36">
        <f ca="1">SUMIFS(СВЦЭМ!$K$40:$K$783,СВЦЭМ!$A$40:$A$783,$A416,СВЦЭМ!$B$39:$B$782,K$402)+'СЕТ СН'!$F$16</f>
        <v>0</v>
      </c>
      <c r="L416" s="36">
        <f ca="1">SUMIFS(СВЦЭМ!$K$40:$K$783,СВЦЭМ!$A$40:$A$783,$A416,СВЦЭМ!$B$39:$B$782,L$402)+'СЕТ СН'!$F$16</f>
        <v>0</v>
      </c>
      <c r="M416" s="36">
        <f ca="1">SUMIFS(СВЦЭМ!$K$40:$K$783,СВЦЭМ!$A$40:$A$783,$A416,СВЦЭМ!$B$39:$B$782,M$402)+'СЕТ СН'!$F$16</f>
        <v>0</v>
      </c>
      <c r="N416" s="36">
        <f ca="1">SUMIFS(СВЦЭМ!$K$40:$K$783,СВЦЭМ!$A$40:$A$783,$A416,СВЦЭМ!$B$39:$B$782,N$402)+'СЕТ СН'!$F$16</f>
        <v>0</v>
      </c>
      <c r="O416" s="36">
        <f ca="1">SUMIFS(СВЦЭМ!$K$40:$K$783,СВЦЭМ!$A$40:$A$783,$A416,СВЦЭМ!$B$39:$B$782,O$402)+'СЕТ СН'!$F$16</f>
        <v>0</v>
      </c>
      <c r="P416" s="36">
        <f ca="1">SUMIFS(СВЦЭМ!$K$40:$K$783,СВЦЭМ!$A$40:$A$783,$A416,СВЦЭМ!$B$39:$B$782,P$402)+'СЕТ СН'!$F$16</f>
        <v>0</v>
      </c>
      <c r="Q416" s="36">
        <f ca="1">SUMIFS(СВЦЭМ!$K$40:$K$783,СВЦЭМ!$A$40:$A$783,$A416,СВЦЭМ!$B$39:$B$782,Q$402)+'СЕТ СН'!$F$16</f>
        <v>0</v>
      </c>
      <c r="R416" s="36">
        <f ca="1">SUMIFS(СВЦЭМ!$K$40:$K$783,СВЦЭМ!$A$40:$A$783,$A416,СВЦЭМ!$B$39:$B$782,R$402)+'СЕТ СН'!$F$16</f>
        <v>0</v>
      </c>
      <c r="S416" s="36">
        <f ca="1">SUMIFS(СВЦЭМ!$K$40:$K$783,СВЦЭМ!$A$40:$A$783,$A416,СВЦЭМ!$B$39:$B$782,S$402)+'СЕТ СН'!$F$16</f>
        <v>0</v>
      </c>
      <c r="T416" s="36">
        <f ca="1">SUMIFS(СВЦЭМ!$K$40:$K$783,СВЦЭМ!$A$40:$A$783,$A416,СВЦЭМ!$B$39:$B$782,T$402)+'СЕТ СН'!$F$16</f>
        <v>0</v>
      </c>
      <c r="U416" s="36">
        <f ca="1">SUMIFS(СВЦЭМ!$K$40:$K$783,СВЦЭМ!$A$40:$A$783,$A416,СВЦЭМ!$B$39:$B$782,U$402)+'СЕТ СН'!$F$16</f>
        <v>0</v>
      </c>
      <c r="V416" s="36">
        <f ca="1">SUMIFS(СВЦЭМ!$K$40:$K$783,СВЦЭМ!$A$40:$A$783,$A416,СВЦЭМ!$B$39:$B$782,V$402)+'СЕТ СН'!$F$16</f>
        <v>0</v>
      </c>
      <c r="W416" s="36">
        <f ca="1">SUMIFS(СВЦЭМ!$K$40:$K$783,СВЦЭМ!$A$40:$A$783,$A416,СВЦЭМ!$B$39:$B$782,W$402)+'СЕТ СН'!$F$16</f>
        <v>0</v>
      </c>
      <c r="X416" s="36">
        <f ca="1">SUMIFS(СВЦЭМ!$K$40:$K$783,СВЦЭМ!$A$40:$A$783,$A416,СВЦЭМ!$B$39:$B$782,X$402)+'СЕТ СН'!$F$16</f>
        <v>0</v>
      </c>
      <c r="Y416" s="36">
        <f ca="1">SUMIFS(СВЦЭМ!$K$40:$K$783,СВЦЭМ!$A$40:$A$783,$A416,СВЦЭМ!$B$39:$B$782,Y$402)+'СЕТ СН'!$F$16</f>
        <v>0</v>
      </c>
    </row>
    <row r="417" spans="1:25" ht="15.75" hidden="1" x14ac:dyDescent="0.2">
      <c r="A417" s="35">
        <f t="shared" si="11"/>
        <v>44788</v>
      </c>
      <c r="B417" s="36">
        <f ca="1">SUMIFS(СВЦЭМ!$K$40:$K$783,СВЦЭМ!$A$40:$A$783,$A417,СВЦЭМ!$B$39:$B$782,B$402)+'СЕТ СН'!$F$16</f>
        <v>0</v>
      </c>
      <c r="C417" s="36">
        <f ca="1">SUMIFS(СВЦЭМ!$K$40:$K$783,СВЦЭМ!$A$40:$A$783,$A417,СВЦЭМ!$B$39:$B$782,C$402)+'СЕТ СН'!$F$16</f>
        <v>0</v>
      </c>
      <c r="D417" s="36">
        <f ca="1">SUMIFS(СВЦЭМ!$K$40:$K$783,СВЦЭМ!$A$40:$A$783,$A417,СВЦЭМ!$B$39:$B$782,D$402)+'СЕТ СН'!$F$16</f>
        <v>0</v>
      </c>
      <c r="E417" s="36">
        <f ca="1">SUMIFS(СВЦЭМ!$K$40:$K$783,СВЦЭМ!$A$40:$A$783,$A417,СВЦЭМ!$B$39:$B$782,E$402)+'СЕТ СН'!$F$16</f>
        <v>0</v>
      </c>
      <c r="F417" s="36">
        <f ca="1">SUMIFS(СВЦЭМ!$K$40:$K$783,СВЦЭМ!$A$40:$A$783,$A417,СВЦЭМ!$B$39:$B$782,F$402)+'СЕТ СН'!$F$16</f>
        <v>0</v>
      </c>
      <c r="G417" s="36">
        <f ca="1">SUMIFS(СВЦЭМ!$K$40:$K$783,СВЦЭМ!$A$40:$A$783,$A417,СВЦЭМ!$B$39:$B$782,G$402)+'СЕТ СН'!$F$16</f>
        <v>0</v>
      </c>
      <c r="H417" s="36">
        <f ca="1">SUMIFS(СВЦЭМ!$K$40:$K$783,СВЦЭМ!$A$40:$A$783,$A417,СВЦЭМ!$B$39:$B$782,H$402)+'СЕТ СН'!$F$16</f>
        <v>0</v>
      </c>
      <c r="I417" s="36">
        <f ca="1">SUMIFS(СВЦЭМ!$K$40:$K$783,СВЦЭМ!$A$40:$A$783,$A417,СВЦЭМ!$B$39:$B$782,I$402)+'СЕТ СН'!$F$16</f>
        <v>0</v>
      </c>
      <c r="J417" s="36">
        <f ca="1">SUMIFS(СВЦЭМ!$K$40:$K$783,СВЦЭМ!$A$40:$A$783,$A417,СВЦЭМ!$B$39:$B$782,J$402)+'СЕТ СН'!$F$16</f>
        <v>0</v>
      </c>
      <c r="K417" s="36">
        <f ca="1">SUMIFS(СВЦЭМ!$K$40:$K$783,СВЦЭМ!$A$40:$A$783,$A417,СВЦЭМ!$B$39:$B$782,K$402)+'СЕТ СН'!$F$16</f>
        <v>0</v>
      </c>
      <c r="L417" s="36">
        <f ca="1">SUMIFS(СВЦЭМ!$K$40:$K$783,СВЦЭМ!$A$40:$A$783,$A417,СВЦЭМ!$B$39:$B$782,L$402)+'СЕТ СН'!$F$16</f>
        <v>0</v>
      </c>
      <c r="M417" s="36">
        <f ca="1">SUMIFS(СВЦЭМ!$K$40:$K$783,СВЦЭМ!$A$40:$A$783,$A417,СВЦЭМ!$B$39:$B$782,M$402)+'СЕТ СН'!$F$16</f>
        <v>0</v>
      </c>
      <c r="N417" s="36">
        <f ca="1">SUMIFS(СВЦЭМ!$K$40:$K$783,СВЦЭМ!$A$40:$A$783,$A417,СВЦЭМ!$B$39:$B$782,N$402)+'СЕТ СН'!$F$16</f>
        <v>0</v>
      </c>
      <c r="O417" s="36">
        <f ca="1">SUMIFS(СВЦЭМ!$K$40:$K$783,СВЦЭМ!$A$40:$A$783,$A417,СВЦЭМ!$B$39:$B$782,O$402)+'СЕТ СН'!$F$16</f>
        <v>0</v>
      </c>
      <c r="P417" s="36">
        <f ca="1">SUMIFS(СВЦЭМ!$K$40:$K$783,СВЦЭМ!$A$40:$A$783,$A417,СВЦЭМ!$B$39:$B$782,P$402)+'СЕТ СН'!$F$16</f>
        <v>0</v>
      </c>
      <c r="Q417" s="36">
        <f ca="1">SUMIFS(СВЦЭМ!$K$40:$K$783,СВЦЭМ!$A$40:$A$783,$A417,СВЦЭМ!$B$39:$B$782,Q$402)+'СЕТ СН'!$F$16</f>
        <v>0</v>
      </c>
      <c r="R417" s="36">
        <f ca="1">SUMIFS(СВЦЭМ!$K$40:$K$783,СВЦЭМ!$A$40:$A$783,$A417,СВЦЭМ!$B$39:$B$782,R$402)+'СЕТ СН'!$F$16</f>
        <v>0</v>
      </c>
      <c r="S417" s="36">
        <f ca="1">SUMIFS(СВЦЭМ!$K$40:$K$783,СВЦЭМ!$A$40:$A$783,$A417,СВЦЭМ!$B$39:$B$782,S$402)+'СЕТ СН'!$F$16</f>
        <v>0</v>
      </c>
      <c r="T417" s="36">
        <f ca="1">SUMIFS(СВЦЭМ!$K$40:$K$783,СВЦЭМ!$A$40:$A$783,$A417,СВЦЭМ!$B$39:$B$782,T$402)+'СЕТ СН'!$F$16</f>
        <v>0</v>
      </c>
      <c r="U417" s="36">
        <f ca="1">SUMIFS(СВЦЭМ!$K$40:$K$783,СВЦЭМ!$A$40:$A$783,$A417,СВЦЭМ!$B$39:$B$782,U$402)+'СЕТ СН'!$F$16</f>
        <v>0</v>
      </c>
      <c r="V417" s="36">
        <f ca="1">SUMIFS(СВЦЭМ!$K$40:$K$783,СВЦЭМ!$A$40:$A$783,$A417,СВЦЭМ!$B$39:$B$782,V$402)+'СЕТ СН'!$F$16</f>
        <v>0</v>
      </c>
      <c r="W417" s="36">
        <f ca="1">SUMIFS(СВЦЭМ!$K$40:$K$783,СВЦЭМ!$A$40:$A$783,$A417,СВЦЭМ!$B$39:$B$782,W$402)+'СЕТ СН'!$F$16</f>
        <v>0</v>
      </c>
      <c r="X417" s="36">
        <f ca="1">SUMIFS(СВЦЭМ!$K$40:$K$783,СВЦЭМ!$A$40:$A$783,$A417,СВЦЭМ!$B$39:$B$782,X$402)+'СЕТ СН'!$F$16</f>
        <v>0</v>
      </c>
      <c r="Y417" s="36">
        <f ca="1">SUMIFS(СВЦЭМ!$K$40:$K$783,СВЦЭМ!$A$40:$A$783,$A417,СВЦЭМ!$B$39:$B$782,Y$402)+'СЕТ СН'!$F$16</f>
        <v>0</v>
      </c>
    </row>
    <row r="418" spans="1:25" ht="15.75" hidden="1" x14ac:dyDescent="0.2">
      <c r="A418" s="35">
        <f t="shared" si="11"/>
        <v>44789</v>
      </c>
      <c r="B418" s="36">
        <f ca="1">SUMIFS(СВЦЭМ!$K$40:$K$783,СВЦЭМ!$A$40:$A$783,$A418,СВЦЭМ!$B$39:$B$782,B$402)+'СЕТ СН'!$F$16</f>
        <v>0</v>
      </c>
      <c r="C418" s="36">
        <f ca="1">SUMIFS(СВЦЭМ!$K$40:$K$783,СВЦЭМ!$A$40:$A$783,$A418,СВЦЭМ!$B$39:$B$782,C$402)+'СЕТ СН'!$F$16</f>
        <v>0</v>
      </c>
      <c r="D418" s="36">
        <f ca="1">SUMIFS(СВЦЭМ!$K$40:$K$783,СВЦЭМ!$A$40:$A$783,$A418,СВЦЭМ!$B$39:$B$782,D$402)+'СЕТ СН'!$F$16</f>
        <v>0</v>
      </c>
      <c r="E418" s="36">
        <f ca="1">SUMIFS(СВЦЭМ!$K$40:$K$783,СВЦЭМ!$A$40:$A$783,$A418,СВЦЭМ!$B$39:$B$782,E$402)+'СЕТ СН'!$F$16</f>
        <v>0</v>
      </c>
      <c r="F418" s="36">
        <f ca="1">SUMIFS(СВЦЭМ!$K$40:$K$783,СВЦЭМ!$A$40:$A$783,$A418,СВЦЭМ!$B$39:$B$782,F$402)+'СЕТ СН'!$F$16</f>
        <v>0</v>
      </c>
      <c r="G418" s="36">
        <f ca="1">SUMIFS(СВЦЭМ!$K$40:$K$783,СВЦЭМ!$A$40:$A$783,$A418,СВЦЭМ!$B$39:$B$782,G$402)+'СЕТ СН'!$F$16</f>
        <v>0</v>
      </c>
      <c r="H418" s="36">
        <f ca="1">SUMIFS(СВЦЭМ!$K$40:$K$783,СВЦЭМ!$A$40:$A$783,$A418,СВЦЭМ!$B$39:$B$782,H$402)+'СЕТ СН'!$F$16</f>
        <v>0</v>
      </c>
      <c r="I418" s="36">
        <f ca="1">SUMIFS(СВЦЭМ!$K$40:$K$783,СВЦЭМ!$A$40:$A$783,$A418,СВЦЭМ!$B$39:$B$782,I$402)+'СЕТ СН'!$F$16</f>
        <v>0</v>
      </c>
      <c r="J418" s="36">
        <f ca="1">SUMIFS(СВЦЭМ!$K$40:$K$783,СВЦЭМ!$A$40:$A$783,$A418,СВЦЭМ!$B$39:$B$782,J$402)+'СЕТ СН'!$F$16</f>
        <v>0</v>
      </c>
      <c r="K418" s="36">
        <f ca="1">SUMIFS(СВЦЭМ!$K$40:$K$783,СВЦЭМ!$A$40:$A$783,$A418,СВЦЭМ!$B$39:$B$782,K$402)+'СЕТ СН'!$F$16</f>
        <v>0</v>
      </c>
      <c r="L418" s="36">
        <f ca="1">SUMIFS(СВЦЭМ!$K$40:$K$783,СВЦЭМ!$A$40:$A$783,$A418,СВЦЭМ!$B$39:$B$782,L$402)+'СЕТ СН'!$F$16</f>
        <v>0</v>
      </c>
      <c r="M418" s="36">
        <f ca="1">SUMIFS(СВЦЭМ!$K$40:$K$783,СВЦЭМ!$A$40:$A$783,$A418,СВЦЭМ!$B$39:$B$782,M$402)+'СЕТ СН'!$F$16</f>
        <v>0</v>
      </c>
      <c r="N418" s="36">
        <f ca="1">SUMIFS(СВЦЭМ!$K$40:$K$783,СВЦЭМ!$A$40:$A$783,$A418,СВЦЭМ!$B$39:$B$782,N$402)+'СЕТ СН'!$F$16</f>
        <v>0</v>
      </c>
      <c r="O418" s="36">
        <f ca="1">SUMIFS(СВЦЭМ!$K$40:$K$783,СВЦЭМ!$A$40:$A$783,$A418,СВЦЭМ!$B$39:$B$782,O$402)+'СЕТ СН'!$F$16</f>
        <v>0</v>
      </c>
      <c r="P418" s="36">
        <f ca="1">SUMIFS(СВЦЭМ!$K$40:$K$783,СВЦЭМ!$A$40:$A$783,$A418,СВЦЭМ!$B$39:$B$782,P$402)+'СЕТ СН'!$F$16</f>
        <v>0</v>
      </c>
      <c r="Q418" s="36">
        <f ca="1">SUMIFS(СВЦЭМ!$K$40:$K$783,СВЦЭМ!$A$40:$A$783,$A418,СВЦЭМ!$B$39:$B$782,Q$402)+'СЕТ СН'!$F$16</f>
        <v>0</v>
      </c>
      <c r="R418" s="36">
        <f ca="1">SUMIFS(СВЦЭМ!$K$40:$K$783,СВЦЭМ!$A$40:$A$783,$A418,СВЦЭМ!$B$39:$B$782,R$402)+'СЕТ СН'!$F$16</f>
        <v>0</v>
      </c>
      <c r="S418" s="36">
        <f ca="1">SUMIFS(СВЦЭМ!$K$40:$K$783,СВЦЭМ!$A$40:$A$783,$A418,СВЦЭМ!$B$39:$B$782,S$402)+'СЕТ СН'!$F$16</f>
        <v>0</v>
      </c>
      <c r="T418" s="36">
        <f ca="1">SUMIFS(СВЦЭМ!$K$40:$K$783,СВЦЭМ!$A$40:$A$783,$A418,СВЦЭМ!$B$39:$B$782,T$402)+'СЕТ СН'!$F$16</f>
        <v>0</v>
      </c>
      <c r="U418" s="36">
        <f ca="1">SUMIFS(СВЦЭМ!$K$40:$K$783,СВЦЭМ!$A$40:$A$783,$A418,СВЦЭМ!$B$39:$B$782,U$402)+'СЕТ СН'!$F$16</f>
        <v>0</v>
      </c>
      <c r="V418" s="36">
        <f ca="1">SUMIFS(СВЦЭМ!$K$40:$K$783,СВЦЭМ!$A$40:$A$783,$A418,СВЦЭМ!$B$39:$B$782,V$402)+'СЕТ СН'!$F$16</f>
        <v>0</v>
      </c>
      <c r="W418" s="36">
        <f ca="1">SUMIFS(СВЦЭМ!$K$40:$K$783,СВЦЭМ!$A$40:$A$783,$A418,СВЦЭМ!$B$39:$B$782,W$402)+'СЕТ СН'!$F$16</f>
        <v>0</v>
      </c>
      <c r="X418" s="36">
        <f ca="1">SUMIFS(СВЦЭМ!$K$40:$K$783,СВЦЭМ!$A$40:$A$783,$A418,СВЦЭМ!$B$39:$B$782,X$402)+'СЕТ СН'!$F$16</f>
        <v>0</v>
      </c>
      <c r="Y418" s="36">
        <f ca="1">SUMIFS(СВЦЭМ!$K$40:$K$783,СВЦЭМ!$A$40:$A$783,$A418,СВЦЭМ!$B$39:$B$782,Y$402)+'СЕТ СН'!$F$16</f>
        <v>0</v>
      </c>
    </row>
    <row r="419" spans="1:25" ht="15.75" hidden="1" x14ac:dyDescent="0.2">
      <c r="A419" s="35">
        <f t="shared" si="11"/>
        <v>44790</v>
      </c>
      <c r="B419" s="36">
        <f ca="1">SUMIFS(СВЦЭМ!$K$40:$K$783,СВЦЭМ!$A$40:$A$783,$A419,СВЦЭМ!$B$39:$B$782,B$402)+'СЕТ СН'!$F$16</f>
        <v>0</v>
      </c>
      <c r="C419" s="36">
        <f ca="1">SUMIFS(СВЦЭМ!$K$40:$K$783,СВЦЭМ!$A$40:$A$783,$A419,СВЦЭМ!$B$39:$B$782,C$402)+'СЕТ СН'!$F$16</f>
        <v>0</v>
      </c>
      <c r="D419" s="36">
        <f ca="1">SUMIFS(СВЦЭМ!$K$40:$K$783,СВЦЭМ!$A$40:$A$783,$A419,СВЦЭМ!$B$39:$B$782,D$402)+'СЕТ СН'!$F$16</f>
        <v>0</v>
      </c>
      <c r="E419" s="36">
        <f ca="1">SUMIFS(СВЦЭМ!$K$40:$K$783,СВЦЭМ!$A$40:$A$783,$A419,СВЦЭМ!$B$39:$B$782,E$402)+'СЕТ СН'!$F$16</f>
        <v>0</v>
      </c>
      <c r="F419" s="36">
        <f ca="1">SUMIFS(СВЦЭМ!$K$40:$K$783,СВЦЭМ!$A$40:$A$783,$A419,СВЦЭМ!$B$39:$B$782,F$402)+'СЕТ СН'!$F$16</f>
        <v>0</v>
      </c>
      <c r="G419" s="36">
        <f ca="1">SUMIFS(СВЦЭМ!$K$40:$K$783,СВЦЭМ!$A$40:$A$783,$A419,СВЦЭМ!$B$39:$B$782,G$402)+'СЕТ СН'!$F$16</f>
        <v>0</v>
      </c>
      <c r="H419" s="36">
        <f ca="1">SUMIFS(СВЦЭМ!$K$40:$K$783,СВЦЭМ!$A$40:$A$783,$A419,СВЦЭМ!$B$39:$B$782,H$402)+'СЕТ СН'!$F$16</f>
        <v>0</v>
      </c>
      <c r="I419" s="36">
        <f ca="1">SUMIFS(СВЦЭМ!$K$40:$K$783,СВЦЭМ!$A$40:$A$783,$A419,СВЦЭМ!$B$39:$B$782,I$402)+'СЕТ СН'!$F$16</f>
        <v>0</v>
      </c>
      <c r="J419" s="36">
        <f ca="1">SUMIFS(СВЦЭМ!$K$40:$K$783,СВЦЭМ!$A$40:$A$783,$A419,СВЦЭМ!$B$39:$B$782,J$402)+'СЕТ СН'!$F$16</f>
        <v>0</v>
      </c>
      <c r="K419" s="36">
        <f ca="1">SUMIFS(СВЦЭМ!$K$40:$K$783,СВЦЭМ!$A$40:$A$783,$A419,СВЦЭМ!$B$39:$B$782,K$402)+'СЕТ СН'!$F$16</f>
        <v>0</v>
      </c>
      <c r="L419" s="36">
        <f ca="1">SUMIFS(СВЦЭМ!$K$40:$K$783,СВЦЭМ!$A$40:$A$783,$A419,СВЦЭМ!$B$39:$B$782,L$402)+'СЕТ СН'!$F$16</f>
        <v>0</v>
      </c>
      <c r="M419" s="36">
        <f ca="1">SUMIFS(СВЦЭМ!$K$40:$K$783,СВЦЭМ!$A$40:$A$783,$A419,СВЦЭМ!$B$39:$B$782,M$402)+'СЕТ СН'!$F$16</f>
        <v>0</v>
      </c>
      <c r="N419" s="36">
        <f ca="1">SUMIFS(СВЦЭМ!$K$40:$K$783,СВЦЭМ!$A$40:$A$783,$A419,СВЦЭМ!$B$39:$B$782,N$402)+'СЕТ СН'!$F$16</f>
        <v>0</v>
      </c>
      <c r="O419" s="36">
        <f ca="1">SUMIFS(СВЦЭМ!$K$40:$K$783,СВЦЭМ!$A$40:$A$783,$A419,СВЦЭМ!$B$39:$B$782,O$402)+'СЕТ СН'!$F$16</f>
        <v>0</v>
      </c>
      <c r="P419" s="36">
        <f ca="1">SUMIFS(СВЦЭМ!$K$40:$K$783,СВЦЭМ!$A$40:$A$783,$A419,СВЦЭМ!$B$39:$B$782,P$402)+'СЕТ СН'!$F$16</f>
        <v>0</v>
      </c>
      <c r="Q419" s="36">
        <f ca="1">SUMIFS(СВЦЭМ!$K$40:$K$783,СВЦЭМ!$A$40:$A$783,$A419,СВЦЭМ!$B$39:$B$782,Q$402)+'СЕТ СН'!$F$16</f>
        <v>0</v>
      </c>
      <c r="R419" s="36">
        <f ca="1">SUMIFS(СВЦЭМ!$K$40:$K$783,СВЦЭМ!$A$40:$A$783,$A419,СВЦЭМ!$B$39:$B$782,R$402)+'СЕТ СН'!$F$16</f>
        <v>0</v>
      </c>
      <c r="S419" s="36">
        <f ca="1">SUMIFS(СВЦЭМ!$K$40:$K$783,СВЦЭМ!$A$40:$A$783,$A419,СВЦЭМ!$B$39:$B$782,S$402)+'СЕТ СН'!$F$16</f>
        <v>0</v>
      </c>
      <c r="T419" s="36">
        <f ca="1">SUMIFS(СВЦЭМ!$K$40:$K$783,СВЦЭМ!$A$40:$A$783,$A419,СВЦЭМ!$B$39:$B$782,T$402)+'СЕТ СН'!$F$16</f>
        <v>0</v>
      </c>
      <c r="U419" s="36">
        <f ca="1">SUMIFS(СВЦЭМ!$K$40:$K$783,СВЦЭМ!$A$40:$A$783,$A419,СВЦЭМ!$B$39:$B$782,U$402)+'СЕТ СН'!$F$16</f>
        <v>0</v>
      </c>
      <c r="V419" s="36">
        <f ca="1">SUMIFS(СВЦЭМ!$K$40:$K$783,СВЦЭМ!$A$40:$A$783,$A419,СВЦЭМ!$B$39:$B$782,V$402)+'СЕТ СН'!$F$16</f>
        <v>0</v>
      </c>
      <c r="W419" s="36">
        <f ca="1">SUMIFS(СВЦЭМ!$K$40:$K$783,СВЦЭМ!$A$40:$A$783,$A419,СВЦЭМ!$B$39:$B$782,W$402)+'СЕТ СН'!$F$16</f>
        <v>0</v>
      </c>
      <c r="X419" s="36">
        <f ca="1">SUMIFS(СВЦЭМ!$K$40:$K$783,СВЦЭМ!$A$40:$A$783,$A419,СВЦЭМ!$B$39:$B$782,X$402)+'СЕТ СН'!$F$16</f>
        <v>0</v>
      </c>
      <c r="Y419" s="36">
        <f ca="1">SUMIFS(СВЦЭМ!$K$40:$K$783,СВЦЭМ!$A$40:$A$783,$A419,СВЦЭМ!$B$39:$B$782,Y$402)+'СЕТ СН'!$F$16</f>
        <v>0</v>
      </c>
    </row>
    <row r="420" spans="1:25" ht="15.75" hidden="1" x14ac:dyDescent="0.2">
      <c r="A420" s="35">
        <f t="shared" si="11"/>
        <v>44791</v>
      </c>
      <c r="B420" s="36">
        <f ca="1">SUMIFS(СВЦЭМ!$K$40:$K$783,СВЦЭМ!$A$40:$A$783,$A420,СВЦЭМ!$B$39:$B$782,B$402)+'СЕТ СН'!$F$16</f>
        <v>0</v>
      </c>
      <c r="C420" s="36">
        <f ca="1">SUMIFS(СВЦЭМ!$K$40:$K$783,СВЦЭМ!$A$40:$A$783,$A420,СВЦЭМ!$B$39:$B$782,C$402)+'СЕТ СН'!$F$16</f>
        <v>0</v>
      </c>
      <c r="D420" s="36">
        <f ca="1">SUMIFS(СВЦЭМ!$K$40:$K$783,СВЦЭМ!$A$40:$A$783,$A420,СВЦЭМ!$B$39:$B$782,D$402)+'СЕТ СН'!$F$16</f>
        <v>0</v>
      </c>
      <c r="E420" s="36">
        <f ca="1">SUMIFS(СВЦЭМ!$K$40:$K$783,СВЦЭМ!$A$40:$A$783,$A420,СВЦЭМ!$B$39:$B$782,E$402)+'СЕТ СН'!$F$16</f>
        <v>0</v>
      </c>
      <c r="F420" s="36">
        <f ca="1">SUMIFS(СВЦЭМ!$K$40:$K$783,СВЦЭМ!$A$40:$A$783,$A420,СВЦЭМ!$B$39:$B$782,F$402)+'СЕТ СН'!$F$16</f>
        <v>0</v>
      </c>
      <c r="G420" s="36">
        <f ca="1">SUMIFS(СВЦЭМ!$K$40:$K$783,СВЦЭМ!$A$40:$A$783,$A420,СВЦЭМ!$B$39:$B$782,G$402)+'СЕТ СН'!$F$16</f>
        <v>0</v>
      </c>
      <c r="H420" s="36">
        <f ca="1">SUMIFS(СВЦЭМ!$K$40:$K$783,СВЦЭМ!$A$40:$A$783,$A420,СВЦЭМ!$B$39:$B$782,H$402)+'СЕТ СН'!$F$16</f>
        <v>0</v>
      </c>
      <c r="I420" s="36">
        <f ca="1">SUMIFS(СВЦЭМ!$K$40:$K$783,СВЦЭМ!$A$40:$A$783,$A420,СВЦЭМ!$B$39:$B$782,I$402)+'СЕТ СН'!$F$16</f>
        <v>0</v>
      </c>
      <c r="J420" s="36">
        <f ca="1">SUMIFS(СВЦЭМ!$K$40:$K$783,СВЦЭМ!$A$40:$A$783,$A420,СВЦЭМ!$B$39:$B$782,J$402)+'СЕТ СН'!$F$16</f>
        <v>0</v>
      </c>
      <c r="K420" s="36">
        <f ca="1">SUMIFS(СВЦЭМ!$K$40:$K$783,СВЦЭМ!$A$40:$A$783,$A420,СВЦЭМ!$B$39:$B$782,K$402)+'СЕТ СН'!$F$16</f>
        <v>0</v>
      </c>
      <c r="L420" s="36">
        <f ca="1">SUMIFS(СВЦЭМ!$K$40:$K$783,СВЦЭМ!$A$40:$A$783,$A420,СВЦЭМ!$B$39:$B$782,L$402)+'СЕТ СН'!$F$16</f>
        <v>0</v>
      </c>
      <c r="M420" s="36">
        <f ca="1">SUMIFS(СВЦЭМ!$K$40:$K$783,СВЦЭМ!$A$40:$A$783,$A420,СВЦЭМ!$B$39:$B$782,M$402)+'СЕТ СН'!$F$16</f>
        <v>0</v>
      </c>
      <c r="N420" s="36">
        <f ca="1">SUMIFS(СВЦЭМ!$K$40:$K$783,СВЦЭМ!$A$40:$A$783,$A420,СВЦЭМ!$B$39:$B$782,N$402)+'СЕТ СН'!$F$16</f>
        <v>0</v>
      </c>
      <c r="O420" s="36">
        <f ca="1">SUMIFS(СВЦЭМ!$K$40:$K$783,СВЦЭМ!$A$40:$A$783,$A420,СВЦЭМ!$B$39:$B$782,O$402)+'СЕТ СН'!$F$16</f>
        <v>0</v>
      </c>
      <c r="P420" s="36">
        <f ca="1">SUMIFS(СВЦЭМ!$K$40:$K$783,СВЦЭМ!$A$40:$A$783,$A420,СВЦЭМ!$B$39:$B$782,P$402)+'СЕТ СН'!$F$16</f>
        <v>0</v>
      </c>
      <c r="Q420" s="36">
        <f ca="1">SUMIFS(СВЦЭМ!$K$40:$K$783,СВЦЭМ!$A$40:$A$783,$A420,СВЦЭМ!$B$39:$B$782,Q$402)+'СЕТ СН'!$F$16</f>
        <v>0</v>
      </c>
      <c r="R420" s="36">
        <f ca="1">SUMIFS(СВЦЭМ!$K$40:$K$783,СВЦЭМ!$A$40:$A$783,$A420,СВЦЭМ!$B$39:$B$782,R$402)+'СЕТ СН'!$F$16</f>
        <v>0</v>
      </c>
      <c r="S420" s="36">
        <f ca="1">SUMIFS(СВЦЭМ!$K$40:$K$783,СВЦЭМ!$A$40:$A$783,$A420,СВЦЭМ!$B$39:$B$782,S$402)+'СЕТ СН'!$F$16</f>
        <v>0</v>
      </c>
      <c r="T420" s="36">
        <f ca="1">SUMIFS(СВЦЭМ!$K$40:$K$783,СВЦЭМ!$A$40:$A$783,$A420,СВЦЭМ!$B$39:$B$782,T$402)+'СЕТ СН'!$F$16</f>
        <v>0</v>
      </c>
      <c r="U420" s="36">
        <f ca="1">SUMIFS(СВЦЭМ!$K$40:$K$783,СВЦЭМ!$A$40:$A$783,$A420,СВЦЭМ!$B$39:$B$782,U$402)+'СЕТ СН'!$F$16</f>
        <v>0</v>
      </c>
      <c r="V420" s="36">
        <f ca="1">SUMIFS(СВЦЭМ!$K$40:$K$783,СВЦЭМ!$A$40:$A$783,$A420,СВЦЭМ!$B$39:$B$782,V$402)+'СЕТ СН'!$F$16</f>
        <v>0</v>
      </c>
      <c r="W420" s="36">
        <f ca="1">SUMIFS(СВЦЭМ!$K$40:$K$783,СВЦЭМ!$A$40:$A$783,$A420,СВЦЭМ!$B$39:$B$782,W$402)+'СЕТ СН'!$F$16</f>
        <v>0</v>
      </c>
      <c r="X420" s="36">
        <f ca="1">SUMIFS(СВЦЭМ!$K$40:$K$783,СВЦЭМ!$A$40:$A$783,$A420,СВЦЭМ!$B$39:$B$782,X$402)+'СЕТ СН'!$F$16</f>
        <v>0</v>
      </c>
      <c r="Y420" s="36">
        <f ca="1">SUMIFS(СВЦЭМ!$K$40:$K$783,СВЦЭМ!$A$40:$A$783,$A420,СВЦЭМ!$B$39:$B$782,Y$402)+'СЕТ СН'!$F$16</f>
        <v>0</v>
      </c>
    </row>
    <row r="421" spans="1:25" ht="15.75" hidden="1" x14ac:dyDescent="0.2">
      <c r="A421" s="35">
        <f t="shared" si="11"/>
        <v>44792</v>
      </c>
      <c r="B421" s="36">
        <f ca="1">SUMIFS(СВЦЭМ!$K$40:$K$783,СВЦЭМ!$A$40:$A$783,$A421,СВЦЭМ!$B$39:$B$782,B$402)+'СЕТ СН'!$F$16</f>
        <v>0</v>
      </c>
      <c r="C421" s="36">
        <f ca="1">SUMIFS(СВЦЭМ!$K$40:$K$783,СВЦЭМ!$A$40:$A$783,$A421,СВЦЭМ!$B$39:$B$782,C$402)+'СЕТ СН'!$F$16</f>
        <v>0</v>
      </c>
      <c r="D421" s="36">
        <f ca="1">SUMIFS(СВЦЭМ!$K$40:$K$783,СВЦЭМ!$A$40:$A$783,$A421,СВЦЭМ!$B$39:$B$782,D$402)+'СЕТ СН'!$F$16</f>
        <v>0</v>
      </c>
      <c r="E421" s="36">
        <f ca="1">SUMIFS(СВЦЭМ!$K$40:$K$783,СВЦЭМ!$A$40:$A$783,$A421,СВЦЭМ!$B$39:$B$782,E$402)+'СЕТ СН'!$F$16</f>
        <v>0</v>
      </c>
      <c r="F421" s="36">
        <f ca="1">SUMIFS(СВЦЭМ!$K$40:$K$783,СВЦЭМ!$A$40:$A$783,$A421,СВЦЭМ!$B$39:$B$782,F$402)+'СЕТ СН'!$F$16</f>
        <v>0</v>
      </c>
      <c r="G421" s="36">
        <f ca="1">SUMIFS(СВЦЭМ!$K$40:$K$783,СВЦЭМ!$A$40:$A$783,$A421,СВЦЭМ!$B$39:$B$782,G$402)+'СЕТ СН'!$F$16</f>
        <v>0</v>
      </c>
      <c r="H421" s="36">
        <f ca="1">SUMIFS(СВЦЭМ!$K$40:$K$783,СВЦЭМ!$A$40:$A$783,$A421,СВЦЭМ!$B$39:$B$782,H$402)+'СЕТ СН'!$F$16</f>
        <v>0</v>
      </c>
      <c r="I421" s="36">
        <f ca="1">SUMIFS(СВЦЭМ!$K$40:$K$783,СВЦЭМ!$A$40:$A$783,$A421,СВЦЭМ!$B$39:$B$782,I$402)+'СЕТ СН'!$F$16</f>
        <v>0</v>
      </c>
      <c r="J421" s="36">
        <f ca="1">SUMIFS(СВЦЭМ!$K$40:$K$783,СВЦЭМ!$A$40:$A$783,$A421,СВЦЭМ!$B$39:$B$782,J$402)+'СЕТ СН'!$F$16</f>
        <v>0</v>
      </c>
      <c r="K421" s="36">
        <f ca="1">SUMIFS(СВЦЭМ!$K$40:$K$783,СВЦЭМ!$A$40:$A$783,$A421,СВЦЭМ!$B$39:$B$782,K$402)+'СЕТ СН'!$F$16</f>
        <v>0</v>
      </c>
      <c r="L421" s="36">
        <f ca="1">SUMIFS(СВЦЭМ!$K$40:$K$783,СВЦЭМ!$A$40:$A$783,$A421,СВЦЭМ!$B$39:$B$782,L$402)+'СЕТ СН'!$F$16</f>
        <v>0</v>
      </c>
      <c r="M421" s="36">
        <f ca="1">SUMIFS(СВЦЭМ!$K$40:$K$783,СВЦЭМ!$A$40:$A$783,$A421,СВЦЭМ!$B$39:$B$782,M$402)+'СЕТ СН'!$F$16</f>
        <v>0</v>
      </c>
      <c r="N421" s="36">
        <f ca="1">SUMIFS(СВЦЭМ!$K$40:$K$783,СВЦЭМ!$A$40:$A$783,$A421,СВЦЭМ!$B$39:$B$782,N$402)+'СЕТ СН'!$F$16</f>
        <v>0</v>
      </c>
      <c r="O421" s="36">
        <f ca="1">SUMIFS(СВЦЭМ!$K$40:$K$783,СВЦЭМ!$A$40:$A$783,$A421,СВЦЭМ!$B$39:$B$782,O$402)+'СЕТ СН'!$F$16</f>
        <v>0</v>
      </c>
      <c r="P421" s="36">
        <f ca="1">SUMIFS(СВЦЭМ!$K$40:$K$783,СВЦЭМ!$A$40:$A$783,$A421,СВЦЭМ!$B$39:$B$782,P$402)+'СЕТ СН'!$F$16</f>
        <v>0</v>
      </c>
      <c r="Q421" s="36">
        <f ca="1">SUMIFS(СВЦЭМ!$K$40:$K$783,СВЦЭМ!$A$40:$A$783,$A421,СВЦЭМ!$B$39:$B$782,Q$402)+'СЕТ СН'!$F$16</f>
        <v>0</v>
      </c>
      <c r="R421" s="36">
        <f ca="1">SUMIFS(СВЦЭМ!$K$40:$K$783,СВЦЭМ!$A$40:$A$783,$A421,СВЦЭМ!$B$39:$B$782,R$402)+'СЕТ СН'!$F$16</f>
        <v>0</v>
      </c>
      <c r="S421" s="36">
        <f ca="1">SUMIFS(СВЦЭМ!$K$40:$K$783,СВЦЭМ!$A$40:$A$783,$A421,СВЦЭМ!$B$39:$B$782,S$402)+'СЕТ СН'!$F$16</f>
        <v>0</v>
      </c>
      <c r="T421" s="36">
        <f ca="1">SUMIFS(СВЦЭМ!$K$40:$K$783,СВЦЭМ!$A$40:$A$783,$A421,СВЦЭМ!$B$39:$B$782,T$402)+'СЕТ СН'!$F$16</f>
        <v>0</v>
      </c>
      <c r="U421" s="36">
        <f ca="1">SUMIFS(СВЦЭМ!$K$40:$K$783,СВЦЭМ!$A$40:$A$783,$A421,СВЦЭМ!$B$39:$B$782,U$402)+'СЕТ СН'!$F$16</f>
        <v>0</v>
      </c>
      <c r="V421" s="36">
        <f ca="1">SUMIFS(СВЦЭМ!$K$40:$K$783,СВЦЭМ!$A$40:$A$783,$A421,СВЦЭМ!$B$39:$B$782,V$402)+'СЕТ СН'!$F$16</f>
        <v>0</v>
      </c>
      <c r="W421" s="36">
        <f ca="1">SUMIFS(СВЦЭМ!$K$40:$K$783,СВЦЭМ!$A$40:$A$783,$A421,СВЦЭМ!$B$39:$B$782,W$402)+'СЕТ СН'!$F$16</f>
        <v>0</v>
      </c>
      <c r="X421" s="36">
        <f ca="1">SUMIFS(СВЦЭМ!$K$40:$K$783,СВЦЭМ!$A$40:$A$783,$A421,СВЦЭМ!$B$39:$B$782,X$402)+'СЕТ СН'!$F$16</f>
        <v>0</v>
      </c>
      <c r="Y421" s="36">
        <f ca="1">SUMIFS(СВЦЭМ!$K$40:$K$783,СВЦЭМ!$A$40:$A$783,$A421,СВЦЭМ!$B$39:$B$782,Y$402)+'СЕТ СН'!$F$16</f>
        <v>0</v>
      </c>
    </row>
    <row r="422" spans="1:25" ht="15.75" hidden="1" x14ac:dyDescent="0.2">
      <c r="A422" s="35">
        <f t="shared" si="11"/>
        <v>44793</v>
      </c>
      <c r="B422" s="36">
        <f ca="1">SUMIFS(СВЦЭМ!$K$40:$K$783,СВЦЭМ!$A$40:$A$783,$A422,СВЦЭМ!$B$39:$B$782,B$402)+'СЕТ СН'!$F$16</f>
        <v>0</v>
      </c>
      <c r="C422" s="36">
        <f ca="1">SUMIFS(СВЦЭМ!$K$40:$K$783,СВЦЭМ!$A$40:$A$783,$A422,СВЦЭМ!$B$39:$B$782,C$402)+'СЕТ СН'!$F$16</f>
        <v>0</v>
      </c>
      <c r="D422" s="36">
        <f ca="1">SUMIFS(СВЦЭМ!$K$40:$K$783,СВЦЭМ!$A$40:$A$783,$A422,СВЦЭМ!$B$39:$B$782,D$402)+'СЕТ СН'!$F$16</f>
        <v>0</v>
      </c>
      <c r="E422" s="36">
        <f ca="1">SUMIFS(СВЦЭМ!$K$40:$K$783,СВЦЭМ!$A$40:$A$783,$A422,СВЦЭМ!$B$39:$B$782,E$402)+'СЕТ СН'!$F$16</f>
        <v>0</v>
      </c>
      <c r="F422" s="36">
        <f ca="1">SUMIFS(СВЦЭМ!$K$40:$K$783,СВЦЭМ!$A$40:$A$783,$A422,СВЦЭМ!$B$39:$B$782,F$402)+'СЕТ СН'!$F$16</f>
        <v>0</v>
      </c>
      <c r="G422" s="36">
        <f ca="1">SUMIFS(СВЦЭМ!$K$40:$K$783,СВЦЭМ!$A$40:$A$783,$A422,СВЦЭМ!$B$39:$B$782,G$402)+'СЕТ СН'!$F$16</f>
        <v>0</v>
      </c>
      <c r="H422" s="36">
        <f ca="1">SUMIFS(СВЦЭМ!$K$40:$K$783,СВЦЭМ!$A$40:$A$783,$A422,СВЦЭМ!$B$39:$B$782,H$402)+'СЕТ СН'!$F$16</f>
        <v>0</v>
      </c>
      <c r="I422" s="36">
        <f ca="1">SUMIFS(СВЦЭМ!$K$40:$K$783,СВЦЭМ!$A$40:$A$783,$A422,СВЦЭМ!$B$39:$B$782,I$402)+'СЕТ СН'!$F$16</f>
        <v>0</v>
      </c>
      <c r="J422" s="36">
        <f ca="1">SUMIFS(СВЦЭМ!$K$40:$K$783,СВЦЭМ!$A$40:$A$783,$A422,СВЦЭМ!$B$39:$B$782,J$402)+'СЕТ СН'!$F$16</f>
        <v>0</v>
      </c>
      <c r="K422" s="36">
        <f ca="1">SUMIFS(СВЦЭМ!$K$40:$K$783,СВЦЭМ!$A$40:$A$783,$A422,СВЦЭМ!$B$39:$B$782,K$402)+'СЕТ СН'!$F$16</f>
        <v>0</v>
      </c>
      <c r="L422" s="36">
        <f ca="1">SUMIFS(СВЦЭМ!$K$40:$K$783,СВЦЭМ!$A$40:$A$783,$A422,СВЦЭМ!$B$39:$B$782,L$402)+'СЕТ СН'!$F$16</f>
        <v>0</v>
      </c>
      <c r="M422" s="36">
        <f ca="1">SUMIFS(СВЦЭМ!$K$40:$K$783,СВЦЭМ!$A$40:$A$783,$A422,СВЦЭМ!$B$39:$B$782,M$402)+'СЕТ СН'!$F$16</f>
        <v>0</v>
      </c>
      <c r="N422" s="36">
        <f ca="1">SUMIFS(СВЦЭМ!$K$40:$K$783,СВЦЭМ!$A$40:$A$783,$A422,СВЦЭМ!$B$39:$B$782,N$402)+'СЕТ СН'!$F$16</f>
        <v>0</v>
      </c>
      <c r="O422" s="36">
        <f ca="1">SUMIFS(СВЦЭМ!$K$40:$K$783,СВЦЭМ!$A$40:$A$783,$A422,СВЦЭМ!$B$39:$B$782,O$402)+'СЕТ СН'!$F$16</f>
        <v>0</v>
      </c>
      <c r="P422" s="36">
        <f ca="1">SUMIFS(СВЦЭМ!$K$40:$K$783,СВЦЭМ!$A$40:$A$783,$A422,СВЦЭМ!$B$39:$B$782,P$402)+'СЕТ СН'!$F$16</f>
        <v>0</v>
      </c>
      <c r="Q422" s="36">
        <f ca="1">SUMIFS(СВЦЭМ!$K$40:$K$783,СВЦЭМ!$A$40:$A$783,$A422,СВЦЭМ!$B$39:$B$782,Q$402)+'СЕТ СН'!$F$16</f>
        <v>0</v>
      </c>
      <c r="R422" s="36">
        <f ca="1">SUMIFS(СВЦЭМ!$K$40:$K$783,СВЦЭМ!$A$40:$A$783,$A422,СВЦЭМ!$B$39:$B$782,R$402)+'СЕТ СН'!$F$16</f>
        <v>0</v>
      </c>
      <c r="S422" s="36">
        <f ca="1">SUMIFS(СВЦЭМ!$K$40:$K$783,СВЦЭМ!$A$40:$A$783,$A422,СВЦЭМ!$B$39:$B$782,S$402)+'СЕТ СН'!$F$16</f>
        <v>0</v>
      </c>
      <c r="T422" s="36">
        <f ca="1">SUMIFS(СВЦЭМ!$K$40:$K$783,СВЦЭМ!$A$40:$A$783,$A422,СВЦЭМ!$B$39:$B$782,T$402)+'СЕТ СН'!$F$16</f>
        <v>0</v>
      </c>
      <c r="U422" s="36">
        <f ca="1">SUMIFS(СВЦЭМ!$K$40:$K$783,СВЦЭМ!$A$40:$A$783,$A422,СВЦЭМ!$B$39:$B$782,U$402)+'СЕТ СН'!$F$16</f>
        <v>0</v>
      </c>
      <c r="V422" s="36">
        <f ca="1">SUMIFS(СВЦЭМ!$K$40:$K$783,СВЦЭМ!$A$40:$A$783,$A422,СВЦЭМ!$B$39:$B$782,V$402)+'СЕТ СН'!$F$16</f>
        <v>0</v>
      </c>
      <c r="W422" s="36">
        <f ca="1">SUMIFS(СВЦЭМ!$K$40:$K$783,СВЦЭМ!$A$40:$A$783,$A422,СВЦЭМ!$B$39:$B$782,W$402)+'СЕТ СН'!$F$16</f>
        <v>0</v>
      </c>
      <c r="X422" s="36">
        <f ca="1">SUMIFS(СВЦЭМ!$K$40:$K$783,СВЦЭМ!$A$40:$A$783,$A422,СВЦЭМ!$B$39:$B$782,X$402)+'СЕТ СН'!$F$16</f>
        <v>0</v>
      </c>
      <c r="Y422" s="36">
        <f ca="1">SUMIFS(СВЦЭМ!$K$40:$K$783,СВЦЭМ!$A$40:$A$783,$A422,СВЦЭМ!$B$39:$B$782,Y$402)+'СЕТ СН'!$F$16</f>
        <v>0</v>
      </c>
    </row>
    <row r="423" spans="1:25" ht="15.75" hidden="1" x14ac:dyDescent="0.2">
      <c r="A423" s="35">
        <f t="shared" si="11"/>
        <v>44794</v>
      </c>
      <c r="B423" s="36">
        <f ca="1">SUMIFS(СВЦЭМ!$K$40:$K$783,СВЦЭМ!$A$40:$A$783,$A423,СВЦЭМ!$B$39:$B$782,B$402)+'СЕТ СН'!$F$16</f>
        <v>0</v>
      </c>
      <c r="C423" s="36">
        <f ca="1">SUMIFS(СВЦЭМ!$K$40:$K$783,СВЦЭМ!$A$40:$A$783,$A423,СВЦЭМ!$B$39:$B$782,C$402)+'СЕТ СН'!$F$16</f>
        <v>0</v>
      </c>
      <c r="D423" s="36">
        <f ca="1">SUMIFS(СВЦЭМ!$K$40:$K$783,СВЦЭМ!$A$40:$A$783,$A423,СВЦЭМ!$B$39:$B$782,D$402)+'СЕТ СН'!$F$16</f>
        <v>0</v>
      </c>
      <c r="E423" s="36">
        <f ca="1">SUMIFS(СВЦЭМ!$K$40:$K$783,СВЦЭМ!$A$40:$A$783,$A423,СВЦЭМ!$B$39:$B$782,E$402)+'СЕТ СН'!$F$16</f>
        <v>0</v>
      </c>
      <c r="F423" s="36">
        <f ca="1">SUMIFS(СВЦЭМ!$K$40:$K$783,СВЦЭМ!$A$40:$A$783,$A423,СВЦЭМ!$B$39:$B$782,F$402)+'СЕТ СН'!$F$16</f>
        <v>0</v>
      </c>
      <c r="G423" s="36">
        <f ca="1">SUMIFS(СВЦЭМ!$K$40:$K$783,СВЦЭМ!$A$40:$A$783,$A423,СВЦЭМ!$B$39:$B$782,G$402)+'СЕТ СН'!$F$16</f>
        <v>0</v>
      </c>
      <c r="H423" s="36">
        <f ca="1">SUMIFS(СВЦЭМ!$K$40:$K$783,СВЦЭМ!$A$40:$A$783,$A423,СВЦЭМ!$B$39:$B$782,H$402)+'СЕТ СН'!$F$16</f>
        <v>0</v>
      </c>
      <c r="I423" s="36">
        <f ca="1">SUMIFS(СВЦЭМ!$K$40:$K$783,СВЦЭМ!$A$40:$A$783,$A423,СВЦЭМ!$B$39:$B$782,I$402)+'СЕТ СН'!$F$16</f>
        <v>0</v>
      </c>
      <c r="J423" s="36">
        <f ca="1">SUMIFS(СВЦЭМ!$K$40:$K$783,СВЦЭМ!$A$40:$A$783,$A423,СВЦЭМ!$B$39:$B$782,J$402)+'СЕТ СН'!$F$16</f>
        <v>0</v>
      </c>
      <c r="K423" s="36">
        <f ca="1">SUMIFS(СВЦЭМ!$K$40:$K$783,СВЦЭМ!$A$40:$A$783,$A423,СВЦЭМ!$B$39:$B$782,K$402)+'СЕТ СН'!$F$16</f>
        <v>0</v>
      </c>
      <c r="L423" s="36">
        <f ca="1">SUMIFS(СВЦЭМ!$K$40:$K$783,СВЦЭМ!$A$40:$A$783,$A423,СВЦЭМ!$B$39:$B$782,L$402)+'СЕТ СН'!$F$16</f>
        <v>0</v>
      </c>
      <c r="M423" s="36">
        <f ca="1">SUMIFS(СВЦЭМ!$K$40:$K$783,СВЦЭМ!$A$40:$A$783,$A423,СВЦЭМ!$B$39:$B$782,M$402)+'СЕТ СН'!$F$16</f>
        <v>0</v>
      </c>
      <c r="N423" s="36">
        <f ca="1">SUMIFS(СВЦЭМ!$K$40:$K$783,СВЦЭМ!$A$40:$A$783,$A423,СВЦЭМ!$B$39:$B$782,N$402)+'СЕТ СН'!$F$16</f>
        <v>0</v>
      </c>
      <c r="O423" s="36">
        <f ca="1">SUMIFS(СВЦЭМ!$K$40:$K$783,СВЦЭМ!$A$40:$A$783,$A423,СВЦЭМ!$B$39:$B$782,O$402)+'СЕТ СН'!$F$16</f>
        <v>0</v>
      </c>
      <c r="P423" s="36">
        <f ca="1">SUMIFS(СВЦЭМ!$K$40:$K$783,СВЦЭМ!$A$40:$A$783,$A423,СВЦЭМ!$B$39:$B$782,P$402)+'СЕТ СН'!$F$16</f>
        <v>0</v>
      </c>
      <c r="Q423" s="36">
        <f ca="1">SUMIFS(СВЦЭМ!$K$40:$K$783,СВЦЭМ!$A$40:$A$783,$A423,СВЦЭМ!$B$39:$B$782,Q$402)+'СЕТ СН'!$F$16</f>
        <v>0</v>
      </c>
      <c r="R423" s="36">
        <f ca="1">SUMIFS(СВЦЭМ!$K$40:$K$783,СВЦЭМ!$A$40:$A$783,$A423,СВЦЭМ!$B$39:$B$782,R$402)+'СЕТ СН'!$F$16</f>
        <v>0</v>
      </c>
      <c r="S423" s="36">
        <f ca="1">SUMIFS(СВЦЭМ!$K$40:$K$783,СВЦЭМ!$A$40:$A$783,$A423,СВЦЭМ!$B$39:$B$782,S$402)+'СЕТ СН'!$F$16</f>
        <v>0</v>
      </c>
      <c r="T423" s="36">
        <f ca="1">SUMIFS(СВЦЭМ!$K$40:$K$783,СВЦЭМ!$A$40:$A$783,$A423,СВЦЭМ!$B$39:$B$782,T$402)+'СЕТ СН'!$F$16</f>
        <v>0</v>
      </c>
      <c r="U423" s="36">
        <f ca="1">SUMIFS(СВЦЭМ!$K$40:$K$783,СВЦЭМ!$A$40:$A$783,$A423,СВЦЭМ!$B$39:$B$782,U$402)+'СЕТ СН'!$F$16</f>
        <v>0</v>
      </c>
      <c r="V423" s="36">
        <f ca="1">SUMIFS(СВЦЭМ!$K$40:$K$783,СВЦЭМ!$A$40:$A$783,$A423,СВЦЭМ!$B$39:$B$782,V$402)+'СЕТ СН'!$F$16</f>
        <v>0</v>
      </c>
      <c r="W423" s="36">
        <f ca="1">SUMIFS(СВЦЭМ!$K$40:$K$783,СВЦЭМ!$A$40:$A$783,$A423,СВЦЭМ!$B$39:$B$782,W$402)+'СЕТ СН'!$F$16</f>
        <v>0</v>
      </c>
      <c r="X423" s="36">
        <f ca="1">SUMIFS(СВЦЭМ!$K$40:$K$783,СВЦЭМ!$A$40:$A$783,$A423,СВЦЭМ!$B$39:$B$782,X$402)+'СЕТ СН'!$F$16</f>
        <v>0</v>
      </c>
      <c r="Y423" s="36">
        <f ca="1">SUMIFS(СВЦЭМ!$K$40:$K$783,СВЦЭМ!$A$40:$A$783,$A423,СВЦЭМ!$B$39:$B$782,Y$402)+'СЕТ СН'!$F$16</f>
        <v>0</v>
      </c>
    </row>
    <row r="424" spans="1:25" ht="15.75" hidden="1" x14ac:dyDescent="0.2">
      <c r="A424" s="35">
        <f t="shared" si="11"/>
        <v>44795</v>
      </c>
      <c r="B424" s="36">
        <f ca="1">SUMIFS(СВЦЭМ!$K$40:$K$783,СВЦЭМ!$A$40:$A$783,$A424,СВЦЭМ!$B$39:$B$782,B$402)+'СЕТ СН'!$F$16</f>
        <v>0</v>
      </c>
      <c r="C424" s="36">
        <f ca="1">SUMIFS(СВЦЭМ!$K$40:$K$783,СВЦЭМ!$A$40:$A$783,$A424,СВЦЭМ!$B$39:$B$782,C$402)+'СЕТ СН'!$F$16</f>
        <v>0</v>
      </c>
      <c r="D424" s="36">
        <f ca="1">SUMIFS(СВЦЭМ!$K$40:$K$783,СВЦЭМ!$A$40:$A$783,$A424,СВЦЭМ!$B$39:$B$782,D$402)+'СЕТ СН'!$F$16</f>
        <v>0</v>
      </c>
      <c r="E424" s="36">
        <f ca="1">SUMIFS(СВЦЭМ!$K$40:$K$783,СВЦЭМ!$A$40:$A$783,$A424,СВЦЭМ!$B$39:$B$782,E$402)+'СЕТ СН'!$F$16</f>
        <v>0</v>
      </c>
      <c r="F424" s="36">
        <f ca="1">SUMIFS(СВЦЭМ!$K$40:$K$783,СВЦЭМ!$A$40:$A$783,$A424,СВЦЭМ!$B$39:$B$782,F$402)+'СЕТ СН'!$F$16</f>
        <v>0</v>
      </c>
      <c r="G424" s="36">
        <f ca="1">SUMIFS(СВЦЭМ!$K$40:$K$783,СВЦЭМ!$A$40:$A$783,$A424,СВЦЭМ!$B$39:$B$782,G$402)+'СЕТ СН'!$F$16</f>
        <v>0</v>
      </c>
      <c r="H424" s="36">
        <f ca="1">SUMIFS(СВЦЭМ!$K$40:$K$783,СВЦЭМ!$A$40:$A$783,$A424,СВЦЭМ!$B$39:$B$782,H$402)+'СЕТ СН'!$F$16</f>
        <v>0</v>
      </c>
      <c r="I424" s="36">
        <f ca="1">SUMIFS(СВЦЭМ!$K$40:$K$783,СВЦЭМ!$A$40:$A$783,$A424,СВЦЭМ!$B$39:$B$782,I$402)+'СЕТ СН'!$F$16</f>
        <v>0</v>
      </c>
      <c r="J424" s="36">
        <f ca="1">SUMIFS(СВЦЭМ!$K$40:$K$783,СВЦЭМ!$A$40:$A$783,$A424,СВЦЭМ!$B$39:$B$782,J$402)+'СЕТ СН'!$F$16</f>
        <v>0</v>
      </c>
      <c r="K424" s="36">
        <f ca="1">SUMIFS(СВЦЭМ!$K$40:$K$783,СВЦЭМ!$A$40:$A$783,$A424,СВЦЭМ!$B$39:$B$782,K$402)+'СЕТ СН'!$F$16</f>
        <v>0</v>
      </c>
      <c r="L424" s="36">
        <f ca="1">SUMIFS(СВЦЭМ!$K$40:$K$783,СВЦЭМ!$A$40:$A$783,$A424,СВЦЭМ!$B$39:$B$782,L$402)+'СЕТ СН'!$F$16</f>
        <v>0</v>
      </c>
      <c r="M424" s="36">
        <f ca="1">SUMIFS(СВЦЭМ!$K$40:$K$783,СВЦЭМ!$A$40:$A$783,$A424,СВЦЭМ!$B$39:$B$782,M$402)+'СЕТ СН'!$F$16</f>
        <v>0</v>
      </c>
      <c r="N424" s="36">
        <f ca="1">SUMIFS(СВЦЭМ!$K$40:$K$783,СВЦЭМ!$A$40:$A$783,$A424,СВЦЭМ!$B$39:$B$782,N$402)+'СЕТ СН'!$F$16</f>
        <v>0</v>
      </c>
      <c r="O424" s="36">
        <f ca="1">SUMIFS(СВЦЭМ!$K$40:$K$783,СВЦЭМ!$A$40:$A$783,$A424,СВЦЭМ!$B$39:$B$782,O$402)+'СЕТ СН'!$F$16</f>
        <v>0</v>
      </c>
      <c r="P424" s="36">
        <f ca="1">SUMIFS(СВЦЭМ!$K$40:$K$783,СВЦЭМ!$A$40:$A$783,$A424,СВЦЭМ!$B$39:$B$782,P$402)+'СЕТ СН'!$F$16</f>
        <v>0</v>
      </c>
      <c r="Q424" s="36">
        <f ca="1">SUMIFS(СВЦЭМ!$K$40:$K$783,СВЦЭМ!$A$40:$A$783,$A424,СВЦЭМ!$B$39:$B$782,Q$402)+'СЕТ СН'!$F$16</f>
        <v>0</v>
      </c>
      <c r="R424" s="36">
        <f ca="1">SUMIFS(СВЦЭМ!$K$40:$K$783,СВЦЭМ!$A$40:$A$783,$A424,СВЦЭМ!$B$39:$B$782,R$402)+'СЕТ СН'!$F$16</f>
        <v>0</v>
      </c>
      <c r="S424" s="36">
        <f ca="1">SUMIFS(СВЦЭМ!$K$40:$K$783,СВЦЭМ!$A$40:$A$783,$A424,СВЦЭМ!$B$39:$B$782,S$402)+'СЕТ СН'!$F$16</f>
        <v>0</v>
      </c>
      <c r="T424" s="36">
        <f ca="1">SUMIFS(СВЦЭМ!$K$40:$K$783,СВЦЭМ!$A$40:$A$783,$A424,СВЦЭМ!$B$39:$B$782,T$402)+'СЕТ СН'!$F$16</f>
        <v>0</v>
      </c>
      <c r="U424" s="36">
        <f ca="1">SUMIFS(СВЦЭМ!$K$40:$K$783,СВЦЭМ!$A$40:$A$783,$A424,СВЦЭМ!$B$39:$B$782,U$402)+'СЕТ СН'!$F$16</f>
        <v>0</v>
      </c>
      <c r="V424" s="36">
        <f ca="1">SUMIFS(СВЦЭМ!$K$40:$K$783,СВЦЭМ!$A$40:$A$783,$A424,СВЦЭМ!$B$39:$B$782,V$402)+'СЕТ СН'!$F$16</f>
        <v>0</v>
      </c>
      <c r="W424" s="36">
        <f ca="1">SUMIFS(СВЦЭМ!$K$40:$K$783,СВЦЭМ!$A$40:$A$783,$A424,СВЦЭМ!$B$39:$B$782,W$402)+'СЕТ СН'!$F$16</f>
        <v>0</v>
      </c>
      <c r="X424" s="36">
        <f ca="1">SUMIFS(СВЦЭМ!$K$40:$K$783,СВЦЭМ!$A$40:$A$783,$A424,СВЦЭМ!$B$39:$B$782,X$402)+'СЕТ СН'!$F$16</f>
        <v>0</v>
      </c>
      <c r="Y424" s="36">
        <f ca="1">SUMIFS(СВЦЭМ!$K$40:$K$783,СВЦЭМ!$A$40:$A$783,$A424,СВЦЭМ!$B$39:$B$782,Y$402)+'СЕТ СН'!$F$16</f>
        <v>0</v>
      </c>
    </row>
    <row r="425" spans="1:25" ht="15.75" hidden="1" x14ac:dyDescent="0.2">
      <c r="A425" s="35">
        <f t="shared" si="11"/>
        <v>44796</v>
      </c>
      <c r="B425" s="36">
        <f ca="1">SUMIFS(СВЦЭМ!$K$40:$K$783,СВЦЭМ!$A$40:$A$783,$A425,СВЦЭМ!$B$39:$B$782,B$402)+'СЕТ СН'!$F$16</f>
        <v>0</v>
      </c>
      <c r="C425" s="36">
        <f ca="1">SUMIFS(СВЦЭМ!$K$40:$K$783,СВЦЭМ!$A$40:$A$783,$A425,СВЦЭМ!$B$39:$B$782,C$402)+'СЕТ СН'!$F$16</f>
        <v>0</v>
      </c>
      <c r="D425" s="36">
        <f ca="1">SUMIFS(СВЦЭМ!$K$40:$K$783,СВЦЭМ!$A$40:$A$783,$A425,СВЦЭМ!$B$39:$B$782,D$402)+'СЕТ СН'!$F$16</f>
        <v>0</v>
      </c>
      <c r="E425" s="36">
        <f ca="1">SUMIFS(СВЦЭМ!$K$40:$K$783,СВЦЭМ!$A$40:$A$783,$A425,СВЦЭМ!$B$39:$B$782,E$402)+'СЕТ СН'!$F$16</f>
        <v>0</v>
      </c>
      <c r="F425" s="36">
        <f ca="1">SUMIFS(СВЦЭМ!$K$40:$K$783,СВЦЭМ!$A$40:$A$783,$A425,СВЦЭМ!$B$39:$B$782,F$402)+'СЕТ СН'!$F$16</f>
        <v>0</v>
      </c>
      <c r="G425" s="36">
        <f ca="1">SUMIFS(СВЦЭМ!$K$40:$K$783,СВЦЭМ!$A$40:$A$783,$A425,СВЦЭМ!$B$39:$B$782,G$402)+'СЕТ СН'!$F$16</f>
        <v>0</v>
      </c>
      <c r="H425" s="36">
        <f ca="1">SUMIFS(СВЦЭМ!$K$40:$K$783,СВЦЭМ!$A$40:$A$783,$A425,СВЦЭМ!$B$39:$B$782,H$402)+'СЕТ СН'!$F$16</f>
        <v>0</v>
      </c>
      <c r="I425" s="36">
        <f ca="1">SUMIFS(СВЦЭМ!$K$40:$K$783,СВЦЭМ!$A$40:$A$783,$A425,СВЦЭМ!$B$39:$B$782,I$402)+'СЕТ СН'!$F$16</f>
        <v>0</v>
      </c>
      <c r="J425" s="36">
        <f ca="1">SUMIFS(СВЦЭМ!$K$40:$K$783,СВЦЭМ!$A$40:$A$783,$A425,СВЦЭМ!$B$39:$B$782,J$402)+'СЕТ СН'!$F$16</f>
        <v>0</v>
      </c>
      <c r="K425" s="36">
        <f ca="1">SUMIFS(СВЦЭМ!$K$40:$K$783,СВЦЭМ!$A$40:$A$783,$A425,СВЦЭМ!$B$39:$B$782,K$402)+'СЕТ СН'!$F$16</f>
        <v>0</v>
      </c>
      <c r="L425" s="36">
        <f ca="1">SUMIFS(СВЦЭМ!$K$40:$K$783,СВЦЭМ!$A$40:$A$783,$A425,СВЦЭМ!$B$39:$B$782,L$402)+'СЕТ СН'!$F$16</f>
        <v>0</v>
      </c>
      <c r="M425" s="36">
        <f ca="1">SUMIFS(СВЦЭМ!$K$40:$K$783,СВЦЭМ!$A$40:$A$783,$A425,СВЦЭМ!$B$39:$B$782,M$402)+'СЕТ СН'!$F$16</f>
        <v>0</v>
      </c>
      <c r="N425" s="36">
        <f ca="1">SUMIFS(СВЦЭМ!$K$40:$K$783,СВЦЭМ!$A$40:$A$783,$A425,СВЦЭМ!$B$39:$B$782,N$402)+'СЕТ СН'!$F$16</f>
        <v>0</v>
      </c>
      <c r="O425" s="36">
        <f ca="1">SUMIFS(СВЦЭМ!$K$40:$K$783,СВЦЭМ!$A$40:$A$783,$A425,СВЦЭМ!$B$39:$B$782,O$402)+'СЕТ СН'!$F$16</f>
        <v>0</v>
      </c>
      <c r="P425" s="36">
        <f ca="1">SUMIFS(СВЦЭМ!$K$40:$K$783,СВЦЭМ!$A$40:$A$783,$A425,СВЦЭМ!$B$39:$B$782,P$402)+'СЕТ СН'!$F$16</f>
        <v>0</v>
      </c>
      <c r="Q425" s="36">
        <f ca="1">SUMIFS(СВЦЭМ!$K$40:$K$783,СВЦЭМ!$A$40:$A$783,$A425,СВЦЭМ!$B$39:$B$782,Q$402)+'СЕТ СН'!$F$16</f>
        <v>0</v>
      </c>
      <c r="R425" s="36">
        <f ca="1">SUMIFS(СВЦЭМ!$K$40:$K$783,СВЦЭМ!$A$40:$A$783,$A425,СВЦЭМ!$B$39:$B$782,R$402)+'СЕТ СН'!$F$16</f>
        <v>0</v>
      </c>
      <c r="S425" s="36">
        <f ca="1">SUMIFS(СВЦЭМ!$K$40:$K$783,СВЦЭМ!$A$40:$A$783,$A425,СВЦЭМ!$B$39:$B$782,S$402)+'СЕТ СН'!$F$16</f>
        <v>0</v>
      </c>
      <c r="T425" s="36">
        <f ca="1">SUMIFS(СВЦЭМ!$K$40:$K$783,СВЦЭМ!$A$40:$A$783,$A425,СВЦЭМ!$B$39:$B$782,T$402)+'СЕТ СН'!$F$16</f>
        <v>0</v>
      </c>
      <c r="U425" s="36">
        <f ca="1">SUMIFS(СВЦЭМ!$K$40:$K$783,СВЦЭМ!$A$40:$A$783,$A425,СВЦЭМ!$B$39:$B$782,U$402)+'СЕТ СН'!$F$16</f>
        <v>0</v>
      </c>
      <c r="V425" s="36">
        <f ca="1">SUMIFS(СВЦЭМ!$K$40:$K$783,СВЦЭМ!$A$40:$A$783,$A425,СВЦЭМ!$B$39:$B$782,V$402)+'СЕТ СН'!$F$16</f>
        <v>0</v>
      </c>
      <c r="W425" s="36">
        <f ca="1">SUMIFS(СВЦЭМ!$K$40:$K$783,СВЦЭМ!$A$40:$A$783,$A425,СВЦЭМ!$B$39:$B$782,W$402)+'СЕТ СН'!$F$16</f>
        <v>0</v>
      </c>
      <c r="X425" s="36">
        <f ca="1">SUMIFS(СВЦЭМ!$K$40:$K$783,СВЦЭМ!$A$40:$A$783,$A425,СВЦЭМ!$B$39:$B$782,X$402)+'СЕТ СН'!$F$16</f>
        <v>0</v>
      </c>
      <c r="Y425" s="36">
        <f ca="1">SUMIFS(СВЦЭМ!$K$40:$K$783,СВЦЭМ!$A$40:$A$783,$A425,СВЦЭМ!$B$39:$B$782,Y$402)+'СЕТ СН'!$F$16</f>
        <v>0</v>
      </c>
    </row>
    <row r="426" spans="1:25" ht="15.75" hidden="1" x14ac:dyDescent="0.2">
      <c r="A426" s="35">
        <f t="shared" si="11"/>
        <v>44797</v>
      </c>
      <c r="B426" s="36">
        <f ca="1">SUMIFS(СВЦЭМ!$K$40:$K$783,СВЦЭМ!$A$40:$A$783,$A426,СВЦЭМ!$B$39:$B$782,B$402)+'СЕТ СН'!$F$16</f>
        <v>0</v>
      </c>
      <c r="C426" s="36">
        <f ca="1">SUMIFS(СВЦЭМ!$K$40:$K$783,СВЦЭМ!$A$40:$A$783,$A426,СВЦЭМ!$B$39:$B$782,C$402)+'СЕТ СН'!$F$16</f>
        <v>0</v>
      </c>
      <c r="D426" s="36">
        <f ca="1">SUMIFS(СВЦЭМ!$K$40:$K$783,СВЦЭМ!$A$40:$A$783,$A426,СВЦЭМ!$B$39:$B$782,D$402)+'СЕТ СН'!$F$16</f>
        <v>0</v>
      </c>
      <c r="E426" s="36">
        <f ca="1">SUMIFS(СВЦЭМ!$K$40:$K$783,СВЦЭМ!$A$40:$A$783,$A426,СВЦЭМ!$B$39:$B$782,E$402)+'СЕТ СН'!$F$16</f>
        <v>0</v>
      </c>
      <c r="F426" s="36">
        <f ca="1">SUMIFS(СВЦЭМ!$K$40:$K$783,СВЦЭМ!$A$40:$A$783,$A426,СВЦЭМ!$B$39:$B$782,F$402)+'СЕТ СН'!$F$16</f>
        <v>0</v>
      </c>
      <c r="G426" s="36">
        <f ca="1">SUMIFS(СВЦЭМ!$K$40:$K$783,СВЦЭМ!$A$40:$A$783,$A426,СВЦЭМ!$B$39:$B$782,G$402)+'СЕТ СН'!$F$16</f>
        <v>0</v>
      </c>
      <c r="H426" s="36">
        <f ca="1">SUMIFS(СВЦЭМ!$K$40:$K$783,СВЦЭМ!$A$40:$A$783,$A426,СВЦЭМ!$B$39:$B$782,H$402)+'СЕТ СН'!$F$16</f>
        <v>0</v>
      </c>
      <c r="I426" s="36">
        <f ca="1">SUMIFS(СВЦЭМ!$K$40:$K$783,СВЦЭМ!$A$40:$A$783,$A426,СВЦЭМ!$B$39:$B$782,I$402)+'СЕТ СН'!$F$16</f>
        <v>0</v>
      </c>
      <c r="J426" s="36">
        <f ca="1">SUMIFS(СВЦЭМ!$K$40:$K$783,СВЦЭМ!$A$40:$A$783,$A426,СВЦЭМ!$B$39:$B$782,J$402)+'СЕТ СН'!$F$16</f>
        <v>0</v>
      </c>
      <c r="K426" s="36">
        <f ca="1">SUMIFS(СВЦЭМ!$K$40:$K$783,СВЦЭМ!$A$40:$A$783,$A426,СВЦЭМ!$B$39:$B$782,K$402)+'СЕТ СН'!$F$16</f>
        <v>0</v>
      </c>
      <c r="L426" s="36">
        <f ca="1">SUMIFS(СВЦЭМ!$K$40:$K$783,СВЦЭМ!$A$40:$A$783,$A426,СВЦЭМ!$B$39:$B$782,L$402)+'СЕТ СН'!$F$16</f>
        <v>0</v>
      </c>
      <c r="M426" s="36">
        <f ca="1">SUMIFS(СВЦЭМ!$K$40:$K$783,СВЦЭМ!$A$40:$A$783,$A426,СВЦЭМ!$B$39:$B$782,M$402)+'СЕТ СН'!$F$16</f>
        <v>0</v>
      </c>
      <c r="N426" s="36">
        <f ca="1">SUMIFS(СВЦЭМ!$K$40:$K$783,СВЦЭМ!$A$40:$A$783,$A426,СВЦЭМ!$B$39:$B$782,N$402)+'СЕТ СН'!$F$16</f>
        <v>0</v>
      </c>
      <c r="O426" s="36">
        <f ca="1">SUMIFS(СВЦЭМ!$K$40:$K$783,СВЦЭМ!$A$40:$A$783,$A426,СВЦЭМ!$B$39:$B$782,O$402)+'СЕТ СН'!$F$16</f>
        <v>0</v>
      </c>
      <c r="P426" s="36">
        <f ca="1">SUMIFS(СВЦЭМ!$K$40:$K$783,СВЦЭМ!$A$40:$A$783,$A426,СВЦЭМ!$B$39:$B$782,P$402)+'СЕТ СН'!$F$16</f>
        <v>0</v>
      </c>
      <c r="Q426" s="36">
        <f ca="1">SUMIFS(СВЦЭМ!$K$40:$K$783,СВЦЭМ!$A$40:$A$783,$A426,СВЦЭМ!$B$39:$B$782,Q$402)+'СЕТ СН'!$F$16</f>
        <v>0</v>
      </c>
      <c r="R426" s="36">
        <f ca="1">SUMIFS(СВЦЭМ!$K$40:$K$783,СВЦЭМ!$A$40:$A$783,$A426,СВЦЭМ!$B$39:$B$782,R$402)+'СЕТ СН'!$F$16</f>
        <v>0</v>
      </c>
      <c r="S426" s="36">
        <f ca="1">SUMIFS(СВЦЭМ!$K$40:$K$783,СВЦЭМ!$A$40:$A$783,$A426,СВЦЭМ!$B$39:$B$782,S$402)+'СЕТ СН'!$F$16</f>
        <v>0</v>
      </c>
      <c r="T426" s="36">
        <f ca="1">SUMIFS(СВЦЭМ!$K$40:$K$783,СВЦЭМ!$A$40:$A$783,$A426,СВЦЭМ!$B$39:$B$782,T$402)+'СЕТ СН'!$F$16</f>
        <v>0</v>
      </c>
      <c r="U426" s="36">
        <f ca="1">SUMIFS(СВЦЭМ!$K$40:$K$783,СВЦЭМ!$A$40:$A$783,$A426,СВЦЭМ!$B$39:$B$782,U$402)+'СЕТ СН'!$F$16</f>
        <v>0</v>
      </c>
      <c r="V426" s="36">
        <f ca="1">SUMIFS(СВЦЭМ!$K$40:$K$783,СВЦЭМ!$A$40:$A$783,$A426,СВЦЭМ!$B$39:$B$782,V$402)+'СЕТ СН'!$F$16</f>
        <v>0</v>
      </c>
      <c r="W426" s="36">
        <f ca="1">SUMIFS(СВЦЭМ!$K$40:$K$783,СВЦЭМ!$A$40:$A$783,$A426,СВЦЭМ!$B$39:$B$782,W$402)+'СЕТ СН'!$F$16</f>
        <v>0</v>
      </c>
      <c r="X426" s="36">
        <f ca="1">SUMIFS(СВЦЭМ!$K$40:$K$783,СВЦЭМ!$A$40:$A$783,$A426,СВЦЭМ!$B$39:$B$782,X$402)+'СЕТ СН'!$F$16</f>
        <v>0</v>
      </c>
      <c r="Y426" s="36">
        <f ca="1">SUMIFS(СВЦЭМ!$K$40:$K$783,СВЦЭМ!$A$40:$A$783,$A426,СВЦЭМ!$B$39:$B$782,Y$402)+'СЕТ СН'!$F$16</f>
        <v>0</v>
      </c>
    </row>
    <row r="427" spans="1:25" ht="15.75" hidden="1" x14ac:dyDescent="0.2">
      <c r="A427" s="35">
        <f t="shared" si="11"/>
        <v>44798</v>
      </c>
      <c r="B427" s="36">
        <f ca="1">SUMIFS(СВЦЭМ!$K$40:$K$783,СВЦЭМ!$A$40:$A$783,$A427,СВЦЭМ!$B$39:$B$782,B$402)+'СЕТ СН'!$F$16</f>
        <v>0</v>
      </c>
      <c r="C427" s="36">
        <f ca="1">SUMIFS(СВЦЭМ!$K$40:$K$783,СВЦЭМ!$A$40:$A$783,$A427,СВЦЭМ!$B$39:$B$782,C$402)+'СЕТ СН'!$F$16</f>
        <v>0</v>
      </c>
      <c r="D427" s="36">
        <f ca="1">SUMIFS(СВЦЭМ!$K$40:$K$783,СВЦЭМ!$A$40:$A$783,$A427,СВЦЭМ!$B$39:$B$782,D$402)+'СЕТ СН'!$F$16</f>
        <v>0</v>
      </c>
      <c r="E427" s="36">
        <f ca="1">SUMIFS(СВЦЭМ!$K$40:$K$783,СВЦЭМ!$A$40:$A$783,$A427,СВЦЭМ!$B$39:$B$782,E$402)+'СЕТ СН'!$F$16</f>
        <v>0</v>
      </c>
      <c r="F427" s="36">
        <f ca="1">SUMIFS(СВЦЭМ!$K$40:$K$783,СВЦЭМ!$A$40:$A$783,$A427,СВЦЭМ!$B$39:$B$782,F$402)+'СЕТ СН'!$F$16</f>
        <v>0</v>
      </c>
      <c r="G427" s="36">
        <f ca="1">SUMIFS(СВЦЭМ!$K$40:$K$783,СВЦЭМ!$A$40:$A$783,$A427,СВЦЭМ!$B$39:$B$782,G$402)+'СЕТ СН'!$F$16</f>
        <v>0</v>
      </c>
      <c r="H427" s="36">
        <f ca="1">SUMIFS(СВЦЭМ!$K$40:$K$783,СВЦЭМ!$A$40:$A$783,$A427,СВЦЭМ!$B$39:$B$782,H$402)+'СЕТ СН'!$F$16</f>
        <v>0</v>
      </c>
      <c r="I427" s="36">
        <f ca="1">SUMIFS(СВЦЭМ!$K$40:$K$783,СВЦЭМ!$A$40:$A$783,$A427,СВЦЭМ!$B$39:$B$782,I$402)+'СЕТ СН'!$F$16</f>
        <v>0</v>
      </c>
      <c r="J427" s="36">
        <f ca="1">SUMIFS(СВЦЭМ!$K$40:$K$783,СВЦЭМ!$A$40:$A$783,$A427,СВЦЭМ!$B$39:$B$782,J$402)+'СЕТ СН'!$F$16</f>
        <v>0</v>
      </c>
      <c r="K427" s="36">
        <f ca="1">SUMIFS(СВЦЭМ!$K$40:$K$783,СВЦЭМ!$A$40:$A$783,$A427,СВЦЭМ!$B$39:$B$782,K$402)+'СЕТ СН'!$F$16</f>
        <v>0</v>
      </c>
      <c r="L427" s="36">
        <f ca="1">SUMIFS(СВЦЭМ!$K$40:$K$783,СВЦЭМ!$A$40:$A$783,$A427,СВЦЭМ!$B$39:$B$782,L$402)+'СЕТ СН'!$F$16</f>
        <v>0</v>
      </c>
      <c r="M427" s="36">
        <f ca="1">SUMIFS(СВЦЭМ!$K$40:$K$783,СВЦЭМ!$A$40:$A$783,$A427,СВЦЭМ!$B$39:$B$782,M$402)+'СЕТ СН'!$F$16</f>
        <v>0</v>
      </c>
      <c r="N427" s="36">
        <f ca="1">SUMIFS(СВЦЭМ!$K$40:$K$783,СВЦЭМ!$A$40:$A$783,$A427,СВЦЭМ!$B$39:$B$782,N$402)+'СЕТ СН'!$F$16</f>
        <v>0</v>
      </c>
      <c r="O427" s="36">
        <f ca="1">SUMIFS(СВЦЭМ!$K$40:$K$783,СВЦЭМ!$A$40:$A$783,$A427,СВЦЭМ!$B$39:$B$782,O$402)+'СЕТ СН'!$F$16</f>
        <v>0</v>
      </c>
      <c r="P427" s="36">
        <f ca="1">SUMIFS(СВЦЭМ!$K$40:$K$783,СВЦЭМ!$A$40:$A$783,$A427,СВЦЭМ!$B$39:$B$782,P$402)+'СЕТ СН'!$F$16</f>
        <v>0</v>
      </c>
      <c r="Q427" s="36">
        <f ca="1">SUMIFS(СВЦЭМ!$K$40:$K$783,СВЦЭМ!$A$40:$A$783,$A427,СВЦЭМ!$B$39:$B$782,Q$402)+'СЕТ СН'!$F$16</f>
        <v>0</v>
      </c>
      <c r="R427" s="36">
        <f ca="1">SUMIFS(СВЦЭМ!$K$40:$K$783,СВЦЭМ!$A$40:$A$783,$A427,СВЦЭМ!$B$39:$B$782,R$402)+'СЕТ СН'!$F$16</f>
        <v>0</v>
      </c>
      <c r="S427" s="36">
        <f ca="1">SUMIFS(СВЦЭМ!$K$40:$K$783,СВЦЭМ!$A$40:$A$783,$A427,СВЦЭМ!$B$39:$B$782,S$402)+'СЕТ СН'!$F$16</f>
        <v>0</v>
      </c>
      <c r="T427" s="36">
        <f ca="1">SUMIFS(СВЦЭМ!$K$40:$K$783,СВЦЭМ!$A$40:$A$783,$A427,СВЦЭМ!$B$39:$B$782,T$402)+'СЕТ СН'!$F$16</f>
        <v>0</v>
      </c>
      <c r="U427" s="36">
        <f ca="1">SUMIFS(СВЦЭМ!$K$40:$K$783,СВЦЭМ!$A$40:$A$783,$A427,СВЦЭМ!$B$39:$B$782,U$402)+'СЕТ СН'!$F$16</f>
        <v>0</v>
      </c>
      <c r="V427" s="36">
        <f ca="1">SUMIFS(СВЦЭМ!$K$40:$K$783,СВЦЭМ!$A$40:$A$783,$A427,СВЦЭМ!$B$39:$B$782,V$402)+'СЕТ СН'!$F$16</f>
        <v>0</v>
      </c>
      <c r="W427" s="36">
        <f ca="1">SUMIFS(СВЦЭМ!$K$40:$K$783,СВЦЭМ!$A$40:$A$783,$A427,СВЦЭМ!$B$39:$B$782,W$402)+'СЕТ СН'!$F$16</f>
        <v>0</v>
      </c>
      <c r="X427" s="36">
        <f ca="1">SUMIFS(СВЦЭМ!$K$40:$K$783,СВЦЭМ!$A$40:$A$783,$A427,СВЦЭМ!$B$39:$B$782,X$402)+'СЕТ СН'!$F$16</f>
        <v>0</v>
      </c>
      <c r="Y427" s="36">
        <f ca="1">SUMIFS(СВЦЭМ!$K$40:$K$783,СВЦЭМ!$A$40:$A$783,$A427,СВЦЭМ!$B$39:$B$782,Y$402)+'СЕТ СН'!$F$16</f>
        <v>0</v>
      </c>
    </row>
    <row r="428" spans="1:25" ht="15.75" hidden="1" x14ac:dyDescent="0.2">
      <c r="A428" s="35">
        <f t="shared" si="11"/>
        <v>44799</v>
      </c>
      <c r="B428" s="36">
        <f ca="1">SUMIFS(СВЦЭМ!$K$40:$K$783,СВЦЭМ!$A$40:$A$783,$A428,СВЦЭМ!$B$39:$B$782,B$402)+'СЕТ СН'!$F$16</f>
        <v>0</v>
      </c>
      <c r="C428" s="36">
        <f ca="1">SUMIFS(СВЦЭМ!$K$40:$K$783,СВЦЭМ!$A$40:$A$783,$A428,СВЦЭМ!$B$39:$B$782,C$402)+'СЕТ СН'!$F$16</f>
        <v>0</v>
      </c>
      <c r="D428" s="36">
        <f ca="1">SUMIFS(СВЦЭМ!$K$40:$K$783,СВЦЭМ!$A$40:$A$783,$A428,СВЦЭМ!$B$39:$B$782,D$402)+'СЕТ СН'!$F$16</f>
        <v>0</v>
      </c>
      <c r="E428" s="36">
        <f ca="1">SUMIFS(СВЦЭМ!$K$40:$K$783,СВЦЭМ!$A$40:$A$783,$A428,СВЦЭМ!$B$39:$B$782,E$402)+'СЕТ СН'!$F$16</f>
        <v>0</v>
      </c>
      <c r="F428" s="36">
        <f ca="1">SUMIFS(СВЦЭМ!$K$40:$K$783,СВЦЭМ!$A$40:$A$783,$A428,СВЦЭМ!$B$39:$B$782,F$402)+'СЕТ СН'!$F$16</f>
        <v>0</v>
      </c>
      <c r="G428" s="36">
        <f ca="1">SUMIFS(СВЦЭМ!$K$40:$K$783,СВЦЭМ!$A$40:$A$783,$A428,СВЦЭМ!$B$39:$B$782,G$402)+'СЕТ СН'!$F$16</f>
        <v>0</v>
      </c>
      <c r="H428" s="36">
        <f ca="1">SUMIFS(СВЦЭМ!$K$40:$K$783,СВЦЭМ!$A$40:$A$783,$A428,СВЦЭМ!$B$39:$B$782,H$402)+'СЕТ СН'!$F$16</f>
        <v>0</v>
      </c>
      <c r="I428" s="36">
        <f ca="1">SUMIFS(СВЦЭМ!$K$40:$K$783,СВЦЭМ!$A$40:$A$783,$A428,СВЦЭМ!$B$39:$B$782,I$402)+'СЕТ СН'!$F$16</f>
        <v>0</v>
      </c>
      <c r="J428" s="36">
        <f ca="1">SUMIFS(СВЦЭМ!$K$40:$K$783,СВЦЭМ!$A$40:$A$783,$A428,СВЦЭМ!$B$39:$B$782,J$402)+'СЕТ СН'!$F$16</f>
        <v>0</v>
      </c>
      <c r="K428" s="36">
        <f ca="1">SUMIFS(СВЦЭМ!$K$40:$K$783,СВЦЭМ!$A$40:$A$783,$A428,СВЦЭМ!$B$39:$B$782,K$402)+'СЕТ СН'!$F$16</f>
        <v>0</v>
      </c>
      <c r="L428" s="36">
        <f ca="1">SUMIFS(СВЦЭМ!$K$40:$K$783,СВЦЭМ!$A$40:$A$783,$A428,СВЦЭМ!$B$39:$B$782,L$402)+'СЕТ СН'!$F$16</f>
        <v>0</v>
      </c>
      <c r="M428" s="36">
        <f ca="1">SUMIFS(СВЦЭМ!$K$40:$K$783,СВЦЭМ!$A$40:$A$783,$A428,СВЦЭМ!$B$39:$B$782,M$402)+'СЕТ СН'!$F$16</f>
        <v>0</v>
      </c>
      <c r="N428" s="36">
        <f ca="1">SUMIFS(СВЦЭМ!$K$40:$K$783,СВЦЭМ!$A$40:$A$783,$A428,СВЦЭМ!$B$39:$B$782,N$402)+'СЕТ СН'!$F$16</f>
        <v>0</v>
      </c>
      <c r="O428" s="36">
        <f ca="1">SUMIFS(СВЦЭМ!$K$40:$K$783,СВЦЭМ!$A$40:$A$783,$A428,СВЦЭМ!$B$39:$B$782,O$402)+'СЕТ СН'!$F$16</f>
        <v>0</v>
      </c>
      <c r="P428" s="36">
        <f ca="1">SUMIFS(СВЦЭМ!$K$40:$K$783,СВЦЭМ!$A$40:$A$783,$A428,СВЦЭМ!$B$39:$B$782,P$402)+'СЕТ СН'!$F$16</f>
        <v>0</v>
      </c>
      <c r="Q428" s="36">
        <f ca="1">SUMIFS(СВЦЭМ!$K$40:$K$783,СВЦЭМ!$A$40:$A$783,$A428,СВЦЭМ!$B$39:$B$782,Q$402)+'СЕТ СН'!$F$16</f>
        <v>0</v>
      </c>
      <c r="R428" s="36">
        <f ca="1">SUMIFS(СВЦЭМ!$K$40:$K$783,СВЦЭМ!$A$40:$A$783,$A428,СВЦЭМ!$B$39:$B$782,R$402)+'СЕТ СН'!$F$16</f>
        <v>0</v>
      </c>
      <c r="S428" s="36">
        <f ca="1">SUMIFS(СВЦЭМ!$K$40:$K$783,СВЦЭМ!$A$40:$A$783,$A428,СВЦЭМ!$B$39:$B$782,S$402)+'СЕТ СН'!$F$16</f>
        <v>0</v>
      </c>
      <c r="T428" s="36">
        <f ca="1">SUMIFS(СВЦЭМ!$K$40:$K$783,СВЦЭМ!$A$40:$A$783,$A428,СВЦЭМ!$B$39:$B$782,T$402)+'СЕТ СН'!$F$16</f>
        <v>0</v>
      </c>
      <c r="U428" s="36">
        <f ca="1">SUMIFS(СВЦЭМ!$K$40:$K$783,СВЦЭМ!$A$40:$A$783,$A428,СВЦЭМ!$B$39:$B$782,U$402)+'СЕТ СН'!$F$16</f>
        <v>0</v>
      </c>
      <c r="V428" s="36">
        <f ca="1">SUMIFS(СВЦЭМ!$K$40:$K$783,СВЦЭМ!$A$40:$A$783,$A428,СВЦЭМ!$B$39:$B$782,V$402)+'СЕТ СН'!$F$16</f>
        <v>0</v>
      </c>
      <c r="W428" s="36">
        <f ca="1">SUMIFS(СВЦЭМ!$K$40:$K$783,СВЦЭМ!$A$40:$A$783,$A428,СВЦЭМ!$B$39:$B$782,W$402)+'СЕТ СН'!$F$16</f>
        <v>0</v>
      </c>
      <c r="X428" s="36">
        <f ca="1">SUMIFS(СВЦЭМ!$K$40:$K$783,СВЦЭМ!$A$40:$A$783,$A428,СВЦЭМ!$B$39:$B$782,X$402)+'СЕТ СН'!$F$16</f>
        <v>0</v>
      </c>
      <c r="Y428" s="36">
        <f ca="1">SUMIFS(СВЦЭМ!$K$40:$K$783,СВЦЭМ!$A$40:$A$783,$A428,СВЦЭМ!$B$39:$B$782,Y$402)+'СЕТ СН'!$F$16</f>
        <v>0</v>
      </c>
    </row>
    <row r="429" spans="1:25" ht="15.75" hidden="1" x14ac:dyDescent="0.2">
      <c r="A429" s="35">
        <f t="shared" si="11"/>
        <v>44800</v>
      </c>
      <c r="B429" s="36">
        <f ca="1">SUMIFS(СВЦЭМ!$K$40:$K$783,СВЦЭМ!$A$40:$A$783,$A429,СВЦЭМ!$B$39:$B$782,B$402)+'СЕТ СН'!$F$16</f>
        <v>0</v>
      </c>
      <c r="C429" s="36">
        <f ca="1">SUMIFS(СВЦЭМ!$K$40:$K$783,СВЦЭМ!$A$40:$A$783,$A429,СВЦЭМ!$B$39:$B$782,C$402)+'СЕТ СН'!$F$16</f>
        <v>0</v>
      </c>
      <c r="D429" s="36">
        <f ca="1">SUMIFS(СВЦЭМ!$K$40:$K$783,СВЦЭМ!$A$40:$A$783,$A429,СВЦЭМ!$B$39:$B$782,D$402)+'СЕТ СН'!$F$16</f>
        <v>0</v>
      </c>
      <c r="E429" s="36">
        <f ca="1">SUMIFS(СВЦЭМ!$K$40:$K$783,СВЦЭМ!$A$40:$A$783,$A429,СВЦЭМ!$B$39:$B$782,E$402)+'СЕТ СН'!$F$16</f>
        <v>0</v>
      </c>
      <c r="F429" s="36">
        <f ca="1">SUMIFS(СВЦЭМ!$K$40:$K$783,СВЦЭМ!$A$40:$A$783,$A429,СВЦЭМ!$B$39:$B$782,F$402)+'СЕТ СН'!$F$16</f>
        <v>0</v>
      </c>
      <c r="G429" s="36">
        <f ca="1">SUMIFS(СВЦЭМ!$K$40:$K$783,СВЦЭМ!$A$40:$A$783,$A429,СВЦЭМ!$B$39:$B$782,G$402)+'СЕТ СН'!$F$16</f>
        <v>0</v>
      </c>
      <c r="H429" s="36">
        <f ca="1">SUMIFS(СВЦЭМ!$K$40:$K$783,СВЦЭМ!$A$40:$A$783,$A429,СВЦЭМ!$B$39:$B$782,H$402)+'СЕТ СН'!$F$16</f>
        <v>0</v>
      </c>
      <c r="I429" s="36">
        <f ca="1">SUMIFS(СВЦЭМ!$K$40:$K$783,СВЦЭМ!$A$40:$A$783,$A429,СВЦЭМ!$B$39:$B$782,I$402)+'СЕТ СН'!$F$16</f>
        <v>0</v>
      </c>
      <c r="J429" s="36">
        <f ca="1">SUMIFS(СВЦЭМ!$K$40:$K$783,СВЦЭМ!$A$40:$A$783,$A429,СВЦЭМ!$B$39:$B$782,J$402)+'СЕТ СН'!$F$16</f>
        <v>0</v>
      </c>
      <c r="K429" s="36">
        <f ca="1">SUMIFS(СВЦЭМ!$K$40:$K$783,СВЦЭМ!$A$40:$A$783,$A429,СВЦЭМ!$B$39:$B$782,K$402)+'СЕТ СН'!$F$16</f>
        <v>0</v>
      </c>
      <c r="L429" s="36">
        <f ca="1">SUMIFS(СВЦЭМ!$K$40:$K$783,СВЦЭМ!$A$40:$A$783,$A429,СВЦЭМ!$B$39:$B$782,L$402)+'СЕТ СН'!$F$16</f>
        <v>0</v>
      </c>
      <c r="M429" s="36">
        <f ca="1">SUMIFS(СВЦЭМ!$K$40:$K$783,СВЦЭМ!$A$40:$A$783,$A429,СВЦЭМ!$B$39:$B$782,M$402)+'СЕТ СН'!$F$16</f>
        <v>0</v>
      </c>
      <c r="N429" s="36">
        <f ca="1">SUMIFS(СВЦЭМ!$K$40:$K$783,СВЦЭМ!$A$40:$A$783,$A429,СВЦЭМ!$B$39:$B$782,N$402)+'СЕТ СН'!$F$16</f>
        <v>0</v>
      </c>
      <c r="O429" s="36">
        <f ca="1">SUMIFS(СВЦЭМ!$K$40:$K$783,СВЦЭМ!$A$40:$A$783,$A429,СВЦЭМ!$B$39:$B$782,O$402)+'СЕТ СН'!$F$16</f>
        <v>0</v>
      </c>
      <c r="P429" s="36">
        <f ca="1">SUMIFS(СВЦЭМ!$K$40:$K$783,СВЦЭМ!$A$40:$A$783,$A429,СВЦЭМ!$B$39:$B$782,P$402)+'СЕТ СН'!$F$16</f>
        <v>0</v>
      </c>
      <c r="Q429" s="36">
        <f ca="1">SUMIFS(СВЦЭМ!$K$40:$K$783,СВЦЭМ!$A$40:$A$783,$A429,СВЦЭМ!$B$39:$B$782,Q$402)+'СЕТ СН'!$F$16</f>
        <v>0</v>
      </c>
      <c r="R429" s="36">
        <f ca="1">SUMIFS(СВЦЭМ!$K$40:$K$783,СВЦЭМ!$A$40:$A$783,$A429,СВЦЭМ!$B$39:$B$782,R$402)+'СЕТ СН'!$F$16</f>
        <v>0</v>
      </c>
      <c r="S429" s="36">
        <f ca="1">SUMIFS(СВЦЭМ!$K$40:$K$783,СВЦЭМ!$A$40:$A$783,$A429,СВЦЭМ!$B$39:$B$782,S$402)+'СЕТ СН'!$F$16</f>
        <v>0</v>
      </c>
      <c r="T429" s="36">
        <f ca="1">SUMIFS(СВЦЭМ!$K$40:$K$783,СВЦЭМ!$A$40:$A$783,$A429,СВЦЭМ!$B$39:$B$782,T$402)+'СЕТ СН'!$F$16</f>
        <v>0</v>
      </c>
      <c r="U429" s="36">
        <f ca="1">SUMIFS(СВЦЭМ!$K$40:$K$783,СВЦЭМ!$A$40:$A$783,$A429,СВЦЭМ!$B$39:$B$782,U$402)+'СЕТ СН'!$F$16</f>
        <v>0</v>
      </c>
      <c r="V429" s="36">
        <f ca="1">SUMIFS(СВЦЭМ!$K$40:$K$783,СВЦЭМ!$A$40:$A$783,$A429,СВЦЭМ!$B$39:$B$782,V$402)+'СЕТ СН'!$F$16</f>
        <v>0</v>
      </c>
      <c r="W429" s="36">
        <f ca="1">SUMIFS(СВЦЭМ!$K$40:$K$783,СВЦЭМ!$A$40:$A$783,$A429,СВЦЭМ!$B$39:$B$782,W$402)+'СЕТ СН'!$F$16</f>
        <v>0</v>
      </c>
      <c r="X429" s="36">
        <f ca="1">SUMIFS(СВЦЭМ!$K$40:$K$783,СВЦЭМ!$A$40:$A$783,$A429,СВЦЭМ!$B$39:$B$782,X$402)+'СЕТ СН'!$F$16</f>
        <v>0</v>
      </c>
      <c r="Y429" s="36">
        <f ca="1">SUMIFS(СВЦЭМ!$K$40:$K$783,СВЦЭМ!$A$40:$A$783,$A429,СВЦЭМ!$B$39:$B$782,Y$402)+'СЕТ СН'!$F$16</f>
        <v>0</v>
      </c>
    </row>
    <row r="430" spans="1:25" ht="15.75" hidden="1" x14ac:dyDescent="0.2">
      <c r="A430" s="35">
        <f t="shared" si="11"/>
        <v>44801</v>
      </c>
      <c r="B430" s="36">
        <f ca="1">SUMIFS(СВЦЭМ!$K$40:$K$783,СВЦЭМ!$A$40:$A$783,$A430,СВЦЭМ!$B$39:$B$782,B$402)+'СЕТ СН'!$F$16</f>
        <v>0</v>
      </c>
      <c r="C430" s="36">
        <f ca="1">SUMIFS(СВЦЭМ!$K$40:$K$783,СВЦЭМ!$A$40:$A$783,$A430,СВЦЭМ!$B$39:$B$782,C$402)+'СЕТ СН'!$F$16</f>
        <v>0</v>
      </c>
      <c r="D430" s="36">
        <f ca="1">SUMIFS(СВЦЭМ!$K$40:$K$783,СВЦЭМ!$A$40:$A$783,$A430,СВЦЭМ!$B$39:$B$782,D$402)+'СЕТ СН'!$F$16</f>
        <v>0</v>
      </c>
      <c r="E430" s="36">
        <f ca="1">SUMIFS(СВЦЭМ!$K$40:$K$783,СВЦЭМ!$A$40:$A$783,$A430,СВЦЭМ!$B$39:$B$782,E$402)+'СЕТ СН'!$F$16</f>
        <v>0</v>
      </c>
      <c r="F430" s="36">
        <f ca="1">SUMIFS(СВЦЭМ!$K$40:$K$783,СВЦЭМ!$A$40:$A$783,$A430,СВЦЭМ!$B$39:$B$782,F$402)+'СЕТ СН'!$F$16</f>
        <v>0</v>
      </c>
      <c r="G430" s="36">
        <f ca="1">SUMIFS(СВЦЭМ!$K$40:$K$783,СВЦЭМ!$A$40:$A$783,$A430,СВЦЭМ!$B$39:$B$782,G$402)+'СЕТ СН'!$F$16</f>
        <v>0</v>
      </c>
      <c r="H430" s="36">
        <f ca="1">SUMIFS(СВЦЭМ!$K$40:$K$783,СВЦЭМ!$A$40:$A$783,$A430,СВЦЭМ!$B$39:$B$782,H$402)+'СЕТ СН'!$F$16</f>
        <v>0</v>
      </c>
      <c r="I430" s="36">
        <f ca="1">SUMIFS(СВЦЭМ!$K$40:$K$783,СВЦЭМ!$A$40:$A$783,$A430,СВЦЭМ!$B$39:$B$782,I$402)+'СЕТ СН'!$F$16</f>
        <v>0</v>
      </c>
      <c r="J430" s="36">
        <f ca="1">SUMIFS(СВЦЭМ!$K$40:$K$783,СВЦЭМ!$A$40:$A$783,$A430,СВЦЭМ!$B$39:$B$782,J$402)+'СЕТ СН'!$F$16</f>
        <v>0</v>
      </c>
      <c r="K430" s="36">
        <f ca="1">SUMIFS(СВЦЭМ!$K$40:$K$783,СВЦЭМ!$A$40:$A$783,$A430,СВЦЭМ!$B$39:$B$782,K$402)+'СЕТ СН'!$F$16</f>
        <v>0</v>
      </c>
      <c r="L430" s="36">
        <f ca="1">SUMIFS(СВЦЭМ!$K$40:$K$783,СВЦЭМ!$A$40:$A$783,$A430,СВЦЭМ!$B$39:$B$782,L$402)+'СЕТ СН'!$F$16</f>
        <v>0</v>
      </c>
      <c r="M430" s="36">
        <f ca="1">SUMIFS(СВЦЭМ!$K$40:$K$783,СВЦЭМ!$A$40:$A$783,$A430,СВЦЭМ!$B$39:$B$782,M$402)+'СЕТ СН'!$F$16</f>
        <v>0</v>
      </c>
      <c r="N430" s="36">
        <f ca="1">SUMIFS(СВЦЭМ!$K$40:$K$783,СВЦЭМ!$A$40:$A$783,$A430,СВЦЭМ!$B$39:$B$782,N$402)+'СЕТ СН'!$F$16</f>
        <v>0</v>
      </c>
      <c r="O430" s="36">
        <f ca="1">SUMIFS(СВЦЭМ!$K$40:$K$783,СВЦЭМ!$A$40:$A$783,$A430,СВЦЭМ!$B$39:$B$782,O$402)+'СЕТ СН'!$F$16</f>
        <v>0</v>
      </c>
      <c r="P430" s="36">
        <f ca="1">SUMIFS(СВЦЭМ!$K$40:$K$783,СВЦЭМ!$A$40:$A$783,$A430,СВЦЭМ!$B$39:$B$782,P$402)+'СЕТ СН'!$F$16</f>
        <v>0</v>
      </c>
      <c r="Q430" s="36">
        <f ca="1">SUMIFS(СВЦЭМ!$K$40:$K$783,СВЦЭМ!$A$40:$A$783,$A430,СВЦЭМ!$B$39:$B$782,Q$402)+'СЕТ СН'!$F$16</f>
        <v>0</v>
      </c>
      <c r="R430" s="36">
        <f ca="1">SUMIFS(СВЦЭМ!$K$40:$K$783,СВЦЭМ!$A$40:$A$783,$A430,СВЦЭМ!$B$39:$B$782,R$402)+'СЕТ СН'!$F$16</f>
        <v>0</v>
      </c>
      <c r="S430" s="36">
        <f ca="1">SUMIFS(СВЦЭМ!$K$40:$K$783,СВЦЭМ!$A$40:$A$783,$A430,СВЦЭМ!$B$39:$B$782,S$402)+'СЕТ СН'!$F$16</f>
        <v>0</v>
      </c>
      <c r="T430" s="36">
        <f ca="1">SUMIFS(СВЦЭМ!$K$40:$K$783,СВЦЭМ!$A$40:$A$783,$A430,СВЦЭМ!$B$39:$B$782,T$402)+'СЕТ СН'!$F$16</f>
        <v>0</v>
      </c>
      <c r="U430" s="36">
        <f ca="1">SUMIFS(СВЦЭМ!$K$40:$K$783,СВЦЭМ!$A$40:$A$783,$A430,СВЦЭМ!$B$39:$B$782,U$402)+'СЕТ СН'!$F$16</f>
        <v>0</v>
      </c>
      <c r="V430" s="36">
        <f ca="1">SUMIFS(СВЦЭМ!$K$40:$K$783,СВЦЭМ!$A$40:$A$783,$A430,СВЦЭМ!$B$39:$B$782,V$402)+'СЕТ СН'!$F$16</f>
        <v>0</v>
      </c>
      <c r="W430" s="36">
        <f ca="1">SUMIFS(СВЦЭМ!$K$40:$K$783,СВЦЭМ!$A$40:$A$783,$A430,СВЦЭМ!$B$39:$B$782,W$402)+'СЕТ СН'!$F$16</f>
        <v>0</v>
      </c>
      <c r="X430" s="36">
        <f ca="1">SUMIFS(СВЦЭМ!$K$40:$K$783,СВЦЭМ!$A$40:$A$783,$A430,СВЦЭМ!$B$39:$B$782,X$402)+'СЕТ СН'!$F$16</f>
        <v>0</v>
      </c>
      <c r="Y430" s="36">
        <f ca="1">SUMIFS(СВЦЭМ!$K$40:$K$783,СВЦЭМ!$A$40:$A$783,$A430,СВЦЭМ!$B$39:$B$782,Y$402)+'СЕТ СН'!$F$16</f>
        <v>0</v>
      </c>
    </row>
    <row r="431" spans="1:25" ht="15.75" hidden="1" x14ac:dyDescent="0.2">
      <c r="A431" s="35">
        <f t="shared" si="11"/>
        <v>44802</v>
      </c>
      <c r="B431" s="36">
        <f ca="1">SUMIFS(СВЦЭМ!$K$40:$K$783,СВЦЭМ!$A$40:$A$783,$A431,СВЦЭМ!$B$39:$B$782,B$402)+'СЕТ СН'!$F$16</f>
        <v>0</v>
      </c>
      <c r="C431" s="36">
        <f ca="1">SUMIFS(СВЦЭМ!$K$40:$K$783,СВЦЭМ!$A$40:$A$783,$A431,СВЦЭМ!$B$39:$B$782,C$402)+'СЕТ СН'!$F$16</f>
        <v>0</v>
      </c>
      <c r="D431" s="36">
        <f ca="1">SUMIFS(СВЦЭМ!$K$40:$K$783,СВЦЭМ!$A$40:$A$783,$A431,СВЦЭМ!$B$39:$B$782,D$402)+'СЕТ СН'!$F$16</f>
        <v>0</v>
      </c>
      <c r="E431" s="36">
        <f ca="1">SUMIFS(СВЦЭМ!$K$40:$K$783,СВЦЭМ!$A$40:$A$783,$A431,СВЦЭМ!$B$39:$B$782,E$402)+'СЕТ СН'!$F$16</f>
        <v>0</v>
      </c>
      <c r="F431" s="36">
        <f ca="1">SUMIFS(СВЦЭМ!$K$40:$K$783,СВЦЭМ!$A$40:$A$783,$A431,СВЦЭМ!$B$39:$B$782,F$402)+'СЕТ СН'!$F$16</f>
        <v>0</v>
      </c>
      <c r="G431" s="36">
        <f ca="1">SUMIFS(СВЦЭМ!$K$40:$K$783,СВЦЭМ!$A$40:$A$783,$A431,СВЦЭМ!$B$39:$B$782,G$402)+'СЕТ СН'!$F$16</f>
        <v>0</v>
      </c>
      <c r="H431" s="36">
        <f ca="1">SUMIFS(СВЦЭМ!$K$40:$K$783,СВЦЭМ!$A$40:$A$783,$A431,СВЦЭМ!$B$39:$B$782,H$402)+'СЕТ СН'!$F$16</f>
        <v>0</v>
      </c>
      <c r="I431" s="36">
        <f ca="1">SUMIFS(СВЦЭМ!$K$40:$K$783,СВЦЭМ!$A$40:$A$783,$A431,СВЦЭМ!$B$39:$B$782,I$402)+'СЕТ СН'!$F$16</f>
        <v>0</v>
      </c>
      <c r="J431" s="36">
        <f ca="1">SUMIFS(СВЦЭМ!$K$40:$K$783,СВЦЭМ!$A$40:$A$783,$A431,СВЦЭМ!$B$39:$B$782,J$402)+'СЕТ СН'!$F$16</f>
        <v>0</v>
      </c>
      <c r="K431" s="36">
        <f ca="1">SUMIFS(СВЦЭМ!$K$40:$K$783,СВЦЭМ!$A$40:$A$783,$A431,СВЦЭМ!$B$39:$B$782,K$402)+'СЕТ СН'!$F$16</f>
        <v>0</v>
      </c>
      <c r="L431" s="36">
        <f ca="1">SUMIFS(СВЦЭМ!$K$40:$K$783,СВЦЭМ!$A$40:$A$783,$A431,СВЦЭМ!$B$39:$B$782,L$402)+'СЕТ СН'!$F$16</f>
        <v>0</v>
      </c>
      <c r="M431" s="36">
        <f ca="1">SUMIFS(СВЦЭМ!$K$40:$K$783,СВЦЭМ!$A$40:$A$783,$A431,СВЦЭМ!$B$39:$B$782,M$402)+'СЕТ СН'!$F$16</f>
        <v>0</v>
      </c>
      <c r="N431" s="36">
        <f ca="1">SUMIFS(СВЦЭМ!$K$40:$K$783,СВЦЭМ!$A$40:$A$783,$A431,СВЦЭМ!$B$39:$B$782,N$402)+'СЕТ СН'!$F$16</f>
        <v>0</v>
      </c>
      <c r="O431" s="36">
        <f ca="1">SUMIFS(СВЦЭМ!$K$40:$K$783,СВЦЭМ!$A$40:$A$783,$A431,СВЦЭМ!$B$39:$B$782,O$402)+'СЕТ СН'!$F$16</f>
        <v>0</v>
      </c>
      <c r="P431" s="36">
        <f ca="1">SUMIFS(СВЦЭМ!$K$40:$K$783,СВЦЭМ!$A$40:$A$783,$A431,СВЦЭМ!$B$39:$B$782,P$402)+'СЕТ СН'!$F$16</f>
        <v>0</v>
      </c>
      <c r="Q431" s="36">
        <f ca="1">SUMIFS(СВЦЭМ!$K$40:$K$783,СВЦЭМ!$A$40:$A$783,$A431,СВЦЭМ!$B$39:$B$782,Q$402)+'СЕТ СН'!$F$16</f>
        <v>0</v>
      </c>
      <c r="R431" s="36">
        <f ca="1">SUMIFS(СВЦЭМ!$K$40:$K$783,СВЦЭМ!$A$40:$A$783,$A431,СВЦЭМ!$B$39:$B$782,R$402)+'СЕТ СН'!$F$16</f>
        <v>0</v>
      </c>
      <c r="S431" s="36">
        <f ca="1">SUMIFS(СВЦЭМ!$K$40:$K$783,СВЦЭМ!$A$40:$A$783,$A431,СВЦЭМ!$B$39:$B$782,S$402)+'СЕТ СН'!$F$16</f>
        <v>0</v>
      </c>
      <c r="T431" s="36">
        <f ca="1">SUMIFS(СВЦЭМ!$K$40:$K$783,СВЦЭМ!$A$40:$A$783,$A431,СВЦЭМ!$B$39:$B$782,T$402)+'СЕТ СН'!$F$16</f>
        <v>0</v>
      </c>
      <c r="U431" s="36">
        <f ca="1">SUMIFS(СВЦЭМ!$K$40:$K$783,СВЦЭМ!$A$40:$A$783,$A431,СВЦЭМ!$B$39:$B$782,U$402)+'СЕТ СН'!$F$16</f>
        <v>0</v>
      </c>
      <c r="V431" s="36">
        <f ca="1">SUMIFS(СВЦЭМ!$K$40:$K$783,СВЦЭМ!$A$40:$A$783,$A431,СВЦЭМ!$B$39:$B$782,V$402)+'СЕТ СН'!$F$16</f>
        <v>0</v>
      </c>
      <c r="W431" s="36">
        <f ca="1">SUMIFS(СВЦЭМ!$K$40:$K$783,СВЦЭМ!$A$40:$A$783,$A431,СВЦЭМ!$B$39:$B$782,W$402)+'СЕТ СН'!$F$16</f>
        <v>0</v>
      </c>
      <c r="X431" s="36">
        <f ca="1">SUMIFS(СВЦЭМ!$K$40:$K$783,СВЦЭМ!$A$40:$A$783,$A431,СВЦЭМ!$B$39:$B$782,X$402)+'СЕТ СН'!$F$16</f>
        <v>0</v>
      </c>
      <c r="Y431" s="36">
        <f ca="1">SUMIFS(СВЦЭМ!$K$40:$K$783,СВЦЭМ!$A$40:$A$783,$A431,СВЦЭМ!$B$39:$B$782,Y$402)+'СЕТ СН'!$F$16</f>
        <v>0</v>
      </c>
    </row>
    <row r="432" spans="1:25" ht="15.75" hidden="1" x14ac:dyDescent="0.2">
      <c r="A432" s="35">
        <f t="shared" si="11"/>
        <v>44803</v>
      </c>
      <c r="B432" s="36">
        <f ca="1">SUMIFS(СВЦЭМ!$K$40:$K$783,СВЦЭМ!$A$40:$A$783,$A432,СВЦЭМ!$B$39:$B$782,B$402)+'СЕТ СН'!$F$16</f>
        <v>0</v>
      </c>
      <c r="C432" s="36">
        <f ca="1">SUMIFS(СВЦЭМ!$K$40:$K$783,СВЦЭМ!$A$40:$A$783,$A432,СВЦЭМ!$B$39:$B$782,C$402)+'СЕТ СН'!$F$16</f>
        <v>0</v>
      </c>
      <c r="D432" s="36">
        <f ca="1">SUMIFS(СВЦЭМ!$K$40:$K$783,СВЦЭМ!$A$40:$A$783,$A432,СВЦЭМ!$B$39:$B$782,D$402)+'СЕТ СН'!$F$16</f>
        <v>0</v>
      </c>
      <c r="E432" s="36">
        <f ca="1">SUMIFS(СВЦЭМ!$K$40:$K$783,СВЦЭМ!$A$40:$A$783,$A432,СВЦЭМ!$B$39:$B$782,E$402)+'СЕТ СН'!$F$16</f>
        <v>0</v>
      </c>
      <c r="F432" s="36">
        <f ca="1">SUMIFS(СВЦЭМ!$K$40:$K$783,СВЦЭМ!$A$40:$A$783,$A432,СВЦЭМ!$B$39:$B$782,F$402)+'СЕТ СН'!$F$16</f>
        <v>0</v>
      </c>
      <c r="G432" s="36">
        <f ca="1">SUMIFS(СВЦЭМ!$K$40:$K$783,СВЦЭМ!$A$40:$A$783,$A432,СВЦЭМ!$B$39:$B$782,G$402)+'СЕТ СН'!$F$16</f>
        <v>0</v>
      </c>
      <c r="H432" s="36">
        <f ca="1">SUMIFS(СВЦЭМ!$K$40:$K$783,СВЦЭМ!$A$40:$A$783,$A432,СВЦЭМ!$B$39:$B$782,H$402)+'СЕТ СН'!$F$16</f>
        <v>0</v>
      </c>
      <c r="I432" s="36">
        <f ca="1">SUMIFS(СВЦЭМ!$K$40:$K$783,СВЦЭМ!$A$40:$A$783,$A432,СВЦЭМ!$B$39:$B$782,I$402)+'СЕТ СН'!$F$16</f>
        <v>0</v>
      </c>
      <c r="J432" s="36">
        <f ca="1">SUMIFS(СВЦЭМ!$K$40:$K$783,СВЦЭМ!$A$40:$A$783,$A432,СВЦЭМ!$B$39:$B$782,J$402)+'СЕТ СН'!$F$16</f>
        <v>0</v>
      </c>
      <c r="K432" s="36">
        <f ca="1">SUMIFS(СВЦЭМ!$K$40:$K$783,СВЦЭМ!$A$40:$A$783,$A432,СВЦЭМ!$B$39:$B$782,K$402)+'СЕТ СН'!$F$16</f>
        <v>0</v>
      </c>
      <c r="L432" s="36">
        <f ca="1">SUMIFS(СВЦЭМ!$K$40:$K$783,СВЦЭМ!$A$40:$A$783,$A432,СВЦЭМ!$B$39:$B$782,L$402)+'СЕТ СН'!$F$16</f>
        <v>0</v>
      </c>
      <c r="M432" s="36">
        <f ca="1">SUMIFS(СВЦЭМ!$K$40:$K$783,СВЦЭМ!$A$40:$A$783,$A432,СВЦЭМ!$B$39:$B$782,M$402)+'СЕТ СН'!$F$16</f>
        <v>0</v>
      </c>
      <c r="N432" s="36">
        <f ca="1">SUMIFS(СВЦЭМ!$K$40:$K$783,СВЦЭМ!$A$40:$A$783,$A432,СВЦЭМ!$B$39:$B$782,N$402)+'СЕТ СН'!$F$16</f>
        <v>0</v>
      </c>
      <c r="O432" s="36">
        <f ca="1">SUMIFS(СВЦЭМ!$K$40:$K$783,СВЦЭМ!$A$40:$A$783,$A432,СВЦЭМ!$B$39:$B$782,O$402)+'СЕТ СН'!$F$16</f>
        <v>0</v>
      </c>
      <c r="P432" s="36">
        <f ca="1">SUMIFS(СВЦЭМ!$K$40:$K$783,СВЦЭМ!$A$40:$A$783,$A432,СВЦЭМ!$B$39:$B$782,P$402)+'СЕТ СН'!$F$16</f>
        <v>0</v>
      </c>
      <c r="Q432" s="36">
        <f ca="1">SUMIFS(СВЦЭМ!$K$40:$K$783,СВЦЭМ!$A$40:$A$783,$A432,СВЦЭМ!$B$39:$B$782,Q$402)+'СЕТ СН'!$F$16</f>
        <v>0</v>
      </c>
      <c r="R432" s="36">
        <f ca="1">SUMIFS(СВЦЭМ!$K$40:$K$783,СВЦЭМ!$A$40:$A$783,$A432,СВЦЭМ!$B$39:$B$782,R$402)+'СЕТ СН'!$F$16</f>
        <v>0</v>
      </c>
      <c r="S432" s="36">
        <f ca="1">SUMIFS(СВЦЭМ!$K$40:$K$783,СВЦЭМ!$A$40:$A$783,$A432,СВЦЭМ!$B$39:$B$782,S$402)+'СЕТ СН'!$F$16</f>
        <v>0</v>
      </c>
      <c r="T432" s="36">
        <f ca="1">SUMIFS(СВЦЭМ!$K$40:$K$783,СВЦЭМ!$A$40:$A$783,$A432,СВЦЭМ!$B$39:$B$782,T$402)+'СЕТ СН'!$F$16</f>
        <v>0</v>
      </c>
      <c r="U432" s="36">
        <f ca="1">SUMIFS(СВЦЭМ!$K$40:$K$783,СВЦЭМ!$A$40:$A$783,$A432,СВЦЭМ!$B$39:$B$782,U$402)+'СЕТ СН'!$F$16</f>
        <v>0</v>
      </c>
      <c r="V432" s="36">
        <f ca="1">SUMIFS(СВЦЭМ!$K$40:$K$783,СВЦЭМ!$A$40:$A$783,$A432,СВЦЭМ!$B$39:$B$782,V$402)+'СЕТ СН'!$F$16</f>
        <v>0</v>
      </c>
      <c r="W432" s="36">
        <f ca="1">SUMIFS(СВЦЭМ!$K$40:$K$783,СВЦЭМ!$A$40:$A$783,$A432,СВЦЭМ!$B$39:$B$782,W$402)+'СЕТ СН'!$F$16</f>
        <v>0</v>
      </c>
      <c r="X432" s="36">
        <f ca="1">SUMIFS(СВЦЭМ!$K$40:$K$783,СВЦЭМ!$A$40:$A$783,$A432,СВЦЭМ!$B$39:$B$782,X$402)+'СЕТ СН'!$F$16</f>
        <v>0</v>
      </c>
      <c r="Y432" s="36">
        <f ca="1">SUMIFS(СВЦЭМ!$K$40:$K$783,СВЦЭМ!$A$40:$A$783,$A432,СВЦЭМ!$B$39:$B$782,Y$402)+'СЕТ СН'!$F$16</f>
        <v>0</v>
      </c>
    </row>
    <row r="433" spans="1:27" ht="15.75" hidden="1" x14ac:dyDescent="0.2">
      <c r="A433" s="35">
        <f t="shared" si="11"/>
        <v>44804</v>
      </c>
      <c r="B433" s="36">
        <f ca="1">SUMIFS(СВЦЭМ!$K$40:$K$783,СВЦЭМ!$A$40:$A$783,$A433,СВЦЭМ!$B$39:$B$782,B$402)+'СЕТ СН'!$F$16</f>
        <v>0</v>
      </c>
      <c r="C433" s="36">
        <f ca="1">SUMIFS(СВЦЭМ!$K$40:$K$783,СВЦЭМ!$A$40:$A$783,$A433,СВЦЭМ!$B$39:$B$782,C$402)+'СЕТ СН'!$F$16</f>
        <v>0</v>
      </c>
      <c r="D433" s="36">
        <f ca="1">SUMIFS(СВЦЭМ!$K$40:$K$783,СВЦЭМ!$A$40:$A$783,$A433,СВЦЭМ!$B$39:$B$782,D$402)+'СЕТ СН'!$F$16</f>
        <v>0</v>
      </c>
      <c r="E433" s="36">
        <f ca="1">SUMIFS(СВЦЭМ!$K$40:$K$783,СВЦЭМ!$A$40:$A$783,$A433,СВЦЭМ!$B$39:$B$782,E$402)+'СЕТ СН'!$F$16</f>
        <v>0</v>
      </c>
      <c r="F433" s="36">
        <f ca="1">SUMIFS(СВЦЭМ!$K$40:$K$783,СВЦЭМ!$A$40:$A$783,$A433,СВЦЭМ!$B$39:$B$782,F$402)+'СЕТ СН'!$F$16</f>
        <v>0</v>
      </c>
      <c r="G433" s="36">
        <f ca="1">SUMIFS(СВЦЭМ!$K$40:$K$783,СВЦЭМ!$A$40:$A$783,$A433,СВЦЭМ!$B$39:$B$782,G$402)+'СЕТ СН'!$F$16</f>
        <v>0</v>
      </c>
      <c r="H433" s="36">
        <f ca="1">SUMIFS(СВЦЭМ!$K$40:$K$783,СВЦЭМ!$A$40:$A$783,$A433,СВЦЭМ!$B$39:$B$782,H$402)+'СЕТ СН'!$F$16</f>
        <v>0</v>
      </c>
      <c r="I433" s="36">
        <f ca="1">SUMIFS(СВЦЭМ!$K$40:$K$783,СВЦЭМ!$A$40:$A$783,$A433,СВЦЭМ!$B$39:$B$782,I$402)+'СЕТ СН'!$F$16</f>
        <v>0</v>
      </c>
      <c r="J433" s="36">
        <f ca="1">SUMIFS(СВЦЭМ!$K$40:$K$783,СВЦЭМ!$A$40:$A$783,$A433,СВЦЭМ!$B$39:$B$782,J$402)+'СЕТ СН'!$F$16</f>
        <v>0</v>
      </c>
      <c r="K433" s="36">
        <f ca="1">SUMIFS(СВЦЭМ!$K$40:$K$783,СВЦЭМ!$A$40:$A$783,$A433,СВЦЭМ!$B$39:$B$782,K$402)+'СЕТ СН'!$F$16</f>
        <v>0</v>
      </c>
      <c r="L433" s="36">
        <f ca="1">SUMIFS(СВЦЭМ!$K$40:$K$783,СВЦЭМ!$A$40:$A$783,$A433,СВЦЭМ!$B$39:$B$782,L$402)+'СЕТ СН'!$F$16</f>
        <v>0</v>
      </c>
      <c r="M433" s="36">
        <f ca="1">SUMIFS(СВЦЭМ!$K$40:$K$783,СВЦЭМ!$A$40:$A$783,$A433,СВЦЭМ!$B$39:$B$782,M$402)+'СЕТ СН'!$F$16</f>
        <v>0</v>
      </c>
      <c r="N433" s="36">
        <f ca="1">SUMIFS(СВЦЭМ!$K$40:$K$783,СВЦЭМ!$A$40:$A$783,$A433,СВЦЭМ!$B$39:$B$782,N$402)+'СЕТ СН'!$F$16</f>
        <v>0</v>
      </c>
      <c r="O433" s="36">
        <f ca="1">SUMIFS(СВЦЭМ!$K$40:$K$783,СВЦЭМ!$A$40:$A$783,$A433,СВЦЭМ!$B$39:$B$782,O$402)+'СЕТ СН'!$F$16</f>
        <v>0</v>
      </c>
      <c r="P433" s="36">
        <f ca="1">SUMIFS(СВЦЭМ!$K$40:$K$783,СВЦЭМ!$A$40:$A$783,$A433,СВЦЭМ!$B$39:$B$782,P$402)+'СЕТ СН'!$F$16</f>
        <v>0</v>
      </c>
      <c r="Q433" s="36">
        <f ca="1">SUMIFS(СВЦЭМ!$K$40:$K$783,СВЦЭМ!$A$40:$A$783,$A433,СВЦЭМ!$B$39:$B$782,Q$402)+'СЕТ СН'!$F$16</f>
        <v>0</v>
      </c>
      <c r="R433" s="36">
        <f ca="1">SUMIFS(СВЦЭМ!$K$40:$K$783,СВЦЭМ!$A$40:$A$783,$A433,СВЦЭМ!$B$39:$B$782,R$402)+'СЕТ СН'!$F$16</f>
        <v>0</v>
      </c>
      <c r="S433" s="36">
        <f ca="1">SUMIFS(СВЦЭМ!$K$40:$K$783,СВЦЭМ!$A$40:$A$783,$A433,СВЦЭМ!$B$39:$B$782,S$402)+'СЕТ СН'!$F$16</f>
        <v>0</v>
      </c>
      <c r="T433" s="36">
        <f ca="1">SUMIFS(СВЦЭМ!$K$40:$K$783,СВЦЭМ!$A$40:$A$783,$A433,СВЦЭМ!$B$39:$B$782,T$402)+'СЕТ СН'!$F$16</f>
        <v>0</v>
      </c>
      <c r="U433" s="36">
        <f ca="1">SUMIFS(СВЦЭМ!$K$40:$K$783,СВЦЭМ!$A$40:$A$783,$A433,СВЦЭМ!$B$39:$B$782,U$402)+'СЕТ СН'!$F$16</f>
        <v>0</v>
      </c>
      <c r="V433" s="36">
        <f ca="1">SUMIFS(СВЦЭМ!$K$40:$K$783,СВЦЭМ!$A$40:$A$783,$A433,СВЦЭМ!$B$39:$B$782,V$402)+'СЕТ СН'!$F$16</f>
        <v>0</v>
      </c>
      <c r="W433" s="36">
        <f ca="1">SUMIFS(СВЦЭМ!$K$40:$K$783,СВЦЭМ!$A$40:$A$783,$A433,СВЦЭМ!$B$39:$B$782,W$402)+'СЕТ СН'!$F$16</f>
        <v>0</v>
      </c>
      <c r="X433" s="36">
        <f ca="1">SUMIFS(СВЦЭМ!$K$40:$K$783,СВЦЭМ!$A$40:$A$783,$A433,СВЦЭМ!$B$39:$B$782,X$402)+'СЕТ СН'!$F$16</f>
        <v>0</v>
      </c>
      <c r="Y433" s="36">
        <f ca="1">SUMIFS(СВЦЭМ!$K$40:$K$783,СВЦЭМ!$A$40:$A$783,$A433,СВЦЭМ!$B$39:$B$782,Y$402)+'СЕТ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7"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38"/>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01.08.2022</v>
      </c>
      <c r="B438" s="36">
        <f ca="1">SUMIFS(СВЦЭМ!$L$40:$L$783,СВЦЭМ!$A$40:$A$783,$A438,СВЦЭМ!$B$39:$B$782,B$437)+'СЕТ СН'!$F$16</f>
        <v>0</v>
      </c>
      <c r="C438" s="36">
        <f ca="1">SUMIFS(СВЦЭМ!$L$40:$L$783,СВЦЭМ!$A$40:$A$783,$A438,СВЦЭМ!$B$39:$B$782,C$437)+'СЕТ СН'!$F$16</f>
        <v>0</v>
      </c>
      <c r="D438" s="36">
        <f ca="1">SUMIFS(СВЦЭМ!$L$40:$L$783,СВЦЭМ!$A$40:$A$783,$A438,СВЦЭМ!$B$39:$B$782,D$437)+'СЕТ СН'!$F$16</f>
        <v>0</v>
      </c>
      <c r="E438" s="36">
        <f ca="1">SUMIFS(СВЦЭМ!$L$40:$L$783,СВЦЭМ!$A$40:$A$783,$A438,СВЦЭМ!$B$39:$B$782,E$437)+'СЕТ СН'!$F$16</f>
        <v>0</v>
      </c>
      <c r="F438" s="36">
        <f ca="1">SUMIFS(СВЦЭМ!$L$40:$L$783,СВЦЭМ!$A$40:$A$783,$A438,СВЦЭМ!$B$39:$B$782,F$437)+'СЕТ СН'!$F$16</f>
        <v>0</v>
      </c>
      <c r="G438" s="36">
        <f ca="1">SUMIFS(СВЦЭМ!$L$40:$L$783,СВЦЭМ!$A$40:$A$783,$A438,СВЦЭМ!$B$39:$B$782,G$437)+'СЕТ СН'!$F$16</f>
        <v>0</v>
      </c>
      <c r="H438" s="36">
        <f ca="1">SUMIFS(СВЦЭМ!$L$40:$L$783,СВЦЭМ!$A$40:$A$783,$A438,СВЦЭМ!$B$39:$B$782,H$437)+'СЕТ СН'!$F$16</f>
        <v>0</v>
      </c>
      <c r="I438" s="36">
        <f ca="1">SUMIFS(СВЦЭМ!$L$40:$L$783,СВЦЭМ!$A$40:$A$783,$A438,СВЦЭМ!$B$39:$B$782,I$437)+'СЕТ СН'!$F$16</f>
        <v>0</v>
      </c>
      <c r="J438" s="36">
        <f ca="1">SUMIFS(СВЦЭМ!$L$40:$L$783,СВЦЭМ!$A$40:$A$783,$A438,СВЦЭМ!$B$39:$B$782,J$437)+'СЕТ СН'!$F$16</f>
        <v>0</v>
      </c>
      <c r="K438" s="36">
        <f ca="1">SUMIFS(СВЦЭМ!$L$40:$L$783,СВЦЭМ!$A$40:$A$783,$A438,СВЦЭМ!$B$39:$B$782,K$437)+'СЕТ СН'!$F$16</f>
        <v>0</v>
      </c>
      <c r="L438" s="36">
        <f ca="1">SUMIFS(СВЦЭМ!$L$40:$L$783,СВЦЭМ!$A$40:$A$783,$A438,СВЦЭМ!$B$39:$B$782,L$437)+'СЕТ СН'!$F$16</f>
        <v>0</v>
      </c>
      <c r="M438" s="36">
        <f ca="1">SUMIFS(СВЦЭМ!$L$40:$L$783,СВЦЭМ!$A$40:$A$783,$A438,СВЦЭМ!$B$39:$B$782,M$437)+'СЕТ СН'!$F$16</f>
        <v>0</v>
      </c>
      <c r="N438" s="36">
        <f ca="1">SUMIFS(СВЦЭМ!$L$40:$L$783,СВЦЭМ!$A$40:$A$783,$A438,СВЦЭМ!$B$39:$B$782,N$437)+'СЕТ СН'!$F$16</f>
        <v>0</v>
      </c>
      <c r="O438" s="36">
        <f ca="1">SUMIFS(СВЦЭМ!$L$40:$L$783,СВЦЭМ!$A$40:$A$783,$A438,СВЦЭМ!$B$39:$B$782,O$437)+'СЕТ СН'!$F$16</f>
        <v>0</v>
      </c>
      <c r="P438" s="36">
        <f ca="1">SUMIFS(СВЦЭМ!$L$40:$L$783,СВЦЭМ!$A$40:$A$783,$A438,СВЦЭМ!$B$39:$B$782,P$437)+'СЕТ СН'!$F$16</f>
        <v>0</v>
      </c>
      <c r="Q438" s="36">
        <f ca="1">SUMIFS(СВЦЭМ!$L$40:$L$783,СВЦЭМ!$A$40:$A$783,$A438,СВЦЭМ!$B$39:$B$782,Q$437)+'СЕТ СН'!$F$16</f>
        <v>0</v>
      </c>
      <c r="R438" s="36">
        <f ca="1">SUMIFS(СВЦЭМ!$L$40:$L$783,СВЦЭМ!$A$40:$A$783,$A438,СВЦЭМ!$B$39:$B$782,R$437)+'СЕТ СН'!$F$16</f>
        <v>0</v>
      </c>
      <c r="S438" s="36">
        <f ca="1">SUMIFS(СВЦЭМ!$L$40:$L$783,СВЦЭМ!$A$40:$A$783,$A438,СВЦЭМ!$B$39:$B$782,S$437)+'СЕТ СН'!$F$16</f>
        <v>0</v>
      </c>
      <c r="T438" s="36">
        <f ca="1">SUMIFS(СВЦЭМ!$L$40:$L$783,СВЦЭМ!$A$40:$A$783,$A438,СВЦЭМ!$B$39:$B$782,T$437)+'СЕТ СН'!$F$16</f>
        <v>0</v>
      </c>
      <c r="U438" s="36">
        <f ca="1">SUMIFS(СВЦЭМ!$L$40:$L$783,СВЦЭМ!$A$40:$A$783,$A438,СВЦЭМ!$B$39:$B$782,U$437)+'СЕТ СН'!$F$16</f>
        <v>0</v>
      </c>
      <c r="V438" s="36">
        <f ca="1">SUMIFS(СВЦЭМ!$L$40:$L$783,СВЦЭМ!$A$40:$A$783,$A438,СВЦЭМ!$B$39:$B$782,V$437)+'СЕТ СН'!$F$16</f>
        <v>0</v>
      </c>
      <c r="W438" s="36">
        <f ca="1">SUMIFS(СВЦЭМ!$L$40:$L$783,СВЦЭМ!$A$40:$A$783,$A438,СВЦЭМ!$B$39:$B$782,W$437)+'СЕТ СН'!$F$16</f>
        <v>0</v>
      </c>
      <c r="X438" s="36">
        <f ca="1">SUMIFS(СВЦЭМ!$L$40:$L$783,СВЦЭМ!$A$40:$A$783,$A438,СВЦЭМ!$B$39:$B$782,X$437)+'СЕТ СН'!$F$16</f>
        <v>0</v>
      </c>
      <c r="Y438" s="36">
        <f ca="1">SUMIFS(СВЦЭМ!$L$40:$L$783,СВЦЭМ!$A$40:$A$783,$A438,СВЦЭМ!$B$39:$B$782,Y$437)+'СЕТ СН'!$F$16</f>
        <v>0</v>
      </c>
      <c r="AA438" s="45"/>
    </row>
    <row r="439" spans="1:27" ht="15.75" hidden="1" x14ac:dyDescent="0.2">
      <c r="A439" s="35">
        <f>A438+1</f>
        <v>44775</v>
      </c>
      <c r="B439" s="36">
        <f ca="1">SUMIFS(СВЦЭМ!$L$40:$L$783,СВЦЭМ!$A$40:$A$783,$A439,СВЦЭМ!$B$39:$B$782,B$437)+'СЕТ СН'!$F$16</f>
        <v>0</v>
      </c>
      <c r="C439" s="36">
        <f ca="1">SUMIFS(СВЦЭМ!$L$40:$L$783,СВЦЭМ!$A$40:$A$783,$A439,СВЦЭМ!$B$39:$B$782,C$437)+'СЕТ СН'!$F$16</f>
        <v>0</v>
      </c>
      <c r="D439" s="36">
        <f ca="1">SUMIFS(СВЦЭМ!$L$40:$L$783,СВЦЭМ!$A$40:$A$783,$A439,СВЦЭМ!$B$39:$B$782,D$437)+'СЕТ СН'!$F$16</f>
        <v>0</v>
      </c>
      <c r="E439" s="36">
        <f ca="1">SUMIFS(СВЦЭМ!$L$40:$L$783,СВЦЭМ!$A$40:$A$783,$A439,СВЦЭМ!$B$39:$B$782,E$437)+'СЕТ СН'!$F$16</f>
        <v>0</v>
      </c>
      <c r="F439" s="36">
        <f ca="1">SUMIFS(СВЦЭМ!$L$40:$L$783,СВЦЭМ!$A$40:$A$783,$A439,СВЦЭМ!$B$39:$B$782,F$437)+'СЕТ СН'!$F$16</f>
        <v>0</v>
      </c>
      <c r="G439" s="36">
        <f ca="1">SUMIFS(СВЦЭМ!$L$40:$L$783,СВЦЭМ!$A$40:$A$783,$A439,СВЦЭМ!$B$39:$B$782,G$437)+'СЕТ СН'!$F$16</f>
        <v>0</v>
      </c>
      <c r="H439" s="36">
        <f ca="1">SUMIFS(СВЦЭМ!$L$40:$L$783,СВЦЭМ!$A$40:$A$783,$A439,СВЦЭМ!$B$39:$B$782,H$437)+'СЕТ СН'!$F$16</f>
        <v>0</v>
      </c>
      <c r="I439" s="36">
        <f ca="1">SUMIFS(СВЦЭМ!$L$40:$L$783,СВЦЭМ!$A$40:$A$783,$A439,СВЦЭМ!$B$39:$B$782,I$437)+'СЕТ СН'!$F$16</f>
        <v>0</v>
      </c>
      <c r="J439" s="36">
        <f ca="1">SUMIFS(СВЦЭМ!$L$40:$L$783,СВЦЭМ!$A$40:$A$783,$A439,СВЦЭМ!$B$39:$B$782,J$437)+'СЕТ СН'!$F$16</f>
        <v>0</v>
      </c>
      <c r="K439" s="36">
        <f ca="1">SUMIFS(СВЦЭМ!$L$40:$L$783,СВЦЭМ!$A$40:$A$783,$A439,СВЦЭМ!$B$39:$B$782,K$437)+'СЕТ СН'!$F$16</f>
        <v>0</v>
      </c>
      <c r="L439" s="36">
        <f ca="1">SUMIFS(СВЦЭМ!$L$40:$L$783,СВЦЭМ!$A$40:$A$783,$A439,СВЦЭМ!$B$39:$B$782,L$437)+'СЕТ СН'!$F$16</f>
        <v>0</v>
      </c>
      <c r="M439" s="36">
        <f ca="1">SUMIFS(СВЦЭМ!$L$40:$L$783,СВЦЭМ!$A$40:$A$783,$A439,СВЦЭМ!$B$39:$B$782,M$437)+'СЕТ СН'!$F$16</f>
        <v>0</v>
      </c>
      <c r="N439" s="36">
        <f ca="1">SUMIFS(СВЦЭМ!$L$40:$L$783,СВЦЭМ!$A$40:$A$783,$A439,СВЦЭМ!$B$39:$B$782,N$437)+'СЕТ СН'!$F$16</f>
        <v>0</v>
      </c>
      <c r="O439" s="36">
        <f ca="1">SUMIFS(СВЦЭМ!$L$40:$L$783,СВЦЭМ!$A$40:$A$783,$A439,СВЦЭМ!$B$39:$B$782,O$437)+'СЕТ СН'!$F$16</f>
        <v>0</v>
      </c>
      <c r="P439" s="36">
        <f ca="1">SUMIFS(СВЦЭМ!$L$40:$L$783,СВЦЭМ!$A$40:$A$783,$A439,СВЦЭМ!$B$39:$B$782,P$437)+'СЕТ СН'!$F$16</f>
        <v>0</v>
      </c>
      <c r="Q439" s="36">
        <f ca="1">SUMIFS(СВЦЭМ!$L$40:$L$783,СВЦЭМ!$A$40:$A$783,$A439,СВЦЭМ!$B$39:$B$782,Q$437)+'СЕТ СН'!$F$16</f>
        <v>0</v>
      </c>
      <c r="R439" s="36">
        <f ca="1">SUMIFS(СВЦЭМ!$L$40:$L$783,СВЦЭМ!$A$40:$A$783,$A439,СВЦЭМ!$B$39:$B$782,R$437)+'СЕТ СН'!$F$16</f>
        <v>0</v>
      </c>
      <c r="S439" s="36">
        <f ca="1">SUMIFS(СВЦЭМ!$L$40:$L$783,СВЦЭМ!$A$40:$A$783,$A439,СВЦЭМ!$B$39:$B$782,S$437)+'СЕТ СН'!$F$16</f>
        <v>0</v>
      </c>
      <c r="T439" s="36">
        <f ca="1">SUMIFS(СВЦЭМ!$L$40:$L$783,СВЦЭМ!$A$40:$A$783,$A439,СВЦЭМ!$B$39:$B$782,T$437)+'СЕТ СН'!$F$16</f>
        <v>0</v>
      </c>
      <c r="U439" s="36">
        <f ca="1">SUMIFS(СВЦЭМ!$L$40:$L$783,СВЦЭМ!$A$40:$A$783,$A439,СВЦЭМ!$B$39:$B$782,U$437)+'СЕТ СН'!$F$16</f>
        <v>0</v>
      </c>
      <c r="V439" s="36">
        <f ca="1">SUMIFS(СВЦЭМ!$L$40:$L$783,СВЦЭМ!$A$40:$A$783,$A439,СВЦЭМ!$B$39:$B$782,V$437)+'СЕТ СН'!$F$16</f>
        <v>0</v>
      </c>
      <c r="W439" s="36">
        <f ca="1">SUMIFS(СВЦЭМ!$L$40:$L$783,СВЦЭМ!$A$40:$A$783,$A439,СВЦЭМ!$B$39:$B$782,W$437)+'СЕТ СН'!$F$16</f>
        <v>0</v>
      </c>
      <c r="X439" s="36">
        <f ca="1">SUMIFS(СВЦЭМ!$L$40:$L$783,СВЦЭМ!$A$40:$A$783,$A439,СВЦЭМ!$B$39:$B$782,X$437)+'СЕТ СН'!$F$16</f>
        <v>0</v>
      </c>
      <c r="Y439" s="36">
        <f ca="1">SUMIFS(СВЦЭМ!$L$40:$L$783,СВЦЭМ!$A$40:$A$783,$A439,СВЦЭМ!$B$39:$B$782,Y$437)+'СЕТ СН'!$F$16</f>
        <v>0</v>
      </c>
    </row>
    <row r="440" spans="1:27" ht="15.75" hidden="1" x14ac:dyDescent="0.2">
      <c r="A440" s="35">
        <f t="shared" ref="A440:A468" si="12">A439+1</f>
        <v>44776</v>
      </c>
      <c r="B440" s="36">
        <f ca="1">SUMIFS(СВЦЭМ!$L$40:$L$783,СВЦЭМ!$A$40:$A$783,$A440,СВЦЭМ!$B$39:$B$782,B$437)+'СЕТ СН'!$F$16</f>
        <v>0</v>
      </c>
      <c r="C440" s="36">
        <f ca="1">SUMIFS(СВЦЭМ!$L$40:$L$783,СВЦЭМ!$A$40:$A$783,$A440,СВЦЭМ!$B$39:$B$782,C$437)+'СЕТ СН'!$F$16</f>
        <v>0</v>
      </c>
      <c r="D440" s="36">
        <f ca="1">SUMIFS(СВЦЭМ!$L$40:$L$783,СВЦЭМ!$A$40:$A$783,$A440,СВЦЭМ!$B$39:$B$782,D$437)+'СЕТ СН'!$F$16</f>
        <v>0</v>
      </c>
      <c r="E440" s="36">
        <f ca="1">SUMIFS(СВЦЭМ!$L$40:$L$783,СВЦЭМ!$A$40:$A$783,$A440,СВЦЭМ!$B$39:$B$782,E$437)+'СЕТ СН'!$F$16</f>
        <v>0</v>
      </c>
      <c r="F440" s="36">
        <f ca="1">SUMIFS(СВЦЭМ!$L$40:$L$783,СВЦЭМ!$A$40:$A$783,$A440,СВЦЭМ!$B$39:$B$782,F$437)+'СЕТ СН'!$F$16</f>
        <v>0</v>
      </c>
      <c r="G440" s="36">
        <f ca="1">SUMIFS(СВЦЭМ!$L$40:$L$783,СВЦЭМ!$A$40:$A$783,$A440,СВЦЭМ!$B$39:$B$782,G$437)+'СЕТ СН'!$F$16</f>
        <v>0</v>
      </c>
      <c r="H440" s="36">
        <f ca="1">SUMIFS(СВЦЭМ!$L$40:$L$783,СВЦЭМ!$A$40:$A$783,$A440,СВЦЭМ!$B$39:$B$782,H$437)+'СЕТ СН'!$F$16</f>
        <v>0</v>
      </c>
      <c r="I440" s="36">
        <f ca="1">SUMIFS(СВЦЭМ!$L$40:$L$783,СВЦЭМ!$A$40:$A$783,$A440,СВЦЭМ!$B$39:$B$782,I$437)+'СЕТ СН'!$F$16</f>
        <v>0</v>
      </c>
      <c r="J440" s="36">
        <f ca="1">SUMIFS(СВЦЭМ!$L$40:$L$783,СВЦЭМ!$A$40:$A$783,$A440,СВЦЭМ!$B$39:$B$782,J$437)+'СЕТ СН'!$F$16</f>
        <v>0</v>
      </c>
      <c r="K440" s="36">
        <f ca="1">SUMIFS(СВЦЭМ!$L$40:$L$783,СВЦЭМ!$A$40:$A$783,$A440,СВЦЭМ!$B$39:$B$782,K$437)+'СЕТ СН'!$F$16</f>
        <v>0</v>
      </c>
      <c r="L440" s="36">
        <f ca="1">SUMIFS(СВЦЭМ!$L$40:$L$783,СВЦЭМ!$A$40:$A$783,$A440,СВЦЭМ!$B$39:$B$782,L$437)+'СЕТ СН'!$F$16</f>
        <v>0</v>
      </c>
      <c r="M440" s="36">
        <f ca="1">SUMIFS(СВЦЭМ!$L$40:$L$783,СВЦЭМ!$A$40:$A$783,$A440,СВЦЭМ!$B$39:$B$782,M$437)+'СЕТ СН'!$F$16</f>
        <v>0</v>
      </c>
      <c r="N440" s="36">
        <f ca="1">SUMIFS(СВЦЭМ!$L$40:$L$783,СВЦЭМ!$A$40:$A$783,$A440,СВЦЭМ!$B$39:$B$782,N$437)+'СЕТ СН'!$F$16</f>
        <v>0</v>
      </c>
      <c r="O440" s="36">
        <f ca="1">SUMIFS(СВЦЭМ!$L$40:$L$783,СВЦЭМ!$A$40:$A$783,$A440,СВЦЭМ!$B$39:$B$782,O$437)+'СЕТ СН'!$F$16</f>
        <v>0</v>
      </c>
      <c r="P440" s="36">
        <f ca="1">SUMIFS(СВЦЭМ!$L$40:$L$783,СВЦЭМ!$A$40:$A$783,$A440,СВЦЭМ!$B$39:$B$782,P$437)+'СЕТ СН'!$F$16</f>
        <v>0</v>
      </c>
      <c r="Q440" s="36">
        <f ca="1">SUMIFS(СВЦЭМ!$L$40:$L$783,СВЦЭМ!$A$40:$A$783,$A440,СВЦЭМ!$B$39:$B$782,Q$437)+'СЕТ СН'!$F$16</f>
        <v>0</v>
      </c>
      <c r="R440" s="36">
        <f ca="1">SUMIFS(СВЦЭМ!$L$40:$L$783,СВЦЭМ!$A$40:$A$783,$A440,СВЦЭМ!$B$39:$B$782,R$437)+'СЕТ СН'!$F$16</f>
        <v>0</v>
      </c>
      <c r="S440" s="36">
        <f ca="1">SUMIFS(СВЦЭМ!$L$40:$L$783,СВЦЭМ!$A$40:$A$783,$A440,СВЦЭМ!$B$39:$B$782,S$437)+'СЕТ СН'!$F$16</f>
        <v>0</v>
      </c>
      <c r="T440" s="36">
        <f ca="1">SUMIFS(СВЦЭМ!$L$40:$L$783,СВЦЭМ!$A$40:$A$783,$A440,СВЦЭМ!$B$39:$B$782,T$437)+'СЕТ СН'!$F$16</f>
        <v>0</v>
      </c>
      <c r="U440" s="36">
        <f ca="1">SUMIFS(СВЦЭМ!$L$40:$L$783,СВЦЭМ!$A$40:$A$783,$A440,СВЦЭМ!$B$39:$B$782,U$437)+'СЕТ СН'!$F$16</f>
        <v>0</v>
      </c>
      <c r="V440" s="36">
        <f ca="1">SUMIFS(СВЦЭМ!$L$40:$L$783,СВЦЭМ!$A$40:$A$783,$A440,СВЦЭМ!$B$39:$B$782,V$437)+'СЕТ СН'!$F$16</f>
        <v>0</v>
      </c>
      <c r="W440" s="36">
        <f ca="1">SUMIFS(СВЦЭМ!$L$40:$L$783,СВЦЭМ!$A$40:$A$783,$A440,СВЦЭМ!$B$39:$B$782,W$437)+'СЕТ СН'!$F$16</f>
        <v>0</v>
      </c>
      <c r="X440" s="36">
        <f ca="1">SUMIFS(СВЦЭМ!$L$40:$L$783,СВЦЭМ!$A$40:$A$783,$A440,СВЦЭМ!$B$39:$B$782,X$437)+'СЕТ СН'!$F$16</f>
        <v>0</v>
      </c>
      <c r="Y440" s="36">
        <f ca="1">SUMIFS(СВЦЭМ!$L$40:$L$783,СВЦЭМ!$A$40:$A$783,$A440,СВЦЭМ!$B$39:$B$782,Y$437)+'СЕТ СН'!$F$16</f>
        <v>0</v>
      </c>
    </row>
    <row r="441" spans="1:27" ht="15.75" hidden="1" x14ac:dyDescent="0.2">
      <c r="A441" s="35">
        <f t="shared" si="12"/>
        <v>44777</v>
      </c>
      <c r="B441" s="36">
        <f ca="1">SUMIFS(СВЦЭМ!$L$40:$L$783,СВЦЭМ!$A$40:$A$783,$A441,СВЦЭМ!$B$39:$B$782,B$437)+'СЕТ СН'!$F$16</f>
        <v>0</v>
      </c>
      <c r="C441" s="36">
        <f ca="1">SUMIFS(СВЦЭМ!$L$40:$L$783,СВЦЭМ!$A$40:$A$783,$A441,СВЦЭМ!$B$39:$B$782,C$437)+'СЕТ СН'!$F$16</f>
        <v>0</v>
      </c>
      <c r="D441" s="36">
        <f ca="1">SUMIFS(СВЦЭМ!$L$40:$L$783,СВЦЭМ!$A$40:$A$783,$A441,СВЦЭМ!$B$39:$B$782,D$437)+'СЕТ СН'!$F$16</f>
        <v>0</v>
      </c>
      <c r="E441" s="36">
        <f ca="1">SUMIFS(СВЦЭМ!$L$40:$L$783,СВЦЭМ!$A$40:$A$783,$A441,СВЦЭМ!$B$39:$B$782,E$437)+'СЕТ СН'!$F$16</f>
        <v>0</v>
      </c>
      <c r="F441" s="36">
        <f ca="1">SUMIFS(СВЦЭМ!$L$40:$L$783,СВЦЭМ!$A$40:$A$783,$A441,СВЦЭМ!$B$39:$B$782,F$437)+'СЕТ СН'!$F$16</f>
        <v>0</v>
      </c>
      <c r="G441" s="36">
        <f ca="1">SUMIFS(СВЦЭМ!$L$40:$L$783,СВЦЭМ!$A$40:$A$783,$A441,СВЦЭМ!$B$39:$B$782,G$437)+'СЕТ СН'!$F$16</f>
        <v>0</v>
      </c>
      <c r="H441" s="36">
        <f ca="1">SUMIFS(СВЦЭМ!$L$40:$L$783,СВЦЭМ!$A$40:$A$783,$A441,СВЦЭМ!$B$39:$B$782,H$437)+'СЕТ СН'!$F$16</f>
        <v>0</v>
      </c>
      <c r="I441" s="36">
        <f ca="1">SUMIFS(СВЦЭМ!$L$40:$L$783,СВЦЭМ!$A$40:$A$783,$A441,СВЦЭМ!$B$39:$B$782,I$437)+'СЕТ СН'!$F$16</f>
        <v>0</v>
      </c>
      <c r="J441" s="36">
        <f ca="1">SUMIFS(СВЦЭМ!$L$40:$L$783,СВЦЭМ!$A$40:$A$783,$A441,СВЦЭМ!$B$39:$B$782,J$437)+'СЕТ СН'!$F$16</f>
        <v>0</v>
      </c>
      <c r="K441" s="36">
        <f ca="1">SUMIFS(СВЦЭМ!$L$40:$L$783,СВЦЭМ!$A$40:$A$783,$A441,СВЦЭМ!$B$39:$B$782,K$437)+'СЕТ СН'!$F$16</f>
        <v>0</v>
      </c>
      <c r="L441" s="36">
        <f ca="1">SUMIFS(СВЦЭМ!$L$40:$L$783,СВЦЭМ!$A$40:$A$783,$A441,СВЦЭМ!$B$39:$B$782,L$437)+'СЕТ СН'!$F$16</f>
        <v>0</v>
      </c>
      <c r="M441" s="36">
        <f ca="1">SUMIFS(СВЦЭМ!$L$40:$L$783,СВЦЭМ!$A$40:$A$783,$A441,СВЦЭМ!$B$39:$B$782,M$437)+'СЕТ СН'!$F$16</f>
        <v>0</v>
      </c>
      <c r="N441" s="36">
        <f ca="1">SUMIFS(СВЦЭМ!$L$40:$L$783,СВЦЭМ!$A$40:$A$783,$A441,СВЦЭМ!$B$39:$B$782,N$437)+'СЕТ СН'!$F$16</f>
        <v>0</v>
      </c>
      <c r="O441" s="36">
        <f ca="1">SUMIFS(СВЦЭМ!$L$40:$L$783,СВЦЭМ!$A$40:$A$783,$A441,СВЦЭМ!$B$39:$B$782,O$437)+'СЕТ СН'!$F$16</f>
        <v>0</v>
      </c>
      <c r="P441" s="36">
        <f ca="1">SUMIFS(СВЦЭМ!$L$40:$L$783,СВЦЭМ!$A$40:$A$783,$A441,СВЦЭМ!$B$39:$B$782,P$437)+'СЕТ СН'!$F$16</f>
        <v>0</v>
      </c>
      <c r="Q441" s="36">
        <f ca="1">SUMIFS(СВЦЭМ!$L$40:$L$783,СВЦЭМ!$A$40:$A$783,$A441,СВЦЭМ!$B$39:$B$782,Q$437)+'СЕТ СН'!$F$16</f>
        <v>0</v>
      </c>
      <c r="R441" s="36">
        <f ca="1">SUMIFS(СВЦЭМ!$L$40:$L$783,СВЦЭМ!$A$40:$A$783,$A441,СВЦЭМ!$B$39:$B$782,R$437)+'СЕТ СН'!$F$16</f>
        <v>0</v>
      </c>
      <c r="S441" s="36">
        <f ca="1">SUMIFS(СВЦЭМ!$L$40:$L$783,СВЦЭМ!$A$40:$A$783,$A441,СВЦЭМ!$B$39:$B$782,S$437)+'СЕТ СН'!$F$16</f>
        <v>0</v>
      </c>
      <c r="T441" s="36">
        <f ca="1">SUMIFS(СВЦЭМ!$L$40:$L$783,СВЦЭМ!$A$40:$A$783,$A441,СВЦЭМ!$B$39:$B$782,T$437)+'СЕТ СН'!$F$16</f>
        <v>0</v>
      </c>
      <c r="U441" s="36">
        <f ca="1">SUMIFS(СВЦЭМ!$L$40:$L$783,СВЦЭМ!$A$40:$A$783,$A441,СВЦЭМ!$B$39:$B$782,U$437)+'СЕТ СН'!$F$16</f>
        <v>0</v>
      </c>
      <c r="V441" s="36">
        <f ca="1">SUMIFS(СВЦЭМ!$L$40:$L$783,СВЦЭМ!$A$40:$A$783,$A441,СВЦЭМ!$B$39:$B$782,V$437)+'СЕТ СН'!$F$16</f>
        <v>0</v>
      </c>
      <c r="W441" s="36">
        <f ca="1">SUMIFS(СВЦЭМ!$L$40:$L$783,СВЦЭМ!$A$40:$A$783,$A441,СВЦЭМ!$B$39:$B$782,W$437)+'СЕТ СН'!$F$16</f>
        <v>0</v>
      </c>
      <c r="X441" s="36">
        <f ca="1">SUMIFS(СВЦЭМ!$L$40:$L$783,СВЦЭМ!$A$40:$A$783,$A441,СВЦЭМ!$B$39:$B$782,X$437)+'СЕТ СН'!$F$16</f>
        <v>0</v>
      </c>
      <c r="Y441" s="36">
        <f ca="1">SUMIFS(СВЦЭМ!$L$40:$L$783,СВЦЭМ!$A$40:$A$783,$A441,СВЦЭМ!$B$39:$B$782,Y$437)+'СЕТ СН'!$F$16</f>
        <v>0</v>
      </c>
    </row>
    <row r="442" spans="1:27" ht="15.75" hidden="1" x14ac:dyDescent="0.2">
      <c r="A442" s="35">
        <f t="shared" si="12"/>
        <v>44778</v>
      </c>
      <c r="B442" s="36">
        <f ca="1">SUMIFS(СВЦЭМ!$L$40:$L$783,СВЦЭМ!$A$40:$A$783,$A442,СВЦЭМ!$B$39:$B$782,B$437)+'СЕТ СН'!$F$16</f>
        <v>0</v>
      </c>
      <c r="C442" s="36">
        <f ca="1">SUMIFS(СВЦЭМ!$L$40:$L$783,СВЦЭМ!$A$40:$A$783,$A442,СВЦЭМ!$B$39:$B$782,C$437)+'СЕТ СН'!$F$16</f>
        <v>0</v>
      </c>
      <c r="D442" s="36">
        <f ca="1">SUMIFS(СВЦЭМ!$L$40:$L$783,СВЦЭМ!$A$40:$A$783,$A442,СВЦЭМ!$B$39:$B$782,D$437)+'СЕТ СН'!$F$16</f>
        <v>0</v>
      </c>
      <c r="E442" s="36">
        <f ca="1">SUMIFS(СВЦЭМ!$L$40:$L$783,СВЦЭМ!$A$40:$A$783,$A442,СВЦЭМ!$B$39:$B$782,E$437)+'СЕТ СН'!$F$16</f>
        <v>0</v>
      </c>
      <c r="F442" s="36">
        <f ca="1">SUMIFS(СВЦЭМ!$L$40:$L$783,СВЦЭМ!$A$40:$A$783,$A442,СВЦЭМ!$B$39:$B$782,F$437)+'СЕТ СН'!$F$16</f>
        <v>0</v>
      </c>
      <c r="G442" s="36">
        <f ca="1">SUMIFS(СВЦЭМ!$L$40:$L$783,СВЦЭМ!$A$40:$A$783,$A442,СВЦЭМ!$B$39:$B$782,G$437)+'СЕТ СН'!$F$16</f>
        <v>0</v>
      </c>
      <c r="H442" s="36">
        <f ca="1">SUMIFS(СВЦЭМ!$L$40:$L$783,СВЦЭМ!$A$40:$A$783,$A442,СВЦЭМ!$B$39:$B$782,H$437)+'СЕТ СН'!$F$16</f>
        <v>0</v>
      </c>
      <c r="I442" s="36">
        <f ca="1">SUMIFS(СВЦЭМ!$L$40:$L$783,СВЦЭМ!$A$40:$A$783,$A442,СВЦЭМ!$B$39:$B$782,I$437)+'СЕТ СН'!$F$16</f>
        <v>0</v>
      </c>
      <c r="J442" s="36">
        <f ca="1">SUMIFS(СВЦЭМ!$L$40:$L$783,СВЦЭМ!$A$40:$A$783,$A442,СВЦЭМ!$B$39:$B$782,J$437)+'СЕТ СН'!$F$16</f>
        <v>0</v>
      </c>
      <c r="K442" s="36">
        <f ca="1">SUMIFS(СВЦЭМ!$L$40:$L$783,СВЦЭМ!$A$40:$A$783,$A442,СВЦЭМ!$B$39:$B$782,K$437)+'СЕТ СН'!$F$16</f>
        <v>0</v>
      </c>
      <c r="L442" s="36">
        <f ca="1">SUMIFS(СВЦЭМ!$L$40:$L$783,СВЦЭМ!$A$40:$A$783,$A442,СВЦЭМ!$B$39:$B$782,L$437)+'СЕТ СН'!$F$16</f>
        <v>0</v>
      </c>
      <c r="M442" s="36">
        <f ca="1">SUMIFS(СВЦЭМ!$L$40:$L$783,СВЦЭМ!$A$40:$A$783,$A442,СВЦЭМ!$B$39:$B$782,M$437)+'СЕТ СН'!$F$16</f>
        <v>0</v>
      </c>
      <c r="N442" s="36">
        <f ca="1">SUMIFS(СВЦЭМ!$L$40:$L$783,СВЦЭМ!$A$40:$A$783,$A442,СВЦЭМ!$B$39:$B$782,N$437)+'СЕТ СН'!$F$16</f>
        <v>0</v>
      </c>
      <c r="O442" s="36">
        <f ca="1">SUMIFS(СВЦЭМ!$L$40:$L$783,СВЦЭМ!$A$40:$A$783,$A442,СВЦЭМ!$B$39:$B$782,O$437)+'СЕТ СН'!$F$16</f>
        <v>0</v>
      </c>
      <c r="P442" s="36">
        <f ca="1">SUMIFS(СВЦЭМ!$L$40:$L$783,СВЦЭМ!$A$40:$A$783,$A442,СВЦЭМ!$B$39:$B$782,P$437)+'СЕТ СН'!$F$16</f>
        <v>0</v>
      </c>
      <c r="Q442" s="36">
        <f ca="1">SUMIFS(СВЦЭМ!$L$40:$L$783,СВЦЭМ!$A$40:$A$783,$A442,СВЦЭМ!$B$39:$B$782,Q$437)+'СЕТ СН'!$F$16</f>
        <v>0</v>
      </c>
      <c r="R442" s="36">
        <f ca="1">SUMIFS(СВЦЭМ!$L$40:$L$783,СВЦЭМ!$A$40:$A$783,$A442,СВЦЭМ!$B$39:$B$782,R$437)+'СЕТ СН'!$F$16</f>
        <v>0</v>
      </c>
      <c r="S442" s="36">
        <f ca="1">SUMIFS(СВЦЭМ!$L$40:$L$783,СВЦЭМ!$A$40:$A$783,$A442,СВЦЭМ!$B$39:$B$782,S$437)+'СЕТ СН'!$F$16</f>
        <v>0</v>
      </c>
      <c r="T442" s="36">
        <f ca="1">SUMIFS(СВЦЭМ!$L$40:$L$783,СВЦЭМ!$A$40:$A$783,$A442,СВЦЭМ!$B$39:$B$782,T$437)+'СЕТ СН'!$F$16</f>
        <v>0</v>
      </c>
      <c r="U442" s="36">
        <f ca="1">SUMIFS(СВЦЭМ!$L$40:$L$783,СВЦЭМ!$A$40:$A$783,$A442,СВЦЭМ!$B$39:$B$782,U$437)+'СЕТ СН'!$F$16</f>
        <v>0</v>
      </c>
      <c r="V442" s="36">
        <f ca="1">SUMIFS(СВЦЭМ!$L$40:$L$783,СВЦЭМ!$A$40:$A$783,$A442,СВЦЭМ!$B$39:$B$782,V$437)+'СЕТ СН'!$F$16</f>
        <v>0</v>
      </c>
      <c r="W442" s="36">
        <f ca="1">SUMIFS(СВЦЭМ!$L$40:$L$783,СВЦЭМ!$A$40:$A$783,$A442,СВЦЭМ!$B$39:$B$782,W$437)+'СЕТ СН'!$F$16</f>
        <v>0</v>
      </c>
      <c r="X442" s="36">
        <f ca="1">SUMIFS(СВЦЭМ!$L$40:$L$783,СВЦЭМ!$A$40:$A$783,$A442,СВЦЭМ!$B$39:$B$782,X$437)+'СЕТ СН'!$F$16</f>
        <v>0</v>
      </c>
      <c r="Y442" s="36">
        <f ca="1">SUMIFS(СВЦЭМ!$L$40:$L$783,СВЦЭМ!$A$40:$A$783,$A442,СВЦЭМ!$B$39:$B$782,Y$437)+'СЕТ СН'!$F$16</f>
        <v>0</v>
      </c>
    </row>
    <row r="443" spans="1:27" ht="15.75" hidden="1" x14ac:dyDescent="0.2">
      <c r="A443" s="35">
        <f t="shared" si="12"/>
        <v>44779</v>
      </c>
      <c r="B443" s="36">
        <f ca="1">SUMIFS(СВЦЭМ!$L$40:$L$783,СВЦЭМ!$A$40:$A$783,$A443,СВЦЭМ!$B$39:$B$782,B$437)+'СЕТ СН'!$F$16</f>
        <v>0</v>
      </c>
      <c r="C443" s="36">
        <f ca="1">SUMIFS(СВЦЭМ!$L$40:$L$783,СВЦЭМ!$A$40:$A$783,$A443,СВЦЭМ!$B$39:$B$782,C$437)+'СЕТ СН'!$F$16</f>
        <v>0</v>
      </c>
      <c r="D443" s="36">
        <f ca="1">SUMIFS(СВЦЭМ!$L$40:$L$783,СВЦЭМ!$A$40:$A$783,$A443,СВЦЭМ!$B$39:$B$782,D$437)+'СЕТ СН'!$F$16</f>
        <v>0</v>
      </c>
      <c r="E443" s="36">
        <f ca="1">SUMIFS(СВЦЭМ!$L$40:$L$783,СВЦЭМ!$A$40:$A$783,$A443,СВЦЭМ!$B$39:$B$782,E$437)+'СЕТ СН'!$F$16</f>
        <v>0</v>
      </c>
      <c r="F443" s="36">
        <f ca="1">SUMIFS(СВЦЭМ!$L$40:$L$783,СВЦЭМ!$A$40:$A$783,$A443,СВЦЭМ!$B$39:$B$782,F$437)+'СЕТ СН'!$F$16</f>
        <v>0</v>
      </c>
      <c r="G443" s="36">
        <f ca="1">SUMIFS(СВЦЭМ!$L$40:$L$783,СВЦЭМ!$A$40:$A$783,$A443,СВЦЭМ!$B$39:$B$782,G$437)+'СЕТ СН'!$F$16</f>
        <v>0</v>
      </c>
      <c r="H443" s="36">
        <f ca="1">SUMIFS(СВЦЭМ!$L$40:$L$783,СВЦЭМ!$A$40:$A$783,$A443,СВЦЭМ!$B$39:$B$782,H$437)+'СЕТ СН'!$F$16</f>
        <v>0</v>
      </c>
      <c r="I443" s="36">
        <f ca="1">SUMIFS(СВЦЭМ!$L$40:$L$783,СВЦЭМ!$A$40:$A$783,$A443,СВЦЭМ!$B$39:$B$782,I$437)+'СЕТ СН'!$F$16</f>
        <v>0</v>
      </c>
      <c r="J443" s="36">
        <f ca="1">SUMIFS(СВЦЭМ!$L$40:$L$783,СВЦЭМ!$A$40:$A$783,$A443,СВЦЭМ!$B$39:$B$782,J$437)+'СЕТ СН'!$F$16</f>
        <v>0</v>
      </c>
      <c r="K443" s="36">
        <f ca="1">SUMIFS(СВЦЭМ!$L$40:$L$783,СВЦЭМ!$A$40:$A$783,$A443,СВЦЭМ!$B$39:$B$782,K$437)+'СЕТ СН'!$F$16</f>
        <v>0</v>
      </c>
      <c r="L443" s="36">
        <f ca="1">SUMIFS(СВЦЭМ!$L$40:$L$783,СВЦЭМ!$A$40:$A$783,$A443,СВЦЭМ!$B$39:$B$782,L$437)+'СЕТ СН'!$F$16</f>
        <v>0</v>
      </c>
      <c r="M443" s="36">
        <f ca="1">SUMIFS(СВЦЭМ!$L$40:$L$783,СВЦЭМ!$A$40:$A$783,$A443,СВЦЭМ!$B$39:$B$782,M$437)+'СЕТ СН'!$F$16</f>
        <v>0</v>
      </c>
      <c r="N443" s="36">
        <f ca="1">SUMIFS(СВЦЭМ!$L$40:$L$783,СВЦЭМ!$A$40:$A$783,$A443,СВЦЭМ!$B$39:$B$782,N$437)+'СЕТ СН'!$F$16</f>
        <v>0</v>
      </c>
      <c r="O443" s="36">
        <f ca="1">SUMIFS(СВЦЭМ!$L$40:$L$783,СВЦЭМ!$A$40:$A$783,$A443,СВЦЭМ!$B$39:$B$782,O$437)+'СЕТ СН'!$F$16</f>
        <v>0</v>
      </c>
      <c r="P443" s="36">
        <f ca="1">SUMIFS(СВЦЭМ!$L$40:$L$783,СВЦЭМ!$A$40:$A$783,$A443,СВЦЭМ!$B$39:$B$782,P$437)+'СЕТ СН'!$F$16</f>
        <v>0</v>
      </c>
      <c r="Q443" s="36">
        <f ca="1">SUMIFS(СВЦЭМ!$L$40:$L$783,СВЦЭМ!$A$40:$A$783,$A443,СВЦЭМ!$B$39:$B$782,Q$437)+'СЕТ СН'!$F$16</f>
        <v>0</v>
      </c>
      <c r="R443" s="36">
        <f ca="1">SUMIFS(СВЦЭМ!$L$40:$L$783,СВЦЭМ!$A$40:$A$783,$A443,СВЦЭМ!$B$39:$B$782,R$437)+'СЕТ СН'!$F$16</f>
        <v>0</v>
      </c>
      <c r="S443" s="36">
        <f ca="1">SUMIFS(СВЦЭМ!$L$40:$L$783,СВЦЭМ!$A$40:$A$783,$A443,СВЦЭМ!$B$39:$B$782,S$437)+'СЕТ СН'!$F$16</f>
        <v>0</v>
      </c>
      <c r="T443" s="36">
        <f ca="1">SUMIFS(СВЦЭМ!$L$40:$L$783,СВЦЭМ!$A$40:$A$783,$A443,СВЦЭМ!$B$39:$B$782,T$437)+'СЕТ СН'!$F$16</f>
        <v>0</v>
      </c>
      <c r="U443" s="36">
        <f ca="1">SUMIFS(СВЦЭМ!$L$40:$L$783,СВЦЭМ!$A$40:$A$783,$A443,СВЦЭМ!$B$39:$B$782,U$437)+'СЕТ СН'!$F$16</f>
        <v>0</v>
      </c>
      <c r="V443" s="36">
        <f ca="1">SUMIFS(СВЦЭМ!$L$40:$L$783,СВЦЭМ!$A$40:$A$783,$A443,СВЦЭМ!$B$39:$B$782,V$437)+'СЕТ СН'!$F$16</f>
        <v>0</v>
      </c>
      <c r="W443" s="36">
        <f ca="1">SUMIFS(СВЦЭМ!$L$40:$L$783,СВЦЭМ!$A$40:$A$783,$A443,СВЦЭМ!$B$39:$B$782,W$437)+'СЕТ СН'!$F$16</f>
        <v>0</v>
      </c>
      <c r="X443" s="36">
        <f ca="1">SUMIFS(СВЦЭМ!$L$40:$L$783,СВЦЭМ!$A$40:$A$783,$A443,СВЦЭМ!$B$39:$B$782,X$437)+'СЕТ СН'!$F$16</f>
        <v>0</v>
      </c>
      <c r="Y443" s="36">
        <f ca="1">SUMIFS(СВЦЭМ!$L$40:$L$783,СВЦЭМ!$A$40:$A$783,$A443,СВЦЭМ!$B$39:$B$782,Y$437)+'СЕТ СН'!$F$16</f>
        <v>0</v>
      </c>
    </row>
    <row r="444" spans="1:27" ht="15.75" hidden="1" x14ac:dyDescent="0.2">
      <c r="A444" s="35">
        <f t="shared" si="12"/>
        <v>44780</v>
      </c>
      <c r="B444" s="36">
        <f ca="1">SUMIFS(СВЦЭМ!$L$40:$L$783,СВЦЭМ!$A$40:$A$783,$A444,СВЦЭМ!$B$39:$B$782,B$437)+'СЕТ СН'!$F$16</f>
        <v>0</v>
      </c>
      <c r="C444" s="36">
        <f ca="1">SUMIFS(СВЦЭМ!$L$40:$L$783,СВЦЭМ!$A$40:$A$783,$A444,СВЦЭМ!$B$39:$B$782,C$437)+'СЕТ СН'!$F$16</f>
        <v>0</v>
      </c>
      <c r="D444" s="36">
        <f ca="1">SUMIFS(СВЦЭМ!$L$40:$L$783,СВЦЭМ!$A$40:$A$783,$A444,СВЦЭМ!$B$39:$B$782,D$437)+'СЕТ СН'!$F$16</f>
        <v>0</v>
      </c>
      <c r="E444" s="36">
        <f ca="1">SUMIFS(СВЦЭМ!$L$40:$L$783,СВЦЭМ!$A$40:$A$783,$A444,СВЦЭМ!$B$39:$B$782,E$437)+'СЕТ СН'!$F$16</f>
        <v>0</v>
      </c>
      <c r="F444" s="36">
        <f ca="1">SUMIFS(СВЦЭМ!$L$40:$L$783,СВЦЭМ!$A$40:$A$783,$A444,СВЦЭМ!$B$39:$B$782,F$437)+'СЕТ СН'!$F$16</f>
        <v>0</v>
      </c>
      <c r="G444" s="36">
        <f ca="1">SUMIFS(СВЦЭМ!$L$40:$L$783,СВЦЭМ!$A$40:$A$783,$A444,СВЦЭМ!$B$39:$B$782,G$437)+'СЕТ СН'!$F$16</f>
        <v>0</v>
      </c>
      <c r="H444" s="36">
        <f ca="1">SUMIFS(СВЦЭМ!$L$40:$L$783,СВЦЭМ!$A$40:$A$783,$A444,СВЦЭМ!$B$39:$B$782,H$437)+'СЕТ СН'!$F$16</f>
        <v>0</v>
      </c>
      <c r="I444" s="36">
        <f ca="1">SUMIFS(СВЦЭМ!$L$40:$L$783,СВЦЭМ!$A$40:$A$783,$A444,СВЦЭМ!$B$39:$B$782,I$437)+'СЕТ СН'!$F$16</f>
        <v>0</v>
      </c>
      <c r="J444" s="36">
        <f ca="1">SUMIFS(СВЦЭМ!$L$40:$L$783,СВЦЭМ!$A$40:$A$783,$A444,СВЦЭМ!$B$39:$B$782,J$437)+'СЕТ СН'!$F$16</f>
        <v>0</v>
      </c>
      <c r="K444" s="36">
        <f ca="1">SUMIFS(СВЦЭМ!$L$40:$L$783,СВЦЭМ!$A$40:$A$783,$A444,СВЦЭМ!$B$39:$B$782,K$437)+'СЕТ СН'!$F$16</f>
        <v>0</v>
      </c>
      <c r="L444" s="36">
        <f ca="1">SUMIFS(СВЦЭМ!$L$40:$L$783,СВЦЭМ!$A$40:$A$783,$A444,СВЦЭМ!$B$39:$B$782,L$437)+'СЕТ СН'!$F$16</f>
        <v>0</v>
      </c>
      <c r="M444" s="36">
        <f ca="1">SUMIFS(СВЦЭМ!$L$40:$L$783,СВЦЭМ!$A$40:$A$783,$A444,СВЦЭМ!$B$39:$B$782,M$437)+'СЕТ СН'!$F$16</f>
        <v>0</v>
      </c>
      <c r="N444" s="36">
        <f ca="1">SUMIFS(СВЦЭМ!$L$40:$L$783,СВЦЭМ!$A$40:$A$783,$A444,СВЦЭМ!$B$39:$B$782,N$437)+'СЕТ СН'!$F$16</f>
        <v>0</v>
      </c>
      <c r="O444" s="36">
        <f ca="1">SUMIFS(СВЦЭМ!$L$40:$L$783,СВЦЭМ!$A$40:$A$783,$A444,СВЦЭМ!$B$39:$B$782,O$437)+'СЕТ СН'!$F$16</f>
        <v>0</v>
      </c>
      <c r="P444" s="36">
        <f ca="1">SUMIFS(СВЦЭМ!$L$40:$L$783,СВЦЭМ!$A$40:$A$783,$A444,СВЦЭМ!$B$39:$B$782,P$437)+'СЕТ СН'!$F$16</f>
        <v>0</v>
      </c>
      <c r="Q444" s="36">
        <f ca="1">SUMIFS(СВЦЭМ!$L$40:$L$783,СВЦЭМ!$A$40:$A$783,$A444,СВЦЭМ!$B$39:$B$782,Q$437)+'СЕТ СН'!$F$16</f>
        <v>0</v>
      </c>
      <c r="R444" s="36">
        <f ca="1">SUMIFS(СВЦЭМ!$L$40:$L$783,СВЦЭМ!$A$40:$A$783,$A444,СВЦЭМ!$B$39:$B$782,R$437)+'СЕТ СН'!$F$16</f>
        <v>0</v>
      </c>
      <c r="S444" s="36">
        <f ca="1">SUMIFS(СВЦЭМ!$L$40:$L$783,СВЦЭМ!$A$40:$A$783,$A444,СВЦЭМ!$B$39:$B$782,S$437)+'СЕТ СН'!$F$16</f>
        <v>0</v>
      </c>
      <c r="T444" s="36">
        <f ca="1">SUMIFS(СВЦЭМ!$L$40:$L$783,СВЦЭМ!$A$40:$A$783,$A444,СВЦЭМ!$B$39:$B$782,T$437)+'СЕТ СН'!$F$16</f>
        <v>0</v>
      </c>
      <c r="U444" s="36">
        <f ca="1">SUMIFS(СВЦЭМ!$L$40:$L$783,СВЦЭМ!$A$40:$A$783,$A444,СВЦЭМ!$B$39:$B$782,U$437)+'СЕТ СН'!$F$16</f>
        <v>0</v>
      </c>
      <c r="V444" s="36">
        <f ca="1">SUMIFS(СВЦЭМ!$L$40:$L$783,СВЦЭМ!$A$40:$A$783,$A444,СВЦЭМ!$B$39:$B$782,V$437)+'СЕТ СН'!$F$16</f>
        <v>0</v>
      </c>
      <c r="W444" s="36">
        <f ca="1">SUMIFS(СВЦЭМ!$L$40:$L$783,СВЦЭМ!$A$40:$A$783,$A444,СВЦЭМ!$B$39:$B$782,W$437)+'СЕТ СН'!$F$16</f>
        <v>0</v>
      </c>
      <c r="X444" s="36">
        <f ca="1">SUMIFS(СВЦЭМ!$L$40:$L$783,СВЦЭМ!$A$40:$A$783,$A444,СВЦЭМ!$B$39:$B$782,X$437)+'СЕТ СН'!$F$16</f>
        <v>0</v>
      </c>
      <c r="Y444" s="36">
        <f ca="1">SUMIFS(СВЦЭМ!$L$40:$L$783,СВЦЭМ!$A$40:$A$783,$A444,СВЦЭМ!$B$39:$B$782,Y$437)+'СЕТ СН'!$F$16</f>
        <v>0</v>
      </c>
    </row>
    <row r="445" spans="1:27" ht="15.75" hidden="1" x14ac:dyDescent="0.2">
      <c r="A445" s="35">
        <f t="shared" si="12"/>
        <v>44781</v>
      </c>
      <c r="B445" s="36">
        <f ca="1">SUMIFS(СВЦЭМ!$L$40:$L$783,СВЦЭМ!$A$40:$A$783,$A445,СВЦЭМ!$B$39:$B$782,B$437)+'СЕТ СН'!$F$16</f>
        <v>0</v>
      </c>
      <c r="C445" s="36">
        <f ca="1">SUMIFS(СВЦЭМ!$L$40:$L$783,СВЦЭМ!$A$40:$A$783,$A445,СВЦЭМ!$B$39:$B$782,C$437)+'СЕТ СН'!$F$16</f>
        <v>0</v>
      </c>
      <c r="D445" s="36">
        <f ca="1">SUMIFS(СВЦЭМ!$L$40:$L$783,СВЦЭМ!$A$40:$A$783,$A445,СВЦЭМ!$B$39:$B$782,D$437)+'СЕТ СН'!$F$16</f>
        <v>0</v>
      </c>
      <c r="E445" s="36">
        <f ca="1">SUMIFS(СВЦЭМ!$L$40:$L$783,СВЦЭМ!$A$40:$A$783,$A445,СВЦЭМ!$B$39:$B$782,E$437)+'СЕТ СН'!$F$16</f>
        <v>0</v>
      </c>
      <c r="F445" s="36">
        <f ca="1">SUMIFS(СВЦЭМ!$L$40:$L$783,СВЦЭМ!$A$40:$A$783,$A445,СВЦЭМ!$B$39:$B$782,F$437)+'СЕТ СН'!$F$16</f>
        <v>0</v>
      </c>
      <c r="G445" s="36">
        <f ca="1">SUMIFS(СВЦЭМ!$L$40:$L$783,СВЦЭМ!$A$40:$A$783,$A445,СВЦЭМ!$B$39:$B$782,G$437)+'СЕТ СН'!$F$16</f>
        <v>0</v>
      </c>
      <c r="H445" s="36">
        <f ca="1">SUMIFS(СВЦЭМ!$L$40:$L$783,СВЦЭМ!$A$40:$A$783,$A445,СВЦЭМ!$B$39:$B$782,H$437)+'СЕТ СН'!$F$16</f>
        <v>0</v>
      </c>
      <c r="I445" s="36">
        <f ca="1">SUMIFS(СВЦЭМ!$L$40:$L$783,СВЦЭМ!$A$40:$A$783,$A445,СВЦЭМ!$B$39:$B$782,I$437)+'СЕТ СН'!$F$16</f>
        <v>0</v>
      </c>
      <c r="J445" s="36">
        <f ca="1">SUMIFS(СВЦЭМ!$L$40:$L$783,СВЦЭМ!$A$40:$A$783,$A445,СВЦЭМ!$B$39:$B$782,J$437)+'СЕТ СН'!$F$16</f>
        <v>0</v>
      </c>
      <c r="K445" s="36">
        <f ca="1">SUMIFS(СВЦЭМ!$L$40:$L$783,СВЦЭМ!$A$40:$A$783,$A445,СВЦЭМ!$B$39:$B$782,K$437)+'СЕТ СН'!$F$16</f>
        <v>0</v>
      </c>
      <c r="L445" s="36">
        <f ca="1">SUMIFS(СВЦЭМ!$L$40:$L$783,СВЦЭМ!$A$40:$A$783,$A445,СВЦЭМ!$B$39:$B$782,L$437)+'СЕТ СН'!$F$16</f>
        <v>0</v>
      </c>
      <c r="M445" s="36">
        <f ca="1">SUMIFS(СВЦЭМ!$L$40:$L$783,СВЦЭМ!$A$40:$A$783,$A445,СВЦЭМ!$B$39:$B$782,M$437)+'СЕТ СН'!$F$16</f>
        <v>0</v>
      </c>
      <c r="N445" s="36">
        <f ca="1">SUMIFS(СВЦЭМ!$L$40:$L$783,СВЦЭМ!$A$40:$A$783,$A445,СВЦЭМ!$B$39:$B$782,N$437)+'СЕТ СН'!$F$16</f>
        <v>0</v>
      </c>
      <c r="O445" s="36">
        <f ca="1">SUMIFS(СВЦЭМ!$L$40:$L$783,СВЦЭМ!$A$40:$A$783,$A445,СВЦЭМ!$B$39:$B$782,O$437)+'СЕТ СН'!$F$16</f>
        <v>0</v>
      </c>
      <c r="P445" s="36">
        <f ca="1">SUMIFS(СВЦЭМ!$L$40:$L$783,СВЦЭМ!$A$40:$A$783,$A445,СВЦЭМ!$B$39:$B$782,P$437)+'СЕТ СН'!$F$16</f>
        <v>0</v>
      </c>
      <c r="Q445" s="36">
        <f ca="1">SUMIFS(СВЦЭМ!$L$40:$L$783,СВЦЭМ!$A$40:$A$783,$A445,СВЦЭМ!$B$39:$B$782,Q$437)+'СЕТ СН'!$F$16</f>
        <v>0</v>
      </c>
      <c r="R445" s="36">
        <f ca="1">SUMIFS(СВЦЭМ!$L$40:$L$783,СВЦЭМ!$A$40:$A$783,$A445,СВЦЭМ!$B$39:$B$782,R$437)+'СЕТ СН'!$F$16</f>
        <v>0</v>
      </c>
      <c r="S445" s="36">
        <f ca="1">SUMIFS(СВЦЭМ!$L$40:$L$783,СВЦЭМ!$A$40:$A$783,$A445,СВЦЭМ!$B$39:$B$782,S$437)+'СЕТ СН'!$F$16</f>
        <v>0</v>
      </c>
      <c r="T445" s="36">
        <f ca="1">SUMIFS(СВЦЭМ!$L$40:$L$783,СВЦЭМ!$A$40:$A$783,$A445,СВЦЭМ!$B$39:$B$782,T$437)+'СЕТ СН'!$F$16</f>
        <v>0</v>
      </c>
      <c r="U445" s="36">
        <f ca="1">SUMIFS(СВЦЭМ!$L$40:$L$783,СВЦЭМ!$A$40:$A$783,$A445,СВЦЭМ!$B$39:$B$782,U$437)+'СЕТ СН'!$F$16</f>
        <v>0</v>
      </c>
      <c r="V445" s="36">
        <f ca="1">SUMIFS(СВЦЭМ!$L$40:$L$783,СВЦЭМ!$A$40:$A$783,$A445,СВЦЭМ!$B$39:$B$782,V$437)+'СЕТ СН'!$F$16</f>
        <v>0</v>
      </c>
      <c r="W445" s="36">
        <f ca="1">SUMIFS(СВЦЭМ!$L$40:$L$783,СВЦЭМ!$A$40:$A$783,$A445,СВЦЭМ!$B$39:$B$782,W$437)+'СЕТ СН'!$F$16</f>
        <v>0</v>
      </c>
      <c r="X445" s="36">
        <f ca="1">SUMIFS(СВЦЭМ!$L$40:$L$783,СВЦЭМ!$A$40:$A$783,$A445,СВЦЭМ!$B$39:$B$782,X$437)+'СЕТ СН'!$F$16</f>
        <v>0</v>
      </c>
      <c r="Y445" s="36">
        <f ca="1">SUMIFS(СВЦЭМ!$L$40:$L$783,СВЦЭМ!$A$40:$A$783,$A445,СВЦЭМ!$B$39:$B$782,Y$437)+'СЕТ СН'!$F$16</f>
        <v>0</v>
      </c>
    </row>
    <row r="446" spans="1:27" ht="15.75" hidden="1" x14ac:dyDescent="0.2">
      <c r="A446" s="35">
        <f t="shared" si="12"/>
        <v>44782</v>
      </c>
      <c r="B446" s="36">
        <f ca="1">SUMIFS(СВЦЭМ!$L$40:$L$783,СВЦЭМ!$A$40:$A$783,$A446,СВЦЭМ!$B$39:$B$782,B$437)+'СЕТ СН'!$F$16</f>
        <v>0</v>
      </c>
      <c r="C446" s="36">
        <f ca="1">SUMIFS(СВЦЭМ!$L$40:$L$783,СВЦЭМ!$A$40:$A$783,$A446,СВЦЭМ!$B$39:$B$782,C$437)+'СЕТ СН'!$F$16</f>
        <v>0</v>
      </c>
      <c r="D446" s="36">
        <f ca="1">SUMIFS(СВЦЭМ!$L$40:$L$783,СВЦЭМ!$A$40:$A$783,$A446,СВЦЭМ!$B$39:$B$782,D$437)+'СЕТ СН'!$F$16</f>
        <v>0</v>
      </c>
      <c r="E446" s="36">
        <f ca="1">SUMIFS(СВЦЭМ!$L$40:$L$783,СВЦЭМ!$A$40:$A$783,$A446,СВЦЭМ!$B$39:$B$782,E$437)+'СЕТ СН'!$F$16</f>
        <v>0</v>
      </c>
      <c r="F446" s="36">
        <f ca="1">SUMIFS(СВЦЭМ!$L$40:$L$783,СВЦЭМ!$A$40:$A$783,$A446,СВЦЭМ!$B$39:$B$782,F$437)+'СЕТ СН'!$F$16</f>
        <v>0</v>
      </c>
      <c r="G446" s="36">
        <f ca="1">SUMIFS(СВЦЭМ!$L$40:$L$783,СВЦЭМ!$A$40:$A$783,$A446,СВЦЭМ!$B$39:$B$782,G$437)+'СЕТ СН'!$F$16</f>
        <v>0</v>
      </c>
      <c r="H446" s="36">
        <f ca="1">SUMIFS(СВЦЭМ!$L$40:$L$783,СВЦЭМ!$A$40:$A$783,$A446,СВЦЭМ!$B$39:$B$782,H$437)+'СЕТ СН'!$F$16</f>
        <v>0</v>
      </c>
      <c r="I446" s="36">
        <f ca="1">SUMIFS(СВЦЭМ!$L$40:$L$783,СВЦЭМ!$A$40:$A$783,$A446,СВЦЭМ!$B$39:$B$782,I$437)+'СЕТ СН'!$F$16</f>
        <v>0</v>
      </c>
      <c r="J446" s="36">
        <f ca="1">SUMIFS(СВЦЭМ!$L$40:$L$783,СВЦЭМ!$A$40:$A$783,$A446,СВЦЭМ!$B$39:$B$782,J$437)+'СЕТ СН'!$F$16</f>
        <v>0</v>
      </c>
      <c r="K446" s="36">
        <f ca="1">SUMIFS(СВЦЭМ!$L$40:$L$783,СВЦЭМ!$A$40:$A$783,$A446,СВЦЭМ!$B$39:$B$782,K$437)+'СЕТ СН'!$F$16</f>
        <v>0</v>
      </c>
      <c r="L446" s="36">
        <f ca="1">SUMIFS(СВЦЭМ!$L$40:$L$783,СВЦЭМ!$A$40:$A$783,$A446,СВЦЭМ!$B$39:$B$782,L$437)+'СЕТ СН'!$F$16</f>
        <v>0</v>
      </c>
      <c r="M446" s="36">
        <f ca="1">SUMIFS(СВЦЭМ!$L$40:$L$783,СВЦЭМ!$A$40:$A$783,$A446,СВЦЭМ!$B$39:$B$782,M$437)+'СЕТ СН'!$F$16</f>
        <v>0</v>
      </c>
      <c r="N446" s="36">
        <f ca="1">SUMIFS(СВЦЭМ!$L$40:$L$783,СВЦЭМ!$A$40:$A$783,$A446,СВЦЭМ!$B$39:$B$782,N$437)+'СЕТ СН'!$F$16</f>
        <v>0</v>
      </c>
      <c r="O446" s="36">
        <f ca="1">SUMIFS(СВЦЭМ!$L$40:$L$783,СВЦЭМ!$A$40:$A$783,$A446,СВЦЭМ!$B$39:$B$782,O$437)+'СЕТ СН'!$F$16</f>
        <v>0</v>
      </c>
      <c r="P446" s="36">
        <f ca="1">SUMIFS(СВЦЭМ!$L$40:$L$783,СВЦЭМ!$A$40:$A$783,$A446,СВЦЭМ!$B$39:$B$782,P$437)+'СЕТ СН'!$F$16</f>
        <v>0</v>
      </c>
      <c r="Q446" s="36">
        <f ca="1">SUMIFS(СВЦЭМ!$L$40:$L$783,СВЦЭМ!$A$40:$A$783,$A446,СВЦЭМ!$B$39:$B$782,Q$437)+'СЕТ СН'!$F$16</f>
        <v>0</v>
      </c>
      <c r="R446" s="36">
        <f ca="1">SUMIFS(СВЦЭМ!$L$40:$L$783,СВЦЭМ!$A$40:$A$783,$A446,СВЦЭМ!$B$39:$B$782,R$437)+'СЕТ СН'!$F$16</f>
        <v>0</v>
      </c>
      <c r="S446" s="36">
        <f ca="1">SUMIFS(СВЦЭМ!$L$40:$L$783,СВЦЭМ!$A$40:$A$783,$A446,СВЦЭМ!$B$39:$B$782,S$437)+'СЕТ СН'!$F$16</f>
        <v>0</v>
      </c>
      <c r="T446" s="36">
        <f ca="1">SUMIFS(СВЦЭМ!$L$40:$L$783,СВЦЭМ!$A$40:$A$783,$A446,СВЦЭМ!$B$39:$B$782,T$437)+'СЕТ СН'!$F$16</f>
        <v>0</v>
      </c>
      <c r="U446" s="36">
        <f ca="1">SUMIFS(СВЦЭМ!$L$40:$L$783,СВЦЭМ!$A$40:$A$783,$A446,СВЦЭМ!$B$39:$B$782,U$437)+'СЕТ СН'!$F$16</f>
        <v>0</v>
      </c>
      <c r="V446" s="36">
        <f ca="1">SUMIFS(СВЦЭМ!$L$40:$L$783,СВЦЭМ!$A$40:$A$783,$A446,СВЦЭМ!$B$39:$B$782,V$437)+'СЕТ СН'!$F$16</f>
        <v>0</v>
      </c>
      <c r="W446" s="36">
        <f ca="1">SUMIFS(СВЦЭМ!$L$40:$L$783,СВЦЭМ!$A$40:$A$783,$A446,СВЦЭМ!$B$39:$B$782,W$437)+'СЕТ СН'!$F$16</f>
        <v>0</v>
      </c>
      <c r="X446" s="36">
        <f ca="1">SUMIFS(СВЦЭМ!$L$40:$L$783,СВЦЭМ!$A$40:$A$783,$A446,СВЦЭМ!$B$39:$B$782,X$437)+'СЕТ СН'!$F$16</f>
        <v>0</v>
      </c>
      <c r="Y446" s="36">
        <f ca="1">SUMIFS(СВЦЭМ!$L$40:$L$783,СВЦЭМ!$A$40:$A$783,$A446,СВЦЭМ!$B$39:$B$782,Y$437)+'СЕТ СН'!$F$16</f>
        <v>0</v>
      </c>
    </row>
    <row r="447" spans="1:27" ht="15.75" hidden="1" x14ac:dyDescent="0.2">
      <c r="A447" s="35">
        <f t="shared" si="12"/>
        <v>44783</v>
      </c>
      <c r="B447" s="36">
        <f ca="1">SUMIFS(СВЦЭМ!$L$40:$L$783,СВЦЭМ!$A$40:$A$783,$A447,СВЦЭМ!$B$39:$B$782,B$437)+'СЕТ СН'!$F$16</f>
        <v>0</v>
      </c>
      <c r="C447" s="36">
        <f ca="1">SUMIFS(СВЦЭМ!$L$40:$L$783,СВЦЭМ!$A$40:$A$783,$A447,СВЦЭМ!$B$39:$B$782,C$437)+'СЕТ СН'!$F$16</f>
        <v>0</v>
      </c>
      <c r="D447" s="36">
        <f ca="1">SUMIFS(СВЦЭМ!$L$40:$L$783,СВЦЭМ!$A$40:$A$783,$A447,СВЦЭМ!$B$39:$B$782,D$437)+'СЕТ СН'!$F$16</f>
        <v>0</v>
      </c>
      <c r="E447" s="36">
        <f ca="1">SUMIFS(СВЦЭМ!$L$40:$L$783,СВЦЭМ!$A$40:$A$783,$A447,СВЦЭМ!$B$39:$B$782,E$437)+'СЕТ СН'!$F$16</f>
        <v>0</v>
      </c>
      <c r="F447" s="36">
        <f ca="1">SUMIFS(СВЦЭМ!$L$40:$L$783,СВЦЭМ!$A$40:$A$783,$A447,СВЦЭМ!$B$39:$B$782,F$437)+'СЕТ СН'!$F$16</f>
        <v>0</v>
      </c>
      <c r="G447" s="36">
        <f ca="1">SUMIFS(СВЦЭМ!$L$40:$L$783,СВЦЭМ!$A$40:$A$783,$A447,СВЦЭМ!$B$39:$B$782,G$437)+'СЕТ СН'!$F$16</f>
        <v>0</v>
      </c>
      <c r="H447" s="36">
        <f ca="1">SUMIFS(СВЦЭМ!$L$40:$L$783,СВЦЭМ!$A$40:$A$783,$A447,СВЦЭМ!$B$39:$B$782,H$437)+'СЕТ СН'!$F$16</f>
        <v>0</v>
      </c>
      <c r="I447" s="36">
        <f ca="1">SUMIFS(СВЦЭМ!$L$40:$L$783,СВЦЭМ!$A$40:$A$783,$A447,СВЦЭМ!$B$39:$B$782,I$437)+'СЕТ СН'!$F$16</f>
        <v>0</v>
      </c>
      <c r="J447" s="36">
        <f ca="1">SUMIFS(СВЦЭМ!$L$40:$L$783,СВЦЭМ!$A$40:$A$783,$A447,СВЦЭМ!$B$39:$B$782,J$437)+'СЕТ СН'!$F$16</f>
        <v>0</v>
      </c>
      <c r="K447" s="36">
        <f ca="1">SUMIFS(СВЦЭМ!$L$40:$L$783,СВЦЭМ!$A$40:$A$783,$A447,СВЦЭМ!$B$39:$B$782,K$437)+'СЕТ СН'!$F$16</f>
        <v>0</v>
      </c>
      <c r="L447" s="36">
        <f ca="1">SUMIFS(СВЦЭМ!$L$40:$L$783,СВЦЭМ!$A$40:$A$783,$A447,СВЦЭМ!$B$39:$B$782,L$437)+'СЕТ СН'!$F$16</f>
        <v>0</v>
      </c>
      <c r="M447" s="36">
        <f ca="1">SUMIFS(СВЦЭМ!$L$40:$L$783,СВЦЭМ!$A$40:$A$783,$A447,СВЦЭМ!$B$39:$B$782,M$437)+'СЕТ СН'!$F$16</f>
        <v>0</v>
      </c>
      <c r="N447" s="36">
        <f ca="1">SUMIFS(СВЦЭМ!$L$40:$L$783,СВЦЭМ!$A$40:$A$783,$A447,СВЦЭМ!$B$39:$B$782,N$437)+'СЕТ СН'!$F$16</f>
        <v>0</v>
      </c>
      <c r="O447" s="36">
        <f ca="1">SUMIFS(СВЦЭМ!$L$40:$L$783,СВЦЭМ!$A$40:$A$783,$A447,СВЦЭМ!$B$39:$B$782,O$437)+'СЕТ СН'!$F$16</f>
        <v>0</v>
      </c>
      <c r="P447" s="36">
        <f ca="1">SUMIFS(СВЦЭМ!$L$40:$L$783,СВЦЭМ!$A$40:$A$783,$A447,СВЦЭМ!$B$39:$B$782,P$437)+'СЕТ СН'!$F$16</f>
        <v>0</v>
      </c>
      <c r="Q447" s="36">
        <f ca="1">SUMIFS(СВЦЭМ!$L$40:$L$783,СВЦЭМ!$A$40:$A$783,$A447,СВЦЭМ!$B$39:$B$782,Q$437)+'СЕТ СН'!$F$16</f>
        <v>0</v>
      </c>
      <c r="R447" s="36">
        <f ca="1">SUMIFS(СВЦЭМ!$L$40:$L$783,СВЦЭМ!$A$40:$A$783,$A447,СВЦЭМ!$B$39:$B$782,R$437)+'СЕТ СН'!$F$16</f>
        <v>0</v>
      </c>
      <c r="S447" s="36">
        <f ca="1">SUMIFS(СВЦЭМ!$L$40:$L$783,СВЦЭМ!$A$40:$A$783,$A447,СВЦЭМ!$B$39:$B$782,S$437)+'СЕТ СН'!$F$16</f>
        <v>0</v>
      </c>
      <c r="T447" s="36">
        <f ca="1">SUMIFS(СВЦЭМ!$L$40:$L$783,СВЦЭМ!$A$40:$A$783,$A447,СВЦЭМ!$B$39:$B$782,T$437)+'СЕТ СН'!$F$16</f>
        <v>0</v>
      </c>
      <c r="U447" s="36">
        <f ca="1">SUMIFS(СВЦЭМ!$L$40:$L$783,СВЦЭМ!$A$40:$A$783,$A447,СВЦЭМ!$B$39:$B$782,U$437)+'СЕТ СН'!$F$16</f>
        <v>0</v>
      </c>
      <c r="V447" s="36">
        <f ca="1">SUMIFS(СВЦЭМ!$L$40:$L$783,СВЦЭМ!$A$40:$A$783,$A447,СВЦЭМ!$B$39:$B$782,V$437)+'СЕТ СН'!$F$16</f>
        <v>0</v>
      </c>
      <c r="W447" s="36">
        <f ca="1">SUMIFS(СВЦЭМ!$L$40:$L$783,СВЦЭМ!$A$40:$A$783,$A447,СВЦЭМ!$B$39:$B$782,W$437)+'СЕТ СН'!$F$16</f>
        <v>0</v>
      </c>
      <c r="X447" s="36">
        <f ca="1">SUMIFS(СВЦЭМ!$L$40:$L$783,СВЦЭМ!$A$40:$A$783,$A447,СВЦЭМ!$B$39:$B$782,X$437)+'СЕТ СН'!$F$16</f>
        <v>0</v>
      </c>
      <c r="Y447" s="36">
        <f ca="1">SUMIFS(СВЦЭМ!$L$40:$L$783,СВЦЭМ!$A$40:$A$783,$A447,СВЦЭМ!$B$39:$B$782,Y$437)+'СЕТ СН'!$F$16</f>
        <v>0</v>
      </c>
    </row>
    <row r="448" spans="1:27" ht="15.75" hidden="1" x14ac:dyDescent="0.2">
      <c r="A448" s="35">
        <f t="shared" si="12"/>
        <v>44784</v>
      </c>
      <c r="B448" s="36">
        <f ca="1">SUMIFS(СВЦЭМ!$L$40:$L$783,СВЦЭМ!$A$40:$A$783,$A448,СВЦЭМ!$B$39:$B$782,B$437)+'СЕТ СН'!$F$16</f>
        <v>0</v>
      </c>
      <c r="C448" s="36">
        <f ca="1">SUMIFS(СВЦЭМ!$L$40:$L$783,СВЦЭМ!$A$40:$A$783,$A448,СВЦЭМ!$B$39:$B$782,C$437)+'СЕТ СН'!$F$16</f>
        <v>0</v>
      </c>
      <c r="D448" s="36">
        <f ca="1">SUMIFS(СВЦЭМ!$L$40:$L$783,СВЦЭМ!$A$40:$A$783,$A448,СВЦЭМ!$B$39:$B$782,D$437)+'СЕТ СН'!$F$16</f>
        <v>0</v>
      </c>
      <c r="E448" s="36">
        <f ca="1">SUMIFS(СВЦЭМ!$L$40:$L$783,СВЦЭМ!$A$40:$A$783,$A448,СВЦЭМ!$B$39:$B$782,E$437)+'СЕТ СН'!$F$16</f>
        <v>0</v>
      </c>
      <c r="F448" s="36">
        <f ca="1">SUMIFS(СВЦЭМ!$L$40:$L$783,СВЦЭМ!$A$40:$A$783,$A448,СВЦЭМ!$B$39:$B$782,F$437)+'СЕТ СН'!$F$16</f>
        <v>0</v>
      </c>
      <c r="G448" s="36">
        <f ca="1">SUMIFS(СВЦЭМ!$L$40:$L$783,СВЦЭМ!$A$40:$A$783,$A448,СВЦЭМ!$B$39:$B$782,G$437)+'СЕТ СН'!$F$16</f>
        <v>0</v>
      </c>
      <c r="H448" s="36">
        <f ca="1">SUMIFS(СВЦЭМ!$L$40:$L$783,СВЦЭМ!$A$40:$A$783,$A448,СВЦЭМ!$B$39:$B$782,H$437)+'СЕТ СН'!$F$16</f>
        <v>0</v>
      </c>
      <c r="I448" s="36">
        <f ca="1">SUMIFS(СВЦЭМ!$L$40:$L$783,СВЦЭМ!$A$40:$A$783,$A448,СВЦЭМ!$B$39:$B$782,I$437)+'СЕТ СН'!$F$16</f>
        <v>0</v>
      </c>
      <c r="J448" s="36">
        <f ca="1">SUMIFS(СВЦЭМ!$L$40:$L$783,СВЦЭМ!$A$40:$A$783,$A448,СВЦЭМ!$B$39:$B$782,J$437)+'СЕТ СН'!$F$16</f>
        <v>0</v>
      </c>
      <c r="K448" s="36">
        <f ca="1">SUMIFS(СВЦЭМ!$L$40:$L$783,СВЦЭМ!$A$40:$A$783,$A448,СВЦЭМ!$B$39:$B$782,K$437)+'СЕТ СН'!$F$16</f>
        <v>0</v>
      </c>
      <c r="L448" s="36">
        <f ca="1">SUMIFS(СВЦЭМ!$L$40:$L$783,СВЦЭМ!$A$40:$A$783,$A448,СВЦЭМ!$B$39:$B$782,L$437)+'СЕТ СН'!$F$16</f>
        <v>0</v>
      </c>
      <c r="M448" s="36">
        <f ca="1">SUMIFS(СВЦЭМ!$L$40:$L$783,СВЦЭМ!$A$40:$A$783,$A448,СВЦЭМ!$B$39:$B$782,M$437)+'СЕТ СН'!$F$16</f>
        <v>0</v>
      </c>
      <c r="N448" s="36">
        <f ca="1">SUMIFS(СВЦЭМ!$L$40:$L$783,СВЦЭМ!$A$40:$A$783,$A448,СВЦЭМ!$B$39:$B$782,N$437)+'СЕТ СН'!$F$16</f>
        <v>0</v>
      </c>
      <c r="O448" s="36">
        <f ca="1">SUMIFS(СВЦЭМ!$L$40:$L$783,СВЦЭМ!$A$40:$A$783,$A448,СВЦЭМ!$B$39:$B$782,O$437)+'СЕТ СН'!$F$16</f>
        <v>0</v>
      </c>
      <c r="P448" s="36">
        <f ca="1">SUMIFS(СВЦЭМ!$L$40:$L$783,СВЦЭМ!$A$40:$A$783,$A448,СВЦЭМ!$B$39:$B$782,P$437)+'СЕТ СН'!$F$16</f>
        <v>0</v>
      </c>
      <c r="Q448" s="36">
        <f ca="1">SUMIFS(СВЦЭМ!$L$40:$L$783,СВЦЭМ!$A$40:$A$783,$A448,СВЦЭМ!$B$39:$B$782,Q$437)+'СЕТ СН'!$F$16</f>
        <v>0</v>
      </c>
      <c r="R448" s="36">
        <f ca="1">SUMIFS(СВЦЭМ!$L$40:$L$783,СВЦЭМ!$A$40:$A$783,$A448,СВЦЭМ!$B$39:$B$782,R$437)+'СЕТ СН'!$F$16</f>
        <v>0</v>
      </c>
      <c r="S448" s="36">
        <f ca="1">SUMIFS(СВЦЭМ!$L$40:$L$783,СВЦЭМ!$A$40:$A$783,$A448,СВЦЭМ!$B$39:$B$782,S$437)+'СЕТ СН'!$F$16</f>
        <v>0</v>
      </c>
      <c r="T448" s="36">
        <f ca="1">SUMIFS(СВЦЭМ!$L$40:$L$783,СВЦЭМ!$A$40:$A$783,$A448,СВЦЭМ!$B$39:$B$782,T$437)+'СЕТ СН'!$F$16</f>
        <v>0</v>
      </c>
      <c r="U448" s="36">
        <f ca="1">SUMIFS(СВЦЭМ!$L$40:$L$783,СВЦЭМ!$A$40:$A$783,$A448,СВЦЭМ!$B$39:$B$782,U$437)+'СЕТ СН'!$F$16</f>
        <v>0</v>
      </c>
      <c r="V448" s="36">
        <f ca="1">SUMIFS(СВЦЭМ!$L$40:$L$783,СВЦЭМ!$A$40:$A$783,$A448,СВЦЭМ!$B$39:$B$782,V$437)+'СЕТ СН'!$F$16</f>
        <v>0</v>
      </c>
      <c r="W448" s="36">
        <f ca="1">SUMIFS(СВЦЭМ!$L$40:$L$783,СВЦЭМ!$A$40:$A$783,$A448,СВЦЭМ!$B$39:$B$782,W$437)+'СЕТ СН'!$F$16</f>
        <v>0</v>
      </c>
      <c r="X448" s="36">
        <f ca="1">SUMIFS(СВЦЭМ!$L$40:$L$783,СВЦЭМ!$A$40:$A$783,$A448,СВЦЭМ!$B$39:$B$782,X$437)+'СЕТ СН'!$F$16</f>
        <v>0</v>
      </c>
      <c r="Y448" s="36">
        <f ca="1">SUMIFS(СВЦЭМ!$L$40:$L$783,СВЦЭМ!$A$40:$A$783,$A448,СВЦЭМ!$B$39:$B$782,Y$437)+'СЕТ СН'!$F$16</f>
        <v>0</v>
      </c>
    </row>
    <row r="449" spans="1:25" ht="15.75" hidden="1" x14ac:dyDescent="0.2">
      <c r="A449" s="35">
        <f t="shared" si="12"/>
        <v>44785</v>
      </c>
      <c r="B449" s="36">
        <f ca="1">SUMIFS(СВЦЭМ!$L$40:$L$783,СВЦЭМ!$A$40:$A$783,$A449,СВЦЭМ!$B$39:$B$782,B$437)+'СЕТ СН'!$F$16</f>
        <v>0</v>
      </c>
      <c r="C449" s="36">
        <f ca="1">SUMIFS(СВЦЭМ!$L$40:$L$783,СВЦЭМ!$A$40:$A$783,$A449,СВЦЭМ!$B$39:$B$782,C$437)+'СЕТ СН'!$F$16</f>
        <v>0</v>
      </c>
      <c r="D449" s="36">
        <f ca="1">SUMIFS(СВЦЭМ!$L$40:$L$783,СВЦЭМ!$A$40:$A$783,$A449,СВЦЭМ!$B$39:$B$782,D$437)+'СЕТ СН'!$F$16</f>
        <v>0</v>
      </c>
      <c r="E449" s="36">
        <f ca="1">SUMIFS(СВЦЭМ!$L$40:$L$783,СВЦЭМ!$A$40:$A$783,$A449,СВЦЭМ!$B$39:$B$782,E$437)+'СЕТ СН'!$F$16</f>
        <v>0</v>
      </c>
      <c r="F449" s="36">
        <f ca="1">SUMIFS(СВЦЭМ!$L$40:$L$783,СВЦЭМ!$A$40:$A$783,$A449,СВЦЭМ!$B$39:$B$782,F$437)+'СЕТ СН'!$F$16</f>
        <v>0</v>
      </c>
      <c r="G449" s="36">
        <f ca="1">SUMIFS(СВЦЭМ!$L$40:$L$783,СВЦЭМ!$A$40:$A$783,$A449,СВЦЭМ!$B$39:$B$782,G$437)+'СЕТ СН'!$F$16</f>
        <v>0</v>
      </c>
      <c r="H449" s="36">
        <f ca="1">SUMIFS(СВЦЭМ!$L$40:$L$783,СВЦЭМ!$A$40:$A$783,$A449,СВЦЭМ!$B$39:$B$782,H$437)+'СЕТ СН'!$F$16</f>
        <v>0</v>
      </c>
      <c r="I449" s="36">
        <f ca="1">SUMIFS(СВЦЭМ!$L$40:$L$783,СВЦЭМ!$A$40:$A$783,$A449,СВЦЭМ!$B$39:$B$782,I$437)+'СЕТ СН'!$F$16</f>
        <v>0</v>
      </c>
      <c r="J449" s="36">
        <f ca="1">SUMIFS(СВЦЭМ!$L$40:$L$783,СВЦЭМ!$A$40:$A$783,$A449,СВЦЭМ!$B$39:$B$782,J$437)+'СЕТ СН'!$F$16</f>
        <v>0</v>
      </c>
      <c r="K449" s="36">
        <f ca="1">SUMIFS(СВЦЭМ!$L$40:$L$783,СВЦЭМ!$A$40:$A$783,$A449,СВЦЭМ!$B$39:$B$782,K$437)+'СЕТ СН'!$F$16</f>
        <v>0</v>
      </c>
      <c r="L449" s="36">
        <f ca="1">SUMIFS(СВЦЭМ!$L$40:$L$783,СВЦЭМ!$A$40:$A$783,$A449,СВЦЭМ!$B$39:$B$782,L$437)+'СЕТ СН'!$F$16</f>
        <v>0</v>
      </c>
      <c r="M449" s="36">
        <f ca="1">SUMIFS(СВЦЭМ!$L$40:$L$783,СВЦЭМ!$A$40:$A$783,$A449,СВЦЭМ!$B$39:$B$782,M$437)+'СЕТ СН'!$F$16</f>
        <v>0</v>
      </c>
      <c r="N449" s="36">
        <f ca="1">SUMIFS(СВЦЭМ!$L$40:$L$783,СВЦЭМ!$A$40:$A$783,$A449,СВЦЭМ!$B$39:$B$782,N$437)+'СЕТ СН'!$F$16</f>
        <v>0</v>
      </c>
      <c r="O449" s="36">
        <f ca="1">SUMIFS(СВЦЭМ!$L$40:$L$783,СВЦЭМ!$A$40:$A$783,$A449,СВЦЭМ!$B$39:$B$782,O$437)+'СЕТ СН'!$F$16</f>
        <v>0</v>
      </c>
      <c r="P449" s="36">
        <f ca="1">SUMIFS(СВЦЭМ!$L$40:$L$783,СВЦЭМ!$A$40:$A$783,$A449,СВЦЭМ!$B$39:$B$782,P$437)+'СЕТ СН'!$F$16</f>
        <v>0</v>
      </c>
      <c r="Q449" s="36">
        <f ca="1">SUMIFS(СВЦЭМ!$L$40:$L$783,СВЦЭМ!$A$40:$A$783,$A449,СВЦЭМ!$B$39:$B$782,Q$437)+'СЕТ СН'!$F$16</f>
        <v>0</v>
      </c>
      <c r="R449" s="36">
        <f ca="1">SUMIFS(СВЦЭМ!$L$40:$L$783,СВЦЭМ!$A$40:$A$783,$A449,СВЦЭМ!$B$39:$B$782,R$437)+'СЕТ СН'!$F$16</f>
        <v>0</v>
      </c>
      <c r="S449" s="36">
        <f ca="1">SUMIFS(СВЦЭМ!$L$40:$L$783,СВЦЭМ!$A$40:$A$783,$A449,СВЦЭМ!$B$39:$B$782,S$437)+'СЕТ СН'!$F$16</f>
        <v>0</v>
      </c>
      <c r="T449" s="36">
        <f ca="1">SUMIFS(СВЦЭМ!$L$40:$L$783,СВЦЭМ!$A$40:$A$783,$A449,СВЦЭМ!$B$39:$B$782,T$437)+'СЕТ СН'!$F$16</f>
        <v>0</v>
      </c>
      <c r="U449" s="36">
        <f ca="1">SUMIFS(СВЦЭМ!$L$40:$L$783,СВЦЭМ!$A$40:$A$783,$A449,СВЦЭМ!$B$39:$B$782,U$437)+'СЕТ СН'!$F$16</f>
        <v>0</v>
      </c>
      <c r="V449" s="36">
        <f ca="1">SUMIFS(СВЦЭМ!$L$40:$L$783,СВЦЭМ!$A$40:$A$783,$A449,СВЦЭМ!$B$39:$B$782,V$437)+'СЕТ СН'!$F$16</f>
        <v>0</v>
      </c>
      <c r="W449" s="36">
        <f ca="1">SUMIFS(СВЦЭМ!$L$40:$L$783,СВЦЭМ!$A$40:$A$783,$A449,СВЦЭМ!$B$39:$B$782,W$437)+'СЕТ СН'!$F$16</f>
        <v>0</v>
      </c>
      <c r="X449" s="36">
        <f ca="1">SUMIFS(СВЦЭМ!$L$40:$L$783,СВЦЭМ!$A$40:$A$783,$A449,СВЦЭМ!$B$39:$B$782,X$437)+'СЕТ СН'!$F$16</f>
        <v>0</v>
      </c>
      <c r="Y449" s="36">
        <f ca="1">SUMIFS(СВЦЭМ!$L$40:$L$783,СВЦЭМ!$A$40:$A$783,$A449,СВЦЭМ!$B$39:$B$782,Y$437)+'СЕТ СН'!$F$16</f>
        <v>0</v>
      </c>
    </row>
    <row r="450" spans="1:25" ht="15.75" hidden="1" x14ac:dyDescent="0.2">
      <c r="A450" s="35">
        <f t="shared" si="12"/>
        <v>44786</v>
      </c>
      <c r="B450" s="36">
        <f ca="1">SUMIFS(СВЦЭМ!$L$40:$L$783,СВЦЭМ!$A$40:$A$783,$A450,СВЦЭМ!$B$39:$B$782,B$437)+'СЕТ СН'!$F$16</f>
        <v>0</v>
      </c>
      <c r="C450" s="36">
        <f ca="1">SUMIFS(СВЦЭМ!$L$40:$L$783,СВЦЭМ!$A$40:$A$783,$A450,СВЦЭМ!$B$39:$B$782,C$437)+'СЕТ СН'!$F$16</f>
        <v>0</v>
      </c>
      <c r="D450" s="36">
        <f ca="1">SUMIFS(СВЦЭМ!$L$40:$L$783,СВЦЭМ!$A$40:$A$783,$A450,СВЦЭМ!$B$39:$B$782,D$437)+'СЕТ СН'!$F$16</f>
        <v>0</v>
      </c>
      <c r="E450" s="36">
        <f ca="1">SUMIFS(СВЦЭМ!$L$40:$L$783,СВЦЭМ!$A$40:$A$783,$A450,СВЦЭМ!$B$39:$B$782,E$437)+'СЕТ СН'!$F$16</f>
        <v>0</v>
      </c>
      <c r="F450" s="36">
        <f ca="1">SUMIFS(СВЦЭМ!$L$40:$L$783,СВЦЭМ!$A$40:$A$783,$A450,СВЦЭМ!$B$39:$B$782,F$437)+'СЕТ СН'!$F$16</f>
        <v>0</v>
      </c>
      <c r="G450" s="36">
        <f ca="1">SUMIFS(СВЦЭМ!$L$40:$L$783,СВЦЭМ!$A$40:$A$783,$A450,СВЦЭМ!$B$39:$B$782,G$437)+'СЕТ СН'!$F$16</f>
        <v>0</v>
      </c>
      <c r="H450" s="36">
        <f ca="1">SUMIFS(СВЦЭМ!$L$40:$L$783,СВЦЭМ!$A$40:$A$783,$A450,СВЦЭМ!$B$39:$B$782,H$437)+'СЕТ СН'!$F$16</f>
        <v>0</v>
      </c>
      <c r="I450" s="36">
        <f ca="1">SUMIFS(СВЦЭМ!$L$40:$L$783,СВЦЭМ!$A$40:$A$783,$A450,СВЦЭМ!$B$39:$B$782,I$437)+'СЕТ СН'!$F$16</f>
        <v>0</v>
      </c>
      <c r="J450" s="36">
        <f ca="1">SUMIFS(СВЦЭМ!$L$40:$L$783,СВЦЭМ!$A$40:$A$783,$A450,СВЦЭМ!$B$39:$B$782,J$437)+'СЕТ СН'!$F$16</f>
        <v>0</v>
      </c>
      <c r="K450" s="36">
        <f ca="1">SUMIFS(СВЦЭМ!$L$40:$L$783,СВЦЭМ!$A$40:$A$783,$A450,СВЦЭМ!$B$39:$B$782,K$437)+'СЕТ СН'!$F$16</f>
        <v>0</v>
      </c>
      <c r="L450" s="36">
        <f ca="1">SUMIFS(СВЦЭМ!$L$40:$L$783,СВЦЭМ!$A$40:$A$783,$A450,СВЦЭМ!$B$39:$B$782,L$437)+'СЕТ СН'!$F$16</f>
        <v>0</v>
      </c>
      <c r="M450" s="36">
        <f ca="1">SUMIFS(СВЦЭМ!$L$40:$L$783,СВЦЭМ!$A$40:$A$783,$A450,СВЦЭМ!$B$39:$B$782,M$437)+'СЕТ СН'!$F$16</f>
        <v>0</v>
      </c>
      <c r="N450" s="36">
        <f ca="1">SUMIFS(СВЦЭМ!$L$40:$L$783,СВЦЭМ!$A$40:$A$783,$A450,СВЦЭМ!$B$39:$B$782,N$437)+'СЕТ СН'!$F$16</f>
        <v>0</v>
      </c>
      <c r="O450" s="36">
        <f ca="1">SUMIFS(СВЦЭМ!$L$40:$L$783,СВЦЭМ!$A$40:$A$783,$A450,СВЦЭМ!$B$39:$B$782,O$437)+'СЕТ СН'!$F$16</f>
        <v>0</v>
      </c>
      <c r="P450" s="36">
        <f ca="1">SUMIFS(СВЦЭМ!$L$40:$L$783,СВЦЭМ!$A$40:$A$783,$A450,СВЦЭМ!$B$39:$B$782,P$437)+'СЕТ СН'!$F$16</f>
        <v>0</v>
      </c>
      <c r="Q450" s="36">
        <f ca="1">SUMIFS(СВЦЭМ!$L$40:$L$783,СВЦЭМ!$A$40:$A$783,$A450,СВЦЭМ!$B$39:$B$782,Q$437)+'СЕТ СН'!$F$16</f>
        <v>0</v>
      </c>
      <c r="R450" s="36">
        <f ca="1">SUMIFS(СВЦЭМ!$L$40:$L$783,СВЦЭМ!$A$40:$A$783,$A450,СВЦЭМ!$B$39:$B$782,R$437)+'СЕТ СН'!$F$16</f>
        <v>0</v>
      </c>
      <c r="S450" s="36">
        <f ca="1">SUMIFS(СВЦЭМ!$L$40:$L$783,СВЦЭМ!$A$40:$A$783,$A450,СВЦЭМ!$B$39:$B$782,S$437)+'СЕТ СН'!$F$16</f>
        <v>0</v>
      </c>
      <c r="T450" s="36">
        <f ca="1">SUMIFS(СВЦЭМ!$L$40:$L$783,СВЦЭМ!$A$40:$A$783,$A450,СВЦЭМ!$B$39:$B$782,T$437)+'СЕТ СН'!$F$16</f>
        <v>0</v>
      </c>
      <c r="U450" s="36">
        <f ca="1">SUMIFS(СВЦЭМ!$L$40:$L$783,СВЦЭМ!$A$40:$A$783,$A450,СВЦЭМ!$B$39:$B$782,U$437)+'СЕТ СН'!$F$16</f>
        <v>0</v>
      </c>
      <c r="V450" s="36">
        <f ca="1">SUMIFS(СВЦЭМ!$L$40:$L$783,СВЦЭМ!$A$40:$A$783,$A450,СВЦЭМ!$B$39:$B$782,V$437)+'СЕТ СН'!$F$16</f>
        <v>0</v>
      </c>
      <c r="W450" s="36">
        <f ca="1">SUMIFS(СВЦЭМ!$L$40:$L$783,СВЦЭМ!$A$40:$A$783,$A450,СВЦЭМ!$B$39:$B$782,W$437)+'СЕТ СН'!$F$16</f>
        <v>0</v>
      </c>
      <c r="X450" s="36">
        <f ca="1">SUMIFS(СВЦЭМ!$L$40:$L$783,СВЦЭМ!$A$40:$A$783,$A450,СВЦЭМ!$B$39:$B$782,X$437)+'СЕТ СН'!$F$16</f>
        <v>0</v>
      </c>
      <c r="Y450" s="36">
        <f ca="1">SUMIFS(СВЦЭМ!$L$40:$L$783,СВЦЭМ!$A$40:$A$783,$A450,СВЦЭМ!$B$39:$B$782,Y$437)+'СЕТ СН'!$F$16</f>
        <v>0</v>
      </c>
    </row>
    <row r="451" spans="1:25" ht="15.75" hidden="1" x14ac:dyDescent="0.2">
      <c r="A451" s="35">
        <f t="shared" si="12"/>
        <v>44787</v>
      </c>
      <c r="B451" s="36">
        <f ca="1">SUMIFS(СВЦЭМ!$L$40:$L$783,СВЦЭМ!$A$40:$A$783,$A451,СВЦЭМ!$B$39:$B$782,B$437)+'СЕТ СН'!$F$16</f>
        <v>0</v>
      </c>
      <c r="C451" s="36">
        <f ca="1">SUMIFS(СВЦЭМ!$L$40:$L$783,СВЦЭМ!$A$40:$A$783,$A451,СВЦЭМ!$B$39:$B$782,C$437)+'СЕТ СН'!$F$16</f>
        <v>0</v>
      </c>
      <c r="D451" s="36">
        <f ca="1">SUMIFS(СВЦЭМ!$L$40:$L$783,СВЦЭМ!$A$40:$A$783,$A451,СВЦЭМ!$B$39:$B$782,D$437)+'СЕТ СН'!$F$16</f>
        <v>0</v>
      </c>
      <c r="E451" s="36">
        <f ca="1">SUMIFS(СВЦЭМ!$L$40:$L$783,СВЦЭМ!$A$40:$A$783,$A451,СВЦЭМ!$B$39:$B$782,E$437)+'СЕТ СН'!$F$16</f>
        <v>0</v>
      </c>
      <c r="F451" s="36">
        <f ca="1">SUMIFS(СВЦЭМ!$L$40:$L$783,СВЦЭМ!$A$40:$A$783,$A451,СВЦЭМ!$B$39:$B$782,F$437)+'СЕТ СН'!$F$16</f>
        <v>0</v>
      </c>
      <c r="G451" s="36">
        <f ca="1">SUMIFS(СВЦЭМ!$L$40:$L$783,СВЦЭМ!$A$40:$A$783,$A451,СВЦЭМ!$B$39:$B$782,G$437)+'СЕТ СН'!$F$16</f>
        <v>0</v>
      </c>
      <c r="H451" s="36">
        <f ca="1">SUMIFS(СВЦЭМ!$L$40:$L$783,СВЦЭМ!$A$40:$A$783,$A451,СВЦЭМ!$B$39:$B$782,H$437)+'СЕТ СН'!$F$16</f>
        <v>0</v>
      </c>
      <c r="I451" s="36">
        <f ca="1">SUMIFS(СВЦЭМ!$L$40:$L$783,СВЦЭМ!$A$40:$A$783,$A451,СВЦЭМ!$B$39:$B$782,I$437)+'СЕТ СН'!$F$16</f>
        <v>0</v>
      </c>
      <c r="J451" s="36">
        <f ca="1">SUMIFS(СВЦЭМ!$L$40:$L$783,СВЦЭМ!$A$40:$A$783,$A451,СВЦЭМ!$B$39:$B$782,J$437)+'СЕТ СН'!$F$16</f>
        <v>0</v>
      </c>
      <c r="K451" s="36">
        <f ca="1">SUMIFS(СВЦЭМ!$L$40:$L$783,СВЦЭМ!$A$40:$A$783,$A451,СВЦЭМ!$B$39:$B$782,K$437)+'СЕТ СН'!$F$16</f>
        <v>0</v>
      </c>
      <c r="L451" s="36">
        <f ca="1">SUMIFS(СВЦЭМ!$L$40:$L$783,СВЦЭМ!$A$40:$A$783,$A451,СВЦЭМ!$B$39:$B$782,L$437)+'СЕТ СН'!$F$16</f>
        <v>0</v>
      </c>
      <c r="M451" s="36">
        <f ca="1">SUMIFS(СВЦЭМ!$L$40:$L$783,СВЦЭМ!$A$40:$A$783,$A451,СВЦЭМ!$B$39:$B$782,M$437)+'СЕТ СН'!$F$16</f>
        <v>0</v>
      </c>
      <c r="N451" s="36">
        <f ca="1">SUMIFS(СВЦЭМ!$L$40:$L$783,СВЦЭМ!$A$40:$A$783,$A451,СВЦЭМ!$B$39:$B$782,N$437)+'СЕТ СН'!$F$16</f>
        <v>0</v>
      </c>
      <c r="O451" s="36">
        <f ca="1">SUMIFS(СВЦЭМ!$L$40:$L$783,СВЦЭМ!$A$40:$A$783,$A451,СВЦЭМ!$B$39:$B$782,O$437)+'СЕТ СН'!$F$16</f>
        <v>0</v>
      </c>
      <c r="P451" s="36">
        <f ca="1">SUMIFS(СВЦЭМ!$L$40:$L$783,СВЦЭМ!$A$40:$A$783,$A451,СВЦЭМ!$B$39:$B$782,P$437)+'СЕТ СН'!$F$16</f>
        <v>0</v>
      </c>
      <c r="Q451" s="36">
        <f ca="1">SUMIFS(СВЦЭМ!$L$40:$L$783,СВЦЭМ!$A$40:$A$783,$A451,СВЦЭМ!$B$39:$B$782,Q$437)+'СЕТ СН'!$F$16</f>
        <v>0</v>
      </c>
      <c r="R451" s="36">
        <f ca="1">SUMIFS(СВЦЭМ!$L$40:$L$783,СВЦЭМ!$A$40:$A$783,$A451,СВЦЭМ!$B$39:$B$782,R$437)+'СЕТ СН'!$F$16</f>
        <v>0</v>
      </c>
      <c r="S451" s="36">
        <f ca="1">SUMIFS(СВЦЭМ!$L$40:$L$783,СВЦЭМ!$A$40:$A$783,$A451,СВЦЭМ!$B$39:$B$782,S$437)+'СЕТ СН'!$F$16</f>
        <v>0</v>
      </c>
      <c r="T451" s="36">
        <f ca="1">SUMIFS(СВЦЭМ!$L$40:$L$783,СВЦЭМ!$A$40:$A$783,$A451,СВЦЭМ!$B$39:$B$782,T$437)+'СЕТ СН'!$F$16</f>
        <v>0</v>
      </c>
      <c r="U451" s="36">
        <f ca="1">SUMIFS(СВЦЭМ!$L$40:$L$783,СВЦЭМ!$A$40:$A$783,$A451,СВЦЭМ!$B$39:$B$782,U$437)+'СЕТ СН'!$F$16</f>
        <v>0</v>
      </c>
      <c r="V451" s="36">
        <f ca="1">SUMIFS(СВЦЭМ!$L$40:$L$783,СВЦЭМ!$A$40:$A$783,$A451,СВЦЭМ!$B$39:$B$782,V$437)+'СЕТ СН'!$F$16</f>
        <v>0</v>
      </c>
      <c r="W451" s="36">
        <f ca="1">SUMIFS(СВЦЭМ!$L$40:$L$783,СВЦЭМ!$A$40:$A$783,$A451,СВЦЭМ!$B$39:$B$782,W$437)+'СЕТ СН'!$F$16</f>
        <v>0</v>
      </c>
      <c r="X451" s="36">
        <f ca="1">SUMIFS(СВЦЭМ!$L$40:$L$783,СВЦЭМ!$A$40:$A$783,$A451,СВЦЭМ!$B$39:$B$782,X$437)+'СЕТ СН'!$F$16</f>
        <v>0</v>
      </c>
      <c r="Y451" s="36">
        <f ca="1">SUMIFS(СВЦЭМ!$L$40:$L$783,СВЦЭМ!$A$40:$A$783,$A451,СВЦЭМ!$B$39:$B$782,Y$437)+'СЕТ СН'!$F$16</f>
        <v>0</v>
      </c>
    </row>
    <row r="452" spans="1:25" ht="15.75" hidden="1" x14ac:dyDescent="0.2">
      <c r="A452" s="35">
        <f t="shared" si="12"/>
        <v>44788</v>
      </c>
      <c r="B452" s="36">
        <f ca="1">SUMIFS(СВЦЭМ!$L$40:$L$783,СВЦЭМ!$A$40:$A$783,$A452,СВЦЭМ!$B$39:$B$782,B$437)+'СЕТ СН'!$F$16</f>
        <v>0</v>
      </c>
      <c r="C452" s="36">
        <f ca="1">SUMIFS(СВЦЭМ!$L$40:$L$783,СВЦЭМ!$A$40:$A$783,$A452,СВЦЭМ!$B$39:$B$782,C$437)+'СЕТ СН'!$F$16</f>
        <v>0</v>
      </c>
      <c r="D452" s="36">
        <f ca="1">SUMIFS(СВЦЭМ!$L$40:$L$783,СВЦЭМ!$A$40:$A$783,$A452,СВЦЭМ!$B$39:$B$782,D$437)+'СЕТ СН'!$F$16</f>
        <v>0</v>
      </c>
      <c r="E452" s="36">
        <f ca="1">SUMIFS(СВЦЭМ!$L$40:$L$783,СВЦЭМ!$A$40:$A$783,$A452,СВЦЭМ!$B$39:$B$782,E$437)+'СЕТ СН'!$F$16</f>
        <v>0</v>
      </c>
      <c r="F452" s="36">
        <f ca="1">SUMIFS(СВЦЭМ!$L$40:$L$783,СВЦЭМ!$A$40:$A$783,$A452,СВЦЭМ!$B$39:$B$782,F$437)+'СЕТ СН'!$F$16</f>
        <v>0</v>
      </c>
      <c r="G452" s="36">
        <f ca="1">SUMIFS(СВЦЭМ!$L$40:$L$783,СВЦЭМ!$A$40:$A$783,$A452,СВЦЭМ!$B$39:$B$782,G$437)+'СЕТ СН'!$F$16</f>
        <v>0</v>
      </c>
      <c r="H452" s="36">
        <f ca="1">SUMIFS(СВЦЭМ!$L$40:$L$783,СВЦЭМ!$A$40:$A$783,$A452,СВЦЭМ!$B$39:$B$782,H$437)+'СЕТ СН'!$F$16</f>
        <v>0</v>
      </c>
      <c r="I452" s="36">
        <f ca="1">SUMIFS(СВЦЭМ!$L$40:$L$783,СВЦЭМ!$A$40:$A$783,$A452,СВЦЭМ!$B$39:$B$782,I$437)+'СЕТ СН'!$F$16</f>
        <v>0</v>
      </c>
      <c r="J452" s="36">
        <f ca="1">SUMIFS(СВЦЭМ!$L$40:$L$783,СВЦЭМ!$A$40:$A$783,$A452,СВЦЭМ!$B$39:$B$782,J$437)+'СЕТ СН'!$F$16</f>
        <v>0</v>
      </c>
      <c r="K452" s="36">
        <f ca="1">SUMIFS(СВЦЭМ!$L$40:$L$783,СВЦЭМ!$A$40:$A$783,$A452,СВЦЭМ!$B$39:$B$782,K$437)+'СЕТ СН'!$F$16</f>
        <v>0</v>
      </c>
      <c r="L452" s="36">
        <f ca="1">SUMIFS(СВЦЭМ!$L$40:$L$783,СВЦЭМ!$A$40:$A$783,$A452,СВЦЭМ!$B$39:$B$782,L$437)+'СЕТ СН'!$F$16</f>
        <v>0</v>
      </c>
      <c r="M452" s="36">
        <f ca="1">SUMIFS(СВЦЭМ!$L$40:$L$783,СВЦЭМ!$A$40:$A$783,$A452,СВЦЭМ!$B$39:$B$782,M$437)+'СЕТ СН'!$F$16</f>
        <v>0</v>
      </c>
      <c r="N452" s="36">
        <f ca="1">SUMIFS(СВЦЭМ!$L$40:$L$783,СВЦЭМ!$A$40:$A$783,$A452,СВЦЭМ!$B$39:$B$782,N$437)+'СЕТ СН'!$F$16</f>
        <v>0</v>
      </c>
      <c r="O452" s="36">
        <f ca="1">SUMIFS(СВЦЭМ!$L$40:$L$783,СВЦЭМ!$A$40:$A$783,$A452,СВЦЭМ!$B$39:$B$782,O$437)+'СЕТ СН'!$F$16</f>
        <v>0</v>
      </c>
      <c r="P452" s="36">
        <f ca="1">SUMIFS(СВЦЭМ!$L$40:$L$783,СВЦЭМ!$A$40:$A$783,$A452,СВЦЭМ!$B$39:$B$782,P$437)+'СЕТ СН'!$F$16</f>
        <v>0</v>
      </c>
      <c r="Q452" s="36">
        <f ca="1">SUMIFS(СВЦЭМ!$L$40:$L$783,СВЦЭМ!$A$40:$A$783,$A452,СВЦЭМ!$B$39:$B$782,Q$437)+'СЕТ СН'!$F$16</f>
        <v>0</v>
      </c>
      <c r="R452" s="36">
        <f ca="1">SUMIFS(СВЦЭМ!$L$40:$L$783,СВЦЭМ!$A$40:$A$783,$A452,СВЦЭМ!$B$39:$B$782,R$437)+'СЕТ СН'!$F$16</f>
        <v>0</v>
      </c>
      <c r="S452" s="36">
        <f ca="1">SUMIFS(СВЦЭМ!$L$40:$L$783,СВЦЭМ!$A$40:$A$783,$A452,СВЦЭМ!$B$39:$B$782,S$437)+'СЕТ СН'!$F$16</f>
        <v>0</v>
      </c>
      <c r="T452" s="36">
        <f ca="1">SUMIFS(СВЦЭМ!$L$40:$L$783,СВЦЭМ!$A$40:$A$783,$A452,СВЦЭМ!$B$39:$B$782,T$437)+'СЕТ СН'!$F$16</f>
        <v>0</v>
      </c>
      <c r="U452" s="36">
        <f ca="1">SUMIFS(СВЦЭМ!$L$40:$L$783,СВЦЭМ!$A$40:$A$783,$A452,СВЦЭМ!$B$39:$B$782,U$437)+'СЕТ СН'!$F$16</f>
        <v>0</v>
      </c>
      <c r="V452" s="36">
        <f ca="1">SUMIFS(СВЦЭМ!$L$40:$L$783,СВЦЭМ!$A$40:$A$783,$A452,СВЦЭМ!$B$39:$B$782,V$437)+'СЕТ СН'!$F$16</f>
        <v>0</v>
      </c>
      <c r="W452" s="36">
        <f ca="1">SUMIFS(СВЦЭМ!$L$40:$L$783,СВЦЭМ!$A$40:$A$783,$A452,СВЦЭМ!$B$39:$B$782,W$437)+'СЕТ СН'!$F$16</f>
        <v>0</v>
      </c>
      <c r="X452" s="36">
        <f ca="1">SUMIFS(СВЦЭМ!$L$40:$L$783,СВЦЭМ!$A$40:$A$783,$A452,СВЦЭМ!$B$39:$B$782,X$437)+'СЕТ СН'!$F$16</f>
        <v>0</v>
      </c>
      <c r="Y452" s="36">
        <f ca="1">SUMIFS(СВЦЭМ!$L$40:$L$783,СВЦЭМ!$A$40:$A$783,$A452,СВЦЭМ!$B$39:$B$782,Y$437)+'СЕТ СН'!$F$16</f>
        <v>0</v>
      </c>
    </row>
    <row r="453" spans="1:25" ht="15.75" hidden="1" x14ac:dyDescent="0.2">
      <c r="A453" s="35">
        <f t="shared" si="12"/>
        <v>44789</v>
      </c>
      <c r="B453" s="36">
        <f ca="1">SUMIFS(СВЦЭМ!$L$40:$L$783,СВЦЭМ!$A$40:$A$783,$A453,СВЦЭМ!$B$39:$B$782,B$437)+'СЕТ СН'!$F$16</f>
        <v>0</v>
      </c>
      <c r="C453" s="36">
        <f ca="1">SUMIFS(СВЦЭМ!$L$40:$L$783,СВЦЭМ!$A$40:$A$783,$A453,СВЦЭМ!$B$39:$B$782,C$437)+'СЕТ СН'!$F$16</f>
        <v>0</v>
      </c>
      <c r="D453" s="36">
        <f ca="1">SUMIFS(СВЦЭМ!$L$40:$L$783,СВЦЭМ!$A$40:$A$783,$A453,СВЦЭМ!$B$39:$B$782,D$437)+'СЕТ СН'!$F$16</f>
        <v>0</v>
      </c>
      <c r="E453" s="36">
        <f ca="1">SUMIFS(СВЦЭМ!$L$40:$L$783,СВЦЭМ!$A$40:$A$783,$A453,СВЦЭМ!$B$39:$B$782,E$437)+'СЕТ СН'!$F$16</f>
        <v>0</v>
      </c>
      <c r="F453" s="36">
        <f ca="1">SUMIFS(СВЦЭМ!$L$40:$L$783,СВЦЭМ!$A$40:$A$783,$A453,СВЦЭМ!$B$39:$B$782,F$437)+'СЕТ СН'!$F$16</f>
        <v>0</v>
      </c>
      <c r="G453" s="36">
        <f ca="1">SUMIFS(СВЦЭМ!$L$40:$L$783,СВЦЭМ!$A$40:$A$783,$A453,СВЦЭМ!$B$39:$B$782,G$437)+'СЕТ СН'!$F$16</f>
        <v>0</v>
      </c>
      <c r="H453" s="36">
        <f ca="1">SUMIFS(СВЦЭМ!$L$40:$L$783,СВЦЭМ!$A$40:$A$783,$A453,СВЦЭМ!$B$39:$B$782,H$437)+'СЕТ СН'!$F$16</f>
        <v>0</v>
      </c>
      <c r="I453" s="36">
        <f ca="1">SUMIFS(СВЦЭМ!$L$40:$L$783,СВЦЭМ!$A$40:$A$783,$A453,СВЦЭМ!$B$39:$B$782,I$437)+'СЕТ СН'!$F$16</f>
        <v>0</v>
      </c>
      <c r="J453" s="36">
        <f ca="1">SUMIFS(СВЦЭМ!$L$40:$L$783,СВЦЭМ!$A$40:$A$783,$A453,СВЦЭМ!$B$39:$B$782,J$437)+'СЕТ СН'!$F$16</f>
        <v>0</v>
      </c>
      <c r="K453" s="36">
        <f ca="1">SUMIFS(СВЦЭМ!$L$40:$L$783,СВЦЭМ!$A$40:$A$783,$A453,СВЦЭМ!$B$39:$B$782,K$437)+'СЕТ СН'!$F$16</f>
        <v>0</v>
      </c>
      <c r="L453" s="36">
        <f ca="1">SUMIFS(СВЦЭМ!$L$40:$L$783,СВЦЭМ!$A$40:$A$783,$A453,СВЦЭМ!$B$39:$B$782,L$437)+'СЕТ СН'!$F$16</f>
        <v>0</v>
      </c>
      <c r="M453" s="36">
        <f ca="1">SUMIFS(СВЦЭМ!$L$40:$L$783,СВЦЭМ!$A$40:$A$783,$A453,СВЦЭМ!$B$39:$B$782,M$437)+'СЕТ СН'!$F$16</f>
        <v>0</v>
      </c>
      <c r="N453" s="36">
        <f ca="1">SUMIFS(СВЦЭМ!$L$40:$L$783,СВЦЭМ!$A$40:$A$783,$A453,СВЦЭМ!$B$39:$B$782,N$437)+'СЕТ СН'!$F$16</f>
        <v>0</v>
      </c>
      <c r="O453" s="36">
        <f ca="1">SUMIFS(СВЦЭМ!$L$40:$L$783,СВЦЭМ!$A$40:$A$783,$A453,СВЦЭМ!$B$39:$B$782,O$437)+'СЕТ СН'!$F$16</f>
        <v>0</v>
      </c>
      <c r="P453" s="36">
        <f ca="1">SUMIFS(СВЦЭМ!$L$40:$L$783,СВЦЭМ!$A$40:$A$783,$A453,СВЦЭМ!$B$39:$B$782,P$437)+'СЕТ СН'!$F$16</f>
        <v>0</v>
      </c>
      <c r="Q453" s="36">
        <f ca="1">SUMIFS(СВЦЭМ!$L$40:$L$783,СВЦЭМ!$A$40:$A$783,$A453,СВЦЭМ!$B$39:$B$782,Q$437)+'СЕТ СН'!$F$16</f>
        <v>0</v>
      </c>
      <c r="R453" s="36">
        <f ca="1">SUMIFS(СВЦЭМ!$L$40:$L$783,СВЦЭМ!$A$40:$A$783,$A453,СВЦЭМ!$B$39:$B$782,R$437)+'СЕТ СН'!$F$16</f>
        <v>0</v>
      </c>
      <c r="S453" s="36">
        <f ca="1">SUMIFS(СВЦЭМ!$L$40:$L$783,СВЦЭМ!$A$40:$A$783,$A453,СВЦЭМ!$B$39:$B$782,S$437)+'СЕТ СН'!$F$16</f>
        <v>0</v>
      </c>
      <c r="T453" s="36">
        <f ca="1">SUMIFS(СВЦЭМ!$L$40:$L$783,СВЦЭМ!$A$40:$A$783,$A453,СВЦЭМ!$B$39:$B$782,T$437)+'СЕТ СН'!$F$16</f>
        <v>0</v>
      </c>
      <c r="U453" s="36">
        <f ca="1">SUMIFS(СВЦЭМ!$L$40:$L$783,СВЦЭМ!$A$40:$A$783,$A453,СВЦЭМ!$B$39:$B$782,U$437)+'СЕТ СН'!$F$16</f>
        <v>0</v>
      </c>
      <c r="V453" s="36">
        <f ca="1">SUMIFS(СВЦЭМ!$L$40:$L$783,СВЦЭМ!$A$40:$A$783,$A453,СВЦЭМ!$B$39:$B$782,V$437)+'СЕТ СН'!$F$16</f>
        <v>0</v>
      </c>
      <c r="W453" s="36">
        <f ca="1">SUMIFS(СВЦЭМ!$L$40:$L$783,СВЦЭМ!$A$40:$A$783,$A453,СВЦЭМ!$B$39:$B$782,W$437)+'СЕТ СН'!$F$16</f>
        <v>0</v>
      </c>
      <c r="X453" s="36">
        <f ca="1">SUMIFS(СВЦЭМ!$L$40:$L$783,СВЦЭМ!$A$40:$A$783,$A453,СВЦЭМ!$B$39:$B$782,X$437)+'СЕТ СН'!$F$16</f>
        <v>0</v>
      </c>
      <c r="Y453" s="36">
        <f ca="1">SUMIFS(СВЦЭМ!$L$40:$L$783,СВЦЭМ!$A$40:$A$783,$A453,СВЦЭМ!$B$39:$B$782,Y$437)+'СЕТ СН'!$F$16</f>
        <v>0</v>
      </c>
    </row>
    <row r="454" spans="1:25" ht="15.75" hidden="1" x14ac:dyDescent="0.2">
      <c r="A454" s="35">
        <f t="shared" si="12"/>
        <v>44790</v>
      </c>
      <c r="B454" s="36">
        <f ca="1">SUMIFS(СВЦЭМ!$L$40:$L$783,СВЦЭМ!$A$40:$A$783,$A454,СВЦЭМ!$B$39:$B$782,B$437)+'СЕТ СН'!$F$16</f>
        <v>0</v>
      </c>
      <c r="C454" s="36">
        <f ca="1">SUMIFS(СВЦЭМ!$L$40:$L$783,СВЦЭМ!$A$40:$A$783,$A454,СВЦЭМ!$B$39:$B$782,C$437)+'СЕТ СН'!$F$16</f>
        <v>0</v>
      </c>
      <c r="D454" s="36">
        <f ca="1">SUMIFS(СВЦЭМ!$L$40:$L$783,СВЦЭМ!$A$40:$A$783,$A454,СВЦЭМ!$B$39:$B$782,D$437)+'СЕТ СН'!$F$16</f>
        <v>0</v>
      </c>
      <c r="E454" s="36">
        <f ca="1">SUMIFS(СВЦЭМ!$L$40:$L$783,СВЦЭМ!$A$40:$A$783,$A454,СВЦЭМ!$B$39:$B$782,E$437)+'СЕТ СН'!$F$16</f>
        <v>0</v>
      </c>
      <c r="F454" s="36">
        <f ca="1">SUMIFS(СВЦЭМ!$L$40:$L$783,СВЦЭМ!$A$40:$A$783,$A454,СВЦЭМ!$B$39:$B$782,F$437)+'СЕТ СН'!$F$16</f>
        <v>0</v>
      </c>
      <c r="G454" s="36">
        <f ca="1">SUMIFS(СВЦЭМ!$L$40:$L$783,СВЦЭМ!$A$40:$A$783,$A454,СВЦЭМ!$B$39:$B$782,G$437)+'СЕТ СН'!$F$16</f>
        <v>0</v>
      </c>
      <c r="H454" s="36">
        <f ca="1">SUMIFS(СВЦЭМ!$L$40:$L$783,СВЦЭМ!$A$40:$A$783,$A454,СВЦЭМ!$B$39:$B$782,H$437)+'СЕТ СН'!$F$16</f>
        <v>0</v>
      </c>
      <c r="I454" s="36">
        <f ca="1">SUMIFS(СВЦЭМ!$L$40:$L$783,СВЦЭМ!$A$40:$A$783,$A454,СВЦЭМ!$B$39:$B$782,I$437)+'СЕТ СН'!$F$16</f>
        <v>0</v>
      </c>
      <c r="J454" s="36">
        <f ca="1">SUMIFS(СВЦЭМ!$L$40:$L$783,СВЦЭМ!$A$40:$A$783,$A454,СВЦЭМ!$B$39:$B$782,J$437)+'СЕТ СН'!$F$16</f>
        <v>0</v>
      </c>
      <c r="K454" s="36">
        <f ca="1">SUMIFS(СВЦЭМ!$L$40:$L$783,СВЦЭМ!$A$40:$A$783,$A454,СВЦЭМ!$B$39:$B$782,K$437)+'СЕТ СН'!$F$16</f>
        <v>0</v>
      </c>
      <c r="L454" s="36">
        <f ca="1">SUMIFS(СВЦЭМ!$L$40:$L$783,СВЦЭМ!$A$40:$A$783,$A454,СВЦЭМ!$B$39:$B$782,L$437)+'СЕТ СН'!$F$16</f>
        <v>0</v>
      </c>
      <c r="M454" s="36">
        <f ca="1">SUMIFS(СВЦЭМ!$L$40:$L$783,СВЦЭМ!$A$40:$A$783,$A454,СВЦЭМ!$B$39:$B$782,M$437)+'СЕТ СН'!$F$16</f>
        <v>0</v>
      </c>
      <c r="N454" s="36">
        <f ca="1">SUMIFS(СВЦЭМ!$L$40:$L$783,СВЦЭМ!$A$40:$A$783,$A454,СВЦЭМ!$B$39:$B$782,N$437)+'СЕТ СН'!$F$16</f>
        <v>0</v>
      </c>
      <c r="O454" s="36">
        <f ca="1">SUMIFS(СВЦЭМ!$L$40:$L$783,СВЦЭМ!$A$40:$A$783,$A454,СВЦЭМ!$B$39:$B$782,O$437)+'СЕТ СН'!$F$16</f>
        <v>0</v>
      </c>
      <c r="P454" s="36">
        <f ca="1">SUMIFS(СВЦЭМ!$L$40:$L$783,СВЦЭМ!$A$40:$A$783,$A454,СВЦЭМ!$B$39:$B$782,P$437)+'СЕТ СН'!$F$16</f>
        <v>0</v>
      </c>
      <c r="Q454" s="36">
        <f ca="1">SUMIFS(СВЦЭМ!$L$40:$L$783,СВЦЭМ!$A$40:$A$783,$A454,СВЦЭМ!$B$39:$B$782,Q$437)+'СЕТ СН'!$F$16</f>
        <v>0</v>
      </c>
      <c r="R454" s="36">
        <f ca="1">SUMIFS(СВЦЭМ!$L$40:$L$783,СВЦЭМ!$A$40:$A$783,$A454,СВЦЭМ!$B$39:$B$782,R$437)+'СЕТ СН'!$F$16</f>
        <v>0</v>
      </c>
      <c r="S454" s="36">
        <f ca="1">SUMIFS(СВЦЭМ!$L$40:$L$783,СВЦЭМ!$A$40:$A$783,$A454,СВЦЭМ!$B$39:$B$782,S$437)+'СЕТ СН'!$F$16</f>
        <v>0</v>
      </c>
      <c r="T454" s="36">
        <f ca="1">SUMIFS(СВЦЭМ!$L$40:$L$783,СВЦЭМ!$A$40:$A$783,$A454,СВЦЭМ!$B$39:$B$782,T$437)+'СЕТ СН'!$F$16</f>
        <v>0</v>
      </c>
      <c r="U454" s="36">
        <f ca="1">SUMIFS(СВЦЭМ!$L$40:$L$783,СВЦЭМ!$A$40:$A$783,$A454,СВЦЭМ!$B$39:$B$782,U$437)+'СЕТ СН'!$F$16</f>
        <v>0</v>
      </c>
      <c r="V454" s="36">
        <f ca="1">SUMIFS(СВЦЭМ!$L$40:$L$783,СВЦЭМ!$A$40:$A$783,$A454,СВЦЭМ!$B$39:$B$782,V$437)+'СЕТ СН'!$F$16</f>
        <v>0</v>
      </c>
      <c r="W454" s="36">
        <f ca="1">SUMIFS(СВЦЭМ!$L$40:$L$783,СВЦЭМ!$A$40:$A$783,$A454,СВЦЭМ!$B$39:$B$782,W$437)+'СЕТ СН'!$F$16</f>
        <v>0</v>
      </c>
      <c r="X454" s="36">
        <f ca="1">SUMIFS(СВЦЭМ!$L$40:$L$783,СВЦЭМ!$A$40:$A$783,$A454,СВЦЭМ!$B$39:$B$782,X$437)+'СЕТ СН'!$F$16</f>
        <v>0</v>
      </c>
      <c r="Y454" s="36">
        <f ca="1">SUMIFS(СВЦЭМ!$L$40:$L$783,СВЦЭМ!$A$40:$A$783,$A454,СВЦЭМ!$B$39:$B$782,Y$437)+'СЕТ СН'!$F$16</f>
        <v>0</v>
      </c>
    </row>
    <row r="455" spans="1:25" ht="15.75" hidden="1" x14ac:dyDescent="0.2">
      <c r="A455" s="35">
        <f t="shared" si="12"/>
        <v>44791</v>
      </c>
      <c r="B455" s="36">
        <f ca="1">SUMIFS(СВЦЭМ!$L$40:$L$783,СВЦЭМ!$A$40:$A$783,$A455,СВЦЭМ!$B$39:$B$782,B$437)+'СЕТ СН'!$F$16</f>
        <v>0</v>
      </c>
      <c r="C455" s="36">
        <f ca="1">SUMIFS(СВЦЭМ!$L$40:$L$783,СВЦЭМ!$A$40:$A$783,$A455,СВЦЭМ!$B$39:$B$782,C$437)+'СЕТ СН'!$F$16</f>
        <v>0</v>
      </c>
      <c r="D455" s="36">
        <f ca="1">SUMIFS(СВЦЭМ!$L$40:$L$783,СВЦЭМ!$A$40:$A$783,$A455,СВЦЭМ!$B$39:$B$782,D$437)+'СЕТ СН'!$F$16</f>
        <v>0</v>
      </c>
      <c r="E455" s="36">
        <f ca="1">SUMIFS(СВЦЭМ!$L$40:$L$783,СВЦЭМ!$A$40:$A$783,$A455,СВЦЭМ!$B$39:$B$782,E$437)+'СЕТ СН'!$F$16</f>
        <v>0</v>
      </c>
      <c r="F455" s="36">
        <f ca="1">SUMIFS(СВЦЭМ!$L$40:$L$783,СВЦЭМ!$A$40:$A$783,$A455,СВЦЭМ!$B$39:$B$782,F$437)+'СЕТ СН'!$F$16</f>
        <v>0</v>
      </c>
      <c r="G455" s="36">
        <f ca="1">SUMIFS(СВЦЭМ!$L$40:$L$783,СВЦЭМ!$A$40:$A$783,$A455,СВЦЭМ!$B$39:$B$782,G$437)+'СЕТ СН'!$F$16</f>
        <v>0</v>
      </c>
      <c r="H455" s="36">
        <f ca="1">SUMIFS(СВЦЭМ!$L$40:$L$783,СВЦЭМ!$A$40:$A$783,$A455,СВЦЭМ!$B$39:$B$782,H$437)+'СЕТ СН'!$F$16</f>
        <v>0</v>
      </c>
      <c r="I455" s="36">
        <f ca="1">SUMIFS(СВЦЭМ!$L$40:$L$783,СВЦЭМ!$A$40:$A$783,$A455,СВЦЭМ!$B$39:$B$782,I$437)+'СЕТ СН'!$F$16</f>
        <v>0</v>
      </c>
      <c r="J455" s="36">
        <f ca="1">SUMIFS(СВЦЭМ!$L$40:$L$783,СВЦЭМ!$A$40:$A$783,$A455,СВЦЭМ!$B$39:$B$782,J$437)+'СЕТ СН'!$F$16</f>
        <v>0</v>
      </c>
      <c r="K455" s="36">
        <f ca="1">SUMIFS(СВЦЭМ!$L$40:$L$783,СВЦЭМ!$A$40:$A$783,$A455,СВЦЭМ!$B$39:$B$782,K$437)+'СЕТ СН'!$F$16</f>
        <v>0</v>
      </c>
      <c r="L455" s="36">
        <f ca="1">SUMIFS(СВЦЭМ!$L$40:$L$783,СВЦЭМ!$A$40:$A$783,$A455,СВЦЭМ!$B$39:$B$782,L$437)+'СЕТ СН'!$F$16</f>
        <v>0</v>
      </c>
      <c r="M455" s="36">
        <f ca="1">SUMIFS(СВЦЭМ!$L$40:$L$783,СВЦЭМ!$A$40:$A$783,$A455,СВЦЭМ!$B$39:$B$782,M$437)+'СЕТ СН'!$F$16</f>
        <v>0</v>
      </c>
      <c r="N455" s="36">
        <f ca="1">SUMIFS(СВЦЭМ!$L$40:$L$783,СВЦЭМ!$A$40:$A$783,$A455,СВЦЭМ!$B$39:$B$782,N$437)+'СЕТ СН'!$F$16</f>
        <v>0</v>
      </c>
      <c r="O455" s="36">
        <f ca="1">SUMIFS(СВЦЭМ!$L$40:$L$783,СВЦЭМ!$A$40:$A$783,$A455,СВЦЭМ!$B$39:$B$782,O$437)+'СЕТ СН'!$F$16</f>
        <v>0</v>
      </c>
      <c r="P455" s="36">
        <f ca="1">SUMIFS(СВЦЭМ!$L$40:$L$783,СВЦЭМ!$A$40:$A$783,$A455,СВЦЭМ!$B$39:$B$782,P$437)+'СЕТ СН'!$F$16</f>
        <v>0</v>
      </c>
      <c r="Q455" s="36">
        <f ca="1">SUMIFS(СВЦЭМ!$L$40:$L$783,СВЦЭМ!$A$40:$A$783,$A455,СВЦЭМ!$B$39:$B$782,Q$437)+'СЕТ СН'!$F$16</f>
        <v>0</v>
      </c>
      <c r="R455" s="36">
        <f ca="1">SUMIFS(СВЦЭМ!$L$40:$L$783,СВЦЭМ!$A$40:$A$783,$A455,СВЦЭМ!$B$39:$B$782,R$437)+'СЕТ СН'!$F$16</f>
        <v>0</v>
      </c>
      <c r="S455" s="36">
        <f ca="1">SUMIFS(СВЦЭМ!$L$40:$L$783,СВЦЭМ!$A$40:$A$783,$A455,СВЦЭМ!$B$39:$B$782,S$437)+'СЕТ СН'!$F$16</f>
        <v>0</v>
      </c>
      <c r="T455" s="36">
        <f ca="1">SUMIFS(СВЦЭМ!$L$40:$L$783,СВЦЭМ!$A$40:$A$783,$A455,СВЦЭМ!$B$39:$B$782,T$437)+'СЕТ СН'!$F$16</f>
        <v>0</v>
      </c>
      <c r="U455" s="36">
        <f ca="1">SUMIFS(СВЦЭМ!$L$40:$L$783,СВЦЭМ!$A$40:$A$783,$A455,СВЦЭМ!$B$39:$B$782,U$437)+'СЕТ СН'!$F$16</f>
        <v>0</v>
      </c>
      <c r="V455" s="36">
        <f ca="1">SUMIFS(СВЦЭМ!$L$40:$L$783,СВЦЭМ!$A$40:$A$783,$A455,СВЦЭМ!$B$39:$B$782,V$437)+'СЕТ СН'!$F$16</f>
        <v>0</v>
      </c>
      <c r="W455" s="36">
        <f ca="1">SUMIFS(СВЦЭМ!$L$40:$L$783,СВЦЭМ!$A$40:$A$783,$A455,СВЦЭМ!$B$39:$B$782,W$437)+'СЕТ СН'!$F$16</f>
        <v>0</v>
      </c>
      <c r="X455" s="36">
        <f ca="1">SUMIFS(СВЦЭМ!$L$40:$L$783,СВЦЭМ!$A$40:$A$783,$A455,СВЦЭМ!$B$39:$B$782,X$437)+'СЕТ СН'!$F$16</f>
        <v>0</v>
      </c>
      <c r="Y455" s="36">
        <f ca="1">SUMIFS(СВЦЭМ!$L$40:$L$783,СВЦЭМ!$A$40:$A$783,$A455,СВЦЭМ!$B$39:$B$782,Y$437)+'СЕТ СН'!$F$16</f>
        <v>0</v>
      </c>
    </row>
    <row r="456" spans="1:25" ht="15.75" hidden="1" x14ac:dyDescent="0.2">
      <c r="A456" s="35">
        <f t="shared" si="12"/>
        <v>44792</v>
      </c>
      <c r="B456" s="36">
        <f ca="1">SUMIFS(СВЦЭМ!$L$40:$L$783,СВЦЭМ!$A$40:$A$783,$A456,СВЦЭМ!$B$39:$B$782,B$437)+'СЕТ СН'!$F$16</f>
        <v>0</v>
      </c>
      <c r="C456" s="36">
        <f ca="1">SUMIFS(СВЦЭМ!$L$40:$L$783,СВЦЭМ!$A$40:$A$783,$A456,СВЦЭМ!$B$39:$B$782,C$437)+'СЕТ СН'!$F$16</f>
        <v>0</v>
      </c>
      <c r="D456" s="36">
        <f ca="1">SUMIFS(СВЦЭМ!$L$40:$L$783,СВЦЭМ!$A$40:$A$783,$A456,СВЦЭМ!$B$39:$B$782,D$437)+'СЕТ СН'!$F$16</f>
        <v>0</v>
      </c>
      <c r="E456" s="36">
        <f ca="1">SUMIFS(СВЦЭМ!$L$40:$L$783,СВЦЭМ!$A$40:$A$783,$A456,СВЦЭМ!$B$39:$B$782,E$437)+'СЕТ СН'!$F$16</f>
        <v>0</v>
      </c>
      <c r="F456" s="36">
        <f ca="1">SUMIFS(СВЦЭМ!$L$40:$L$783,СВЦЭМ!$A$40:$A$783,$A456,СВЦЭМ!$B$39:$B$782,F$437)+'СЕТ СН'!$F$16</f>
        <v>0</v>
      </c>
      <c r="G456" s="36">
        <f ca="1">SUMIFS(СВЦЭМ!$L$40:$L$783,СВЦЭМ!$A$40:$A$783,$A456,СВЦЭМ!$B$39:$B$782,G$437)+'СЕТ СН'!$F$16</f>
        <v>0</v>
      </c>
      <c r="H456" s="36">
        <f ca="1">SUMIFS(СВЦЭМ!$L$40:$L$783,СВЦЭМ!$A$40:$A$783,$A456,СВЦЭМ!$B$39:$B$782,H$437)+'СЕТ СН'!$F$16</f>
        <v>0</v>
      </c>
      <c r="I456" s="36">
        <f ca="1">SUMIFS(СВЦЭМ!$L$40:$L$783,СВЦЭМ!$A$40:$A$783,$A456,СВЦЭМ!$B$39:$B$782,I$437)+'СЕТ СН'!$F$16</f>
        <v>0</v>
      </c>
      <c r="J456" s="36">
        <f ca="1">SUMIFS(СВЦЭМ!$L$40:$L$783,СВЦЭМ!$A$40:$A$783,$A456,СВЦЭМ!$B$39:$B$782,J$437)+'СЕТ СН'!$F$16</f>
        <v>0</v>
      </c>
      <c r="K456" s="36">
        <f ca="1">SUMIFS(СВЦЭМ!$L$40:$L$783,СВЦЭМ!$A$40:$A$783,$A456,СВЦЭМ!$B$39:$B$782,K$437)+'СЕТ СН'!$F$16</f>
        <v>0</v>
      </c>
      <c r="L456" s="36">
        <f ca="1">SUMIFS(СВЦЭМ!$L$40:$L$783,СВЦЭМ!$A$40:$A$783,$A456,СВЦЭМ!$B$39:$B$782,L$437)+'СЕТ СН'!$F$16</f>
        <v>0</v>
      </c>
      <c r="M456" s="36">
        <f ca="1">SUMIFS(СВЦЭМ!$L$40:$L$783,СВЦЭМ!$A$40:$A$783,$A456,СВЦЭМ!$B$39:$B$782,M$437)+'СЕТ СН'!$F$16</f>
        <v>0</v>
      </c>
      <c r="N456" s="36">
        <f ca="1">SUMIFS(СВЦЭМ!$L$40:$L$783,СВЦЭМ!$A$40:$A$783,$A456,СВЦЭМ!$B$39:$B$782,N$437)+'СЕТ СН'!$F$16</f>
        <v>0</v>
      </c>
      <c r="O456" s="36">
        <f ca="1">SUMIFS(СВЦЭМ!$L$40:$L$783,СВЦЭМ!$A$40:$A$783,$A456,СВЦЭМ!$B$39:$B$782,O$437)+'СЕТ СН'!$F$16</f>
        <v>0</v>
      </c>
      <c r="P456" s="36">
        <f ca="1">SUMIFS(СВЦЭМ!$L$40:$L$783,СВЦЭМ!$A$40:$A$783,$A456,СВЦЭМ!$B$39:$B$782,P$437)+'СЕТ СН'!$F$16</f>
        <v>0</v>
      </c>
      <c r="Q456" s="36">
        <f ca="1">SUMIFS(СВЦЭМ!$L$40:$L$783,СВЦЭМ!$A$40:$A$783,$A456,СВЦЭМ!$B$39:$B$782,Q$437)+'СЕТ СН'!$F$16</f>
        <v>0</v>
      </c>
      <c r="R456" s="36">
        <f ca="1">SUMIFS(СВЦЭМ!$L$40:$L$783,СВЦЭМ!$A$40:$A$783,$A456,СВЦЭМ!$B$39:$B$782,R$437)+'СЕТ СН'!$F$16</f>
        <v>0</v>
      </c>
      <c r="S456" s="36">
        <f ca="1">SUMIFS(СВЦЭМ!$L$40:$L$783,СВЦЭМ!$A$40:$A$783,$A456,СВЦЭМ!$B$39:$B$782,S$437)+'СЕТ СН'!$F$16</f>
        <v>0</v>
      </c>
      <c r="T456" s="36">
        <f ca="1">SUMIFS(СВЦЭМ!$L$40:$L$783,СВЦЭМ!$A$40:$A$783,$A456,СВЦЭМ!$B$39:$B$782,T$437)+'СЕТ СН'!$F$16</f>
        <v>0</v>
      </c>
      <c r="U456" s="36">
        <f ca="1">SUMIFS(СВЦЭМ!$L$40:$L$783,СВЦЭМ!$A$40:$A$783,$A456,СВЦЭМ!$B$39:$B$782,U$437)+'СЕТ СН'!$F$16</f>
        <v>0</v>
      </c>
      <c r="V456" s="36">
        <f ca="1">SUMIFS(СВЦЭМ!$L$40:$L$783,СВЦЭМ!$A$40:$A$783,$A456,СВЦЭМ!$B$39:$B$782,V$437)+'СЕТ СН'!$F$16</f>
        <v>0</v>
      </c>
      <c r="W456" s="36">
        <f ca="1">SUMIFS(СВЦЭМ!$L$40:$L$783,СВЦЭМ!$A$40:$A$783,$A456,СВЦЭМ!$B$39:$B$782,W$437)+'СЕТ СН'!$F$16</f>
        <v>0</v>
      </c>
      <c r="X456" s="36">
        <f ca="1">SUMIFS(СВЦЭМ!$L$40:$L$783,СВЦЭМ!$A$40:$A$783,$A456,СВЦЭМ!$B$39:$B$782,X$437)+'СЕТ СН'!$F$16</f>
        <v>0</v>
      </c>
      <c r="Y456" s="36">
        <f ca="1">SUMIFS(СВЦЭМ!$L$40:$L$783,СВЦЭМ!$A$40:$A$783,$A456,СВЦЭМ!$B$39:$B$782,Y$437)+'СЕТ СН'!$F$16</f>
        <v>0</v>
      </c>
    </row>
    <row r="457" spans="1:25" ht="15.75" hidden="1" x14ac:dyDescent="0.2">
      <c r="A457" s="35">
        <f t="shared" si="12"/>
        <v>44793</v>
      </c>
      <c r="B457" s="36">
        <f ca="1">SUMIFS(СВЦЭМ!$L$40:$L$783,СВЦЭМ!$A$40:$A$783,$A457,СВЦЭМ!$B$39:$B$782,B$437)+'СЕТ СН'!$F$16</f>
        <v>0</v>
      </c>
      <c r="C457" s="36">
        <f ca="1">SUMIFS(СВЦЭМ!$L$40:$L$783,СВЦЭМ!$A$40:$A$783,$A457,СВЦЭМ!$B$39:$B$782,C$437)+'СЕТ СН'!$F$16</f>
        <v>0</v>
      </c>
      <c r="D457" s="36">
        <f ca="1">SUMIFS(СВЦЭМ!$L$40:$L$783,СВЦЭМ!$A$40:$A$783,$A457,СВЦЭМ!$B$39:$B$782,D$437)+'СЕТ СН'!$F$16</f>
        <v>0</v>
      </c>
      <c r="E457" s="36">
        <f ca="1">SUMIFS(СВЦЭМ!$L$40:$L$783,СВЦЭМ!$A$40:$A$783,$A457,СВЦЭМ!$B$39:$B$782,E$437)+'СЕТ СН'!$F$16</f>
        <v>0</v>
      </c>
      <c r="F457" s="36">
        <f ca="1">SUMIFS(СВЦЭМ!$L$40:$L$783,СВЦЭМ!$A$40:$A$783,$A457,СВЦЭМ!$B$39:$B$782,F$437)+'СЕТ СН'!$F$16</f>
        <v>0</v>
      </c>
      <c r="G457" s="36">
        <f ca="1">SUMIFS(СВЦЭМ!$L$40:$L$783,СВЦЭМ!$A$40:$A$783,$A457,СВЦЭМ!$B$39:$B$782,G$437)+'СЕТ СН'!$F$16</f>
        <v>0</v>
      </c>
      <c r="H457" s="36">
        <f ca="1">SUMIFS(СВЦЭМ!$L$40:$L$783,СВЦЭМ!$A$40:$A$783,$A457,СВЦЭМ!$B$39:$B$782,H$437)+'СЕТ СН'!$F$16</f>
        <v>0</v>
      </c>
      <c r="I457" s="36">
        <f ca="1">SUMIFS(СВЦЭМ!$L$40:$L$783,СВЦЭМ!$A$40:$A$783,$A457,СВЦЭМ!$B$39:$B$782,I$437)+'СЕТ СН'!$F$16</f>
        <v>0</v>
      </c>
      <c r="J457" s="36">
        <f ca="1">SUMIFS(СВЦЭМ!$L$40:$L$783,СВЦЭМ!$A$40:$A$783,$A457,СВЦЭМ!$B$39:$B$782,J$437)+'СЕТ СН'!$F$16</f>
        <v>0</v>
      </c>
      <c r="K457" s="36">
        <f ca="1">SUMIFS(СВЦЭМ!$L$40:$L$783,СВЦЭМ!$A$40:$A$783,$A457,СВЦЭМ!$B$39:$B$782,K$437)+'СЕТ СН'!$F$16</f>
        <v>0</v>
      </c>
      <c r="L457" s="36">
        <f ca="1">SUMIFS(СВЦЭМ!$L$40:$L$783,СВЦЭМ!$A$40:$A$783,$A457,СВЦЭМ!$B$39:$B$782,L$437)+'СЕТ СН'!$F$16</f>
        <v>0</v>
      </c>
      <c r="M457" s="36">
        <f ca="1">SUMIFS(СВЦЭМ!$L$40:$L$783,СВЦЭМ!$A$40:$A$783,$A457,СВЦЭМ!$B$39:$B$782,M$437)+'СЕТ СН'!$F$16</f>
        <v>0</v>
      </c>
      <c r="N457" s="36">
        <f ca="1">SUMIFS(СВЦЭМ!$L$40:$L$783,СВЦЭМ!$A$40:$A$783,$A457,СВЦЭМ!$B$39:$B$782,N$437)+'СЕТ СН'!$F$16</f>
        <v>0</v>
      </c>
      <c r="O457" s="36">
        <f ca="1">SUMIFS(СВЦЭМ!$L$40:$L$783,СВЦЭМ!$A$40:$A$783,$A457,СВЦЭМ!$B$39:$B$782,O$437)+'СЕТ СН'!$F$16</f>
        <v>0</v>
      </c>
      <c r="P457" s="36">
        <f ca="1">SUMIFS(СВЦЭМ!$L$40:$L$783,СВЦЭМ!$A$40:$A$783,$A457,СВЦЭМ!$B$39:$B$782,P$437)+'СЕТ СН'!$F$16</f>
        <v>0</v>
      </c>
      <c r="Q457" s="36">
        <f ca="1">SUMIFS(СВЦЭМ!$L$40:$L$783,СВЦЭМ!$A$40:$A$783,$A457,СВЦЭМ!$B$39:$B$782,Q$437)+'СЕТ СН'!$F$16</f>
        <v>0</v>
      </c>
      <c r="R457" s="36">
        <f ca="1">SUMIFS(СВЦЭМ!$L$40:$L$783,СВЦЭМ!$A$40:$A$783,$A457,СВЦЭМ!$B$39:$B$782,R$437)+'СЕТ СН'!$F$16</f>
        <v>0</v>
      </c>
      <c r="S457" s="36">
        <f ca="1">SUMIFS(СВЦЭМ!$L$40:$L$783,СВЦЭМ!$A$40:$A$783,$A457,СВЦЭМ!$B$39:$B$782,S$437)+'СЕТ СН'!$F$16</f>
        <v>0</v>
      </c>
      <c r="T457" s="36">
        <f ca="1">SUMIFS(СВЦЭМ!$L$40:$L$783,СВЦЭМ!$A$40:$A$783,$A457,СВЦЭМ!$B$39:$B$782,T$437)+'СЕТ СН'!$F$16</f>
        <v>0</v>
      </c>
      <c r="U457" s="36">
        <f ca="1">SUMIFS(СВЦЭМ!$L$40:$L$783,СВЦЭМ!$A$40:$A$783,$A457,СВЦЭМ!$B$39:$B$782,U$437)+'СЕТ СН'!$F$16</f>
        <v>0</v>
      </c>
      <c r="V457" s="36">
        <f ca="1">SUMIFS(СВЦЭМ!$L$40:$L$783,СВЦЭМ!$A$40:$A$783,$A457,СВЦЭМ!$B$39:$B$782,V$437)+'СЕТ СН'!$F$16</f>
        <v>0</v>
      </c>
      <c r="W457" s="36">
        <f ca="1">SUMIFS(СВЦЭМ!$L$40:$L$783,СВЦЭМ!$A$40:$A$783,$A457,СВЦЭМ!$B$39:$B$782,W$437)+'СЕТ СН'!$F$16</f>
        <v>0</v>
      </c>
      <c r="X457" s="36">
        <f ca="1">SUMIFS(СВЦЭМ!$L$40:$L$783,СВЦЭМ!$A$40:$A$783,$A457,СВЦЭМ!$B$39:$B$782,X$437)+'СЕТ СН'!$F$16</f>
        <v>0</v>
      </c>
      <c r="Y457" s="36">
        <f ca="1">SUMIFS(СВЦЭМ!$L$40:$L$783,СВЦЭМ!$A$40:$A$783,$A457,СВЦЭМ!$B$39:$B$782,Y$437)+'СЕТ СН'!$F$16</f>
        <v>0</v>
      </c>
    </row>
    <row r="458" spans="1:25" ht="15.75" hidden="1" x14ac:dyDescent="0.2">
      <c r="A458" s="35">
        <f t="shared" si="12"/>
        <v>44794</v>
      </c>
      <c r="B458" s="36">
        <f ca="1">SUMIFS(СВЦЭМ!$L$40:$L$783,СВЦЭМ!$A$40:$A$783,$A458,СВЦЭМ!$B$39:$B$782,B$437)+'СЕТ СН'!$F$16</f>
        <v>0</v>
      </c>
      <c r="C458" s="36">
        <f ca="1">SUMIFS(СВЦЭМ!$L$40:$L$783,СВЦЭМ!$A$40:$A$783,$A458,СВЦЭМ!$B$39:$B$782,C$437)+'СЕТ СН'!$F$16</f>
        <v>0</v>
      </c>
      <c r="D458" s="36">
        <f ca="1">SUMIFS(СВЦЭМ!$L$40:$L$783,СВЦЭМ!$A$40:$A$783,$A458,СВЦЭМ!$B$39:$B$782,D$437)+'СЕТ СН'!$F$16</f>
        <v>0</v>
      </c>
      <c r="E458" s="36">
        <f ca="1">SUMIFS(СВЦЭМ!$L$40:$L$783,СВЦЭМ!$A$40:$A$783,$A458,СВЦЭМ!$B$39:$B$782,E$437)+'СЕТ СН'!$F$16</f>
        <v>0</v>
      </c>
      <c r="F458" s="36">
        <f ca="1">SUMIFS(СВЦЭМ!$L$40:$L$783,СВЦЭМ!$A$40:$A$783,$A458,СВЦЭМ!$B$39:$B$782,F$437)+'СЕТ СН'!$F$16</f>
        <v>0</v>
      </c>
      <c r="G458" s="36">
        <f ca="1">SUMIFS(СВЦЭМ!$L$40:$L$783,СВЦЭМ!$A$40:$A$783,$A458,СВЦЭМ!$B$39:$B$782,G$437)+'СЕТ СН'!$F$16</f>
        <v>0</v>
      </c>
      <c r="H458" s="36">
        <f ca="1">SUMIFS(СВЦЭМ!$L$40:$L$783,СВЦЭМ!$A$40:$A$783,$A458,СВЦЭМ!$B$39:$B$782,H$437)+'СЕТ СН'!$F$16</f>
        <v>0</v>
      </c>
      <c r="I458" s="36">
        <f ca="1">SUMIFS(СВЦЭМ!$L$40:$L$783,СВЦЭМ!$A$40:$A$783,$A458,СВЦЭМ!$B$39:$B$782,I$437)+'СЕТ СН'!$F$16</f>
        <v>0</v>
      </c>
      <c r="J458" s="36">
        <f ca="1">SUMIFS(СВЦЭМ!$L$40:$L$783,СВЦЭМ!$A$40:$A$783,$A458,СВЦЭМ!$B$39:$B$782,J$437)+'СЕТ СН'!$F$16</f>
        <v>0</v>
      </c>
      <c r="K458" s="36">
        <f ca="1">SUMIFS(СВЦЭМ!$L$40:$L$783,СВЦЭМ!$A$40:$A$783,$A458,СВЦЭМ!$B$39:$B$782,K$437)+'СЕТ СН'!$F$16</f>
        <v>0</v>
      </c>
      <c r="L458" s="36">
        <f ca="1">SUMIFS(СВЦЭМ!$L$40:$L$783,СВЦЭМ!$A$40:$A$783,$A458,СВЦЭМ!$B$39:$B$782,L$437)+'СЕТ СН'!$F$16</f>
        <v>0</v>
      </c>
      <c r="M458" s="36">
        <f ca="1">SUMIFS(СВЦЭМ!$L$40:$L$783,СВЦЭМ!$A$40:$A$783,$A458,СВЦЭМ!$B$39:$B$782,M$437)+'СЕТ СН'!$F$16</f>
        <v>0</v>
      </c>
      <c r="N458" s="36">
        <f ca="1">SUMIFS(СВЦЭМ!$L$40:$L$783,СВЦЭМ!$A$40:$A$783,$A458,СВЦЭМ!$B$39:$B$782,N$437)+'СЕТ СН'!$F$16</f>
        <v>0</v>
      </c>
      <c r="O458" s="36">
        <f ca="1">SUMIFS(СВЦЭМ!$L$40:$L$783,СВЦЭМ!$A$40:$A$783,$A458,СВЦЭМ!$B$39:$B$782,O$437)+'СЕТ СН'!$F$16</f>
        <v>0</v>
      </c>
      <c r="P458" s="36">
        <f ca="1">SUMIFS(СВЦЭМ!$L$40:$L$783,СВЦЭМ!$A$40:$A$783,$A458,СВЦЭМ!$B$39:$B$782,P$437)+'СЕТ СН'!$F$16</f>
        <v>0</v>
      </c>
      <c r="Q458" s="36">
        <f ca="1">SUMIFS(СВЦЭМ!$L$40:$L$783,СВЦЭМ!$A$40:$A$783,$A458,СВЦЭМ!$B$39:$B$782,Q$437)+'СЕТ СН'!$F$16</f>
        <v>0</v>
      </c>
      <c r="R458" s="36">
        <f ca="1">SUMIFS(СВЦЭМ!$L$40:$L$783,СВЦЭМ!$A$40:$A$783,$A458,СВЦЭМ!$B$39:$B$782,R$437)+'СЕТ СН'!$F$16</f>
        <v>0</v>
      </c>
      <c r="S458" s="36">
        <f ca="1">SUMIFS(СВЦЭМ!$L$40:$L$783,СВЦЭМ!$A$40:$A$783,$A458,СВЦЭМ!$B$39:$B$782,S$437)+'СЕТ СН'!$F$16</f>
        <v>0</v>
      </c>
      <c r="T458" s="36">
        <f ca="1">SUMIFS(СВЦЭМ!$L$40:$L$783,СВЦЭМ!$A$40:$A$783,$A458,СВЦЭМ!$B$39:$B$782,T$437)+'СЕТ СН'!$F$16</f>
        <v>0</v>
      </c>
      <c r="U458" s="36">
        <f ca="1">SUMIFS(СВЦЭМ!$L$40:$L$783,СВЦЭМ!$A$40:$A$783,$A458,СВЦЭМ!$B$39:$B$782,U$437)+'СЕТ СН'!$F$16</f>
        <v>0</v>
      </c>
      <c r="V458" s="36">
        <f ca="1">SUMIFS(СВЦЭМ!$L$40:$L$783,СВЦЭМ!$A$40:$A$783,$A458,СВЦЭМ!$B$39:$B$782,V$437)+'СЕТ СН'!$F$16</f>
        <v>0</v>
      </c>
      <c r="W458" s="36">
        <f ca="1">SUMIFS(СВЦЭМ!$L$40:$L$783,СВЦЭМ!$A$40:$A$783,$A458,СВЦЭМ!$B$39:$B$782,W$437)+'СЕТ СН'!$F$16</f>
        <v>0</v>
      </c>
      <c r="X458" s="36">
        <f ca="1">SUMIFS(СВЦЭМ!$L$40:$L$783,СВЦЭМ!$A$40:$A$783,$A458,СВЦЭМ!$B$39:$B$782,X$437)+'СЕТ СН'!$F$16</f>
        <v>0</v>
      </c>
      <c r="Y458" s="36">
        <f ca="1">SUMIFS(СВЦЭМ!$L$40:$L$783,СВЦЭМ!$A$40:$A$783,$A458,СВЦЭМ!$B$39:$B$782,Y$437)+'СЕТ СН'!$F$16</f>
        <v>0</v>
      </c>
    </row>
    <row r="459" spans="1:25" ht="15.75" hidden="1" x14ac:dyDescent="0.2">
      <c r="A459" s="35">
        <f t="shared" si="12"/>
        <v>44795</v>
      </c>
      <c r="B459" s="36">
        <f ca="1">SUMIFS(СВЦЭМ!$L$40:$L$783,СВЦЭМ!$A$40:$A$783,$A459,СВЦЭМ!$B$39:$B$782,B$437)+'СЕТ СН'!$F$16</f>
        <v>0</v>
      </c>
      <c r="C459" s="36">
        <f ca="1">SUMIFS(СВЦЭМ!$L$40:$L$783,СВЦЭМ!$A$40:$A$783,$A459,СВЦЭМ!$B$39:$B$782,C$437)+'СЕТ СН'!$F$16</f>
        <v>0</v>
      </c>
      <c r="D459" s="36">
        <f ca="1">SUMIFS(СВЦЭМ!$L$40:$L$783,СВЦЭМ!$A$40:$A$783,$A459,СВЦЭМ!$B$39:$B$782,D$437)+'СЕТ СН'!$F$16</f>
        <v>0</v>
      </c>
      <c r="E459" s="36">
        <f ca="1">SUMIFS(СВЦЭМ!$L$40:$L$783,СВЦЭМ!$A$40:$A$783,$A459,СВЦЭМ!$B$39:$B$782,E$437)+'СЕТ СН'!$F$16</f>
        <v>0</v>
      </c>
      <c r="F459" s="36">
        <f ca="1">SUMIFS(СВЦЭМ!$L$40:$L$783,СВЦЭМ!$A$40:$A$783,$A459,СВЦЭМ!$B$39:$B$782,F$437)+'СЕТ СН'!$F$16</f>
        <v>0</v>
      </c>
      <c r="G459" s="36">
        <f ca="1">SUMIFS(СВЦЭМ!$L$40:$L$783,СВЦЭМ!$A$40:$A$783,$A459,СВЦЭМ!$B$39:$B$782,G$437)+'СЕТ СН'!$F$16</f>
        <v>0</v>
      </c>
      <c r="H459" s="36">
        <f ca="1">SUMIFS(СВЦЭМ!$L$40:$L$783,СВЦЭМ!$A$40:$A$783,$A459,СВЦЭМ!$B$39:$B$782,H$437)+'СЕТ СН'!$F$16</f>
        <v>0</v>
      </c>
      <c r="I459" s="36">
        <f ca="1">SUMIFS(СВЦЭМ!$L$40:$L$783,СВЦЭМ!$A$40:$A$783,$A459,СВЦЭМ!$B$39:$B$782,I$437)+'СЕТ СН'!$F$16</f>
        <v>0</v>
      </c>
      <c r="J459" s="36">
        <f ca="1">SUMIFS(СВЦЭМ!$L$40:$L$783,СВЦЭМ!$A$40:$A$783,$A459,СВЦЭМ!$B$39:$B$782,J$437)+'СЕТ СН'!$F$16</f>
        <v>0</v>
      </c>
      <c r="K459" s="36">
        <f ca="1">SUMIFS(СВЦЭМ!$L$40:$L$783,СВЦЭМ!$A$40:$A$783,$A459,СВЦЭМ!$B$39:$B$782,K$437)+'СЕТ СН'!$F$16</f>
        <v>0</v>
      </c>
      <c r="L459" s="36">
        <f ca="1">SUMIFS(СВЦЭМ!$L$40:$L$783,СВЦЭМ!$A$40:$A$783,$A459,СВЦЭМ!$B$39:$B$782,L$437)+'СЕТ СН'!$F$16</f>
        <v>0</v>
      </c>
      <c r="M459" s="36">
        <f ca="1">SUMIFS(СВЦЭМ!$L$40:$L$783,СВЦЭМ!$A$40:$A$783,$A459,СВЦЭМ!$B$39:$B$782,M$437)+'СЕТ СН'!$F$16</f>
        <v>0</v>
      </c>
      <c r="N459" s="36">
        <f ca="1">SUMIFS(СВЦЭМ!$L$40:$L$783,СВЦЭМ!$A$40:$A$783,$A459,СВЦЭМ!$B$39:$B$782,N$437)+'СЕТ СН'!$F$16</f>
        <v>0</v>
      </c>
      <c r="O459" s="36">
        <f ca="1">SUMIFS(СВЦЭМ!$L$40:$L$783,СВЦЭМ!$A$40:$A$783,$A459,СВЦЭМ!$B$39:$B$782,O$437)+'СЕТ СН'!$F$16</f>
        <v>0</v>
      </c>
      <c r="P459" s="36">
        <f ca="1">SUMIFS(СВЦЭМ!$L$40:$L$783,СВЦЭМ!$A$40:$A$783,$A459,СВЦЭМ!$B$39:$B$782,P$437)+'СЕТ СН'!$F$16</f>
        <v>0</v>
      </c>
      <c r="Q459" s="36">
        <f ca="1">SUMIFS(СВЦЭМ!$L$40:$L$783,СВЦЭМ!$A$40:$A$783,$A459,СВЦЭМ!$B$39:$B$782,Q$437)+'СЕТ СН'!$F$16</f>
        <v>0</v>
      </c>
      <c r="R459" s="36">
        <f ca="1">SUMIFS(СВЦЭМ!$L$40:$L$783,СВЦЭМ!$A$40:$A$783,$A459,СВЦЭМ!$B$39:$B$782,R$437)+'СЕТ СН'!$F$16</f>
        <v>0</v>
      </c>
      <c r="S459" s="36">
        <f ca="1">SUMIFS(СВЦЭМ!$L$40:$L$783,СВЦЭМ!$A$40:$A$783,$A459,СВЦЭМ!$B$39:$B$782,S$437)+'СЕТ СН'!$F$16</f>
        <v>0</v>
      </c>
      <c r="T459" s="36">
        <f ca="1">SUMIFS(СВЦЭМ!$L$40:$L$783,СВЦЭМ!$A$40:$A$783,$A459,СВЦЭМ!$B$39:$B$782,T$437)+'СЕТ СН'!$F$16</f>
        <v>0</v>
      </c>
      <c r="U459" s="36">
        <f ca="1">SUMIFS(СВЦЭМ!$L$40:$L$783,СВЦЭМ!$A$40:$A$783,$A459,СВЦЭМ!$B$39:$B$782,U$437)+'СЕТ СН'!$F$16</f>
        <v>0</v>
      </c>
      <c r="V459" s="36">
        <f ca="1">SUMIFS(СВЦЭМ!$L$40:$L$783,СВЦЭМ!$A$40:$A$783,$A459,СВЦЭМ!$B$39:$B$782,V$437)+'СЕТ СН'!$F$16</f>
        <v>0</v>
      </c>
      <c r="W459" s="36">
        <f ca="1">SUMIFS(СВЦЭМ!$L$40:$L$783,СВЦЭМ!$A$40:$A$783,$A459,СВЦЭМ!$B$39:$B$782,W$437)+'СЕТ СН'!$F$16</f>
        <v>0</v>
      </c>
      <c r="X459" s="36">
        <f ca="1">SUMIFS(СВЦЭМ!$L$40:$L$783,СВЦЭМ!$A$40:$A$783,$A459,СВЦЭМ!$B$39:$B$782,X$437)+'СЕТ СН'!$F$16</f>
        <v>0</v>
      </c>
      <c r="Y459" s="36">
        <f ca="1">SUMIFS(СВЦЭМ!$L$40:$L$783,СВЦЭМ!$A$40:$A$783,$A459,СВЦЭМ!$B$39:$B$782,Y$437)+'СЕТ СН'!$F$16</f>
        <v>0</v>
      </c>
    </row>
    <row r="460" spans="1:25" ht="15.75" hidden="1" x14ac:dyDescent="0.2">
      <c r="A460" s="35">
        <f t="shared" si="12"/>
        <v>44796</v>
      </c>
      <c r="B460" s="36">
        <f ca="1">SUMIFS(СВЦЭМ!$L$40:$L$783,СВЦЭМ!$A$40:$A$783,$A460,СВЦЭМ!$B$39:$B$782,B$437)+'СЕТ СН'!$F$16</f>
        <v>0</v>
      </c>
      <c r="C460" s="36">
        <f ca="1">SUMIFS(СВЦЭМ!$L$40:$L$783,СВЦЭМ!$A$40:$A$783,$A460,СВЦЭМ!$B$39:$B$782,C$437)+'СЕТ СН'!$F$16</f>
        <v>0</v>
      </c>
      <c r="D460" s="36">
        <f ca="1">SUMIFS(СВЦЭМ!$L$40:$L$783,СВЦЭМ!$A$40:$A$783,$A460,СВЦЭМ!$B$39:$B$782,D$437)+'СЕТ СН'!$F$16</f>
        <v>0</v>
      </c>
      <c r="E460" s="36">
        <f ca="1">SUMIFS(СВЦЭМ!$L$40:$L$783,СВЦЭМ!$A$40:$A$783,$A460,СВЦЭМ!$B$39:$B$782,E$437)+'СЕТ СН'!$F$16</f>
        <v>0</v>
      </c>
      <c r="F460" s="36">
        <f ca="1">SUMIFS(СВЦЭМ!$L$40:$L$783,СВЦЭМ!$A$40:$A$783,$A460,СВЦЭМ!$B$39:$B$782,F$437)+'СЕТ СН'!$F$16</f>
        <v>0</v>
      </c>
      <c r="G460" s="36">
        <f ca="1">SUMIFS(СВЦЭМ!$L$40:$L$783,СВЦЭМ!$A$40:$A$783,$A460,СВЦЭМ!$B$39:$B$782,G$437)+'СЕТ СН'!$F$16</f>
        <v>0</v>
      </c>
      <c r="H460" s="36">
        <f ca="1">SUMIFS(СВЦЭМ!$L$40:$L$783,СВЦЭМ!$A$40:$A$783,$A460,СВЦЭМ!$B$39:$B$782,H$437)+'СЕТ СН'!$F$16</f>
        <v>0</v>
      </c>
      <c r="I460" s="36">
        <f ca="1">SUMIFS(СВЦЭМ!$L$40:$L$783,СВЦЭМ!$A$40:$A$783,$A460,СВЦЭМ!$B$39:$B$782,I$437)+'СЕТ СН'!$F$16</f>
        <v>0</v>
      </c>
      <c r="J460" s="36">
        <f ca="1">SUMIFS(СВЦЭМ!$L$40:$L$783,СВЦЭМ!$A$40:$A$783,$A460,СВЦЭМ!$B$39:$B$782,J$437)+'СЕТ СН'!$F$16</f>
        <v>0</v>
      </c>
      <c r="K460" s="36">
        <f ca="1">SUMIFS(СВЦЭМ!$L$40:$L$783,СВЦЭМ!$A$40:$A$783,$A460,СВЦЭМ!$B$39:$B$782,K$437)+'СЕТ СН'!$F$16</f>
        <v>0</v>
      </c>
      <c r="L460" s="36">
        <f ca="1">SUMIFS(СВЦЭМ!$L$40:$L$783,СВЦЭМ!$A$40:$A$783,$A460,СВЦЭМ!$B$39:$B$782,L$437)+'СЕТ СН'!$F$16</f>
        <v>0</v>
      </c>
      <c r="M460" s="36">
        <f ca="1">SUMIFS(СВЦЭМ!$L$40:$L$783,СВЦЭМ!$A$40:$A$783,$A460,СВЦЭМ!$B$39:$B$782,M$437)+'СЕТ СН'!$F$16</f>
        <v>0</v>
      </c>
      <c r="N460" s="36">
        <f ca="1">SUMIFS(СВЦЭМ!$L$40:$L$783,СВЦЭМ!$A$40:$A$783,$A460,СВЦЭМ!$B$39:$B$782,N$437)+'СЕТ СН'!$F$16</f>
        <v>0</v>
      </c>
      <c r="O460" s="36">
        <f ca="1">SUMIFS(СВЦЭМ!$L$40:$L$783,СВЦЭМ!$A$40:$A$783,$A460,СВЦЭМ!$B$39:$B$782,O$437)+'СЕТ СН'!$F$16</f>
        <v>0</v>
      </c>
      <c r="P460" s="36">
        <f ca="1">SUMIFS(СВЦЭМ!$L$40:$L$783,СВЦЭМ!$A$40:$A$783,$A460,СВЦЭМ!$B$39:$B$782,P$437)+'СЕТ СН'!$F$16</f>
        <v>0</v>
      </c>
      <c r="Q460" s="36">
        <f ca="1">SUMIFS(СВЦЭМ!$L$40:$L$783,СВЦЭМ!$A$40:$A$783,$A460,СВЦЭМ!$B$39:$B$782,Q$437)+'СЕТ СН'!$F$16</f>
        <v>0</v>
      </c>
      <c r="R460" s="36">
        <f ca="1">SUMIFS(СВЦЭМ!$L$40:$L$783,СВЦЭМ!$A$40:$A$783,$A460,СВЦЭМ!$B$39:$B$782,R$437)+'СЕТ СН'!$F$16</f>
        <v>0</v>
      </c>
      <c r="S460" s="36">
        <f ca="1">SUMIFS(СВЦЭМ!$L$40:$L$783,СВЦЭМ!$A$40:$A$783,$A460,СВЦЭМ!$B$39:$B$782,S$437)+'СЕТ СН'!$F$16</f>
        <v>0</v>
      </c>
      <c r="T460" s="36">
        <f ca="1">SUMIFS(СВЦЭМ!$L$40:$L$783,СВЦЭМ!$A$40:$A$783,$A460,СВЦЭМ!$B$39:$B$782,T$437)+'СЕТ СН'!$F$16</f>
        <v>0</v>
      </c>
      <c r="U460" s="36">
        <f ca="1">SUMIFS(СВЦЭМ!$L$40:$L$783,СВЦЭМ!$A$40:$A$783,$A460,СВЦЭМ!$B$39:$B$782,U$437)+'СЕТ СН'!$F$16</f>
        <v>0</v>
      </c>
      <c r="V460" s="36">
        <f ca="1">SUMIFS(СВЦЭМ!$L$40:$L$783,СВЦЭМ!$A$40:$A$783,$A460,СВЦЭМ!$B$39:$B$782,V$437)+'СЕТ СН'!$F$16</f>
        <v>0</v>
      </c>
      <c r="W460" s="36">
        <f ca="1">SUMIFS(СВЦЭМ!$L$40:$L$783,СВЦЭМ!$A$40:$A$783,$A460,СВЦЭМ!$B$39:$B$782,W$437)+'СЕТ СН'!$F$16</f>
        <v>0</v>
      </c>
      <c r="X460" s="36">
        <f ca="1">SUMIFS(СВЦЭМ!$L$40:$L$783,СВЦЭМ!$A$40:$A$783,$A460,СВЦЭМ!$B$39:$B$782,X$437)+'СЕТ СН'!$F$16</f>
        <v>0</v>
      </c>
      <c r="Y460" s="36">
        <f ca="1">SUMIFS(СВЦЭМ!$L$40:$L$783,СВЦЭМ!$A$40:$A$783,$A460,СВЦЭМ!$B$39:$B$782,Y$437)+'СЕТ СН'!$F$16</f>
        <v>0</v>
      </c>
    </row>
    <row r="461" spans="1:25" ht="15.75" hidden="1" x14ac:dyDescent="0.2">
      <c r="A461" s="35">
        <f t="shared" si="12"/>
        <v>44797</v>
      </c>
      <c r="B461" s="36">
        <f ca="1">SUMIFS(СВЦЭМ!$L$40:$L$783,СВЦЭМ!$A$40:$A$783,$A461,СВЦЭМ!$B$39:$B$782,B$437)+'СЕТ СН'!$F$16</f>
        <v>0</v>
      </c>
      <c r="C461" s="36">
        <f ca="1">SUMIFS(СВЦЭМ!$L$40:$L$783,СВЦЭМ!$A$40:$A$783,$A461,СВЦЭМ!$B$39:$B$782,C$437)+'СЕТ СН'!$F$16</f>
        <v>0</v>
      </c>
      <c r="D461" s="36">
        <f ca="1">SUMIFS(СВЦЭМ!$L$40:$L$783,СВЦЭМ!$A$40:$A$783,$A461,СВЦЭМ!$B$39:$B$782,D$437)+'СЕТ СН'!$F$16</f>
        <v>0</v>
      </c>
      <c r="E461" s="36">
        <f ca="1">SUMIFS(СВЦЭМ!$L$40:$L$783,СВЦЭМ!$A$40:$A$783,$A461,СВЦЭМ!$B$39:$B$782,E$437)+'СЕТ СН'!$F$16</f>
        <v>0</v>
      </c>
      <c r="F461" s="36">
        <f ca="1">SUMIFS(СВЦЭМ!$L$40:$L$783,СВЦЭМ!$A$40:$A$783,$A461,СВЦЭМ!$B$39:$B$782,F$437)+'СЕТ СН'!$F$16</f>
        <v>0</v>
      </c>
      <c r="G461" s="36">
        <f ca="1">SUMIFS(СВЦЭМ!$L$40:$L$783,СВЦЭМ!$A$40:$A$783,$A461,СВЦЭМ!$B$39:$B$782,G$437)+'СЕТ СН'!$F$16</f>
        <v>0</v>
      </c>
      <c r="H461" s="36">
        <f ca="1">SUMIFS(СВЦЭМ!$L$40:$L$783,СВЦЭМ!$A$40:$A$783,$A461,СВЦЭМ!$B$39:$B$782,H$437)+'СЕТ СН'!$F$16</f>
        <v>0</v>
      </c>
      <c r="I461" s="36">
        <f ca="1">SUMIFS(СВЦЭМ!$L$40:$L$783,СВЦЭМ!$A$40:$A$783,$A461,СВЦЭМ!$B$39:$B$782,I$437)+'СЕТ СН'!$F$16</f>
        <v>0</v>
      </c>
      <c r="J461" s="36">
        <f ca="1">SUMIFS(СВЦЭМ!$L$40:$L$783,СВЦЭМ!$A$40:$A$783,$A461,СВЦЭМ!$B$39:$B$782,J$437)+'СЕТ СН'!$F$16</f>
        <v>0</v>
      </c>
      <c r="K461" s="36">
        <f ca="1">SUMIFS(СВЦЭМ!$L$40:$L$783,СВЦЭМ!$A$40:$A$783,$A461,СВЦЭМ!$B$39:$B$782,K$437)+'СЕТ СН'!$F$16</f>
        <v>0</v>
      </c>
      <c r="L461" s="36">
        <f ca="1">SUMIFS(СВЦЭМ!$L$40:$L$783,СВЦЭМ!$A$40:$A$783,$A461,СВЦЭМ!$B$39:$B$782,L$437)+'СЕТ СН'!$F$16</f>
        <v>0</v>
      </c>
      <c r="M461" s="36">
        <f ca="1">SUMIFS(СВЦЭМ!$L$40:$L$783,СВЦЭМ!$A$40:$A$783,$A461,СВЦЭМ!$B$39:$B$782,M$437)+'СЕТ СН'!$F$16</f>
        <v>0</v>
      </c>
      <c r="N461" s="36">
        <f ca="1">SUMIFS(СВЦЭМ!$L$40:$L$783,СВЦЭМ!$A$40:$A$783,$A461,СВЦЭМ!$B$39:$B$782,N$437)+'СЕТ СН'!$F$16</f>
        <v>0</v>
      </c>
      <c r="O461" s="36">
        <f ca="1">SUMIFS(СВЦЭМ!$L$40:$L$783,СВЦЭМ!$A$40:$A$783,$A461,СВЦЭМ!$B$39:$B$782,O$437)+'СЕТ СН'!$F$16</f>
        <v>0</v>
      </c>
      <c r="P461" s="36">
        <f ca="1">SUMIFS(СВЦЭМ!$L$40:$L$783,СВЦЭМ!$A$40:$A$783,$A461,СВЦЭМ!$B$39:$B$782,P$437)+'СЕТ СН'!$F$16</f>
        <v>0</v>
      </c>
      <c r="Q461" s="36">
        <f ca="1">SUMIFS(СВЦЭМ!$L$40:$L$783,СВЦЭМ!$A$40:$A$783,$A461,СВЦЭМ!$B$39:$B$782,Q$437)+'СЕТ СН'!$F$16</f>
        <v>0</v>
      </c>
      <c r="R461" s="36">
        <f ca="1">SUMIFS(СВЦЭМ!$L$40:$L$783,СВЦЭМ!$A$40:$A$783,$A461,СВЦЭМ!$B$39:$B$782,R$437)+'СЕТ СН'!$F$16</f>
        <v>0</v>
      </c>
      <c r="S461" s="36">
        <f ca="1">SUMIFS(СВЦЭМ!$L$40:$L$783,СВЦЭМ!$A$40:$A$783,$A461,СВЦЭМ!$B$39:$B$782,S$437)+'СЕТ СН'!$F$16</f>
        <v>0</v>
      </c>
      <c r="T461" s="36">
        <f ca="1">SUMIFS(СВЦЭМ!$L$40:$L$783,СВЦЭМ!$A$40:$A$783,$A461,СВЦЭМ!$B$39:$B$782,T$437)+'СЕТ СН'!$F$16</f>
        <v>0</v>
      </c>
      <c r="U461" s="36">
        <f ca="1">SUMIFS(СВЦЭМ!$L$40:$L$783,СВЦЭМ!$A$40:$A$783,$A461,СВЦЭМ!$B$39:$B$782,U$437)+'СЕТ СН'!$F$16</f>
        <v>0</v>
      </c>
      <c r="V461" s="36">
        <f ca="1">SUMIFS(СВЦЭМ!$L$40:$L$783,СВЦЭМ!$A$40:$A$783,$A461,СВЦЭМ!$B$39:$B$782,V$437)+'СЕТ СН'!$F$16</f>
        <v>0</v>
      </c>
      <c r="W461" s="36">
        <f ca="1">SUMIFS(СВЦЭМ!$L$40:$L$783,СВЦЭМ!$A$40:$A$783,$A461,СВЦЭМ!$B$39:$B$782,W$437)+'СЕТ СН'!$F$16</f>
        <v>0</v>
      </c>
      <c r="X461" s="36">
        <f ca="1">SUMIFS(СВЦЭМ!$L$40:$L$783,СВЦЭМ!$A$40:$A$783,$A461,СВЦЭМ!$B$39:$B$782,X$437)+'СЕТ СН'!$F$16</f>
        <v>0</v>
      </c>
      <c r="Y461" s="36">
        <f ca="1">SUMIFS(СВЦЭМ!$L$40:$L$783,СВЦЭМ!$A$40:$A$783,$A461,СВЦЭМ!$B$39:$B$782,Y$437)+'СЕТ СН'!$F$16</f>
        <v>0</v>
      </c>
    </row>
    <row r="462" spans="1:25" ht="15.75" hidden="1" x14ac:dyDescent="0.2">
      <c r="A462" s="35">
        <f t="shared" si="12"/>
        <v>44798</v>
      </c>
      <c r="B462" s="36">
        <f ca="1">SUMIFS(СВЦЭМ!$L$40:$L$783,СВЦЭМ!$A$40:$A$783,$A462,СВЦЭМ!$B$39:$B$782,B$437)+'СЕТ СН'!$F$16</f>
        <v>0</v>
      </c>
      <c r="C462" s="36">
        <f ca="1">SUMIFS(СВЦЭМ!$L$40:$L$783,СВЦЭМ!$A$40:$A$783,$A462,СВЦЭМ!$B$39:$B$782,C$437)+'СЕТ СН'!$F$16</f>
        <v>0</v>
      </c>
      <c r="D462" s="36">
        <f ca="1">SUMIFS(СВЦЭМ!$L$40:$L$783,СВЦЭМ!$A$40:$A$783,$A462,СВЦЭМ!$B$39:$B$782,D$437)+'СЕТ СН'!$F$16</f>
        <v>0</v>
      </c>
      <c r="E462" s="36">
        <f ca="1">SUMIFS(СВЦЭМ!$L$40:$L$783,СВЦЭМ!$A$40:$A$783,$A462,СВЦЭМ!$B$39:$B$782,E$437)+'СЕТ СН'!$F$16</f>
        <v>0</v>
      </c>
      <c r="F462" s="36">
        <f ca="1">SUMIFS(СВЦЭМ!$L$40:$L$783,СВЦЭМ!$A$40:$A$783,$A462,СВЦЭМ!$B$39:$B$782,F$437)+'СЕТ СН'!$F$16</f>
        <v>0</v>
      </c>
      <c r="G462" s="36">
        <f ca="1">SUMIFS(СВЦЭМ!$L$40:$L$783,СВЦЭМ!$A$40:$A$783,$A462,СВЦЭМ!$B$39:$B$782,G$437)+'СЕТ СН'!$F$16</f>
        <v>0</v>
      </c>
      <c r="H462" s="36">
        <f ca="1">SUMIFS(СВЦЭМ!$L$40:$L$783,СВЦЭМ!$A$40:$A$783,$A462,СВЦЭМ!$B$39:$B$782,H$437)+'СЕТ СН'!$F$16</f>
        <v>0</v>
      </c>
      <c r="I462" s="36">
        <f ca="1">SUMIFS(СВЦЭМ!$L$40:$L$783,СВЦЭМ!$A$40:$A$783,$A462,СВЦЭМ!$B$39:$B$782,I$437)+'СЕТ СН'!$F$16</f>
        <v>0</v>
      </c>
      <c r="J462" s="36">
        <f ca="1">SUMIFS(СВЦЭМ!$L$40:$L$783,СВЦЭМ!$A$40:$A$783,$A462,СВЦЭМ!$B$39:$B$782,J$437)+'СЕТ СН'!$F$16</f>
        <v>0</v>
      </c>
      <c r="K462" s="36">
        <f ca="1">SUMIFS(СВЦЭМ!$L$40:$L$783,СВЦЭМ!$A$40:$A$783,$A462,СВЦЭМ!$B$39:$B$782,K$437)+'СЕТ СН'!$F$16</f>
        <v>0</v>
      </c>
      <c r="L462" s="36">
        <f ca="1">SUMIFS(СВЦЭМ!$L$40:$L$783,СВЦЭМ!$A$40:$A$783,$A462,СВЦЭМ!$B$39:$B$782,L$437)+'СЕТ СН'!$F$16</f>
        <v>0</v>
      </c>
      <c r="M462" s="36">
        <f ca="1">SUMIFS(СВЦЭМ!$L$40:$L$783,СВЦЭМ!$A$40:$A$783,$A462,СВЦЭМ!$B$39:$B$782,M$437)+'СЕТ СН'!$F$16</f>
        <v>0</v>
      </c>
      <c r="N462" s="36">
        <f ca="1">SUMIFS(СВЦЭМ!$L$40:$L$783,СВЦЭМ!$A$40:$A$783,$A462,СВЦЭМ!$B$39:$B$782,N$437)+'СЕТ СН'!$F$16</f>
        <v>0</v>
      </c>
      <c r="O462" s="36">
        <f ca="1">SUMIFS(СВЦЭМ!$L$40:$L$783,СВЦЭМ!$A$40:$A$783,$A462,СВЦЭМ!$B$39:$B$782,O$437)+'СЕТ СН'!$F$16</f>
        <v>0</v>
      </c>
      <c r="P462" s="36">
        <f ca="1">SUMIFS(СВЦЭМ!$L$40:$L$783,СВЦЭМ!$A$40:$A$783,$A462,СВЦЭМ!$B$39:$B$782,P$437)+'СЕТ СН'!$F$16</f>
        <v>0</v>
      </c>
      <c r="Q462" s="36">
        <f ca="1">SUMIFS(СВЦЭМ!$L$40:$L$783,СВЦЭМ!$A$40:$A$783,$A462,СВЦЭМ!$B$39:$B$782,Q$437)+'СЕТ СН'!$F$16</f>
        <v>0</v>
      </c>
      <c r="R462" s="36">
        <f ca="1">SUMIFS(СВЦЭМ!$L$40:$L$783,СВЦЭМ!$A$40:$A$783,$A462,СВЦЭМ!$B$39:$B$782,R$437)+'СЕТ СН'!$F$16</f>
        <v>0</v>
      </c>
      <c r="S462" s="36">
        <f ca="1">SUMIFS(СВЦЭМ!$L$40:$L$783,СВЦЭМ!$A$40:$A$783,$A462,СВЦЭМ!$B$39:$B$782,S$437)+'СЕТ СН'!$F$16</f>
        <v>0</v>
      </c>
      <c r="T462" s="36">
        <f ca="1">SUMIFS(СВЦЭМ!$L$40:$L$783,СВЦЭМ!$A$40:$A$783,$A462,СВЦЭМ!$B$39:$B$782,T$437)+'СЕТ СН'!$F$16</f>
        <v>0</v>
      </c>
      <c r="U462" s="36">
        <f ca="1">SUMIFS(СВЦЭМ!$L$40:$L$783,СВЦЭМ!$A$40:$A$783,$A462,СВЦЭМ!$B$39:$B$782,U$437)+'СЕТ СН'!$F$16</f>
        <v>0</v>
      </c>
      <c r="V462" s="36">
        <f ca="1">SUMIFS(СВЦЭМ!$L$40:$L$783,СВЦЭМ!$A$40:$A$783,$A462,СВЦЭМ!$B$39:$B$782,V$437)+'СЕТ СН'!$F$16</f>
        <v>0</v>
      </c>
      <c r="W462" s="36">
        <f ca="1">SUMIFS(СВЦЭМ!$L$40:$L$783,СВЦЭМ!$A$40:$A$783,$A462,СВЦЭМ!$B$39:$B$782,W$437)+'СЕТ СН'!$F$16</f>
        <v>0</v>
      </c>
      <c r="X462" s="36">
        <f ca="1">SUMIFS(СВЦЭМ!$L$40:$L$783,СВЦЭМ!$A$40:$A$783,$A462,СВЦЭМ!$B$39:$B$782,X$437)+'СЕТ СН'!$F$16</f>
        <v>0</v>
      </c>
      <c r="Y462" s="36">
        <f ca="1">SUMIFS(СВЦЭМ!$L$40:$L$783,СВЦЭМ!$A$40:$A$783,$A462,СВЦЭМ!$B$39:$B$782,Y$437)+'СЕТ СН'!$F$16</f>
        <v>0</v>
      </c>
    </row>
    <row r="463" spans="1:25" ht="15.75" hidden="1" x14ac:dyDescent="0.2">
      <c r="A463" s="35">
        <f t="shared" si="12"/>
        <v>44799</v>
      </c>
      <c r="B463" s="36">
        <f ca="1">SUMIFS(СВЦЭМ!$L$40:$L$783,СВЦЭМ!$A$40:$A$783,$A463,СВЦЭМ!$B$39:$B$782,B$437)+'СЕТ СН'!$F$16</f>
        <v>0</v>
      </c>
      <c r="C463" s="36">
        <f ca="1">SUMIFS(СВЦЭМ!$L$40:$L$783,СВЦЭМ!$A$40:$A$783,$A463,СВЦЭМ!$B$39:$B$782,C$437)+'СЕТ СН'!$F$16</f>
        <v>0</v>
      </c>
      <c r="D463" s="36">
        <f ca="1">SUMIFS(СВЦЭМ!$L$40:$L$783,СВЦЭМ!$A$40:$A$783,$A463,СВЦЭМ!$B$39:$B$782,D$437)+'СЕТ СН'!$F$16</f>
        <v>0</v>
      </c>
      <c r="E463" s="36">
        <f ca="1">SUMIFS(СВЦЭМ!$L$40:$L$783,СВЦЭМ!$A$40:$A$783,$A463,СВЦЭМ!$B$39:$B$782,E$437)+'СЕТ СН'!$F$16</f>
        <v>0</v>
      </c>
      <c r="F463" s="36">
        <f ca="1">SUMIFS(СВЦЭМ!$L$40:$L$783,СВЦЭМ!$A$40:$A$783,$A463,СВЦЭМ!$B$39:$B$782,F$437)+'СЕТ СН'!$F$16</f>
        <v>0</v>
      </c>
      <c r="G463" s="36">
        <f ca="1">SUMIFS(СВЦЭМ!$L$40:$L$783,СВЦЭМ!$A$40:$A$783,$A463,СВЦЭМ!$B$39:$B$782,G$437)+'СЕТ СН'!$F$16</f>
        <v>0</v>
      </c>
      <c r="H463" s="36">
        <f ca="1">SUMIFS(СВЦЭМ!$L$40:$L$783,СВЦЭМ!$A$40:$A$783,$A463,СВЦЭМ!$B$39:$B$782,H$437)+'СЕТ СН'!$F$16</f>
        <v>0</v>
      </c>
      <c r="I463" s="36">
        <f ca="1">SUMIFS(СВЦЭМ!$L$40:$L$783,СВЦЭМ!$A$40:$A$783,$A463,СВЦЭМ!$B$39:$B$782,I$437)+'СЕТ СН'!$F$16</f>
        <v>0</v>
      </c>
      <c r="J463" s="36">
        <f ca="1">SUMIFS(СВЦЭМ!$L$40:$L$783,СВЦЭМ!$A$40:$A$783,$A463,СВЦЭМ!$B$39:$B$782,J$437)+'СЕТ СН'!$F$16</f>
        <v>0</v>
      </c>
      <c r="K463" s="36">
        <f ca="1">SUMIFS(СВЦЭМ!$L$40:$L$783,СВЦЭМ!$A$40:$A$783,$A463,СВЦЭМ!$B$39:$B$782,K$437)+'СЕТ СН'!$F$16</f>
        <v>0</v>
      </c>
      <c r="L463" s="36">
        <f ca="1">SUMIFS(СВЦЭМ!$L$40:$L$783,СВЦЭМ!$A$40:$A$783,$A463,СВЦЭМ!$B$39:$B$782,L$437)+'СЕТ СН'!$F$16</f>
        <v>0</v>
      </c>
      <c r="M463" s="36">
        <f ca="1">SUMIFS(СВЦЭМ!$L$40:$L$783,СВЦЭМ!$A$40:$A$783,$A463,СВЦЭМ!$B$39:$B$782,M$437)+'СЕТ СН'!$F$16</f>
        <v>0</v>
      </c>
      <c r="N463" s="36">
        <f ca="1">SUMIFS(СВЦЭМ!$L$40:$L$783,СВЦЭМ!$A$40:$A$783,$A463,СВЦЭМ!$B$39:$B$782,N$437)+'СЕТ СН'!$F$16</f>
        <v>0</v>
      </c>
      <c r="O463" s="36">
        <f ca="1">SUMIFS(СВЦЭМ!$L$40:$L$783,СВЦЭМ!$A$40:$A$783,$A463,СВЦЭМ!$B$39:$B$782,O$437)+'СЕТ СН'!$F$16</f>
        <v>0</v>
      </c>
      <c r="P463" s="36">
        <f ca="1">SUMIFS(СВЦЭМ!$L$40:$L$783,СВЦЭМ!$A$40:$A$783,$A463,СВЦЭМ!$B$39:$B$782,P$437)+'СЕТ СН'!$F$16</f>
        <v>0</v>
      </c>
      <c r="Q463" s="36">
        <f ca="1">SUMIFS(СВЦЭМ!$L$40:$L$783,СВЦЭМ!$A$40:$A$783,$A463,СВЦЭМ!$B$39:$B$782,Q$437)+'СЕТ СН'!$F$16</f>
        <v>0</v>
      </c>
      <c r="R463" s="36">
        <f ca="1">SUMIFS(СВЦЭМ!$L$40:$L$783,СВЦЭМ!$A$40:$A$783,$A463,СВЦЭМ!$B$39:$B$782,R$437)+'СЕТ СН'!$F$16</f>
        <v>0</v>
      </c>
      <c r="S463" s="36">
        <f ca="1">SUMIFS(СВЦЭМ!$L$40:$L$783,СВЦЭМ!$A$40:$A$783,$A463,СВЦЭМ!$B$39:$B$782,S$437)+'СЕТ СН'!$F$16</f>
        <v>0</v>
      </c>
      <c r="T463" s="36">
        <f ca="1">SUMIFS(СВЦЭМ!$L$40:$L$783,СВЦЭМ!$A$40:$A$783,$A463,СВЦЭМ!$B$39:$B$782,T$437)+'СЕТ СН'!$F$16</f>
        <v>0</v>
      </c>
      <c r="U463" s="36">
        <f ca="1">SUMIFS(СВЦЭМ!$L$40:$L$783,СВЦЭМ!$A$40:$A$783,$A463,СВЦЭМ!$B$39:$B$782,U$437)+'СЕТ СН'!$F$16</f>
        <v>0</v>
      </c>
      <c r="V463" s="36">
        <f ca="1">SUMIFS(СВЦЭМ!$L$40:$L$783,СВЦЭМ!$A$40:$A$783,$A463,СВЦЭМ!$B$39:$B$782,V$437)+'СЕТ СН'!$F$16</f>
        <v>0</v>
      </c>
      <c r="W463" s="36">
        <f ca="1">SUMIFS(СВЦЭМ!$L$40:$L$783,СВЦЭМ!$A$40:$A$783,$A463,СВЦЭМ!$B$39:$B$782,W$437)+'СЕТ СН'!$F$16</f>
        <v>0</v>
      </c>
      <c r="X463" s="36">
        <f ca="1">SUMIFS(СВЦЭМ!$L$40:$L$783,СВЦЭМ!$A$40:$A$783,$A463,СВЦЭМ!$B$39:$B$782,X$437)+'СЕТ СН'!$F$16</f>
        <v>0</v>
      </c>
      <c r="Y463" s="36">
        <f ca="1">SUMIFS(СВЦЭМ!$L$40:$L$783,СВЦЭМ!$A$40:$A$783,$A463,СВЦЭМ!$B$39:$B$782,Y$437)+'СЕТ СН'!$F$16</f>
        <v>0</v>
      </c>
    </row>
    <row r="464" spans="1:25" ht="15.75" hidden="1" x14ac:dyDescent="0.2">
      <c r="A464" s="35">
        <f t="shared" si="12"/>
        <v>44800</v>
      </c>
      <c r="B464" s="36">
        <f ca="1">SUMIFS(СВЦЭМ!$L$40:$L$783,СВЦЭМ!$A$40:$A$783,$A464,СВЦЭМ!$B$39:$B$782,B$437)+'СЕТ СН'!$F$16</f>
        <v>0</v>
      </c>
      <c r="C464" s="36">
        <f ca="1">SUMIFS(СВЦЭМ!$L$40:$L$783,СВЦЭМ!$A$40:$A$783,$A464,СВЦЭМ!$B$39:$B$782,C$437)+'СЕТ СН'!$F$16</f>
        <v>0</v>
      </c>
      <c r="D464" s="36">
        <f ca="1">SUMIFS(СВЦЭМ!$L$40:$L$783,СВЦЭМ!$A$40:$A$783,$A464,СВЦЭМ!$B$39:$B$782,D$437)+'СЕТ СН'!$F$16</f>
        <v>0</v>
      </c>
      <c r="E464" s="36">
        <f ca="1">SUMIFS(СВЦЭМ!$L$40:$L$783,СВЦЭМ!$A$40:$A$783,$A464,СВЦЭМ!$B$39:$B$782,E$437)+'СЕТ СН'!$F$16</f>
        <v>0</v>
      </c>
      <c r="F464" s="36">
        <f ca="1">SUMIFS(СВЦЭМ!$L$40:$L$783,СВЦЭМ!$A$40:$A$783,$A464,СВЦЭМ!$B$39:$B$782,F$437)+'СЕТ СН'!$F$16</f>
        <v>0</v>
      </c>
      <c r="G464" s="36">
        <f ca="1">SUMIFS(СВЦЭМ!$L$40:$L$783,СВЦЭМ!$A$40:$A$783,$A464,СВЦЭМ!$B$39:$B$782,G$437)+'СЕТ СН'!$F$16</f>
        <v>0</v>
      </c>
      <c r="H464" s="36">
        <f ca="1">SUMIFS(СВЦЭМ!$L$40:$L$783,СВЦЭМ!$A$40:$A$783,$A464,СВЦЭМ!$B$39:$B$782,H$437)+'СЕТ СН'!$F$16</f>
        <v>0</v>
      </c>
      <c r="I464" s="36">
        <f ca="1">SUMIFS(СВЦЭМ!$L$40:$L$783,СВЦЭМ!$A$40:$A$783,$A464,СВЦЭМ!$B$39:$B$782,I$437)+'СЕТ СН'!$F$16</f>
        <v>0</v>
      </c>
      <c r="J464" s="36">
        <f ca="1">SUMIFS(СВЦЭМ!$L$40:$L$783,СВЦЭМ!$A$40:$A$783,$A464,СВЦЭМ!$B$39:$B$782,J$437)+'СЕТ СН'!$F$16</f>
        <v>0</v>
      </c>
      <c r="K464" s="36">
        <f ca="1">SUMIFS(СВЦЭМ!$L$40:$L$783,СВЦЭМ!$A$40:$A$783,$A464,СВЦЭМ!$B$39:$B$782,K$437)+'СЕТ СН'!$F$16</f>
        <v>0</v>
      </c>
      <c r="L464" s="36">
        <f ca="1">SUMIFS(СВЦЭМ!$L$40:$L$783,СВЦЭМ!$A$40:$A$783,$A464,СВЦЭМ!$B$39:$B$782,L$437)+'СЕТ СН'!$F$16</f>
        <v>0</v>
      </c>
      <c r="M464" s="36">
        <f ca="1">SUMIFS(СВЦЭМ!$L$40:$L$783,СВЦЭМ!$A$40:$A$783,$A464,СВЦЭМ!$B$39:$B$782,M$437)+'СЕТ СН'!$F$16</f>
        <v>0</v>
      </c>
      <c r="N464" s="36">
        <f ca="1">SUMIFS(СВЦЭМ!$L$40:$L$783,СВЦЭМ!$A$40:$A$783,$A464,СВЦЭМ!$B$39:$B$782,N$437)+'СЕТ СН'!$F$16</f>
        <v>0</v>
      </c>
      <c r="O464" s="36">
        <f ca="1">SUMIFS(СВЦЭМ!$L$40:$L$783,СВЦЭМ!$A$40:$A$783,$A464,СВЦЭМ!$B$39:$B$782,O$437)+'СЕТ СН'!$F$16</f>
        <v>0</v>
      </c>
      <c r="P464" s="36">
        <f ca="1">SUMIFS(СВЦЭМ!$L$40:$L$783,СВЦЭМ!$A$40:$A$783,$A464,СВЦЭМ!$B$39:$B$782,P$437)+'СЕТ СН'!$F$16</f>
        <v>0</v>
      </c>
      <c r="Q464" s="36">
        <f ca="1">SUMIFS(СВЦЭМ!$L$40:$L$783,СВЦЭМ!$A$40:$A$783,$A464,СВЦЭМ!$B$39:$B$782,Q$437)+'СЕТ СН'!$F$16</f>
        <v>0</v>
      </c>
      <c r="R464" s="36">
        <f ca="1">SUMIFS(СВЦЭМ!$L$40:$L$783,СВЦЭМ!$A$40:$A$783,$A464,СВЦЭМ!$B$39:$B$782,R$437)+'СЕТ СН'!$F$16</f>
        <v>0</v>
      </c>
      <c r="S464" s="36">
        <f ca="1">SUMIFS(СВЦЭМ!$L$40:$L$783,СВЦЭМ!$A$40:$A$783,$A464,СВЦЭМ!$B$39:$B$782,S$437)+'СЕТ СН'!$F$16</f>
        <v>0</v>
      </c>
      <c r="T464" s="36">
        <f ca="1">SUMIFS(СВЦЭМ!$L$40:$L$783,СВЦЭМ!$A$40:$A$783,$A464,СВЦЭМ!$B$39:$B$782,T$437)+'СЕТ СН'!$F$16</f>
        <v>0</v>
      </c>
      <c r="U464" s="36">
        <f ca="1">SUMIFS(СВЦЭМ!$L$40:$L$783,СВЦЭМ!$A$40:$A$783,$A464,СВЦЭМ!$B$39:$B$782,U$437)+'СЕТ СН'!$F$16</f>
        <v>0</v>
      </c>
      <c r="V464" s="36">
        <f ca="1">SUMIFS(СВЦЭМ!$L$40:$L$783,СВЦЭМ!$A$40:$A$783,$A464,СВЦЭМ!$B$39:$B$782,V$437)+'СЕТ СН'!$F$16</f>
        <v>0</v>
      </c>
      <c r="W464" s="36">
        <f ca="1">SUMIFS(СВЦЭМ!$L$40:$L$783,СВЦЭМ!$A$40:$A$783,$A464,СВЦЭМ!$B$39:$B$782,W$437)+'СЕТ СН'!$F$16</f>
        <v>0</v>
      </c>
      <c r="X464" s="36">
        <f ca="1">SUMIFS(СВЦЭМ!$L$40:$L$783,СВЦЭМ!$A$40:$A$783,$A464,СВЦЭМ!$B$39:$B$782,X$437)+'СЕТ СН'!$F$16</f>
        <v>0</v>
      </c>
      <c r="Y464" s="36">
        <f ca="1">SUMIFS(СВЦЭМ!$L$40:$L$783,СВЦЭМ!$A$40:$A$783,$A464,СВЦЭМ!$B$39:$B$782,Y$437)+'СЕТ СН'!$F$16</f>
        <v>0</v>
      </c>
    </row>
    <row r="465" spans="1:26" ht="15.75" hidden="1" x14ac:dyDescent="0.2">
      <c r="A465" s="35">
        <f t="shared" si="12"/>
        <v>44801</v>
      </c>
      <c r="B465" s="36">
        <f ca="1">SUMIFS(СВЦЭМ!$L$40:$L$783,СВЦЭМ!$A$40:$A$783,$A465,СВЦЭМ!$B$39:$B$782,B$437)+'СЕТ СН'!$F$16</f>
        <v>0</v>
      </c>
      <c r="C465" s="36">
        <f ca="1">SUMIFS(СВЦЭМ!$L$40:$L$783,СВЦЭМ!$A$40:$A$783,$A465,СВЦЭМ!$B$39:$B$782,C$437)+'СЕТ СН'!$F$16</f>
        <v>0</v>
      </c>
      <c r="D465" s="36">
        <f ca="1">SUMIFS(СВЦЭМ!$L$40:$L$783,СВЦЭМ!$A$40:$A$783,$A465,СВЦЭМ!$B$39:$B$782,D$437)+'СЕТ СН'!$F$16</f>
        <v>0</v>
      </c>
      <c r="E465" s="36">
        <f ca="1">SUMIFS(СВЦЭМ!$L$40:$L$783,СВЦЭМ!$A$40:$A$783,$A465,СВЦЭМ!$B$39:$B$782,E$437)+'СЕТ СН'!$F$16</f>
        <v>0</v>
      </c>
      <c r="F465" s="36">
        <f ca="1">SUMIFS(СВЦЭМ!$L$40:$L$783,СВЦЭМ!$A$40:$A$783,$A465,СВЦЭМ!$B$39:$B$782,F$437)+'СЕТ СН'!$F$16</f>
        <v>0</v>
      </c>
      <c r="G465" s="36">
        <f ca="1">SUMIFS(СВЦЭМ!$L$40:$L$783,СВЦЭМ!$A$40:$A$783,$A465,СВЦЭМ!$B$39:$B$782,G$437)+'СЕТ СН'!$F$16</f>
        <v>0</v>
      </c>
      <c r="H465" s="36">
        <f ca="1">SUMIFS(СВЦЭМ!$L$40:$L$783,СВЦЭМ!$A$40:$A$783,$A465,СВЦЭМ!$B$39:$B$782,H$437)+'СЕТ СН'!$F$16</f>
        <v>0</v>
      </c>
      <c r="I465" s="36">
        <f ca="1">SUMIFS(СВЦЭМ!$L$40:$L$783,СВЦЭМ!$A$40:$A$783,$A465,СВЦЭМ!$B$39:$B$782,I$437)+'СЕТ СН'!$F$16</f>
        <v>0</v>
      </c>
      <c r="J465" s="36">
        <f ca="1">SUMIFS(СВЦЭМ!$L$40:$L$783,СВЦЭМ!$A$40:$A$783,$A465,СВЦЭМ!$B$39:$B$782,J$437)+'СЕТ СН'!$F$16</f>
        <v>0</v>
      </c>
      <c r="K465" s="36">
        <f ca="1">SUMIFS(СВЦЭМ!$L$40:$L$783,СВЦЭМ!$A$40:$A$783,$A465,СВЦЭМ!$B$39:$B$782,K$437)+'СЕТ СН'!$F$16</f>
        <v>0</v>
      </c>
      <c r="L465" s="36">
        <f ca="1">SUMIFS(СВЦЭМ!$L$40:$L$783,СВЦЭМ!$A$40:$A$783,$A465,СВЦЭМ!$B$39:$B$782,L$437)+'СЕТ СН'!$F$16</f>
        <v>0</v>
      </c>
      <c r="M465" s="36">
        <f ca="1">SUMIFS(СВЦЭМ!$L$40:$L$783,СВЦЭМ!$A$40:$A$783,$A465,СВЦЭМ!$B$39:$B$782,M$437)+'СЕТ СН'!$F$16</f>
        <v>0</v>
      </c>
      <c r="N465" s="36">
        <f ca="1">SUMIFS(СВЦЭМ!$L$40:$L$783,СВЦЭМ!$A$40:$A$783,$A465,СВЦЭМ!$B$39:$B$782,N$437)+'СЕТ СН'!$F$16</f>
        <v>0</v>
      </c>
      <c r="O465" s="36">
        <f ca="1">SUMIFS(СВЦЭМ!$L$40:$L$783,СВЦЭМ!$A$40:$A$783,$A465,СВЦЭМ!$B$39:$B$782,O$437)+'СЕТ СН'!$F$16</f>
        <v>0</v>
      </c>
      <c r="P465" s="36">
        <f ca="1">SUMIFS(СВЦЭМ!$L$40:$L$783,СВЦЭМ!$A$40:$A$783,$A465,СВЦЭМ!$B$39:$B$782,P$437)+'СЕТ СН'!$F$16</f>
        <v>0</v>
      </c>
      <c r="Q465" s="36">
        <f ca="1">SUMIFS(СВЦЭМ!$L$40:$L$783,СВЦЭМ!$A$40:$A$783,$A465,СВЦЭМ!$B$39:$B$782,Q$437)+'СЕТ СН'!$F$16</f>
        <v>0</v>
      </c>
      <c r="R465" s="36">
        <f ca="1">SUMIFS(СВЦЭМ!$L$40:$L$783,СВЦЭМ!$A$40:$A$783,$A465,СВЦЭМ!$B$39:$B$782,R$437)+'СЕТ СН'!$F$16</f>
        <v>0</v>
      </c>
      <c r="S465" s="36">
        <f ca="1">SUMIFS(СВЦЭМ!$L$40:$L$783,СВЦЭМ!$A$40:$A$783,$A465,СВЦЭМ!$B$39:$B$782,S$437)+'СЕТ СН'!$F$16</f>
        <v>0</v>
      </c>
      <c r="T465" s="36">
        <f ca="1">SUMIFS(СВЦЭМ!$L$40:$L$783,СВЦЭМ!$A$40:$A$783,$A465,СВЦЭМ!$B$39:$B$782,T$437)+'СЕТ СН'!$F$16</f>
        <v>0</v>
      </c>
      <c r="U465" s="36">
        <f ca="1">SUMIFS(СВЦЭМ!$L$40:$L$783,СВЦЭМ!$A$40:$A$783,$A465,СВЦЭМ!$B$39:$B$782,U$437)+'СЕТ СН'!$F$16</f>
        <v>0</v>
      </c>
      <c r="V465" s="36">
        <f ca="1">SUMIFS(СВЦЭМ!$L$40:$L$783,СВЦЭМ!$A$40:$A$783,$A465,СВЦЭМ!$B$39:$B$782,V$437)+'СЕТ СН'!$F$16</f>
        <v>0</v>
      </c>
      <c r="W465" s="36">
        <f ca="1">SUMIFS(СВЦЭМ!$L$40:$L$783,СВЦЭМ!$A$40:$A$783,$A465,СВЦЭМ!$B$39:$B$782,W$437)+'СЕТ СН'!$F$16</f>
        <v>0</v>
      </c>
      <c r="X465" s="36">
        <f ca="1">SUMIFS(СВЦЭМ!$L$40:$L$783,СВЦЭМ!$A$40:$A$783,$A465,СВЦЭМ!$B$39:$B$782,X$437)+'СЕТ СН'!$F$16</f>
        <v>0</v>
      </c>
      <c r="Y465" s="36">
        <f ca="1">SUMIFS(СВЦЭМ!$L$40:$L$783,СВЦЭМ!$A$40:$A$783,$A465,СВЦЭМ!$B$39:$B$782,Y$437)+'СЕТ СН'!$F$16</f>
        <v>0</v>
      </c>
    </row>
    <row r="466" spans="1:26" ht="15.75" hidden="1" x14ac:dyDescent="0.2">
      <c r="A466" s="35">
        <f t="shared" si="12"/>
        <v>44802</v>
      </c>
      <c r="B466" s="36">
        <f ca="1">SUMIFS(СВЦЭМ!$L$40:$L$783,СВЦЭМ!$A$40:$A$783,$A466,СВЦЭМ!$B$39:$B$782,B$437)+'СЕТ СН'!$F$16</f>
        <v>0</v>
      </c>
      <c r="C466" s="36">
        <f ca="1">SUMIFS(СВЦЭМ!$L$40:$L$783,СВЦЭМ!$A$40:$A$783,$A466,СВЦЭМ!$B$39:$B$782,C$437)+'СЕТ СН'!$F$16</f>
        <v>0</v>
      </c>
      <c r="D466" s="36">
        <f ca="1">SUMIFS(СВЦЭМ!$L$40:$L$783,СВЦЭМ!$A$40:$A$783,$A466,СВЦЭМ!$B$39:$B$782,D$437)+'СЕТ СН'!$F$16</f>
        <v>0</v>
      </c>
      <c r="E466" s="36">
        <f ca="1">SUMIFS(СВЦЭМ!$L$40:$L$783,СВЦЭМ!$A$40:$A$783,$A466,СВЦЭМ!$B$39:$B$782,E$437)+'СЕТ СН'!$F$16</f>
        <v>0</v>
      </c>
      <c r="F466" s="36">
        <f ca="1">SUMIFS(СВЦЭМ!$L$40:$L$783,СВЦЭМ!$A$40:$A$783,$A466,СВЦЭМ!$B$39:$B$782,F$437)+'СЕТ СН'!$F$16</f>
        <v>0</v>
      </c>
      <c r="G466" s="36">
        <f ca="1">SUMIFS(СВЦЭМ!$L$40:$L$783,СВЦЭМ!$A$40:$A$783,$A466,СВЦЭМ!$B$39:$B$782,G$437)+'СЕТ СН'!$F$16</f>
        <v>0</v>
      </c>
      <c r="H466" s="36">
        <f ca="1">SUMIFS(СВЦЭМ!$L$40:$L$783,СВЦЭМ!$A$40:$A$783,$A466,СВЦЭМ!$B$39:$B$782,H$437)+'СЕТ СН'!$F$16</f>
        <v>0</v>
      </c>
      <c r="I466" s="36">
        <f ca="1">SUMIFS(СВЦЭМ!$L$40:$L$783,СВЦЭМ!$A$40:$A$783,$A466,СВЦЭМ!$B$39:$B$782,I$437)+'СЕТ СН'!$F$16</f>
        <v>0</v>
      </c>
      <c r="J466" s="36">
        <f ca="1">SUMIFS(СВЦЭМ!$L$40:$L$783,СВЦЭМ!$A$40:$A$783,$A466,СВЦЭМ!$B$39:$B$782,J$437)+'СЕТ СН'!$F$16</f>
        <v>0</v>
      </c>
      <c r="K466" s="36">
        <f ca="1">SUMIFS(СВЦЭМ!$L$40:$L$783,СВЦЭМ!$A$40:$A$783,$A466,СВЦЭМ!$B$39:$B$782,K$437)+'СЕТ СН'!$F$16</f>
        <v>0</v>
      </c>
      <c r="L466" s="36">
        <f ca="1">SUMIFS(СВЦЭМ!$L$40:$L$783,СВЦЭМ!$A$40:$A$783,$A466,СВЦЭМ!$B$39:$B$782,L$437)+'СЕТ СН'!$F$16</f>
        <v>0</v>
      </c>
      <c r="M466" s="36">
        <f ca="1">SUMIFS(СВЦЭМ!$L$40:$L$783,СВЦЭМ!$A$40:$A$783,$A466,СВЦЭМ!$B$39:$B$782,M$437)+'СЕТ СН'!$F$16</f>
        <v>0</v>
      </c>
      <c r="N466" s="36">
        <f ca="1">SUMIFS(СВЦЭМ!$L$40:$L$783,СВЦЭМ!$A$40:$A$783,$A466,СВЦЭМ!$B$39:$B$782,N$437)+'СЕТ СН'!$F$16</f>
        <v>0</v>
      </c>
      <c r="O466" s="36">
        <f ca="1">SUMIFS(СВЦЭМ!$L$40:$L$783,СВЦЭМ!$A$40:$A$783,$A466,СВЦЭМ!$B$39:$B$782,O$437)+'СЕТ СН'!$F$16</f>
        <v>0</v>
      </c>
      <c r="P466" s="36">
        <f ca="1">SUMIFS(СВЦЭМ!$L$40:$L$783,СВЦЭМ!$A$40:$A$783,$A466,СВЦЭМ!$B$39:$B$782,P$437)+'СЕТ СН'!$F$16</f>
        <v>0</v>
      </c>
      <c r="Q466" s="36">
        <f ca="1">SUMIFS(СВЦЭМ!$L$40:$L$783,СВЦЭМ!$A$40:$A$783,$A466,СВЦЭМ!$B$39:$B$782,Q$437)+'СЕТ СН'!$F$16</f>
        <v>0</v>
      </c>
      <c r="R466" s="36">
        <f ca="1">SUMIFS(СВЦЭМ!$L$40:$L$783,СВЦЭМ!$A$40:$A$783,$A466,СВЦЭМ!$B$39:$B$782,R$437)+'СЕТ СН'!$F$16</f>
        <v>0</v>
      </c>
      <c r="S466" s="36">
        <f ca="1">SUMIFS(СВЦЭМ!$L$40:$L$783,СВЦЭМ!$A$40:$A$783,$A466,СВЦЭМ!$B$39:$B$782,S$437)+'СЕТ СН'!$F$16</f>
        <v>0</v>
      </c>
      <c r="T466" s="36">
        <f ca="1">SUMIFS(СВЦЭМ!$L$40:$L$783,СВЦЭМ!$A$40:$A$783,$A466,СВЦЭМ!$B$39:$B$782,T$437)+'СЕТ СН'!$F$16</f>
        <v>0</v>
      </c>
      <c r="U466" s="36">
        <f ca="1">SUMIFS(СВЦЭМ!$L$40:$L$783,СВЦЭМ!$A$40:$A$783,$A466,СВЦЭМ!$B$39:$B$782,U$437)+'СЕТ СН'!$F$16</f>
        <v>0</v>
      </c>
      <c r="V466" s="36">
        <f ca="1">SUMIFS(СВЦЭМ!$L$40:$L$783,СВЦЭМ!$A$40:$A$783,$A466,СВЦЭМ!$B$39:$B$782,V$437)+'СЕТ СН'!$F$16</f>
        <v>0</v>
      </c>
      <c r="W466" s="36">
        <f ca="1">SUMIFS(СВЦЭМ!$L$40:$L$783,СВЦЭМ!$A$40:$A$783,$A466,СВЦЭМ!$B$39:$B$782,W$437)+'СЕТ СН'!$F$16</f>
        <v>0</v>
      </c>
      <c r="X466" s="36">
        <f ca="1">SUMIFS(СВЦЭМ!$L$40:$L$783,СВЦЭМ!$A$40:$A$783,$A466,СВЦЭМ!$B$39:$B$782,X$437)+'СЕТ СН'!$F$16</f>
        <v>0</v>
      </c>
      <c r="Y466" s="36">
        <f ca="1">SUMIFS(СВЦЭМ!$L$40:$L$783,СВЦЭМ!$A$40:$A$783,$A466,СВЦЭМ!$B$39:$B$782,Y$437)+'СЕТ СН'!$F$16</f>
        <v>0</v>
      </c>
    </row>
    <row r="467" spans="1:26" ht="15.75" hidden="1" x14ac:dyDescent="0.2">
      <c r="A467" s="35">
        <f t="shared" si="12"/>
        <v>44803</v>
      </c>
      <c r="B467" s="36">
        <f ca="1">SUMIFS(СВЦЭМ!$L$40:$L$783,СВЦЭМ!$A$40:$A$783,$A467,СВЦЭМ!$B$39:$B$782,B$437)+'СЕТ СН'!$F$16</f>
        <v>0</v>
      </c>
      <c r="C467" s="36">
        <f ca="1">SUMIFS(СВЦЭМ!$L$40:$L$783,СВЦЭМ!$A$40:$A$783,$A467,СВЦЭМ!$B$39:$B$782,C$437)+'СЕТ СН'!$F$16</f>
        <v>0</v>
      </c>
      <c r="D467" s="36">
        <f ca="1">SUMIFS(СВЦЭМ!$L$40:$L$783,СВЦЭМ!$A$40:$A$783,$A467,СВЦЭМ!$B$39:$B$782,D$437)+'СЕТ СН'!$F$16</f>
        <v>0</v>
      </c>
      <c r="E467" s="36">
        <f ca="1">SUMIFS(СВЦЭМ!$L$40:$L$783,СВЦЭМ!$A$40:$A$783,$A467,СВЦЭМ!$B$39:$B$782,E$437)+'СЕТ СН'!$F$16</f>
        <v>0</v>
      </c>
      <c r="F467" s="36">
        <f ca="1">SUMIFS(СВЦЭМ!$L$40:$L$783,СВЦЭМ!$A$40:$A$783,$A467,СВЦЭМ!$B$39:$B$782,F$437)+'СЕТ СН'!$F$16</f>
        <v>0</v>
      </c>
      <c r="G467" s="36">
        <f ca="1">SUMIFS(СВЦЭМ!$L$40:$L$783,СВЦЭМ!$A$40:$A$783,$A467,СВЦЭМ!$B$39:$B$782,G$437)+'СЕТ СН'!$F$16</f>
        <v>0</v>
      </c>
      <c r="H467" s="36">
        <f ca="1">SUMIFS(СВЦЭМ!$L$40:$L$783,СВЦЭМ!$A$40:$A$783,$A467,СВЦЭМ!$B$39:$B$782,H$437)+'СЕТ СН'!$F$16</f>
        <v>0</v>
      </c>
      <c r="I467" s="36">
        <f ca="1">SUMIFS(СВЦЭМ!$L$40:$L$783,СВЦЭМ!$A$40:$A$783,$A467,СВЦЭМ!$B$39:$B$782,I$437)+'СЕТ СН'!$F$16</f>
        <v>0</v>
      </c>
      <c r="J467" s="36">
        <f ca="1">SUMIFS(СВЦЭМ!$L$40:$L$783,СВЦЭМ!$A$40:$A$783,$A467,СВЦЭМ!$B$39:$B$782,J$437)+'СЕТ СН'!$F$16</f>
        <v>0</v>
      </c>
      <c r="K467" s="36">
        <f ca="1">SUMIFS(СВЦЭМ!$L$40:$L$783,СВЦЭМ!$A$40:$A$783,$A467,СВЦЭМ!$B$39:$B$782,K$437)+'СЕТ СН'!$F$16</f>
        <v>0</v>
      </c>
      <c r="L467" s="36">
        <f ca="1">SUMIFS(СВЦЭМ!$L$40:$L$783,СВЦЭМ!$A$40:$A$783,$A467,СВЦЭМ!$B$39:$B$782,L$437)+'СЕТ СН'!$F$16</f>
        <v>0</v>
      </c>
      <c r="M467" s="36">
        <f ca="1">SUMIFS(СВЦЭМ!$L$40:$L$783,СВЦЭМ!$A$40:$A$783,$A467,СВЦЭМ!$B$39:$B$782,M$437)+'СЕТ СН'!$F$16</f>
        <v>0</v>
      </c>
      <c r="N467" s="36">
        <f ca="1">SUMIFS(СВЦЭМ!$L$40:$L$783,СВЦЭМ!$A$40:$A$783,$A467,СВЦЭМ!$B$39:$B$782,N$437)+'СЕТ СН'!$F$16</f>
        <v>0</v>
      </c>
      <c r="O467" s="36">
        <f ca="1">SUMIFS(СВЦЭМ!$L$40:$L$783,СВЦЭМ!$A$40:$A$783,$A467,СВЦЭМ!$B$39:$B$782,O$437)+'СЕТ СН'!$F$16</f>
        <v>0</v>
      </c>
      <c r="P467" s="36">
        <f ca="1">SUMIFS(СВЦЭМ!$L$40:$L$783,СВЦЭМ!$A$40:$A$783,$A467,СВЦЭМ!$B$39:$B$782,P$437)+'СЕТ СН'!$F$16</f>
        <v>0</v>
      </c>
      <c r="Q467" s="36">
        <f ca="1">SUMIFS(СВЦЭМ!$L$40:$L$783,СВЦЭМ!$A$40:$A$783,$A467,СВЦЭМ!$B$39:$B$782,Q$437)+'СЕТ СН'!$F$16</f>
        <v>0</v>
      </c>
      <c r="R467" s="36">
        <f ca="1">SUMIFS(СВЦЭМ!$L$40:$L$783,СВЦЭМ!$A$40:$A$783,$A467,СВЦЭМ!$B$39:$B$782,R$437)+'СЕТ СН'!$F$16</f>
        <v>0</v>
      </c>
      <c r="S467" s="36">
        <f ca="1">SUMIFS(СВЦЭМ!$L$40:$L$783,СВЦЭМ!$A$40:$A$783,$A467,СВЦЭМ!$B$39:$B$782,S$437)+'СЕТ СН'!$F$16</f>
        <v>0</v>
      </c>
      <c r="T467" s="36">
        <f ca="1">SUMIFS(СВЦЭМ!$L$40:$L$783,СВЦЭМ!$A$40:$A$783,$A467,СВЦЭМ!$B$39:$B$782,T$437)+'СЕТ СН'!$F$16</f>
        <v>0</v>
      </c>
      <c r="U467" s="36">
        <f ca="1">SUMIFS(СВЦЭМ!$L$40:$L$783,СВЦЭМ!$A$40:$A$783,$A467,СВЦЭМ!$B$39:$B$782,U$437)+'СЕТ СН'!$F$16</f>
        <v>0</v>
      </c>
      <c r="V467" s="36">
        <f ca="1">SUMIFS(СВЦЭМ!$L$40:$L$783,СВЦЭМ!$A$40:$A$783,$A467,СВЦЭМ!$B$39:$B$782,V$437)+'СЕТ СН'!$F$16</f>
        <v>0</v>
      </c>
      <c r="W467" s="36">
        <f ca="1">SUMIFS(СВЦЭМ!$L$40:$L$783,СВЦЭМ!$A$40:$A$783,$A467,СВЦЭМ!$B$39:$B$782,W$437)+'СЕТ СН'!$F$16</f>
        <v>0</v>
      </c>
      <c r="X467" s="36">
        <f ca="1">SUMIFS(СВЦЭМ!$L$40:$L$783,СВЦЭМ!$A$40:$A$783,$A467,СВЦЭМ!$B$39:$B$782,X$437)+'СЕТ СН'!$F$16</f>
        <v>0</v>
      </c>
      <c r="Y467" s="36">
        <f ca="1">SUMIFS(СВЦЭМ!$L$40:$L$783,СВЦЭМ!$A$40:$A$783,$A467,СВЦЭМ!$B$39:$B$782,Y$437)+'СЕТ СН'!$F$16</f>
        <v>0</v>
      </c>
    </row>
    <row r="468" spans="1:26" ht="15.75" hidden="1" x14ac:dyDescent="0.2">
      <c r="A468" s="35">
        <f t="shared" si="12"/>
        <v>44804</v>
      </c>
      <c r="B468" s="36">
        <f ca="1">SUMIFS(СВЦЭМ!$L$40:$L$783,СВЦЭМ!$A$40:$A$783,$A468,СВЦЭМ!$B$39:$B$782,B$437)+'СЕТ СН'!$F$16</f>
        <v>0</v>
      </c>
      <c r="C468" s="36">
        <f ca="1">SUMIFS(СВЦЭМ!$L$40:$L$783,СВЦЭМ!$A$40:$A$783,$A468,СВЦЭМ!$B$39:$B$782,C$437)+'СЕТ СН'!$F$16</f>
        <v>0</v>
      </c>
      <c r="D468" s="36">
        <f ca="1">SUMIFS(СВЦЭМ!$L$40:$L$783,СВЦЭМ!$A$40:$A$783,$A468,СВЦЭМ!$B$39:$B$782,D$437)+'СЕТ СН'!$F$16</f>
        <v>0</v>
      </c>
      <c r="E468" s="36">
        <f ca="1">SUMIFS(СВЦЭМ!$L$40:$L$783,СВЦЭМ!$A$40:$A$783,$A468,СВЦЭМ!$B$39:$B$782,E$437)+'СЕТ СН'!$F$16</f>
        <v>0</v>
      </c>
      <c r="F468" s="36">
        <f ca="1">SUMIFS(СВЦЭМ!$L$40:$L$783,СВЦЭМ!$A$40:$A$783,$A468,СВЦЭМ!$B$39:$B$782,F$437)+'СЕТ СН'!$F$16</f>
        <v>0</v>
      </c>
      <c r="G468" s="36">
        <f ca="1">SUMIFS(СВЦЭМ!$L$40:$L$783,СВЦЭМ!$A$40:$A$783,$A468,СВЦЭМ!$B$39:$B$782,G$437)+'СЕТ СН'!$F$16</f>
        <v>0</v>
      </c>
      <c r="H468" s="36">
        <f ca="1">SUMIFS(СВЦЭМ!$L$40:$L$783,СВЦЭМ!$A$40:$A$783,$A468,СВЦЭМ!$B$39:$B$782,H$437)+'СЕТ СН'!$F$16</f>
        <v>0</v>
      </c>
      <c r="I468" s="36">
        <f ca="1">SUMIFS(СВЦЭМ!$L$40:$L$783,СВЦЭМ!$A$40:$A$783,$A468,СВЦЭМ!$B$39:$B$782,I$437)+'СЕТ СН'!$F$16</f>
        <v>0</v>
      </c>
      <c r="J468" s="36">
        <f ca="1">SUMIFS(СВЦЭМ!$L$40:$L$783,СВЦЭМ!$A$40:$A$783,$A468,СВЦЭМ!$B$39:$B$782,J$437)+'СЕТ СН'!$F$16</f>
        <v>0</v>
      </c>
      <c r="K468" s="36">
        <f ca="1">SUMIFS(СВЦЭМ!$L$40:$L$783,СВЦЭМ!$A$40:$A$783,$A468,СВЦЭМ!$B$39:$B$782,K$437)+'СЕТ СН'!$F$16</f>
        <v>0</v>
      </c>
      <c r="L468" s="36">
        <f ca="1">SUMIFS(СВЦЭМ!$L$40:$L$783,СВЦЭМ!$A$40:$A$783,$A468,СВЦЭМ!$B$39:$B$782,L$437)+'СЕТ СН'!$F$16</f>
        <v>0</v>
      </c>
      <c r="M468" s="36">
        <f ca="1">SUMIFS(СВЦЭМ!$L$40:$L$783,СВЦЭМ!$A$40:$A$783,$A468,СВЦЭМ!$B$39:$B$782,M$437)+'СЕТ СН'!$F$16</f>
        <v>0</v>
      </c>
      <c r="N468" s="36">
        <f ca="1">SUMIFS(СВЦЭМ!$L$40:$L$783,СВЦЭМ!$A$40:$A$783,$A468,СВЦЭМ!$B$39:$B$782,N$437)+'СЕТ СН'!$F$16</f>
        <v>0</v>
      </c>
      <c r="O468" s="36">
        <f ca="1">SUMIFS(СВЦЭМ!$L$40:$L$783,СВЦЭМ!$A$40:$A$783,$A468,СВЦЭМ!$B$39:$B$782,O$437)+'СЕТ СН'!$F$16</f>
        <v>0</v>
      </c>
      <c r="P468" s="36">
        <f ca="1">SUMIFS(СВЦЭМ!$L$40:$L$783,СВЦЭМ!$A$40:$A$783,$A468,СВЦЭМ!$B$39:$B$782,P$437)+'СЕТ СН'!$F$16</f>
        <v>0</v>
      </c>
      <c r="Q468" s="36">
        <f ca="1">SUMIFS(СВЦЭМ!$L$40:$L$783,СВЦЭМ!$A$40:$A$783,$A468,СВЦЭМ!$B$39:$B$782,Q$437)+'СЕТ СН'!$F$16</f>
        <v>0</v>
      </c>
      <c r="R468" s="36">
        <f ca="1">SUMIFS(СВЦЭМ!$L$40:$L$783,СВЦЭМ!$A$40:$A$783,$A468,СВЦЭМ!$B$39:$B$782,R$437)+'СЕТ СН'!$F$16</f>
        <v>0</v>
      </c>
      <c r="S468" s="36">
        <f ca="1">SUMIFS(СВЦЭМ!$L$40:$L$783,СВЦЭМ!$A$40:$A$783,$A468,СВЦЭМ!$B$39:$B$782,S$437)+'СЕТ СН'!$F$16</f>
        <v>0</v>
      </c>
      <c r="T468" s="36">
        <f ca="1">SUMIFS(СВЦЭМ!$L$40:$L$783,СВЦЭМ!$A$40:$A$783,$A468,СВЦЭМ!$B$39:$B$782,T$437)+'СЕТ СН'!$F$16</f>
        <v>0</v>
      </c>
      <c r="U468" s="36">
        <f ca="1">SUMIFS(СВЦЭМ!$L$40:$L$783,СВЦЭМ!$A$40:$A$783,$A468,СВЦЭМ!$B$39:$B$782,U$437)+'СЕТ СН'!$F$16</f>
        <v>0</v>
      </c>
      <c r="V468" s="36">
        <f ca="1">SUMIFS(СВЦЭМ!$L$40:$L$783,СВЦЭМ!$A$40:$A$783,$A468,СВЦЭМ!$B$39:$B$782,V$437)+'СЕТ СН'!$F$16</f>
        <v>0</v>
      </c>
      <c r="W468" s="36">
        <f ca="1">SUMIFS(СВЦЭМ!$L$40:$L$783,СВЦЭМ!$A$40:$A$783,$A468,СВЦЭМ!$B$39:$B$782,W$437)+'СЕТ СН'!$F$16</f>
        <v>0</v>
      </c>
      <c r="X468" s="36">
        <f ca="1">SUMIFS(СВЦЭМ!$L$40:$L$783,СВЦЭМ!$A$40:$A$783,$A468,СВЦЭМ!$B$39:$B$782,X$437)+'СЕТ СН'!$F$16</f>
        <v>0</v>
      </c>
      <c r="Y468" s="36">
        <f ca="1">SUMIFS(СВЦЭМ!$L$40:$L$783,СВЦЭМ!$A$40:$A$783,$A468,СВЦЭМ!$B$39:$B$782,Y$437)+'СЕТ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13.37441754</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6" t="s">
        <v>74</v>
      </c>
      <c r="B473" s="126"/>
      <c r="C473" s="126"/>
      <c r="D473" s="126"/>
      <c r="E473" s="126"/>
      <c r="F473" s="126"/>
      <c r="G473" s="126"/>
      <c r="H473" s="126"/>
      <c r="I473" s="126"/>
      <c r="J473" s="126"/>
      <c r="K473" s="126"/>
      <c r="L473" s="126"/>
      <c r="M473" s="126"/>
      <c r="N473" s="160">
        <f>СВЦЭМ!$D$12+'СЕТ СН'!$F$13</f>
        <v>493075.411558669</v>
      </c>
      <c r="O473" s="161"/>
      <c r="P473" s="47"/>
      <c r="Q473" s="47"/>
      <c r="R473" s="47"/>
      <c r="S473" s="47"/>
      <c r="T473" s="47"/>
      <c r="U473" s="47"/>
      <c r="V473" s="47"/>
      <c r="W473" s="47"/>
      <c r="X473" s="47"/>
      <c r="Y473" s="47"/>
    </row>
    <row r="474" spans="1:26" ht="15.75" x14ac:dyDescent="0.2">
      <c r="A474" s="126"/>
      <c r="B474" s="126"/>
      <c r="C474" s="126"/>
      <c r="D474" s="126"/>
      <c r="E474" s="126"/>
      <c r="F474" s="126"/>
      <c r="G474" s="126"/>
      <c r="H474" s="126"/>
      <c r="I474" s="126"/>
      <c r="J474" s="126"/>
      <c r="K474" s="126"/>
      <c r="L474" s="126"/>
      <c r="M474" s="126"/>
      <c r="N474" s="162"/>
      <c r="O474" s="163"/>
      <c r="P474" s="47"/>
      <c r="Q474" s="47"/>
      <c r="R474" s="47"/>
      <c r="S474" s="47"/>
      <c r="T474" s="47"/>
      <c r="U474" s="47"/>
      <c r="V474" s="47"/>
      <c r="W474" s="47"/>
      <c r="X474" s="47"/>
      <c r="Y474" s="47"/>
    </row>
    <row r="475" spans="1:26" ht="15.75" x14ac:dyDescent="0.2">
      <c r="A475" s="126"/>
      <c r="B475" s="126"/>
      <c r="C475" s="126"/>
      <c r="D475" s="126"/>
      <c r="E475" s="126"/>
      <c r="F475" s="126"/>
      <c r="G475" s="126"/>
      <c r="H475" s="126"/>
      <c r="I475" s="126"/>
      <c r="J475" s="126"/>
      <c r="K475" s="126"/>
      <c r="L475" s="126"/>
      <c r="M475" s="126"/>
      <c r="N475" s="164"/>
      <c r="O475" s="165"/>
      <c r="P475" s="47"/>
      <c r="Q475" s="47"/>
      <c r="R475" s="47"/>
      <c r="S475" s="47"/>
      <c r="T475" s="47"/>
      <c r="U475" s="47"/>
      <c r="V475" s="47"/>
      <c r="W475" s="47"/>
      <c r="X475" s="47"/>
      <c r="Y475" s="47"/>
    </row>
    <row r="476" spans="1:26" ht="30" customHeight="1" x14ac:dyDescent="0.25"/>
    <row r="477" spans="1:26" ht="15.75" x14ac:dyDescent="0.25">
      <c r="A477" s="145" t="s">
        <v>138</v>
      </c>
      <c r="B477" s="146"/>
      <c r="C477" s="146"/>
      <c r="D477" s="146"/>
      <c r="E477" s="146"/>
      <c r="F477" s="146"/>
      <c r="G477" s="146"/>
      <c r="H477" s="146"/>
      <c r="I477" s="146"/>
      <c r="J477" s="146"/>
      <c r="K477" s="146"/>
      <c r="L477" s="146"/>
      <c r="M477" s="147"/>
      <c r="N477" s="127" t="s">
        <v>29</v>
      </c>
      <c r="O477" s="127"/>
      <c r="P477" s="127"/>
      <c r="Q477" s="127"/>
      <c r="R477" s="127"/>
      <c r="S477" s="127"/>
      <c r="T477" s="127"/>
      <c r="U477" s="127"/>
    </row>
    <row r="478" spans="1:26" ht="15.75" x14ac:dyDescent="0.25">
      <c r="A478" s="148"/>
      <c r="B478" s="149"/>
      <c r="C478" s="149"/>
      <c r="D478" s="149"/>
      <c r="E478" s="149"/>
      <c r="F478" s="149"/>
      <c r="G478" s="149"/>
      <c r="H478" s="149"/>
      <c r="I478" s="149"/>
      <c r="J478" s="149"/>
      <c r="K478" s="149"/>
      <c r="L478" s="149"/>
      <c r="M478" s="150"/>
      <c r="N478" s="128" t="s">
        <v>0</v>
      </c>
      <c r="O478" s="128"/>
      <c r="P478" s="128" t="s">
        <v>1</v>
      </c>
      <c r="Q478" s="128"/>
      <c r="R478" s="128" t="s">
        <v>2</v>
      </c>
      <c r="S478" s="128"/>
      <c r="T478" s="128" t="s">
        <v>3</v>
      </c>
      <c r="U478" s="128"/>
    </row>
    <row r="479" spans="1:26" ht="15.75" x14ac:dyDescent="0.25">
      <c r="A479" s="151"/>
      <c r="B479" s="152"/>
      <c r="C479" s="152"/>
      <c r="D479" s="152"/>
      <c r="E479" s="152"/>
      <c r="F479" s="152"/>
      <c r="G479" s="152"/>
      <c r="H479" s="152"/>
      <c r="I479" s="152"/>
      <c r="J479" s="152"/>
      <c r="K479" s="152"/>
      <c r="L479" s="152"/>
      <c r="M479" s="153"/>
      <c r="N479" s="144">
        <f>'СЕТ СН'!$F$7</f>
        <v>486074.72</v>
      </c>
      <c r="O479" s="144"/>
      <c r="P479" s="144">
        <f>'СЕТ СН'!$G$7</f>
        <v>799359.62</v>
      </c>
      <c r="Q479" s="144"/>
      <c r="R479" s="144">
        <f>'СЕТ СН'!$H$7</f>
        <v>852353.43</v>
      </c>
      <c r="S479" s="144"/>
      <c r="T479" s="144">
        <f>'СЕТ СН'!$I$7</f>
        <v>643077.31000000006</v>
      </c>
      <c r="U479" s="144"/>
    </row>
    <row r="482" spans="1:25" ht="15.75" x14ac:dyDescent="0.25">
      <c r="A482" s="145" t="s">
        <v>139</v>
      </c>
      <c r="B482" s="146"/>
      <c r="C482" s="146"/>
      <c r="D482" s="146"/>
      <c r="E482" s="146"/>
      <c r="F482" s="146"/>
      <c r="G482" s="146"/>
      <c r="H482" s="146"/>
      <c r="I482" s="146"/>
      <c r="J482" s="146"/>
      <c r="K482" s="146"/>
      <c r="L482" s="146"/>
      <c r="M482" s="147"/>
      <c r="N482" s="94" t="s">
        <v>140</v>
      </c>
      <c r="O482" s="95"/>
      <c r="T482" s="42"/>
      <c r="U482" s="42"/>
      <c r="V482" s="42"/>
      <c r="W482" s="42"/>
      <c r="X482" s="42"/>
      <c r="Y482" s="42"/>
    </row>
    <row r="483" spans="1:25" ht="15.75" x14ac:dyDescent="0.25">
      <c r="A483" s="148"/>
      <c r="B483" s="149"/>
      <c r="C483" s="149"/>
      <c r="D483" s="149"/>
      <c r="E483" s="149"/>
      <c r="F483" s="149"/>
      <c r="G483" s="149"/>
      <c r="H483" s="149"/>
      <c r="I483" s="149"/>
      <c r="J483" s="149"/>
      <c r="K483" s="149"/>
      <c r="L483" s="149"/>
      <c r="M483" s="150"/>
      <c r="N483" s="128" t="s">
        <v>145</v>
      </c>
      <c r="O483" s="128"/>
      <c r="T483" s="42"/>
      <c r="U483" s="42"/>
      <c r="V483" s="42"/>
      <c r="W483" s="42"/>
      <c r="X483" s="42"/>
      <c r="Y483" s="42"/>
    </row>
    <row r="484" spans="1:25" ht="15.75" x14ac:dyDescent="0.25">
      <c r="A484" s="151"/>
      <c r="B484" s="152"/>
      <c r="C484" s="152"/>
      <c r="D484" s="152"/>
      <c r="E484" s="152"/>
      <c r="F484" s="152"/>
      <c r="G484" s="152"/>
      <c r="H484" s="152"/>
      <c r="I484" s="152"/>
      <c r="J484" s="152"/>
      <c r="K484" s="152"/>
      <c r="L484" s="152"/>
      <c r="M484" s="153"/>
      <c r="N484" s="144">
        <f>'СЕТ СН'!$F$10</f>
        <v>216062.33</v>
      </c>
      <c r="O484" s="144"/>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S10" sqref="S10"/>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156</v>
      </c>
      <c r="C5" s="54">
        <v>44743</v>
      </c>
      <c r="D5" s="54">
        <v>44926</v>
      </c>
      <c r="E5" s="52" t="s">
        <v>20</v>
      </c>
      <c r="F5" s="52">
        <v>1030</v>
      </c>
      <c r="G5" s="52">
        <v>1829.63</v>
      </c>
      <c r="H5" s="52">
        <v>1971.82</v>
      </c>
      <c r="I5" s="52">
        <v>2475.86</v>
      </c>
    </row>
    <row r="6" spans="1:9" ht="60" x14ac:dyDescent="0.2">
      <c r="A6" s="53" t="s">
        <v>134</v>
      </c>
      <c r="B6" s="92" t="s">
        <v>156</v>
      </c>
      <c r="C6" s="54">
        <v>44743</v>
      </c>
      <c r="D6" s="54">
        <v>44926</v>
      </c>
      <c r="E6" s="52" t="s">
        <v>20</v>
      </c>
      <c r="F6" s="52">
        <v>54.88</v>
      </c>
      <c r="G6" s="52">
        <v>219.31</v>
      </c>
      <c r="H6" s="52">
        <v>270.33999999999997</v>
      </c>
      <c r="I6" s="52">
        <v>552</v>
      </c>
    </row>
    <row r="7" spans="1:9" ht="60" x14ac:dyDescent="0.2">
      <c r="A7" s="53" t="s">
        <v>135</v>
      </c>
      <c r="B7" s="92" t="s">
        <v>156</v>
      </c>
      <c r="C7" s="54">
        <v>44743</v>
      </c>
      <c r="D7" s="54">
        <v>44926</v>
      </c>
      <c r="E7" s="52" t="s">
        <v>21</v>
      </c>
      <c r="F7" s="52">
        <v>486074.72</v>
      </c>
      <c r="G7" s="52">
        <v>799359.62</v>
      </c>
      <c r="H7" s="52">
        <v>852353.43</v>
      </c>
      <c r="I7" s="52">
        <v>643077.31000000006</v>
      </c>
    </row>
    <row r="8" spans="1:9" ht="90" x14ac:dyDescent="0.2">
      <c r="A8" s="53" t="s">
        <v>144</v>
      </c>
      <c r="B8" s="93" t="s">
        <v>157</v>
      </c>
      <c r="C8" s="54">
        <v>44562</v>
      </c>
      <c r="D8" s="54">
        <v>44926</v>
      </c>
      <c r="E8" s="93" t="s">
        <v>143</v>
      </c>
      <c r="F8" s="96">
        <v>7.0199999999999999E-2</v>
      </c>
      <c r="G8" s="93"/>
      <c r="H8" s="93"/>
      <c r="I8" s="93"/>
    </row>
    <row r="9" spans="1:9" ht="75" x14ac:dyDescent="0.2">
      <c r="A9" s="53" t="s">
        <v>136</v>
      </c>
      <c r="B9" s="93" t="s">
        <v>141</v>
      </c>
      <c r="C9" s="54">
        <v>44774</v>
      </c>
      <c r="D9" s="54">
        <v>44804</v>
      </c>
      <c r="E9" s="93" t="s">
        <v>20</v>
      </c>
      <c r="F9" s="103" t="s">
        <v>159</v>
      </c>
      <c r="G9" s="93"/>
      <c r="H9" s="93"/>
      <c r="I9" s="93"/>
    </row>
    <row r="10" spans="1:9" ht="45" x14ac:dyDescent="0.2">
      <c r="A10" s="53" t="s">
        <v>142</v>
      </c>
      <c r="B10" s="93" t="s">
        <v>149</v>
      </c>
      <c r="C10" s="54">
        <v>44743</v>
      </c>
      <c r="D10" s="54">
        <v>44926</v>
      </c>
      <c r="E10" s="91" t="s">
        <v>21</v>
      </c>
      <c r="F10" s="91">
        <v>216062.33</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tabSelected="1" topLeftCell="A13" zoomScale="70" zoomScaleNormal="70" workbookViewId="0">
      <selection activeCell="J29" sqref="J29"/>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5" t="s">
        <v>84</v>
      </c>
      <c r="B4" s="176"/>
      <c r="C4" s="63"/>
      <c r="D4" s="64" t="s">
        <v>85</v>
      </c>
    </row>
    <row r="5" spans="1:4" ht="15" customHeight="1" x14ac:dyDescent="0.2">
      <c r="A5" s="178" t="s">
        <v>86</v>
      </c>
      <c r="B5" s="179"/>
      <c r="C5" s="65"/>
      <c r="D5" s="66" t="s">
        <v>87</v>
      </c>
    </row>
    <row r="6" spans="1:4" ht="15" customHeight="1" x14ac:dyDescent="0.2">
      <c r="A6" s="175" t="s">
        <v>88</v>
      </c>
      <c r="B6" s="176"/>
      <c r="C6" s="67"/>
      <c r="D6" s="64" t="s">
        <v>146</v>
      </c>
    </row>
    <row r="7" spans="1:4" ht="15" customHeight="1" x14ac:dyDescent="0.2">
      <c r="A7" s="175" t="s">
        <v>89</v>
      </c>
      <c r="B7" s="176"/>
      <c r="C7" s="67"/>
      <c r="D7" s="64" t="s">
        <v>160</v>
      </c>
    </row>
    <row r="8" spans="1:4" ht="15" customHeight="1" x14ac:dyDescent="0.2">
      <c r="A8" s="177" t="s">
        <v>90</v>
      </c>
      <c r="B8" s="177"/>
      <c r="C8" s="102"/>
      <c r="D8" s="68"/>
    </row>
    <row r="9" spans="1:4" ht="15" customHeight="1" x14ac:dyDescent="0.2">
      <c r="A9" s="69" t="s">
        <v>91</v>
      </c>
      <c r="B9" s="70"/>
      <c r="C9" s="71"/>
      <c r="D9" s="72"/>
    </row>
    <row r="10" spans="1:4" ht="30" customHeight="1" x14ac:dyDescent="0.2">
      <c r="A10" s="169" t="s">
        <v>92</v>
      </c>
      <c r="B10" s="170"/>
      <c r="C10" s="73"/>
      <c r="D10" s="74">
        <v>6.71760058</v>
      </c>
    </row>
    <row r="11" spans="1:4" ht="66" customHeight="1" x14ac:dyDescent="0.2">
      <c r="A11" s="169" t="s">
        <v>93</v>
      </c>
      <c r="B11" s="170"/>
      <c r="C11" s="73"/>
      <c r="D11" s="74">
        <v>932.45932909999999</v>
      </c>
    </row>
    <row r="12" spans="1:4" ht="30" customHeight="1" x14ac:dyDescent="0.2">
      <c r="A12" s="169" t="s">
        <v>94</v>
      </c>
      <c r="B12" s="170"/>
      <c r="C12" s="73"/>
      <c r="D12" s="75">
        <v>493075.411558669</v>
      </c>
    </row>
    <row r="13" spans="1:4" ht="30" customHeight="1" x14ac:dyDescent="0.2">
      <c r="A13" s="169" t="s">
        <v>95</v>
      </c>
      <c r="B13" s="170"/>
      <c r="C13" s="73"/>
      <c r="D13" s="76"/>
    </row>
    <row r="14" spans="1:4" ht="15" customHeight="1" x14ac:dyDescent="0.2">
      <c r="A14" s="173" t="s">
        <v>96</v>
      </c>
      <c r="B14" s="174"/>
      <c r="C14" s="73"/>
      <c r="D14" s="74">
        <v>985.48530817000005</v>
      </c>
    </row>
    <row r="15" spans="1:4" ht="15" customHeight="1" x14ac:dyDescent="0.2">
      <c r="A15" s="173" t="s">
        <v>97</v>
      </c>
      <c r="B15" s="174"/>
      <c r="C15" s="73"/>
      <c r="D15" s="74">
        <v>1639.6990802</v>
      </c>
    </row>
    <row r="16" spans="1:4" ht="15" customHeight="1" x14ac:dyDescent="0.2">
      <c r="A16" s="173" t="s">
        <v>98</v>
      </c>
      <c r="B16" s="174"/>
      <c r="C16" s="73"/>
      <c r="D16" s="74">
        <v>2804.2658906400002</v>
      </c>
    </row>
    <row r="17" spans="1:4" ht="15" customHeight="1" x14ac:dyDescent="0.2">
      <c r="A17" s="173" t="s">
        <v>99</v>
      </c>
      <c r="B17" s="174"/>
      <c r="C17" s="73"/>
      <c r="D17" s="74">
        <v>2032.0166194799999</v>
      </c>
    </row>
    <row r="18" spans="1:4" ht="52.5" customHeight="1" x14ac:dyDescent="0.2">
      <c r="A18" s="169" t="s">
        <v>100</v>
      </c>
      <c r="B18" s="170"/>
      <c r="C18" s="73"/>
      <c r="D18" s="74">
        <v>13.37441754</v>
      </c>
    </row>
    <row r="19" spans="1:4" ht="52.5" customHeight="1" x14ac:dyDescent="0.25">
      <c r="A19" s="169" t="s">
        <v>150</v>
      </c>
      <c r="B19" s="170"/>
      <c r="C19" s="81"/>
      <c r="D19" s="74">
        <v>912.80063994</v>
      </c>
    </row>
    <row r="20" spans="1:4" ht="52.5" customHeight="1" x14ac:dyDescent="0.25">
      <c r="A20" s="169" t="s">
        <v>151</v>
      </c>
      <c r="B20" s="170"/>
      <c r="C20" s="81"/>
      <c r="D20" s="101"/>
    </row>
    <row r="21" spans="1:4" ht="52.5" customHeight="1" x14ac:dyDescent="0.25">
      <c r="A21" s="173" t="s">
        <v>152</v>
      </c>
      <c r="B21" s="174"/>
      <c r="C21" s="81"/>
      <c r="D21" s="74">
        <v>965.24846377999995</v>
      </c>
    </row>
    <row r="22" spans="1:4" ht="52.5" customHeight="1" x14ac:dyDescent="0.25">
      <c r="A22" s="173" t="s">
        <v>153</v>
      </c>
      <c r="B22" s="174"/>
      <c r="C22" s="81"/>
      <c r="D22" s="74">
        <v>885.19838895999999</v>
      </c>
    </row>
    <row r="23" spans="1:4" ht="52.5" customHeight="1" x14ac:dyDescent="0.25">
      <c r="A23" s="173" t="s">
        <v>154</v>
      </c>
      <c r="B23" s="174"/>
      <c r="C23" s="81"/>
      <c r="D23" s="74">
        <v>885.10291454000003</v>
      </c>
    </row>
    <row r="24" spans="1:4" ht="52.5" customHeight="1" x14ac:dyDescent="0.25">
      <c r="A24" s="173" t="s">
        <v>155</v>
      </c>
      <c r="B24" s="174"/>
      <c r="C24" s="81"/>
      <c r="D24" s="74">
        <v>885.16594411999995</v>
      </c>
    </row>
    <row r="25" spans="1:4" ht="15" customHeight="1" x14ac:dyDescent="0.2">
      <c r="A25" s="69" t="s">
        <v>101</v>
      </c>
      <c r="B25" s="70"/>
      <c r="C25" s="77"/>
      <c r="D25" s="78"/>
    </row>
    <row r="26" spans="1:4" ht="30" customHeight="1" x14ac:dyDescent="0.2">
      <c r="A26" s="169" t="s">
        <v>102</v>
      </c>
      <c r="B26" s="170"/>
      <c r="C26" s="73"/>
      <c r="D26" s="79">
        <v>752.84400000000005</v>
      </c>
    </row>
    <row r="27" spans="1:4" ht="30" customHeight="1" x14ac:dyDescent="0.2">
      <c r="A27" s="169" t="s">
        <v>103</v>
      </c>
      <c r="B27" s="170"/>
      <c r="C27" s="80"/>
      <c r="D27" s="79">
        <v>1.1419999999999999</v>
      </c>
    </row>
    <row r="28" spans="1:4" ht="15" customHeight="1" x14ac:dyDescent="0.2">
      <c r="A28" s="69" t="s">
        <v>104</v>
      </c>
      <c r="B28" s="70"/>
      <c r="C28" s="77"/>
      <c r="D28" s="78"/>
    </row>
    <row r="29" spans="1:4" ht="15" customHeight="1" x14ac:dyDescent="0.25">
      <c r="A29" s="169" t="s">
        <v>105</v>
      </c>
      <c r="B29" s="170"/>
      <c r="C29" s="81"/>
      <c r="D29" s="76"/>
    </row>
    <row r="30" spans="1:4" ht="15" customHeight="1" x14ac:dyDescent="0.25">
      <c r="A30" s="173" t="s">
        <v>96</v>
      </c>
      <c r="B30" s="174"/>
      <c r="C30" s="81"/>
      <c r="D30" s="82">
        <v>0</v>
      </c>
    </row>
    <row r="31" spans="1:4" ht="15" customHeight="1" x14ac:dyDescent="0.25">
      <c r="A31" s="173" t="s">
        <v>97</v>
      </c>
      <c r="B31" s="174"/>
      <c r="C31" s="81"/>
      <c r="D31" s="82">
        <v>1.4909110647990001E-3</v>
      </c>
    </row>
    <row r="32" spans="1:4" ht="15" customHeight="1" x14ac:dyDescent="0.25">
      <c r="A32" s="173" t="s">
        <v>98</v>
      </c>
      <c r="B32" s="174"/>
      <c r="C32" s="81"/>
      <c r="D32" s="82">
        <v>3.8529706997650001E-3</v>
      </c>
    </row>
    <row r="33" spans="1:6" ht="15" customHeight="1" x14ac:dyDescent="0.25">
      <c r="A33" s="173" t="s">
        <v>99</v>
      </c>
      <c r="B33" s="174"/>
      <c r="C33" s="81"/>
      <c r="D33" s="82">
        <v>2.286638781153E-3</v>
      </c>
    </row>
    <row r="35" spans="1:6" x14ac:dyDescent="0.2">
      <c r="A35" s="58" t="s">
        <v>106</v>
      </c>
      <c r="B35" s="59"/>
      <c r="C35" s="59"/>
      <c r="D35" s="56"/>
      <c r="E35" s="56"/>
      <c r="F35" s="60"/>
    </row>
    <row r="36" spans="1:6" ht="280.5" customHeight="1" x14ac:dyDescent="0.2">
      <c r="A36" s="171" t="s">
        <v>7</v>
      </c>
      <c r="B36" s="171" t="s">
        <v>107</v>
      </c>
      <c r="C36" s="57" t="s">
        <v>108</v>
      </c>
      <c r="D36" s="57" t="s">
        <v>109</v>
      </c>
      <c r="E36" s="57" t="s">
        <v>110</v>
      </c>
      <c r="F36" s="57" t="s">
        <v>111</v>
      </c>
    </row>
    <row r="37" spans="1:6" x14ac:dyDescent="0.2">
      <c r="A37" s="172"/>
      <c r="B37" s="172"/>
      <c r="C37" s="57" t="s">
        <v>112</v>
      </c>
      <c r="D37" s="57" t="s">
        <v>112</v>
      </c>
      <c r="E37" s="97" t="s">
        <v>112</v>
      </c>
      <c r="F37" s="97" t="s">
        <v>112</v>
      </c>
    </row>
    <row r="38" spans="1:6" ht="30.75" customHeight="1" x14ac:dyDescent="0.2">
      <c r="A38" s="98"/>
      <c r="B38" s="98"/>
      <c r="C38" s="98"/>
      <c r="D38" s="98"/>
      <c r="E38" s="99"/>
      <c r="F38" s="100"/>
    </row>
    <row r="39" spans="1:6" ht="12.75" customHeight="1" x14ac:dyDescent="0.2">
      <c r="A39" s="83" t="s">
        <v>161</v>
      </c>
      <c r="B39" s="83">
        <v>1</v>
      </c>
      <c r="C39" s="84">
        <v>957.00421793999999</v>
      </c>
      <c r="D39" s="84">
        <v>941.23049358000003</v>
      </c>
      <c r="E39" s="84">
        <v>142.88995044999999</v>
      </c>
      <c r="F39" s="84">
        <v>142.88995044999999</v>
      </c>
    </row>
    <row r="40" spans="1:6" ht="12.75" customHeight="1" x14ac:dyDescent="0.2">
      <c r="A40" s="83" t="s">
        <v>161</v>
      </c>
      <c r="B40" s="83">
        <v>2</v>
      </c>
      <c r="C40" s="84">
        <v>998.63023169999997</v>
      </c>
      <c r="D40" s="84">
        <v>979.45434833000002</v>
      </c>
      <c r="E40" s="84">
        <v>148.69278488</v>
      </c>
      <c r="F40" s="84">
        <v>148.69278488</v>
      </c>
    </row>
    <row r="41" spans="1:6" ht="12.75" customHeight="1" x14ac:dyDescent="0.2">
      <c r="A41" s="83" t="s">
        <v>161</v>
      </c>
      <c r="B41" s="83">
        <v>3</v>
      </c>
      <c r="C41" s="84">
        <v>1011.24031179</v>
      </c>
      <c r="D41" s="84">
        <v>991.06464123000001</v>
      </c>
      <c r="E41" s="84">
        <v>150.45536501999999</v>
      </c>
      <c r="F41" s="84">
        <v>150.45536501999999</v>
      </c>
    </row>
    <row r="42" spans="1:6" ht="12.75" customHeight="1" x14ac:dyDescent="0.2">
      <c r="A42" s="83" t="s">
        <v>161</v>
      </c>
      <c r="B42" s="83">
        <v>4</v>
      </c>
      <c r="C42" s="84">
        <v>1043.1361961600001</v>
      </c>
      <c r="D42" s="84">
        <v>1022.5374171</v>
      </c>
      <c r="E42" s="84">
        <v>155.23330562000001</v>
      </c>
      <c r="F42" s="84">
        <v>155.23330562000001</v>
      </c>
    </row>
    <row r="43" spans="1:6" ht="12.75" customHeight="1" x14ac:dyDescent="0.2">
      <c r="A43" s="83" t="s">
        <v>161</v>
      </c>
      <c r="B43" s="83">
        <v>5</v>
      </c>
      <c r="C43" s="84">
        <v>1008.44411661</v>
      </c>
      <c r="D43" s="84">
        <v>988.31599672000004</v>
      </c>
      <c r="E43" s="84">
        <v>150.03808819</v>
      </c>
      <c r="F43" s="84">
        <v>150.03808819</v>
      </c>
    </row>
    <row r="44" spans="1:6" ht="12.75" customHeight="1" x14ac:dyDescent="0.2">
      <c r="A44" s="83" t="s">
        <v>161</v>
      </c>
      <c r="B44" s="83">
        <v>6</v>
      </c>
      <c r="C44" s="84">
        <v>1001.40877705</v>
      </c>
      <c r="D44" s="84">
        <v>976.91734660999998</v>
      </c>
      <c r="E44" s="84">
        <v>148.30763793</v>
      </c>
      <c r="F44" s="84">
        <v>148.30763793</v>
      </c>
    </row>
    <row r="45" spans="1:6" ht="12.75" customHeight="1" x14ac:dyDescent="0.2">
      <c r="A45" s="83" t="s">
        <v>161</v>
      </c>
      <c r="B45" s="83">
        <v>7</v>
      </c>
      <c r="C45" s="84">
        <v>1044.1399169700001</v>
      </c>
      <c r="D45" s="84">
        <v>1019.9403205900001</v>
      </c>
      <c r="E45" s="84">
        <v>154.83903556999999</v>
      </c>
      <c r="F45" s="84">
        <v>154.83903556999999</v>
      </c>
    </row>
    <row r="46" spans="1:6" ht="12.75" customHeight="1" x14ac:dyDescent="0.2">
      <c r="A46" s="83" t="s">
        <v>161</v>
      </c>
      <c r="B46" s="83">
        <v>8</v>
      </c>
      <c r="C46" s="84">
        <v>1081.6429316700001</v>
      </c>
      <c r="D46" s="84">
        <v>1061.33830274</v>
      </c>
      <c r="E46" s="84">
        <v>161.12374018</v>
      </c>
      <c r="F46" s="84">
        <v>161.12374018</v>
      </c>
    </row>
    <row r="47" spans="1:6" ht="12.75" customHeight="1" x14ac:dyDescent="0.2">
      <c r="A47" s="83" t="s">
        <v>161</v>
      </c>
      <c r="B47" s="83">
        <v>9</v>
      </c>
      <c r="C47" s="84">
        <v>1006.04814506</v>
      </c>
      <c r="D47" s="84">
        <v>986.46133499999996</v>
      </c>
      <c r="E47" s="84">
        <v>149.75652855000001</v>
      </c>
      <c r="F47" s="84">
        <v>149.75652855000001</v>
      </c>
    </row>
    <row r="48" spans="1:6" ht="12.75" customHeight="1" x14ac:dyDescent="0.2">
      <c r="A48" s="83" t="s">
        <v>161</v>
      </c>
      <c r="B48" s="83">
        <v>10</v>
      </c>
      <c r="C48" s="84">
        <v>953.41890482999997</v>
      </c>
      <c r="D48" s="84">
        <v>933.47700824000003</v>
      </c>
      <c r="E48" s="84">
        <v>141.71287942999999</v>
      </c>
      <c r="F48" s="84">
        <v>141.71287942999999</v>
      </c>
    </row>
    <row r="49" spans="1:6" ht="12.75" customHeight="1" x14ac:dyDescent="0.2">
      <c r="A49" s="83" t="s">
        <v>161</v>
      </c>
      <c r="B49" s="83">
        <v>11</v>
      </c>
      <c r="C49" s="84">
        <v>927.48300911000001</v>
      </c>
      <c r="D49" s="84">
        <v>907.81951025000001</v>
      </c>
      <c r="E49" s="84">
        <v>137.81776697999999</v>
      </c>
      <c r="F49" s="84">
        <v>137.81776697999999</v>
      </c>
    </row>
    <row r="50" spans="1:6" ht="12.75" customHeight="1" x14ac:dyDescent="0.2">
      <c r="A50" s="83" t="s">
        <v>161</v>
      </c>
      <c r="B50" s="83">
        <v>12</v>
      </c>
      <c r="C50" s="84">
        <v>894.31442711</v>
      </c>
      <c r="D50" s="84">
        <v>873.03414897000005</v>
      </c>
      <c r="E50" s="84">
        <v>132.53693663999999</v>
      </c>
      <c r="F50" s="84">
        <v>132.53693663999999</v>
      </c>
    </row>
    <row r="51" spans="1:6" ht="12.75" customHeight="1" x14ac:dyDescent="0.2">
      <c r="A51" s="83" t="s">
        <v>161</v>
      </c>
      <c r="B51" s="83">
        <v>13</v>
      </c>
      <c r="C51" s="84">
        <v>901.07390870999996</v>
      </c>
      <c r="D51" s="84">
        <v>883.18737170999998</v>
      </c>
      <c r="E51" s="84">
        <v>134.07831625</v>
      </c>
      <c r="F51" s="84">
        <v>134.07831625</v>
      </c>
    </row>
    <row r="52" spans="1:6" ht="12.75" customHeight="1" x14ac:dyDescent="0.2">
      <c r="A52" s="83" t="s">
        <v>161</v>
      </c>
      <c r="B52" s="83">
        <v>14</v>
      </c>
      <c r="C52" s="84">
        <v>898.63200971000003</v>
      </c>
      <c r="D52" s="84">
        <v>884.89298796000003</v>
      </c>
      <c r="E52" s="84">
        <v>134.33724902</v>
      </c>
      <c r="F52" s="84">
        <v>134.33724902</v>
      </c>
    </row>
    <row r="53" spans="1:6" ht="12.75" customHeight="1" x14ac:dyDescent="0.2">
      <c r="A53" s="83" t="s">
        <v>161</v>
      </c>
      <c r="B53" s="83">
        <v>15</v>
      </c>
      <c r="C53" s="84">
        <v>910.22945369000001</v>
      </c>
      <c r="D53" s="84">
        <v>888.45971211000005</v>
      </c>
      <c r="E53" s="84">
        <v>134.87872005</v>
      </c>
      <c r="F53" s="84">
        <v>134.87872005</v>
      </c>
    </row>
    <row r="54" spans="1:6" ht="12.75" customHeight="1" x14ac:dyDescent="0.2">
      <c r="A54" s="83" t="s">
        <v>161</v>
      </c>
      <c r="B54" s="83">
        <v>16</v>
      </c>
      <c r="C54" s="84">
        <v>911.95541350999997</v>
      </c>
      <c r="D54" s="84">
        <v>890.75930212000003</v>
      </c>
      <c r="E54" s="84">
        <v>135.22782508</v>
      </c>
      <c r="F54" s="84">
        <v>135.22782508</v>
      </c>
    </row>
    <row r="55" spans="1:6" ht="12.75" customHeight="1" x14ac:dyDescent="0.2">
      <c r="A55" s="83" t="s">
        <v>161</v>
      </c>
      <c r="B55" s="83">
        <v>17</v>
      </c>
      <c r="C55" s="84">
        <v>927.78595931999996</v>
      </c>
      <c r="D55" s="84">
        <v>909.92670451000004</v>
      </c>
      <c r="E55" s="84">
        <v>138.13766405999999</v>
      </c>
      <c r="F55" s="84">
        <v>138.13766405999999</v>
      </c>
    </row>
    <row r="56" spans="1:6" ht="12.75" customHeight="1" x14ac:dyDescent="0.2">
      <c r="A56" s="83" t="s">
        <v>161</v>
      </c>
      <c r="B56" s="83">
        <v>18</v>
      </c>
      <c r="C56" s="84">
        <v>933.42036418999999</v>
      </c>
      <c r="D56" s="84">
        <v>913.97849155999995</v>
      </c>
      <c r="E56" s="84">
        <v>138.75277338000001</v>
      </c>
      <c r="F56" s="84">
        <v>138.75277338000001</v>
      </c>
    </row>
    <row r="57" spans="1:6" ht="12.75" customHeight="1" x14ac:dyDescent="0.2">
      <c r="A57" s="83" t="s">
        <v>161</v>
      </c>
      <c r="B57" s="83">
        <v>19</v>
      </c>
      <c r="C57" s="84">
        <v>931.72759006000001</v>
      </c>
      <c r="D57" s="84">
        <v>914.65508008999996</v>
      </c>
      <c r="E57" s="84">
        <v>138.85548754000001</v>
      </c>
      <c r="F57" s="84">
        <v>138.85548754000001</v>
      </c>
    </row>
    <row r="58" spans="1:6" ht="12.75" customHeight="1" x14ac:dyDescent="0.2">
      <c r="A58" s="83" t="s">
        <v>161</v>
      </c>
      <c r="B58" s="83">
        <v>20</v>
      </c>
      <c r="C58" s="84">
        <v>937.69083376000003</v>
      </c>
      <c r="D58" s="84">
        <v>916.90609491999999</v>
      </c>
      <c r="E58" s="84">
        <v>139.19721829</v>
      </c>
      <c r="F58" s="84">
        <v>139.19721829</v>
      </c>
    </row>
    <row r="59" spans="1:6" ht="12.75" customHeight="1" x14ac:dyDescent="0.2">
      <c r="A59" s="83" t="s">
        <v>161</v>
      </c>
      <c r="B59" s="83">
        <v>21</v>
      </c>
      <c r="C59" s="84">
        <v>936.09314810000001</v>
      </c>
      <c r="D59" s="84">
        <v>913.92624335000005</v>
      </c>
      <c r="E59" s="84">
        <v>138.74484147999999</v>
      </c>
      <c r="F59" s="84">
        <v>138.74484147999999</v>
      </c>
    </row>
    <row r="60" spans="1:6" ht="12.75" customHeight="1" x14ac:dyDescent="0.2">
      <c r="A60" s="83" t="s">
        <v>161</v>
      </c>
      <c r="B60" s="83">
        <v>22</v>
      </c>
      <c r="C60" s="84">
        <v>922.68139910000002</v>
      </c>
      <c r="D60" s="84">
        <v>902.03895258</v>
      </c>
      <c r="E60" s="84">
        <v>136.94020978</v>
      </c>
      <c r="F60" s="84">
        <v>136.94020978</v>
      </c>
    </row>
    <row r="61" spans="1:6" ht="12.75" customHeight="1" x14ac:dyDescent="0.2">
      <c r="A61" s="83" t="s">
        <v>161</v>
      </c>
      <c r="B61" s="83">
        <v>23</v>
      </c>
      <c r="C61" s="84">
        <v>903.21089323000001</v>
      </c>
      <c r="D61" s="84">
        <v>888.14062909999996</v>
      </c>
      <c r="E61" s="84">
        <v>134.83027946000001</v>
      </c>
      <c r="F61" s="84">
        <v>134.83027946000001</v>
      </c>
    </row>
    <row r="62" spans="1:6" ht="12.75" customHeight="1" x14ac:dyDescent="0.2">
      <c r="A62" s="83" t="s">
        <v>161</v>
      </c>
      <c r="B62" s="83">
        <v>24</v>
      </c>
      <c r="C62" s="84">
        <v>891.20526973999995</v>
      </c>
      <c r="D62" s="84">
        <v>872.04684992</v>
      </c>
      <c r="E62" s="84">
        <v>132.38705293999999</v>
      </c>
      <c r="F62" s="84">
        <v>132.38705293999999</v>
      </c>
    </row>
    <row r="63" spans="1:6" ht="12.75" customHeight="1" x14ac:dyDescent="0.2">
      <c r="A63" s="83" t="s">
        <v>162</v>
      </c>
      <c r="B63" s="83">
        <v>1</v>
      </c>
      <c r="C63" s="84">
        <v>1003.6348823</v>
      </c>
      <c r="D63" s="84">
        <v>980.78983621999998</v>
      </c>
      <c r="E63" s="84">
        <v>148.89552778000001</v>
      </c>
      <c r="F63" s="84">
        <v>148.89552778000001</v>
      </c>
    </row>
    <row r="64" spans="1:6" ht="12.75" customHeight="1" x14ac:dyDescent="0.2">
      <c r="A64" s="83" t="s">
        <v>162</v>
      </c>
      <c r="B64" s="83">
        <v>2</v>
      </c>
      <c r="C64" s="84">
        <v>1054.9397922799999</v>
      </c>
      <c r="D64" s="84">
        <v>1030.6387702699999</v>
      </c>
      <c r="E64" s="84">
        <v>156.4631871</v>
      </c>
      <c r="F64" s="84">
        <v>156.4631871</v>
      </c>
    </row>
    <row r="65" spans="1:6" ht="12.75" customHeight="1" x14ac:dyDescent="0.2">
      <c r="A65" s="83" t="s">
        <v>162</v>
      </c>
      <c r="B65" s="83">
        <v>3</v>
      </c>
      <c r="C65" s="84">
        <v>1041.2126567099999</v>
      </c>
      <c r="D65" s="84">
        <v>1018.68632215</v>
      </c>
      <c r="E65" s="84">
        <v>154.64866373999999</v>
      </c>
      <c r="F65" s="84">
        <v>154.64866373999999</v>
      </c>
    </row>
    <row r="66" spans="1:6" ht="12.75" customHeight="1" x14ac:dyDescent="0.2">
      <c r="A66" s="83" t="s">
        <v>162</v>
      </c>
      <c r="B66" s="83">
        <v>4</v>
      </c>
      <c r="C66" s="84">
        <v>1071.7848313500001</v>
      </c>
      <c r="D66" s="84">
        <v>1048.25108974</v>
      </c>
      <c r="E66" s="84">
        <v>159.13694605000001</v>
      </c>
      <c r="F66" s="84">
        <v>159.13694605000001</v>
      </c>
    </row>
    <row r="67" spans="1:6" ht="12.75" customHeight="1" x14ac:dyDescent="0.2">
      <c r="A67" s="83" t="s">
        <v>162</v>
      </c>
      <c r="B67" s="83">
        <v>5</v>
      </c>
      <c r="C67" s="84">
        <v>1064.6988962299999</v>
      </c>
      <c r="D67" s="84">
        <v>1043.7928130099999</v>
      </c>
      <c r="E67" s="84">
        <v>158.46012676999999</v>
      </c>
      <c r="F67" s="84">
        <v>158.46012676999999</v>
      </c>
    </row>
    <row r="68" spans="1:6" ht="12.75" customHeight="1" x14ac:dyDescent="0.2">
      <c r="A68" s="83" t="s">
        <v>162</v>
      </c>
      <c r="B68" s="83">
        <v>6</v>
      </c>
      <c r="C68" s="84">
        <v>1073.7057902700001</v>
      </c>
      <c r="D68" s="84">
        <v>1053.14365707</v>
      </c>
      <c r="E68" s="84">
        <v>159.87969579</v>
      </c>
      <c r="F68" s="84">
        <v>159.87969579</v>
      </c>
    </row>
    <row r="69" spans="1:6" ht="12.75" customHeight="1" x14ac:dyDescent="0.2">
      <c r="A69" s="83" t="s">
        <v>162</v>
      </c>
      <c r="B69" s="83">
        <v>7</v>
      </c>
      <c r="C69" s="84">
        <v>1052.5615158400001</v>
      </c>
      <c r="D69" s="84">
        <v>1032.9438327</v>
      </c>
      <c r="E69" s="84">
        <v>156.81312291</v>
      </c>
      <c r="F69" s="84">
        <v>156.81312291</v>
      </c>
    </row>
    <row r="70" spans="1:6" ht="12.75" customHeight="1" x14ac:dyDescent="0.2">
      <c r="A70" s="83" t="s">
        <v>162</v>
      </c>
      <c r="B70" s="83">
        <v>8</v>
      </c>
      <c r="C70" s="84">
        <v>1183.6568055499999</v>
      </c>
      <c r="D70" s="84">
        <v>1162.8322419599999</v>
      </c>
      <c r="E70" s="84">
        <v>176.53172370999999</v>
      </c>
      <c r="F70" s="84">
        <v>176.53172370999999</v>
      </c>
    </row>
    <row r="71" spans="1:6" ht="12.75" customHeight="1" x14ac:dyDescent="0.2">
      <c r="A71" s="83" t="s">
        <v>162</v>
      </c>
      <c r="B71" s="83">
        <v>9</v>
      </c>
      <c r="C71" s="84">
        <v>1077.49570632</v>
      </c>
      <c r="D71" s="84">
        <v>1055.5956880199999</v>
      </c>
      <c r="E71" s="84">
        <v>160.25194316</v>
      </c>
      <c r="F71" s="84">
        <v>160.25194316</v>
      </c>
    </row>
    <row r="72" spans="1:6" ht="12.75" customHeight="1" x14ac:dyDescent="0.2">
      <c r="A72" s="83" t="s">
        <v>162</v>
      </c>
      <c r="B72" s="83">
        <v>10</v>
      </c>
      <c r="C72" s="84">
        <v>970.32111484999996</v>
      </c>
      <c r="D72" s="84">
        <v>948.61794742999996</v>
      </c>
      <c r="E72" s="84">
        <v>144.01145355</v>
      </c>
      <c r="F72" s="84">
        <v>144.01145355</v>
      </c>
    </row>
    <row r="73" spans="1:6" ht="12.75" customHeight="1" x14ac:dyDescent="0.2">
      <c r="A73" s="83" t="s">
        <v>162</v>
      </c>
      <c r="B73" s="83">
        <v>11</v>
      </c>
      <c r="C73" s="84">
        <v>960.58483560000002</v>
      </c>
      <c r="D73" s="84">
        <v>937.35522605999995</v>
      </c>
      <c r="E73" s="84">
        <v>142.30163888999999</v>
      </c>
      <c r="F73" s="84">
        <v>142.30163888999999</v>
      </c>
    </row>
    <row r="74" spans="1:6" ht="12.75" customHeight="1" x14ac:dyDescent="0.2">
      <c r="A74" s="83" t="s">
        <v>162</v>
      </c>
      <c r="B74" s="83">
        <v>12</v>
      </c>
      <c r="C74" s="84">
        <v>948.97055153999997</v>
      </c>
      <c r="D74" s="84">
        <v>927.30423065000002</v>
      </c>
      <c r="E74" s="84">
        <v>140.7757786</v>
      </c>
      <c r="F74" s="84">
        <v>140.7757786</v>
      </c>
    </row>
    <row r="75" spans="1:6" ht="12.75" customHeight="1" x14ac:dyDescent="0.2">
      <c r="A75" s="83" t="s">
        <v>162</v>
      </c>
      <c r="B75" s="83">
        <v>13</v>
      </c>
      <c r="C75" s="84">
        <v>937.37417441000002</v>
      </c>
      <c r="D75" s="84">
        <v>918.38107706000005</v>
      </c>
      <c r="E75" s="84">
        <v>139.42113807000001</v>
      </c>
      <c r="F75" s="84">
        <v>139.42113807000001</v>
      </c>
    </row>
    <row r="76" spans="1:6" ht="12.75" customHeight="1" x14ac:dyDescent="0.2">
      <c r="A76" s="83" t="s">
        <v>162</v>
      </c>
      <c r="B76" s="83">
        <v>14</v>
      </c>
      <c r="C76" s="84">
        <v>943.18519630000003</v>
      </c>
      <c r="D76" s="84">
        <v>925.99161893999997</v>
      </c>
      <c r="E76" s="84">
        <v>140.57650856999999</v>
      </c>
      <c r="F76" s="84">
        <v>140.57650856999999</v>
      </c>
    </row>
    <row r="77" spans="1:6" ht="12.75" customHeight="1" x14ac:dyDescent="0.2">
      <c r="A77" s="83" t="s">
        <v>162</v>
      </c>
      <c r="B77" s="83">
        <v>15</v>
      </c>
      <c r="C77" s="84">
        <v>960.68490206000001</v>
      </c>
      <c r="D77" s="84">
        <v>941.07510563999995</v>
      </c>
      <c r="E77" s="84">
        <v>142.86636071999999</v>
      </c>
      <c r="F77" s="84">
        <v>142.86636071999999</v>
      </c>
    </row>
    <row r="78" spans="1:6" ht="12.75" customHeight="1" x14ac:dyDescent="0.2">
      <c r="A78" s="83" t="s">
        <v>162</v>
      </c>
      <c r="B78" s="83">
        <v>16</v>
      </c>
      <c r="C78" s="84">
        <v>959.47175850999997</v>
      </c>
      <c r="D78" s="84">
        <v>936.47105367999995</v>
      </c>
      <c r="E78" s="84">
        <v>142.16741103999999</v>
      </c>
      <c r="F78" s="84">
        <v>142.16741103999999</v>
      </c>
    </row>
    <row r="79" spans="1:6" ht="12.75" customHeight="1" x14ac:dyDescent="0.2">
      <c r="A79" s="83" t="s">
        <v>162</v>
      </c>
      <c r="B79" s="83">
        <v>17</v>
      </c>
      <c r="C79" s="84">
        <v>952.81186171000002</v>
      </c>
      <c r="D79" s="84">
        <v>930.58561936000001</v>
      </c>
      <c r="E79" s="84">
        <v>141.27393230999999</v>
      </c>
      <c r="F79" s="84">
        <v>141.27393230999999</v>
      </c>
    </row>
    <row r="80" spans="1:6" ht="12.75" customHeight="1" x14ac:dyDescent="0.2">
      <c r="A80" s="83" t="s">
        <v>162</v>
      </c>
      <c r="B80" s="83">
        <v>18</v>
      </c>
      <c r="C80" s="84">
        <v>955.23537242999998</v>
      </c>
      <c r="D80" s="84">
        <v>932.90534907999995</v>
      </c>
      <c r="E80" s="84">
        <v>141.62609479</v>
      </c>
      <c r="F80" s="84">
        <v>141.62609479</v>
      </c>
    </row>
    <row r="81" spans="1:6" ht="12.75" customHeight="1" x14ac:dyDescent="0.2">
      <c r="A81" s="83" t="s">
        <v>162</v>
      </c>
      <c r="B81" s="83">
        <v>19</v>
      </c>
      <c r="C81" s="84">
        <v>985.29888526000002</v>
      </c>
      <c r="D81" s="84">
        <v>962.39989013000002</v>
      </c>
      <c r="E81" s="84">
        <v>146.10371588999999</v>
      </c>
      <c r="F81" s="84">
        <v>146.10371588999999</v>
      </c>
    </row>
    <row r="82" spans="1:6" ht="12.75" customHeight="1" x14ac:dyDescent="0.2">
      <c r="A82" s="83" t="s">
        <v>162</v>
      </c>
      <c r="B82" s="83">
        <v>20</v>
      </c>
      <c r="C82" s="84">
        <v>981.60963702000004</v>
      </c>
      <c r="D82" s="84">
        <v>958.57789563999995</v>
      </c>
      <c r="E82" s="84">
        <v>145.52349179999999</v>
      </c>
      <c r="F82" s="84">
        <v>145.52349179999999</v>
      </c>
    </row>
    <row r="83" spans="1:6" ht="12.75" customHeight="1" x14ac:dyDescent="0.2">
      <c r="A83" s="83" t="s">
        <v>162</v>
      </c>
      <c r="B83" s="83">
        <v>21</v>
      </c>
      <c r="C83" s="84">
        <v>984.23976026000003</v>
      </c>
      <c r="D83" s="84">
        <v>964.51999049000005</v>
      </c>
      <c r="E83" s="84">
        <v>146.42557226</v>
      </c>
      <c r="F83" s="84">
        <v>146.42557226</v>
      </c>
    </row>
    <row r="84" spans="1:6" ht="12.75" customHeight="1" x14ac:dyDescent="0.2">
      <c r="A84" s="83" t="s">
        <v>162</v>
      </c>
      <c r="B84" s="83">
        <v>22</v>
      </c>
      <c r="C84" s="84">
        <v>967.70673133000003</v>
      </c>
      <c r="D84" s="84">
        <v>945.98542343999998</v>
      </c>
      <c r="E84" s="84">
        <v>143.61180519000001</v>
      </c>
      <c r="F84" s="84">
        <v>143.61180519000001</v>
      </c>
    </row>
    <row r="85" spans="1:6" ht="12.75" customHeight="1" x14ac:dyDescent="0.2">
      <c r="A85" s="83" t="s">
        <v>162</v>
      </c>
      <c r="B85" s="83">
        <v>23</v>
      </c>
      <c r="C85" s="84">
        <v>985.77126379000003</v>
      </c>
      <c r="D85" s="84">
        <v>967.89564300999996</v>
      </c>
      <c r="E85" s="84">
        <v>146.93803634</v>
      </c>
      <c r="F85" s="84">
        <v>146.93803634</v>
      </c>
    </row>
    <row r="86" spans="1:6" ht="12.75" customHeight="1" x14ac:dyDescent="0.2">
      <c r="A86" s="83" t="s">
        <v>162</v>
      </c>
      <c r="B86" s="83">
        <v>24</v>
      </c>
      <c r="C86" s="84">
        <v>1090.87402415</v>
      </c>
      <c r="D86" s="84">
        <v>1071.07929515</v>
      </c>
      <c r="E86" s="84">
        <v>162.60253834</v>
      </c>
      <c r="F86" s="84">
        <v>162.60253834</v>
      </c>
    </row>
    <row r="87" spans="1:6" ht="12.75" customHeight="1" x14ac:dyDescent="0.2">
      <c r="A87" s="83" t="s">
        <v>163</v>
      </c>
      <c r="B87" s="83">
        <v>1</v>
      </c>
      <c r="C87" s="84">
        <v>1124.4776406000001</v>
      </c>
      <c r="D87" s="84">
        <v>1101.95658306</v>
      </c>
      <c r="E87" s="84">
        <v>167.29007680000001</v>
      </c>
      <c r="F87" s="84">
        <v>167.29007680000001</v>
      </c>
    </row>
    <row r="88" spans="1:6" ht="12.75" customHeight="1" x14ac:dyDescent="0.2">
      <c r="A88" s="83" t="s">
        <v>163</v>
      </c>
      <c r="B88" s="83">
        <v>2</v>
      </c>
      <c r="C88" s="84">
        <v>1205.45341949</v>
      </c>
      <c r="D88" s="84">
        <v>1183.8342894299999</v>
      </c>
      <c r="E88" s="84">
        <v>179.72008357000001</v>
      </c>
      <c r="F88" s="84">
        <v>179.72008357000001</v>
      </c>
    </row>
    <row r="89" spans="1:6" ht="12.75" customHeight="1" x14ac:dyDescent="0.2">
      <c r="A89" s="83" t="s">
        <v>163</v>
      </c>
      <c r="B89" s="83">
        <v>3</v>
      </c>
      <c r="C89" s="84">
        <v>1259.40639173</v>
      </c>
      <c r="D89" s="84">
        <v>1237.1491775500001</v>
      </c>
      <c r="E89" s="84">
        <v>187.81391581</v>
      </c>
      <c r="F89" s="84">
        <v>187.81391581</v>
      </c>
    </row>
    <row r="90" spans="1:6" ht="12.75" customHeight="1" x14ac:dyDescent="0.2">
      <c r="A90" s="83" t="s">
        <v>163</v>
      </c>
      <c r="B90" s="83">
        <v>4</v>
      </c>
      <c r="C90" s="84">
        <v>1266.0882958300001</v>
      </c>
      <c r="D90" s="84">
        <v>1246.04398201</v>
      </c>
      <c r="E90" s="84">
        <v>189.16425261000001</v>
      </c>
      <c r="F90" s="84">
        <v>189.16425261000001</v>
      </c>
    </row>
    <row r="91" spans="1:6" ht="12.75" customHeight="1" x14ac:dyDescent="0.2">
      <c r="A91" s="83" t="s">
        <v>163</v>
      </c>
      <c r="B91" s="83">
        <v>5</v>
      </c>
      <c r="C91" s="84">
        <v>1114.0585168099999</v>
      </c>
      <c r="D91" s="84">
        <v>1089.89104002</v>
      </c>
      <c r="E91" s="84">
        <v>165.45838429</v>
      </c>
      <c r="F91" s="84">
        <v>165.45838429</v>
      </c>
    </row>
    <row r="92" spans="1:6" ht="12.75" customHeight="1" x14ac:dyDescent="0.2">
      <c r="A92" s="83" t="s">
        <v>163</v>
      </c>
      <c r="B92" s="83">
        <v>6</v>
      </c>
      <c r="C92" s="84">
        <v>1119.4651707800001</v>
      </c>
      <c r="D92" s="84">
        <v>1093.51363537</v>
      </c>
      <c r="E92" s="84">
        <v>166.00833721999999</v>
      </c>
      <c r="F92" s="84">
        <v>166.00833721999999</v>
      </c>
    </row>
    <row r="93" spans="1:6" ht="12.75" customHeight="1" x14ac:dyDescent="0.2">
      <c r="A93" s="83" t="s">
        <v>163</v>
      </c>
      <c r="B93" s="83">
        <v>7</v>
      </c>
      <c r="C93" s="84">
        <v>1105.64289833</v>
      </c>
      <c r="D93" s="84">
        <v>1082.3230505900001</v>
      </c>
      <c r="E93" s="84">
        <v>164.30947375</v>
      </c>
      <c r="F93" s="84">
        <v>164.30947375</v>
      </c>
    </row>
    <row r="94" spans="1:6" ht="12.75" customHeight="1" x14ac:dyDescent="0.2">
      <c r="A94" s="83" t="s">
        <v>163</v>
      </c>
      <c r="B94" s="83">
        <v>8</v>
      </c>
      <c r="C94" s="84">
        <v>1033.8176135599999</v>
      </c>
      <c r="D94" s="84">
        <v>1015.84981451</v>
      </c>
      <c r="E94" s="84">
        <v>154.21804824</v>
      </c>
      <c r="F94" s="84">
        <v>154.21804824</v>
      </c>
    </row>
    <row r="95" spans="1:6" ht="12.75" customHeight="1" x14ac:dyDescent="0.2">
      <c r="A95" s="83" t="s">
        <v>163</v>
      </c>
      <c r="B95" s="83">
        <v>9</v>
      </c>
      <c r="C95" s="84">
        <v>996.22853540999995</v>
      </c>
      <c r="D95" s="84">
        <v>974.30006711999999</v>
      </c>
      <c r="E95" s="84">
        <v>147.91030387000001</v>
      </c>
      <c r="F95" s="84">
        <v>147.91030387000001</v>
      </c>
    </row>
    <row r="96" spans="1:6" ht="12.75" customHeight="1" x14ac:dyDescent="0.2">
      <c r="A96" s="83" t="s">
        <v>163</v>
      </c>
      <c r="B96" s="83">
        <v>10</v>
      </c>
      <c r="C96" s="84">
        <v>1030.7516919</v>
      </c>
      <c r="D96" s="84">
        <v>1006.98397017</v>
      </c>
      <c r="E96" s="84">
        <v>152.87210793</v>
      </c>
      <c r="F96" s="84">
        <v>152.87210793</v>
      </c>
    </row>
    <row r="97" spans="1:6" ht="12.75" customHeight="1" x14ac:dyDescent="0.2">
      <c r="A97" s="83" t="s">
        <v>163</v>
      </c>
      <c r="B97" s="83">
        <v>11</v>
      </c>
      <c r="C97" s="84">
        <v>983.89721841999994</v>
      </c>
      <c r="D97" s="84">
        <v>960.77992308</v>
      </c>
      <c r="E97" s="84">
        <v>145.85778568000001</v>
      </c>
      <c r="F97" s="84">
        <v>145.85778568000001</v>
      </c>
    </row>
    <row r="98" spans="1:6" ht="12.75" customHeight="1" x14ac:dyDescent="0.2">
      <c r="A98" s="83" t="s">
        <v>163</v>
      </c>
      <c r="B98" s="83">
        <v>12</v>
      </c>
      <c r="C98" s="84">
        <v>961.48147817999995</v>
      </c>
      <c r="D98" s="84">
        <v>939.20807336999997</v>
      </c>
      <c r="E98" s="84">
        <v>142.58292308</v>
      </c>
      <c r="F98" s="84">
        <v>142.58292308</v>
      </c>
    </row>
    <row r="99" spans="1:6" ht="12.75" customHeight="1" x14ac:dyDescent="0.2">
      <c r="A99" s="83" t="s">
        <v>163</v>
      </c>
      <c r="B99" s="83">
        <v>13</v>
      </c>
      <c r="C99" s="84">
        <v>956.45430520000002</v>
      </c>
      <c r="D99" s="84">
        <v>935.34415029000002</v>
      </c>
      <c r="E99" s="84">
        <v>141.99633374000001</v>
      </c>
      <c r="F99" s="84">
        <v>141.99633374000001</v>
      </c>
    </row>
    <row r="100" spans="1:6" ht="12.75" customHeight="1" x14ac:dyDescent="0.2">
      <c r="A100" s="83" t="s">
        <v>163</v>
      </c>
      <c r="B100" s="83">
        <v>14</v>
      </c>
      <c r="C100" s="84">
        <v>951.83661692999999</v>
      </c>
      <c r="D100" s="84">
        <v>928.96975494000003</v>
      </c>
      <c r="E100" s="84">
        <v>141.02862493000001</v>
      </c>
      <c r="F100" s="84">
        <v>141.02862493000001</v>
      </c>
    </row>
    <row r="101" spans="1:6" ht="12.75" customHeight="1" x14ac:dyDescent="0.2">
      <c r="A101" s="83" t="s">
        <v>163</v>
      </c>
      <c r="B101" s="83">
        <v>15</v>
      </c>
      <c r="C101" s="84">
        <v>960.49922242000002</v>
      </c>
      <c r="D101" s="84">
        <v>937.49131223999996</v>
      </c>
      <c r="E101" s="84">
        <v>142.32229838000001</v>
      </c>
      <c r="F101" s="84">
        <v>142.32229838000001</v>
      </c>
    </row>
    <row r="102" spans="1:6" ht="12.75" customHeight="1" x14ac:dyDescent="0.2">
      <c r="A102" s="83" t="s">
        <v>163</v>
      </c>
      <c r="B102" s="83">
        <v>16</v>
      </c>
      <c r="C102" s="84">
        <v>981.80835479999996</v>
      </c>
      <c r="D102" s="84">
        <v>958.77225446</v>
      </c>
      <c r="E102" s="84">
        <v>145.55299776999999</v>
      </c>
      <c r="F102" s="84">
        <v>145.55299776999999</v>
      </c>
    </row>
    <row r="103" spans="1:6" ht="12.75" customHeight="1" x14ac:dyDescent="0.2">
      <c r="A103" s="83" t="s">
        <v>163</v>
      </c>
      <c r="B103" s="83">
        <v>17</v>
      </c>
      <c r="C103" s="84">
        <v>1001.81251476</v>
      </c>
      <c r="D103" s="84">
        <v>977.80381751000004</v>
      </c>
      <c r="E103" s="84">
        <v>148.44221472999999</v>
      </c>
      <c r="F103" s="84">
        <v>148.44221472999999</v>
      </c>
    </row>
    <row r="104" spans="1:6" ht="12.75" customHeight="1" x14ac:dyDescent="0.2">
      <c r="A104" s="83" t="s">
        <v>163</v>
      </c>
      <c r="B104" s="83">
        <v>18</v>
      </c>
      <c r="C104" s="84">
        <v>999.42560803000003</v>
      </c>
      <c r="D104" s="84">
        <v>973.99852929999997</v>
      </c>
      <c r="E104" s="84">
        <v>147.86452685</v>
      </c>
      <c r="F104" s="84">
        <v>147.86452685</v>
      </c>
    </row>
    <row r="105" spans="1:6" ht="12.75" customHeight="1" x14ac:dyDescent="0.2">
      <c r="A105" s="83" t="s">
        <v>163</v>
      </c>
      <c r="B105" s="83">
        <v>19</v>
      </c>
      <c r="C105" s="84">
        <v>986.40284555000005</v>
      </c>
      <c r="D105" s="84">
        <v>960.07728341999996</v>
      </c>
      <c r="E105" s="84">
        <v>145.75111663999999</v>
      </c>
      <c r="F105" s="84">
        <v>145.75111663999999</v>
      </c>
    </row>
    <row r="106" spans="1:6" ht="12.75" customHeight="1" x14ac:dyDescent="0.2">
      <c r="A106" s="83" t="s">
        <v>163</v>
      </c>
      <c r="B106" s="83">
        <v>20</v>
      </c>
      <c r="C106" s="84">
        <v>983.63863303000005</v>
      </c>
      <c r="D106" s="84">
        <v>962.52596607999999</v>
      </c>
      <c r="E106" s="84">
        <v>146.12285571000001</v>
      </c>
      <c r="F106" s="84">
        <v>146.12285571000001</v>
      </c>
    </row>
    <row r="107" spans="1:6" ht="12.75" customHeight="1" x14ac:dyDescent="0.2">
      <c r="A107" s="83" t="s">
        <v>163</v>
      </c>
      <c r="B107" s="83">
        <v>21</v>
      </c>
      <c r="C107" s="84">
        <v>959.58729706999998</v>
      </c>
      <c r="D107" s="84">
        <v>936.76429182000004</v>
      </c>
      <c r="E107" s="84">
        <v>142.21192805999999</v>
      </c>
      <c r="F107" s="84">
        <v>142.21192805999999</v>
      </c>
    </row>
    <row r="108" spans="1:6" ht="12.75" customHeight="1" x14ac:dyDescent="0.2">
      <c r="A108" s="83" t="s">
        <v>163</v>
      </c>
      <c r="B108" s="83">
        <v>22</v>
      </c>
      <c r="C108" s="84">
        <v>955.11327846999995</v>
      </c>
      <c r="D108" s="84">
        <v>933.32117402999995</v>
      </c>
      <c r="E108" s="84">
        <v>141.68922194999999</v>
      </c>
      <c r="F108" s="84">
        <v>141.68922194999999</v>
      </c>
    </row>
    <row r="109" spans="1:6" ht="12.75" customHeight="1" x14ac:dyDescent="0.2">
      <c r="A109" s="83" t="s">
        <v>163</v>
      </c>
      <c r="B109" s="83">
        <v>23</v>
      </c>
      <c r="C109" s="84">
        <v>987.96567001000005</v>
      </c>
      <c r="D109" s="84">
        <v>967.88933918999999</v>
      </c>
      <c r="E109" s="84">
        <v>146.93707935</v>
      </c>
      <c r="F109" s="84">
        <v>146.93707935</v>
      </c>
    </row>
    <row r="110" spans="1:6" ht="12.75" customHeight="1" x14ac:dyDescent="0.2">
      <c r="A110" s="83" t="s">
        <v>163</v>
      </c>
      <c r="B110" s="83">
        <v>24</v>
      </c>
      <c r="C110" s="84">
        <v>988.01766812000005</v>
      </c>
      <c r="D110" s="84">
        <v>968.10787894999999</v>
      </c>
      <c r="E110" s="84">
        <v>146.97025628</v>
      </c>
      <c r="F110" s="84">
        <v>146.97025628</v>
      </c>
    </row>
    <row r="111" spans="1:6" ht="12.75" customHeight="1" x14ac:dyDescent="0.2">
      <c r="A111" s="83" t="s">
        <v>164</v>
      </c>
      <c r="B111" s="83">
        <v>1</v>
      </c>
      <c r="C111" s="84">
        <v>1050.4121601500001</v>
      </c>
      <c r="D111" s="84">
        <v>1030.0877577700001</v>
      </c>
      <c r="E111" s="84">
        <v>156.37953687000001</v>
      </c>
      <c r="F111" s="84">
        <v>156.37953687000001</v>
      </c>
    </row>
    <row r="112" spans="1:6" ht="12.75" customHeight="1" x14ac:dyDescent="0.2">
      <c r="A112" s="83" t="s">
        <v>164</v>
      </c>
      <c r="B112" s="83">
        <v>2</v>
      </c>
      <c r="C112" s="84">
        <v>1123.04060252</v>
      </c>
      <c r="D112" s="84">
        <v>1099.56679059</v>
      </c>
      <c r="E112" s="84">
        <v>166.92727796</v>
      </c>
      <c r="F112" s="84">
        <v>166.92727796</v>
      </c>
    </row>
    <row r="113" spans="1:6" ht="12.75" customHeight="1" x14ac:dyDescent="0.2">
      <c r="A113" s="83" t="s">
        <v>164</v>
      </c>
      <c r="B113" s="83">
        <v>3</v>
      </c>
      <c r="C113" s="84">
        <v>1110.95169407</v>
      </c>
      <c r="D113" s="84">
        <v>1089.99782867</v>
      </c>
      <c r="E113" s="84">
        <v>165.47459606999999</v>
      </c>
      <c r="F113" s="84">
        <v>165.47459606999999</v>
      </c>
    </row>
    <row r="114" spans="1:6" ht="12.75" customHeight="1" x14ac:dyDescent="0.2">
      <c r="A114" s="83" t="s">
        <v>164</v>
      </c>
      <c r="B114" s="83">
        <v>4</v>
      </c>
      <c r="C114" s="84">
        <v>1183.907727</v>
      </c>
      <c r="D114" s="84">
        <v>1163.6601327200001</v>
      </c>
      <c r="E114" s="84">
        <v>176.65740733999999</v>
      </c>
      <c r="F114" s="84">
        <v>176.65740733999999</v>
      </c>
    </row>
    <row r="115" spans="1:6" ht="12.75" customHeight="1" x14ac:dyDescent="0.2">
      <c r="A115" s="83" t="s">
        <v>164</v>
      </c>
      <c r="B115" s="83">
        <v>5</v>
      </c>
      <c r="C115" s="84">
        <v>1192.68940516</v>
      </c>
      <c r="D115" s="84">
        <v>1172.03238816</v>
      </c>
      <c r="E115" s="84">
        <v>177.928415</v>
      </c>
      <c r="F115" s="84">
        <v>177.928415</v>
      </c>
    </row>
    <row r="116" spans="1:6" ht="12.75" customHeight="1" x14ac:dyDescent="0.2">
      <c r="A116" s="83" t="s">
        <v>164</v>
      </c>
      <c r="B116" s="83">
        <v>6</v>
      </c>
      <c r="C116" s="84">
        <v>1196.1846032000001</v>
      </c>
      <c r="D116" s="84">
        <v>1176.21400285</v>
      </c>
      <c r="E116" s="84">
        <v>178.56323370000001</v>
      </c>
      <c r="F116" s="84">
        <v>178.56323370000001</v>
      </c>
    </row>
    <row r="117" spans="1:6" ht="12.75" customHeight="1" x14ac:dyDescent="0.2">
      <c r="A117" s="83" t="s">
        <v>164</v>
      </c>
      <c r="B117" s="83">
        <v>7</v>
      </c>
      <c r="C117" s="84">
        <v>1133.85871428</v>
      </c>
      <c r="D117" s="84">
        <v>1115.02000198</v>
      </c>
      <c r="E117" s="84">
        <v>169.27325870000001</v>
      </c>
      <c r="F117" s="84">
        <v>169.27325870000001</v>
      </c>
    </row>
    <row r="118" spans="1:6" ht="12.75" customHeight="1" x14ac:dyDescent="0.2">
      <c r="A118" s="83" t="s">
        <v>164</v>
      </c>
      <c r="B118" s="83">
        <v>8</v>
      </c>
      <c r="C118" s="84">
        <v>1066.5628299299999</v>
      </c>
      <c r="D118" s="84">
        <v>1052.08673623</v>
      </c>
      <c r="E118" s="84">
        <v>159.71924267</v>
      </c>
      <c r="F118" s="84">
        <v>159.71924267</v>
      </c>
    </row>
    <row r="119" spans="1:6" ht="12.75" customHeight="1" x14ac:dyDescent="0.2">
      <c r="A119" s="83" t="s">
        <v>164</v>
      </c>
      <c r="B119" s="83">
        <v>9</v>
      </c>
      <c r="C119" s="84">
        <v>989.77959966000003</v>
      </c>
      <c r="D119" s="84">
        <v>968.37530910999999</v>
      </c>
      <c r="E119" s="84">
        <v>147.01085535000001</v>
      </c>
      <c r="F119" s="84">
        <v>147.01085535000001</v>
      </c>
    </row>
    <row r="120" spans="1:6" ht="12.75" customHeight="1" x14ac:dyDescent="0.2">
      <c r="A120" s="83" t="s">
        <v>164</v>
      </c>
      <c r="B120" s="83">
        <v>10</v>
      </c>
      <c r="C120" s="84">
        <v>957.29515565999998</v>
      </c>
      <c r="D120" s="84">
        <v>937.67849749000004</v>
      </c>
      <c r="E120" s="84">
        <v>142.35071533000001</v>
      </c>
      <c r="F120" s="84">
        <v>142.35071533000001</v>
      </c>
    </row>
    <row r="121" spans="1:6" ht="12.75" customHeight="1" x14ac:dyDescent="0.2">
      <c r="A121" s="83" t="s">
        <v>164</v>
      </c>
      <c r="B121" s="83">
        <v>11</v>
      </c>
      <c r="C121" s="84">
        <v>967.27153895000004</v>
      </c>
      <c r="D121" s="84">
        <v>948.41695139000001</v>
      </c>
      <c r="E121" s="84">
        <v>143.98093997000001</v>
      </c>
      <c r="F121" s="84">
        <v>143.98093997000001</v>
      </c>
    </row>
    <row r="122" spans="1:6" ht="12.75" customHeight="1" x14ac:dyDescent="0.2">
      <c r="A122" s="83" t="s">
        <v>164</v>
      </c>
      <c r="B122" s="83">
        <v>12</v>
      </c>
      <c r="C122" s="84">
        <v>949.23877645000005</v>
      </c>
      <c r="D122" s="84">
        <v>931.15743873999998</v>
      </c>
      <c r="E122" s="84">
        <v>141.36074128000001</v>
      </c>
      <c r="F122" s="84">
        <v>141.36074128000001</v>
      </c>
    </row>
    <row r="123" spans="1:6" ht="12.75" customHeight="1" x14ac:dyDescent="0.2">
      <c r="A123" s="83" t="s">
        <v>164</v>
      </c>
      <c r="B123" s="83">
        <v>13</v>
      </c>
      <c r="C123" s="84">
        <v>943.32581733999996</v>
      </c>
      <c r="D123" s="84">
        <v>924.35164443999997</v>
      </c>
      <c r="E123" s="84">
        <v>140.327541</v>
      </c>
      <c r="F123" s="84">
        <v>140.327541</v>
      </c>
    </row>
    <row r="124" spans="1:6" ht="12.75" customHeight="1" x14ac:dyDescent="0.2">
      <c r="A124" s="83" t="s">
        <v>164</v>
      </c>
      <c r="B124" s="83">
        <v>14</v>
      </c>
      <c r="C124" s="84">
        <v>950.74101011000005</v>
      </c>
      <c r="D124" s="84">
        <v>933.14347520000001</v>
      </c>
      <c r="E124" s="84">
        <v>141.66224516</v>
      </c>
      <c r="F124" s="84">
        <v>141.66224516</v>
      </c>
    </row>
    <row r="125" spans="1:6" ht="12.75" customHeight="1" x14ac:dyDescent="0.2">
      <c r="A125" s="83" t="s">
        <v>164</v>
      </c>
      <c r="B125" s="83">
        <v>15</v>
      </c>
      <c r="C125" s="84">
        <v>980.51488366000001</v>
      </c>
      <c r="D125" s="84">
        <v>963.13019135000002</v>
      </c>
      <c r="E125" s="84">
        <v>146.21458426999999</v>
      </c>
      <c r="F125" s="84">
        <v>146.21458426999999</v>
      </c>
    </row>
    <row r="126" spans="1:6" ht="12.75" customHeight="1" x14ac:dyDescent="0.2">
      <c r="A126" s="83" t="s">
        <v>164</v>
      </c>
      <c r="B126" s="83">
        <v>16</v>
      </c>
      <c r="C126" s="84">
        <v>978.25725712999997</v>
      </c>
      <c r="D126" s="84">
        <v>960.71080718999997</v>
      </c>
      <c r="E126" s="84">
        <v>145.84729307000001</v>
      </c>
      <c r="F126" s="84">
        <v>145.84729307000001</v>
      </c>
    </row>
    <row r="127" spans="1:6" ht="12.75" customHeight="1" x14ac:dyDescent="0.2">
      <c r="A127" s="83" t="s">
        <v>164</v>
      </c>
      <c r="B127" s="83">
        <v>17</v>
      </c>
      <c r="C127" s="84">
        <v>970.81692889999999</v>
      </c>
      <c r="D127" s="84">
        <v>952.75817811000002</v>
      </c>
      <c r="E127" s="84">
        <v>144.63998967000001</v>
      </c>
      <c r="F127" s="84">
        <v>144.63998967000001</v>
      </c>
    </row>
    <row r="128" spans="1:6" ht="12.75" customHeight="1" x14ac:dyDescent="0.2">
      <c r="A128" s="83" t="s">
        <v>164</v>
      </c>
      <c r="B128" s="83">
        <v>18</v>
      </c>
      <c r="C128" s="84">
        <v>971.11804649999999</v>
      </c>
      <c r="D128" s="84">
        <v>954.24618507000002</v>
      </c>
      <c r="E128" s="84">
        <v>144.86588677</v>
      </c>
      <c r="F128" s="84">
        <v>144.86588677</v>
      </c>
    </row>
    <row r="129" spans="1:6" ht="12.75" customHeight="1" x14ac:dyDescent="0.2">
      <c r="A129" s="83" t="s">
        <v>164</v>
      </c>
      <c r="B129" s="83">
        <v>19</v>
      </c>
      <c r="C129" s="84">
        <v>970.38782676999995</v>
      </c>
      <c r="D129" s="84">
        <v>953.58687740000005</v>
      </c>
      <c r="E129" s="84">
        <v>144.76579604</v>
      </c>
      <c r="F129" s="84">
        <v>144.76579604</v>
      </c>
    </row>
    <row r="130" spans="1:6" ht="12.75" customHeight="1" x14ac:dyDescent="0.2">
      <c r="A130" s="83" t="s">
        <v>164</v>
      </c>
      <c r="B130" s="83">
        <v>20</v>
      </c>
      <c r="C130" s="84">
        <v>982.31565952999995</v>
      </c>
      <c r="D130" s="84">
        <v>965.19331054999998</v>
      </c>
      <c r="E130" s="84">
        <v>146.52779022999999</v>
      </c>
      <c r="F130" s="84">
        <v>146.52779022999999</v>
      </c>
    </row>
    <row r="131" spans="1:6" ht="12.75" customHeight="1" x14ac:dyDescent="0.2">
      <c r="A131" s="83" t="s">
        <v>164</v>
      </c>
      <c r="B131" s="83">
        <v>21</v>
      </c>
      <c r="C131" s="84">
        <v>977.24093682</v>
      </c>
      <c r="D131" s="84">
        <v>960.34508662999997</v>
      </c>
      <c r="E131" s="84">
        <v>145.79177235</v>
      </c>
      <c r="F131" s="84">
        <v>145.79177235</v>
      </c>
    </row>
    <row r="132" spans="1:6" ht="12.75" customHeight="1" x14ac:dyDescent="0.2">
      <c r="A132" s="83" t="s">
        <v>164</v>
      </c>
      <c r="B132" s="83">
        <v>22</v>
      </c>
      <c r="C132" s="84">
        <v>971.78178935999995</v>
      </c>
      <c r="D132" s="84">
        <v>955.25452625000003</v>
      </c>
      <c r="E132" s="84">
        <v>145.01896492</v>
      </c>
      <c r="F132" s="84">
        <v>145.01896492</v>
      </c>
    </row>
    <row r="133" spans="1:6" ht="12.75" customHeight="1" x14ac:dyDescent="0.2">
      <c r="A133" s="83" t="s">
        <v>164</v>
      </c>
      <c r="B133" s="83">
        <v>23</v>
      </c>
      <c r="C133" s="84">
        <v>986.57193245999997</v>
      </c>
      <c r="D133" s="84">
        <v>968.49911474999999</v>
      </c>
      <c r="E133" s="84">
        <v>147.02965051000001</v>
      </c>
      <c r="F133" s="84">
        <v>147.02965051000001</v>
      </c>
    </row>
    <row r="134" spans="1:6" ht="12.75" customHeight="1" x14ac:dyDescent="0.2">
      <c r="A134" s="83" t="s">
        <v>164</v>
      </c>
      <c r="B134" s="83">
        <v>24</v>
      </c>
      <c r="C134" s="84">
        <v>1044.7139411000001</v>
      </c>
      <c r="D134" s="84">
        <v>1026.5748825400001</v>
      </c>
      <c r="E134" s="84">
        <v>155.84624074999999</v>
      </c>
      <c r="F134" s="84">
        <v>155.84624074999999</v>
      </c>
    </row>
    <row r="135" spans="1:6" ht="12.75" customHeight="1" x14ac:dyDescent="0.2">
      <c r="A135" s="83" t="s">
        <v>165</v>
      </c>
      <c r="B135" s="83">
        <v>1</v>
      </c>
      <c r="C135" s="84">
        <v>1101.99773383</v>
      </c>
      <c r="D135" s="84">
        <v>1081.13707972</v>
      </c>
      <c r="E135" s="84">
        <v>164.1294293</v>
      </c>
      <c r="F135" s="84">
        <v>164.1294293</v>
      </c>
    </row>
    <row r="136" spans="1:6" ht="12.75" customHeight="1" x14ac:dyDescent="0.2">
      <c r="A136" s="83" t="s">
        <v>165</v>
      </c>
      <c r="B136" s="83">
        <v>2</v>
      </c>
      <c r="C136" s="84">
        <v>1091.9942145499999</v>
      </c>
      <c r="D136" s="84">
        <v>1073.1237551500001</v>
      </c>
      <c r="E136" s="84">
        <v>162.91291161000001</v>
      </c>
      <c r="F136" s="84">
        <v>162.91291161000001</v>
      </c>
    </row>
    <row r="137" spans="1:6" ht="12.75" customHeight="1" x14ac:dyDescent="0.2">
      <c r="A137" s="83" t="s">
        <v>165</v>
      </c>
      <c r="B137" s="83">
        <v>3</v>
      </c>
      <c r="C137" s="84">
        <v>1112.6303649500001</v>
      </c>
      <c r="D137" s="84">
        <v>1094.1719716299999</v>
      </c>
      <c r="E137" s="84">
        <v>166.10828047000001</v>
      </c>
      <c r="F137" s="84">
        <v>166.10828047000001</v>
      </c>
    </row>
    <row r="138" spans="1:6" ht="12.75" customHeight="1" x14ac:dyDescent="0.2">
      <c r="A138" s="83" t="s">
        <v>165</v>
      </c>
      <c r="B138" s="83">
        <v>4</v>
      </c>
      <c r="C138" s="84">
        <v>1121.91614714</v>
      </c>
      <c r="D138" s="84">
        <v>1101.78507283</v>
      </c>
      <c r="E138" s="84">
        <v>167.26403951</v>
      </c>
      <c r="F138" s="84">
        <v>167.26403951</v>
      </c>
    </row>
    <row r="139" spans="1:6" ht="12.75" customHeight="1" x14ac:dyDescent="0.2">
      <c r="A139" s="83" t="s">
        <v>165</v>
      </c>
      <c r="B139" s="83">
        <v>5</v>
      </c>
      <c r="C139" s="84">
        <v>1112.81101846</v>
      </c>
      <c r="D139" s="84">
        <v>1090.64014662</v>
      </c>
      <c r="E139" s="84">
        <v>165.57210755</v>
      </c>
      <c r="F139" s="84">
        <v>165.57210755</v>
      </c>
    </row>
    <row r="140" spans="1:6" ht="12.75" customHeight="1" x14ac:dyDescent="0.2">
      <c r="A140" s="83" t="s">
        <v>165</v>
      </c>
      <c r="B140" s="83">
        <v>6</v>
      </c>
      <c r="C140" s="84">
        <v>1104.0574565700001</v>
      </c>
      <c r="D140" s="84">
        <v>1089.0844366700001</v>
      </c>
      <c r="E140" s="84">
        <v>165.33593232999999</v>
      </c>
      <c r="F140" s="84">
        <v>165.33593232999999</v>
      </c>
    </row>
    <row r="141" spans="1:6" ht="12.75" customHeight="1" x14ac:dyDescent="0.2">
      <c r="A141" s="83" t="s">
        <v>165</v>
      </c>
      <c r="B141" s="83">
        <v>7</v>
      </c>
      <c r="C141" s="84">
        <v>1083.4611115099999</v>
      </c>
      <c r="D141" s="84">
        <v>1063.3794279399999</v>
      </c>
      <c r="E141" s="84">
        <v>161.43360719</v>
      </c>
      <c r="F141" s="84">
        <v>161.43360719</v>
      </c>
    </row>
    <row r="142" spans="1:6" ht="12.75" customHeight="1" x14ac:dyDescent="0.2">
      <c r="A142" s="83" t="s">
        <v>165</v>
      </c>
      <c r="B142" s="83">
        <v>8</v>
      </c>
      <c r="C142" s="84">
        <v>1112.7241363200001</v>
      </c>
      <c r="D142" s="84">
        <v>1092.1343710199999</v>
      </c>
      <c r="E142" s="84">
        <v>165.79894852999999</v>
      </c>
      <c r="F142" s="84">
        <v>165.79894852999999</v>
      </c>
    </row>
    <row r="143" spans="1:6" ht="12.75" customHeight="1" x14ac:dyDescent="0.2">
      <c r="A143" s="83" t="s">
        <v>165</v>
      </c>
      <c r="B143" s="83">
        <v>9</v>
      </c>
      <c r="C143" s="84">
        <v>987.84499220999999</v>
      </c>
      <c r="D143" s="84">
        <v>969.39485936000005</v>
      </c>
      <c r="E143" s="84">
        <v>147.16563515999999</v>
      </c>
      <c r="F143" s="84">
        <v>147.16563515999999</v>
      </c>
    </row>
    <row r="144" spans="1:6" ht="12.75" customHeight="1" x14ac:dyDescent="0.2">
      <c r="A144" s="83" t="s">
        <v>165</v>
      </c>
      <c r="B144" s="83">
        <v>10</v>
      </c>
      <c r="C144" s="84">
        <v>968.51690865</v>
      </c>
      <c r="D144" s="84">
        <v>950.49692913000001</v>
      </c>
      <c r="E144" s="84">
        <v>144.29670526000001</v>
      </c>
      <c r="F144" s="84">
        <v>144.29670526000001</v>
      </c>
    </row>
    <row r="145" spans="1:6" ht="12.75" customHeight="1" x14ac:dyDescent="0.2">
      <c r="A145" s="83" t="s">
        <v>165</v>
      </c>
      <c r="B145" s="83">
        <v>11</v>
      </c>
      <c r="C145" s="84">
        <v>961.24822970000002</v>
      </c>
      <c r="D145" s="84">
        <v>943.20087343</v>
      </c>
      <c r="E145" s="84">
        <v>143.18907748000001</v>
      </c>
      <c r="F145" s="84">
        <v>143.18907748000001</v>
      </c>
    </row>
    <row r="146" spans="1:6" ht="12.75" customHeight="1" x14ac:dyDescent="0.2">
      <c r="A146" s="83" t="s">
        <v>165</v>
      </c>
      <c r="B146" s="83">
        <v>12</v>
      </c>
      <c r="C146" s="84">
        <v>956.88886410999999</v>
      </c>
      <c r="D146" s="84">
        <v>937.62826761999997</v>
      </c>
      <c r="E146" s="84">
        <v>142.34308984</v>
      </c>
      <c r="F146" s="84">
        <v>142.34308984</v>
      </c>
    </row>
    <row r="147" spans="1:6" ht="12.75" customHeight="1" x14ac:dyDescent="0.2">
      <c r="A147" s="83" t="s">
        <v>165</v>
      </c>
      <c r="B147" s="83">
        <v>13</v>
      </c>
      <c r="C147" s="84">
        <v>948.12303369999995</v>
      </c>
      <c r="D147" s="84">
        <v>929.40441709000004</v>
      </c>
      <c r="E147" s="84">
        <v>141.0946118</v>
      </c>
      <c r="F147" s="84">
        <v>141.0946118</v>
      </c>
    </row>
    <row r="148" spans="1:6" ht="12.75" customHeight="1" x14ac:dyDescent="0.2">
      <c r="A148" s="83" t="s">
        <v>165</v>
      </c>
      <c r="B148" s="83">
        <v>14</v>
      </c>
      <c r="C148" s="84">
        <v>952.87921069000004</v>
      </c>
      <c r="D148" s="84">
        <v>933.93965491999995</v>
      </c>
      <c r="E148" s="84">
        <v>141.78311468999999</v>
      </c>
      <c r="F148" s="84">
        <v>141.78311468999999</v>
      </c>
    </row>
    <row r="149" spans="1:6" ht="12.75" customHeight="1" x14ac:dyDescent="0.2">
      <c r="A149" s="83" t="s">
        <v>165</v>
      </c>
      <c r="B149" s="83">
        <v>15</v>
      </c>
      <c r="C149" s="84">
        <v>976.68140658000004</v>
      </c>
      <c r="D149" s="84">
        <v>957.37690798999995</v>
      </c>
      <c r="E149" s="84">
        <v>145.34116763</v>
      </c>
      <c r="F149" s="84">
        <v>145.34116763</v>
      </c>
    </row>
    <row r="150" spans="1:6" ht="12.75" customHeight="1" x14ac:dyDescent="0.2">
      <c r="A150" s="83" t="s">
        <v>165</v>
      </c>
      <c r="B150" s="83">
        <v>16</v>
      </c>
      <c r="C150" s="84">
        <v>969.74290215999997</v>
      </c>
      <c r="D150" s="84">
        <v>955.65958284999999</v>
      </c>
      <c r="E150" s="84">
        <v>145.08045731000001</v>
      </c>
      <c r="F150" s="84">
        <v>145.08045731000001</v>
      </c>
    </row>
    <row r="151" spans="1:6" ht="12.75" customHeight="1" x14ac:dyDescent="0.2">
      <c r="A151" s="83" t="s">
        <v>165</v>
      </c>
      <c r="B151" s="83">
        <v>17</v>
      </c>
      <c r="C151" s="84">
        <v>964.54738443999997</v>
      </c>
      <c r="D151" s="84">
        <v>950.33033868999996</v>
      </c>
      <c r="E151" s="84">
        <v>144.27141485000001</v>
      </c>
      <c r="F151" s="84">
        <v>144.27141485000001</v>
      </c>
    </row>
    <row r="152" spans="1:6" ht="12.75" customHeight="1" x14ac:dyDescent="0.2">
      <c r="A152" s="83" t="s">
        <v>165</v>
      </c>
      <c r="B152" s="83">
        <v>18</v>
      </c>
      <c r="C152" s="84">
        <v>971.08232965000002</v>
      </c>
      <c r="D152" s="84">
        <v>948.51770494000004</v>
      </c>
      <c r="E152" s="84">
        <v>143.99623554999999</v>
      </c>
      <c r="F152" s="84">
        <v>143.99623554999999</v>
      </c>
    </row>
    <row r="153" spans="1:6" ht="12.75" customHeight="1" x14ac:dyDescent="0.2">
      <c r="A153" s="83" t="s">
        <v>165</v>
      </c>
      <c r="B153" s="83">
        <v>19</v>
      </c>
      <c r="C153" s="84">
        <v>948.08910702000003</v>
      </c>
      <c r="D153" s="84">
        <v>934.21852580999996</v>
      </c>
      <c r="E153" s="84">
        <v>141.82545059</v>
      </c>
      <c r="F153" s="84">
        <v>141.82545059</v>
      </c>
    </row>
    <row r="154" spans="1:6" ht="12.75" customHeight="1" x14ac:dyDescent="0.2">
      <c r="A154" s="83" t="s">
        <v>165</v>
      </c>
      <c r="B154" s="83">
        <v>20</v>
      </c>
      <c r="C154" s="84">
        <v>960.47266391000005</v>
      </c>
      <c r="D154" s="84">
        <v>942.44599169000003</v>
      </c>
      <c r="E154" s="84">
        <v>143.07447748000001</v>
      </c>
      <c r="F154" s="84">
        <v>143.07447748000001</v>
      </c>
    </row>
    <row r="155" spans="1:6" ht="12.75" customHeight="1" x14ac:dyDescent="0.2">
      <c r="A155" s="83" t="s">
        <v>165</v>
      </c>
      <c r="B155" s="83">
        <v>21</v>
      </c>
      <c r="C155" s="84">
        <v>968.67227713</v>
      </c>
      <c r="D155" s="84">
        <v>951.22755749999999</v>
      </c>
      <c r="E155" s="84">
        <v>144.40762330999999</v>
      </c>
      <c r="F155" s="84">
        <v>144.40762330999999</v>
      </c>
    </row>
    <row r="156" spans="1:6" ht="12.75" customHeight="1" x14ac:dyDescent="0.2">
      <c r="A156" s="83" t="s">
        <v>165</v>
      </c>
      <c r="B156" s="83">
        <v>22</v>
      </c>
      <c r="C156" s="84">
        <v>982.33282393000002</v>
      </c>
      <c r="D156" s="84">
        <v>959.90691208999999</v>
      </c>
      <c r="E156" s="84">
        <v>145.72525225999999</v>
      </c>
      <c r="F156" s="84">
        <v>145.72525225999999</v>
      </c>
    </row>
    <row r="157" spans="1:6" ht="12.75" customHeight="1" x14ac:dyDescent="0.2">
      <c r="A157" s="83" t="s">
        <v>165</v>
      </c>
      <c r="B157" s="83">
        <v>23</v>
      </c>
      <c r="C157" s="84">
        <v>968.80103049000002</v>
      </c>
      <c r="D157" s="84">
        <v>944.52447756000004</v>
      </c>
      <c r="E157" s="84">
        <v>143.39001628</v>
      </c>
      <c r="F157" s="84">
        <v>143.39001628</v>
      </c>
    </row>
    <row r="158" spans="1:6" ht="12.75" customHeight="1" x14ac:dyDescent="0.2">
      <c r="A158" s="83" t="s">
        <v>165</v>
      </c>
      <c r="B158" s="83">
        <v>24</v>
      </c>
      <c r="C158" s="84">
        <v>1086.7405662199999</v>
      </c>
      <c r="D158" s="84">
        <v>1061.2857254600001</v>
      </c>
      <c r="E158" s="84">
        <v>161.11575832</v>
      </c>
      <c r="F158" s="84">
        <v>161.11575832</v>
      </c>
    </row>
    <row r="159" spans="1:6" ht="12.75" customHeight="1" x14ac:dyDescent="0.2">
      <c r="A159" s="83" t="s">
        <v>166</v>
      </c>
      <c r="B159" s="83">
        <v>1</v>
      </c>
      <c r="C159" s="84">
        <v>1028.7504798699999</v>
      </c>
      <c r="D159" s="84">
        <v>1005.64179558</v>
      </c>
      <c r="E159" s="84">
        <v>152.66834990999999</v>
      </c>
      <c r="F159" s="84">
        <v>152.66834990999999</v>
      </c>
    </row>
    <row r="160" spans="1:6" ht="12.75" customHeight="1" x14ac:dyDescent="0.2">
      <c r="A160" s="83" t="s">
        <v>166</v>
      </c>
      <c r="B160" s="83">
        <v>2</v>
      </c>
      <c r="C160" s="84">
        <v>1095.60909341</v>
      </c>
      <c r="D160" s="84">
        <v>1070.2291810500001</v>
      </c>
      <c r="E160" s="84">
        <v>162.47348092999999</v>
      </c>
      <c r="F160" s="84">
        <v>162.47348092999999</v>
      </c>
    </row>
    <row r="161" spans="1:6" ht="12.75" customHeight="1" x14ac:dyDescent="0.2">
      <c r="A161" s="83" t="s">
        <v>166</v>
      </c>
      <c r="B161" s="83">
        <v>3</v>
      </c>
      <c r="C161" s="84">
        <v>1140.41070332</v>
      </c>
      <c r="D161" s="84">
        <v>1117.09371321</v>
      </c>
      <c r="E161" s="84">
        <v>169.58807265999999</v>
      </c>
      <c r="F161" s="84">
        <v>169.58807265999999</v>
      </c>
    </row>
    <row r="162" spans="1:6" ht="12.75" customHeight="1" x14ac:dyDescent="0.2">
      <c r="A162" s="83" t="s">
        <v>166</v>
      </c>
      <c r="B162" s="83">
        <v>4</v>
      </c>
      <c r="C162" s="84">
        <v>1165.0012503999999</v>
      </c>
      <c r="D162" s="84">
        <v>1141.74634874</v>
      </c>
      <c r="E162" s="84">
        <v>173.33063507</v>
      </c>
      <c r="F162" s="84">
        <v>173.33063507</v>
      </c>
    </row>
    <row r="163" spans="1:6" ht="12.75" customHeight="1" x14ac:dyDescent="0.2">
      <c r="A163" s="83" t="s">
        <v>166</v>
      </c>
      <c r="B163" s="83">
        <v>5</v>
      </c>
      <c r="C163" s="84">
        <v>1174.55790757</v>
      </c>
      <c r="D163" s="84">
        <v>1150.6492567400001</v>
      </c>
      <c r="E163" s="84">
        <v>174.68220208</v>
      </c>
      <c r="F163" s="84">
        <v>174.68220208</v>
      </c>
    </row>
    <row r="164" spans="1:6" ht="12.75" customHeight="1" x14ac:dyDescent="0.2">
      <c r="A164" s="83" t="s">
        <v>166</v>
      </c>
      <c r="B164" s="83">
        <v>6</v>
      </c>
      <c r="C164" s="84">
        <v>1191.68509352</v>
      </c>
      <c r="D164" s="84">
        <v>1167.2216509899999</v>
      </c>
      <c r="E164" s="84">
        <v>177.19808805</v>
      </c>
      <c r="F164" s="84">
        <v>177.19808805</v>
      </c>
    </row>
    <row r="165" spans="1:6" ht="12.75" customHeight="1" x14ac:dyDescent="0.2">
      <c r="A165" s="83" t="s">
        <v>166</v>
      </c>
      <c r="B165" s="83">
        <v>7</v>
      </c>
      <c r="C165" s="84">
        <v>1171.77930393</v>
      </c>
      <c r="D165" s="84">
        <v>1148.12517576</v>
      </c>
      <c r="E165" s="84">
        <v>174.29901666000001</v>
      </c>
      <c r="F165" s="84">
        <v>174.29901666000001</v>
      </c>
    </row>
    <row r="166" spans="1:6" ht="12.75" customHeight="1" x14ac:dyDescent="0.2">
      <c r="A166" s="83" t="s">
        <v>166</v>
      </c>
      <c r="B166" s="83">
        <v>8</v>
      </c>
      <c r="C166" s="84">
        <v>1133.61189982</v>
      </c>
      <c r="D166" s="84">
        <v>1114.4136919</v>
      </c>
      <c r="E166" s="84">
        <v>169.18121364000001</v>
      </c>
      <c r="F166" s="84">
        <v>169.18121364000001</v>
      </c>
    </row>
    <row r="167" spans="1:6" ht="12.75" customHeight="1" x14ac:dyDescent="0.2">
      <c r="A167" s="83" t="s">
        <v>166</v>
      </c>
      <c r="B167" s="83">
        <v>9</v>
      </c>
      <c r="C167" s="84">
        <v>1053.50431121</v>
      </c>
      <c r="D167" s="84">
        <v>1031.6765154899999</v>
      </c>
      <c r="E167" s="84">
        <v>156.62072913</v>
      </c>
      <c r="F167" s="84">
        <v>156.62072913</v>
      </c>
    </row>
    <row r="168" spans="1:6" ht="12.75" customHeight="1" x14ac:dyDescent="0.2">
      <c r="A168" s="83" t="s">
        <v>166</v>
      </c>
      <c r="B168" s="83">
        <v>10</v>
      </c>
      <c r="C168" s="84">
        <v>947.2034238</v>
      </c>
      <c r="D168" s="84">
        <v>923.53369094000004</v>
      </c>
      <c r="E168" s="84">
        <v>140.20336596000001</v>
      </c>
      <c r="F168" s="84">
        <v>140.20336596000001</v>
      </c>
    </row>
    <row r="169" spans="1:6" ht="12.75" customHeight="1" x14ac:dyDescent="0.2">
      <c r="A169" s="83" t="s">
        <v>166</v>
      </c>
      <c r="B169" s="83">
        <v>11</v>
      </c>
      <c r="C169" s="84">
        <v>927.61785383999995</v>
      </c>
      <c r="D169" s="84">
        <v>905.41373147000002</v>
      </c>
      <c r="E169" s="84">
        <v>137.45254123000001</v>
      </c>
      <c r="F169" s="84">
        <v>137.45254123000001</v>
      </c>
    </row>
    <row r="170" spans="1:6" ht="12.75" customHeight="1" x14ac:dyDescent="0.2">
      <c r="A170" s="83" t="s">
        <v>166</v>
      </c>
      <c r="B170" s="83">
        <v>12</v>
      </c>
      <c r="C170" s="84">
        <v>892.86778369000001</v>
      </c>
      <c r="D170" s="84">
        <v>871.54168685000002</v>
      </c>
      <c r="E170" s="84">
        <v>132.31036319</v>
      </c>
      <c r="F170" s="84">
        <v>132.31036319</v>
      </c>
    </row>
    <row r="171" spans="1:6" ht="12.75" customHeight="1" x14ac:dyDescent="0.2">
      <c r="A171" s="83" t="s">
        <v>166</v>
      </c>
      <c r="B171" s="83">
        <v>13</v>
      </c>
      <c r="C171" s="84">
        <v>875.90921464999997</v>
      </c>
      <c r="D171" s="84">
        <v>859.2911312</v>
      </c>
      <c r="E171" s="84">
        <v>130.45058356999999</v>
      </c>
      <c r="F171" s="84">
        <v>130.45058356999999</v>
      </c>
    </row>
    <row r="172" spans="1:6" ht="12.75" customHeight="1" x14ac:dyDescent="0.2">
      <c r="A172" s="83" t="s">
        <v>166</v>
      </c>
      <c r="B172" s="83">
        <v>14</v>
      </c>
      <c r="C172" s="84">
        <v>883.87454001000003</v>
      </c>
      <c r="D172" s="84">
        <v>866.48010087</v>
      </c>
      <c r="E172" s="84">
        <v>131.54195442</v>
      </c>
      <c r="F172" s="84">
        <v>131.54195442</v>
      </c>
    </row>
    <row r="173" spans="1:6" ht="12.75" customHeight="1" x14ac:dyDescent="0.2">
      <c r="A173" s="83" t="s">
        <v>166</v>
      </c>
      <c r="B173" s="83">
        <v>15</v>
      </c>
      <c r="C173" s="84">
        <v>881.05964520999999</v>
      </c>
      <c r="D173" s="84">
        <v>860.84663712999998</v>
      </c>
      <c r="E173" s="84">
        <v>130.68672781999999</v>
      </c>
      <c r="F173" s="84">
        <v>130.68672781999999</v>
      </c>
    </row>
    <row r="174" spans="1:6" ht="12.75" customHeight="1" x14ac:dyDescent="0.2">
      <c r="A174" s="83" t="s">
        <v>166</v>
      </c>
      <c r="B174" s="83">
        <v>16</v>
      </c>
      <c r="C174" s="84">
        <v>881.63151096000001</v>
      </c>
      <c r="D174" s="84">
        <v>862.54878195000003</v>
      </c>
      <c r="E174" s="84">
        <v>130.94513359000001</v>
      </c>
      <c r="F174" s="84">
        <v>130.94513359000001</v>
      </c>
    </row>
    <row r="175" spans="1:6" ht="12.75" customHeight="1" x14ac:dyDescent="0.2">
      <c r="A175" s="83" t="s">
        <v>166</v>
      </c>
      <c r="B175" s="83">
        <v>17</v>
      </c>
      <c r="C175" s="84">
        <v>920.57047786999999</v>
      </c>
      <c r="D175" s="84">
        <v>898.59401371000001</v>
      </c>
      <c r="E175" s="84">
        <v>136.41722720999999</v>
      </c>
      <c r="F175" s="84">
        <v>136.41722720999999</v>
      </c>
    </row>
    <row r="176" spans="1:6" ht="12.75" customHeight="1" x14ac:dyDescent="0.2">
      <c r="A176" s="83" t="s">
        <v>166</v>
      </c>
      <c r="B176" s="83">
        <v>18</v>
      </c>
      <c r="C176" s="84">
        <v>921.67803156000002</v>
      </c>
      <c r="D176" s="84">
        <v>902.01665120999996</v>
      </c>
      <c r="E176" s="84">
        <v>136.93682416999999</v>
      </c>
      <c r="F176" s="84">
        <v>136.93682416999999</v>
      </c>
    </row>
    <row r="177" spans="1:6" ht="12.75" customHeight="1" x14ac:dyDescent="0.2">
      <c r="A177" s="83" t="s">
        <v>166</v>
      </c>
      <c r="B177" s="83">
        <v>19</v>
      </c>
      <c r="C177" s="84">
        <v>917.03850229</v>
      </c>
      <c r="D177" s="84">
        <v>897.23292001000004</v>
      </c>
      <c r="E177" s="84">
        <v>136.21059704000001</v>
      </c>
      <c r="F177" s="84">
        <v>136.21059704000001</v>
      </c>
    </row>
    <row r="178" spans="1:6" ht="12.75" customHeight="1" x14ac:dyDescent="0.2">
      <c r="A178" s="83" t="s">
        <v>166</v>
      </c>
      <c r="B178" s="83">
        <v>20</v>
      </c>
      <c r="C178" s="84">
        <v>924.21819120999999</v>
      </c>
      <c r="D178" s="84">
        <v>904.440337</v>
      </c>
      <c r="E178" s="84">
        <v>137.30476841000001</v>
      </c>
      <c r="F178" s="84">
        <v>137.30476841000001</v>
      </c>
    </row>
    <row r="179" spans="1:6" ht="12.75" customHeight="1" x14ac:dyDescent="0.2">
      <c r="A179" s="83" t="s">
        <v>166</v>
      </c>
      <c r="B179" s="83">
        <v>21</v>
      </c>
      <c r="C179" s="84">
        <v>914.65718680999998</v>
      </c>
      <c r="D179" s="84">
        <v>895.44070842999997</v>
      </c>
      <c r="E179" s="84">
        <v>135.93851806999999</v>
      </c>
      <c r="F179" s="84">
        <v>135.93851806999999</v>
      </c>
    </row>
    <row r="180" spans="1:6" ht="12.75" customHeight="1" x14ac:dyDescent="0.2">
      <c r="A180" s="83" t="s">
        <v>166</v>
      </c>
      <c r="B180" s="83">
        <v>22</v>
      </c>
      <c r="C180" s="84">
        <v>898.48343130000001</v>
      </c>
      <c r="D180" s="84">
        <v>876.84540742000002</v>
      </c>
      <c r="E180" s="84">
        <v>133.11553086999999</v>
      </c>
      <c r="F180" s="84">
        <v>133.11553086999999</v>
      </c>
    </row>
    <row r="181" spans="1:6" ht="12.75" customHeight="1" x14ac:dyDescent="0.2">
      <c r="A181" s="83" t="s">
        <v>166</v>
      </c>
      <c r="B181" s="83">
        <v>23</v>
      </c>
      <c r="C181" s="84">
        <v>938.43638106000003</v>
      </c>
      <c r="D181" s="84">
        <v>917.10840624000002</v>
      </c>
      <c r="E181" s="84">
        <v>139.22793153999999</v>
      </c>
      <c r="F181" s="84">
        <v>139.22793153999999</v>
      </c>
    </row>
    <row r="182" spans="1:6" ht="12.75" customHeight="1" x14ac:dyDescent="0.2">
      <c r="A182" s="83" t="s">
        <v>166</v>
      </c>
      <c r="B182" s="83">
        <v>24</v>
      </c>
      <c r="C182" s="84">
        <v>1014.08439771</v>
      </c>
      <c r="D182" s="84">
        <v>994.18647433000001</v>
      </c>
      <c r="E182" s="84">
        <v>150.92929631000001</v>
      </c>
      <c r="F182" s="84">
        <v>150.92929631000001</v>
      </c>
    </row>
    <row r="183" spans="1:6" ht="12.75" customHeight="1" x14ac:dyDescent="0.2">
      <c r="A183" s="83" t="s">
        <v>167</v>
      </c>
      <c r="B183" s="83">
        <v>1</v>
      </c>
      <c r="C183" s="84">
        <v>1096.56138274</v>
      </c>
      <c r="D183" s="84">
        <v>1075.7748416300001</v>
      </c>
      <c r="E183" s="84">
        <v>163.31537796999999</v>
      </c>
      <c r="F183" s="84">
        <v>163.31537796999999</v>
      </c>
    </row>
    <row r="184" spans="1:6" ht="12.75" customHeight="1" x14ac:dyDescent="0.2">
      <c r="A184" s="83" t="s">
        <v>167</v>
      </c>
      <c r="B184" s="83">
        <v>2</v>
      </c>
      <c r="C184" s="84">
        <v>1110.5166904499999</v>
      </c>
      <c r="D184" s="84">
        <v>1087.20652419</v>
      </c>
      <c r="E184" s="84">
        <v>165.05084295</v>
      </c>
      <c r="F184" s="84">
        <v>165.05084295</v>
      </c>
    </row>
    <row r="185" spans="1:6" ht="12.75" customHeight="1" x14ac:dyDescent="0.2">
      <c r="A185" s="83" t="s">
        <v>167</v>
      </c>
      <c r="B185" s="83">
        <v>3</v>
      </c>
      <c r="C185" s="84">
        <v>1038.3561391999999</v>
      </c>
      <c r="D185" s="84">
        <v>1023.19658106</v>
      </c>
      <c r="E185" s="84">
        <v>155.33337452000001</v>
      </c>
      <c r="F185" s="84">
        <v>155.33337452000001</v>
      </c>
    </row>
    <row r="186" spans="1:6" ht="12.75" customHeight="1" x14ac:dyDescent="0.2">
      <c r="A186" s="83" t="s">
        <v>167</v>
      </c>
      <c r="B186" s="83">
        <v>4</v>
      </c>
      <c r="C186" s="84">
        <v>1058.9200648799999</v>
      </c>
      <c r="D186" s="84">
        <v>1038.2679423100001</v>
      </c>
      <c r="E186" s="84">
        <v>157.62138587999999</v>
      </c>
      <c r="F186" s="84">
        <v>157.62138587999999</v>
      </c>
    </row>
    <row r="187" spans="1:6" ht="12.75" customHeight="1" x14ac:dyDescent="0.2">
      <c r="A187" s="83" t="s">
        <v>167</v>
      </c>
      <c r="B187" s="83">
        <v>5</v>
      </c>
      <c r="C187" s="84">
        <v>1055.13310523</v>
      </c>
      <c r="D187" s="84">
        <v>1034.80590254</v>
      </c>
      <c r="E187" s="84">
        <v>157.09580718999999</v>
      </c>
      <c r="F187" s="84">
        <v>157.09580718999999</v>
      </c>
    </row>
    <row r="188" spans="1:6" ht="12.75" customHeight="1" x14ac:dyDescent="0.2">
      <c r="A188" s="83" t="s">
        <v>167</v>
      </c>
      <c r="B188" s="83">
        <v>6</v>
      </c>
      <c r="C188" s="84">
        <v>1052.30418061</v>
      </c>
      <c r="D188" s="84">
        <v>1031.5732110700001</v>
      </c>
      <c r="E188" s="84">
        <v>156.60504628999999</v>
      </c>
      <c r="F188" s="84">
        <v>156.60504628999999</v>
      </c>
    </row>
    <row r="189" spans="1:6" ht="12.75" customHeight="1" x14ac:dyDescent="0.2">
      <c r="A189" s="83" t="s">
        <v>167</v>
      </c>
      <c r="B189" s="83">
        <v>7</v>
      </c>
      <c r="C189" s="84">
        <v>1060.8611375800001</v>
      </c>
      <c r="D189" s="84">
        <v>1040.9114335300001</v>
      </c>
      <c r="E189" s="84">
        <v>158.02269920000001</v>
      </c>
      <c r="F189" s="84">
        <v>158.02269920000001</v>
      </c>
    </row>
    <row r="190" spans="1:6" ht="12.75" customHeight="1" x14ac:dyDescent="0.2">
      <c r="A190" s="83" t="s">
        <v>167</v>
      </c>
      <c r="B190" s="83">
        <v>8</v>
      </c>
      <c r="C190" s="84">
        <v>1019.99811458</v>
      </c>
      <c r="D190" s="84">
        <v>1000.8039955</v>
      </c>
      <c r="E190" s="84">
        <v>151.93391449000001</v>
      </c>
      <c r="F190" s="84">
        <v>151.93391449000001</v>
      </c>
    </row>
    <row r="191" spans="1:6" ht="12.75" customHeight="1" x14ac:dyDescent="0.2">
      <c r="A191" s="83" t="s">
        <v>167</v>
      </c>
      <c r="B191" s="83">
        <v>9</v>
      </c>
      <c r="C191" s="84">
        <v>953.85226569999998</v>
      </c>
      <c r="D191" s="84">
        <v>932.73111383000003</v>
      </c>
      <c r="E191" s="84">
        <v>141.59964382000001</v>
      </c>
      <c r="F191" s="84">
        <v>141.59964382000001</v>
      </c>
    </row>
    <row r="192" spans="1:6" ht="12.75" customHeight="1" x14ac:dyDescent="0.2">
      <c r="A192" s="83" t="s">
        <v>167</v>
      </c>
      <c r="B192" s="83">
        <v>10</v>
      </c>
      <c r="C192" s="84">
        <v>897.92069555</v>
      </c>
      <c r="D192" s="84">
        <v>878.92483451999999</v>
      </c>
      <c r="E192" s="84">
        <v>133.43121256000001</v>
      </c>
      <c r="F192" s="84">
        <v>133.43121256000001</v>
      </c>
    </row>
    <row r="193" spans="1:6" ht="12.75" customHeight="1" x14ac:dyDescent="0.2">
      <c r="A193" s="83" t="s">
        <v>167</v>
      </c>
      <c r="B193" s="83">
        <v>11</v>
      </c>
      <c r="C193" s="84">
        <v>881.84454088999996</v>
      </c>
      <c r="D193" s="84">
        <v>862.32425545000001</v>
      </c>
      <c r="E193" s="84">
        <v>130.91104780000001</v>
      </c>
      <c r="F193" s="84">
        <v>130.91104780000001</v>
      </c>
    </row>
    <row r="194" spans="1:6" ht="12.75" customHeight="1" x14ac:dyDescent="0.2">
      <c r="A194" s="83" t="s">
        <v>167</v>
      </c>
      <c r="B194" s="83">
        <v>12</v>
      </c>
      <c r="C194" s="84">
        <v>891.87198893000004</v>
      </c>
      <c r="D194" s="84">
        <v>875.16528169000003</v>
      </c>
      <c r="E194" s="84">
        <v>132.86046786</v>
      </c>
      <c r="F194" s="84">
        <v>132.86046786</v>
      </c>
    </row>
    <row r="195" spans="1:6" ht="12.75" customHeight="1" x14ac:dyDescent="0.2">
      <c r="A195" s="83" t="s">
        <v>167</v>
      </c>
      <c r="B195" s="83">
        <v>13</v>
      </c>
      <c r="C195" s="84">
        <v>890.98018113000001</v>
      </c>
      <c r="D195" s="84">
        <v>876.17169152999998</v>
      </c>
      <c r="E195" s="84">
        <v>133.01325281000001</v>
      </c>
      <c r="F195" s="84">
        <v>133.01325281000001</v>
      </c>
    </row>
    <row r="196" spans="1:6" ht="12.75" customHeight="1" x14ac:dyDescent="0.2">
      <c r="A196" s="83" t="s">
        <v>167</v>
      </c>
      <c r="B196" s="83">
        <v>14</v>
      </c>
      <c r="C196" s="84">
        <v>899.22941665999997</v>
      </c>
      <c r="D196" s="84">
        <v>876.78626171999997</v>
      </c>
      <c r="E196" s="84">
        <v>133.10655184999999</v>
      </c>
      <c r="F196" s="84">
        <v>133.10655184999999</v>
      </c>
    </row>
    <row r="197" spans="1:6" ht="12.75" customHeight="1" x14ac:dyDescent="0.2">
      <c r="A197" s="83" t="s">
        <v>167</v>
      </c>
      <c r="B197" s="83">
        <v>15</v>
      </c>
      <c r="C197" s="84">
        <v>916.74906640999995</v>
      </c>
      <c r="D197" s="84">
        <v>894.40743205000001</v>
      </c>
      <c r="E197" s="84">
        <v>135.78165446</v>
      </c>
      <c r="F197" s="84">
        <v>135.78165446</v>
      </c>
    </row>
    <row r="198" spans="1:6" ht="12.75" customHeight="1" x14ac:dyDescent="0.2">
      <c r="A198" s="83" t="s">
        <v>167</v>
      </c>
      <c r="B198" s="83">
        <v>16</v>
      </c>
      <c r="C198" s="84">
        <v>933.96349026999997</v>
      </c>
      <c r="D198" s="84">
        <v>912.45841210000003</v>
      </c>
      <c r="E198" s="84">
        <v>138.52200729</v>
      </c>
      <c r="F198" s="84">
        <v>138.52200729</v>
      </c>
    </row>
    <row r="199" spans="1:6" ht="12.75" customHeight="1" x14ac:dyDescent="0.2">
      <c r="A199" s="83" t="s">
        <v>167</v>
      </c>
      <c r="B199" s="83">
        <v>17</v>
      </c>
      <c r="C199" s="84">
        <v>950.07558877999998</v>
      </c>
      <c r="D199" s="84">
        <v>925.85894066000003</v>
      </c>
      <c r="E199" s="84">
        <v>140.55636644000001</v>
      </c>
      <c r="F199" s="84">
        <v>140.55636644000001</v>
      </c>
    </row>
    <row r="200" spans="1:6" ht="12.75" customHeight="1" x14ac:dyDescent="0.2">
      <c r="A200" s="83" t="s">
        <v>167</v>
      </c>
      <c r="B200" s="83">
        <v>18</v>
      </c>
      <c r="C200" s="84">
        <v>950.88924213999996</v>
      </c>
      <c r="D200" s="84">
        <v>929.93950539000002</v>
      </c>
      <c r="E200" s="84">
        <v>141.17584454999999</v>
      </c>
      <c r="F200" s="84">
        <v>141.17584454999999</v>
      </c>
    </row>
    <row r="201" spans="1:6" ht="12.75" customHeight="1" x14ac:dyDescent="0.2">
      <c r="A201" s="83" t="s">
        <v>167</v>
      </c>
      <c r="B201" s="83">
        <v>19</v>
      </c>
      <c r="C201" s="84">
        <v>936.01407379</v>
      </c>
      <c r="D201" s="84">
        <v>916.72914348999996</v>
      </c>
      <c r="E201" s="84">
        <v>139.17035496</v>
      </c>
      <c r="F201" s="84">
        <v>139.17035496</v>
      </c>
    </row>
    <row r="202" spans="1:6" ht="12.75" customHeight="1" x14ac:dyDescent="0.2">
      <c r="A202" s="83" t="s">
        <v>167</v>
      </c>
      <c r="B202" s="83">
        <v>20</v>
      </c>
      <c r="C202" s="84">
        <v>926.76020826000001</v>
      </c>
      <c r="D202" s="84">
        <v>907.76345100000003</v>
      </c>
      <c r="E202" s="84">
        <v>137.80925651999999</v>
      </c>
      <c r="F202" s="84">
        <v>137.80925651999999</v>
      </c>
    </row>
    <row r="203" spans="1:6" ht="12.75" customHeight="1" x14ac:dyDescent="0.2">
      <c r="A203" s="83" t="s">
        <v>167</v>
      </c>
      <c r="B203" s="83">
        <v>21</v>
      </c>
      <c r="C203" s="84">
        <v>917.45709234000003</v>
      </c>
      <c r="D203" s="84">
        <v>896.77888281000003</v>
      </c>
      <c r="E203" s="84">
        <v>136.14166881</v>
      </c>
      <c r="F203" s="84">
        <v>136.14166881</v>
      </c>
    </row>
    <row r="204" spans="1:6" ht="12.75" customHeight="1" x14ac:dyDescent="0.2">
      <c r="A204" s="83" t="s">
        <v>167</v>
      </c>
      <c r="B204" s="83">
        <v>22</v>
      </c>
      <c r="C204" s="84">
        <v>928.32827560999999</v>
      </c>
      <c r="D204" s="84">
        <v>907.66705094999998</v>
      </c>
      <c r="E204" s="84">
        <v>137.79462185</v>
      </c>
      <c r="F204" s="84">
        <v>137.79462185</v>
      </c>
    </row>
    <row r="205" spans="1:6" ht="12.75" customHeight="1" x14ac:dyDescent="0.2">
      <c r="A205" s="83" t="s">
        <v>167</v>
      </c>
      <c r="B205" s="83">
        <v>23</v>
      </c>
      <c r="C205" s="84">
        <v>975.87615176999998</v>
      </c>
      <c r="D205" s="84">
        <v>954.63196190999997</v>
      </c>
      <c r="E205" s="84">
        <v>144.92445226999999</v>
      </c>
      <c r="F205" s="84">
        <v>144.92445226999999</v>
      </c>
    </row>
    <row r="206" spans="1:6" ht="12.75" customHeight="1" x14ac:dyDescent="0.2">
      <c r="A206" s="83" t="s">
        <v>167</v>
      </c>
      <c r="B206" s="83">
        <v>24</v>
      </c>
      <c r="C206" s="84">
        <v>1031.7748996400001</v>
      </c>
      <c r="D206" s="84">
        <v>1011.50262577</v>
      </c>
      <c r="E206" s="84">
        <v>153.55809343999999</v>
      </c>
      <c r="F206" s="84">
        <v>153.55809343999999</v>
      </c>
    </row>
    <row r="207" spans="1:6" ht="12.75" customHeight="1" x14ac:dyDescent="0.2">
      <c r="A207" s="83" t="s">
        <v>168</v>
      </c>
      <c r="B207" s="83">
        <v>1</v>
      </c>
      <c r="C207" s="84">
        <v>1041.0165989300001</v>
      </c>
      <c r="D207" s="84">
        <v>1026.4268299400001</v>
      </c>
      <c r="E207" s="84">
        <v>155.82376461000001</v>
      </c>
      <c r="F207" s="84">
        <v>155.82376461000001</v>
      </c>
    </row>
    <row r="208" spans="1:6" ht="12.75" customHeight="1" x14ac:dyDescent="0.2">
      <c r="A208" s="83" t="s">
        <v>168</v>
      </c>
      <c r="B208" s="83">
        <v>2</v>
      </c>
      <c r="C208" s="84">
        <v>1055.6095629900001</v>
      </c>
      <c r="D208" s="84">
        <v>1037.3913396400001</v>
      </c>
      <c r="E208" s="84">
        <v>157.48830720000001</v>
      </c>
      <c r="F208" s="84">
        <v>157.48830720000001</v>
      </c>
    </row>
    <row r="209" spans="1:6" ht="12.75" customHeight="1" x14ac:dyDescent="0.2">
      <c r="A209" s="83" t="s">
        <v>168</v>
      </c>
      <c r="B209" s="83">
        <v>3</v>
      </c>
      <c r="C209" s="84">
        <v>1093.6929617799999</v>
      </c>
      <c r="D209" s="84">
        <v>1078.07894717</v>
      </c>
      <c r="E209" s="84">
        <v>163.66516852000001</v>
      </c>
      <c r="F209" s="84">
        <v>163.66516852000001</v>
      </c>
    </row>
    <row r="210" spans="1:6" ht="12.75" customHeight="1" x14ac:dyDescent="0.2">
      <c r="A210" s="83" t="s">
        <v>168</v>
      </c>
      <c r="B210" s="83">
        <v>4</v>
      </c>
      <c r="C210" s="84">
        <v>1084.2704268099999</v>
      </c>
      <c r="D210" s="84">
        <v>1063.5819648500001</v>
      </c>
      <c r="E210" s="84">
        <v>161.46435468999999</v>
      </c>
      <c r="F210" s="84">
        <v>161.46435468999999</v>
      </c>
    </row>
    <row r="211" spans="1:6" ht="12.75" customHeight="1" x14ac:dyDescent="0.2">
      <c r="A211" s="83" t="s">
        <v>168</v>
      </c>
      <c r="B211" s="83">
        <v>5</v>
      </c>
      <c r="C211" s="84">
        <v>1112.46584119</v>
      </c>
      <c r="D211" s="84">
        <v>1088.6135222800001</v>
      </c>
      <c r="E211" s="84">
        <v>165.26444194000001</v>
      </c>
      <c r="F211" s="84">
        <v>165.26444194000001</v>
      </c>
    </row>
    <row r="212" spans="1:6" ht="12.75" customHeight="1" x14ac:dyDescent="0.2">
      <c r="A212" s="83" t="s">
        <v>168</v>
      </c>
      <c r="B212" s="83">
        <v>6</v>
      </c>
      <c r="C212" s="84">
        <v>1090.78927337</v>
      </c>
      <c r="D212" s="84">
        <v>1068.5138630199999</v>
      </c>
      <c r="E212" s="84">
        <v>162.21307532</v>
      </c>
      <c r="F212" s="84">
        <v>162.21307532</v>
      </c>
    </row>
    <row r="213" spans="1:6" ht="12.75" customHeight="1" x14ac:dyDescent="0.2">
      <c r="A213" s="83" t="s">
        <v>168</v>
      </c>
      <c r="B213" s="83">
        <v>7</v>
      </c>
      <c r="C213" s="84">
        <v>1004.10407749</v>
      </c>
      <c r="D213" s="84">
        <v>984.01482408000004</v>
      </c>
      <c r="E213" s="84">
        <v>149.38511918</v>
      </c>
      <c r="F213" s="84">
        <v>149.38511918</v>
      </c>
    </row>
    <row r="214" spans="1:6" ht="12.75" customHeight="1" x14ac:dyDescent="0.2">
      <c r="A214" s="83" t="s">
        <v>168</v>
      </c>
      <c r="B214" s="83">
        <v>8</v>
      </c>
      <c r="C214" s="84">
        <v>994.87839559999998</v>
      </c>
      <c r="D214" s="84">
        <v>976.25816550000002</v>
      </c>
      <c r="E214" s="84">
        <v>148.20756642000001</v>
      </c>
      <c r="F214" s="84">
        <v>148.20756642000001</v>
      </c>
    </row>
    <row r="215" spans="1:6" ht="12.75" customHeight="1" x14ac:dyDescent="0.2">
      <c r="A215" s="83" t="s">
        <v>168</v>
      </c>
      <c r="B215" s="83">
        <v>9</v>
      </c>
      <c r="C215" s="84">
        <v>958.65787061000003</v>
      </c>
      <c r="D215" s="84">
        <v>937.17115631000001</v>
      </c>
      <c r="E215" s="84">
        <v>142.27369492</v>
      </c>
      <c r="F215" s="84">
        <v>142.27369492</v>
      </c>
    </row>
    <row r="216" spans="1:6" ht="12.75" customHeight="1" x14ac:dyDescent="0.2">
      <c r="A216" s="83" t="s">
        <v>168</v>
      </c>
      <c r="B216" s="83">
        <v>10</v>
      </c>
      <c r="C216" s="84">
        <v>980.28920276999997</v>
      </c>
      <c r="D216" s="84">
        <v>958.12656162999997</v>
      </c>
      <c r="E216" s="84">
        <v>145.45497394</v>
      </c>
      <c r="F216" s="84">
        <v>145.45497394</v>
      </c>
    </row>
    <row r="217" spans="1:6" ht="12.75" customHeight="1" x14ac:dyDescent="0.2">
      <c r="A217" s="83" t="s">
        <v>168</v>
      </c>
      <c r="B217" s="83">
        <v>11</v>
      </c>
      <c r="C217" s="84">
        <v>974.12614633999999</v>
      </c>
      <c r="D217" s="84">
        <v>951.86321730999998</v>
      </c>
      <c r="E217" s="84">
        <v>144.50412399999999</v>
      </c>
      <c r="F217" s="84">
        <v>144.50412399999999</v>
      </c>
    </row>
    <row r="218" spans="1:6" ht="12.75" customHeight="1" x14ac:dyDescent="0.2">
      <c r="A218" s="83" t="s">
        <v>168</v>
      </c>
      <c r="B218" s="83">
        <v>12</v>
      </c>
      <c r="C218" s="84">
        <v>938.96929840999996</v>
      </c>
      <c r="D218" s="84">
        <v>923.23308037000004</v>
      </c>
      <c r="E218" s="84">
        <v>140.15772971000001</v>
      </c>
      <c r="F218" s="84">
        <v>140.15772971000001</v>
      </c>
    </row>
    <row r="219" spans="1:6" ht="12.75" customHeight="1" x14ac:dyDescent="0.2">
      <c r="A219" s="83" t="s">
        <v>168</v>
      </c>
      <c r="B219" s="83">
        <v>13</v>
      </c>
      <c r="C219" s="84">
        <v>946.43305180000004</v>
      </c>
      <c r="D219" s="84">
        <v>926.88118694000002</v>
      </c>
      <c r="E219" s="84">
        <v>140.71155554000001</v>
      </c>
      <c r="F219" s="84">
        <v>140.71155554000001</v>
      </c>
    </row>
    <row r="220" spans="1:6" ht="12.75" customHeight="1" x14ac:dyDescent="0.2">
      <c r="A220" s="83" t="s">
        <v>168</v>
      </c>
      <c r="B220" s="83">
        <v>14</v>
      </c>
      <c r="C220" s="84">
        <v>952.31335433000004</v>
      </c>
      <c r="D220" s="84">
        <v>928.47385760999998</v>
      </c>
      <c r="E220" s="84">
        <v>140.95334184000001</v>
      </c>
      <c r="F220" s="84">
        <v>140.95334184000001</v>
      </c>
    </row>
    <row r="221" spans="1:6" ht="12.75" customHeight="1" x14ac:dyDescent="0.2">
      <c r="A221" s="83" t="s">
        <v>168</v>
      </c>
      <c r="B221" s="83">
        <v>15</v>
      </c>
      <c r="C221" s="84">
        <v>973.84005366999997</v>
      </c>
      <c r="D221" s="84">
        <v>950.75430535999999</v>
      </c>
      <c r="E221" s="84">
        <v>144.33577801999999</v>
      </c>
      <c r="F221" s="84">
        <v>144.33577801999999</v>
      </c>
    </row>
    <row r="222" spans="1:6" ht="12.75" customHeight="1" x14ac:dyDescent="0.2">
      <c r="A222" s="83" t="s">
        <v>168</v>
      </c>
      <c r="B222" s="83">
        <v>16</v>
      </c>
      <c r="C222" s="84">
        <v>981.54739803999996</v>
      </c>
      <c r="D222" s="84">
        <v>959.60810245000005</v>
      </c>
      <c r="E222" s="84">
        <v>145.67988940999999</v>
      </c>
      <c r="F222" s="84">
        <v>145.67988940999999</v>
      </c>
    </row>
    <row r="223" spans="1:6" ht="12.75" customHeight="1" x14ac:dyDescent="0.2">
      <c r="A223" s="83" t="s">
        <v>168</v>
      </c>
      <c r="B223" s="83">
        <v>17</v>
      </c>
      <c r="C223" s="84">
        <v>1007.88943899</v>
      </c>
      <c r="D223" s="84">
        <v>985.71624523000003</v>
      </c>
      <c r="E223" s="84">
        <v>149.64341508999999</v>
      </c>
      <c r="F223" s="84">
        <v>149.64341508999999</v>
      </c>
    </row>
    <row r="224" spans="1:6" ht="12.75" customHeight="1" x14ac:dyDescent="0.2">
      <c r="A224" s="83" t="s">
        <v>168</v>
      </c>
      <c r="B224" s="83">
        <v>18</v>
      </c>
      <c r="C224" s="84">
        <v>1024.5926353899999</v>
      </c>
      <c r="D224" s="84">
        <v>1001.9671262000001</v>
      </c>
      <c r="E224" s="84">
        <v>152.11049152999999</v>
      </c>
      <c r="F224" s="84">
        <v>152.11049152999999</v>
      </c>
    </row>
    <row r="225" spans="1:6" ht="12.75" customHeight="1" x14ac:dyDescent="0.2">
      <c r="A225" s="83" t="s">
        <v>168</v>
      </c>
      <c r="B225" s="83">
        <v>19</v>
      </c>
      <c r="C225" s="84">
        <v>1001.28436832</v>
      </c>
      <c r="D225" s="84">
        <v>982.07314108000003</v>
      </c>
      <c r="E225" s="84">
        <v>149.09034867</v>
      </c>
      <c r="F225" s="84">
        <v>149.09034867</v>
      </c>
    </row>
    <row r="226" spans="1:6" ht="12.75" customHeight="1" x14ac:dyDescent="0.2">
      <c r="A226" s="83" t="s">
        <v>168</v>
      </c>
      <c r="B226" s="83">
        <v>20</v>
      </c>
      <c r="C226" s="84">
        <v>1010.45158571</v>
      </c>
      <c r="D226" s="84">
        <v>991.47625662999997</v>
      </c>
      <c r="E226" s="84">
        <v>150.51785312000001</v>
      </c>
      <c r="F226" s="84">
        <v>150.51785312000001</v>
      </c>
    </row>
    <row r="227" spans="1:6" ht="12.75" customHeight="1" x14ac:dyDescent="0.2">
      <c r="A227" s="83" t="s">
        <v>168</v>
      </c>
      <c r="B227" s="83">
        <v>21</v>
      </c>
      <c r="C227" s="84">
        <v>1019.324865</v>
      </c>
      <c r="D227" s="84">
        <v>1000.25271571</v>
      </c>
      <c r="E227" s="84">
        <v>151.85022368</v>
      </c>
      <c r="F227" s="84">
        <v>151.85022368</v>
      </c>
    </row>
    <row r="228" spans="1:6" ht="12.75" customHeight="1" x14ac:dyDescent="0.2">
      <c r="A228" s="83" t="s">
        <v>168</v>
      </c>
      <c r="B228" s="83">
        <v>22</v>
      </c>
      <c r="C228" s="84">
        <v>1004.01703845</v>
      </c>
      <c r="D228" s="84">
        <v>982.05884289999995</v>
      </c>
      <c r="E228" s="84">
        <v>149.08817804</v>
      </c>
      <c r="F228" s="84">
        <v>149.08817804</v>
      </c>
    </row>
    <row r="229" spans="1:6" ht="12.75" customHeight="1" x14ac:dyDescent="0.2">
      <c r="A229" s="83" t="s">
        <v>168</v>
      </c>
      <c r="B229" s="83">
        <v>23</v>
      </c>
      <c r="C229" s="84">
        <v>1103.65753496</v>
      </c>
      <c r="D229" s="84">
        <v>1079.86180502</v>
      </c>
      <c r="E229" s="84">
        <v>163.93582748</v>
      </c>
      <c r="F229" s="84">
        <v>163.93582748</v>
      </c>
    </row>
    <row r="230" spans="1:6" ht="12.75" customHeight="1" x14ac:dyDescent="0.2">
      <c r="A230" s="83" t="s">
        <v>168</v>
      </c>
      <c r="B230" s="83">
        <v>24</v>
      </c>
      <c r="C230" s="84">
        <v>1176.9820894100001</v>
      </c>
      <c r="D230" s="84">
        <v>1153.6443289900001</v>
      </c>
      <c r="E230" s="84">
        <v>175.13688956999999</v>
      </c>
      <c r="F230" s="84">
        <v>175.13688956999999</v>
      </c>
    </row>
    <row r="231" spans="1:6" ht="12.75" customHeight="1" x14ac:dyDescent="0.2">
      <c r="A231" s="83" t="s">
        <v>169</v>
      </c>
      <c r="B231" s="83">
        <v>1</v>
      </c>
      <c r="C231" s="84">
        <v>1212.9048278600001</v>
      </c>
      <c r="D231" s="84">
        <v>1188.3730374300001</v>
      </c>
      <c r="E231" s="84">
        <v>180.40911933999999</v>
      </c>
      <c r="F231" s="84">
        <v>180.40911933999999</v>
      </c>
    </row>
    <row r="232" spans="1:6" ht="12.75" customHeight="1" x14ac:dyDescent="0.2">
      <c r="A232" s="83" t="s">
        <v>169</v>
      </c>
      <c r="B232" s="83">
        <v>2</v>
      </c>
      <c r="C232" s="84">
        <v>1190.1397853399999</v>
      </c>
      <c r="D232" s="84">
        <v>1165.0584186900001</v>
      </c>
      <c r="E232" s="84">
        <v>176.86968374</v>
      </c>
      <c r="F232" s="84">
        <v>176.86968374</v>
      </c>
    </row>
    <row r="233" spans="1:6" ht="12.75" customHeight="1" x14ac:dyDescent="0.2">
      <c r="A233" s="83" t="s">
        <v>169</v>
      </c>
      <c r="B233" s="83">
        <v>3</v>
      </c>
      <c r="C233" s="84">
        <v>1196.69143027</v>
      </c>
      <c r="D233" s="84">
        <v>1173.8955650099999</v>
      </c>
      <c r="E233" s="84">
        <v>178.21126734000001</v>
      </c>
      <c r="F233" s="84">
        <v>178.21126734000001</v>
      </c>
    </row>
    <row r="234" spans="1:6" ht="12.75" customHeight="1" x14ac:dyDescent="0.2">
      <c r="A234" s="83" t="s">
        <v>169</v>
      </c>
      <c r="B234" s="83">
        <v>4</v>
      </c>
      <c r="C234" s="84">
        <v>1208.6210969799999</v>
      </c>
      <c r="D234" s="84">
        <v>1183.84515936</v>
      </c>
      <c r="E234" s="84">
        <v>179.72173375</v>
      </c>
      <c r="F234" s="84">
        <v>179.72173375</v>
      </c>
    </row>
    <row r="235" spans="1:6" ht="12.75" customHeight="1" x14ac:dyDescent="0.2">
      <c r="A235" s="83" t="s">
        <v>169</v>
      </c>
      <c r="B235" s="83">
        <v>5</v>
      </c>
      <c r="C235" s="84">
        <v>1203.70841144</v>
      </c>
      <c r="D235" s="84">
        <v>1179.22927611</v>
      </c>
      <c r="E235" s="84">
        <v>179.02098794</v>
      </c>
      <c r="F235" s="84">
        <v>179.02098794</v>
      </c>
    </row>
    <row r="236" spans="1:6" ht="12.75" customHeight="1" x14ac:dyDescent="0.2">
      <c r="A236" s="83" t="s">
        <v>169</v>
      </c>
      <c r="B236" s="83">
        <v>6</v>
      </c>
      <c r="C236" s="84">
        <v>1212.30143133</v>
      </c>
      <c r="D236" s="84">
        <v>1188.3220844</v>
      </c>
      <c r="E236" s="84">
        <v>180.40138406</v>
      </c>
      <c r="F236" s="84">
        <v>180.40138406</v>
      </c>
    </row>
    <row r="237" spans="1:6" ht="12.75" customHeight="1" x14ac:dyDescent="0.2">
      <c r="A237" s="83" t="s">
        <v>169</v>
      </c>
      <c r="B237" s="83">
        <v>7</v>
      </c>
      <c r="C237" s="84">
        <v>1237.6748357900001</v>
      </c>
      <c r="D237" s="84">
        <v>1223.4293975099999</v>
      </c>
      <c r="E237" s="84">
        <v>185.73109051</v>
      </c>
      <c r="F237" s="84">
        <v>185.73109051</v>
      </c>
    </row>
    <row r="238" spans="1:6" ht="12.75" customHeight="1" x14ac:dyDescent="0.2">
      <c r="A238" s="83" t="s">
        <v>169</v>
      </c>
      <c r="B238" s="83">
        <v>8</v>
      </c>
      <c r="C238" s="84">
        <v>1165.91650568</v>
      </c>
      <c r="D238" s="84">
        <v>1144.6397912100001</v>
      </c>
      <c r="E238" s="84">
        <v>173.76989395000001</v>
      </c>
      <c r="F238" s="84">
        <v>173.76989395000001</v>
      </c>
    </row>
    <row r="239" spans="1:6" ht="12.75" customHeight="1" x14ac:dyDescent="0.2">
      <c r="A239" s="83" t="s">
        <v>169</v>
      </c>
      <c r="B239" s="83">
        <v>9</v>
      </c>
      <c r="C239" s="84">
        <v>1145.31574213</v>
      </c>
      <c r="D239" s="84">
        <v>1125.0895109099999</v>
      </c>
      <c r="E239" s="84">
        <v>170.80192957</v>
      </c>
      <c r="F239" s="84">
        <v>170.80192957</v>
      </c>
    </row>
    <row r="240" spans="1:6" ht="12.75" customHeight="1" x14ac:dyDescent="0.2">
      <c r="A240" s="83" t="s">
        <v>169</v>
      </c>
      <c r="B240" s="83">
        <v>10</v>
      </c>
      <c r="C240" s="84">
        <v>1080.6309824499999</v>
      </c>
      <c r="D240" s="84">
        <v>1060.4207134000001</v>
      </c>
      <c r="E240" s="84">
        <v>160.98443922999999</v>
      </c>
      <c r="F240" s="84">
        <v>160.98443922999999</v>
      </c>
    </row>
    <row r="241" spans="1:6" ht="12.75" customHeight="1" x14ac:dyDescent="0.2">
      <c r="A241" s="83" t="s">
        <v>169</v>
      </c>
      <c r="B241" s="83">
        <v>11</v>
      </c>
      <c r="C241" s="84">
        <v>1060.3725589799999</v>
      </c>
      <c r="D241" s="84">
        <v>1042.92390888</v>
      </c>
      <c r="E241" s="84">
        <v>158.32821681999999</v>
      </c>
      <c r="F241" s="84">
        <v>158.32821681999999</v>
      </c>
    </row>
    <row r="242" spans="1:6" ht="12.75" customHeight="1" x14ac:dyDescent="0.2">
      <c r="A242" s="83" t="s">
        <v>169</v>
      </c>
      <c r="B242" s="83">
        <v>12</v>
      </c>
      <c r="C242" s="84">
        <v>1041.77771549</v>
      </c>
      <c r="D242" s="84">
        <v>1020.03151738</v>
      </c>
      <c r="E242" s="84">
        <v>154.85288032</v>
      </c>
      <c r="F242" s="84">
        <v>154.85288032</v>
      </c>
    </row>
    <row r="243" spans="1:6" ht="12.75" customHeight="1" x14ac:dyDescent="0.2">
      <c r="A243" s="83" t="s">
        <v>169</v>
      </c>
      <c r="B243" s="83">
        <v>13</v>
      </c>
      <c r="C243" s="84">
        <v>1022.56388292</v>
      </c>
      <c r="D243" s="84">
        <v>1006.3853065</v>
      </c>
      <c r="E243" s="84">
        <v>152.78122368999999</v>
      </c>
      <c r="F243" s="84">
        <v>152.78122368999999</v>
      </c>
    </row>
    <row r="244" spans="1:6" ht="12.75" customHeight="1" x14ac:dyDescent="0.2">
      <c r="A244" s="83" t="s">
        <v>169</v>
      </c>
      <c r="B244" s="83">
        <v>14</v>
      </c>
      <c r="C244" s="84">
        <v>1030.45883624</v>
      </c>
      <c r="D244" s="84">
        <v>1008.8382140799999</v>
      </c>
      <c r="E244" s="84">
        <v>153.15360415000001</v>
      </c>
      <c r="F244" s="84">
        <v>153.15360415000001</v>
      </c>
    </row>
    <row r="245" spans="1:6" ht="12.75" customHeight="1" x14ac:dyDescent="0.2">
      <c r="A245" s="83" t="s">
        <v>169</v>
      </c>
      <c r="B245" s="83">
        <v>15</v>
      </c>
      <c r="C245" s="84">
        <v>1042.0611402699999</v>
      </c>
      <c r="D245" s="84">
        <v>1019.84860731</v>
      </c>
      <c r="E245" s="84">
        <v>154.82511241</v>
      </c>
      <c r="F245" s="84">
        <v>154.82511241</v>
      </c>
    </row>
    <row r="246" spans="1:6" ht="12.75" customHeight="1" x14ac:dyDescent="0.2">
      <c r="A246" s="83" t="s">
        <v>169</v>
      </c>
      <c r="B246" s="83">
        <v>16</v>
      </c>
      <c r="C246" s="84">
        <v>1053.0616299799999</v>
      </c>
      <c r="D246" s="84">
        <v>1033.11773784</v>
      </c>
      <c r="E246" s="84">
        <v>156.83952377</v>
      </c>
      <c r="F246" s="84">
        <v>156.83952377</v>
      </c>
    </row>
    <row r="247" spans="1:6" ht="12.75" customHeight="1" x14ac:dyDescent="0.2">
      <c r="A247" s="83" t="s">
        <v>169</v>
      </c>
      <c r="B247" s="83">
        <v>17</v>
      </c>
      <c r="C247" s="84">
        <v>1065.15307897</v>
      </c>
      <c r="D247" s="84">
        <v>1044.98299935</v>
      </c>
      <c r="E247" s="84">
        <v>158.64081117000001</v>
      </c>
      <c r="F247" s="84">
        <v>158.64081117000001</v>
      </c>
    </row>
    <row r="248" spans="1:6" ht="12.75" customHeight="1" x14ac:dyDescent="0.2">
      <c r="A248" s="83" t="s">
        <v>169</v>
      </c>
      <c r="B248" s="83">
        <v>18</v>
      </c>
      <c r="C248" s="84">
        <v>1069.7319096199999</v>
      </c>
      <c r="D248" s="84">
        <v>1049.8360076199999</v>
      </c>
      <c r="E248" s="84">
        <v>159.37755537999999</v>
      </c>
      <c r="F248" s="84">
        <v>159.37755537999999</v>
      </c>
    </row>
    <row r="249" spans="1:6" ht="12.75" customHeight="1" x14ac:dyDescent="0.2">
      <c r="A249" s="83" t="s">
        <v>169</v>
      </c>
      <c r="B249" s="83">
        <v>19</v>
      </c>
      <c r="C249" s="84">
        <v>1072.1944817399999</v>
      </c>
      <c r="D249" s="84">
        <v>1052.4684009299999</v>
      </c>
      <c r="E249" s="84">
        <v>159.77718390000001</v>
      </c>
      <c r="F249" s="84">
        <v>159.77718390000001</v>
      </c>
    </row>
    <row r="250" spans="1:6" ht="12.75" customHeight="1" x14ac:dyDescent="0.2">
      <c r="A250" s="83" t="s">
        <v>169</v>
      </c>
      <c r="B250" s="83">
        <v>20</v>
      </c>
      <c r="C250" s="84">
        <v>1080.90871195</v>
      </c>
      <c r="D250" s="84">
        <v>1061.5805571200001</v>
      </c>
      <c r="E250" s="84">
        <v>161.16051726000001</v>
      </c>
      <c r="F250" s="84">
        <v>161.16051726000001</v>
      </c>
    </row>
    <row r="251" spans="1:6" ht="12.75" customHeight="1" x14ac:dyDescent="0.2">
      <c r="A251" s="83" t="s">
        <v>169</v>
      </c>
      <c r="B251" s="83">
        <v>21</v>
      </c>
      <c r="C251" s="84">
        <v>1054.06643024</v>
      </c>
      <c r="D251" s="84">
        <v>1032.40669639</v>
      </c>
      <c r="E251" s="84">
        <v>156.73157925000001</v>
      </c>
      <c r="F251" s="84">
        <v>156.73157925000001</v>
      </c>
    </row>
    <row r="252" spans="1:6" ht="12.75" customHeight="1" x14ac:dyDescent="0.2">
      <c r="A252" s="83" t="s">
        <v>169</v>
      </c>
      <c r="B252" s="83">
        <v>22</v>
      </c>
      <c r="C252" s="84">
        <v>1051.7692147099999</v>
      </c>
      <c r="D252" s="84">
        <v>1033.8413342900001</v>
      </c>
      <c r="E252" s="84">
        <v>156.94937429000001</v>
      </c>
      <c r="F252" s="84">
        <v>156.94937429000001</v>
      </c>
    </row>
    <row r="253" spans="1:6" ht="12.75" customHeight="1" x14ac:dyDescent="0.2">
      <c r="A253" s="83" t="s">
        <v>169</v>
      </c>
      <c r="B253" s="83">
        <v>23</v>
      </c>
      <c r="C253" s="84">
        <v>1097.5750559200001</v>
      </c>
      <c r="D253" s="84">
        <v>1083.9297812100001</v>
      </c>
      <c r="E253" s="84">
        <v>164.55339451</v>
      </c>
      <c r="F253" s="84">
        <v>164.55339451</v>
      </c>
    </row>
    <row r="254" spans="1:6" ht="12.75" customHeight="1" x14ac:dyDescent="0.2">
      <c r="A254" s="83" t="s">
        <v>169</v>
      </c>
      <c r="B254" s="83">
        <v>24</v>
      </c>
      <c r="C254" s="84">
        <v>1121.2207779400001</v>
      </c>
      <c r="D254" s="84">
        <v>1106.99976277</v>
      </c>
      <c r="E254" s="84">
        <v>168.05569127999999</v>
      </c>
      <c r="F254" s="84">
        <v>168.05569127999999</v>
      </c>
    </row>
    <row r="255" spans="1:6" ht="12.75" customHeight="1" x14ac:dyDescent="0.2">
      <c r="A255" s="83" t="s">
        <v>170</v>
      </c>
      <c r="B255" s="83">
        <v>1</v>
      </c>
      <c r="C255" s="84">
        <v>1080.1668801200001</v>
      </c>
      <c r="D255" s="84">
        <v>1056.20559624</v>
      </c>
      <c r="E255" s="84">
        <v>160.34453446000001</v>
      </c>
      <c r="F255" s="84">
        <v>160.34453446000001</v>
      </c>
    </row>
    <row r="256" spans="1:6" ht="12.75" customHeight="1" x14ac:dyDescent="0.2">
      <c r="A256" s="83" t="s">
        <v>170</v>
      </c>
      <c r="B256" s="83">
        <v>2</v>
      </c>
      <c r="C256" s="84">
        <v>1123.23961732</v>
      </c>
      <c r="D256" s="84">
        <v>1096.9647151700001</v>
      </c>
      <c r="E256" s="84">
        <v>166.53225205999999</v>
      </c>
      <c r="F256" s="84">
        <v>166.53225205999999</v>
      </c>
    </row>
    <row r="257" spans="1:6" ht="12.75" customHeight="1" x14ac:dyDescent="0.2">
      <c r="A257" s="83" t="s">
        <v>170</v>
      </c>
      <c r="B257" s="83">
        <v>3</v>
      </c>
      <c r="C257" s="84">
        <v>1001.90223482</v>
      </c>
      <c r="D257" s="84">
        <v>978.81111139999996</v>
      </c>
      <c r="E257" s="84">
        <v>148.59513389</v>
      </c>
      <c r="F257" s="84">
        <v>148.59513389</v>
      </c>
    </row>
    <row r="258" spans="1:6" ht="12.75" customHeight="1" x14ac:dyDescent="0.2">
      <c r="A258" s="83" t="s">
        <v>170</v>
      </c>
      <c r="B258" s="83">
        <v>4</v>
      </c>
      <c r="C258" s="84">
        <v>984.97947503</v>
      </c>
      <c r="D258" s="84">
        <v>962.24599978000003</v>
      </c>
      <c r="E258" s="84">
        <v>146.08035351000001</v>
      </c>
      <c r="F258" s="84">
        <v>146.08035351000001</v>
      </c>
    </row>
    <row r="259" spans="1:6" ht="12.75" customHeight="1" x14ac:dyDescent="0.2">
      <c r="A259" s="83" t="s">
        <v>170</v>
      </c>
      <c r="B259" s="83">
        <v>5</v>
      </c>
      <c r="C259" s="84">
        <v>984.20402215000001</v>
      </c>
      <c r="D259" s="84">
        <v>962.52209606999998</v>
      </c>
      <c r="E259" s="84">
        <v>146.12226820000001</v>
      </c>
      <c r="F259" s="84">
        <v>146.12226820000001</v>
      </c>
    </row>
    <row r="260" spans="1:6" ht="12.75" customHeight="1" x14ac:dyDescent="0.2">
      <c r="A260" s="83" t="s">
        <v>170</v>
      </c>
      <c r="B260" s="83">
        <v>6</v>
      </c>
      <c r="C260" s="84">
        <v>972.49957064</v>
      </c>
      <c r="D260" s="84">
        <v>950.30475461000003</v>
      </c>
      <c r="E260" s="84">
        <v>144.26753088000001</v>
      </c>
      <c r="F260" s="84">
        <v>144.26753088000001</v>
      </c>
    </row>
    <row r="261" spans="1:6" ht="12.75" customHeight="1" x14ac:dyDescent="0.2">
      <c r="A261" s="83" t="s">
        <v>170</v>
      </c>
      <c r="B261" s="83">
        <v>7</v>
      </c>
      <c r="C261" s="84">
        <v>947.99831443999994</v>
      </c>
      <c r="D261" s="84">
        <v>927.16988504000005</v>
      </c>
      <c r="E261" s="84">
        <v>140.75538334000001</v>
      </c>
      <c r="F261" s="84">
        <v>140.75538334000001</v>
      </c>
    </row>
    <row r="262" spans="1:6" ht="12.75" customHeight="1" x14ac:dyDescent="0.2">
      <c r="A262" s="83" t="s">
        <v>170</v>
      </c>
      <c r="B262" s="83">
        <v>8</v>
      </c>
      <c r="C262" s="84">
        <v>900.93397949999996</v>
      </c>
      <c r="D262" s="84">
        <v>881.31018271000005</v>
      </c>
      <c r="E262" s="84">
        <v>133.7933367</v>
      </c>
      <c r="F262" s="84">
        <v>133.7933367</v>
      </c>
    </row>
    <row r="263" spans="1:6" ht="12.75" customHeight="1" x14ac:dyDescent="0.2">
      <c r="A263" s="83" t="s">
        <v>170</v>
      </c>
      <c r="B263" s="83">
        <v>9</v>
      </c>
      <c r="C263" s="84">
        <v>960.99802273</v>
      </c>
      <c r="D263" s="84">
        <v>946.18678775000001</v>
      </c>
      <c r="E263" s="84">
        <v>143.64237467999999</v>
      </c>
      <c r="F263" s="84">
        <v>143.64237467999999</v>
      </c>
    </row>
    <row r="264" spans="1:6" ht="12.75" customHeight="1" x14ac:dyDescent="0.2">
      <c r="A264" s="83" t="s">
        <v>170</v>
      </c>
      <c r="B264" s="83">
        <v>10</v>
      </c>
      <c r="C264" s="84">
        <v>915.21012140000005</v>
      </c>
      <c r="D264" s="84">
        <v>895.84947837000004</v>
      </c>
      <c r="E264" s="84">
        <v>136.00057419999999</v>
      </c>
      <c r="F264" s="84">
        <v>136.00057419999999</v>
      </c>
    </row>
    <row r="265" spans="1:6" ht="12.75" customHeight="1" x14ac:dyDescent="0.2">
      <c r="A265" s="83" t="s">
        <v>170</v>
      </c>
      <c r="B265" s="83">
        <v>11</v>
      </c>
      <c r="C265" s="84">
        <v>902.96111283000005</v>
      </c>
      <c r="D265" s="84">
        <v>888.06404974999998</v>
      </c>
      <c r="E265" s="84">
        <v>134.81865381</v>
      </c>
      <c r="F265" s="84">
        <v>134.81865381</v>
      </c>
    </row>
    <row r="266" spans="1:6" ht="12.75" customHeight="1" x14ac:dyDescent="0.2">
      <c r="A266" s="83" t="s">
        <v>170</v>
      </c>
      <c r="B266" s="83">
        <v>12</v>
      </c>
      <c r="C266" s="84">
        <v>908.79486987999996</v>
      </c>
      <c r="D266" s="84">
        <v>891.45907328999999</v>
      </c>
      <c r="E266" s="84">
        <v>135.33405863999999</v>
      </c>
      <c r="F266" s="84">
        <v>135.33405863999999</v>
      </c>
    </row>
    <row r="267" spans="1:6" ht="12.75" customHeight="1" x14ac:dyDescent="0.2">
      <c r="A267" s="83" t="s">
        <v>170</v>
      </c>
      <c r="B267" s="83">
        <v>13</v>
      </c>
      <c r="C267" s="84">
        <v>920.55385104000004</v>
      </c>
      <c r="D267" s="84">
        <v>898.44171907999998</v>
      </c>
      <c r="E267" s="84">
        <v>136.39410708</v>
      </c>
      <c r="F267" s="84">
        <v>136.39410708</v>
      </c>
    </row>
    <row r="268" spans="1:6" ht="12.75" customHeight="1" x14ac:dyDescent="0.2">
      <c r="A268" s="83" t="s">
        <v>170</v>
      </c>
      <c r="B268" s="83">
        <v>14</v>
      </c>
      <c r="C268" s="84">
        <v>896.16258420999998</v>
      </c>
      <c r="D268" s="84">
        <v>879.14989205999996</v>
      </c>
      <c r="E268" s="84">
        <v>133.46537896000001</v>
      </c>
      <c r="F268" s="84">
        <v>133.46537896000001</v>
      </c>
    </row>
    <row r="269" spans="1:6" ht="12.75" customHeight="1" x14ac:dyDescent="0.2">
      <c r="A269" s="83" t="s">
        <v>170</v>
      </c>
      <c r="B269" s="83">
        <v>15</v>
      </c>
      <c r="C269" s="84">
        <v>906.25173916999995</v>
      </c>
      <c r="D269" s="84">
        <v>885.73830626999995</v>
      </c>
      <c r="E269" s="84">
        <v>134.46557837</v>
      </c>
      <c r="F269" s="84">
        <v>134.46557837</v>
      </c>
    </row>
    <row r="270" spans="1:6" ht="12.75" customHeight="1" x14ac:dyDescent="0.2">
      <c r="A270" s="83" t="s">
        <v>170</v>
      </c>
      <c r="B270" s="83">
        <v>16</v>
      </c>
      <c r="C270" s="84">
        <v>904.94741383999997</v>
      </c>
      <c r="D270" s="84">
        <v>889.46213275000002</v>
      </c>
      <c r="E270" s="84">
        <v>135.03089939</v>
      </c>
      <c r="F270" s="84">
        <v>135.03089939</v>
      </c>
    </row>
    <row r="271" spans="1:6" ht="12.75" customHeight="1" x14ac:dyDescent="0.2">
      <c r="A271" s="83" t="s">
        <v>170</v>
      </c>
      <c r="B271" s="83">
        <v>17</v>
      </c>
      <c r="C271" s="84">
        <v>919.66212779</v>
      </c>
      <c r="D271" s="84">
        <v>904.08774759999994</v>
      </c>
      <c r="E271" s="84">
        <v>137.25124116000001</v>
      </c>
      <c r="F271" s="84">
        <v>137.25124116000001</v>
      </c>
    </row>
    <row r="272" spans="1:6" ht="12.75" customHeight="1" x14ac:dyDescent="0.2">
      <c r="A272" s="83" t="s">
        <v>170</v>
      </c>
      <c r="B272" s="83">
        <v>18</v>
      </c>
      <c r="C272" s="84">
        <v>930.03018957999996</v>
      </c>
      <c r="D272" s="84">
        <v>909.31985857999996</v>
      </c>
      <c r="E272" s="84">
        <v>138.04553765</v>
      </c>
      <c r="F272" s="84">
        <v>138.04553765</v>
      </c>
    </row>
    <row r="273" spans="1:6" ht="12.75" customHeight="1" x14ac:dyDescent="0.2">
      <c r="A273" s="83" t="s">
        <v>170</v>
      </c>
      <c r="B273" s="83">
        <v>19</v>
      </c>
      <c r="C273" s="84">
        <v>922.19413069999996</v>
      </c>
      <c r="D273" s="84">
        <v>903.30457788000001</v>
      </c>
      <c r="E273" s="84">
        <v>137.13234671000001</v>
      </c>
      <c r="F273" s="84">
        <v>137.13234671000001</v>
      </c>
    </row>
    <row r="274" spans="1:6" ht="12.75" customHeight="1" x14ac:dyDescent="0.2">
      <c r="A274" s="83" t="s">
        <v>170</v>
      </c>
      <c r="B274" s="83">
        <v>20</v>
      </c>
      <c r="C274" s="84">
        <v>946.75642344000005</v>
      </c>
      <c r="D274" s="84">
        <v>927.19277662000002</v>
      </c>
      <c r="E274" s="84">
        <v>140.75885855000001</v>
      </c>
      <c r="F274" s="84">
        <v>140.75885855000001</v>
      </c>
    </row>
    <row r="275" spans="1:6" ht="12.75" customHeight="1" x14ac:dyDescent="0.2">
      <c r="A275" s="83" t="s">
        <v>170</v>
      </c>
      <c r="B275" s="83">
        <v>21</v>
      </c>
      <c r="C275" s="84">
        <v>928.22533913999996</v>
      </c>
      <c r="D275" s="84">
        <v>906.90197432000002</v>
      </c>
      <c r="E275" s="84">
        <v>137.67847415</v>
      </c>
      <c r="F275" s="84">
        <v>137.67847415</v>
      </c>
    </row>
    <row r="276" spans="1:6" ht="12.75" customHeight="1" x14ac:dyDescent="0.2">
      <c r="A276" s="83" t="s">
        <v>170</v>
      </c>
      <c r="B276" s="83">
        <v>22</v>
      </c>
      <c r="C276" s="84">
        <v>937.13851189000002</v>
      </c>
      <c r="D276" s="84">
        <v>914.73916350000002</v>
      </c>
      <c r="E276" s="84">
        <v>138.86825239999999</v>
      </c>
      <c r="F276" s="84">
        <v>138.86825239999999</v>
      </c>
    </row>
    <row r="277" spans="1:6" ht="12.75" customHeight="1" x14ac:dyDescent="0.2">
      <c r="A277" s="83" t="s">
        <v>170</v>
      </c>
      <c r="B277" s="83">
        <v>23</v>
      </c>
      <c r="C277" s="84">
        <v>960.01875844000006</v>
      </c>
      <c r="D277" s="84">
        <v>938.90250975000004</v>
      </c>
      <c r="E277" s="84">
        <v>142.53653489999999</v>
      </c>
      <c r="F277" s="84">
        <v>142.53653489999999</v>
      </c>
    </row>
    <row r="278" spans="1:6" ht="12.75" customHeight="1" x14ac:dyDescent="0.2">
      <c r="A278" s="83" t="s">
        <v>170</v>
      </c>
      <c r="B278" s="83">
        <v>24</v>
      </c>
      <c r="C278" s="84">
        <v>1059.56530946</v>
      </c>
      <c r="D278" s="84">
        <v>1037.52507335</v>
      </c>
      <c r="E278" s="84">
        <v>157.50860957</v>
      </c>
      <c r="F278" s="84">
        <v>157.50860957</v>
      </c>
    </row>
    <row r="279" spans="1:6" ht="12.75" customHeight="1" x14ac:dyDescent="0.2">
      <c r="A279" s="83" t="s">
        <v>171</v>
      </c>
      <c r="B279" s="83">
        <v>1</v>
      </c>
      <c r="C279" s="84">
        <v>938.18199767999999</v>
      </c>
      <c r="D279" s="84">
        <v>916.45329341000001</v>
      </c>
      <c r="E279" s="84">
        <v>139.12847765000001</v>
      </c>
      <c r="F279" s="84">
        <v>139.12847765000001</v>
      </c>
    </row>
    <row r="280" spans="1:6" ht="12.75" customHeight="1" x14ac:dyDescent="0.2">
      <c r="A280" s="83" t="s">
        <v>171</v>
      </c>
      <c r="B280" s="83">
        <v>2</v>
      </c>
      <c r="C280" s="84">
        <v>992.82152297000005</v>
      </c>
      <c r="D280" s="84">
        <v>970.83528910999996</v>
      </c>
      <c r="E280" s="84">
        <v>147.38430948000001</v>
      </c>
      <c r="F280" s="84">
        <v>147.38430948000001</v>
      </c>
    </row>
    <row r="281" spans="1:6" ht="12.75" customHeight="1" x14ac:dyDescent="0.2">
      <c r="A281" s="83" t="s">
        <v>171</v>
      </c>
      <c r="B281" s="83">
        <v>3</v>
      </c>
      <c r="C281" s="84">
        <v>1045.85803594</v>
      </c>
      <c r="D281" s="84">
        <v>1023.08625351</v>
      </c>
      <c r="E281" s="84">
        <v>155.31662549000001</v>
      </c>
      <c r="F281" s="84">
        <v>155.31662549000001</v>
      </c>
    </row>
    <row r="282" spans="1:6" ht="12.75" customHeight="1" x14ac:dyDescent="0.2">
      <c r="A282" s="83" t="s">
        <v>171</v>
      </c>
      <c r="B282" s="83">
        <v>4</v>
      </c>
      <c r="C282" s="84">
        <v>1062.19818399</v>
      </c>
      <c r="D282" s="84">
        <v>1040.0358220600001</v>
      </c>
      <c r="E282" s="84">
        <v>157.88977098999999</v>
      </c>
      <c r="F282" s="84">
        <v>157.88977098999999</v>
      </c>
    </row>
    <row r="283" spans="1:6" ht="12.75" customHeight="1" x14ac:dyDescent="0.2">
      <c r="A283" s="83" t="s">
        <v>171</v>
      </c>
      <c r="B283" s="83">
        <v>5</v>
      </c>
      <c r="C283" s="84">
        <v>1069.3858229099999</v>
      </c>
      <c r="D283" s="84">
        <v>1047.4843854999999</v>
      </c>
      <c r="E283" s="84">
        <v>159.02055125000001</v>
      </c>
      <c r="F283" s="84">
        <v>159.02055125000001</v>
      </c>
    </row>
    <row r="284" spans="1:6" ht="12.75" customHeight="1" x14ac:dyDescent="0.2">
      <c r="A284" s="83" t="s">
        <v>171</v>
      </c>
      <c r="B284" s="83">
        <v>6</v>
      </c>
      <c r="C284" s="84">
        <v>1065.84756468</v>
      </c>
      <c r="D284" s="84">
        <v>1045.11308762</v>
      </c>
      <c r="E284" s="84">
        <v>158.66056011000001</v>
      </c>
      <c r="F284" s="84">
        <v>158.66056011000001</v>
      </c>
    </row>
    <row r="285" spans="1:6" ht="12.75" customHeight="1" x14ac:dyDescent="0.2">
      <c r="A285" s="83" t="s">
        <v>171</v>
      </c>
      <c r="B285" s="83">
        <v>7</v>
      </c>
      <c r="C285" s="84">
        <v>1008.64193254</v>
      </c>
      <c r="D285" s="84">
        <v>990.09519290000003</v>
      </c>
      <c r="E285" s="84">
        <v>150.30819127000001</v>
      </c>
      <c r="F285" s="84">
        <v>150.30819127000001</v>
      </c>
    </row>
    <row r="286" spans="1:6" ht="12.75" customHeight="1" x14ac:dyDescent="0.2">
      <c r="A286" s="83" t="s">
        <v>171</v>
      </c>
      <c r="B286" s="83">
        <v>8</v>
      </c>
      <c r="C286" s="84">
        <v>923.10370379999995</v>
      </c>
      <c r="D286" s="84">
        <v>903.94147382000006</v>
      </c>
      <c r="E286" s="84">
        <v>137.22903506</v>
      </c>
      <c r="F286" s="84">
        <v>137.22903506</v>
      </c>
    </row>
    <row r="287" spans="1:6" ht="12.75" customHeight="1" x14ac:dyDescent="0.2">
      <c r="A287" s="83" t="s">
        <v>171</v>
      </c>
      <c r="B287" s="83">
        <v>9</v>
      </c>
      <c r="C287" s="84">
        <v>861.13021461999995</v>
      </c>
      <c r="D287" s="84">
        <v>839.82275955</v>
      </c>
      <c r="E287" s="84">
        <v>127.49505388999999</v>
      </c>
      <c r="F287" s="84">
        <v>127.49505388999999</v>
      </c>
    </row>
    <row r="288" spans="1:6" ht="12.75" customHeight="1" x14ac:dyDescent="0.2">
      <c r="A288" s="83" t="s">
        <v>171</v>
      </c>
      <c r="B288" s="83">
        <v>10</v>
      </c>
      <c r="C288" s="84">
        <v>875.32027702000005</v>
      </c>
      <c r="D288" s="84">
        <v>852.94791594000003</v>
      </c>
      <c r="E288" s="84">
        <v>129.48760827000001</v>
      </c>
      <c r="F288" s="84">
        <v>129.48760827000001</v>
      </c>
    </row>
    <row r="289" spans="1:6" ht="12.75" customHeight="1" x14ac:dyDescent="0.2">
      <c r="A289" s="83" t="s">
        <v>171</v>
      </c>
      <c r="B289" s="83">
        <v>11</v>
      </c>
      <c r="C289" s="84">
        <v>899.12030961000005</v>
      </c>
      <c r="D289" s="84">
        <v>877.59388231000003</v>
      </c>
      <c r="E289" s="84">
        <v>133.22915823</v>
      </c>
      <c r="F289" s="84">
        <v>133.22915823</v>
      </c>
    </row>
    <row r="290" spans="1:6" ht="12.75" customHeight="1" x14ac:dyDescent="0.2">
      <c r="A290" s="83" t="s">
        <v>171</v>
      </c>
      <c r="B290" s="83">
        <v>12</v>
      </c>
      <c r="C290" s="84">
        <v>894.08284972000001</v>
      </c>
      <c r="D290" s="84">
        <v>874.40950218</v>
      </c>
      <c r="E290" s="84">
        <v>132.74573157</v>
      </c>
      <c r="F290" s="84">
        <v>132.74573157</v>
      </c>
    </row>
    <row r="291" spans="1:6" ht="12.75" customHeight="1" x14ac:dyDescent="0.2">
      <c r="A291" s="83" t="s">
        <v>171</v>
      </c>
      <c r="B291" s="83">
        <v>13</v>
      </c>
      <c r="C291" s="84">
        <v>886.37359506999996</v>
      </c>
      <c r="D291" s="84">
        <v>865.18597647000001</v>
      </c>
      <c r="E291" s="84">
        <v>131.34549099</v>
      </c>
      <c r="F291" s="84">
        <v>131.34549099</v>
      </c>
    </row>
    <row r="292" spans="1:6" ht="12.75" customHeight="1" x14ac:dyDescent="0.2">
      <c r="A292" s="83" t="s">
        <v>171</v>
      </c>
      <c r="B292" s="83">
        <v>14</v>
      </c>
      <c r="C292" s="84">
        <v>894.51242587000002</v>
      </c>
      <c r="D292" s="84">
        <v>873.11227804999999</v>
      </c>
      <c r="E292" s="84">
        <v>132.54879756</v>
      </c>
      <c r="F292" s="84">
        <v>132.54879756</v>
      </c>
    </row>
    <row r="293" spans="1:6" ht="12.75" customHeight="1" x14ac:dyDescent="0.2">
      <c r="A293" s="83" t="s">
        <v>171</v>
      </c>
      <c r="B293" s="83">
        <v>15</v>
      </c>
      <c r="C293" s="84">
        <v>897.83769486000006</v>
      </c>
      <c r="D293" s="84">
        <v>875.89654069000005</v>
      </c>
      <c r="E293" s="84">
        <v>132.97148164999999</v>
      </c>
      <c r="F293" s="84">
        <v>132.97148164999999</v>
      </c>
    </row>
    <row r="294" spans="1:6" ht="12.75" customHeight="1" x14ac:dyDescent="0.2">
      <c r="A294" s="83" t="s">
        <v>171</v>
      </c>
      <c r="B294" s="83">
        <v>16</v>
      </c>
      <c r="C294" s="84">
        <v>886.44053695000002</v>
      </c>
      <c r="D294" s="84">
        <v>866.11552568000002</v>
      </c>
      <c r="E294" s="84">
        <v>131.48660758</v>
      </c>
      <c r="F294" s="84">
        <v>131.48660758</v>
      </c>
    </row>
    <row r="295" spans="1:6" ht="12.75" customHeight="1" x14ac:dyDescent="0.2">
      <c r="A295" s="83" t="s">
        <v>171</v>
      </c>
      <c r="B295" s="83">
        <v>17</v>
      </c>
      <c r="C295" s="84">
        <v>891.19702002999998</v>
      </c>
      <c r="D295" s="84">
        <v>869.66488061999996</v>
      </c>
      <c r="E295" s="84">
        <v>132.02544175</v>
      </c>
      <c r="F295" s="84">
        <v>132.02544175</v>
      </c>
    </row>
    <row r="296" spans="1:6" ht="12.75" customHeight="1" x14ac:dyDescent="0.2">
      <c r="A296" s="83" t="s">
        <v>171</v>
      </c>
      <c r="B296" s="83">
        <v>18</v>
      </c>
      <c r="C296" s="84">
        <v>884.76707173</v>
      </c>
      <c r="D296" s="84">
        <v>863.62874775</v>
      </c>
      <c r="E296" s="84">
        <v>131.10908520000001</v>
      </c>
      <c r="F296" s="84">
        <v>131.10908520000001</v>
      </c>
    </row>
    <row r="297" spans="1:6" ht="12.75" customHeight="1" x14ac:dyDescent="0.2">
      <c r="A297" s="83" t="s">
        <v>171</v>
      </c>
      <c r="B297" s="83">
        <v>19</v>
      </c>
      <c r="C297" s="84">
        <v>754.12327478999998</v>
      </c>
      <c r="D297" s="84">
        <v>733.50036281999996</v>
      </c>
      <c r="E297" s="84">
        <v>111.35405325000001</v>
      </c>
      <c r="F297" s="84">
        <v>111.35405325000001</v>
      </c>
    </row>
    <row r="298" spans="1:6" ht="12.75" customHeight="1" x14ac:dyDescent="0.2">
      <c r="A298" s="83" t="s">
        <v>171</v>
      </c>
      <c r="B298" s="83">
        <v>20</v>
      </c>
      <c r="C298" s="84">
        <v>758.31744348999996</v>
      </c>
      <c r="D298" s="84">
        <v>739.14988490999997</v>
      </c>
      <c r="E298" s="84">
        <v>112.21171769999999</v>
      </c>
      <c r="F298" s="84">
        <v>112.21171769999999</v>
      </c>
    </row>
    <row r="299" spans="1:6" ht="12.75" customHeight="1" x14ac:dyDescent="0.2">
      <c r="A299" s="83" t="s">
        <v>171</v>
      </c>
      <c r="B299" s="83">
        <v>21</v>
      </c>
      <c r="C299" s="84">
        <v>759.33854534</v>
      </c>
      <c r="D299" s="84">
        <v>737.04307878999998</v>
      </c>
      <c r="E299" s="84">
        <v>111.89187954000001</v>
      </c>
      <c r="F299" s="84">
        <v>111.89187954000001</v>
      </c>
    </row>
    <row r="300" spans="1:6" ht="12.75" customHeight="1" x14ac:dyDescent="0.2">
      <c r="A300" s="83" t="s">
        <v>171</v>
      </c>
      <c r="B300" s="83">
        <v>22</v>
      </c>
      <c r="C300" s="84">
        <v>743.94275435999998</v>
      </c>
      <c r="D300" s="84">
        <v>722.97383017000004</v>
      </c>
      <c r="E300" s="84">
        <v>109.75600076000001</v>
      </c>
      <c r="F300" s="84">
        <v>109.75600076000001</v>
      </c>
    </row>
    <row r="301" spans="1:6" ht="12.75" customHeight="1" x14ac:dyDescent="0.2">
      <c r="A301" s="83" t="s">
        <v>171</v>
      </c>
      <c r="B301" s="83">
        <v>23</v>
      </c>
      <c r="C301" s="84">
        <v>757.80773755999996</v>
      </c>
      <c r="D301" s="84">
        <v>737.06273928999997</v>
      </c>
      <c r="E301" s="84">
        <v>111.89486424</v>
      </c>
      <c r="F301" s="84">
        <v>111.89486424</v>
      </c>
    </row>
    <row r="302" spans="1:6" ht="12.75" customHeight="1" x14ac:dyDescent="0.2">
      <c r="A302" s="83" t="s">
        <v>171</v>
      </c>
      <c r="B302" s="83">
        <v>24</v>
      </c>
      <c r="C302" s="84">
        <v>776.80441989999997</v>
      </c>
      <c r="D302" s="84">
        <v>757.22820473000002</v>
      </c>
      <c r="E302" s="84">
        <v>114.95622102999999</v>
      </c>
      <c r="F302" s="84">
        <v>114.95622102999999</v>
      </c>
    </row>
    <row r="303" spans="1:6" ht="12.75" customHeight="1" x14ac:dyDescent="0.2">
      <c r="A303" s="83" t="s">
        <v>172</v>
      </c>
      <c r="B303" s="83">
        <v>1</v>
      </c>
      <c r="C303" s="84">
        <v>937.06991620999997</v>
      </c>
      <c r="D303" s="84">
        <v>915.20573882999997</v>
      </c>
      <c r="E303" s="84">
        <v>138.93908407000001</v>
      </c>
      <c r="F303" s="84">
        <v>138.93908407000001</v>
      </c>
    </row>
    <row r="304" spans="1:6" ht="12.75" customHeight="1" x14ac:dyDescent="0.2">
      <c r="A304" s="83" t="s">
        <v>172</v>
      </c>
      <c r="B304" s="83">
        <v>2</v>
      </c>
      <c r="C304" s="84">
        <v>985.75231577</v>
      </c>
      <c r="D304" s="84">
        <v>963.60175482</v>
      </c>
      <c r="E304" s="84">
        <v>146.28617320000001</v>
      </c>
      <c r="F304" s="84">
        <v>146.28617320000001</v>
      </c>
    </row>
    <row r="305" spans="1:6" ht="12.75" customHeight="1" x14ac:dyDescent="0.2">
      <c r="A305" s="83" t="s">
        <v>172</v>
      </c>
      <c r="B305" s="83">
        <v>3</v>
      </c>
      <c r="C305" s="84">
        <v>1041.10293185</v>
      </c>
      <c r="D305" s="84">
        <v>1017.97340139</v>
      </c>
      <c r="E305" s="84">
        <v>154.54043390999999</v>
      </c>
      <c r="F305" s="84">
        <v>154.54043390999999</v>
      </c>
    </row>
    <row r="306" spans="1:6" ht="12.75" customHeight="1" x14ac:dyDescent="0.2">
      <c r="A306" s="83" t="s">
        <v>172</v>
      </c>
      <c r="B306" s="83">
        <v>4</v>
      </c>
      <c r="C306" s="84">
        <v>1060.2800879900001</v>
      </c>
      <c r="D306" s="84">
        <v>1037.86257578</v>
      </c>
      <c r="E306" s="84">
        <v>157.55984644</v>
      </c>
      <c r="F306" s="84">
        <v>157.55984644</v>
      </c>
    </row>
    <row r="307" spans="1:6" ht="12.75" customHeight="1" x14ac:dyDescent="0.2">
      <c r="A307" s="83" t="s">
        <v>172</v>
      </c>
      <c r="B307" s="83">
        <v>5</v>
      </c>
      <c r="C307" s="84">
        <v>1054.5950288399999</v>
      </c>
      <c r="D307" s="84">
        <v>1030.9976614499999</v>
      </c>
      <c r="E307" s="84">
        <v>156.51767103</v>
      </c>
      <c r="F307" s="84">
        <v>156.51767103</v>
      </c>
    </row>
    <row r="308" spans="1:6" ht="12.75" customHeight="1" x14ac:dyDescent="0.2">
      <c r="A308" s="83" t="s">
        <v>172</v>
      </c>
      <c r="B308" s="83">
        <v>6</v>
      </c>
      <c r="C308" s="84">
        <v>1063.7091524</v>
      </c>
      <c r="D308" s="84">
        <v>1040.50086736</v>
      </c>
      <c r="E308" s="84">
        <v>157.96037039000001</v>
      </c>
      <c r="F308" s="84">
        <v>157.96037039000001</v>
      </c>
    </row>
    <row r="309" spans="1:6" ht="12.75" customHeight="1" x14ac:dyDescent="0.2">
      <c r="A309" s="83" t="s">
        <v>172</v>
      </c>
      <c r="B309" s="83">
        <v>7</v>
      </c>
      <c r="C309" s="84">
        <v>953.39774032000003</v>
      </c>
      <c r="D309" s="84">
        <v>932.47219430999996</v>
      </c>
      <c r="E309" s="84">
        <v>141.56033676000001</v>
      </c>
      <c r="F309" s="84">
        <v>141.56033676000001</v>
      </c>
    </row>
    <row r="310" spans="1:6" ht="12.75" customHeight="1" x14ac:dyDescent="0.2">
      <c r="A310" s="83" t="s">
        <v>172</v>
      </c>
      <c r="B310" s="83">
        <v>8</v>
      </c>
      <c r="C310" s="84">
        <v>947.29298769000002</v>
      </c>
      <c r="D310" s="84">
        <v>929.12404518999995</v>
      </c>
      <c r="E310" s="84">
        <v>141.05204802</v>
      </c>
      <c r="F310" s="84">
        <v>141.05204802</v>
      </c>
    </row>
    <row r="311" spans="1:6" ht="12.75" customHeight="1" x14ac:dyDescent="0.2">
      <c r="A311" s="83" t="s">
        <v>172</v>
      </c>
      <c r="B311" s="83">
        <v>9</v>
      </c>
      <c r="C311" s="84">
        <v>893.90145984000003</v>
      </c>
      <c r="D311" s="84">
        <v>874.57376336000004</v>
      </c>
      <c r="E311" s="84">
        <v>132.77066836</v>
      </c>
      <c r="F311" s="84">
        <v>132.77066836</v>
      </c>
    </row>
    <row r="312" spans="1:6" ht="12.75" customHeight="1" x14ac:dyDescent="0.2">
      <c r="A312" s="83" t="s">
        <v>172</v>
      </c>
      <c r="B312" s="83">
        <v>10</v>
      </c>
      <c r="C312" s="84">
        <v>874.90674483999999</v>
      </c>
      <c r="D312" s="84">
        <v>853.67203301999996</v>
      </c>
      <c r="E312" s="84">
        <v>129.59753782999999</v>
      </c>
      <c r="F312" s="84">
        <v>129.59753782999999</v>
      </c>
    </row>
    <row r="313" spans="1:6" ht="12.75" customHeight="1" x14ac:dyDescent="0.2">
      <c r="A313" s="83" t="s">
        <v>172</v>
      </c>
      <c r="B313" s="83">
        <v>11</v>
      </c>
      <c r="C313" s="84">
        <v>843.04482594000001</v>
      </c>
      <c r="D313" s="84">
        <v>821.10551840000005</v>
      </c>
      <c r="E313" s="84">
        <v>124.65355473</v>
      </c>
      <c r="F313" s="84">
        <v>124.65355473</v>
      </c>
    </row>
    <row r="314" spans="1:6" ht="12.75" customHeight="1" x14ac:dyDescent="0.2">
      <c r="A314" s="83" t="s">
        <v>172</v>
      </c>
      <c r="B314" s="83">
        <v>12</v>
      </c>
      <c r="C314" s="84">
        <v>816.09889386999998</v>
      </c>
      <c r="D314" s="84">
        <v>796.00727646999997</v>
      </c>
      <c r="E314" s="84">
        <v>120.84334397000001</v>
      </c>
      <c r="F314" s="84">
        <v>120.84334397000001</v>
      </c>
    </row>
    <row r="315" spans="1:6" ht="12.75" customHeight="1" x14ac:dyDescent="0.2">
      <c r="A315" s="83" t="s">
        <v>172</v>
      </c>
      <c r="B315" s="83">
        <v>13</v>
      </c>
      <c r="C315" s="84">
        <v>815.73930977999999</v>
      </c>
      <c r="D315" s="84">
        <v>796.81161531999999</v>
      </c>
      <c r="E315" s="84">
        <v>120.96545215</v>
      </c>
      <c r="F315" s="84">
        <v>120.96545215</v>
      </c>
    </row>
    <row r="316" spans="1:6" ht="12.75" customHeight="1" x14ac:dyDescent="0.2">
      <c r="A316" s="83" t="s">
        <v>172</v>
      </c>
      <c r="B316" s="83">
        <v>14</v>
      </c>
      <c r="C316" s="84">
        <v>815.61535692999996</v>
      </c>
      <c r="D316" s="84">
        <v>801.64436812999998</v>
      </c>
      <c r="E316" s="84">
        <v>121.69912134</v>
      </c>
      <c r="F316" s="84">
        <v>121.69912134</v>
      </c>
    </row>
    <row r="317" spans="1:6" ht="12.75" customHeight="1" x14ac:dyDescent="0.2">
      <c r="A317" s="83" t="s">
        <v>172</v>
      </c>
      <c r="B317" s="83">
        <v>15</v>
      </c>
      <c r="C317" s="84">
        <v>832.59702206999998</v>
      </c>
      <c r="D317" s="84">
        <v>811.29342970000005</v>
      </c>
      <c r="E317" s="84">
        <v>123.16396330000001</v>
      </c>
      <c r="F317" s="84">
        <v>123.16396330000001</v>
      </c>
    </row>
    <row r="318" spans="1:6" ht="12.75" customHeight="1" x14ac:dyDescent="0.2">
      <c r="A318" s="83" t="s">
        <v>172</v>
      </c>
      <c r="B318" s="83">
        <v>16</v>
      </c>
      <c r="C318" s="84">
        <v>831.68316256000003</v>
      </c>
      <c r="D318" s="84">
        <v>811.57307777000005</v>
      </c>
      <c r="E318" s="84">
        <v>123.2064172</v>
      </c>
      <c r="F318" s="84">
        <v>123.2064172</v>
      </c>
    </row>
    <row r="319" spans="1:6" ht="12.75" customHeight="1" x14ac:dyDescent="0.2">
      <c r="A319" s="83" t="s">
        <v>172</v>
      </c>
      <c r="B319" s="83">
        <v>17</v>
      </c>
      <c r="C319" s="84">
        <v>851.38712396000005</v>
      </c>
      <c r="D319" s="84">
        <v>829.91771659999995</v>
      </c>
      <c r="E319" s="84">
        <v>125.99135090999999</v>
      </c>
      <c r="F319" s="84">
        <v>125.99135090999999</v>
      </c>
    </row>
    <row r="320" spans="1:6" ht="12.75" customHeight="1" x14ac:dyDescent="0.2">
      <c r="A320" s="83" t="s">
        <v>172</v>
      </c>
      <c r="B320" s="83">
        <v>18</v>
      </c>
      <c r="C320" s="84">
        <v>848.78133654999999</v>
      </c>
      <c r="D320" s="84">
        <v>827.63112190000004</v>
      </c>
      <c r="E320" s="84">
        <v>125.64421872</v>
      </c>
      <c r="F320" s="84">
        <v>125.64421872</v>
      </c>
    </row>
    <row r="321" spans="1:6" ht="12.75" customHeight="1" x14ac:dyDescent="0.2">
      <c r="A321" s="83" t="s">
        <v>172</v>
      </c>
      <c r="B321" s="83">
        <v>19</v>
      </c>
      <c r="C321" s="84">
        <v>844.63613391000001</v>
      </c>
      <c r="D321" s="84">
        <v>823.78555028000005</v>
      </c>
      <c r="E321" s="84">
        <v>125.06041535</v>
      </c>
      <c r="F321" s="84">
        <v>125.06041535</v>
      </c>
    </row>
    <row r="322" spans="1:6" ht="12.75" customHeight="1" x14ac:dyDescent="0.2">
      <c r="A322" s="83" t="s">
        <v>172</v>
      </c>
      <c r="B322" s="83">
        <v>20</v>
      </c>
      <c r="C322" s="84">
        <v>843.46736495000005</v>
      </c>
      <c r="D322" s="84">
        <v>825.53294019999998</v>
      </c>
      <c r="E322" s="84">
        <v>125.32568986</v>
      </c>
      <c r="F322" s="84">
        <v>125.32568986</v>
      </c>
    </row>
    <row r="323" spans="1:6" ht="12.75" customHeight="1" x14ac:dyDescent="0.2">
      <c r="A323" s="83" t="s">
        <v>172</v>
      </c>
      <c r="B323" s="83">
        <v>21</v>
      </c>
      <c r="C323" s="84">
        <v>846.50221137000005</v>
      </c>
      <c r="D323" s="84">
        <v>824.97803436000004</v>
      </c>
      <c r="E323" s="84">
        <v>125.24144857</v>
      </c>
      <c r="F323" s="84">
        <v>125.24144857</v>
      </c>
    </row>
    <row r="324" spans="1:6" ht="12.75" customHeight="1" x14ac:dyDescent="0.2">
      <c r="A324" s="83" t="s">
        <v>172</v>
      </c>
      <c r="B324" s="83">
        <v>22</v>
      </c>
      <c r="C324" s="84">
        <v>827.80955965999999</v>
      </c>
      <c r="D324" s="84">
        <v>807.89168324000002</v>
      </c>
      <c r="E324" s="84">
        <v>122.64753785000001</v>
      </c>
      <c r="F324" s="84">
        <v>122.64753785000001</v>
      </c>
    </row>
    <row r="325" spans="1:6" ht="12.75" customHeight="1" x14ac:dyDescent="0.2">
      <c r="A325" s="83" t="s">
        <v>172</v>
      </c>
      <c r="B325" s="83">
        <v>23</v>
      </c>
      <c r="C325" s="84">
        <v>873.41320841000004</v>
      </c>
      <c r="D325" s="84">
        <v>851.71388608999996</v>
      </c>
      <c r="E325" s="84">
        <v>129.30026791</v>
      </c>
      <c r="F325" s="84">
        <v>129.30026791</v>
      </c>
    </row>
    <row r="326" spans="1:6" ht="12.75" customHeight="1" x14ac:dyDescent="0.2">
      <c r="A326" s="83" t="s">
        <v>172</v>
      </c>
      <c r="B326" s="83">
        <v>24</v>
      </c>
      <c r="C326" s="84">
        <v>919.91667800000005</v>
      </c>
      <c r="D326" s="84">
        <v>898.95125890999998</v>
      </c>
      <c r="E326" s="84">
        <v>136.47146126000001</v>
      </c>
      <c r="F326" s="84">
        <v>136.47146126000001</v>
      </c>
    </row>
    <row r="327" spans="1:6" ht="12.75" customHeight="1" x14ac:dyDescent="0.2">
      <c r="A327" s="83" t="s">
        <v>173</v>
      </c>
      <c r="B327" s="83">
        <v>1</v>
      </c>
      <c r="C327" s="84">
        <v>942.92910567000001</v>
      </c>
      <c r="D327" s="84">
        <v>926.63928157999999</v>
      </c>
      <c r="E327" s="84">
        <v>140.67483143999999</v>
      </c>
      <c r="F327" s="84">
        <v>140.67483143999999</v>
      </c>
    </row>
    <row r="328" spans="1:6" ht="12.75" customHeight="1" x14ac:dyDescent="0.2">
      <c r="A328" s="83" t="s">
        <v>173</v>
      </c>
      <c r="B328" s="83">
        <v>2</v>
      </c>
      <c r="C328" s="84">
        <v>979.67362799</v>
      </c>
      <c r="D328" s="84">
        <v>960.07190269</v>
      </c>
      <c r="E328" s="84">
        <v>145.75029979000001</v>
      </c>
      <c r="F328" s="84">
        <v>145.75029979000001</v>
      </c>
    </row>
    <row r="329" spans="1:6" ht="12.75" customHeight="1" x14ac:dyDescent="0.2">
      <c r="A329" s="83" t="s">
        <v>173</v>
      </c>
      <c r="B329" s="83">
        <v>3</v>
      </c>
      <c r="C329" s="84">
        <v>1003.97672914</v>
      </c>
      <c r="D329" s="84">
        <v>981.03575037999997</v>
      </c>
      <c r="E329" s="84">
        <v>148.93286046</v>
      </c>
      <c r="F329" s="84">
        <v>148.93286046</v>
      </c>
    </row>
    <row r="330" spans="1:6" ht="12.75" customHeight="1" x14ac:dyDescent="0.2">
      <c r="A330" s="83" t="s">
        <v>173</v>
      </c>
      <c r="B330" s="83">
        <v>4</v>
      </c>
      <c r="C330" s="84">
        <v>1076.71406718</v>
      </c>
      <c r="D330" s="84">
        <v>1052.25498735</v>
      </c>
      <c r="E330" s="84">
        <v>159.74478518999999</v>
      </c>
      <c r="F330" s="84">
        <v>159.74478518999999</v>
      </c>
    </row>
    <row r="331" spans="1:6" ht="12.75" customHeight="1" x14ac:dyDescent="0.2">
      <c r="A331" s="83" t="s">
        <v>173</v>
      </c>
      <c r="B331" s="83">
        <v>5</v>
      </c>
      <c r="C331" s="84">
        <v>1051.3421782200001</v>
      </c>
      <c r="D331" s="84">
        <v>1028.7681333600001</v>
      </c>
      <c r="E331" s="84">
        <v>156.17920222999999</v>
      </c>
      <c r="F331" s="84">
        <v>156.17920222999999</v>
      </c>
    </row>
    <row r="332" spans="1:6" ht="12.75" customHeight="1" x14ac:dyDescent="0.2">
      <c r="A332" s="83" t="s">
        <v>173</v>
      </c>
      <c r="B332" s="83">
        <v>6</v>
      </c>
      <c r="C332" s="84">
        <v>1016.61279275</v>
      </c>
      <c r="D332" s="84">
        <v>1003.0869261300001</v>
      </c>
      <c r="E332" s="84">
        <v>152.28049043999999</v>
      </c>
      <c r="F332" s="84">
        <v>152.28049043999999</v>
      </c>
    </row>
    <row r="333" spans="1:6" ht="12.75" customHeight="1" x14ac:dyDescent="0.2">
      <c r="A333" s="83" t="s">
        <v>173</v>
      </c>
      <c r="B333" s="83">
        <v>7</v>
      </c>
      <c r="C333" s="84">
        <v>990.96574354999996</v>
      </c>
      <c r="D333" s="84">
        <v>972.10998008000001</v>
      </c>
      <c r="E333" s="84">
        <v>147.57782269</v>
      </c>
      <c r="F333" s="84">
        <v>147.57782269</v>
      </c>
    </row>
    <row r="334" spans="1:6" ht="12.75" customHeight="1" x14ac:dyDescent="0.2">
      <c r="A334" s="83" t="s">
        <v>173</v>
      </c>
      <c r="B334" s="83">
        <v>8</v>
      </c>
      <c r="C334" s="84">
        <v>933.41636425000002</v>
      </c>
      <c r="D334" s="84">
        <v>914.90605564999998</v>
      </c>
      <c r="E334" s="84">
        <v>138.89358860999999</v>
      </c>
      <c r="F334" s="84">
        <v>138.89358860999999</v>
      </c>
    </row>
    <row r="335" spans="1:6" ht="12.75" customHeight="1" x14ac:dyDescent="0.2">
      <c r="A335" s="83" t="s">
        <v>173</v>
      </c>
      <c r="B335" s="83">
        <v>9</v>
      </c>
      <c r="C335" s="84">
        <v>915.92721259999996</v>
      </c>
      <c r="D335" s="84">
        <v>895.05642879000004</v>
      </c>
      <c r="E335" s="84">
        <v>135.88017987000001</v>
      </c>
      <c r="F335" s="84">
        <v>135.88017987000001</v>
      </c>
    </row>
    <row r="336" spans="1:6" ht="12.75" customHeight="1" x14ac:dyDescent="0.2">
      <c r="A336" s="83" t="s">
        <v>173</v>
      </c>
      <c r="B336" s="83">
        <v>10</v>
      </c>
      <c r="C336" s="84">
        <v>841.16104336000001</v>
      </c>
      <c r="D336" s="84">
        <v>822.66574009999999</v>
      </c>
      <c r="E336" s="84">
        <v>124.89041487999999</v>
      </c>
      <c r="F336" s="84">
        <v>124.89041487999999</v>
      </c>
    </row>
    <row r="337" spans="1:6" ht="12.75" customHeight="1" x14ac:dyDescent="0.2">
      <c r="A337" s="83" t="s">
        <v>173</v>
      </c>
      <c r="B337" s="83">
        <v>11</v>
      </c>
      <c r="C337" s="84">
        <v>825.46698976000005</v>
      </c>
      <c r="D337" s="84">
        <v>810.50925732999997</v>
      </c>
      <c r="E337" s="84">
        <v>123.04491664</v>
      </c>
      <c r="F337" s="84">
        <v>123.04491664</v>
      </c>
    </row>
    <row r="338" spans="1:6" ht="12.75" customHeight="1" x14ac:dyDescent="0.2">
      <c r="A338" s="83" t="s">
        <v>173</v>
      </c>
      <c r="B338" s="83">
        <v>12</v>
      </c>
      <c r="C338" s="84">
        <v>833.26941633000001</v>
      </c>
      <c r="D338" s="84">
        <v>814.32924595999998</v>
      </c>
      <c r="E338" s="84">
        <v>123.62483621</v>
      </c>
      <c r="F338" s="84">
        <v>123.62483621</v>
      </c>
    </row>
    <row r="339" spans="1:6" ht="12.75" customHeight="1" x14ac:dyDescent="0.2">
      <c r="A339" s="83" t="s">
        <v>173</v>
      </c>
      <c r="B339" s="83">
        <v>13</v>
      </c>
      <c r="C339" s="84">
        <v>828.88913918000003</v>
      </c>
      <c r="D339" s="84">
        <v>809.77187555</v>
      </c>
      <c r="E339" s="84">
        <v>122.93297334</v>
      </c>
      <c r="F339" s="84">
        <v>122.93297334</v>
      </c>
    </row>
    <row r="340" spans="1:6" ht="12.75" customHeight="1" x14ac:dyDescent="0.2">
      <c r="A340" s="83" t="s">
        <v>173</v>
      </c>
      <c r="B340" s="83">
        <v>14</v>
      </c>
      <c r="C340" s="84">
        <v>826.29153544999997</v>
      </c>
      <c r="D340" s="84">
        <v>806.42690313000003</v>
      </c>
      <c r="E340" s="84">
        <v>122.42516686</v>
      </c>
      <c r="F340" s="84">
        <v>122.42516686</v>
      </c>
    </row>
    <row r="341" spans="1:6" ht="12.75" customHeight="1" x14ac:dyDescent="0.2">
      <c r="A341" s="83" t="s">
        <v>173</v>
      </c>
      <c r="B341" s="83">
        <v>15</v>
      </c>
      <c r="C341" s="84">
        <v>828.18866133999995</v>
      </c>
      <c r="D341" s="84">
        <v>811.71614087</v>
      </c>
      <c r="E341" s="84">
        <v>123.22813587</v>
      </c>
      <c r="F341" s="84">
        <v>123.22813587</v>
      </c>
    </row>
    <row r="342" spans="1:6" ht="12.75" customHeight="1" x14ac:dyDescent="0.2">
      <c r="A342" s="83" t="s">
        <v>173</v>
      </c>
      <c r="B342" s="83">
        <v>16</v>
      </c>
      <c r="C342" s="84">
        <v>829.76016582</v>
      </c>
      <c r="D342" s="84">
        <v>811.22722248000002</v>
      </c>
      <c r="E342" s="84">
        <v>123.15391226</v>
      </c>
      <c r="F342" s="84">
        <v>123.15391226</v>
      </c>
    </row>
    <row r="343" spans="1:6" ht="12.75" customHeight="1" x14ac:dyDescent="0.2">
      <c r="A343" s="83" t="s">
        <v>173</v>
      </c>
      <c r="B343" s="83">
        <v>17</v>
      </c>
      <c r="C343" s="84">
        <v>835.10338497999999</v>
      </c>
      <c r="D343" s="84">
        <v>817.69972714000005</v>
      </c>
      <c r="E343" s="84">
        <v>124.13651523</v>
      </c>
      <c r="F343" s="84">
        <v>124.13651523</v>
      </c>
    </row>
    <row r="344" spans="1:6" ht="12.75" customHeight="1" x14ac:dyDescent="0.2">
      <c r="A344" s="83" t="s">
        <v>173</v>
      </c>
      <c r="B344" s="83">
        <v>18</v>
      </c>
      <c r="C344" s="84">
        <v>840.99114993000001</v>
      </c>
      <c r="D344" s="84">
        <v>820.64906608000001</v>
      </c>
      <c r="E344" s="84">
        <v>124.58425985</v>
      </c>
      <c r="F344" s="84">
        <v>124.58425985</v>
      </c>
    </row>
    <row r="345" spans="1:6" ht="12.75" customHeight="1" x14ac:dyDescent="0.2">
      <c r="A345" s="83" t="s">
        <v>173</v>
      </c>
      <c r="B345" s="83">
        <v>19</v>
      </c>
      <c r="C345" s="84">
        <v>838.25074138000002</v>
      </c>
      <c r="D345" s="84">
        <v>818.25208569999995</v>
      </c>
      <c r="E345" s="84">
        <v>124.2203698</v>
      </c>
      <c r="F345" s="84">
        <v>124.2203698</v>
      </c>
    </row>
    <row r="346" spans="1:6" ht="12.75" customHeight="1" x14ac:dyDescent="0.2">
      <c r="A346" s="83" t="s">
        <v>173</v>
      </c>
      <c r="B346" s="83">
        <v>20</v>
      </c>
      <c r="C346" s="84">
        <v>840.89210363999996</v>
      </c>
      <c r="D346" s="84">
        <v>822.50229530000001</v>
      </c>
      <c r="E346" s="84">
        <v>124.86560202</v>
      </c>
      <c r="F346" s="84">
        <v>124.86560202</v>
      </c>
    </row>
    <row r="347" spans="1:6" ht="12.75" customHeight="1" x14ac:dyDescent="0.2">
      <c r="A347" s="83" t="s">
        <v>173</v>
      </c>
      <c r="B347" s="83">
        <v>21</v>
      </c>
      <c r="C347" s="84">
        <v>834.71379449999995</v>
      </c>
      <c r="D347" s="84">
        <v>813.41031622000003</v>
      </c>
      <c r="E347" s="84">
        <v>123.48533178</v>
      </c>
      <c r="F347" s="84">
        <v>123.48533178</v>
      </c>
    </row>
    <row r="348" spans="1:6" ht="12.75" customHeight="1" x14ac:dyDescent="0.2">
      <c r="A348" s="83" t="s">
        <v>173</v>
      </c>
      <c r="B348" s="83">
        <v>22</v>
      </c>
      <c r="C348" s="84">
        <v>821.87247631000002</v>
      </c>
      <c r="D348" s="84">
        <v>808.50236598000004</v>
      </c>
      <c r="E348" s="84">
        <v>122.74024673</v>
      </c>
      <c r="F348" s="84">
        <v>122.74024673</v>
      </c>
    </row>
    <row r="349" spans="1:6" ht="12.75" customHeight="1" x14ac:dyDescent="0.2">
      <c r="A349" s="83" t="s">
        <v>173</v>
      </c>
      <c r="B349" s="83">
        <v>23</v>
      </c>
      <c r="C349" s="84">
        <v>854.64918188000001</v>
      </c>
      <c r="D349" s="84">
        <v>835.52311938000003</v>
      </c>
      <c r="E349" s="84">
        <v>126.84231751999999</v>
      </c>
      <c r="F349" s="84">
        <v>126.84231751999999</v>
      </c>
    </row>
    <row r="350" spans="1:6" ht="12.75" customHeight="1" x14ac:dyDescent="0.2">
      <c r="A350" s="83" t="s">
        <v>173</v>
      </c>
      <c r="B350" s="83">
        <v>24</v>
      </c>
      <c r="C350" s="84">
        <v>950.37169673000005</v>
      </c>
      <c r="D350" s="84">
        <v>930.86654816999999</v>
      </c>
      <c r="E350" s="84">
        <v>141.31658064000001</v>
      </c>
      <c r="F350" s="84">
        <v>141.31658064000001</v>
      </c>
    </row>
    <row r="351" spans="1:6" ht="12.75" customHeight="1" x14ac:dyDescent="0.2">
      <c r="A351" s="83" t="s">
        <v>174</v>
      </c>
      <c r="B351" s="83">
        <v>1</v>
      </c>
      <c r="C351" s="84">
        <v>989.81186032999994</v>
      </c>
      <c r="D351" s="84">
        <v>976.22467730000005</v>
      </c>
      <c r="E351" s="84">
        <v>148.20248251999999</v>
      </c>
      <c r="F351" s="84">
        <v>148.20248251999999</v>
      </c>
    </row>
    <row r="352" spans="1:6" ht="12.75" customHeight="1" x14ac:dyDescent="0.2">
      <c r="A352" s="83" t="s">
        <v>174</v>
      </c>
      <c r="B352" s="83">
        <v>2</v>
      </c>
      <c r="C352" s="84">
        <v>980.64857038000002</v>
      </c>
      <c r="D352" s="84">
        <v>964.21560454999997</v>
      </c>
      <c r="E352" s="84">
        <v>146.37936286999999</v>
      </c>
      <c r="F352" s="84">
        <v>146.37936286999999</v>
      </c>
    </row>
    <row r="353" spans="1:6" ht="12.75" customHeight="1" x14ac:dyDescent="0.2">
      <c r="A353" s="83" t="s">
        <v>174</v>
      </c>
      <c r="B353" s="83">
        <v>3</v>
      </c>
      <c r="C353" s="84">
        <v>949.56828594000001</v>
      </c>
      <c r="D353" s="84">
        <v>927.72022335999998</v>
      </c>
      <c r="E353" s="84">
        <v>140.83893122000001</v>
      </c>
      <c r="F353" s="84">
        <v>140.83893122000001</v>
      </c>
    </row>
    <row r="354" spans="1:6" ht="12.75" customHeight="1" x14ac:dyDescent="0.2">
      <c r="A354" s="83" t="s">
        <v>174</v>
      </c>
      <c r="B354" s="83">
        <v>4</v>
      </c>
      <c r="C354" s="84">
        <v>958.24900087000003</v>
      </c>
      <c r="D354" s="84">
        <v>937.09962364</v>
      </c>
      <c r="E354" s="84">
        <v>142.26283541000001</v>
      </c>
      <c r="F354" s="84">
        <v>142.26283541000001</v>
      </c>
    </row>
    <row r="355" spans="1:6" ht="12.75" customHeight="1" x14ac:dyDescent="0.2">
      <c r="A355" s="83" t="s">
        <v>174</v>
      </c>
      <c r="B355" s="83">
        <v>5</v>
      </c>
      <c r="C355" s="84">
        <v>964.70322996000004</v>
      </c>
      <c r="D355" s="84">
        <v>942.32616013999996</v>
      </c>
      <c r="E355" s="84">
        <v>143.05628562999999</v>
      </c>
      <c r="F355" s="84">
        <v>143.05628562999999</v>
      </c>
    </row>
    <row r="356" spans="1:6" ht="12.75" customHeight="1" x14ac:dyDescent="0.2">
      <c r="A356" s="83" t="s">
        <v>174</v>
      </c>
      <c r="B356" s="83">
        <v>6</v>
      </c>
      <c r="C356" s="84">
        <v>961.11854475999996</v>
      </c>
      <c r="D356" s="84">
        <v>940.24252596999997</v>
      </c>
      <c r="E356" s="84">
        <v>142.73996525000001</v>
      </c>
      <c r="F356" s="84">
        <v>142.73996525000001</v>
      </c>
    </row>
    <row r="357" spans="1:6" ht="12.75" customHeight="1" x14ac:dyDescent="0.2">
      <c r="A357" s="83" t="s">
        <v>174</v>
      </c>
      <c r="B357" s="83">
        <v>7</v>
      </c>
      <c r="C357" s="84">
        <v>1026.1514021999999</v>
      </c>
      <c r="D357" s="84">
        <v>1007.29826828</v>
      </c>
      <c r="E357" s="84">
        <v>152.91982211000001</v>
      </c>
      <c r="F357" s="84">
        <v>152.91982211000001</v>
      </c>
    </row>
    <row r="358" spans="1:6" ht="12.75" customHeight="1" x14ac:dyDescent="0.2">
      <c r="A358" s="83" t="s">
        <v>174</v>
      </c>
      <c r="B358" s="83">
        <v>8</v>
      </c>
      <c r="C358" s="84">
        <v>990.23279597999999</v>
      </c>
      <c r="D358" s="84">
        <v>971.21456135999995</v>
      </c>
      <c r="E358" s="84">
        <v>147.44188750999999</v>
      </c>
      <c r="F358" s="84">
        <v>147.44188750999999</v>
      </c>
    </row>
    <row r="359" spans="1:6" ht="12.75" customHeight="1" x14ac:dyDescent="0.2">
      <c r="A359" s="83" t="s">
        <v>174</v>
      </c>
      <c r="B359" s="83">
        <v>9</v>
      </c>
      <c r="C359" s="84">
        <v>942.34772215999999</v>
      </c>
      <c r="D359" s="84">
        <v>920.45920457</v>
      </c>
      <c r="E359" s="84">
        <v>139.73662246999999</v>
      </c>
      <c r="F359" s="84">
        <v>139.73662246999999</v>
      </c>
    </row>
    <row r="360" spans="1:6" ht="12.75" customHeight="1" x14ac:dyDescent="0.2">
      <c r="A360" s="83" t="s">
        <v>174</v>
      </c>
      <c r="B360" s="83">
        <v>10</v>
      </c>
      <c r="C360" s="84">
        <v>867.42440726999996</v>
      </c>
      <c r="D360" s="84">
        <v>846.88387838000006</v>
      </c>
      <c r="E360" s="84">
        <v>128.56701545999999</v>
      </c>
      <c r="F360" s="84">
        <v>128.56701545999999</v>
      </c>
    </row>
    <row r="361" spans="1:6" ht="12.75" customHeight="1" x14ac:dyDescent="0.2">
      <c r="A361" s="83" t="s">
        <v>174</v>
      </c>
      <c r="B361" s="83">
        <v>11</v>
      </c>
      <c r="C361" s="84">
        <v>831.68823781000003</v>
      </c>
      <c r="D361" s="84">
        <v>810.64732849999996</v>
      </c>
      <c r="E361" s="84">
        <v>123.06587748</v>
      </c>
      <c r="F361" s="84">
        <v>123.06587748</v>
      </c>
    </row>
    <row r="362" spans="1:6" ht="12.75" customHeight="1" x14ac:dyDescent="0.2">
      <c r="A362" s="83" t="s">
        <v>174</v>
      </c>
      <c r="B362" s="83">
        <v>12</v>
      </c>
      <c r="C362" s="84">
        <v>813.19478913</v>
      </c>
      <c r="D362" s="84">
        <v>797.08698646000005</v>
      </c>
      <c r="E362" s="84">
        <v>121.00725675</v>
      </c>
      <c r="F362" s="84">
        <v>121.00725675</v>
      </c>
    </row>
    <row r="363" spans="1:6" ht="12.75" customHeight="1" x14ac:dyDescent="0.2">
      <c r="A363" s="83" t="s">
        <v>174</v>
      </c>
      <c r="B363" s="83">
        <v>13</v>
      </c>
      <c r="C363" s="84">
        <v>828.10303463000002</v>
      </c>
      <c r="D363" s="84">
        <v>809.75848099999996</v>
      </c>
      <c r="E363" s="84">
        <v>122.93093989</v>
      </c>
      <c r="F363" s="84">
        <v>122.93093989</v>
      </c>
    </row>
    <row r="364" spans="1:6" ht="12.75" customHeight="1" x14ac:dyDescent="0.2">
      <c r="A364" s="83" t="s">
        <v>174</v>
      </c>
      <c r="B364" s="83">
        <v>14</v>
      </c>
      <c r="C364" s="84">
        <v>833.42962797999996</v>
      </c>
      <c r="D364" s="84">
        <v>814.75981207999996</v>
      </c>
      <c r="E364" s="84">
        <v>123.69020125999999</v>
      </c>
      <c r="F364" s="84">
        <v>123.69020125999999</v>
      </c>
    </row>
    <row r="365" spans="1:6" ht="12.75" customHeight="1" x14ac:dyDescent="0.2">
      <c r="A365" s="83" t="s">
        <v>174</v>
      </c>
      <c r="B365" s="83">
        <v>15</v>
      </c>
      <c r="C365" s="84">
        <v>841.04559823</v>
      </c>
      <c r="D365" s="84">
        <v>824.27271931999996</v>
      </c>
      <c r="E365" s="84">
        <v>125.13437338</v>
      </c>
      <c r="F365" s="84">
        <v>125.13437338</v>
      </c>
    </row>
    <row r="366" spans="1:6" ht="12.75" customHeight="1" x14ac:dyDescent="0.2">
      <c r="A366" s="83" t="s">
        <v>174</v>
      </c>
      <c r="B366" s="83">
        <v>16</v>
      </c>
      <c r="C366" s="84">
        <v>851.86604549000003</v>
      </c>
      <c r="D366" s="84">
        <v>830.86793210999997</v>
      </c>
      <c r="E366" s="84">
        <v>126.13560489</v>
      </c>
      <c r="F366" s="84">
        <v>126.13560489</v>
      </c>
    </row>
    <row r="367" spans="1:6" ht="12.75" customHeight="1" x14ac:dyDescent="0.2">
      <c r="A367" s="83" t="s">
        <v>174</v>
      </c>
      <c r="B367" s="83">
        <v>17</v>
      </c>
      <c r="C367" s="84">
        <v>858.01160623999999</v>
      </c>
      <c r="D367" s="84">
        <v>842.56535899999994</v>
      </c>
      <c r="E367" s="84">
        <v>127.91141301</v>
      </c>
      <c r="F367" s="84">
        <v>127.91141301</v>
      </c>
    </row>
    <row r="368" spans="1:6" ht="12.75" customHeight="1" x14ac:dyDescent="0.2">
      <c r="A368" s="83" t="s">
        <v>174</v>
      </c>
      <c r="B368" s="83">
        <v>18</v>
      </c>
      <c r="C368" s="84">
        <v>845.85306433000005</v>
      </c>
      <c r="D368" s="84">
        <v>827.07629062000001</v>
      </c>
      <c r="E368" s="84">
        <v>125.55998875</v>
      </c>
      <c r="F368" s="84">
        <v>125.55998875</v>
      </c>
    </row>
    <row r="369" spans="1:6" ht="12.75" customHeight="1" x14ac:dyDescent="0.2">
      <c r="A369" s="83" t="s">
        <v>174</v>
      </c>
      <c r="B369" s="83">
        <v>19</v>
      </c>
      <c r="C369" s="84">
        <v>858.70479998999997</v>
      </c>
      <c r="D369" s="84">
        <v>835.88005290000001</v>
      </c>
      <c r="E369" s="84">
        <v>126.89650426999999</v>
      </c>
      <c r="F369" s="84">
        <v>126.89650426999999</v>
      </c>
    </row>
    <row r="370" spans="1:6" ht="12.75" customHeight="1" x14ac:dyDescent="0.2">
      <c r="A370" s="83" t="s">
        <v>174</v>
      </c>
      <c r="B370" s="83">
        <v>20</v>
      </c>
      <c r="C370" s="84">
        <v>861.79497578999997</v>
      </c>
      <c r="D370" s="84">
        <v>840.06282455999997</v>
      </c>
      <c r="E370" s="84">
        <v>127.53149860000001</v>
      </c>
      <c r="F370" s="84">
        <v>127.53149860000001</v>
      </c>
    </row>
    <row r="371" spans="1:6" ht="12.75" customHeight="1" x14ac:dyDescent="0.2">
      <c r="A371" s="83" t="s">
        <v>174</v>
      </c>
      <c r="B371" s="83">
        <v>21</v>
      </c>
      <c r="C371" s="84">
        <v>861.42936135000002</v>
      </c>
      <c r="D371" s="84">
        <v>845.81882372999996</v>
      </c>
      <c r="E371" s="84">
        <v>128.40532754</v>
      </c>
      <c r="F371" s="84">
        <v>128.40532754</v>
      </c>
    </row>
    <row r="372" spans="1:6" ht="12.75" customHeight="1" x14ac:dyDescent="0.2">
      <c r="A372" s="83" t="s">
        <v>174</v>
      </c>
      <c r="B372" s="83">
        <v>22</v>
      </c>
      <c r="C372" s="84">
        <v>859.50327701000003</v>
      </c>
      <c r="D372" s="84">
        <v>842.82351998000001</v>
      </c>
      <c r="E372" s="84">
        <v>127.95060491</v>
      </c>
      <c r="F372" s="84">
        <v>127.95060491</v>
      </c>
    </row>
    <row r="373" spans="1:6" ht="12.75" customHeight="1" x14ac:dyDescent="0.2">
      <c r="A373" s="83" t="s">
        <v>174</v>
      </c>
      <c r="B373" s="83">
        <v>23</v>
      </c>
      <c r="C373" s="84">
        <v>859.51469768000004</v>
      </c>
      <c r="D373" s="84">
        <v>844.41336963000003</v>
      </c>
      <c r="E373" s="84">
        <v>128.19196294</v>
      </c>
      <c r="F373" s="84">
        <v>128.19196294</v>
      </c>
    </row>
    <row r="374" spans="1:6" ht="12.75" customHeight="1" x14ac:dyDescent="0.2">
      <c r="A374" s="83" t="s">
        <v>174</v>
      </c>
      <c r="B374" s="83">
        <v>24</v>
      </c>
      <c r="C374" s="84">
        <v>921.56952205000005</v>
      </c>
      <c r="D374" s="84">
        <v>899.84209828999997</v>
      </c>
      <c r="E374" s="84">
        <v>136.60670124999999</v>
      </c>
      <c r="F374" s="84">
        <v>136.60670124999999</v>
      </c>
    </row>
    <row r="375" spans="1:6" ht="12.75" customHeight="1" x14ac:dyDescent="0.2">
      <c r="A375" s="83" t="s">
        <v>175</v>
      </c>
      <c r="B375" s="83">
        <v>1</v>
      </c>
      <c r="C375" s="84">
        <v>872.14671750000002</v>
      </c>
      <c r="D375" s="84">
        <v>857.14515316999996</v>
      </c>
      <c r="E375" s="84">
        <v>130.12479866000001</v>
      </c>
      <c r="F375" s="84">
        <v>130.12479866000001</v>
      </c>
    </row>
    <row r="376" spans="1:6" ht="12.75" customHeight="1" x14ac:dyDescent="0.2">
      <c r="A376" s="83" t="s">
        <v>175</v>
      </c>
      <c r="B376" s="83">
        <v>2</v>
      </c>
      <c r="C376" s="84">
        <v>902.53923663</v>
      </c>
      <c r="D376" s="84">
        <v>881.81043934000002</v>
      </c>
      <c r="E376" s="84">
        <v>133.86928159000001</v>
      </c>
      <c r="F376" s="84">
        <v>133.86928159000001</v>
      </c>
    </row>
    <row r="377" spans="1:6" ht="12.75" customHeight="1" x14ac:dyDescent="0.2">
      <c r="A377" s="83" t="s">
        <v>175</v>
      </c>
      <c r="B377" s="83">
        <v>3</v>
      </c>
      <c r="C377" s="84">
        <v>937.05032210000002</v>
      </c>
      <c r="D377" s="84">
        <v>915.02621835000002</v>
      </c>
      <c r="E377" s="84">
        <v>138.91183072999999</v>
      </c>
      <c r="F377" s="84">
        <v>138.91183072999999</v>
      </c>
    </row>
    <row r="378" spans="1:6" ht="12.75" customHeight="1" x14ac:dyDescent="0.2">
      <c r="A378" s="83" t="s">
        <v>175</v>
      </c>
      <c r="B378" s="83">
        <v>4</v>
      </c>
      <c r="C378" s="84">
        <v>950.33788247999996</v>
      </c>
      <c r="D378" s="84">
        <v>927.37141468000004</v>
      </c>
      <c r="E378" s="84">
        <v>140.78597793</v>
      </c>
      <c r="F378" s="84">
        <v>140.78597793</v>
      </c>
    </row>
    <row r="379" spans="1:6" ht="12.75" customHeight="1" x14ac:dyDescent="0.2">
      <c r="A379" s="83" t="s">
        <v>175</v>
      </c>
      <c r="B379" s="83">
        <v>5</v>
      </c>
      <c r="C379" s="84">
        <v>961.10723292</v>
      </c>
      <c r="D379" s="84">
        <v>938.44751369999994</v>
      </c>
      <c r="E379" s="84">
        <v>142.46746110999999</v>
      </c>
      <c r="F379" s="84">
        <v>142.46746110999999</v>
      </c>
    </row>
    <row r="380" spans="1:6" ht="12.75" customHeight="1" x14ac:dyDescent="0.2">
      <c r="A380" s="83" t="s">
        <v>175</v>
      </c>
      <c r="B380" s="83">
        <v>6</v>
      </c>
      <c r="C380" s="84">
        <v>954.69760486999996</v>
      </c>
      <c r="D380" s="84">
        <v>933.28262990999997</v>
      </c>
      <c r="E380" s="84">
        <v>141.6833705</v>
      </c>
      <c r="F380" s="84">
        <v>141.6833705</v>
      </c>
    </row>
    <row r="381" spans="1:6" ht="12.75" customHeight="1" x14ac:dyDescent="0.2">
      <c r="A381" s="83" t="s">
        <v>175</v>
      </c>
      <c r="B381" s="83">
        <v>7</v>
      </c>
      <c r="C381" s="84">
        <v>916.05202885000006</v>
      </c>
      <c r="D381" s="84">
        <v>902.31120550000003</v>
      </c>
      <c r="E381" s="84">
        <v>136.98154099999999</v>
      </c>
      <c r="F381" s="84">
        <v>136.98154099999999</v>
      </c>
    </row>
    <row r="382" spans="1:6" ht="12.75" customHeight="1" x14ac:dyDescent="0.2">
      <c r="A382" s="83" t="s">
        <v>175</v>
      </c>
      <c r="B382" s="83">
        <v>8</v>
      </c>
      <c r="C382" s="84">
        <v>863.64485802000002</v>
      </c>
      <c r="D382" s="84">
        <v>845.41778558999999</v>
      </c>
      <c r="E382" s="84">
        <v>128.34444518999999</v>
      </c>
      <c r="F382" s="84">
        <v>128.34444518999999</v>
      </c>
    </row>
    <row r="383" spans="1:6" ht="12.75" customHeight="1" x14ac:dyDescent="0.2">
      <c r="A383" s="83" t="s">
        <v>175</v>
      </c>
      <c r="B383" s="83">
        <v>9</v>
      </c>
      <c r="C383" s="84">
        <v>932.04016618000003</v>
      </c>
      <c r="D383" s="84">
        <v>910.98115012000005</v>
      </c>
      <c r="E383" s="84">
        <v>138.29774140999999</v>
      </c>
      <c r="F383" s="84">
        <v>138.29774140999999</v>
      </c>
    </row>
    <row r="384" spans="1:6" ht="12.75" customHeight="1" x14ac:dyDescent="0.2">
      <c r="A384" s="83" t="s">
        <v>175</v>
      </c>
      <c r="B384" s="83">
        <v>10</v>
      </c>
      <c r="C384" s="84">
        <v>907.42858448000004</v>
      </c>
      <c r="D384" s="84">
        <v>885.70631057000003</v>
      </c>
      <c r="E384" s="84">
        <v>134.46072104000001</v>
      </c>
      <c r="F384" s="84">
        <v>134.46072104000001</v>
      </c>
    </row>
    <row r="385" spans="1:6" ht="12.75" customHeight="1" x14ac:dyDescent="0.2">
      <c r="A385" s="83" t="s">
        <v>175</v>
      </c>
      <c r="B385" s="83">
        <v>11</v>
      </c>
      <c r="C385" s="84">
        <v>896.54773287</v>
      </c>
      <c r="D385" s="84">
        <v>873.92364383999995</v>
      </c>
      <c r="E385" s="84">
        <v>132.67197250999999</v>
      </c>
      <c r="F385" s="84">
        <v>132.67197250999999</v>
      </c>
    </row>
    <row r="386" spans="1:6" ht="12.75" customHeight="1" x14ac:dyDescent="0.2">
      <c r="A386" s="83" t="s">
        <v>175</v>
      </c>
      <c r="B386" s="83">
        <v>12</v>
      </c>
      <c r="C386" s="84">
        <v>899.29624705000003</v>
      </c>
      <c r="D386" s="84">
        <v>877.41537726000001</v>
      </c>
      <c r="E386" s="84">
        <v>133.20205905</v>
      </c>
      <c r="F386" s="84">
        <v>133.20205905</v>
      </c>
    </row>
    <row r="387" spans="1:6" ht="12.75" customHeight="1" x14ac:dyDescent="0.2">
      <c r="A387" s="83" t="s">
        <v>175</v>
      </c>
      <c r="B387" s="83">
        <v>13</v>
      </c>
      <c r="C387" s="84">
        <v>895.12661138999999</v>
      </c>
      <c r="D387" s="84">
        <v>875.69296524000004</v>
      </c>
      <c r="E387" s="84">
        <v>132.94057648</v>
      </c>
      <c r="F387" s="84">
        <v>132.94057648</v>
      </c>
    </row>
    <row r="388" spans="1:6" ht="12.75" customHeight="1" x14ac:dyDescent="0.2">
      <c r="A388" s="83" t="s">
        <v>175</v>
      </c>
      <c r="B388" s="83">
        <v>14</v>
      </c>
      <c r="C388" s="84">
        <v>898.03797073999999</v>
      </c>
      <c r="D388" s="84">
        <v>876.38377750999996</v>
      </c>
      <c r="E388" s="84">
        <v>133.04544996999999</v>
      </c>
      <c r="F388" s="84">
        <v>133.04544996999999</v>
      </c>
    </row>
    <row r="389" spans="1:6" ht="12.75" customHeight="1" x14ac:dyDescent="0.2">
      <c r="A389" s="83" t="s">
        <v>175</v>
      </c>
      <c r="B389" s="83">
        <v>15</v>
      </c>
      <c r="C389" s="84">
        <v>894.12402491</v>
      </c>
      <c r="D389" s="84">
        <v>872.84444157999997</v>
      </c>
      <c r="E389" s="84">
        <v>132.50813681</v>
      </c>
      <c r="F389" s="84">
        <v>132.50813681</v>
      </c>
    </row>
    <row r="390" spans="1:6" ht="12.75" customHeight="1" x14ac:dyDescent="0.2">
      <c r="A390" s="83" t="s">
        <v>175</v>
      </c>
      <c r="B390" s="83">
        <v>16</v>
      </c>
      <c r="C390" s="84">
        <v>891.28091256000005</v>
      </c>
      <c r="D390" s="84">
        <v>870.51182666</v>
      </c>
      <c r="E390" s="84">
        <v>132.1540182</v>
      </c>
      <c r="F390" s="84">
        <v>132.1540182</v>
      </c>
    </row>
    <row r="391" spans="1:6" ht="12.75" customHeight="1" x14ac:dyDescent="0.2">
      <c r="A391" s="83" t="s">
        <v>175</v>
      </c>
      <c r="B391" s="83">
        <v>17</v>
      </c>
      <c r="C391" s="84">
        <v>882.30840874</v>
      </c>
      <c r="D391" s="84">
        <v>860.36798597999996</v>
      </c>
      <c r="E391" s="84">
        <v>130.61406289999999</v>
      </c>
      <c r="F391" s="84">
        <v>130.61406289999999</v>
      </c>
    </row>
    <row r="392" spans="1:6" ht="12.75" customHeight="1" x14ac:dyDescent="0.2">
      <c r="A392" s="83" t="s">
        <v>175</v>
      </c>
      <c r="B392" s="83">
        <v>18</v>
      </c>
      <c r="C392" s="84">
        <v>885.63098357000001</v>
      </c>
      <c r="D392" s="84">
        <v>864.02671343999998</v>
      </c>
      <c r="E392" s="84">
        <v>131.16950111</v>
      </c>
      <c r="F392" s="84">
        <v>131.16950111</v>
      </c>
    </row>
    <row r="393" spans="1:6" ht="12.75" customHeight="1" x14ac:dyDescent="0.2">
      <c r="A393" s="83" t="s">
        <v>175</v>
      </c>
      <c r="B393" s="83">
        <v>19</v>
      </c>
      <c r="C393" s="84">
        <v>886.32837321</v>
      </c>
      <c r="D393" s="84">
        <v>865.73617990000002</v>
      </c>
      <c r="E393" s="84">
        <v>131.42901839000001</v>
      </c>
      <c r="F393" s="84">
        <v>131.42901839000001</v>
      </c>
    </row>
    <row r="394" spans="1:6" ht="12.75" customHeight="1" x14ac:dyDescent="0.2">
      <c r="A394" s="83" t="s">
        <v>175</v>
      </c>
      <c r="B394" s="83">
        <v>20</v>
      </c>
      <c r="C394" s="84">
        <v>880.80609243000004</v>
      </c>
      <c r="D394" s="84">
        <v>861.40590511000005</v>
      </c>
      <c r="E394" s="84">
        <v>130.77163132999999</v>
      </c>
      <c r="F394" s="84">
        <v>130.77163132999999</v>
      </c>
    </row>
    <row r="395" spans="1:6" ht="12.75" customHeight="1" x14ac:dyDescent="0.2">
      <c r="A395" s="83" t="s">
        <v>175</v>
      </c>
      <c r="B395" s="83">
        <v>21</v>
      </c>
      <c r="C395" s="84">
        <v>885.67641227000001</v>
      </c>
      <c r="D395" s="84">
        <v>864.66401332999999</v>
      </c>
      <c r="E395" s="84">
        <v>131.26625078999999</v>
      </c>
      <c r="F395" s="84">
        <v>131.26625078999999</v>
      </c>
    </row>
    <row r="396" spans="1:6" ht="12.75" customHeight="1" x14ac:dyDescent="0.2">
      <c r="A396" s="83" t="s">
        <v>175</v>
      </c>
      <c r="B396" s="83">
        <v>22</v>
      </c>
      <c r="C396" s="84">
        <v>892.00954435999995</v>
      </c>
      <c r="D396" s="84">
        <v>872.81478019999997</v>
      </c>
      <c r="E396" s="84">
        <v>132.50363386000001</v>
      </c>
      <c r="F396" s="84">
        <v>132.50363386000001</v>
      </c>
    </row>
    <row r="397" spans="1:6" ht="12.75" customHeight="1" x14ac:dyDescent="0.2">
      <c r="A397" s="83" t="s">
        <v>175</v>
      </c>
      <c r="B397" s="83">
        <v>23</v>
      </c>
      <c r="C397" s="84">
        <v>854.96960180999997</v>
      </c>
      <c r="D397" s="84">
        <v>836.66674132000003</v>
      </c>
      <c r="E397" s="84">
        <v>127.0159329</v>
      </c>
      <c r="F397" s="84">
        <v>127.0159329</v>
      </c>
    </row>
    <row r="398" spans="1:6" ht="12.75" customHeight="1" x14ac:dyDescent="0.2">
      <c r="A398" s="83" t="s">
        <v>175</v>
      </c>
      <c r="B398" s="83">
        <v>24</v>
      </c>
      <c r="C398" s="84">
        <v>915.78150273999995</v>
      </c>
      <c r="D398" s="84">
        <v>897.03148538999994</v>
      </c>
      <c r="E398" s="84">
        <v>136.18001688000001</v>
      </c>
      <c r="F398" s="84">
        <v>136.18001688000001</v>
      </c>
    </row>
    <row r="399" spans="1:6" ht="12.75" customHeight="1" x14ac:dyDescent="0.2">
      <c r="A399" s="83" t="s">
        <v>176</v>
      </c>
      <c r="B399" s="83">
        <v>1</v>
      </c>
      <c r="C399" s="84">
        <v>847.10443084999997</v>
      </c>
      <c r="D399" s="84">
        <v>825.56756580000001</v>
      </c>
      <c r="E399" s="84">
        <v>125.33094643</v>
      </c>
      <c r="F399" s="84">
        <v>125.33094643</v>
      </c>
    </row>
    <row r="400" spans="1:6" ht="12.75" customHeight="1" x14ac:dyDescent="0.2">
      <c r="A400" s="83" t="s">
        <v>176</v>
      </c>
      <c r="B400" s="83">
        <v>2</v>
      </c>
      <c r="C400" s="84">
        <v>896.56968342000005</v>
      </c>
      <c r="D400" s="84">
        <v>874.62215796999999</v>
      </c>
      <c r="E400" s="84">
        <v>132.77801524</v>
      </c>
      <c r="F400" s="84">
        <v>132.77801524</v>
      </c>
    </row>
    <row r="401" spans="1:6" ht="12.75" customHeight="1" x14ac:dyDescent="0.2">
      <c r="A401" s="83" t="s">
        <v>176</v>
      </c>
      <c r="B401" s="83">
        <v>3</v>
      </c>
      <c r="C401" s="84">
        <v>934.39197124999998</v>
      </c>
      <c r="D401" s="84">
        <v>913.12415467999995</v>
      </c>
      <c r="E401" s="84">
        <v>138.62307491000001</v>
      </c>
      <c r="F401" s="84">
        <v>138.62307491000001</v>
      </c>
    </row>
    <row r="402" spans="1:6" ht="12.75" customHeight="1" x14ac:dyDescent="0.2">
      <c r="A402" s="83" t="s">
        <v>176</v>
      </c>
      <c r="B402" s="83">
        <v>4</v>
      </c>
      <c r="C402" s="84">
        <v>941.27576427999998</v>
      </c>
      <c r="D402" s="84">
        <v>927.06261314000005</v>
      </c>
      <c r="E402" s="84">
        <v>140.73909818999999</v>
      </c>
      <c r="F402" s="84">
        <v>140.73909818999999</v>
      </c>
    </row>
    <row r="403" spans="1:6" ht="12.75" customHeight="1" x14ac:dyDescent="0.2">
      <c r="A403" s="83" t="s">
        <v>176</v>
      </c>
      <c r="B403" s="83">
        <v>5</v>
      </c>
      <c r="C403" s="84">
        <v>957.64781726000001</v>
      </c>
      <c r="D403" s="84">
        <v>936.65422151999996</v>
      </c>
      <c r="E403" s="84">
        <v>142.19521809</v>
      </c>
      <c r="F403" s="84">
        <v>142.19521809</v>
      </c>
    </row>
    <row r="404" spans="1:6" ht="12.75" customHeight="1" x14ac:dyDescent="0.2">
      <c r="A404" s="83" t="s">
        <v>176</v>
      </c>
      <c r="B404" s="83">
        <v>6</v>
      </c>
      <c r="C404" s="84">
        <v>951.25095145</v>
      </c>
      <c r="D404" s="84">
        <v>930.13952141000004</v>
      </c>
      <c r="E404" s="84">
        <v>141.20620936</v>
      </c>
      <c r="F404" s="84">
        <v>141.20620936</v>
      </c>
    </row>
    <row r="405" spans="1:6" ht="12.75" customHeight="1" x14ac:dyDescent="0.2">
      <c r="A405" s="83" t="s">
        <v>176</v>
      </c>
      <c r="B405" s="83">
        <v>7</v>
      </c>
      <c r="C405" s="84">
        <v>893.29729507000002</v>
      </c>
      <c r="D405" s="84">
        <v>873.79120756999998</v>
      </c>
      <c r="E405" s="84">
        <v>132.65186711000001</v>
      </c>
      <c r="F405" s="84">
        <v>132.65186711000001</v>
      </c>
    </row>
    <row r="406" spans="1:6" ht="12.75" customHeight="1" x14ac:dyDescent="0.2">
      <c r="A406" s="83" t="s">
        <v>176</v>
      </c>
      <c r="B406" s="83">
        <v>8</v>
      </c>
      <c r="C406" s="84">
        <v>825.54250922999995</v>
      </c>
      <c r="D406" s="84">
        <v>805.36987409999995</v>
      </c>
      <c r="E406" s="84">
        <v>122.26469732</v>
      </c>
      <c r="F406" s="84">
        <v>122.26469732</v>
      </c>
    </row>
    <row r="407" spans="1:6" ht="12.75" customHeight="1" x14ac:dyDescent="0.2">
      <c r="A407" s="83" t="s">
        <v>176</v>
      </c>
      <c r="B407" s="83">
        <v>9</v>
      </c>
      <c r="C407" s="84">
        <v>909.66272232999995</v>
      </c>
      <c r="D407" s="84">
        <v>890.09984349000001</v>
      </c>
      <c r="E407" s="84">
        <v>135.12771144000001</v>
      </c>
      <c r="F407" s="84">
        <v>135.12771144000001</v>
      </c>
    </row>
    <row r="408" spans="1:6" ht="12.75" customHeight="1" x14ac:dyDescent="0.2">
      <c r="A408" s="83" t="s">
        <v>176</v>
      </c>
      <c r="B408" s="83">
        <v>10</v>
      </c>
      <c r="C408" s="84">
        <v>904.18813700999999</v>
      </c>
      <c r="D408" s="84">
        <v>885.79427349000002</v>
      </c>
      <c r="E408" s="84">
        <v>134.47407486</v>
      </c>
      <c r="F408" s="84">
        <v>134.47407486</v>
      </c>
    </row>
    <row r="409" spans="1:6" ht="12.75" customHeight="1" x14ac:dyDescent="0.2">
      <c r="A409" s="83" t="s">
        <v>176</v>
      </c>
      <c r="B409" s="83">
        <v>11</v>
      </c>
      <c r="C409" s="84">
        <v>886.10794027999998</v>
      </c>
      <c r="D409" s="84">
        <v>867.25547174999997</v>
      </c>
      <c r="E409" s="84">
        <v>131.65966491</v>
      </c>
      <c r="F409" s="84">
        <v>131.65966491</v>
      </c>
    </row>
    <row r="410" spans="1:6" ht="12.75" customHeight="1" x14ac:dyDescent="0.2">
      <c r="A410" s="83" t="s">
        <v>176</v>
      </c>
      <c r="B410" s="83">
        <v>12</v>
      </c>
      <c r="C410" s="84">
        <v>876.42756415999997</v>
      </c>
      <c r="D410" s="84">
        <v>857.87099628999999</v>
      </c>
      <c r="E410" s="84">
        <v>130.23499025000001</v>
      </c>
      <c r="F410" s="84">
        <v>130.23499025000001</v>
      </c>
    </row>
    <row r="411" spans="1:6" ht="12.75" customHeight="1" x14ac:dyDescent="0.2">
      <c r="A411" s="83" t="s">
        <v>176</v>
      </c>
      <c r="B411" s="83">
        <v>13</v>
      </c>
      <c r="C411" s="84">
        <v>873.09420106000005</v>
      </c>
      <c r="D411" s="84">
        <v>853.76500783999995</v>
      </c>
      <c r="E411" s="84">
        <v>129.61165251</v>
      </c>
      <c r="F411" s="84">
        <v>129.61165251</v>
      </c>
    </row>
    <row r="412" spans="1:6" ht="12.75" customHeight="1" x14ac:dyDescent="0.2">
      <c r="A412" s="83" t="s">
        <v>176</v>
      </c>
      <c r="B412" s="83">
        <v>14</v>
      </c>
      <c r="C412" s="84">
        <v>869.43473041000004</v>
      </c>
      <c r="D412" s="84">
        <v>850.43191422999996</v>
      </c>
      <c r="E412" s="84">
        <v>129.10564937999999</v>
      </c>
      <c r="F412" s="84">
        <v>129.10564937999999</v>
      </c>
    </row>
    <row r="413" spans="1:6" ht="12.75" customHeight="1" x14ac:dyDescent="0.2">
      <c r="A413" s="83" t="s">
        <v>176</v>
      </c>
      <c r="B413" s="83">
        <v>15</v>
      </c>
      <c r="C413" s="84">
        <v>880.47071736999999</v>
      </c>
      <c r="D413" s="84">
        <v>861.85411402</v>
      </c>
      <c r="E413" s="84">
        <v>130.83967476000001</v>
      </c>
      <c r="F413" s="84">
        <v>130.83967476000001</v>
      </c>
    </row>
    <row r="414" spans="1:6" ht="12.75" customHeight="1" x14ac:dyDescent="0.2">
      <c r="A414" s="83" t="s">
        <v>176</v>
      </c>
      <c r="B414" s="83">
        <v>16</v>
      </c>
      <c r="C414" s="84">
        <v>878.94354196999996</v>
      </c>
      <c r="D414" s="84">
        <v>861.05456461999995</v>
      </c>
      <c r="E414" s="84">
        <v>130.71829367999999</v>
      </c>
      <c r="F414" s="84">
        <v>130.71829367999999</v>
      </c>
    </row>
    <row r="415" spans="1:6" ht="12.75" customHeight="1" x14ac:dyDescent="0.2">
      <c r="A415" s="83" t="s">
        <v>176</v>
      </c>
      <c r="B415" s="83">
        <v>17</v>
      </c>
      <c r="C415" s="84">
        <v>881.63046045999999</v>
      </c>
      <c r="D415" s="84">
        <v>862.16643307000004</v>
      </c>
      <c r="E415" s="84">
        <v>130.88708849</v>
      </c>
      <c r="F415" s="84">
        <v>130.88708849</v>
      </c>
    </row>
    <row r="416" spans="1:6" ht="12.75" customHeight="1" x14ac:dyDescent="0.2">
      <c r="A416" s="83" t="s">
        <v>176</v>
      </c>
      <c r="B416" s="83">
        <v>18</v>
      </c>
      <c r="C416" s="84">
        <v>883.50937108999995</v>
      </c>
      <c r="D416" s="84">
        <v>864.95906568999999</v>
      </c>
      <c r="E416" s="84">
        <v>131.31104324</v>
      </c>
      <c r="F416" s="84">
        <v>131.31104324</v>
      </c>
    </row>
    <row r="417" spans="1:6" ht="12.75" customHeight="1" x14ac:dyDescent="0.2">
      <c r="A417" s="83" t="s">
        <v>176</v>
      </c>
      <c r="B417" s="83">
        <v>19</v>
      </c>
      <c r="C417" s="84">
        <v>877.30974588000004</v>
      </c>
      <c r="D417" s="84">
        <v>859.53875629000004</v>
      </c>
      <c r="E417" s="84">
        <v>130.48817600000001</v>
      </c>
      <c r="F417" s="84">
        <v>130.48817600000001</v>
      </c>
    </row>
    <row r="418" spans="1:6" ht="12.75" customHeight="1" x14ac:dyDescent="0.2">
      <c r="A418" s="83" t="s">
        <v>176</v>
      </c>
      <c r="B418" s="83">
        <v>20</v>
      </c>
      <c r="C418" s="84">
        <v>880.46867499999996</v>
      </c>
      <c r="D418" s="84">
        <v>861.78840462000005</v>
      </c>
      <c r="E418" s="84">
        <v>130.82969929000001</v>
      </c>
      <c r="F418" s="84">
        <v>130.82969929000001</v>
      </c>
    </row>
    <row r="419" spans="1:6" ht="12.75" customHeight="1" x14ac:dyDescent="0.2">
      <c r="A419" s="83" t="s">
        <v>176</v>
      </c>
      <c r="B419" s="83">
        <v>21</v>
      </c>
      <c r="C419" s="84">
        <v>890.10088041999995</v>
      </c>
      <c r="D419" s="84">
        <v>873.16238196999996</v>
      </c>
      <c r="E419" s="84">
        <v>132.55640392999999</v>
      </c>
      <c r="F419" s="84">
        <v>132.55640392999999</v>
      </c>
    </row>
    <row r="420" spans="1:6" ht="12.75" customHeight="1" x14ac:dyDescent="0.2">
      <c r="A420" s="83" t="s">
        <v>176</v>
      </c>
      <c r="B420" s="83">
        <v>22</v>
      </c>
      <c r="C420" s="84">
        <v>892.38114029999997</v>
      </c>
      <c r="D420" s="84">
        <v>872.97802793000005</v>
      </c>
      <c r="E420" s="84">
        <v>132.5284168</v>
      </c>
      <c r="F420" s="84">
        <v>132.5284168</v>
      </c>
    </row>
    <row r="421" spans="1:6" ht="12.75" customHeight="1" x14ac:dyDescent="0.2">
      <c r="A421" s="83" t="s">
        <v>176</v>
      </c>
      <c r="B421" s="83">
        <v>23</v>
      </c>
      <c r="C421" s="84">
        <v>879.67425767999998</v>
      </c>
      <c r="D421" s="84">
        <v>860.56076898000003</v>
      </c>
      <c r="E421" s="84">
        <v>130.64332963999999</v>
      </c>
      <c r="F421" s="84">
        <v>130.64332963999999</v>
      </c>
    </row>
    <row r="422" spans="1:6" ht="12.75" customHeight="1" x14ac:dyDescent="0.2">
      <c r="A422" s="83" t="s">
        <v>176</v>
      </c>
      <c r="B422" s="83">
        <v>24</v>
      </c>
      <c r="C422" s="84">
        <v>894.54992464999998</v>
      </c>
      <c r="D422" s="84">
        <v>875.79119073000004</v>
      </c>
      <c r="E422" s="84">
        <v>132.95548826999999</v>
      </c>
      <c r="F422" s="84">
        <v>132.95548826999999</v>
      </c>
    </row>
    <row r="423" spans="1:6" ht="12.75" customHeight="1" x14ac:dyDescent="0.2">
      <c r="A423" s="83" t="s">
        <v>177</v>
      </c>
      <c r="B423" s="83">
        <v>1</v>
      </c>
      <c r="C423" s="84">
        <v>837.28295231000004</v>
      </c>
      <c r="D423" s="84">
        <v>816.14207448000002</v>
      </c>
      <c r="E423" s="84">
        <v>123.90004508</v>
      </c>
      <c r="F423" s="84">
        <v>123.90004508</v>
      </c>
    </row>
    <row r="424" spans="1:6" ht="12.75" customHeight="1" x14ac:dyDescent="0.2">
      <c r="A424" s="83" t="s">
        <v>177</v>
      </c>
      <c r="B424" s="83">
        <v>2</v>
      </c>
      <c r="C424" s="84">
        <v>820.21490156000004</v>
      </c>
      <c r="D424" s="84">
        <v>801.16797111000005</v>
      </c>
      <c r="E424" s="84">
        <v>121.62679862</v>
      </c>
      <c r="F424" s="84">
        <v>121.62679862</v>
      </c>
    </row>
    <row r="425" spans="1:6" ht="12.75" customHeight="1" x14ac:dyDescent="0.2">
      <c r="A425" s="83" t="s">
        <v>177</v>
      </c>
      <c r="B425" s="83">
        <v>3</v>
      </c>
      <c r="C425" s="84">
        <v>812.25272944000005</v>
      </c>
      <c r="D425" s="84">
        <v>797.46548505999999</v>
      </c>
      <c r="E425" s="84">
        <v>121.06471732999999</v>
      </c>
      <c r="F425" s="84">
        <v>121.06471732999999</v>
      </c>
    </row>
    <row r="426" spans="1:6" ht="12.75" customHeight="1" x14ac:dyDescent="0.2">
      <c r="A426" s="83" t="s">
        <v>177</v>
      </c>
      <c r="B426" s="83">
        <v>4</v>
      </c>
      <c r="C426" s="84">
        <v>834.64014296000005</v>
      </c>
      <c r="D426" s="84">
        <v>815.72671558000002</v>
      </c>
      <c r="E426" s="84">
        <v>123.83698867</v>
      </c>
      <c r="F426" s="84">
        <v>123.83698867</v>
      </c>
    </row>
    <row r="427" spans="1:6" ht="12.75" customHeight="1" x14ac:dyDescent="0.2">
      <c r="A427" s="83" t="s">
        <v>177</v>
      </c>
      <c r="B427" s="83">
        <v>5</v>
      </c>
      <c r="C427" s="84">
        <v>854.27737465999996</v>
      </c>
      <c r="D427" s="84">
        <v>835.63923514999999</v>
      </c>
      <c r="E427" s="84">
        <v>126.85994528000001</v>
      </c>
      <c r="F427" s="84">
        <v>126.85994528000001</v>
      </c>
    </row>
    <row r="428" spans="1:6" ht="12.75" customHeight="1" x14ac:dyDescent="0.2">
      <c r="A428" s="83" t="s">
        <v>177</v>
      </c>
      <c r="B428" s="83">
        <v>6</v>
      </c>
      <c r="C428" s="84">
        <v>904.37015814999995</v>
      </c>
      <c r="D428" s="84">
        <v>885.54490292000003</v>
      </c>
      <c r="E428" s="84">
        <v>134.43621744999999</v>
      </c>
      <c r="F428" s="84">
        <v>134.43621744999999</v>
      </c>
    </row>
    <row r="429" spans="1:6" ht="12.75" customHeight="1" x14ac:dyDescent="0.2">
      <c r="A429" s="83" t="s">
        <v>177</v>
      </c>
      <c r="B429" s="83">
        <v>7</v>
      </c>
      <c r="C429" s="84">
        <v>877.92122070000005</v>
      </c>
      <c r="D429" s="84">
        <v>859.10471505999999</v>
      </c>
      <c r="E429" s="84">
        <v>130.42228338999999</v>
      </c>
      <c r="F429" s="84">
        <v>130.42228338999999</v>
      </c>
    </row>
    <row r="430" spans="1:6" ht="12.75" customHeight="1" x14ac:dyDescent="0.2">
      <c r="A430" s="83" t="s">
        <v>177</v>
      </c>
      <c r="B430" s="83">
        <v>8</v>
      </c>
      <c r="C430" s="84">
        <v>905.18059345999995</v>
      </c>
      <c r="D430" s="84">
        <v>886.06218681999997</v>
      </c>
      <c r="E430" s="84">
        <v>134.51474727999999</v>
      </c>
      <c r="F430" s="84">
        <v>134.51474727999999</v>
      </c>
    </row>
    <row r="431" spans="1:6" ht="12.75" customHeight="1" x14ac:dyDescent="0.2">
      <c r="A431" s="83" t="s">
        <v>177</v>
      </c>
      <c r="B431" s="83">
        <v>9</v>
      </c>
      <c r="C431" s="84">
        <v>939.64494406999995</v>
      </c>
      <c r="D431" s="84">
        <v>923.33379304000005</v>
      </c>
      <c r="E431" s="84">
        <v>140.17301907999999</v>
      </c>
      <c r="F431" s="84">
        <v>140.17301907999999</v>
      </c>
    </row>
    <row r="432" spans="1:6" ht="12.75" customHeight="1" x14ac:dyDescent="0.2">
      <c r="A432" s="83" t="s">
        <v>177</v>
      </c>
      <c r="B432" s="83">
        <v>10</v>
      </c>
      <c r="C432" s="84">
        <v>928.36580443000003</v>
      </c>
      <c r="D432" s="84">
        <v>914.09492321000005</v>
      </c>
      <c r="E432" s="84">
        <v>138.77044909</v>
      </c>
      <c r="F432" s="84">
        <v>138.77044909</v>
      </c>
    </row>
    <row r="433" spans="1:6" ht="12.75" customHeight="1" x14ac:dyDescent="0.2">
      <c r="A433" s="83" t="s">
        <v>177</v>
      </c>
      <c r="B433" s="83">
        <v>11</v>
      </c>
      <c r="C433" s="84">
        <v>913.39203669000005</v>
      </c>
      <c r="D433" s="84">
        <v>894.32637679000004</v>
      </c>
      <c r="E433" s="84">
        <v>135.76934931</v>
      </c>
      <c r="F433" s="84">
        <v>135.76934931</v>
      </c>
    </row>
    <row r="434" spans="1:6" ht="12.75" customHeight="1" x14ac:dyDescent="0.2">
      <c r="A434" s="83" t="s">
        <v>177</v>
      </c>
      <c r="B434" s="83">
        <v>12</v>
      </c>
      <c r="C434" s="84">
        <v>887.11274848000005</v>
      </c>
      <c r="D434" s="84">
        <v>868.32177827999999</v>
      </c>
      <c r="E434" s="84">
        <v>131.82154288999999</v>
      </c>
      <c r="F434" s="84">
        <v>131.82154288999999</v>
      </c>
    </row>
    <row r="435" spans="1:6" ht="12.75" customHeight="1" x14ac:dyDescent="0.2">
      <c r="A435" s="83" t="s">
        <v>177</v>
      </c>
      <c r="B435" s="83">
        <v>13</v>
      </c>
      <c r="C435" s="84">
        <v>904.31628403000002</v>
      </c>
      <c r="D435" s="84">
        <v>884.60826383999995</v>
      </c>
      <c r="E435" s="84">
        <v>134.29402453</v>
      </c>
      <c r="F435" s="84">
        <v>134.29402453</v>
      </c>
    </row>
    <row r="436" spans="1:6" ht="12.75" customHeight="1" x14ac:dyDescent="0.2">
      <c r="A436" s="83" t="s">
        <v>177</v>
      </c>
      <c r="B436" s="83">
        <v>14</v>
      </c>
      <c r="C436" s="84">
        <v>898.02821931000005</v>
      </c>
      <c r="D436" s="84">
        <v>878.41485934000002</v>
      </c>
      <c r="E436" s="84">
        <v>133.35379227999999</v>
      </c>
      <c r="F436" s="84">
        <v>133.35379227999999</v>
      </c>
    </row>
    <row r="437" spans="1:6" ht="12.75" customHeight="1" x14ac:dyDescent="0.2">
      <c r="A437" s="83" t="s">
        <v>177</v>
      </c>
      <c r="B437" s="83">
        <v>15</v>
      </c>
      <c r="C437" s="84">
        <v>913.79276318999996</v>
      </c>
      <c r="D437" s="84">
        <v>894.25408181</v>
      </c>
      <c r="E437" s="84">
        <v>135.75837408000001</v>
      </c>
      <c r="F437" s="84">
        <v>135.75837408000001</v>
      </c>
    </row>
    <row r="438" spans="1:6" ht="12.75" customHeight="1" x14ac:dyDescent="0.2">
      <c r="A438" s="83" t="s">
        <v>177</v>
      </c>
      <c r="B438" s="83">
        <v>16</v>
      </c>
      <c r="C438" s="84">
        <v>919.20123119000004</v>
      </c>
      <c r="D438" s="84">
        <v>904.72040107999999</v>
      </c>
      <c r="E438" s="84">
        <v>137.34728545999999</v>
      </c>
      <c r="F438" s="84">
        <v>137.34728545999999</v>
      </c>
    </row>
    <row r="439" spans="1:6" ht="12.75" customHeight="1" x14ac:dyDescent="0.2">
      <c r="A439" s="83" t="s">
        <v>177</v>
      </c>
      <c r="B439" s="83">
        <v>17</v>
      </c>
      <c r="C439" s="84">
        <v>923.73316920000002</v>
      </c>
      <c r="D439" s="84">
        <v>903.92218891000005</v>
      </c>
      <c r="E439" s="84">
        <v>137.22610739000001</v>
      </c>
      <c r="F439" s="84">
        <v>137.22610739000001</v>
      </c>
    </row>
    <row r="440" spans="1:6" ht="12.75" customHeight="1" x14ac:dyDescent="0.2">
      <c r="A440" s="83" t="s">
        <v>177</v>
      </c>
      <c r="B440" s="83">
        <v>18</v>
      </c>
      <c r="C440" s="84">
        <v>916.47358226999995</v>
      </c>
      <c r="D440" s="84">
        <v>902.30894403000002</v>
      </c>
      <c r="E440" s="84">
        <v>136.98119768000001</v>
      </c>
      <c r="F440" s="84">
        <v>136.98119768000001</v>
      </c>
    </row>
    <row r="441" spans="1:6" ht="12.75" customHeight="1" x14ac:dyDescent="0.2">
      <c r="A441" s="83" t="s">
        <v>177</v>
      </c>
      <c r="B441" s="83">
        <v>19</v>
      </c>
      <c r="C441" s="84">
        <v>913.85382948999995</v>
      </c>
      <c r="D441" s="84">
        <v>895.42990589999999</v>
      </c>
      <c r="E441" s="84">
        <v>135.93687811999999</v>
      </c>
      <c r="F441" s="84">
        <v>135.93687811999999</v>
      </c>
    </row>
    <row r="442" spans="1:6" ht="12.75" customHeight="1" x14ac:dyDescent="0.2">
      <c r="A442" s="83" t="s">
        <v>177</v>
      </c>
      <c r="B442" s="83">
        <v>20</v>
      </c>
      <c r="C442" s="84">
        <v>934.97185673000001</v>
      </c>
      <c r="D442" s="84">
        <v>914.26406149000002</v>
      </c>
      <c r="E442" s="84">
        <v>138.79612628000001</v>
      </c>
      <c r="F442" s="84">
        <v>138.79612628000001</v>
      </c>
    </row>
    <row r="443" spans="1:6" ht="12.75" customHeight="1" x14ac:dyDescent="0.2">
      <c r="A443" s="83" t="s">
        <v>177</v>
      </c>
      <c r="B443" s="83">
        <v>21</v>
      </c>
      <c r="C443" s="84">
        <v>915.37714076999998</v>
      </c>
      <c r="D443" s="84">
        <v>893.24017538999999</v>
      </c>
      <c r="E443" s="84">
        <v>135.60445106</v>
      </c>
      <c r="F443" s="84">
        <v>135.60445106</v>
      </c>
    </row>
    <row r="444" spans="1:6" ht="12.75" customHeight="1" x14ac:dyDescent="0.2">
      <c r="A444" s="83" t="s">
        <v>177</v>
      </c>
      <c r="B444" s="83">
        <v>22</v>
      </c>
      <c r="C444" s="84">
        <v>936.93180773999995</v>
      </c>
      <c r="D444" s="84">
        <v>914.50163013999997</v>
      </c>
      <c r="E444" s="84">
        <v>138.83219202000001</v>
      </c>
      <c r="F444" s="84">
        <v>138.83219202000001</v>
      </c>
    </row>
    <row r="445" spans="1:6" ht="12.75" customHeight="1" x14ac:dyDescent="0.2">
      <c r="A445" s="83" t="s">
        <v>177</v>
      </c>
      <c r="B445" s="83">
        <v>23</v>
      </c>
      <c r="C445" s="84">
        <v>903.31537364999997</v>
      </c>
      <c r="D445" s="84">
        <v>882.35112121999998</v>
      </c>
      <c r="E445" s="84">
        <v>133.95136350999999</v>
      </c>
      <c r="F445" s="84">
        <v>133.95136350999999</v>
      </c>
    </row>
    <row r="446" spans="1:6" ht="12.75" customHeight="1" x14ac:dyDescent="0.2">
      <c r="A446" s="83" t="s">
        <v>177</v>
      </c>
      <c r="B446" s="83">
        <v>24</v>
      </c>
      <c r="C446" s="84">
        <v>838.21436316999996</v>
      </c>
      <c r="D446" s="84">
        <v>819.39519382000003</v>
      </c>
      <c r="E446" s="84">
        <v>124.39390717000001</v>
      </c>
      <c r="F446" s="84">
        <v>124.39390717000001</v>
      </c>
    </row>
    <row r="447" spans="1:6" ht="12.75" customHeight="1" x14ac:dyDescent="0.2">
      <c r="A447" s="83" t="s">
        <v>178</v>
      </c>
      <c r="B447" s="83">
        <v>1</v>
      </c>
      <c r="C447" s="84">
        <v>883.01035777000004</v>
      </c>
      <c r="D447" s="84">
        <v>860.95617953999999</v>
      </c>
      <c r="E447" s="84">
        <v>130.70335764999999</v>
      </c>
      <c r="F447" s="84">
        <v>130.70335764999999</v>
      </c>
    </row>
    <row r="448" spans="1:6" ht="12.75" customHeight="1" x14ac:dyDescent="0.2">
      <c r="A448" s="83" t="s">
        <v>178</v>
      </c>
      <c r="B448" s="83">
        <v>2</v>
      </c>
      <c r="C448" s="84">
        <v>929.82597884999996</v>
      </c>
      <c r="D448" s="84">
        <v>908.70487596999999</v>
      </c>
      <c r="E448" s="84">
        <v>137.95217600000001</v>
      </c>
      <c r="F448" s="84">
        <v>137.95217600000001</v>
      </c>
    </row>
    <row r="449" spans="1:6" ht="12.75" customHeight="1" x14ac:dyDescent="0.2">
      <c r="A449" s="83" t="s">
        <v>178</v>
      </c>
      <c r="B449" s="83">
        <v>3</v>
      </c>
      <c r="C449" s="84">
        <v>939.04813397999999</v>
      </c>
      <c r="D449" s="84">
        <v>921.06299879000005</v>
      </c>
      <c r="E449" s="84">
        <v>139.82828559000001</v>
      </c>
      <c r="F449" s="84">
        <v>139.82828559000001</v>
      </c>
    </row>
    <row r="450" spans="1:6" ht="12.75" customHeight="1" x14ac:dyDescent="0.2">
      <c r="A450" s="83" t="s">
        <v>178</v>
      </c>
      <c r="B450" s="83">
        <v>4</v>
      </c>
      <c r="C450" s="84">
        <v>940.82518032999997</v>
      </c>
      <c r="D450" s="84">
        <v>921.79626943999995</v>
      </c>
      <c r="E450" s="84">
        <v>139.93960476999999</v>
      </c>
      <c r="F450" s="84">
        <v>139.93960476999999</v>
      </c>
    </row>
    <row r="451" spans="1:6" ht="12.75" customHeight="1" x14ac:dyDescent="0.2">
      <c r="A451" s="83" t="s">
        <v>178</v>
      </c>
      <c r="B451" s="83">
        <v>5</v>
      </c>
      <c r="C451" s="84">
        <v>938.47897145000002</v>
      </c>
      <c r="D451" s="84">
        <v>918.78194688999997</v>
      </c>
      <c r="E451" s="84">
        <v>139.48199485999999</v>
      </c>
      <c r="F451" s="84">
        <v>139.48199485999999</v>
      </c>
    </row>
    <row r="452" spans="1:6" ht="12.75" customHeight="1" x14ac:dyDescent="0.2">
      <c r="A452" s="83" t="s">
        <v>178</v>
      </c>
      <c r="B452" s="83">
        <v>6</v>
      </c>
      <c r="C452" s="84">
        <v>945.93910418999997</v>
      </c>
      <c r="D452" s="84">
        <v>926.54936233000001</v>
      </c>
      <c r="E452" s="84">
        <v>140.66118062999999</v>
      </c>
      <c r="F452" s="84">
        <v>140.66118062999999</v>
      </c>
    </row>
    <row r="453" spans="1:6" ht="12.75" customHeight="1" x14ac:dyDescent="0.2">
      <c r="A453" s="83" t="s">
        <v>178</v>
      </c>
      <c r="B453" s="83">
        <v>7</v>
      </c>
      <c r="C453" s="84">
        <v>884.89984905999995</v>
      </c>
      <c r="D453" s="84">
        <v>866.12273115999994</v>
      </c>
      <c r="E453" s="84">
        <v>131.48770146000001</v>
      </c>
      <c r="F453" s="84">
        <v>131.48770146000001</v>
      </c>
    </row>
    <row r="454" spans="1:6" ht="12.75" customHeight="1" x14ac:dyDescent="0.2">
      <c r="A454" s="83" t="s">
        <v>178</v>
      </c>
      <c r="B454" s="83">
        <v>8</v>
      </c>
      <c r="C454" s="84">
        <v>836.17620466999995</v>
      </c>
      <c r="D454" s="84">
        <v>818.15191188999995</v>
      </c>
      <c r="E454" s="84">
        <v>124.20516223</v>
      </c>
      <c r="F454" s="84">
        <v>124.20516223</v>
      </c>
    </row>
    <row r="455" spans="1:6" ht="12.75" customHeight="1" x14ac:dyDescent="0.2">
      <c r="A455" s="83" t="s">
        <v>178</v>
      </c>
      <c r="B455" s="83">
        <v>9</v>
      </c>
      <c r="C455" s="84">
        <v>1012.87371196</v>
      </c>
      <c r="D455" s="84">
        <v>997.33774897000001</v>
      </c>
      <c r="E455" s="84">
        <v>151.40769717000001</v>
      </c>
      <c r="F455" s="84">
        <v>151.40769717000001</v>
      </c>
    </row>
    <row r="456" spans="1:6" ht="12.75" customHeight="1" x14ac:dyDescent="0.2">
      <c r="A456" s="83" t="s">
        <v>178</v>
      </c>
      <c r="B456" s="83">
        <v>10</v>
      </c>
      <c r="C456" s="84">
        <v>1023.13957508</v>
      </c>
      <c r="D456" s="84">
        <v>1003.01147682</v>
      </c>
      <c r="E456" s="84">
        <v>152.26903634000001</v>
      </c>
      <c r="F456" s="84">
        <v>152.26903634000001</v>
      </c>
    </row>
    <row r="457" spans="1:6" ht="12.75" customHeight="1" x14ac:dyDescent="0.2">
      <c r="A457" s="83" t="s">
        <v>178</v>
      </c>
      <c r="B457" s="83">
        <v>11</v>
      </c>
      <c r="C457" s="84">
        <v>1023.46104085</v>
      </c>
      <c r="D457" s="84">
        <v>1003.59381178</v>
      </c>
      <c r="E457" s="84">
        <v>152.35744169</v>
      </c>
      <c r="F457" s="84">
        <v>152.35744169</v>
      </c>
    </row>
    <row r="458" spans="1:6" ht="12.75" customHeight="1" x14ac:dyDescent="0.2">
      <c r="A458" s="83" t="s">
        <v>178</v>
      </c>
      <c r="B458" s="83">
        <v>12</v>
      </c>
      <c r="C458" s="84">
        <v>1011.6979760299999</v>
      </c>
      <c r="D458" s="84">
        <v>992.28524511000001</v>
      </c>
      <c r="E458" s="84">
        <v>150.64066717</v>
      </c>
      <c r="F458" s="84">
        <v>150.64066717</v>
      </c>
    </row>
    <row r="459" spans="1:6" ht="12.75" customHeight="1" x14ac:dyDescent="0.2">
      <c r="A459" s="83" t="s">
        <v>178</v>
      </c>
      <c r="B459" s="83">
        <v>13</v>
      </c>
      <c r="C459" s="84">
        <v>1011.68910288</v>
      </c>
      <c r="D459" s="84">
        <v>991.48717184999998</v>
      </c>
      <c r="E459" s="84">
        <v>150.51951018</v>
      </c>
      <c r="F459" s="84">
        <v>150.51951018</v>
      </c>
    </row>
    <row r="460" spans="1:6" ht="12.75" customHeight="1" x14ac:dyDescent="0.2">
      <c r="A460" s="83" t="s">
        <v>178</v>
      </c>
      <c r="B460" s="83">
        <v>14</v>
      </c>
      <c r="C460" s="84">
        <v>1013.29800547</v>
      </c>
      <c r="D460" s="84">
        <v>992.96511389</v>
      </c>
      <c r="E460" s="84">
        <v>150.74387931000001</v>
      </c>
      <c r="F460" s="84">
        <v>150.74387931000001</v>
      </c>
    </row>
    <row r="461" spans="1:6" ht="12.75" customHeight="1" x14ac:dyDescent="0.2">
      <c r="A461" s="83" t="s">
        <v>178</v>
      </c>
      <c r="B461" s="83">
        <v>15</v>
      </c>
      <c r="C461" s="84">
        <v>955.85341258000005</v>
      </c>
      <c r="D461" s="84">
        <v>937.22292943000002</v>
      </c>
      <c r="E461" s="84">
        <v>142.28155469000001</v>
      </c>
      <c r="F461" s="84">
        <v>142.28155469000001</v>
      </c>
    </row>
    <row r="462" spans="1:6" ht="12.75" customHeight="1" x14ac:dyDescent="0.2">
      <c r="A462" s="83" t="s">
        <v>178</v>
      </c>
      <c r="B462" s="83">
        <v>16</v>
      </c>
      <c r="C462" s="84">
        <v>943.81063204999998</v>
      </c>
      <c r="D462" s="84">
        <v>925.68882158999998</v>
      </c>
      <c r="E462" s="84">
        <v>140.53054035</v>
      </c>
      <c r="F462" s="84">
        <v>140.53054035</v>
      </c>
    </row>
    <row r="463" spans="1:6" ht="12.75" customHeight="1" x14ac:dyDescent="0.2">
      <c r="A463" s="83" t="s">
        <v>178</v>
      </c>
      <c r="B463" s="83">
        <v>17</v>
      </c>
      <c r="C463" s="84">
        <v>939.77644497999995</v>
      </c>
      <c r="D463" s="84">
        <v>923.93931566000003</v>
      </c>
      <c r="E463" s="84">
        <v>140.26494460000001</v>
      </c>
      <c r="F463" s="84">
        <v>140.26494460000001</v>
      </c>
    </row>
    <row r="464" spans="1:6" ht="12.75" customHeight="1" x14ac:dyDescent="0.2">
      <c r="A464" s="83" t="s">
        <v>178</v>
      </c>
      <c r="B464" s="83">
        <v>18</v>
      </c>
      <c r="C464" s="84">
        <v>947.77731847999996</v>
      </c>
      <c r="D464" s="84">
        <v>925.60079255999995</v>
      </c>
      <c r="E464" s="84">
        <v>140.51717649</v>
      </c>
      <c r="F464" s="84">
        <v>140.51717649</v>
      </c>
    </row>
    <row r="465" spans="1:6" ht="12.75" customHeight="1" x14ac:dyDescent="0.2">
      <c r="A465" s="83" t="s">
        <v>178</v>
      </c>
      <c r="B465" s="83">
        <v>19</v>
      </c>
      <c r="C465" s="84">
        <v>943.49723793999999</v>
      </c>
      <c r="D465" s="84">
        <v>928.33528027</v>
      </c>
      <c r="E465" s="84">
        <v>140.93230416</v>
      </c>
      <c r="F465" s="84">
        <v>140.93230416</v>
      </c>
    </row>
    <row r="466" spans="1:6" ht="12.75" customHeight="1" x14ac:dyDescent="0.2">
      <c r="A466" s="83" t="s">
        <v>178</v>
      </c>
      <c r="B466" s="83">
        <v>20</v>
      </c>
      <c r="C466" s="84">
        <v>946.38407566000001</v>
      </c>
      <c r="D466" s="84">
        <v>927.55946448999998</v>
      </c>
      <c r="E466" s="84">
        <v>140.81452612000001</v>
      </c>
      <c r="F466" s="84">
        <v>140.81452612000001</v>
      </c>
    </row>
    <row r="467" spans="1:6" ht="12.75" customHeight="1" x14ac:dyDescent="0.2">
      <c r="A467" s="83" t="s">
        <v>178</v>
      </c>
      <c r="B467" s="83">
        <v>21</v>
      </c>
      <c r="C467" s="84">
        <v>909.46300137000003</v>
      </c>
      <c r="D467" s="84">
        <v>889.74837879999995</v>
      </c>
      <c r="E467" s="84">
        <v>135.07435493</v>
      </c>
      <c r="F467" s="84">
        <v>135.07435493</v>
      </c>
    </row>
    <row r="468" spans="1:6" ht="12.75" customHeight="1" x14ac:dyDescent="0.2">
      <c r="A468" s="83" t="s">
        <v>178</v>
      </c>
      <c r="B468" s="83">
        <v>22</v>
      </c>
      <c r="C468" s="84">
        <v>954.64054882999994</v>
      </c>
      <c r="D468" s="84">
        <v>936.64459220000003</v>
      </c>
      <c r="E468" s="84">
        <v>142.19375624</v>
      </c>
      <c r="F468" s="84">
        <v>142.19375624</v>
      </c>
    </row>
    <row r="469" spans="1:6" ht="12.75" customHeight="1" x14ac:dyDescent="0.2">
      <c r="A469" s="83" t="s">
        <v>178</v>
      </c>
      <c r="B469" s="83">
        <v>23</v>
      </c>
      <c r="C469" s="84">
        <v>948.21547943999997</v>
      </c>
      <c r="D469" s="84">
        <v>927.20432917000005</v>
      </c>
      <c r="E469" s="84">
        <v>140.76061236999999</v>
      </c>
      <c r="F469" s="84">
        <v>140.76061236999999</v>
      </c>
    </row>
    <row r="470" spans="1:6" ht="12.75" customHeight="1" x14ac:dyDescent="0.2">
      <c r="A470" s="83" t="s">
        <v>178</v>
      </c>
      <c r="B470" s="83">
        <v>24</v>
      </c>
      <c r="C470" s="84">
        <v>846.75735711000004</v>
      </c>
      <c r="D470" s="84">
        <v>828.05745278999996</v>
      </c>
      <c r="E470" s="84">
        <v>125.70894081</v>
      </c>
      <c r="F470" s="84">
        <v>125.70894081</v>
      </c>
    </row>
    <row r="471" spans="1:6" ht="12.75" customHeight="1" x14ac:dyDescent="0.2">
      <c r="A471" s="83" t="s">
        <v>179</v>
      </c>
      <c r="B471" s="83">
        <v>1</v>
      </c>
      <c r="C471" s="84">
        <v>999.63683648000006</v>
      </c>
      <c r="D471" s="84">
        <v>981.26362571000004</v>
      </c>
      <c r="E471" s="84">
        <v>148.96745464</v>
      </c>
      <c r="F471" s="84">
        <v>148.96745464</v>
      </c>
    </row>
    <row r="472" spans="1:6" ht="12.75" customHeight="1" x14ac:dyDescent="0.2">
      <c r="A472" s="83" t="s">
        <v>179</v>
      </c>
      <c r="B472" s="83">
        <v>2</v>
      </c>
      <c r="C472" s="84">
        <v>1017.6365688</v>
      </c>
      <c r="D472" s="84">
        <v>997.57685403999994</v>
      </c>
      <c r="E472" s="84">
        <v>151.44399615</v>
      </c>
      <c r="F472" s="84">
        <v>151.44399615</v>
      </c>
    </row>
    <row r="473" spans="1:6" ht="12.75" customHeight="1" x14ac:dyDescent="0.2">
      <c r="A473" s="83" t="s">
        <v>179</v>
      </c>
      <c r="B473" s="83">
        <v>3</v>
      </c>
      <c r="C473" s="84">
        <v>1051.84778278</v>
      </c>
      <c r="D473" s="84">
        <v>1029.7474305799999</v>
      </c>
      <c r="E473" s="84">
        <v>156.32787116</v>
      </c>
      <c r="F473" s="84">
        <v>156.32787116</v>
      </c>
    </row>
    <row r="474" spans="1:6" ht="12.75" customHeight="1" x14ac:dyDescent="0.2">
      <c r="A474" s="83" t="s">
        <v>179</v>
      </c>
      <c r="B474" s="83">
        <v>4</v>
      </c>
      <c r="C474" s="84">
        <v>1051.9491756800001</v>
      </c>
      <c r="D474" s="84">
        <v>1029.9906000999999</v>
      </c>
      <c r="E474" s="84">
        <v>156.36478718000001</v>
      </c>
      <c r="F474" s="84">
        <v>156.36478718000001</v>
      </c>
    </row>
    <row r="475" spans="1:6" ht="12.75" customHeight="1" x14ac:dyDescent="0.2">
      <c r="A475" s="83" t="s">
        <v>179</v>
      </c>
      <c r="B475" s="83">
        <v>5</v>
      </c>
      <c r="C475" s="84">
        <v>1041.4467344899999</v>
      </c>
      <c r="D475" s="84">
        <v>1024.6163546099999</v>
      </c>
      <c r="E475" s="84">
        <v>155.54891298000001</v>
      </c>
      <c r="F475" s="84">
        <v>155.54891298000001</v>
      </c>
    </row>
    <row r="476" spans="1:6" ht="12.75" customHeight="1" x14ac:dyDescent="0.2">
      <c r="A476" s="83" t="s">
        <v>179</v>
      </c>
      <c r="B476" s="83">
        <v>6</v>
      </c>
      <c r="C476" s="84">
        <v>953.71643327000004</v>
      </c>
      <c r="D476" s="84">
        <v>935.30673018000005</v>
      </c>
      <c r="E476" s="84">
        <v>141.99065292</v>
      </c>
      <c r="F476" s="84">
        <v>141.99065292</v>
      </c>
    </row>
    <row r="477" spans="1:6" ht="12.75" customHeight="1" x14ac:dyDescent="0.2">
      <c r="A477" s="83" t="s">
        <v>179</v>
      </c>
      <c r="B477" s="83">
        <v>7</v>
      </c>
      <c r="C477" s="84">
        <v>939.63796026</v>
      </c>
      <c r="D477" s="84">
        <v>920.29124067999999</v>
      </c>
      <c r="E477" s="84">
        <v>139.71112356</v>
      </c>
      <c r="F477" s="84">
        <v>139.71112356</v>
      </c>
    </row>
    <row r="478" spans="1:6" ht="12.75" customHeight="1" x14ac:dyDescent="0.2">
      <c r="A478" s="83" t="s">
        <v>179</v>
      </c>
      <c r="B478" s="83">
        <v>8</v>
      </c>
      <c r="C478" s="84">
        <v>908.03667167000003</v>
      </c>
      <c r="D478" s="84">
        <v>890.03991198999995</v>
      </c>
      <c r="E478" s="84">
        <v>135.11861313</v>
      </c>
      <c r="F478" s="84">
        <v>135.11861313</v>
      </c>
    </row>
    <row r="479" spans="1:6" ht="12.75" customHeight="1" x14ac:dyDescent="0.2">
      <c r="A479" s="83" t="s">
        <v>179</v>
      </c>
      <c r="B479" s="83">
        <v>9</v>
      </c>
      <c r="C479" s="84">
        <v>862.58275672000002</v>
      </c>
      <c r="D479" s="84">
        <v>843.58736391000002</v>
      </c>
      <c r="E479" s="84">
        <v>128.06656547</v>
      </c>
      <c r="F479" s="84">
        <v>128.06656547</v>
      </c>
    </row>
    <row r="480" spans="1:6" ht="12.75" customHeight="1" x14ac:dyDescent="0.2">
      <c r="A480" s="83" t="s">
        <v>179</v>
      </c>
      <c r="B480" s="83">
        <v>10</v>
      </c>
      <c r="C480" s="84">
        <v>856.29566609999995</v>
      </c>
      <c r="D480" s="84">
        <v>836.97080521999999</v>
      </c>
      <c r="E480" s="84">
        <v>127.06209339999999</v>
      </c>
      <c r="F480" s="84">
        <v>127.06209339999999</v>
      </c>
    </row>
    <row r="481" spans="1:6" ht="12.75" customHeight="1" x14ac:dyDescent="0.2">
      <c r="A481" s="83" t="s">
        <v>179</v>
      </c>
      <c r="B481" s="83">
        <v>11</v>
      </c>
      <c r="C481" s="84">
        <v>889.98232624000002</v>
      </c>
      <c r="D481" s="84">
        <v>875.91433925000001</v>
      </c>
      <c r="E481" s="84">
        <v>132.97418368000001</v>
      </c>
      <c r="F481" s="84">
        <v>132.97418368000001</v>
      </c>
    </row>
    <row r="482" spans="1:6" ht="12.75" customHeight="1" x14ac:dyDescent="0.2">
      <c r="A482" s="83" t="s">
        <v>179</v>
      </c>
      <c r="B482" s="83">
        <v>12</v>
      </c>
      <c r="C482" s="84">
        <v>879.96480065000003</v>
      </c>
      <c r="D482" s="84">
        <v>861.75608522000005</v>
      </c>
      <c r="E482" s="84">
        <v>130.82479282</v>
      </c>
      <c r="F482" s="84">
        <v>130.82479282</v>
      </c>
    </row>
    <row r="483" spans="1:6" ht="12.75" customHeight="1" x14ac:dyDescent="0.2">
      <c r="A483" s="83" t="s">
        <v>179</v>
      </c>
      <c r="B483" s="83">
        <v>13</v>
      </c>
      <c r="C483" s="84">
        <v>884.60943539000004</v>
      </c>
      <c r="D483" s="84">
        <v>865.28080380999995</v>
      </c>
      <c r="E483" s="84">
        <v>131.35988689999999</v>
      </c>
      <c r="F483" s="84">
        <v>131.35988689999999</v>
      </c>
    </row>
    <row r="484" spans="1:6" ht="12.75" customHeight="1" x14ac:dyDescent="0.2">
      <c r="A484" s="83" t="s">
        <v>179</v>
      </c>
      <c r="B484" s="83">
        <v>14</v>
      </c>
      <c r="C484" s="84">
        <v>881.36701676999996</v>
      </c>
      <c r="D484" s="84">
        <v>866.62026999</v>
      </c>
      <c r="E484" s="84">
        <v>131.56323374999999</v>
      </c>
      <c r="F484" s="84">
        <v>131.56323374999999</v>
      </c>
    </row>
    <row r="485" spans="1:6" ht="12.75" customHeight="1" x14ac:dyDescent="0.2">
      <c r="A485" s="83" t="s">
        <v>179</v>
      </c>
      <c r="B485" s="83">
        <v>15</v>
      </c>
      <c r="C485" s="84">
        <v>914.37608946</v>
      </c>
      <c r="D485" s="84">
        <v>895.5142535</v>
      </c>
      <c r="E485" s="84">
        <v>135.94968309000001</v>
      </c>
      <c r="F485" s="84">
        <v>135.94968309000001</v>
      </c>
    </row>
    <row r="486" spans="1:6" ht="12.75" customHeight="1" x14ac:dyDescent="0.2">
      <c r="A486" s="83" t="s">
        <v>179</v>
      </c>
      <c r="B486" s="83">
        <v>16</v>
      </c>
      <c r="C486" s="84">
        <v>922.99180018000004</v>
      </c>
      <c r="D486" s="84">
        <v>903.91922326999997</v>
      </c>
      <c r="E486" s="84">
        <v>137.22565717000001</v>
      </c>
      <c r="F486" s="84">
        <v>137.22565717000001</v>
      </c>
    </row>
    <row r="487" spans="1:6" ht="12.75" customHeight="1" x14ac:dyDescent="0.2">
      <c r="A487" s="83" t="s">
        <v>179</v>
      </c>
      <c r="B487" s="83">
        <v>17</v>
      </c>
      <c r="C487" s="84">
        <v>921.64736875999995</v>
      </c>
      <c r="D487" s="84">
        <v>901.83872936</v>
      </c>
      <c r="E487" s="84">
        <v>136.90981352</v>
      </c>
      <c r="F487" s="84">
        <v>136.90981352</v>
      </c>
    </row>
    <row r="488" spans="1:6" ht="12.75" customHeight="1" x14ac:dyDescent="0.2">
      <c r="A488" s="83" t="s">
        <v>179</v>
      </c>
      <c r="B488" s="83">
        <v>18</v>
      </c>
      <c r="C488" s="84">
        <v>908.32937358000004</v>
      </c>
      <c r="D488" s="84">
        <v>887.45244757</v>
      </c>
      <c r="E488" s="84">
        <v>134.72580533999999</v>
      </c>
      <c r="F488" s="84">
        <v>134.72580533999999</v>
      </c>
    </row>
    <row r="489" spans="1:6" ht="12.75" customHeight="1" x14ac:dyDescent="0.2">
      <c r="A489" s="83" t="s">
        <v>179</v>
      </c>
      <c r="B489" s="83">
        <v>19</v>
      </c>
      <c r="C489" s="84">
        <v>895.58928936999996</v>
      </c>
      <c r="D489" s="84">
        <v>873.65740244000006</v>
      </c>
      <c r="E489" s="84">
        <v>132.63155391000001</v>
      </c>
      <c r="F489" s="84">
        <v>132.63155391000001</v>
      </c>
    </row>
    <row r="490" spans="1:6" ht="12.75" customHeight="1" x14ac:dyDescent="0.2">
      <c r="A490" s="83" t="s">
        <v>179</v>
      </c>
      <c r="B490" s="83">
        <v>20</v>
      </c>
      <c r="C490" s="84">
        <v>903.03819481999994</v>
      </c>
      <c r="D490" s="84">
        <v>884.28133014000002</v>
      </c>
      <c r="E490" s="84">
        <v>134.24439211000001</v>
      </c>
      <c r="F490" s="84">
        <v>134.24439211000001</v>
      </c>
    </row>
    <row r="491" spans="1:6" ht="12.75" customHeight="1" x14ac:dyDescent="0.2">
      <c r="A491" s="83" t="s">
        <v>179</v>
      </c>
      <c r="B491" s="83">
        <v>21</v>
      </c>
      <c r="C491" s="84">
        <v>898.63580955999998</v>
      </c>
      <c r="D491" s="84">
        <v>878.06221804999996</v>
      </c>
      <c r="E491" s="84">
        <v>133.30025714999999</v>
      </c>
      <c r="F491" s="84">
        <v>133.30025714999999</v>
      </c>
    </row>
    <row r="492" spans="1:6" ht="12.75" customHeight="1" x14ac:dyDescent="0.2">
      <c r="A492" s="83" t="s">
        <v>179</v>
      </c>
      <c r="B492" s="83">
        <v>22</v>
      </c>
      <c r="C492" s="84">
        <v>935.87294240000006</v>
      </c>
      <c r="D492" s="84">
        <v>916.56500716000005</v>
      </c>
      <c r="E492" s="84">
        <v>139.14543712</v>
      </c>
      <c r="F492" s="84">
        <v>139.14543712</v>
      </c>
    </row>
    <row r="493" spans="1:6" ht="12.75" customHeight="1" x14ac:dyDescent="0.2">
      <c r="A493" s="83" t="s">
        <v>179</v>
      </c>
      <c r="B493" s="83">
        <v>23</v>
      </c>
      <c r="C493" s="84">
        <v>953.42192781999995</v>
      </c>
      <c r="D493" s="84">
        <v>933.50876243000005</v>
      </c>
      <c r="E493" s="84">
        <v>141.7177001</v>
      </c>
      <c r="F493" s="84">
        <v>141.7177001</v>
      </c>
    </row>
    <row r="494" spans="1:6" ht="12.75" customHeight="1" x14ac:dyDescent="0.2">
      <c r="A494" s="83" t="s">
        <v>179</v>
      </c>
      <c r="B494" s="83">
        <v>24</v>
      </c>
      <c r="C494" s="84">
        <v>980.76938995</v>
      </c>
      <c r="D494" s="84">
        <v>960.63379654000005</v>
      </c>
      <c r="E494" s="84">
        <v>145.83560194</v>
      </c>
      <c r="F494" s="84">
        <v>145.83560194</v>
      </c>
    </row>
    <row r="495" spans="1:6" ht="12.75" customHeight="1" x14ac:dyDescent="0.2">
      <c r="A495" s="83" t="s">
        <v>180</v>
      </c>
      <c r="B495" s="83">
        <v>1</v>
      </c>
      <c r="C495" s="84">
        <v>854.5362093</v>
      </c>
      <c r="D495" s="84">
        <v>834.02128597000001</v>
      </c>
      <c r="E495" s="84">
        <v>126.61432139999999</v>
      </c>
      <c r="F495" s="84">
        <v>126.61432139999999</v>
      </c>
    </row>
    <row r="496" spans="1:6" ht="12.75" customHeight="1" x14ac:dyDescent="0.2">
      <c r="A496" s="83" t="s">
        <v>180</v>
      </c>
      <c r="B496" s="83">
        <v>2</v>
      </c>
      <c r="C496" s="84">
        <v>911.05165456999998</v>
      </c>
      <c r="D496" s="84">
        <v>890.50189399999999</v>
      </c>
      <c r="E496" s="84">
        <v>135.18874747000001</v>
      </c>
      <c r="F496" s="84">
        <v>135.18874747000001</v>
      </c>
    </row>
    <row r="497" spans="1:6" ht="12.75" customHeight="1" x14ac:dyDescent="0.2">
      <c r="A497" s="83" t="s">
        <v>180</v>
      </c>
      <c r="B497" s="83">
        <v>3</v>
      </c>
      <c r="C497" s="84">
        <v>944.66670305000002</v>
      </c>
      <c r="D497" s="84">
        <v>928.86226237000005</v>
      </c>
      <c r="E497" s="84">
        <v>141.01230629</v>
      </c>
      <c r="F497" s="84">
        <v>141.01230629</v>
      </c>
    </row>
    <row r="498" spans="1:6" ht="12.75" customHeight="1" x14ac:dyDescent="0.2">
      <c r="A498" s="83" t="s">
        <v>180</v>
      </c>
      <c r="B498" s="83">
        <v>4</v>
      </c>
      <c r="C498" s="84">
        <v>951.20776845</v>
      </c>
      <c r="D498" s="84">
        <v>934.15445655999997</v>
      </c>
      <c r="E498" s="84">
        <v>141.81572412</v>
      </c>
      <c r="F498" s="84">
        <v>141.81572412</v>
      </c>
    </row>
    <row r="499" spans="1:6" ht="12.75" customHeight="1" x14ac:dyDescent="0.2">
      <c r="A499" s="83" t="s">
        <v>180</v>
      </c>
      <c r="B499" s="83">
        <v>5</v>
      </c>
      <c r="C499" s="84">
        <v>960.57901322999999</v>
      </c>
      <c r="D499" s="84">
        <v>937.76174347000006</v>
      </c>
      <c r="E499" s="84">
        <v>142.36335305</v>
      </c>
      <c r="F499" s="84">
        <v>142.36335305</v>
      </c>
    </row>
    <row r="500" spans="1:6" ht="12.75" customHeight="1" x14ac:dyDescent="0.2">
      <c r="A500" s="83" t="s">
        <v>180</v>
      </c>
      <c r="B500" s="83">
        <v>6</v>
      </c>
      <c r="C500" s="84">
        <v>949.54424385000004</v>
      </c>
      <c r="D500" s="84">
        <v>930.00464840999996</v>
      </c>
      <c r="E500" s="84">
        <v>141.18573404</v>
      </c>
      <c r="F500" s="84">
        <v>141.18573404</v>
      </c>
    </row>
    <row r="501" spans="1:6" ht="12.75" customHeight="1" x14ac:dyDescent="0.2">
      <c r="A501" s="83" t="s">
        <v>180</v>
      </c>
      <c r="B501" s="83">
        <v>7</v>
      </c>
      <c r="C501" s="84">
        <v>917.57911296999998</v>
      </c>
      <c r="D501" s="84">
        <v>903.13664718999996</v>
      </c>
      <c r="E501" s="84">
        <v>137.10685283999999</v>
      </c>
      <c r="F501" s="84">
        <v>137.10685283999999</v>
      </c>
    </row>
    <row r="502" spans="1:6" ht="12.75" customHeight="1" x14ac:dyDescent="0.2">
      <c r="A502" s="83" t="s">
        <v>180</v>
      </c>
      <c r="B502" s="83">
        <v>8</v>
      </c>
      <c r="C502" s="84">
        <v>892.77646970000001</v>
      </c>
      <c r="D502" s="84">
        <v>872.23911318</v>
      </c>
      <c r="E502" s="84">
        <v>132.41624078000001</v>
      </c>
      <c r="F502" s="84">
        <v>132.41624078000001</v>
      </c>
    </row>
    <row r="503" spans="1:6" ht="12.75" customHeight="1" x14ac:dyDescent="0.2">
      <c r="A503" s="83" t="s">
        <v>180</v>
      </c>
      <c r="B503" s="83">
        <v>9</v>
      </c>
      <c r="C503" s="84">
        <v>819.13960960999998</v>
      </c>
      <c r="D503" s="84">
        <v>805.14048385000001</v>
      </c>
      <c r="E503" s="84">
        <v>122.22987316</v>
      </c>
      <c r="F503" s="84">
        <v>122.22987316</v>
      </c>
    </row>
    <row r="504" spans="1:6" ht="12.75" customHeight="1" x14ac:dyDescent="0.2">
      <c r="A504" s="83" t="s">
        <v>180</v>
      </c>
      <c r="B504" s="83">
        <v>10</v>
      </c>
      <c r="C504" s="84">
        <v>785.30813104000003</v>
      </c>
      <c r="D504" s="84">
        <v>766.58361404000004</v>
      </c>
      <c r="E504" s="84">
        <v>116.3764831</v>
      </c>
      <c r="F504" s="84">
        <v>116.3764831</v>
      </c>
    </row>
    <row r="505" spans="1:6" ht="12.75" customHeight="1" x14ac:dyDescent="0.2">
      <c r="A505" s="83" t="s">
        <v>180</v>
      </c>
      <c r="B505" s="83">
        <v>11</v>
      </c>
      <c r="C505" s="84">
        <v>788.46547481000005</v>
      </c>
      <c r="D505" s="84">
        <v>769.87977532000002</v>
      </c>
      <c r="E505" s="84">
        <v>116.87687947000001</v>
      </c>
      <c r="F505" s="84">
        <v>116.87687947000001</v>
      </c>
    </row>
    <row r="506" spans="1:6" ht="12.75" customHeight="1" x14ac:dyDescent="0.2">
      <c r="A506" s="83" t="s">
        <v>180</v>
      </c>
      <c r="B506" s="83">
        <v>12</v>
      </c>
      <c r="C506" s="84">
        <v>792.37345633999996</v>
      </c>
      <c r="D506" s="84">
        <v>773.87267428999996</v>
      </c>
      <c r="E506" s="84">
        <v>117.48304888</v>
      </c>
      <c r="F506" s="84">
        <v>117.48304888</v>
      </c>
    </row>
    <row r="507" spans="1:6" ht="12.75" customHeight="1" x14ac:dyDescent="0.2">
      <c r="A507" s="83" t="s">
        <v>180</v>
      </c>
      <c r="B507" s="83">
        <v>13</v>
      </c>
      <c r="C507" s="84">
        <v>803.67571473999999</v>
      </c>
      <c r="D507" s="84">
        <v>784.68299394999997</v>
      </c>
      <c r="E507" s="84">
        <v>119.12418359999999</v>
      </c>
      <c r="F507" s="84">
        <v>119.12418359999999</v>
      </c>
    </row>
    <row r="508" spans="1:6" ht="12.75" customHeight="1" x14ac:dyDescent="0.2">
      <c r="A508" s="83" t="s">
        <v>180</v>
      </c>
      <c r="B508" s="83">
        <v>14</v>
      </c>
      <c r="C508" s="84">
        <v>799.83799726999996</v>
      </c>
      <c r="D508" s="84">
        <v>780.91268819000004</v>
      </c>
      <c r="E508" s="84">
        <v>118.55180648</v>
      </c>
      <c r="F508" s="84">
        <v>118.55180648</v>
      </c>
    </row>
    <row r="509" spans="1:6" ht="12.75" customHeight="1" x14ac:dyDescent="0.2">
      <c r="A509" s="83" t="s">
        <v>180</v>
      </c>
      <c r="B509" s="83">
        <v>15</v>
      </c>
      <c r="C509" s="84">
        <v>794.04672903999995</v>
      </c>
      <c r="D509" s="84">
        <v>776.07090333999997</v>
      </c>
      <c r="E509" s="84">
        <v>117.81676612</v>
      </c>
      <c r="F509" s="84">
        <v>117.81676612</v>
      </c>
    </row>
    <row r="510" spans="1:6" ht="12.75" customHeight="1" x14ac:dyDescent="0.2">
      <c r="A510" s="83" t="s">
        <v>180</v>
      </c>
      <c r="B510" s="83">
        <v>16</v>
      </c>
      <c r="C510" s="84">
        <v>798.81794090999995</v>
      </c>
      <c r="D510" s="84">
        <v>780.21332500999995</v>
      </c>
      <c r="E510" s="84">
        <v>118.44563485</v>
      </c>
      <c r="F510" s="84">
        <v>118.44563485</v>
      </c>
    </row>
    <row r="511" spans="1:6" ht="12.75" customHeight="1" x14ac:dyDescent="0.2">
      <c r="A511" s="83" t="s">
        <v>180</v>
      </c>
      <c r="B511" s="83">
        <v>17</v>
      </c>
      <c r="C511" s="84">
        <v>805.36756152999999</v>
      </c>
      <c r="D511" s="84">
        <v>786.47953545999997</v>
      </c>
      <c r="E511" s="84">
        <v>119.39691990999999</v>
      </c>
      <c r="F511" s="84">
        <v>119.39691990999999</v>
      </c>
    </row>
    <row r="512" spans="1:6" ht="12.75" customHeight="1" x14ac:dyDescent="0.2">
      <c r="A512" s="83" t="s">
        <v>180</v>
      </c>
      <c r="B512" s="83">
        <v>18</v>
      </c>
      <c r="C512" s="84">
        <v>794.75477057000001</v>
      </c>
      <c r="D512" s="84">
        <v>777.26892052000005</v>
      </c>
      <c r="E512" s="84">
        <v>117.99863933</v>
      </c>
      <c r="F512" s="84">
        <v>117.99863933</v>
      </c>
    </row>
    <row r="513" spans="1:6" ht="12.75" customHeight="1" x14ac:dyDescent="0.2">
      <c r="A513" s="83" t="s">
        <v>180</v>
      </c>
      <c r="B513" s="83">
        <v>19</v>
      </c>
      <c r="C513" s="84">
        <v>794.08457134000002</v>
      </c>
      <c r="D513" s="84">
        <v>776.92552063000005</v>
      </c>
      <c r="E513" s="84">
        <v>117.94650716</v>
      </c>
      <c r="F513" s="84">
        <v>117.94650716</v>
      </c>
    </row>
    <row r="514" spans="1:6" ht="12.75" customHeight="1" x14ac:dyDescent="0.2">
      <c r="A514" s="83" t="s">
        <v>180</v>
      </c>
      <c r="B514" s="83">
        <v>20</v>
      </c>
      <c r="C514" s="84">
        <v>796.63963194999997</v>
      </c>
      <c r="D514" s="84">
        <v>777.75199342999997</v>
      </c>
      <c r="E514" s="84">
        <v>118.07197553</v>
      </c>
      <c r="F514" s="84">
        <v>118.07197553</v>
      </c>
    </row>
    <row r="515" spans="1:6" ht="12.75" customHeight="1" x14ac:dyDescent="0.2">
      <c r="A515" s="83" t="s">
        <v>180</v>
      </c>
      <c r="B515" s="83">
        <v>21</v>
      </c>
      <c r="C515" s="84">
        <v>779.06104009000001</v>
      </c>
      <c r="D515" s="84">
        <v>760.33137944999999</v>
      </c>
      <c r="E515" s="84">
        <v>115.42731975</v>
      </c>
      <c r="F515" s="84">
        <v>115.42731975</v>
      </c>
    </row>
    <row r="516" spans="1:6" ht="12.75" customHeight="1" x14ac:dyDescent="0.2">
      <c r="A516" s="83" t="s">
        <v>180</v>
      </c>
      <c r="B516" s="83">
        <v>22</v>
      </c>
      <c r="C516" s="84">
        <v>767.72531721999997</v>
      </c>
      <c r="D516" s="84">
        <v>749.56305713999996</v>
      </c>
      <c r="E516" s="84">
        <v>113.79256072</v>
      </c>
      <c r="F516" s="84">
        <v>113.79256072</v>
      </c>
    </row>
    <row r="517" spans="1:6" ht="12.75" customHeight="1" x14ac:dyDescent="0.2">
      <c r="A517" s="83" t="s">
        <v>180</v>
      </c>
      <c r="B517" s="83">
        <v>23</v>
      </c>
      <c r="C517" s="84">
        <v>781.98016096000003</v>
      </c>
      <c r="D517" s="84">
        <v>764.70728959999997</v>
      </c>
      <c r="E517" s="84">
        <v>116.09163479999999</v>
      </c>
      <c r="F517" s="84">
        <v>116.09163479999999</v>
      </c>
    </row>
    <row r="518" spans="1:6" ht="12.75" customHeight="1" x14ac:dyDescent="0.2">
      <c r="A518" s="83" t="s">
        <v>180</v>
      </c>
      <c r="B518" s="83">
        <v>24</v>
      </c>
      <c r="C518" s="84">
        <v>809.32071116999998</v>
      </c>
      <c r="D518" s="84">
        <v>791.92307902000005</v>
      </c>
      <c r="E518" s="84">
        <v>120.22331437</v>
      </c>
      <c r="F518" s="84">
        <v>120.22331437</v>
      </c>
    </row>
    <row r="519" spans="1:6" ht="12.75" customHeight="1" x14ac:dyDescent="0.2">
      <c r="A519" s="83" t="s">
        <v>181</v>
      </c>
      <c r="B519" s="83">
        <v>1</v>
      </c>
      <c r="C519" s="84">
        <v>905.71210361999999</v>
      </c>
      <c r="D519" s="84">
        <v>886.06469109</v>
      </c>
      <c r="E519" s="84">
        <v>134.51512744999999</v>
      </c>
      <c r="F519" s="84">
        <v>134.51512744999999</v>
      </c>
    </row>
    <row r="520" spans="1:6" ht="12.75" customHeight="1" x14ac:dyDescent="0.2">
      <c r="A520" s="83" t="s">
        <v>181</v>
      </c>
      <c r="B520" s="83">
        <v>2</v>
      </c>
      <c r="C520" s="84">
        <v>914.50970011000004</v>
      </c>
      <c r="D520" s="84">
        <v>896.30466633000003</v>
      </c>
      <c r="E520" s="84">
        <v>136.06967713</v>
      </c>
      <c r="F520" s="84">
        <v>136.06967713</v>
      </c>
    </row>
    <row r="521" spans="1:6" ht="12.75" customHeight="1" x14ac:dyDescent="0.2">
      <c r="A521" s="83" t="s">
        <v>181</v>
      </c>
      <c r="B521" s="83">
        <v>3</v>
      </c>
      <c r="C521" s="84">
        <v>956.54378597000004</v>
      </c>
      <c r="D521" s="84">
        <v>938.25535744000001</v>
      </c>
      <c r="E521" s="84">
        <v>142.43828951</v>
      </c>
      <c r="F521" s="84">
        <v>142.43828951</v>
      </c>
    </row>
    <row r="522" spans="1:6" ht="12.75" customHeight="1" x14ac:dyDescent="0.2">
      <c r="A522" s="83" t="s">
        <v>181</v>
      </c>
      <c r="B522" s="83">
        <v>4</v>
      </c>
      <c r="C522" s="84">
        <v>988.87111988000004</v>
      </c>
      <c r="D522" s="84">
        <v>969.00959866000005</v>
      </c>
      <c r="E522" s="84">
        <v>147.10714802000001</v>
      </c>
      <c r="F522" s="84">
        <v>147.10714802000001</v>
      </c>
    </row>
    <row r="523" spans="1:6" ht="12.75" customHeight="1" x14ac:dyDescent="0.2">
      <c r="A523" s="83" t="s">
        <v>181</v>
      </c>
      <c r="B523" s="83">
        <v>5</v>
      </c>
      <c r="C523" s="84">
        <v>993.15311981000002</v>
      </c>
      <c r="D523" s="84">
        <v>973.67821858000002</v>
      </c>
      <c r="E523" s="84">
        <v>147.81589989</v>
      </c>
      <c r="F523" s="84">
        <v>147.81589989</v>
      </c>
    </row>
    <row r="524" spans="1:6" ht="12.75" customHeight="1" x14ac:dyDescent="0.2">
      <c r="A524" s="83" t="s">
        <v>181</v>
      </c>
      <c r="B524" s="83">
        <v>6</v>
      </c>
      <c r="C524" s="84">
        <v>987.64342127999998</v>
      </c>
      <c r="D524" s="84">
        <v>968.10246208000001</v>
      </c>
      <c r="E524" s="84">
        <v>146.96943393000001</v>
      </c>
      <c r="F524" s="84">
        <v>146.96943393000001</v>
      </c>
    </row>
    <row r="525" spans="1:6" ht="12.75" customHeight="1" x14ac:dyDescent="0.2">
      <c r="A525" s="83" t="s">
        <v>181</v>
      </c>
      <c r="B525" s="83">
        <v>7</v>
      </c>
      <c r="C525" s="84">
        <v>967.46116794</v>
      </c>
      <c r="D525" s="84">
        <v>948.02100502999997</v>
      </c>
      <c r="E525" s="84">
        <v>143.92083062</v>
      </c>
      <c r="F525" s="84">
        <v>143.92083062</v>
      </c>
    </row>
    <row r="526" spans="1:6" ht="12.75" customHeight="1" x14ac:dyDescent="0.2">
      <c r="A526" s="83" t="s">
        <v>181</v>
      </c>
      <c r="B526" s="83">
        <v>8</v>
      </c>
      <c r="C526" s="84">
        <v>902.10918102999995</v>
      </c>
      <c r="D526" s="84">
        <v>887.30541556000003</v>
      </c>
      <c r="E526" s="84">
        <v>134.70348414</v>
      </c>
      <c r="F526" s="84">
        <v>134.70348414</v>
      </c>
    </row>
    <row r="527" spans="1:6" ht="12.75" customHeight="1" x14ac:dyDescent="0.2">
      <c r="A527" s="83" t="s">
        <v>181</v>
      </c>
      <c r="B527" s="83">
        <v>9</v>
      </c>
      <c r="C527" s="84">
        <v>845.51328634000004</v>
      </c>
      <c r="D527" s="84">
        <v>826.41559982000001</v>
      </c>
      <c r="E527" s="84">
        <v>125.45968805</v>
      </c>
      <c r="F527" s="84">
        <v>125.45968805</v>
      </c>
    </row>
    <row r="528" spans="1:6" ht="12.75" customHeight="1" x14ac:dyDescent="0.2">
      <c r="A528" s="83" t="s">
        <v>181</v>
      </c>
      <c r="B528" s="83">
        <v>10</v>
      </c>
      <c r="C528" s="84">
        <v>895.59032503000003</v>
      </c>
      <c r="D528" s="84">
        <v>876.10155208000003</v>
      </c>
      <c r="E528" s="84">
        <v>133.00260481000001</v>
      </c>
      <c r="F528" s="84">
        <v>133.00260481000001</v>
      </c>
    </row>
    <row r="529" spans="1:6" ht="12.75" customHeight="1" x14ac:dyDescent="0.2">
      <c r="A529" s="83" t="s">
        <v>181</v>
      </c>
      <c r="B529" s="83">
        <v>11</v>
      </c>
      <c r="C529" s="84">
        <v>932.40535022999995</v>
      </c>
      <c r="D529" s="84">
        <v>913.40347924000002</v>
      </c>
      <c r="E529" s="84">
        <v>138.66547969000001</v>
      </c>
      <c r="F529" s="84">
        <v>138.66547969000001</v>
      </c>
    </row>
    <row r="530" spans="1:6" ht="12.75" customHeight="1" x14ac:dyDescent="0.2">
      <c r="A530" s="83" t="s">
        <v>181</v>
      </c>
      <c r="B530" s="83">
        <v>12</v>
      </c>
      <c r="C530" s="84">
        <v>942.83818233</v>
      </c>
      <c r="D530" s="84">
        <v>923.62163597000006</v>
      </c>
      <c r="E530" s="84">
        <v>140.21671705</v>
      </c>
      <c r="F530" s="84">
        <v>140.21671705</v>
      </c>
    </row>
    <row r="531" spans="1:6" ht="12.75" customHeight="1" x14ac:dyDescent="0.2">
      <c r="A531" s="83" t="s">
        <v>181</v>
      </c>
      <c r="B531" s="83">
        <v>13</v>
      </c>
      <c r="C531" s="84">
        <v>948.87525602999995</v>
      </c>
      <c r="D531" s="84">
        <v>928.93556844</v>
      </c>
      <c r="E531" s="84">
        <v>141.02343501999999</v>
      </c>
      <c r="F531" s="84">
        <v>141.02343501999999</v>
      </c>
    </row>
    <row r="532" spans="1:6" ht="12.75" customHeight="1" x14ac:dyDescent="0.2">
      <c r="A532" s="83" t="s">
        <v>181</v>
      </c>
      <c r="B532" s="83">
        <v>14</v>
      </c>
      <c r="C532" s="84">
        <v>938.39054411999996</v>
      </c>
      <c r="D532" s="84">
        <v>919.48459419000005</v>
      </c>
      <c r="E532" s="84">
        <v>139.58866505</v>
      </c>
      <c r="F532" s="84">
        <v>139.58866505</v>
      </c>
    </row>
    <row r="533" spans="1:6" ht="12.75" customHeight="1" x14ac:dyDescent="0.2">
      <c r="A533" s="83" t="s">
        <v>181</v>
      </c>
      <c r="B533" s="83">
        <v>15</v>
      </c>
      <c r="C533" s="84">
        <v>935.61292034999997</v>
      </c>
      <c r="D533" s="84">
        <v>916.57704632000002</v>
      </c>
      <c r="E533" s="84">
        <v>139.14726481</v>
      </c>
      <c r="F533" s="84">
        <v>139.14726481</v>
      </c>
    </row>
    <row r="534" spans="1:6" ht="12.75" customHeight="1" x14ac:dyDescent="0.2">
      <c r="A534" s="83" t="s">
        <v>181</v>
      </c>
      <c r="B534" s="83">
        <v>16</v>
      </c>
      <c r="C534" s="84">
        <v>933.94049557000005</v>
      </c>
      <c r="D534" s="84">
        <v>914.84012479</v>
      </c>
      <c r="E534" s="84">
        <v>138.88357952000001</v>
      </c>
      <c r="F534" s="84">
        <v>138.88357952000001</v>
      </c>
    </row>
    <row r="535" spans="1:6" ht="12.75" customHeight="1" x14ac:dyDescent="0.2">
      <c r="A535" s="83" t="s">
        <v>181</v>
      </c>
      <c r="B535" s="83">
        <v>17</v>
      </c>
      <c r="C535" s="84">
        <v>935.16140264000001</v>
      </c>
      <c r="D535" s="84">
        <v>916.19204708999996</v>
      </c>
      <c r="E535" s="84">
        <v>139.08881736000001</v>
      </c>
      <c r="F535" s="84">
        <v>139.08881736000001</v>
      </c>
    </row>
    <row r="536" spans="1:6" ht="12.75" customHeight="1" x14ac:dyDescent="0.2">
      <c r="A536" s="83" t="s">
        <v>181</v>
      </c>
      <c r="B536" s="83">
        <v>18</v>
      </c>
      <c r="C536" s="84">
        <v>936.76428596000005</v>
      </c>
      <c r="D536" s="84">
        <v>917.58222837999995</v>
      </c>
      <c r="E536" s="84">
        <v>139.29986335999999</v>
      </c>
      <c r="F536" s="84">
        <v>139.29986335999999</v>
      </c>
    </row>
    <row r="537" spans="1:6" ht="12.75" customHeight="1" x14ac:dyDescent="0.2">
      <c r="A537" s="83" t="s">
        <v>181</v>
      </c>
      <c r="B537" s="83">
        <v>19</v>
      </c>
      <c r="C537" s="84">
        <v>932.94332883000004</v>
      </c>
      <c r="D537" s="84">
        <v>914.26800318000005</v>
      </c>
      <c r="E537" s="84">
        <v>138.79672468000001</v>
      </c>
      <c r="F537" s="84">
        <v>138.79672468000001</v>
      </c>
    </row>
    <row r="538" spans="1:6" ht="12.75" customHeight="1" x14ac:dyDescent="0.2">
      <c r="A538" s="83" t="s">
        <v>181</v>
      </c>
      <c r="B538" s="83">
        <v>20</v>
      </c>
      <c r="C538" s="84">
        <v>934.21379385</v>
      </c>
      <c r="D538" s="84">
        <v>916.10161054000002</v>
      </c>
      <c r="E538" s="84">
        <v>139.07508802000001</v>
      </c>
      <c r="F538" s="84">
        <v>139.07508802000001</v>
      </c>
    </row>
    <row r="539" spans="1:6" ht="12.75" customHeight="1" x14ac:dyDescent="0.2">
      <c r="A539" s="83" t="s">
        <v>181</v>
      </c>
      <c r="B539" s="83">
        <v>21</v>
      </c>
      <c r="C539" s="84">
        <v>946.08273357999997</v>
      </c>
      <c r="D539" s="84">
        <v>929.76711537999995</v>
      </c>
      <c r="E539" s="84">
        <v>141.14967369999999</v>
      </c>
      <c r="F539" s="84">
        <v>141.14967369999999</v>
      </c>
    </row>
    <row r="540" spans="1:6" ht="12.75" customHeight="1" x14ac:dyDescent="0.2">
      <c r="A540" s="83" t="s">
        <v>181</v>
      </c>
      <c r="B540" s="83">
        <v>22</v>
      </c>
      <c r="C540" s="84">
        <v>952.23868100000004</v>
      </c>
      <c r="D540" s="84">
        <v>932.46179634999999</v>
      </c>
      <c r="E540" s="84">
        <v>141.55875823</v>
      </c>
      <c r="F540" s="84">
        <v>141.55875823</v>
      </c>
    </row>
    <row r="541" spans="1:6" ht="12.75" customHeight="1" x14ac:dyDescent="0.2">
      <c r="A541" s="83" t="s">
        <v>181</v>
      </c>
      <c r="B541" s="83">
        <v>23</v>
      </c>
      <c r="C541" s="84">
        <v>915.83976355000004</v>
      </c>
      <c r="D541" s="84">
        <v>894.98442527999998</v>
      </c>
      <c r="E541" s="84">
        <v>135.86924887999999</v>
      </c>
      <c r="F541" s="84">
        <v>135.86924887999999</v>
      </c>
    </row>
    <row r="542" spans="1:6" ht="12.75" customHeight="1" x14ac:dyDescent="0.2">
      <c r="A542" s="83" t="s">
        <v>181</v>
      </c>
      <c r="B542" s="83">
        <v>24</v>
      </c>
      <c r="C542" s="84">
        <v>884.76626166000005</v>
      </c>
      <c r="D542" s="84">
        <v>867.56878054000003</v>
      </c>
      <c r="E542" s="84">
        <v>131.70722889999999</v>
      </c>
      <c r="F542" s="84">
        <v>131.70722889999999</v>
      </c>
    </row>
    <row r="543" spans="1:6" ht="12.75" customHeight="1" x14ac:dyDescent="0.2">
      <c r="A543" s="83" t="s">
        <v>182</v>
      </c>
      <c r="B543" s="83">
        <v>1</v>
      </c>
      <c r="C543" s="84">
        <v>817.77259679999997</v>
      </c>
      <c r="D543" s="84">
        <v>800.64713061999998</v>
      </c>
      <c r="E543" s="84">
        <v>121.54772886000001</v>
      </c>
      <c r="F543" s="84">
        <v>121.54772886000001</v>
      </c>
    </row>
    <row r="544" spans="1:6" ht="12.75" customHeight="1" x14ac:dyDescent="0.2">
      <c r="A544" s="83" t="s">
        <v>182</v>
      </c>
      <c r="B544" s="83">
        <v>2</v>
      </c>
      <c r="C544" s="84">
        <v>885.25743964000003</v>
      </c>
      <c r="D544" s="84">
        <v>868.49186899999995</v>
      </c>
      <c r="E544" s="84">
        <v>131.84736468</v>
      </c>
      <c r="F544" s="84">
        <v>131.84736468</v>
      </c>
    </row>
    <row r="545" spans="1:6" ht="12.75" customHeight="1" x14ac:dyDescent="0.2">
      <c r="A545" s="83" t="s">
        <v>182</v>
      </c>
      <c r="B545" s="83">
        <v>3</v>
      </c>
      <c r="C545" s="84">
        <v>934.76777050999999</v>
      </c>
      <c r="D545" s="84">
        <v>914.80406383000002</v>
      </c>
      <c r="E545" s="84">
        <v>138.87810504000001</v>
      </c>
      <c r="F545" s="84">
        <v>138.87810504000001</v>
      </c>
    </row>
    <row r="546" spans="1:6" ht="12.75" customHeight="1" x14ac:dyDescent="0.2">
      <c r="A546" s="83" t="s">
        <v>182</v>
      </c>
      <c r="B546" s="83">
        <v>4</v>
      </c>
      <c r="C546" s="84">
        <v>951.15759444000003</v>
      </c>
      <c r="D546" s="84">
        <v>936.31371191999995</v>
      </c>
      <c r="E546" s="84">
        <v>142.14352468999999</v>
      </c>
      <c r="F546" s="84">
        <v>142.14352468999999</v>
      </c>
    </row>
    <row r="547" spans="1:6" ht="12.75" customHeight="1" x14ac:dyDescent="0.2">
      <c r="A547" s="83" t="s">
        <v>182</v>
      </c>
      <c r="B547" s="83">
        <v>5</v>
      </c>
      <c r="C547" s="84">
        <v>952.45513364999999</v>
      </c>
      <c r="D547" s="84">
        <v>938.08292381000001</v>
      </c>
      <c r="E547" s="84">
        <v>142.41211204000001</v>
      </c>
      <c r="F547" s="84">
        <v>142.41211204000001</v>
      </c>
    </row>
    <row r="548" spans="1:6" ht="12.75" customHeight="1" x14ac:dyDescent="0.2">
      <c r="A548" s="83" t="s">
        <v>182</v>
      </c>
      <c r="B548" s="83">
        <v>6</v>
      </c>
      <c r="C548" s="84">
        <v>946.33478014000002</v>
      </c>
      <c r="D548" s="84">
        <v>927.55099825000002</v>
      </c>
      <c r="E548" s="84">
        <v>140.81324083999999</v>
      </c>
      <c r="F548" s="84">
        <v>140.81324083999999</v>
      </c>
    </row>
    <row r="549" spans="1:6" ht="12.75" customHeight="1" x14ac:dyDescent="0.2">
      <c r="A549" s="83" t="s">
        <v>182</v>
      </c>
      <c r="B549" s="83">
        <v>7</v>
      </c>
      <c r="C549" s="84">
        <v>886.64880717999995</v>
      </c>
      <c r="D549" s="84">
        <v>868.63304829000003</v>
      </c>
      <c r="E549" s="84">
        <v>131.86879737000001</v>
      </c>
      <c r="F549" s="84">
        <v>131.86879737000001</v>
      </c>
    </row>
    <row r="550" spans="1:6" ht="12.75" customHeight="1" x14ac:dyDescent="0.2">
      <c r="A550" s="83" t="s">
        <v>182</v>
      </c>
      <c r="B550" s="83">
        <v>8</v>
      </c>
      <c r="C550" s="84">
        <v>819.43997672</v>
      </c>
      <c r="D550" s="84">
        <v>800.62414656999999</v>
      </c>
      <c r="E550" s="84">
        <v>121.5442396</v>
      </c>
      <c r="F550" s="84">
        <v>121.5442396</v>
      </c>
    </row>
    <row r="551" spans="1:6" ht="12.75" customHeight="1" x14ac:dyDescent="0.2">
      <c r="A551" s="83" t="s">
        <v>182</v>
      </c>
      <c r="B551" s="83">
        <v>9</v>
      </c>
      <c r="C551" s="84">
        <v>867.39616320000005</v>
      </c>
      <c r="D551" s="84">
        <v>848.86708066999995</v>
      </c>
      <c r="E551" s="84">
        <v>128.86808909000001</v>
      </c>
      <c r="F551" s="84">
        <v>128.86808909000001</v>
      </c>
    </row>
    <row r="552" spans="1:6" ht="12.75" customHeight="1" x14ac:dyDescent="0.2">
      <c r="A552" s="83" t="s">
        <v>182</v>
      </c>
      <c r="B552" s="83">
        <v>10</v>
      </c>
      <c r="C552" s="84">
        <v>914.88445332000003</v>
      </c>
      <c r="D552" s="84">
        <v>895.60810140000001</v>
      </c>
      <c r="E552" s="84">
        <v>135.96393030999999</v>
      </c>
      <c r="F552" s="84">
        <v>135.96393030999999</v>
      </c>
    </row>
    <row r="553" spans="1:6" ht="12.75" customHeight="1" x14ac:dyDescent="0.2">
      <c r="A553" s="83" t="s">
        <v>182</v>
      </c>
      <c r="B553" s="83">
        <v>11</v>
      </c>
      <c r="C553" s="84">
        <v>909.62891944</v>
      </c>
      <c r="D553" s="84">
        <v>890.85250563</v>
      </c>
      <c r="E553" s="84">
        <v>135.24197448000001</v>
      </c>
      <c r="F553" s="84">
        <v>135.24197448000001</v>
      </c>
    </row>
    <row r="554" spans="1:6" ht="12.75" customHeight="1" x14ac:dyDescent="0.2">
      <c r="A554" s="83" t="s">
        <v>182</v>
      </c>
      <c r="B554" s="83">
        <v>12</v>
      </c>
      <c r="C554" s="84">
        <v>917.19163976000004</v>
      </c>
      <c r="D554" s="84">
        <v>897.74656844000003</v>
      </c>
      <c r="E554" s="84">
        <v>136.28857497000001</v>
      </c>
      <c r="F554" s="84">
        <v>136.28857497000001</v>
      </c>
    </row>
    <row r="555" spans="1:6" ht="12.75" customHeight="1" x14ac:dyDescent="0.2">
      <c r="A555" s="83" t="s">
        <v>182</v>
      </c>
      <c r="B555" s="83">
        <v>13</v>
      </c>
      <c r="C555" s="84">
        <v>919.88858128000004</v>
      </c>
      <c r="D555" s="84">
        <v>900.09470827999996</v>
      </c>
      <c r="E555" s="84">
        <v>136.64505044000001</v>
      </c>
      <c r="F555" s="84">
        <v>136.64505044000001</v>
      </c>
    </row>
    <row r="556" spans="1:6" ht="12.75" customHeight="1" x14ac:dyDescent="0.2">
      <c r="A556" s="83" t="s">
        <v>182</v>
      </c>
      <c r="B556" s="83">
        <v>14</v>
      </c>
      <c r="C556" s="84">
        <v>904.20383933000005</v>
      </c>
      <c r="D556" s="84">
        <v>888.77204279</v>
      </c>
      <c r="E556" s="84">
        <v>134.92613555</v>
      </c>
      <c r="F556" s="84">
        <v>134.92613555</v>
      </c>
    </row>
    <row r="557" spans="1:6" ht="12.75" customHeight="1" x14ac:dyDescent="0.2">
      <c r="A557" s="83" t="s">
        <v>182</v>
      </c>
      <c r="B557" s="83">
        <v>15</v>
      </c>
      <c r="C557" s="84">
        <v>911.96969347000004</v>
      </c>
      <c r="D557" s="84">
        <v>892.79327604000002</v>
      </c>
      <c r="E557" s="84">
        <v>135.53660644000001</v>
      </c>
      <c r="F557" s="84">
        <v>135.53660644000001</v>
      </c>
    </row>
    <row r="558" spans="1:6" ht="12.75" customHeight="1" x14ac:dyDescent="0.2">
      <c r="A558" s="83" t="s">
        <v>182</v>
      </c>
      <c r="B558" s="83">
        <v>16</v>
      </c>
      <c r="C558" s="84">
        <v>910.87997331999998</v>
      </c>
      <c r="D558" s="84">
        <v>893.04806737000001</v>
      </c>
      <c r="E558" s="84">
        <v>135.57528679000001</v>
      </c>
      <c r="F558" s="84">
        <v>135.57528679000001</v>
      </c>
    </row>
    <row r="559" spans="1:6" ht="12.75" customHeight="1" x14ac:dyDescent="0.2">
      <c r="A559" s="83" t="s">
        <v>182</v>
      </c>
      <c r="B559" s="83">
        <v>17</v>
      </c>
      <c r="C559" s="84">
        <v>910.08487610999998</v>
      </c>
      <c r="D559" s="84">
        <v>892.22974118000002</v>
      </c>
      <c r="E559" s="84">
        <v>135.45105516999999</v>
      </c>
      <c r="F559" s="84">
        <v>135.45105516999999</v>
      </c>
    </row>
    <row r="560" spans="1:6" ht="12.75" customHeight="1" x14ac:dyDescent="0.2">
      <c r="A560" s="83" t="s">
        <v>182</v>
      </c>
      <c r="B560" s="83">
        <v>18</v>
      </c>
      <c r="C560" s="84">
        <v>904.96578263000004</v>
      </c>
      <c r="D560" s="84">
        <v>886.19448738000006</v>
      </c>
      <c r="E560" s="84">
        <v>134.53483206999999</v>
      </c>
      <c r="F560" s="84">
        <v>134.53483206999999</v>
      </c>
    </row>
    <row r="561" spans="1:6" ht="12.75" customHeight="1" x14ac:dyDescent="0.2">
      <c r="A561" s="83" t="s">
        <v>182</v>
      </c>
      <c r="B561" s="83">
        <v>19</v>
      </c>
      <c r="C561" s="84">
        <v>914.87508819000004</v>
      </c>
      <c r="D561" s="84">
        <v>896.36655356999995</v>
      </c>
      <c r="E561" s="84">
        <v>136.07907234000001</v>
      </c>
      <c r="F561" s="84">
        <v>136.07907234000001</v>
      </c>
    </row>
    <row r="562" spans="1:6" ht="12.75" customHeight="1" x14ac:dyDescent="0.2">
      <c r="A562" s="83" t="s">
        <v>182</v>
      </c>
      <c r="B562" s="83">
        <v>20</v>
      </c>
      <c r="C562" s="84">
        <v>904.78154216999997</v>
      </c>
      <c r="D562" s="84">
        <v>888.22538022000003</v>
      </c>
      <c r="E562" s="84">
        <v>134.84314569</v>
      </c>
      <c r="F562" s="84">
        <v>134.84314569</v>
      </c>
    </row>
    <row r="563" spans="1:6" ht="12.75" customHeight="1" x14ac:dyDescent="0.2">
      <c r="A563" s="83" t="s">
        <v>182</v>
      </c>
      <c r="B563" s="83">
        <v>21</v>
      </c>
      <c r="C563" s="84">
        <v>916.15918147000002</v>
      </c>
      <c r="D563" s="84">
        <v>897.85402713999997</v>
      </c>
      <c r="E563" s="84">
        <v>136.30488847000001</v>
      </c>
      <c r="F563" s="84">
        <v>136.30488847000001</v>
      </c>
    </row>
    <row r="564" spans="1:6" ht="12.75" customHeight="1" x14ac:dyDescent="0.2">
      <c r="A564" s="83" t="s">
        <v>182</v>
      </c>
      <c r="B564" s="83">
        <v>22</v>
      </c>
      <c r="C564" s="84">
        <v>926.10347346000003</v>
      </c>
      <c r="D564" s="84">
        <v>905.44359917999998</v>
      </c>
      <c r="E564" s="84">
        <v>137.45707551000001</v>
      </c>
      <c r="F564" s="84">
        <v>137.45707551000001</v>
      </c>
    </row>
    <row r="565" spans="1:6" ht="12.75" customHeight="1" x14ac:dyDescent="0.2">
      <c r="A565" s="83" t="s">
        <v>182</v>
      </c>
      <c r="B565" s="83">
        <v>23</v>
      </c>
      <c r="C565" s="84">
        <v>895.02374710000004</v>
      </c>
      <c r="D565" s="84">
        <v>878.31881872999998</v>
      </c>
      <c r="E565" s="84">
        <v>133.33921218</v>
      </c>
      <c r="F565" s="84">
        <v>133.33921218</v>
      </c>
    </row>
    <row r="566" spans="1:6" ht="12.75" customHeight="1" x14ac:dyDescent="0.2">
      <c r="A566" s="83" t="s">
        <v>182</v>
      </c>
      <c r="B566" s="83">
        <v>24</v>
      </c>
      <c r="C566" s="84">
        <v>807.28678135999996</v>
      </c>
      <c r="D566" s="84">
        <v>788.47876200999997</v>
      </c>
      <c r="E566" s="84">
        <v>119.7004262</v>
      </c>
      <c r="F566" s="84">
        <v>119.7004262</v>
      </c>
    </row>
    <row r="567" spans="1:6" ht="12.75" customHeight="1" x14ac:dyDescent="0.2">
      <c r="A567" s="83" t="s">
        <v>183</v>
      </c>
      <c r="B567" s="83">
        <v>1</v>
      </c>
      <c r="C567" s="84">
        <v>874.80509027000005</v>
      </c>
      <c r="D567" s="84">
        <v>852.03263496</v>
      </c>
      <c r="E567" s="84">
        <v>129.34865776999999</v>
      </c>
      <c r="F567" s="84">
        <v>129.34865776999999</v>
      </c>
    </row>
    <row r="568" spans="1:6" ht="12.75" customHeight="1" x14ac:dyDescent="0.2">
      <c r="A568" s="83" t="s">
        <v>183</v>
      </c>
      <c r="B568" s="83">
        <v>2</v>
      </c>
      <c r="C568" s="84">
        <v>938.14835788000005</v>
      </c>
      <c r="D568" s="84">
        <v>915.38651101000005</v>
      </c>
      <c r="E568" s="84">
        <v>138.96652743000001</v>
      </c>
      <c r="F568" s="84">
        <v>138.96652743000001</v>
      </c>
    </row>
    <row r="569" spans="1:6" ht="12.75" customHeight="1" x14ac:dyDescent="0.2">
      <c r="A569" s="83" t="s">
        <v>183</v>
      </c>
      <c r="B569" s="83">
        <v>3</v>
      </c>
      <c r="C569" s="84">
        <v>977.49984294000001</v>
      </c>
      <c r="D569" s="84">
        <v>955.12332292999997</v>
      </c>
      <c r="E569" s="84">
        <v>144.99904670000001</v>
      </c>
      <c r="F569" s="84">
        <v>144.99904670000001</v>
      </c>
    </row>
    <row r="570" spans="1:6" ht="12.75" customHeight="1" x14ac:dyDescent="0.2">
      <c r="A570" s="83" t="s">
        <v>183</v>
      </c>
      <c r="B570" s="83">
        <v>4</v>
      </c>
      <c r="C570" s="84">
        <v>991.02950632</v>
      </c>
      <c r="D570" s="84">
        <v>968.49529520999999</v>
      </c>
      <c r="E570" s="84">
        <v>147.02907066</v>
      </c>
      <c r="F570" s="84">
        <v>147.02907066</v>
      </c>
    </row>
    <row r="571" spans="1:6" ht="12.75" customHeight="1" x14ac:dyDescent="0.2">
      <c r="A571" s="83" t="s">
        <v>183</v>
      </c>
      <c r="B571" s="83">
        <v>5</v>
      </c>
      <c r="C571" s="84">
        <v>959.99031577000005</v>
      </c>
      <c r="D571" s="84">
        <v>935.86097682000002</v>
      </c>
      <c r="E571" s="84">
        <v>142.07479412999999</v>
      </c>
      <c r="F571" s="84">
        <v>142.07479412999999</v>
      </c>
    </row>
    <row r="572" spans="1:6" ht="12.75" customHeight="1" x14ac:dyDescent="0.2">
      <c r="A572" s="83" t="s">
        <v>183</v>
      </c>
      <c r="B572" s="83">
        <v>6</v>
      </c>
      <c r="C572" s="84">
        <v>932.61073632</v>
      </c>
      <c r="D572" s="84">
        <v>911.50887785999998</v>
      </c>
      <c r="E572" s="84">
        <v>138.37785672999999</v>
      </c>
      <c r="F572" s="84">
        <v>138.37785672999999</v>
      </c>
    </row>
    <row r="573" spans="1:6" ht="12.75" customHeight="1" x14ac:dyDescent="0.2">
      <c r="A573" s="83" t="s">
        <v>183</v>
      </c>
      <c r="B573" s="83">
        <v>7</v>
      </c>
      <c r="C573" s="84">
        <v>883.08555865000005</v>
      </c>
      <c r="D573" s="84">
        <v>863.74552767</v>
      </c>
      <c r="E573" s="84">
        <v>131.12681377999999</v>
      </c>
      <c r="F573" s="84">
        <v>131.12681377999999</v>
      </c>
    </row>
    <row r="574" spans="1:6" ht="12.75" customHeight="1" x14ac:dyDescent="0.2">
      <c r="A574" s="83" t="s">
        <v>183</v>
      </c>
      <c r="B574" s="83">
        <v>8</v>
      </c>
      <c r="C574" s="84">
        <v>814.33818011000005</v>
      </c>
      <c r="D574" s="84">
        <v>796.76061390999996</v>
      </c>
      <c r="E574" s="84">
        <v>120.95770953</v>
      </c>
      <c r="F574" s="84">
        <v>120.95770953</v>
      </c>
    </row>
    <row r="575" spans="1:6" ht="12.75" customHeight="1" x14ac:dyDescent="0.2">
      <c r="A575" s="83" t="s">
        <v>183</v>
      </c>
      <c r="B575" s="83">
        <v>9</v>
      </c>
      <c r="C575" s="84">
        <v>805.24072936000005</v>
      </c>
      <c r="D575" s="84">
        <v>789.59449547999998</v>
      </c>
      <c r="E575" s="84">
        <v>119.86980776999999</v>
      </c>
      <c r="F575" s="84">
        <v>119.86980776999999</v>
      </c>
    </row>
    <row r="576" spans="1:6" ht="12.75" customHeight="1" x14ac:dyDescent="0.2">
      <c r="A576" s="83" t="s">
        <v>183</v>
      </c>
      <c r="B576" s="83">
        <v>10</v>
      </c>
      <c r="C576" s="84">
        <v>881.76587688999996</v>
      </c>
      <c r="D576" s="84">
        <v>860.72222080999995</v>
      </c>
      <c r="E576" s="84">
        <v>130.66783993999999</v>
      </c>
      <c r="F576" s="84">
        <v>130.66783993999999</v>
      </c>
    </row>
    <row r="577" spans="1:6" ht="12.75" customHeight="1" x14ac:dyDescent="0.2">
      <c r="A577" s="83" t="s">
        <v>183</v>
      </c>
      <c r="B577" s="83">
        <v>11</v>
      </c>
      <c r="C577" s="84">
        <v>845.72628096999995</v>
      </c>
      <c r="D577" s="84">
        <v>825.24055128999998</v>
      </c>
      <c r="E577" s="84">
        <v>125.28130175</v>
      </c>
      <c r="F577" s="84">
        <v>125.28130175</v>
      </c>
    </row>
    <row r="578" spans="1:6" ht="12.75" customHeight="1" x14ac:dyDescent="0.2">
      <c r="A578" s="83" t="s">
        <v>183</v>
      </c>
      <c r="B578" s="83">
        <v>12</v>
      </c>
      <c r="C578" s="84">
        <v>837.88687787000003</v>
      </c>
      <c r="D578" s="84">
        <v>817.69359082999995</v>
      </c>
      <c r="E578" s="84">
        <v>124.13558365999999</v>
      </c>
      <c r="F578" s="84">
        <v>124.13558365999999</v>
      </c>
    </row>
    <row r="579" spans="1:6" ht="12.75" customHeight="1" x14ac:dyDescent="0.2">
      <c r="A579" s="83" t="s">
        <v>183</v>
      </c>
      <c r="B579" s="83">
        <v>13</v>
      </c>
      <c r="C579" s="84">
        <v>827.54926244000001</v>
      </c>
      <c r="D579" s="84">
        <v>811.39208270999995</v>
      </c>
      <c r="E579" s="84">
        <v>123.17894</v>
      </c>
      <c r="F579" s="84">
        <v>123.17894</v>
      </c>
    </row>
    <row r="580" spans="1:6" ht="12.75" customHeight="1" x14ac:dyDescent="0.2">
      <c r="A580" s="83" t="s">
        <v>183</v>
      </c>
      <c r="B580" s="83">
        <v>14</v>
      </c>
      <c r="C580" s="84">
        <v>825.98964378999995</v>
      </c>
      <c r="D580" s="84">
        <v>804.93947208999998</v>
      </c>
      <c r="E580" s="84">
        <v>122.19935719</v>
      </c>
      <c r="F580" s="84">
        <v>122.19935719</v>
      </c>
    </row>
    <row r="581" spans="1:6" ht="12.75" customHeight="1" x14ac:dyDescent="0.2">
      <c r="A581" s="83" t="s">
        <v>183</v>
      </c>
      <c r="B581" s="83">
        <v>15</v>
      </c>
      <c r="C581" s="84">
        <v>838.21701479000001</v>
      </c>
      <c r="D581" s="84">
        <v>817.19006763000004</v>
      </c>
      <c r="E581" s="84">
        <v>124.05914287</v>
      </c>
      <c r="F581" s="84">
        <v>124.05914287</v>
      </c>
    </row>
    <row r="582" spans="1:6" ht="12.75" customHeight="1" x14ac:dyDescent="0.2">
      <c r="A582" s="83" t="s">
        <v>183</v>
      </c>
      <c r="B582" s="83">
        <v>16</v>
      </c>
      <c r="C582" s="84">
        <v>845.54163453000001</v>
      </c>
      <c r="D582" s="84">
        <v>824.45507234000002</v>
      </c>
      <c r="E582" s="84">
        <v>125.16205673</v>
      </c>
      <c r="F582" s="84">
        <v>125.16205673</v>
      </c>
    </row>
    <row r="583" spans="1:6" ht="12.75" customHeight="1" x14ac:dyDescent="0.2">
      <c r="A583" s="83" t="s">
        <v>183</v>
      </c>
      <c r="B583" s="83">
        <v>17</v>
      </c>
      <c r="C583" s="84">
        <v>838.56968530999995</v>
      </c>
      <c r="D583" s="84">
        <v>818.33339469999999</v>
      </c>
      <c r="E583" s="84">
        <v>124.23271348</v>
      </c>
      <c r="F583" s="84">
        <v>124.23271348</v>
      </c>
    </row>
    <row r="584" spans="1:6" ht="12.75" customHeight="1" x14ac:dyDescent="0.2">
      <c r="A584" s="83" t="s">
        <v>183</v>
      </c>
      <c r="B584" s="83">
        <v>18</v>
      </c>
      <c r="C584" s="84">
        <v>853.34984244999998</v>
      </c>
      <c r="D584" s="84">
        <v>830.99438971999996</v>
      </c>
      <c r="E584" s="84">
        <v>126.15480266</v>
      </c>
      <c r="F584" s="84">
        <v>126.15480266</v>
      </c>
    </row>
    <row r="585" spans="1:6" ht="12.75" customHeight="1" x14ac:dyDescent="0.2">
      <c r="A585" s="83" t="s">
        <v>183</v>
      </c>
      <c r="B585" s="83">
        <v>19</v>
      </c>
      <c r="C585" s="84">
        <v>860.59318659999997</v>
      </c>
      <c r="D585" s="84">
        <v>837.8905317</v>
      </c>
      <c r="E585" s="84">
        <v>127.20171879</v>
      </c>
      <c r="F585" s="84">
        <v>127.20171879</v>
      </c>
    </row>
    <row r="586" spans="1:6" ht="12.75" customHeight="1" x14ac:dyDescent="0.2">
      <c r="A586" s="83" t="s">
        <v>183</v>
      </c>
      <c r="B586" s="83">
        <v>20</v>
      </c>
      <c r="C586" s="84">
        <v>845.45444696000004</v>
      </c>
      <c r="D586" s="84">
        <v>826.75231050000002</v>
      </c>
      <c r="E586" s="84">
        <v>125.51080473</v>
      </c>
      <c r="F586" s="84">
        <v>125.51080473</v>
      </c>
    </row>
    <row r="587" spans="1:6" ht="12.75" customHeight="1" x14ac:dyDescent="0.2">
      <c r="A587" s="83" t="s">
        <v>183</v>
      </c>
      <c r="B587" s="83">
        <v>21</v>
      </c>
      <c r="C587" s="84">
        <v>862.63731886999994</v>
      </c>
      <c r="D587" s="84">
        <v>843.72444846999997</v>
      </c>
      <c r="E587" s="84">
        <v>128.08737654000001</v>
      </c>
      <c r="F587" s="84">
        <v>128.08737654000001</v>
      </c>
    </row>
    <row r="588" spans="1:6" ht="12.75" customHeight="1" x14ac:dyDescent="0.2">
      <c r="A588" s="83" t="s">
        <v>183</v>
      </c>
      <c r="B588" s="83">
        <v>22</v>
      </c>
      <c r="C588" s="84">
        <v>859.99162754999998</v>
      </c>
      <c r="D588" s="84">
        <v>842.39808750999998</v>
      </c>
      <c r="E588" s="84">
        <v>127.88601921</v>
      </c>
      <c r="F588" s="84">
        <v>127.88601921</v>
      </c>
    </row>
    <row r="589" spans="1:6" ht="12.75" customHeight="1" x14ac:dyDescent="0.2">
      <c r="A589" s="83" t="s">
        <v>183</v>
      </c>
      <c r="B589" s="83">
        <v>23</v>
      </c>
      <c r="C589" s="84">
        <v>842.81109039</v>
      </c>
      <c r="D589" s="84">
        <v>824.35066590999998</v>
      </c>
      <c r="E589" s="84">
        <v>125.1462066</v>
      </c>
      <c r="F589" s="84">
        <v>125.1462066</v>
      </c>
    </row>
    <row r="590" spans="1:6" ht="12.75" customHeight="1" x14ac:dyDescent="0.2">
      <c r="A590" s="83" t="s">
        <v>183</v>
      </c>
      <c r="B590" s="83">
        <v>24</v>
      </c>
      <c r="C590" s="84">
        <v>808.90747751000004</v>
      </c>
      <c r="D590" s="84">
        <v>790.66423509000003</v>
      </c>
      <c r="E590" s="84">
        <v>120.03220693</v>
      </c>
      <c r="F590" s="84">
        <v>120.03220693</v>
      </c>
    </row>
    <row r="591" spans="1:6" ht="12.75" customHeight="1" x14ac:dyDescent="0.2">
      <c r="A591" s="83" t="s">
        <v>184</v>
      </c>
      <c r="B591" s="83">
        <v>1</v>
      </c>
      <c r="C591" s="84">
        <v>844.97126283</v>
      </c>
      <c r="D591" s="84">
        <v>828.6595628</v>
      </c>
      <c r="E591" s="84">
        <v>125.80034824000001</v>
      </c>
      <c r="F591" s="84">
        <v>125.80034824000001</v>
      </c>
    </row>
    <row r="592" spans="1:6" ht="12.75" customHeight="1" x14ac:dyDescent="0.2">
      <c r="A592" s="83" t="s">
        <v>184</v>
      </c>
      <c r="B592" s="83">
        <v>2</v>
      </c>
      <c r="C592" s="84">
        <v>887.63341835000006</v>
      </c>
      <c r="D592" s="84">
        <v>869.48273574999996</v>
      </c>
      <c r="E592" s="84">
        <v>131.99779000000001</v>
      </c>
      <c r="F592" s="84">
        <v>131.99779000000001</v>
      </c>
    </row>
    <row r="593" spans="1:6" ht="12.75" customHeight="1" x14ac:dyDescent="0.2">
      <c r="A593" s="83" t="s">
        <v>184</v>
      </c>
      <c r="B593" s="83">
        <v>3</v>
      </c>
      <c r="C593" s="84">
        <v>917.25429824000003</v>
      </c>
      <c r="D593" s="84">
        <v>899.09371976</v>
      </c>
      <c r="E593" s="84">
        <v>136.49308851000001</v>
      </c>
      <c r="F593" s="84">
        <v>136.49308851000001</v>
      </c>
    </row>
    <row r="594" spans="1:6" ht="12.75" customHeight="1" x14ac:dyDescent="0.2">
      <c r="A594" s="83" t="s">
        <v>184</v>
      </c>
      <c r="B594" s="83">
        <v>4</v>
      </c>
      <c r="C594" s="84">
        <v>926.80378356000006</v>
      </c>
      <c r="D594" s="84">
        <v>908.98087993000001</v>
      </c>
      <c r="E594" s="84">
        <v>137.99407667</v>
      </c>
      <c r="F594" s="84">
        <v>137.99407667</v>
      </c>
    </row>
    <row r="595" spans="1:6" ht="12.75" customHeight="1" x14ac:dyDescent="0.2">
      <c r="A595" s="83" t="s">
        <v>184</v>
      </c>
      <c r="B595" s="83">
        <v>5</v>
      </c>
      <c r="C595" s="84">
        <v>927.78932956999995</v>
      </c>
      <c r="D595" s="84">
        <v>910.38669256000003</v>
      </c>
      <c r="E595" s="84">
        <v>138.20749570000001</v>
      </c>
      <c r="F595" s="84">
        <v>138.20749570000001</v>
      </c>
    </row>
    <row r="596" spans="1:6" ht="12.75" customHeight="1" x14ac:dyDescent="0.2">
      <c r="A596" s="83" t="s">
        <v>184</v>
      </c>
      <c r="B596" s="83">
        <v>6</v>
      </c>
      <c r="C596" s="84">
        <v>912.74475746999997</v>
      </c>
      <c r="D596" s="84">
        <v>896.00117468999997</v>
      </c>
      <c r="E596" s="84">
        <v>136.02360350000001</v>
      </c>
      <c r="F596" s="84">
        <v>136.02360350000001</v>
      </c>
    </row>
    <row r="597" spans="1:6" ht="12.75" customHeight="1" x14ac:dyDescent="0.2">
      <c r="A597" s="83" t="s">
        <v>184</v>
      </c>
      <c r="B597" s="83">
        <v>7</v>
      </c>
      <c r="C597" s="84">
        <v>873.59443815999998</v>
      </c>
      <c r="D597" s="84">
        <v>855.93040388999998</v>
      </c>
      <c r="E597" s="84">
        <v>129.94038531000001</v>
      </c>
      <c r="F597" s="84">
        <v>129.94038531000001</v>
      </c>
    </row>
    <row r="598" spans="1:6" ht="12.75" customHeight="1" x14ac:dyDescent="0.2">
      <c r="A598" s="83" t="s">
        <v>184</v>
      </c>
      <c r="B598" s="83">
        <v>8</v>
      </c>
      <c r="C598" s="84">
        <v>825.80409856000006</v>
      </c>
      <c r="D598" s="84">
        <v>806.91543002000003</v>
      </c>
      <c r="E598" s="84">
        <v>122.49933104</v>
      </c>
      <c r="F598" s="84">
        <v>122.49933104</v>
      </c>
    </row>
    <row r="599" spans="1:6" ht="12.75" customHeight="1" x14ac:dyDescent="0.2">
      <c r="A599" s="83" t="s">
        <v>184</v>
      </c>
      <c r="B599" s="83">
        <v>9</v>
      </c>
      <c r="C599" s="84">
        <v>862.04421955999999</v>
      </c>
      <c r="D599" s="84">
        <v>841.86977684999999</v>
      </c>
      <c r="E599" s="84">
        <v>127.80581539000001</v>
      </c>
      <c r="F599" s="84">
        <v>127.80581539000001</v>
      </c>
    </row>
    <row r="600" spans="1:6" ht="12.75" customHeight="1" x14ac:dyDescent="0.2">
      <c r="A600" s="83" t="s">
        <v>184</v>
      </c>
      <c r="B600" s="83">
        <v>10</v>
      </c>
      <c r="C600" s="84">
        <v>974.96388802000001</v>
      </c>
      <c r="D600" s="84">
        <v>955.30235775000006</v>
      </c>
      <c r="E600" s="84">
        <v>145.02622629999999</v>
      </c>
      <c r="F600" s="84">
        <v>145.02622629999999</v>
      </c>
    </row>
    <row r="601" spans="1:6" ht="12.75" customHeight="1" x14ac:dyDescent="0.2">
      <c r="A601" s="83" t="s">
        <v>184</v>
      </c>
      <c r="B601" s="83">
        <v>11</v>
      </c>
      <c r="C601" s="84">
        <v>934.27732019999996</v>
      </c>
      <c r="D601" s="84">
        <v>914.60280728999999</v>
      </c>
      <c r="E601" s="84">
        <v>138.84755190999999</v>
      </c>
      <c r="F601" s="84">
        <v>138.84755190999999</v>
      </c>
    </row>
    <row r="602" spans="1:6" ht="12.75" customHeight="1" x14ac:dyDescent="0.2">
      <c r="A602" s="83" t="s">
        <v>184</v>
      </c>
      <c r="B602" s="83">
        <v>12</v>
      </c>
      <c r="C602" s="84">
        <v>930.32515482999997</v>
      </c>
      <c r="D602" s="84">
        <v>908.99615107</v>
      </c>
      <c r="E602" s="84">
        <v>137.99639500999999</v>
      </c>
      <c r="F602" s="84">
        <v>137.99639500999999</v>
      </c>
    </row>
    <row r="603" spans="1:6" ht="12.75" customHeight="1" x14ac:dyDescent="0.2">
      <c r="A603" s="83" t="s">
        <v>184</v>
      </c>
      <c r="B603" s="83">
        <v>13</v>
      </c>
      <c r="C603" s="84">
        <v>927.76902427000005</v>
      </c>
      <c r="D603" s="84">
        <v>904.30864615999997</v>
      </c>
      <c r="E603" s="84">
        <v>137.28477617999999</v>
      </c>
      <c r="F603" s="84">
        <v>137.28477617999999</v>
      </c>
    </row>
    <row r="604" spans="1:6" ht="12.75" customHeight="1" x14ac:dyDescent="0.2">
      <c r="A604" s="83" t="s">
        <v>184</v>
      </c>
      <c r="B604" s="83">
        <v>14</v>
      </c>
      <c r="C604" s="84">
        <v>919.87015388999998</v>
      </c>
      <c r="D604" s="84">
        <v>898.25121684999999</v>
      </c>
      <c r="E604" s="84">
        <v>136.36518658</v>
      </c>
      <c r="F604" s="84">
        <v>136.36518658</v>
      </c>
    </row>
    <row r="605" spans="1:6" ht="12.75" customHeight="1" x14ac:dyDescent="0.2">
      <c r="A605" s="83" t="s">
        <v>184</v>
      </c>
      <c r="B605" s="83">
        <v>15</v>
      </c>
      <c r="C605" s="84">
        <v>926.24719557000003</v>
      </c>
      <c r="D605" s="84">
        <v>904.70286796000005</v>
      </c>
      <c r="E605" s="84">
        <v>137.34462371999999</v>
      </c>
      <c r="F605" s="84">
        <v>137.34462371999999</v>
      </c>
    </row>
    <row r="606" spans="1:6" ht="12.75" customHeight="1" x14ac:dyDescent="0.2">
      <c r="A606" s="83" t="s">
        <v>184</v>
      </c>
      <c r="B606" s="83">
        <v>16</v>
      </c>
      <c r="C606" s="84">
        <v>926.63545084999998</v>
      </c>
      <c r="D606" s="84">
        <v>905.66412269</v>
      </c>
      <c r="E606" s="84">
        <v>137.49055358999999</v>
      </c>
      <c r="F606" s="84">
        <v>137.49055358999999</v>
      </c>
    </row>
    <row r="607" spans="1:6" ht="12.75" customHeight="1" x14ac:dyDescent="0.2">
      <c r="A607" s="83" t="s">
        <v>184</v>
      </c>
      <c r="B607" s="83">
        <v>17</v>
      </c>
      <c r="C607" s="84">
        <v>917.64063232000001</v>
      </c>
      <c r="D607" s="84">
        <v>894.94954570000004</v>
      </c>
      <c r="E607" s="84">
        <v>135.86395375000001</v>
      </c>
      <c r="F607" s="84">
        <v>135.86395375000001</v>
      </c>
    </row>
    <row r="608" spans="1:6" ht="12.75" customHeight="1" x14ac:dyDescent="0.2">
      <c r="A608" s="83" t="s">
        <v>184</v>
      </c>
      <c r="B608" s="83">
        <v>18</v>
      </c>
      <c r="C608" s="84">
        <v>923.20695527999999</v>
      </c>
      <c r="D608" s="84">
        <v>903.78781393999998</v>
      </c>
      <c r="E608" s="84">
        <v>137.20570767000001</v>
      </c>
      <c r="F608" s="84">
        <v>137.20570767000001</v>
      </c>
    </row>
    <row r="609" spans="1:6" ht="12.75" customHeight="1" x14ac:dyDescent="0.2">
      <c r="A609" s="83" t="s">
        <v>184</v>
      </c>
      <c r="B609" s="83">
        <v>19</v>
      </c>
      <c r="C609" s="84">
        <v>929.9979816</v>
      </c>
      <c r="D609" s="84">
        <v>910.46605799999998</v>
      </c>
      <c r="E609" s="84">
        <v>138.21954431</v>
      </c>
      <c r="F609" s="84">
        <v>138.21954431</v>
      </c>
    </row>
    <row r="610" spans="1:6" ht="12.75" customHeight="1" x14ac:dyDescent="0.2">
      <c r="A610" s="83" t="s">
        <v>184</v>
      </c>
      <c r="B610" s="83">
        <v>20</v>
      </c>
      <c r="C610" s="84">
        <v>925.51461967</v>
      </c>
      <c r="D610" s="84">
        <v>906.05389978999995</v>
      </c>
      <c r="E610" s="84">
        <v>137.54972638000001</v>
      </c>
      <c r="F610" s="84">
        <v>137.54972638000001</v>
      </c>
    </row>
    <row r="611" spans="1:6" ht="12.75" customHeight="1" x14ac:dyDescent="0.2">
      <c r="A611" s="83" t="s">
        <v>184</v>
      </c>
      <c r="B611" s="83">
        <v>21</v>
      </c>
      <c r="C611" s="84">
        <v>944.35482301000002</v>
      </c>
      <c r="D611" s="84">
        <v>924.41467268999997</v>
      </c>
      <c r="E611" s="84">
        <v>140.33710943</v>
      </c>
      <c r="F611" s="84">
        <v>140.33710943</v>
      </c>
    </row>
    <row r="612" spans="1:6" ht="12.75" customHeight="1" x14ac:dyDescent="0.2">
      <c r="A612" s="83" t="s">
        <v>184</v>
      </c>
      <c r="B612" s="83">
        <v>22</v>
      </c>
      <c r="C612" s="84">
        <v>951.13800619999995</v>
      </c>
      <c r="D612" s="84">
        <v>931.49197629000003</v>
      </c>
      <c r="E612" s="84">
        <v>141.41152804000001</v>
      </c>
      <c r="F612" s="84">
        <v>141.41152804000001</v>
      </c>
    </row>
    <row r="613" spans="1:6" ht="12.75" customHeight="1" x14ac:dyDescent="0.2">
      <c r="A613" s="83" t="s">
        <v>184</v>
      </c>
      <c r="B613" s="83">
        <v>23</v>
      </c>
      <c r="C613" s="84">
        <v>885.34223423000003</v>
      </c>
      <c r="D613" s="84">
        <v>871.26229873</v>
      </c>
      <c r="E613" s="84">
        <v>132.26794876</v>
      </c>
      <c r="F613" s="84">
        <v>132.26794876</v>
      </c>
    </row>
    <row r="614" spans="1:6" ht="12.75" customHeight="1" x14ac:dyDescent="0.2">
      <c r="A614" s="83" t="s">
        <v>184</v>
      </c>
      <c r="B614" s="83">
        <v>24</v>
      </c>
      <c r="C614" s="84">
        <v>851.60395574999995</v>
      </c>
      <c r="D614" s="84">
        <v>832.42301941999995</v>
      </c>
      <c r="E614" s="84">
        <v>126.37168559</v>
      </c>
      <c r="F614" s="84">
        <v>126.37168559</v>
      </c>
    </row>
    <row r="615" spans="1:6" ht="12.75" customHeight="1" x14ac:dyDescent="0.2">
      <c r="A615" s="83" t="s">
        <v>185</v>
      </c>
      <c r="B615" s="83">
        <v>1</v>
      </c>
      <c r="C615" s="84">
        <v>849.70046233000005</v>
      </c>
      <c r="D615" s="84">
        <v>828.76544354999999</v>
      </c>
      <c r="E615" s="84">
        <v>125.81642220000001</v>
      </c>
      <c r="F615" s="84">
        <v>125.81642220000001</v>
      </c>
    </row>
    <row r="616" spans="1:6" ht="12.75" customHeight="1" x14ac:dyDescent="0.2">
      <c r="A616" s="83" t="s">
        <v>185</v>
      </c>
      <c r="B616" s="83">
        <v>2</v>
      </c>
      <c r="C616" s="84">
        <v>886.20905782</v>
      </c>
      <c r="D616" s="84">
        <v>865.81632045000003</v>
      </c>
      <c r="E616" s="84">
        <v>131.44118467999999</v>
      </c>
      <c r="F616" s="84">
        <v>131.44118467999999</v>
      </c>
    </row>
    <row r="617" spans="1:6" ht="12.75" customHeight="1" x14ac:dyDescent="0.2">
      <c r="A617" s="83" t="s">
        <v>185</v>
      </c>
      <c r="B617" s="83">
        <v>3</v>
      </c>
      <c r="C617" s="84">
        <v>922.74045861000002</v>
      </c>
      <c r="D617" s="84">
        <v>903.6311197</v>
      </c>
      <c r="E617" s="84">
        <v>137.18191963000001</v>
      </c>
      <c r="F617" s="84">
        <v>137.18191963000001</v>
      </c>
    </row>
    <row r="618" spans="1:6" ht="12.75" customHeight="1" x14ac:dyDescent="0.2">
      <c r="A618" s="83" t="s">
        <v>185</v>
      </c>
      <c r="B618" s="83">
        <v>4</v>
      </c>
      <c r="C618" s="84">
        <v>932.82598870000004</v>
      </c>
      <c r="D618" s="84">
        <v>914.94048401999999</v>
      </c>
      <c r="E618" s="84">
        <v>138.89881524</v>
      </c>
      <c r="F618" s="84">
        <v>138.89881524</v>
      </c>
    </row>
    <row r="619" spans="1:6" ht="12.75" customHeight="1" x14ac:dyDescent="0.2">
      <c r="A619" s="83" t="s">
        <v>185</v>
      </c>
      <c r="B619" s="83">
        <v>5</v>
      </c>
      <c r="C619" s="84">
        <v>938.57695235999995</v>
      </c>
      <c r="D619" s="84">
        <v>918.39012384</v>
      </c>
      <c r="E619" s="84">
        <v>139.42251148</v>
      </c>
      <c r="F619" s="84">
        <v>139.42251148</v>
      </c>
    </row>
    <row r="620" spans="1:6" ht="12.75" customHeight="1" x14ac:dyDescent="0.2">
      <c r="A620" s="83" t="s">
        <v>185</v>
      </c>
      <c r="B620" s="83">
        <v>6</v>
      </c>
      <c r="C620" s="84">
        <v>923.25596389999998</v>
      </c>
      <c r="D620" s="84">
        <v>901.99384679000002</v>
      </c>
      <c r="E620" s="84">
        <v>136.93336217999999</v>
      </c>
      <c r="F620" s="84">
        <v>136.93336217999999</v>
      </c>
    </row>
    <row r="621" spans="1:6" ht="12.75" customHeight="1" x14ac:dyDescent="0.2">
      <c r="A621" s="83" t="s">
        <v>185</v>
      </c>
      <c r="B621" s="83">
        <v>7</v>
      </c>
      <c r="C621" s="84">
        <v>873.28669806000005</v>
      </c>
      <c r="D621" s="84">
        <v>853.36994666999999</v>
      </c>
      <c r="E621" s="84">
        <v>129.55167753999999</v>
      </c>
      <c r="F621" s="84">
        <v>129.55167753999999</v>
      </c>
    </row>
    <row r="622" spans="1:6" ht="12.75" customHeight="1" x14ac:dyDescent="0.2">
      <c r="A622" s="83" t="s">
        <v>185</v>
      </c>
      <c r="B622" s="83">
        <v>8</v>
      </c>
      <c r="C622" s="84">
        <v>792.10187887999996</v>
      </c>
      <c r="D622" s="84">
        <v>778.39001639000003</v>
      </c>
      <c r="E622" s="84">
        <v>118.16883498</v>
      </c>
      <c r="F622" s="84">
        <v>118.16883498</v>
      </c>
    </row>
    <row r="623" spans="1:6" ht="12.75" customHeight="1" x14ac:dyDescent="0.2">
      <c r="A623" s="83" t="s">
        <v>185</v>
      </c>
      <c r="B623" s="83">
        <v>9</v>
      </c>
      <c r="C623" s="84">
        <v>870.44364393000001</v>
      </c>
      <c r="D623" s="84">
        <v>849.79769041999998</v>
      </c>
      <c r="E623" s="84">
        <v>129.00936668</v>
      </c>
      <c r="F623" s="84">
        <v>129.00936668</v>
      </c>
    </row>
    <row r="624" spans="1:6" ht="12.75" customHeight="1" x14ac:dyDescent="0.2">
      <c r="A624" s="83" t="s">
        <v>185</v>
      </c>
      <c r="B624" s="83">
        <v>10</v>
      </c>
      <c r="C624" s="84">
        <v>932.21310693999999</v>
      </c>
      <c r="D624" s="84">
        <v>910.63845608999998</v>
      </c>
      <c r="E624" s="84">
        <v>138.24571639000001</v>
      </c>
      <c r="F624" s="84">
        <v>138.24571639000001</v>
      </c>
    </row>
    <row r="625" spans="1:6" ht="12.75" customHeight="1" x14ac:dyDescent="0.2">
      <c r="A625" s="83" t="s">
        <v>185</v>
      </c>
      <c r="B625" s="83">
        <v>11</v>
      </c>
      <c r="C625" s="84">
        <v>900.72668993000002</v>
      </c>
      <c r="D625" s="84">
        <v>879.41742805000001</v>
      </c>
      <c r="E625" s="84">
        <v>133.50599410000001</v>
      </c>
      <c r="F625" s="84">
        <v>133.50599410000001</v>
      </c>
    </row>
    <row r="626" spans="1:6" ht="12.75" customHeight="1" x14ac:dyDescent="0.2">
      <c r="A626" s="83" t="s">
        <v>185</v>
      </c>
      <c r="B626" s="83">
        <v>12</v>
      </c>
      <c r="C626" s="84">
        <v>895.16525411999999</v>
      </c>
      <c r="D626" s="84">
        <v>875.83172925999997</v>
      </c>
      <c r="E626" s="84">
        <v>132.96164250000001</v>
      </c>
      <c r="F626" s="84">
        <v>132.96164250000001</v>
      </c>
    </row>
    <row r="627" spans="1:6" ht="12.75" customHeight="1" x14ac:dyDescent="0.2">
      <c r="A627" s="83" t="s">
        <v>185</v>
      </c>
      <c r="B627" s="83">
        <v>13</v>
      </c>
      <c r="C627" s="84">
        <v>896.42785659000003</v>
      </c>
      <c r="D627" s="84">
        <v>875.47294985999997</v>
      </c>
      <c r="E627" s="84">
        <v>132.90717552999999</v>
      </c>
      <c r="F627" s="84">
        <v>132.90717552999999</v>
      </c>
    </row>
    <row r="628" spans="1:6" ht="12.75" customHeight="1" x14ac:dyDescent="0.2">
      <c r="A628" s="83" t="s">
        <v>185</v>
      </c>
      <c r="B628" s="83">
        <v>14</v>
      </c>
      <c r="C628" s="84">
        <v>813.82730694999998</v>
      </c>
      <c r="D628" s="84">
        <v>792.90660860000003</v>
      </c>
      <c r="E628" s="84">
        <v>120.37262582</v>
      </c>
      <c r="F628" s="84">
        <v>120.37262582</v>
      </c>
    </row>
    <row r="629" spans="1:6" ht="12.75" customHeight="1" x14ac:dyDescent="0.2">
      <c r="A629" s="83" t="s">
        <v>185</v>
      </c>
      <c r="B629" s="83">
        <v>15</v>
      </c>
      <c r="C629" s="84">
        <v>721.15667996000002</v>
      </c>
      <c r="D629" s="84">
        <v>701.98080075999997</v>
      </c>
      <c r="E629" s="84">
        <v>106.56900994999999</v>
      </c>
      <c r="F629" s="84">
        <v>106.56900994999999</v>
      </c>
    </row>
    <row r="630" spans="1:6" ht="12.75" customHeight="1" x14ac:dyDescent="0.2">
      <c r="A630" s="83" t="s">
        <v>185</v>
      </c>
      <c r="B630" s="83">
        <v>16</v>
      </c>
      <c r="C630" s="84">
        <v>656.97850372000005</v>
      </c>
      <c r="D630" s="84">
        <v>639.87237823999999</v>
      </c>
      <c r="E630" s="84">
        <v>97.140214909999997</v>
      </c>
      <c r="F630" s="84">
        <v>97.140214909999997</v>
      </c>
    </row>
    <row r="631" spans="1:6" ht="12.75" customHeight="1" x14ac:dyDescent="0.2">
      <c r="A631" s="83" t="s">
        <v>185</v>
      </c>
      <c r="B631" s="83">
        <v>17</v>
      </c>
      <c r="C631" s="84">
        <v>652.09187556999996</v>
      </c>
      <c r="D631" s="84">
        <v>634.64324324999995</v>
      </c>
      <c r="E631" s="84">
        <v>96.346370210000003</v>
      </c>
      <c r="F631" s="84">
        <v>96.346370210000003</v>
      </c>
    </row>
    <row r="632" spans="1:6" ht="12.75" customHeight="1" x14ac:dyDescent="0.2">
      <c r="A632" s="83" t="s">
        <v>185</v>
      </c>
      <c r="B632" s="83">
        <v>18</v>
      </c>
      <c r="C632" s="84">
        <v>723.16127532999997</v>
      </c>
      <c r="D632" s="84">
        <v>705.02041343999997</v>
      </c>
      <c r="E632" s="84">
        <v>107.0304592</v>
      </c>
      <c r="F632" s="84">
        <v>107.0304592</v>
      </c>
    </row>
    <row r="633" spans="1:6" ht="12.75" customHeight="1" x14ac:dyDescent="0.2">
      <c r="A633" s="83" t="s">
        <v>185</v>
      </c>
      <c r="B633" s="83">
        <v>19</v>
      </c>
      <c r="C633" s="84">
        <v>799.37862534999999</v>
      </c>
      <c r="D633" s="84">
        <v>780.83222018000004</v>
      </c>
      <c r="E633" s="84">
        <v>118.53959048</v>
      </c>
      <c r="F633" s="84">
        <v>118.53959048</v>
      </c>
    </row>
    <row r="634" spans="1:6" ht="12.75" customHeight="1" x14ac:dyDescent="0.2">
      <c r="A634" s="83" t="s">
        <v>185</v>
      </c>
      <c r="B634" s="83">
        <v>20</v>
      </c>
      <c r="C634" s="84">
        <v>890.01821657000005</v>
      </c>
      <c r="D634" s="84">
        <v>871.37134676000005</v>
      </c>
      <c r="E634" s="84">
        <v>132.28450355000001</v>
      </c>
      <c r="F634" s="84">
        <v>132.28450355000001</v>
      </c>
    </row>
    <row r="635" spans="1:6" ht="12.75" customHeight="1" x14ac:dyDescent="0.2">
      <c r="A635" s="83" t="s">
        <v>185</v>
      </c>
      <c r="B635" s="83">
        <v>21</v>
      </c>
      <c r="C635" s="84">
        <v>911.01177790999998</v>
      </c>
      <c r="D635" s="84">
        <v>894.70600552999997</v>
      </c>
      <c r="E635" s="84">
        <v>135.82698146000001</v>
      </c>
      <c r="F635" s="84">
        <v>135.82698146000001</v>
      </c>
    </row>
    <row r="636" spans="1:6" ht="12.75" customHeight="1" x14ac:dyDescent="0.2">
      <c r="A636" s="83" t="s">
        <v>185</v>
      </c>
      <c r="B636" s="83">
        <v>22</v>
      </c>
      <c r="C636" s="84">
        <v>919.10073399999999</v>
      </c>
      <c r="D636" s="84">
        <v>902.69884506000005</v>
      </c>
      <c r="E636" s="84">
        <v>137.04038928</v>
      </c>
      <c r="F636" s="84">
        <v>137.04038928</v>
      </c>
    </row>
    <row r="637" spans="1:6" ht="12.75" customHeight="1" x14ac:dyDescent="0.2">
      <c r="A637" s="83" t="s">
        <v>185</v>
      </c>
      <c r="B637" s="83">
        <v>23</v>
      </c>
      <c r="C637" s="84">
        <v>902.58415587000002</v>
      </c>
      <c r="D637" s="84">
        <v>886.44639316999996</v>
      </c>
      <c r="E637" s="84">
        <v>134.57307435999999</v>
      </c>
      <c r="F637" s="84">
        <v>134.57307435999999</v>
      </c>
    </row>
    <row r="638" spans="1:6" ht="12.75" customHeight="1" x14ac:dyDescent="0.2">
      <c r="A638" s="83" t="s">
        <v>185</v>
      </c>
      <c r="B638" s="83">
        <v>24</v>
      </c>
      <c r="C638" s="84">
        <v>911.82793871000001</v>
      </c>
      <c r="D638" s="84">
        <v>893.20939061000001</v>
      </c>
      <c r="E638" s="84">
        <v>135.59977756999999</v>
      </c>
      <c r="F638" s="84">
        <v>135.59977756999999</v>
      </c>
    </row>
    <row r="639" spans="1:6" ht="12.75" customHeight="1" x14ac:dyDescent="0.2">
      <c r="A639" s="83" t="s">
        <v>186</v>
      </c>
      <c r="B639" s="83">
        <v>1</v>
      </c>
      <c r="C639" s="84">
        <v>900.95211879999999</v>
      </c>
      <c r="D639" s="84">
        <v>884.49771513999997</v>
      </c>
      <c r="E639" s="84">
        <v>134.27724191999999</v>
      </c>
      <c r="F639" s="84">
        <v>134.27724191999999</v>
      </c>
    </row>
    <row r="640" spans="1:6" ht="12.75" customHeight="1" x14ac:dyDescent="0.2">
      <c r="A640" s="83" t="s">
        <v>186</v>
      </c>
      <c r="B640" s="83">
        <v>2</v>
      </c>
      <c r="C640" s="84">
        <v>948.91807932999996</v>
      </c>
      <c r="D640" s="84">
        <v>929.66807345999996</v>
      </c>
      <c r="E640" s="84">
        <v>141.13463797</v>
      </c>
      <c r="F640" s="84">
        <v>141.13463797</v>
      </c>
    </row>
    <row r="641" spans="1:6" ht="12.75" customHeight="1" x14ac:dyDescent="0.2">
      <c r="A641" s="83" t="s">
        <v>186</v>
      </c>
      <c r="B641" s="83">
        <v>3</v>
      </c>
      <c r="C641" s="84">
        <v>966.09845917999996</v>
      </c>
      <c r="D641" s="84">
        <v>943.85999450999998</v>
      </c>
      <c r="E641" s="84">
        <v>143.28913987999999</v>
      </c>
      <c r="F641" s="84">
        <v>143.28913987999999</v>
      </c>
    </row>
    <row r="642" spans="1:6" ht="12.75" customHeight="1" x14ac:dyDescent="0.2">
      <c r="A642" s="83" t="s">
        <v>186</v>
      </c>
      <c r="B642" s="83">
        <v>4</v>
      </c>
      <c r="C642" s="84">
        <v>945.79551997999999</v>
      </c>
      <c r="D642" s="84">
        <v>924.07768573999999</v>
      </c>
      <c r="E642" s="84">
        <v>140.28595082000001</v>
      </c>
      <c r="F642" s="84">
        <v>140.28595082000001</v>
      </c>
    </row>
    <row r="643" spans="1:6" ht="12.75" customHeight="1" x14ac:dyDescent="0.2">
      <c r="A643" s="83" t="s">
        <v>186</v>
      </c>
      <c r="B643" s="83">
        <v>5</v>
      </c>
      <c r="C643" s="84">
        <v>955.10484410000004</v>
      </c>
      <c r="D643" s="84">
        <v>932.48047743999996</v>
      </c>
      <c r="E643" s="84">
        <v>141.56159424000001</v>
      </c>
      <c r="F643" s="84">
        <v>141.56159424000001</v>
      </c>
    </row>
    <row r="644" spans="1:6" ht="12.75" customHeight="1" x14ac:dyDescent="0.2">
      <c r="A644" s="83" t="s">
        <v>186</v>
      </c>
      <c r="B644" s="83">
        <v>6</v>
      </c>
      <c r="C644" s="84">
        <v>948.10290048000002</v>
      </c>
      <c r="D644" s="84">
        <v>924.60871997000004</v>
      </c>
      <c r="E644" s="84">
        <v>140.36656811</v>
      </c>
      <c r="F644" s="84">
        <v>140.36656811</v>
      </c>
    </row>
    <row r="645" spans="1:6" ht="12.75" customHeight="1" x14ac:dyDescent="0.2">
      <c r="A645" s="83" t="s">
        <v>186</v>
      </c>
      <c r="B645" s="83">
        <v>7</v>
      </c>
      <c r="C645" s="84">
        <v>869.32161833999999</v>
      </c>
      <c r="D645" s="84">
        <v>852.76809576999995</v>
      </c>
      <c r="E645" s="84">
        <v>129.46030944</v>
      </c>
      <c r="F645" s="84">
        <v>129.46030944</v>
      </c>
    </row>
    <row r="646" spans="1:6" ht="12.75" customHeight="1" x14ac:dyDescent="0.2">
      <c r="A646" s="83" t="s">
        <v>186</v>
      </c>
      <c r="B646" s="83">
        <v>8</v>
      </c>
      <c r="C646" s="84">
        <v>861.95250131</v>
      </c>
      <c r="D646" s="84">
        <v>840.75943474999997</v>
      </c>
      <c r="E646" s="84">
        <v>127.63725229000001</v>
      </c>
      <c r="F646" s="84">
        <v>127.63725229000001</v>
      </c>
    </row>
    <row r="647" spans="1:6" ht="12.75" customHeight="1" x14ac:dyDescent="0.2">
      <c r="A647" s="83" t="s">
        <v>186</v>
      </c>
      <c r="B647" s="83">
        <v>9</v>
      </c>
      <c r="C647" s="84">
        <v>865.46612339000001</v>
      </c>
      <c r="D647" s="84">
        <v>843.63933784000005</v>
      </c>
      <c r="E647" s="84">
        <v>128.07445573000001</v>
      </c>
      <c r="F647" s="84">
        <v>128.07445573000001</v>
      </c>
    </row>
    <row r="648" spans="1:6" ht="12.75" customHeight="1" x14ac:dyDescent="0.2">
      <c r="A648" s="83" t="s">
        <v>186</v>
      </c>
      <c r="B648" s="83">
        <v>10</v>
      </c>
      <c r="C648" s="84">
        <v>925.03985207999995</v>
      </c>
      <c r="D648" s="84">
        <v>904.17839408999998</v>
      </c>
      <c r="E648" s="84">
        <v>137.26500236999999</v>
      </c>
      <c r="F648" s="84">
        <v>137.26500236999999</v>
      </c>
    </row>
    <row r="649" spans="1:6" ht="12.75" customHeight="1" x14ac:dyDescent="0.2">
      <c r="A649" s="83" t="s">
        <v>186</v>
      </c>
      <c r="B649" s="83">
        <v>11</v>
      </c>
      <c r="C649" s="84">
        <v>902.05580955999994</v>
      </c>
      <c r="D649" s="84">
        <v>882.87917377999997</v>
      </c>
      <c r="E649" s="84">
        <v>134.03152815000001</v>
      </c>
      <c r="F649" s="84">
        <v>134.03152815000001</v>
      </c>
    </row>
    <row r="650" spans="1:6" ht="12.75" customHeight="1" x14ac:dyDescent="0.2">
      <c r="A650" s="83" t="s">
        <v>186</v>
      </c>
      <c r="B650" s="83">
        <v>12</v>
      </c>
      <c r="C650" s="84">
        <v>890.20583652000005</v>
      </c>
      <c r="D650" s="84">
        <v>871.86853114999997</v>
      </c>
      <c r="E650" s="84">
        <v>132.35998203</v>
      </c>
      <c r="F650" s="84">
        <v>132.35998203</v>
      </c>
    </row>
    <row r="651" spans="1:6" ht="12.75" customHeight="1" x14ac:dyDescent="0.2">
      <c r="A651" s="83" t="s">
        <v>186</v>
      </c>
      <c r="B651" s="83">
        <v>13</v>
      </c>
      <c r="C651" s="84">
        <v>883.56724427999995</v>
      </c>
      <c r="D651" s="84">
        <v>864.38811831999999</v>
      </c>
      <c r="E651" s="84">
        <v>131.22436665999999</v>
      </c>
      <c r="F651" s="84">
        <v>131.22436665999999</v>
      </c>
    </row>
    <row r="652" spans="1:6" ht="12.75" customHeight="1" x14ac:dyDescent="0.2">
      <c r="A652" s="83" t="s">
        <v>186</v>
      </c>
      <c r="B652" s="83">
        <v>14</v>
      </c>
      <c r="C652" s="84">
        <v>873.32758449000005</v>
      </c>
      <c r="D652" s="84">
        <v>858.52736158000005</v>
      </c>
      <c r="E652" s="84">
        <v>130.33463429</v>
      </c>
      <c r="F652" s="84">
        <v>130.33463429</v>
      </c>
    </row>
    <row r="653" spans="1:6" ht="12.75" customHeight="1" x14ac:dyDescent="0.2">
      <c r="A653" s="83" t="s">
        <v>186</v>
      </c>
      <c r="B653" s="83">
        <v>15</v>
      </c>
      <c r="C653" s="84">
        <v>885.15986681000004</v>
      </c>
      <c r="D653" s="84">
        <v>866.07985391</v>
      </c>
      <c r="E653" s="84">
        <v>131.48119217999999</v>
      </c>
      <c r="F653" s="84">
        <v>131.48119217999999</v>
      </c>
    </row>
    <row r="654" spans="1:6" ht="12.75" customHeight="1" x14ac:dyDescent="0.2">
      <c r="A654" s="83" t="s">
        <v>186</v>
      </c>
      <c r="B654" s="83">
        <v>16</v>
      </c>
      <c r="C654" s="84">
        <v>884.48679722999998</v>
      </c>
      <c r="D654" s="84">
        <v>865.12025494</v>
      </c>
      <c r="E654" s="84">
        <v>131.33551367999999</v>
      </c>
      <c r="F654" s="84">
        <v>131.33551367999999</v>
      </c>
    </row>
    <row r="655" spans="1:6" ht="12.75" customHeight="1" x14ac:dyDescent="0.2">
      <c r="A655" s="83" t="s">
        <v>186</v>
      </c>
      <c r="B655" s="83">
        <v>17</v>
      </c>
      <c r="C655" s="84">
        <v>877.77293325000005</v>
      </c>
      <c r="D655" s="84">
        <v>858.66594824000003</v>
      </c>
      <c r="E655" s="84">
        <v>130.35567338000001</v>
      </c>
      <c r="F655" s="84">
        <v>130.35567338000001</v>
      </c>
    </row>
    <row r="656" spans="1:6" ht="12.75" customHeight="1" x14ac:dyDescent="0.2">
      <c r="A656" s="83" t="s">
        <v>186</v>
      </c>
      <c r="B656" s="83">
        <v>18</v>
      </c>
      <c r="C656" s="84">
        <v>875.33873427000003</v>
      </c>
      <c r="D656" s="84">
        <v>856.23660098000005</v>
      </c>
      <c r="E656" s="84">
        <v>129.98686966</v>
      </c>
      <c r="F656" s="84">
        <v>129.98686966</v>
      </c>
    </row>
    <row r="657" spans="1:6" ht="12.75" customHeight="1" x14ac:dyDescent="0.2">
      <c r="A657" s="83" t="s">
        <v>186</v>
      </c>
      <c r="B657" s="83">
        <v>19</v>
      </c>
      <c r="C657" s="84">
        <v>882.72151957999995</v>
      </c>
      <c r="D657" s="84">
        <v>863.81357057000002</v>
      </c>
      <c r="E657" s="84">
        <v>131.13714350000001</v>
      </c>
      <c r="F657" s="84">
        <v>131.13714350000001</v>
      </c>
    </row>
    <row r="658" spans="1:6" ht="12.75" customHeight="1" x14ac:dyDescent="0.2">
      <c r="A658" s="83" t="s">
        <v>186</v>
      </c>
      <c r="B658" s="83">
        <v>20</v>
      </c>
      <c r="C658" s="84">
        <v>875.80916553999998</v>
      </c>
      <c r="D658" s="84">
        <v>856.49063308999996</v>
      </c>
      <c r="E658" s="84">
        <v>130.02543474999999</v>
      </c>
      <c r="F658" s="84">
        <v>130.02543474999999</v>
      </c>
    </row>
    <row r="659" spans="1:6" ht="12.75" customHeight="1" x14ac:dyDescent="0.2">
      <c r="A659" s="83" t="s">
        <v>186</v>
      </c>
      <c r="B659" s="83">
        <v>21</v>
      </c>
      <c r="C659" s="84">
        <v>897.88143808999996</v>
      </c>
      <c r="D659" s="84">
        <v>874.92466037999998</v>
      </c>
      <c r="E659" s="84">
        <v>132.82393869000001</v>
      </c>
      <c r="F659" s="84">
        <v>132.82393869000001</v>
      </c>
    </row>
    <row r="660" spans="1:6" ht="12.75" customHeight="1" x14ac:dyDescent="0.2">
      <c r="A660" s="83" t="s">
        <v>186</v>
      </c>
      <c r="B660" s="83">
        <v>22</v>
      </c>
      <c r="C660" s="84">
        <v>901.77348105999999</v>
      </c>
      <c r="D660" s="84">
        <v>877.49115660999996</v>
      </c>
      <c r="E660" s="84">
        <v>133.21356324999999</v>
      </c>
      <c r="F660" s="84">
        <v>133.21356324999999</v>
      </c>
    </row>
    <row r="661" spans="1:6" ht="12.75" customHeight="1" x14ac:dyDescent="0.2">
      <c r="A661" s="83" t="s">
        <v>186</v>
      </c>
      <c r="B661" s="83">
        <v>23</v>
      </c>
      <c r="C661" s="84">
        <v>871.21908281000003</v>
      </c>
      <c r="D661" s="84">
        <v>847.35795879</v>
      </c>
      <c r="E661" s="84">
        <v>128.63898649000001</v>
      </c>
      <c r="F661" s="84">
        <v>128.63898649000001</v>
      </c>
    </row>
    <row r="662" spans="1:6" ht="12.75" customHeight="1" x14ac:dyDescent="0.2">
      <c r="A662" s="83" t="s">
        <v>186</v>
      </c>
      <c r="B662" s="83">
        <v>24</v>
      </c>
      <c r="C662" s="84">
        <v>891.13645400999997</v>
      </c>
      <c r="D662" s="84">
        <v>870.26950572999999</v>
      </c>
      <c r="E662" s="84">
        <v>132.11723101000001</v>
      </c>
      <c r="F662" s="84">
        <v>132.11723101000001</v>
      </c>
    </row>
    <row r="663" spans="1:6" ht="12.75" customHeight="1" x14ac:dyDescent="0.2">
      <c r="A663" s="83" t="s">
        <v>187</v>
      </c>
      <c r="B663" s="83">
        <v>1</v>
      </c>
      <c r="C663" s="84">
        <v>893.72177758999999</v>
      </c>
      <c r="D663" s="84">
        <v>874.82647828999995</v>
      </c>
      <c r="E663" s="84">
        <v>132.80903348000001</v>
      </c>
      <c r="F663" s="84">
        <v>132.80903348000001</v>
      </c>
    </row>
    <row r="664" spans="1:6" ht="12.75" customHeight="1" x14ac:dyDescent="0.2">
      <c r="A664" s="83" t="s">
        <v>187</v>
      </c>
      <c r="B664" s="83">
        <v>2</v>
      </c>
      <c r="C664" s="84">
        <v>889.00189499999999</v>
      </c>
      <c r="D664" s="84">
        <v>870.00326437000001</v>
      </c>
      <c r="E664" s="84">
        <v>132.07681242000001</v>
      </c>
      <c r="F664" s="84">
        <v>132.07681242000001</v>
      </c>
    </row>
    <row r="665" spans="1:6" ht="12.75" customHeight="1" x14ac:dyDescent="0.2">
      <c r="A665" s="83" t="s">
        <v>187</v>
      </c>
      <c r="B665" s="83">
        <v>3</v>
      </c>
      <c r="C665" s="84">
        <v>932.65922802</v>
      </c>
      <c r="D665" s="84">
        <v>911.80048670999997</v>
      </c>
      <c r="E665" s="84">
        <v>138.42212642000001</v>
      </c>
      <c r="F665" s="84">
        <v>138.42212642000001</v>
      </c>
    </row>
    <row r="666" spans="1:6" ht="12.75" customHeight="1" x14ac:dyDescent="0.2">
      <c r="A666" s="83" t="s">
        <v>187</v>
      </c>
      <c r="B666" s="83">
        <v>4</v>
      </c>
      <c r="C666" s="84">
        <v>897.13427375000003</v>
      </c>
      <c r="D666" s="84">
        <v>877.89823015000002</v>
      </c>
      <c r="E666" s="84">
        <v>133.27536183999999</v>
      </c>
      <c r="F666" s="84">
        <v>133.27536183999999</v>
      </c>
    </row>
    <row r="667" spans="1:6" ht="12.75" customHeight="1" x14ac:dyDescent="0.2">
      <c r="A667" s="83" t="s">
        <v>187</v>
      </c>
      <c r="B667" s="83">
        <v>5</v>
      </c>
      <c r="C667" s="84">
        <v>890.29504266000004</v>
      </c>
      <c r="D667" s="84">
        <v>874.17268695999996</v>
      </c>
      <c r="E667" s="84">
        <v>132.70978020999999</v>
      </c>
      <c r="F667" s="84">
        <v>132.70978020999999</v>
      </c>
    </row>
    <row r="668" spans="1:6" ht="12.75" customHeight="1" x14ac:dyDescent="0.2">
      <c r="A668" s="83" t="s">
        <v>187</v>
      </c>
      <c r="B668" s="83">
        <v>6</v>
      </c>
      <c r="C668" s="84">
        <v>902.56873140000005</v>
      </c>
      <c r="D668" s="84">
        <v>883.32279418999997</v>
      </c>
      <c r="E668" s="84">
        <v>134.09887499000001</v>
      </c>
      <c r="F668" s="84">
        <v>134.09887499000001</v>
      </c>
    </row>
    <row r="669" spans="1:6" ht="12.75" customHeight="1" x14ac:dyDescent="0.2">
      <c r="A669" s="83" t="s">
        <v>187</v>
      </c>
      <c r="B669" s="83">
        <v>7</v>
      </c>
      <c r="C669" s="84">
        <v>885.69425849000004</v>
      </c>
      <c r="D669" s="84">
        <v>868.22521167000002</v>
      </c>
      <c r="E669" s="84">
        <v>131.80688293</v>
      </c>
      <c r="F669" s="84">
        <v>131.80688293</v>
      </c>
    </row>
    <row r="670" spans="1:6" ht="12.75" customHeight="1" x14ac:dyDescent="0.2">
      <c r="A670" s="83" t="s">
        <v>187</v>
      </c>
      <c r="B670" s="83">
        <v>8</v>
      </c>
      <c r="C670" s="84">
        <v>851.96257062999996</v>
      </c>
      <c r="D670" s="84">
        <v>834.91852083000003</v>
      </c>
      <c r="E670" s="84">
        <v>126.7505323</v>
      </c>
      <c r="F670" s="84">
        <v>126.7505323</v>
      </c>
    </row>
    <row r="671" spans="1:6" ht="12.75" customHeight="1" x14ac:dyDescent="0.2">
      <c r="A671" s="83" t="s">
        <v>187</v>
      </c>
      <c r="B671" s="83">
        <v>9</v>
      </c>
      <c r="C671" s="84">
        <v>791.55456615000003</v>
      </c>
      <c r="D671" s="84">
        <v>776.04434493999997</v>
      </c>
      <c r="E671" s="84">
        <v>117.81273424</v>
      </c>
      <c r="F671" s="84">
        <v>117.81273424</v>
      </c>
    </row>
    <row r="672" spans="1:6" ht="12.75" customHeight="1" x14ac:dyDescent="0.2">
      <c r="A672" s="83" t="s">
        <v>187</v>
      </c>
      <c r="B672" s="83">
        <v>10</v>
      </c>
      <c r="C672" s="84">
        <v>867.27711046000002</v>
      </c>
      <c r="D672" s="84">
        <v>847.86655097000005</v>
      </c>
      <c r="E672" s="84">
        <v>128.71619681000001</v>
      </c>
      <c r="F672" s="84">
        <v>128.71619681000001</v>
      </c>
    </row>
    <row r="673" spans="1:6" ht="12.75" customHeight="1" x14ac:dyDescent="0.2">
      <c r="A673" s="83" t="s">
        <v>187</v>
      </c>
      <c r="B673" s="83">
        <v>11</v>
      </c>
      <c r="C673" s="84">
        <v>863.57631153</v>
      </c>
      <c r="D673" s="84">
        <v>844.60547549</v>
      </c>
      <c r="E673" s="84">
        <v>128.22112688000001</v>
      </c>
      <c r="F673" s="84">
        <v>128.22112688000001</v>
      </c>
    </row>
    <row r="674" spans="1:6" ht="12.75" customHeight="1" x14ac:dyDescent="0.2">
      <c r="A674" s="83" t="s">
        <v>187</v>
      </c>
      <c r="B674" s="83">
        <v>12</v>
      </c>
      <c r="C674" s="84">
        <v>863.68164435999995</v>
      </c>
      <c r="D674" s="84">
        <v>847.39158944999997</v>
      </c>
      <c r="E674" s="84">
        <v>128.64409201999999</v>
      </c>
      <c r="F674" s="84">
        <v>128.64409201999999</v>
      </c>
    </row>
    <row r="675" spans="1:6" ht="12.75" customHeight="1" x14ac:dyDescent="0.2">
      <c r="A675" s="83" t="s">
        <v>187</v>
      </c>
      <c r="B675" s="83">
        <v>13</v>
      </c>
      <c r="C675" s="84">
        <v>866.63384468000004</v>
      </c>
      <c r="D675" s="84">
        <v>848.64110487999994</v>
      </c>
      <c r="E675" s="84">
        <v>128.83378328000001</v>
      </c>
      <c r="F675" s="84">
        <v>128.83378328000001</v>
      </c>
    </row>
    <row r="676" spans="1:6" ht="12.75" customHeight="1" x14ac:dyDescent="0.2">
      <c r="A676" s="83" t="s">
        <v>187</v>
      </c>
      <c r="B676" s="83">
        <v>14</v>
      </c>
      <c r="C676" s="84">
        <v>858.43309654999996</v>
      </c>
      <c r="D676" s="84">
        <v>840.15152047000004</v>
      </c>
      <c r="E676" s="84">
        <v>127.5449637</v>
      </c>
      <c r="F676" s="84">
        <v>127.5449637</v>
      </c>
    </row>
    <row r="677" spans="1:6" ht="12.75" customHeight="1" x14ac:dyDescent="0.2">
      <c r="A677" s="83" t="s">
        <v>187</v>
      </c>
      <c r="B677" s="83">
        <v>15</v>
      </c>
      <c r="C677" s="84">
        <v>856.11190586999999</v>
      </c>
      <c r="D677" s="84">
        <v>836.81408280000005</v>
      </c>
      <c r="E677" s="84">
        <v>127.03830108</v>
      </c>
      <c r="F677" s="84">
        <v>127.03830108</v>
      </c>
    </row>
    <row r="678" spans="1:6" ht="12.75" customHeight="1" x14ac:dyDescent="0.2">
      <c r="A678" s="83" t="s">
        <v>187</v>
      </c>
      <c r="B678" s="83">
        <v>16</v>
      </c>
      <c r="C678" s="84">
        <v>857.78343408000001</v>
      </c>
      <c r="D678" s="84">
        <v>835.11023599999999</v>
      </c>
      <c r="E678" s="84">
        <v>126.77963693</v>
      </c>
      <c r="F678" s="84">
        <v>126.77963693</v>
      </c>
    </row>
    <row r="679" spans="1:6" ht="12.75" customHeight="1" x14ac:dyDescent="0.2">
      <c r="A679" s="83" t="s">
        <v>187</v>
      </c>
      <c r="B679" s="83">
        <v>17</v>
      </c>
      <c r="C679" s="84">
        <v>852.77025518999994</v>
      </c>
      <c r="D679" s="84">
        <v>832.56376540999997</v>
      </c>
      <c r="E679" s="84">
        <v>126.3930525</v>
      </c>
      <c r="F679" s="84">
        <v>126.3930525</v>
      </c>
    </row>
    <row r="680" spans="1:6" ht="12.75" customHeight="1" x14ac:dyDescent="0.2">
      <c r="A680" s="83" t="s">
        <v>187</v>
      </c>
      <c r="B680" s="83">
        <v>18</v>
      </c>
      <c r="C680" s="84">
        <v>862.40565272000003</v>
      </c>
      <c r="D680" s="84">
        <v>839.98551797000005</v>
      </c>
      <c r="E680" s="84">
        <v>127.51976255</v>
      </c>
      <c r="F680" s="84">
        <v>127.51976255</v>
      </c>
    </row>
    <row r="681" spans="1:6" ht="12.75" customHeight="1" x14ac:dyDescent="0.2">
      <c r="A681" s="83" t="s">
        <v>187</v>
      </c>
      <c r="B681" s="83">
        <v>19</v>
      </c>
      <c r="C681" s="84">
        <v>860.12361498999996</v>
      </c>
      <c r="D681" s="84">
        <v>839.83778290999999</v>
      </c>
      <c r="E681" s="84">
        <v>127.49733461</v>
      </c>
      <c r="F681" s="84">
        <v>127.49733461</v>
      </c>
    </row>
    <row r="682" spans="1:6" ht="12.75" customHeight="1" x14ac:dyDescent="0.2">
      <c r="A682" s="83" t="s">
        <v>187</v>
      </c>
      <c r="B682" s="83">
        <v>20</v>
      </c>
      <c r="C682" s="84">
        <v>858.67520890000003</v>
      </c>
      <c r="D682" s="84">
        <v>839.65771200999995</v>
      </c>
      <c r="E682" s="84">
        <v>127.46999771999999</v>
      </c>
      <c r="F682" s="84">
        <v>127.46999771999999</v>
      </c>
    </row>
    <row r="683" spans="1:6" ht="12.75" customHeight="1" x14ac:dyDescent="0.2">
      <c r="A683" s="83" t="s">
        <v>187</v>
      </c>
      <c r="B683" s="83">
        <v>21</v>
      </c>
      <c r="C683" s="84">
        <v>875.36727761999998</v>
      </c>
      <c r="D683" s="84">
        <v>854.84854217999998</v>
      </c>
      <c r="E683" s="84">
        <v>129.77614588</v>
      </c>
      <c r="F683" s="84">
        <v>129.77614588</v>
      </c>
    </row>
    <row r="684" spans="1:6" ht="12.75" customHeight="1" x14ac:dyDescent="0.2">
      <c r="A684" s="83" t="s">
        <v>187</v>
      </c>
      <c r="B684" s="83">
        <v>22</v>
      </c>
      <c r="C684" s="84">
        <v>874.40016084000001</v>
      </c>
      <c r="D684" s="84">
        <v>853.44321170000001</v>
      </c>
      <c r="E684" s="84">
        <v>129.56280004000001</v>
      </c>
      <c r="F684" s="84">
        <v>129.56280004000001</v>
      </c>
    </row>
    <row r="685" spans="1:6" ht="12.75" customHeight="1" x14ac:dyDescent="0.2">
      <c r="A685" s="83" t="s">
        <v>187</v>
      </c>
      <c r="B685" s="83">
        <v>23</v>
      </c>
      <c r="C685" s="84">
        <v>860.42961861000003</v>
      </c>
      <c r="D685" s="84">
        <v>837.62554599999999</v>
      </c>
      <c r="E685" s="84">
        <v>127.16149082</v>
      </c>
      <c r="F685" s="84">
        <v>127.16149082</v>
      </c>
    </row>
    <row r="686" spans="1:6" ht="12.75" customHeight="1" x14ac:dyDescent="0.2">
      <c r="A686" s="83" t="s">
        <v>187</v>
      </c>
      <c r="B686" s="83">
        <v>24</v>
      </c>
      <c r="C686" s="84">
        <v>839.99783667999998</v>
      </c>
      <c r="D686" s="84">
        <v>818.42739904999996</v>
      </c>
      <c r="E686" s="84">
        <v>124.24698445</v>
      </c>
      <c r="F686" s="84">
        <v>124.24698445</v>
      </c>
    </row>
    <row r="687" spans="1:6" ht="12.75" customHeight="1" x14ac:dyDescent="0.2">
      <c r="A687" s="83" t="s">
        <v>188</v>
      </c>
      <c r="B687" s="83">
        <v>1</v>
      </c>
      <c r="C687" s="84">
        <v>837.40850819000002</v>
      </c>
      <c r="D687" s="84">
        <v>817.75245654000003</v>
      </c>
      <c r="E687" s="84">
        <v>124.14452017000001</v>
      </c>
      <c r="F687" s="84">
        <v>124.14452017000001</v>
      </c>
    </row>
    <row r="688" spans="1:6" ht="12.75" customHeight="1" x14ac:dyDescent="0.2">
      <c r="A688" s="83" t="s">
        <v>188</v>
      </c>
      <c r="B688" s="83">
        <v>2</v>
      </c>
      <c r="C688" s="84">
        <v>875.36715701000003</v>
      </c>
      <c r="D688" s="84">
        <v>853.14878905</v>
      </c>
      <c r="E688" s="84">
        <v>129.51810319000001</v>
      </c>
      <c r="F688" s="84">
        <v>129.51810319000001</v>
      </c>
    </row>
    <row r="689" spans="1:6" ht="12.75" customHeight="1" x14ac:dyDescent="0.2">
      <c r="A689" s="83" t="s">
        <v>188</v>
      </c>
      <c r="B689" s="83">
        <v>3</v>
      </c>
      <c r="C689" s="84">
        <v>917.77163124000003</v>
      </c>
      <c r="D689" s="84">
        <v>894.59634469000002</v>
      </c>
      <c r="E689" s="84">
        <v>135.81033364000001</v>
      </c>
      <c r="F689" s="84">
        <v>135.81033364000001</v>
      </c>
    </row>
    <row r="690" spans="1:6" ht="12.75" customHeight="1" x14ac:dyDescent="0.2">
      <c r="A690" s="83" t="s">
        <v>188</v>
      </c>
      <c r="B690" s="83">
        <v>4</v>
      </c>
      <c r="C690" s="84">
        <v>930.99472422999997</v>
      </c>
      <c r="D690" s="84">
        <v>908.66884274999995</v>
      </c>
      <c r="E690" s="84">
        <v>137.94670572999999</v>
      </c>
      <c r="F690" s="84">
        <v>137.94670572999999</v>
      </c>
    </row>
    <row r="691" spans="1:6" ht="12.75" customHeight="1" x14ac:dyDescent="0.2">
      <c r="A691" s="83" t="s">
        <v>188</v>
      </c>
      <c r="B691" s="83">
        <v>5</v>
      </c>
      <c r="C691" s="84">
        <v>929.14998782999999</v>
      </c>
      <c r="D691" s="84">
        <v>907.92356577999999</v>
      </c>
      <c r="E691" s="84">
        <v>137.83356384000001</v>
      </c>
      <c r="F691" s="84">
        <v>137.83356384000001</v>
      </c>
    </row>
    <row r="692" spans="1:6" ht="12.75" customHeight="1" x14ac:dyDescent="0.2">
      <c r="A692" s="83" t="s">
        <v>188</v>
      </c>
      <c r="B692" s="83">
        <v>6</v>
      </c>
      <c r="C692" s="84">
        <v>936.41246319000004</v>
      </c>
      <c r="D692" s="84">
        <v>912.41451070999994</v>
      </c>
      <c r="E692" s="84">
        <v>138.51534254000001</v>
      </c>
      <c r="F692" s="84">
        <v>138.51534254000001</v>
      </c>
    </row>
    <row r="693" spans="1:6" ht="12.75" customHeight="1" x14ac:dyDescent="0.2">
      <c r="A693" s="83" t="s">
        <v>188</v>
      </c>
      <c r="B693" s="83">
        <v>7</v>
      </c>
      <c r="C693" s="84">
        <v>905.32320777999996</v>
      </c>
      <c r="D693" s="84">
        <v>883.23995654999999</v>
      </c>
      <c r="E693" s="84">
        <v>134.08629925</v>
      </c>
      <c r="F693" s="84">
        <v>134.08629925</v>
      </c>
    </row>
    <row r="694" spans="1:6" ht="12.75" customHeight="1" x14ac:dyDescent="0.2">
      <c r="A694" s="83" t="s">
        <v>188</v>
      </c>
      <c r="B694" s="83">
        <v>8</v>
      </c>
      <c r="C694" s="84">
        <v>862.45127846000003</v>
      </c>
      <c r="D694" s="84">
        <v>847.17677285000002</v>
      </c>
      <c r="E694" s="84">
        <v>128.61148032</v>
      </c>
      <c r="F694" s="84">
        <v>128.61148032</v>
      </c>
    </row>
    <row r="695" spans="1:6" ht="12.75" customHeight="1" x14ac:dyDescent="0.2">
      <c r="A695" s="83" t="s">
        <v>188</v>
      </c>
      <c r="B695" s="83">
        <v>9</v>
      </c>
      <c r="C695" s="84">
        <v>798.20591013000001</v>
      </c>
      <c r="D695" s="84">
        <v>777.90274077000004</v>
      </c>
      <c r="E695" s="84">
        <v>118.09486076</v>
      </c>
      <c r="F695" s="84">
        <v>118.09486076</v>
      </c>
    </row>
    <row r="696" spans="1:6" ht="12.75" customHeight="1" x14ac:dyDescent="0.2">
      <c r="A696" s="83" t="s">
        <v>188</v>
      </c>
      <c r="B696" s="83">
        <v>10</v>
      </c>
      <c r="C696" s="84">
        <v>863.86556654000003</v>
      </c>
      <c r="D696" s="84">
        <v>842.50519305</v>
      </c>
      <c r="E696" s="84">
        <v>127.9022791</v>
      </c>
      <c r="F696" s="84">
        <v>127.9022791</v>
      </c>
    </row>
    <row r="697" spans="1:6" ht="12.75" customHeight="1" x14ac:dyDescent="0.2">
      <c r="A697" s="83" t="s">
        <v>188</v>
      </c>
      <c r="B697" s="83">
        <v>11</v>
      </c>
      <c r="C697" s="84">
        <v>867.00979805999998</v>
      </c>
      <c r="D697" s="84">
        <v>845.79346739000005</v>
      </c>
      <c r="E697" s="84">
        <v>128.40147813999999</v>
      </c>
      <c r="F697" s="84">
        <v>128.40147813999999</v>
      </c>
    </row>
    <row r="698" spans="1:6" ht="12.75" customHeight="1" x14ac:dyDescent="0.2">
      <c r="A698" s="83" t="s">
        <v>188</v>
      </c>
      <c r="B698" s="83">
        <v>12</v>
      </c>
      <c r="C698" s="84">
        <v>873.89590394000004</v>
      </c>
      <c r="D698" s="84">
        <v>852.78229102</v>
      </c>
      <c r="E698" s="84">
        <v>129.46246445</v>
      </c>
      <c r="F698" s="84">
        <v>129.46246445</v>
      </c>
    </row>
    <row r="699" spans="1:6" ht="12.75" customHeight="1" x14ac:dyDescent="0.2">
      <c r="A699" s="83" t="s">
        <v>188</v>
      </c>
      <c r="B699" s="83">
        <v>13</v>
      </c>
      <c r="C699" s="84">
        <v>876.74196609000001</v>
      </c>
      <c r="D699" s="84">
        <v>856.22074977</v>
      </c>
      <c r="E699" s="84">
        <v>129.98446326000001</v>
      </c>
      <c r="F699" s="84">
        <v>129.98446326000001</v>
      </c>
    </row>
    <row r="700" spans="1:6" ht="12.75" customHeight="1" x14ac:dyDescent="0.2">
      <c r="A700" s="83" t="s">
        <v>188</v>
      </c>
      <c r="B700" s="83">
        <v>14</v>
      </c>
      <c r="C700" s="84">
        <v>867.67810682000004</v>
      </c>
      <c r="D700" s="84">
        <v>846.92664415000002</v>
      </c>
      <c r="E700" s="84">
        <v>128.57350781</v>
      </c>
      <c r="F700" s="84">
        <v>128.57350781</v>
      </c>
    </row>
    <row r="701" spans="1:6" ht="12.75" customHeight="1" x14ac:dyDescent="0.2">
      <c r="A701" s="83" t="s">
        <v>188</v>
      </c>
      <c r="B701" s="83">
        <v>15</v>
      </c>
      <c r="C701" s="84">
        <v>863.98917248999999</v>
      </c>
      <c r="D701" s="84">
        <v>843.17213076999997</v>
      </c>
      <c r="E701" s="84">
        <v>128.00352816</v>
      </c>
      <c r="F701" s="84">
        <v>128.00352816</v>
      </c>
    </row>
    <row r="702" spans="1:6" ht="12.75" customHeight="1" x14ac:dyDescent="0.2">
      <c r="A702" s="83" t="s">
        <v>188</v>
      </c>
      <c r="B702" s="83">
        <v>16</v>
      </c>
      <c r="C702" s="84">
        <v>864.30431190000002</v>
      </c>
      <c r="D702" s="84">
        <v>841.91862545000004</v>
      </c>
      <c r="E702" s="84">
        <v>127.81323119</v>
      </c>
      <c r="F702" s="84">
        <v>127.81323119</v>
      </c>
    </row>
    <row r="703" spans="1:6" ht="12.75" customHeight="1" x14ac:dyDescent="0.2">
      <c r="A703" s="83" t="s">
        <v>188</v>
      </c>
      <c r="B703" s="83">
        <v>17</v>
      </c>
      <c r="C703" s="84">
        <v>858.79291735000004</v>
      </c>
      <c r="D703" s="84">
        <v>835.29302894</v>
      </c>
      <c r="E703" s="84">
        <v>126.80738707</v>
      </c>
      <c r="F703" s="84">
        <v>126.80738707</v>
      </c>
    </row>
    <row r="704" spans="1:6" ht="12.75" customHeight="1" x14ac:dyDescent="0.2">
      <c r="A704" s="83" t="s">
        <v>188</v>
      </c>
      <c r="B704" s="83">
        <v>18</v>
      </c>
      <c r="C704" s="84">
        <v>864.92398456000001</v>
      </c>
      <c r="D704" s="84">
        <v>840.63338410999995</v>
      </c>
      <c r="E704" s="84">
        <v>127.61811631</v>
      </c>
      <c r="F704" s="84">
        <v>127.61811631</v>
      </c>
    </row>
    <row r="705" spans="1:6" ht="12.75" customHeight="1" x14ac:dyDescent="0.2">
      <c r="A705" s="83" t="s">
        <v>188</v>
      </c>
      <c r="B705" s="83">
        <v>19</v>
      </c>
      <c r="C705" s="84">
        <v>865.07829690000005</v>
      </c>
      <c r="D705" s="84">
        <v>844.28558481000005</v>
      </c>
      <c r="E705" s="84">
        <v>128.17256369</v>
      </c>
      <c r="F705" s="84">
        <v>128.17256369</v>
      </c>
    </row>
    <row r="706" spans="1:6" ht="12.75" customHeight="1" x14ac:dyDescent="0.2">
      <c r="A706" s="83" t="s">
        <v>188</v>
      </c>
      <c r="B706" s="83">
        <v>20</v>
      </c>
      <c r="C706" s="84">
        <v>858.92594512999995</v>
      </c>
      <c r="D706" s="84">
        <v>842.08914589999995</v>
      </c>
      <c r="E706" s="84">
        <v>127.83911821</v>
      </c>
      <c r="F706" s="84">
        <v>127.83911821</v>
      </c>
    </row>
    <row r="707" spans="1:6" ht="12.75" customHeight="1" x14ac:dyDescent="0.2">
      <c r="A707" s="83" t="s">
        <v>188</v>
      </c>
      <c r="B707" s="83">
        <v>21</v>
      </c>
      <c r="C707" s="84">
        <v>879.17227513</v>
      </c>
      <c r="D707" s="84">
        <v>856.31977413000004</v>
      </c>
      <c r="E707" s="84">
        <v>129.99949633</v>
      </c>
      <c r="F707" s="84">
        <v>129.99949633</v>
      </c>
    </row>
    <row r="708" spans="1:6" ht="12.75" customHeight="1" x14ac:dyDescent="0.2">
      <c r="A708" s="83" t="s">
        <v>188</v>
      </c>
      <c r="B708" s="83">
        <v>22</v>
      </c>
      <c r="C708" s="84">
        <v>890.61501255999997</v>
      </c>
      <c r="D708" s="84">
        <v>866.41515757000002</v>
      </c>
      <c r="E708" s="84">
        <v>131.53209525</v>
      </c>
      <c r="F708" s="84">
        <v>131.53209525</v>
      </c>
    </row>
    <row r="709" spans="1:6" ht="12.75" customHeight="1" x14ac:dyDescent="0.2">
      <c r="A709" s="83" t="s">
        <v>188</v>
      </c>
      <c r="B709" s="83">
        <v>23</v>
      </c>
      <c r="C709" s="84">
        <v>897.19323787999997</v>
      </c>
      <c r="D709" s="84">
        <v>873.20784980999997</v>
      </c>
      <c r="E709" s="84">
        <v>132.56330649</v>
      </c>
      <c r="F709" s="84">
        <v>132.56330649</v>
      </c>
    </row>
    <row r="710" spans="1:6" ht="12.75" customHeight="1" x14ac:dyDescent="0.2">
      <c r="A710" s="83" t="s">
        <v>188</v>
      </c>
      <c r="B710" s="83">
        <v>24</v>
      </c>
      <c r="C710" s="84">
        <v>872.18509281000001</v>
      </c>
      <c r="D710" s="84">
        <v>847.72162642000001</v>
      </c>
      <c r="E710" s="84">
        <v>128.69419554999999</v>
      </c>
      <c r="F710" s="84">
        <v>128.69419554999999</v>
      </c>
    </row>
    <row r="711" spans="1:6" ht="12.75" customHeight="1" x14ac:dyDescent="0.2">
      <c r="A711" s="83" t="s">
        <v>189</v>
      </c>
      <c r="B711" s="83">
        <v>1</v>
      </c>
      <c r="C711" s="84">
        <v>884.00260510999999</v>
      </c>
      <c r="D711" s="84">
        <v>863.11506304</v>
      </c>
      <c r="E711" s="84">
        <v>131.03110176999999</v>
      </c>
      <c r="F711" s="84">
        <v>131.03110176999999</v>
      </c>
    </row>
    <row r="712" spans="1:6" ht="12.75" customHeight="1" x14ac:dyDescent="0.2">
      <c r="A712" s="83" t="s">
        <v>189</v>
      </c>
      <c r="B712" s="83">
        <v>2</v>
      </c>
      <c r="C712" s="84">
        <v>956.53536204</v>
      </c>
      <c r="D712" s="84">
        <v>932.70827282000005</v>
      </c>
      <c r="E712" s="84">
        <v>141.59617628000001</v>
      </c>
      <c r="F712" s="84">
        <v>141.59617628000001</v>
      </c>
    </row>
    <row r="713" spans="1:6" ht="12.75" customHeight="1" x14ac:dyDescent="0.2">
      <c r="A713" s="83" t="s">
        <v>189</v>
      </c>
      <c r="B713" s="83">
        <v>3</v>
      </c>
      <c r="C713" s="84">
        <v>986.79028791999997</v>
      </c>
      <c r="D713" s="84">
        <v>964.31728554999995</v>
      </c>
      <c r="E713" s="84">
        <v>146.39479925000001</v>
      </c>
      <c r="F713" s="84">
        <v>146.39479925000001</v>
      </c>
    </row>
    <row r="714" spans="1:6" ht="12.75" customHeight="1" x14ac:dyDescent="0.2">
      <c r="A714" s="83" t="s">
        <v>189</v>
      </c>
      <c r="B714" s="83">
        <v>4</v>
      </c>
      <c r="C714" s="84">
        <v>997.55389373000003</v>
      </c>
      <c r="D714" s="84">
        <v>973.97549188000005</v>
      </c>
      <c r="E714" s="84">
        <v>147.8610295</v>
      </c>
      <c r="F714" s="84">
        <v>147.8610295</v>
      </c>
    </row>
    <row r="715" spans="1:6" ht="12.75" customHeight="1" x14ac:dyDescent="0.2">
      <c r="A715" s="83" t="s">
        <v>189</v>
      </c>
      <c r="B715" s="83">
        <v>5</v>
      </c>
      <c r="C715" s="84">
        <v>1006.2344354099999</v>
      </c>
      <c r="D715" s="84">
        <v>983.02383535000001</v>
      </c>
      <c r="E715" s="84">
        <v>149.23467534</v>
      </c>
      <c r="F715" s="84">
        <v>149.23467534</v>
      </c>
    </row>
    <row r="716" spans="1:6" ht="12.75" customHeight="1" x14ac:dyDescent="0.2">
      <c r="A716" s="83" t="s">
        <v>189</v>
      </c>
      <c r="B716" s="83">
        <v>6</v>
      </c>
      <c r="C716" s="84">
        <v>992.69118843000001</v>
      </c>
      <c r="D716" s="84">
        <v>966.30043283999998</v>
      </c>
      <c r="E716" s="84">
        <v>146.69586451999999</v>
      </c>
      <c r="F716" s="84">
        <v>146.69586451999999</v>
      </c>
    </row>
    <row r="717" spans="1:6" ht="12.75" customHeight="1" x14ac:dyDescent="0.2">
      <c r="A717" s="83" t="s">
        <v>189</v>
      </c>
      <c r="B717" s="83">
        <v>7</v>
      </c>
      <c r="C717" s="84">
        <v>937.23992591000001</v>
      </c>
      <c r="D717" s="84">
        <v>913.79168717000005</v>
      </c>
      <c r="E717" s="84">
        <v>138.72441426</v>
      </c>
      <c r="F717" s="84">
        <v>138.72441426</v>
      </c>
    </row>
    <row r="718" spans="1:6" ht="12.75" customHeight="1" x14ac:dyDescent="0.2">
      <c r="A718" s="83" t="s">
        <v>189</v>
      </c>
      <c r="B718" s="83">
        <v>8</v>
      </c>
      <c r="C718" s="84">
        <v>886.76157275000003</v>
      </c>
      <c r="D718" s="84">
        <v>867.48803244999999</v>
      </c>
      <c r="E718" s="84">
        <v>131.69497038</v>
      </c>
      <c r="F718" s="84">
        <v>131.69497038</v>
      </c>
    </row>
    <row r="719" spans="1:6" ht="12.75" customHeight="1" x14ac:dyDescent="0.2">
      <c r="A719" s="83" t="s">
        <v>189</v>
      </c>
      <c r="B719" s="83">
        <v>9</v>
      </c>
      <c r="C719" s="84">
        <v>846.52187177999997</v>
      </c>
      <c r="D719" s="84">
        <v>827.31427129999997</v>
      </c>
      <c r="E719" s="84">
        <v>125.59611704</v>
      </c>
      <c r="F719" s="84">
        <v>125.59611704</v>
      </c>
    </row>
    <row r="720" spans="1:6" ht="12.75" customHeight="1" x14ac:dyDescent="0.2">
      <c r="A720" s="83" t="s">
        <v>189</v>
      </c>
      <c r="B720" s="83">
        <v>10</v>
      </c>
      <c r="C720" s="84">
        <v>865.40298783000003</v>
      </c>
      <c r="D720" s="84">
        <v>850.73313273999997</v>
      </c>
      <c r="E720" s="84">
        <v>129.15137791999999</v>
      </c>
      <c r="F720" s="84">
        <v>129.15137791999999</v>
      </c>
    </row>
    <row r="721" spans="1:6" ht="12.75" customHeight="1" x14ac:dyDescent="0.2">
      <c r="A721" s="83" t="s">
        <v>189</v>
      </c>
      <c r="B721" s="83">
        <v>11</v>
      </c>
      <c r="C721" s="84">
        <v>848.92021695999995</v>
      </c>
      <c r="D721" s="84">
        <v>828.62537142999997</v>
      </c>
      <c r="E721" s="84">
        <v>125.79515759</v>
      </c>
      <c r="F721" s="84">
        <v>125.79515759</v>
      </c>
    </row>
    <row r="722" spans="1:6" ht="12.75" customHeight="1" x14ac:dyDescent="0.2">
      <c r="A722" s="83" t="s">
        <v>189</v>
      </c>
      <c r="B722" s="83">
        <v>12</v>
      </c>
      <c r="C722" s="84">
        <v>849.52548233000005</v>
      </c>
      <c r="D722" s="84">
        <v>829.36259347999999</v>
      </c>
      <c r="E722" s="84">
        <v>125.90707664</v>
      </c>
      <c r="F722" s="84">
        <v>125.90707664</v>
      </c>
    </row>
    <row r="723" spans="1:6" ht="12.75" customHeight="1" x14ac:dyDescent="0.2">
      <c r="A723" s="83" t="s">
        <v>189</v>
      </c>
      <c r="B723" s="83">
        <v>13</v>
      </c>
      <c r="C723" s="84">
        <v>849.21847474000003</v>
      </c>
      <c r="D723" s="84">
        <v>831.49055911000005</v>
      </c>
      <c r="E723" s="84">
        <v>126.23012706</v>
      </c>
      <c r="F723" s="84">
        <v>126.23012706</v>
      </c>
    </row>
    <row r="724" spans="1:6" ht="12.75" customHeight="1" x14ac:dyDescent="0.2">
      <c r="A724" s="83" t="s">
        <v>189</v>
      </c>
      <c r="B724" s="83">
        <v>14</v>
      </c>
      <c r="C724" s="84">
        <v>846.83870563000005</v>
      </c>
      <c r="D724" s="84">
        <v>827.77477245</v>
      </c>
      <c r="E724" s="84">
        <v>125.66602657999999</v>
      </c>
      <c r="F724" s="84">
        <v>125.66602657999999</v>
      </c>
    </row>
    <row r="725" spans="1:6" ht="12.75" customHeight="1" x14ac:dyDescent="0.2">
      <c r="A725" s="83" t="s">
        <v>189</v>
      </c>
      <c r="B725" s="83">
        <v>15</v>
      </c>
      <c r="C725" s="84">
        <v>846.78760747000001</v>
      </c>
      <c r="D725" s="84">
        <v>827.78449665000005</v>
      </c>
      <c r="E725" s="84">
        <v>125.66750283</v>
      </c>
      <c r="F725" s="84">
        <v>125.66750283</v>
      </c>
    </row>
    <row r="726" spans="1:6" ht="12.75" customHeight="1" x14ac:dyDescent="0.2">
      <c r="A726" s="83" t="s">
        <v>189</v>
      </c>
      <c r="B726" s="83">
        <v>16</v>
      </c>
      <c r="C726" s="84">
        <v>846.37367697000002</v>
      </c>
      <c r="D726" s="84">
        <v>827.17688661</v>
      </c>
      <c r="E726" s="84">
        <v>125.57526042000001</v>
      </c>
      <c r="F726" s="84">
        <v>125.57526042000001</v>
      </c>
    </row>
    <row r="727" spans="1:6" ht="12.75" customHeight="1" x14ac:dyDescent="0.2">
      <c r="A727" s="83" t="s">
        <v>189</v>
      </c>
      <c r="B727" s="83">
        <v>17</v>
      </c>
      <c r="C727" s="84">
        <v>848.04976267999996</v>
      </c>
      <c r="D727" s="84">
        <v>829.47116890999996</v>
      </c>
      <c r="E727" s="84">
        <v>125.92355968</v>
      </c>
      <c r="F727" s="84">
        <v>125.92355968</v>
      </c>
    </row>
    <row r="728" spans="1:6" ht="12.75" customHeight="1" x14ac:dyDescent="0.2">
      <c r="A728" s="83" t="s">
        <v>189</v>
      </c>
      <c r="B728" s="83">
        <v>18</v>
      </c>
      <c r="C728" s="84">
        <v>852.06296376</v>
      </c>
      <c r="D728" s="84">
        <v>831.09435982000002</v>
      </c>
      <c r="E728" s="84">
        <v>126.16997931</v>
      </c>
      <c r="F728" s="84">
        <v>126.16997931</v>
      </c>
    </row>
    <row r="729" spans="1:6" ht="12.75" customHeight="1" x14ac:dyDescent="0.2">
      <c r="A729" s="83" t="s">
        <v>189</v>
      </c>
      <c r="B729" s="83">
        <v>19</v>
      </c>
      <c r="C729" s="84">
        <v>832.0604538</v>
      </c>
      <c r="D729" s="84">
        <v>814.01344253000002</v>
      </c>
      <c r="E729" s="84">
        <v>123.57689351</v>
      </c>
      <c r="F729" s="84">
        <v>123.57689351</v>
      </c>
    </row>
    <row r="730" spans="1:6" ht="12.75" customHeight="1" x14ac:dyDescent="0.2">
      <c r="A730" s="83" t="s">
        <v>189</v>
      </c>
      <c r="B730" s="83">
        <v>20</v>
      </c>
      <c r="C730" s="84">
        <v>828.66458396999997</v>
      </c>
      <c r="D730" s="84">
        <v>808.34845571000005</v>
      </c>
      <c r="E730" s="84">
        <v>122.71688133000001</v>
      </c>
      <c r="F730" s="84">
        <v>122.71688133000001</v>
      </c>
    </row>
    <row r="731" spans="1:6" ht="12.75" customHeight="1" x14ac:dyDescent="0.2">
      <c r="A731" s="83" t="s">
        <v>189</v>
      </c>
      <c r="B731" s="83">
        <v>21</v>
      </c>
      <c r="C731" s="84">
        <v>824.16473624000002</v>
      </c>
      <c r="D731" s="84">
        <v>803.21424952999996</v>
      </c>
      <c r="E731" s="84">
        <v>121.93744795000001</v>
      </c>
      <c r="F731" s="84">
        <v>121.93744795000001</v>
      </c>
    </row>
    <row r="732" spans="1:6" ht="12.75" customHeight="1" x14ac:dyDescent="0.2">
      <c r="A732" s="83" t="s">
        <v>189</v>
      </c>
      <c r="B732" s="83">
        <v>22</v>
      </c>
      <c r="C732" s="84">
        <v>821.52177776999997</v>
      </c>
      <c r="D732" s="84">
        <v>801.33427577999998</v>
      </c>
      <c r="E732" s="84">
        <v>121.65204564</v>
      </c>
      <c r="F732" s="84">
        <v>121.65204564</v>
      </c>
    </row>
    <row r="733" spans="1:6" ht="12.75" customHeight="1" x14ac:dyDescent="0.2">
      <c r="A733" s="83" t="s">
        <v>189</v>
      </c>
      <c r="B733" s="83">
        <v>23</v>
      </c>
      <c r="C733" s="84">
        <v>844.65877793000004</v>
      </c>
      <c r="D733" s="84">
        <v>824.51826038000002</v>
      </c>
      <c r="E733" s="84">
        <v>125.17164943</v>
      </c>
      <c r="F733" s="84">
        <v>125.17164943</v>
      </c>
    </row>
    <row r="734" spans="1:6" ht="12.75" customHeight="1" x14ac:dyDescent="0.2">
      <c r="A734" s="83" t="s">
        <v>189</v>
      </c>
      <c r="B734" s="83">
        <v>24</v>
      </c>
      <c r="C734" s="84">
        <v>893.94067355000004</v>
      </c>
      <c r="D734" s="84">
        <v>871.65251652999996</v>
      </c>
      <c r="E734" s="84">
        <v>132.32718844999999</v>
      </c>
      <c r="F734" s="84">
        <v>132.32718844999999</v>
      </c>
    </row>
    <row r="735" spans="1:6" ht="12.75" customHeight="1" x14ac:dyDescent="0.2">
      <c r="A735" s="83" t="s">
        <v>190</v>
      </c>
      <c r="B735" s="83">
        <v>1</v>
      </c>
      <c r="C735" s="84">
        <v>853.47213068999997</v>
      </c>
      <c r="D735" s="84">
        <v>832.41939530000002</v>
      </c>
      <c r="E735" s="84">
        <v>126.3711354</v>
      </c>
      <c r="F735" s="84">
        <v>126.3711354</v>
      </c>
    </row>
    <row r="736" spans="1:6" ht="12.75" customHeight="1" x14ac:dyDescent="0.2">
      <c r="A736" s="83" t="s">
        <v>190</v>
      </c>
      <c r="B736" s="83">
        <v>2</v>
      </c>
      <c r="C736" s="84">
        <v>885.87979631999997</v>
      </c>
      <c r="D736" s="84">
        <v>865.15508483999997</v>
      </c>
      <c r="E736" s="84">
        <v>131.34080126999999</v>
      </c>
      <c r="F736" s="84">
        <v>131.34080126999999</v>
      </c>
    </row>
    <row r="737" spans="1:6" ht="12.75" customHeight="1" x14ac:dyDescent="0.2">
      <c r="A737" s="83" t="s">
        <v>190</v>
      </c>
      <c r="B737" s="83">
        <v>3</v>
      </c>
      <c r="C737" s="84">
        <v>920.30085540000005</v>
      </c>
      <c r="D737" s="84">
        <v>899.05027475999998</v>
      </c>
      <c r="E737" s="84">
        <v>136.48649304</v>
      </c>
      <c r="F737" s="84">
        <v>136.48649304</v>
      </c>
    </row>
    <row r="738" spans="1:6" ht="12.75" customHeight="1" x14ac:dyDescent="0.2">
      <c r="A738" s="83" t="s">
        <v>190</v>
      </c>
      <c r="B738" s="83">
        <v>4</v>
      </c>
      <c r="C738" s="84">
        <v>933.03448209999999</v>
      </c>
      <c r="D738" s="84">
        <v>911.05186097000001</v>
      </c>
      <c r="E738" s="84">
        <v>138.30847614999999</v>
      </c>
      <c r="F738" s="84">
        <v>138.30847614999999</v>
      </c>
    </row>
    <row r="739" spans="1:6" ht="12.75" customHeight="1" x14ac:dyDescent="0.2">
      <c r="A739" s="83" t="s">
        <v>190</v>
      </c>
      <c r="B739" s="83">
        <v>5</v>
      </c>
      <c r="C739" s="84">
        <v>940.00202229000001</v>
      </c>
      <c r="D739" s="84">
        <v>916.26367479999999</v>
      </c>
      <c r="E739" s="84">
        <v>139.09969129000001</v>
      </c>
      <c r="F739" s="84">
        <v>139.09969129000001</v>
      </c>
    </row>
    <row r="740" spans="1:6" ht="12.75" customHeight="1" x14ac:dyDescent="0.2">
      <c r="A740" s="83" t="s">
        <v>190</v>
      </c>
      <c r="B740" s="83">
        <v>6</v>
      </c>
      <c r="C740" s="84">
        <v>934.30613117999997</v>
      </c>
      <c r="D740" s="84">
        <v>911.57515359000001</v>
      </c>
      <c r="E740" s="84">
        <v>138.38791818000001</v>
      </c>
      <c r="F740" s="84">
        <v>138.38791818000001</v>
      </c>
    </row>
    <row r="741" spans="1:6" ht="12.75" customHeight="1" x14ac:dyDescent="0.2">
      <c r="A741" s="83" t="s">
        <v>190</v>
      </c>
      <c r="B741" s="83">
        <v>7</v>
      </c>
      <c r="C741" s="84">
        <v>876.68275798000002</v>
      </c>
      <c r="D741" s="84">
        <v>855.69614729</v>
      </c>
      <c r="E741" s="84">
        <v>129.90482238000001</v>
      </c>
      <c r="F741" s="84">
        <v>129.90482238000001</v>
      </c>
    </row>
    <row r="742" spans="1:6" ht="12.75" customHeight="1" x14ac:dyDescent="0.2">
      <c r="A742" s="83" t="s">
        <v>190</v>
      </c>
      <c r="B742" s="83">
        <v>8</v>
      </c>
      <c r="C742" s="84">
        <v>803.33124602999999</v>
      </c>
      <c r="D742" s="84">
        <v>783.33969034999996</v>
      </c>
      <c r="E742" s="84">
        <v>118.92025418</v>
      </c>
      <c r="F742" s="84">
        <v>118.92025418</v>
      </c>
    </row>
    <row r="743" spans="1:6" ht="12.75" customHeight="1" x14ac:dyDescent="0.2">
      <c r="A743" s="83" t="s">
        <v>190</v>
      </c>
      <c r="B743" s="83">
        <v>9</v>
      </c>
      <c r="C743" s="84">
        <v>802.33842820999996</v>
      </c>
      <c r="D743" s="84">
        <v>783.40432453999995</v>
      </c>
      <c r="E743" s="84">
        <v>118.93006642</v>
      </c>
      <c r="F743" s="84">
        <v>118.93006642</v>
      </c>
    </row>
    <row r="744" spans="1:6" ht="12.75" customHeight="1" x14ac:dyDescent="0.2">
      <c r="A744" s="83" t="s">
        <v>190</v>
      </c>
      <c r="B744" s="83">
        <v>10</v>
      </c>
      <c r="C744" s="84">
        <v>863.06418172999997</v>
      </c>
      <c r="D744" s="84">
        <v>844.97555880000004</v>
      </c>
      <c r="E744" s="84">
        <v>128.27730991999999</v>
      </c>
      <c r="F744" s="84">
        <v>128.27730991999999</v>
      </c>
    </row>
    <row r="745" spans="1:6" ht="12.75" customHeight="1" x14ac:dyDescent="0.2">
      <c r="A745" s="83" t="s">
        <v>190</v>
      </c>
      <c r="B745" s="83">
        <v>11</v>
      </c>
      <c r="C745" s="84">
        <v>859.11895666999999</v>
      </c>
      <c r="D745" s="84">
        <v>840.94770903000006</v>
      </c>
      <c r="E745" s="84">
        <v>127.66583455999999</v>
      </c>
      <c r="F745" s="84">
        <v>127.66583455999999</v>
      </c>
    </row>
    <row r="746" spans="1:6" ht="12.75" customHeight="1" x14ac:dyDescent="0.2">
      <c r="A746" s="83" t="s">
        <v>190</v>
      </c>
      <c r="B746" s="83">
        <v>12</v>
      </c>
      <c r="C746" s="84">
        <v>857.34357762000002</v>
      </c>
      <c r="D746" s="84">
        <v>838.87914237999996</v>
      </c>
      <c r="E746" s="84">
        <v>127.35180161</v>
      </c>
      <c r="F746" s="84">
        <v>127.35180161</v>
      </c>
    </row>
    <row r="747" spans="1:6" ht="12.75" customHeight="1" x14ac:dyDescent="0.2">
      <c r="A747" s="83" t="s">
        <v>190</v>
      </c>
      <c r="B747" s="83">
        <v>13</v>
      </c>
      <c r="C747" s="84">
        <v>859.86859971000001</v>
      </c>
      <c r="D747" s="84">
        <v>840.74587869000004</v>
      </c>
      <c r="E747" s="84">
        <v>127.63519432</v>
      </c>
      <c r="F747" s="84">
        <v>127.63519432</v>
      </c>
    </row>
    <row r="748" spans="1:6" ht="12.75" customHeight="1" x14ac:dyDescent="0.2">
      <c r="A748" s="83" t="s">
        <v>190</v>
      </c>
      <c r="B748" s="83">
        <v>14</v>
      </c>
      <c r="C748" s="84">
        <v>856.61302144000001</v>
      </c>
      <c r="D748" s="84">
        <v>838.21028718000002</v>
      </c>
      <c r="E748" s="84">
        <v>127.25026146</v>
      </c>
      <c r="F748" s="84">
        <v>127.25026146</v>
      </c>
    </row>
    <row r="749" spans="1:6" ht="12.75" customHeight="1" x14ac:dyDescent="0.2">
      <c r="A749" s="83" t="s">
        <v>190</v>
      </c>
      <c r="B749" s="83">
        <v>15</v>
      </c>
      <c r="C749" s="84">
        <v>865.12891180999998</v>
      </c>
      <c r="D749" s="84">
        <v>847.03860924000003</v>
      </c>
      <c r="E749" s="84">
        <v>128.59050543999999</v>
      </c>
      <c r="F749" s="84">
        <v>128.59050543999999</v>
      </c>
    </row>
    <row r="750" spans="1:6" ht="12.75" customHeight="1" x14ac:dyDescent="0.2">
      <c r="A750" s="83" t="s">
        <v>190</v>
      </c>
      <c r="B750" s="83">
        <v>16</v>
      </c>
      <c r="C750" s="84">
        <v>851.78090014999998</v>
      </c>
      <c r="D750" s="84">
        <v>834.17176618999997</v>
      </c>
      <c r="E750" s="84">
        <v>126.63716608999999</v>
      </c>
      <c r="F750" s="84">
        <v>126.63716608999999</v>
      </c>
    </row>
    <row r="751" spans="1:6" ht="12.75" customHeight="1" x14ac:dyDescent="0.2">
      <c r="A751" s="83" t="s">
        <v>190</v>
      </c>
      <c r="B751" s="83">
        <v>17</v>
      </c>
      <c r="C751" s="84">
        <v>842.58400095000002</v>
      </c>
      <c r="D751" s="84">
        <v>824.48418796999999</v>
      </c>
      <c r="E751" s="84">
        <v>125.16647682999999</v>
      </c>
      <c r="F751" s="84">
        <v>125.16647682999999</v>
      </c>
    </row>
    <row r="752" spans="1:6" ht="12.75" customHeight="1" x14ac:dyDescent="0.2">
      <c r="A752" s="83" t="s">
        <v>190</v>
      </c>
      <c r="B752" s="83">
        <v>18</v>
      </c>
      <c r="C752" s="84">
        <v>852.82913902999996</v>
      </c>
      <c r="D752" s="84">
        <v>835.32337372999996</v>
      </c>
      <c r="E752" s="84">
        <v>126.81199377</v>
      </c>
      <c r="F752" s="84">
        <v>126.81199377</v>
      </c>
    </row>
    <row r="753" spans="1:6" ht="12.75" customHeight="1" x14ac:dyDescent="0.2">
      <c r="A753" s="83" t="s">
        <v>190</v>
      </c>
      <c r="B753" s="83">
        <v>19</v>
      </c>
      <c r="C753" s="84">
        <v>868.29131139000003</v>
      </c>
      <c r="D753" s="84">
        <v>849.90691382</v>
      </c>
      <c r="E753" s="84">
        <v>129.02594809000001</v>
      </c>
      <c r="F753" s="84">
        <v>129.02594809000001</v>
      </c>
    </row>
    <row r="754" spans="1:6" ht="12.75" customHeight="1" x14ac:dyDescent="0.2">
      <c r="A754" s="83" t="s">
        <v>190</v>
      </c>
      <c r="B754" s="83">
        <v>20</v>
      </c>
      <c r="C754" s="84">
        <v>846.42881040999998</v>
      </c>
      <c r="D754" s="84">
        <v>832.89078541000003</v>
      </c>
      <c r="E754" s="84">
        <v>126.44269801</v>
      </c>
      <c r="F754" s="84">
        <v>126.44269801</v>
      </c>
    </row>
    <row r="755" spans="1:6" ht="12.75" customHeight="1" x14ac:dyDescent="0.2">
      <c r="A755" s="83" t="s">
        <v>190</v>
      </c>
      <c r="B755" s="83">
        <v>21</v>
      </c>
      <c r="C755" s="84">
        <v>879.02242503000002</v>
      </c>
      <c r="D755" s="84">
        <v>857.65172920999998</v>
      </c>
      <c r="E755" s="84">
        <v>130.20170290999999</v>
      </c>
      <c r="F755" s="84">
        <v>130.20170290999999</v>
      </c>
    </row>
    <row r="756" spans="1:6" ht="12.75" customHeight="1" x14ac:dyDescent="0.2">
      <c r="A756" s="83" t="s">
        <v>190</v>
      </c>
      <c r="B756" s="83">
        <v>22</v>
      </c>
      <c r="C756" s="84">
        <v>883.28785947999995</v>
      </c>
      <c r="D756" s="84">
        <v>861.47815576000005</v>
      </c>
      <c r="E756" s="84">
        <v>130.78259983000001</v>
      </c>
      <c r="F756" s="84">
        <v>130.78259983000001</v>
      </c>
    </row>
    <row r="757" spans="1:6" ht="12.75" customHeight="1" x14ac:dyDescent="0.2">
      <c r="A757" s="83" t="s">
        <v>190</v>
      </c>
      <c r="B757" s="83">
        <v>23</v>
      </c>
      <c r="C757" s="84">
        <v>828.38966453</v>
      </c>
      <c r="D757" s="84">
        <v>807.64091441999994</v>
      </c>
      <c r="E757" s="84">
        <v>122.60946817</v>
      </c>
      <c r="F757" s="84">
        <v>122.60946817</v>
      </c>
    </row>
    <row r="758" spans="1:6" ht="12.75" customHeight="1" x14ac:dyDescent="0.2">
      <c r="A758" s="83" t="s">
        <v>190</v>
      </c>
      <c r="B758" s="83">
        <v>24</v>
      </c>
      <c r="C758" s="84">
        <v>789.58576128000004</v>
      </c>
      <c r="D758" s="84">
        <v>769.75613353000006</v>
      </c>
      <c r="E758" s="84">
        <v>116.85810918</v>
      </c>
      <c r="F758" s="84">
        <v>116.85810918</v>
      </c>
    </row>
    <row r="759" spans="1:6" ht="12.75" customHeight="1" x14ac:dyDescent="0.2">
      <c r="A759" s="83" t="s">
        <v>191</v>
      </c>
      <c r="B759" s="83">
        <v>1</v>
      </c>
      <c r="C759" s="84">
        <v>878.36083788999997</v>
      </c>
      <c r="D759" s="84">
        <v>863.00013320000005</v>
      </c>
      <c r="E759" s="84">
        <v>131.01365405999999</v>
      </c>
      <c r="F759" s="84">
        <v>131.01365405999999</v>
      </c>
    </row>
    <row r="760" spans="1:6" ht="12.75" customHeight="1" x14ac:dyDescent="0.2">
      <c r="A760" s="83" t="s">
        <v>191</v>
      </c>
      <c r="B760" s="83">
        <v>2</v>
      </c>
      <c r="C760" s="84">
        <v>919.84364259999995</v>
      </c>
      <c r="D760" s="84">
        <v>898.63558949000003</v>
      </c>
      <c r="E760" s="84">
        <v>136.42353890000001</v>
      </c>
      <c r="F760" s="84">
        <v>136.42353890000001</v>
      </c>
    </row>
    <row r="761" spans="1:6" ht="12.75" customHeight="1" x14ac:dyDescent="0.2">
      <c r="A761" s="83" t="s">
        <v>191</v>
      </c>
      <c r="B761" s="83">
        <v>3</v>
      </c>
      <c r="C761" s="84">
        <v>935.72808296000005</v>
      </c>
      <c r="D761" s="84">
        <v>914.64806981000004</v>
      </c>
      <c r="E761" s="84">
        <v>138.85442330000001</v>
      </c>
      <c r="F761" s="84">
        <v>138.85442330000001</v>
      </c>
    </row>
    <row r="762" spans="1:6" ht="12.75" customHeight="1" x14ac:dyDescent="0.2">
      <c r="A762" s="83" t="s">
        <v>191</v>
      </c>
      <c r="B762" s="83">
        <v>4</v>
      </c>
      <c r="C762" s="84">
        <v>944.90703764</v>
      </c>
      <c r="D762" s="84">
        <v>928.41759382999999</v>
      </c>
      <c r="E762" s="84">
        <v>140.94480032999999</v>
      </c>
      <c r="F762" s="84">
        <v>140.94480032999999</v>
      </c>
    </row>
    <row r="763" spans="1:6" ht="12.75" customHeight="1" x14ac:dyDescent="0.2">
      <c r="A763" s="83" t="s">
        <v>191</v>
      </c>
      <c r="B763" s="83">
        <v>5</v>
      </c>
      <c r="C763" s="84">
        <v>936.46043907000001</v>
      </c>
      <c r="D763" s="84">
        <v>915.38100569000005</v>
      </c>
      <c r="E763" s="84">
        <v>138.96569166</v>
      </c>
      <c r="F763" s="84">
        <v>138.96569166</v>
      </c>
    </row>
    <row r="764" spans="1:6" ht="12.75" customHeight="1" x14ac:dyDescent="0.2">
      <c r="A764" s="83" t="s">
        <v>191</v>
      </c>
      <c r="B764" s="83">
        <v>6</v>
      </c>
      <c r="C764" s="84">
        <v>912.74670751999997</v>
      </c>
      <c r="D764" s="84">
        <v>892.76279593000004</v>
      </c>
      <c r="E764" s="84">
        <v>135.53197919999999</v>
      </c>
      <c r="F764" s="84">
        <v>135.53197919999999</v>
      </c>
    </row>
    <row r="765" spans="1:6" ht="12.75" customHeight="1" x14ac:dyDescent="0.2">
      <c r="A765" s="83" t="s">
        <v>191</v>
      </c>
      <c r="B765" s="83">
        <v>7</v>
      </c>
      <c r="C765" s="84">
        <v>850.03881475000003</v>
      </c>
      <c r="D765" s="84">
        <v>831.87952465000001</v>
      </c>
      <c r="E765" s="84">
        <v>126.28917663999999</v>
      </c>
      <c r="F765" s="84">
        <v>126.28917663999999</v>
      </c>
    </row>
    <row r="766" spans="1:6" ht="12.75" customHeight="1" x14ac:dyDescent="0.2">
      <c r="A766" s="83" t="s">
        <v>191</v>
      </c>
      <c r="B766" s="83">
        <v>8</v>
      </c>
      <c r="C766" s="84">
        <v>792.47859957000003</v>
      </c>
      <c r="D766" s="84">
        <v>775.07445107000001</v>
      </c>
      <c r="E766" s="84">
        <v>117.66549285000001</v>
      </c>
      <c r="F766" s="84">
        <v>117.66549285000001</v>
      </c>
    </row>
    <row r="767" spans="1:6" ht="12.75" customHeight="1" x14ac:dyDescent="0.2">
      <c r="A767" s="83" t="s">
        <v>191</v>
      </c>
      <c r="B767" s="83">
        <v>9</v>
      </c>
      <c r="C767" s="84">
        <v>865.36740276</v>
      </c>
      <c r="D767" s="84">
        <v>845.15372543000001</v>
      </c>
      <c r="E767" s="84">
        <v>128.30435772999999</v>
      </c>
      <c r="F767" s="84">
        <v>128.30435772999999</v>
      </c>
    </row>
    <row r="768" spans="1:6" ht="12.75" customHeight="1" x14ac:dyDescent="0.2">
      <c r="A768" s="83" t="s">
        <v>191</v>
      </c>
      <c r="B768" s="83">
        <v>10</v>
      </c>
      <c r="C768" s="84">
        <v>891.78404012999999</v>
      </c>
      <c r="D768" s="84">
        <v>871.01993249999998</v>
      </c>
      <c r="E768" s="84">
        <v>132.23115469000001</v>
      </c>
      <c r="F768" s="84">
        <v>132.23115469000001</v>
      </c>
    </row>
    <row r="769" spans="1:6" ht="12.75" customHeight="1" x14ac:dyDescent="0.2">
      <c r="A769" s="83" t="s">
        <v>191</v>
      </c>
      <c r="B769" s="83">
        <v>11</v>
      </c>
      <c r="C769" s="84">
        <v>882.82623750000005</v>
      </c>
      <c r="D769" s="84">
        <v>867.59013978999997</v>
      </c>
      <c r="E769" s="84">
        <v>131.71047149</v>
      </c>
      <c r="F769" s="84">
        <v>131.71047149</v>
      </c>
    </row>
    <row r="770" spans="1:6" ht="12.75" customHeight="1" x14ac:dyDescent="0.2">
      <c r="A770" s="83" t="s">
        <v>191</v>
      </c>
      <c r="B770" s="83">
        <v>12</v>
      </c>
      <c r="C770" s="84">
        <v>875.53957421999996</v>
      </c>
      <c r="D770" s="84">
        <v>859.27867178999998</v>
      </c>
      <c r="E770" s="84">
        <v>130.44869208</v>
      </c>
      <c r="F770" s="84">
        <v>130.44869208</v>
      </c>
    </row>
    <row r="771" spans="1:6" ht="12.75" customHeight="1" x14ac:dyDescent="0.2">
      <c r="A771" s="83" t="s">
        <v>191</v>
      </c>
      <c r="B771" s="83">
        <v>13</v>
      </c>
      <c r="C771" s="84">
        <v>874.65298660999997</v>
      </c>
      <c r="D771" s="84">
        <v>856.12548228000003</v>
      </c>
      <c r="E771" s="84">
        <v>129.97000052000001</v>
      </c>
      <c r="F771" s="84">
        <v>129.97000052000001</v>
      </c>
    </row>
    <row r="772" spans="1:6" ht="12.75" customHeight="1" x14ac:dyDescent="0.2">
      <c r="A772" s="83" t="s">
        <v>191</v>
      </c>
      <c r="B772" s="83">
        <v>14</v>
      </c>
      <c r="C772" s="84">
        <v>874.67451520999998</v>
      </c>
      <c r="D772" s="84">
        <v>855.17503309000006</v>
      </c>
      <c r="E772" s="84">
        <v>129.82571107000001</v>
      </c>
      <c r="F772" s="84">
        <v>129.82571107000001</v>
      </c>
    </row>
    <row r="773" spans="1:6" ht="12.75" customHeight="1" x14ac:dyDescent="0.2">
      <c r="A773" s="83" t="s">
        <v>191</v>
      </c>
      <c r="B773" s="83">
        <v>15</v>
      </c>
      <c r="C773" s="84">
        <v>870.76597027000003</v>
      </c>
      <c r="D773" s="84">
        <v>852.75605724000002</v>
      </c>
      <c r="E773" s="84">
        <v>129.45848185</v>
      </c>
      <c r="F773" s="84">
        <v>129.45848185</v>
      </c>
    </row>
    <row r="774" spans="1:6" ht="12.75" customHeight="1" x14ac:dyDescent="0.2">
      <c r="A774" s="83" t="s">
        <v>191</v>
      </c>
      <c r="B774" s="83">
        <v>16</v>
      </c>
      <c r="C774" s="84">
        <v>862.30561067999997</v>
      </c>
      <c r="D774" s="84">
        <v>843.80518055000005</v>
      </c>
      <c r="E774" s="84">
        <v>128.09963261999999</v>
      </c>
      <c r="F774" s="84">
        <v>128.09963261999999</v>
      </c>
    </row>
    <row r="775" spans="1:6" ht="12.75" customHeight="1" x14ac:dyDescent="0.2">
      <c r="A775" s="83" t="s">
        <v>191</v>
      </c>
      <c r="B775" s="83">
        <v>17</v>
      </c>
      <c r="C775" s="84">
        <v>852.96428258000003</v>
      </c>
      <c r="D775" s="84">
        <v>834.08602573999997</v>
      </c>
      <c r="E775" s="84">
        <v>126.62414966999999</v>
      </c>
      <c r="F775" s="84">
        <v>126.62414966999999</v>
      </c>
    </row>
    <row r="776" spans="1:6" ht="12.75" customHeight="1" x14ac:dyDescent="0.2">
      <c r="A776" s="83" t="s">
        <v>191</v>
      </c>
      <c r="B776" s="83">
        <v>18</v>
      </c>
      <c r="C776" s="84">
        <v>862.45465909999996</v>
      </c>
      <c r="D776" s="84">
        <v>839.38126253999997</v>
      </c>
      <c r="E776" s="84">
        <v>127.42802940999999</v>
      </c>
      <c r="F776" s="84">
        <v>127.42802940999999</v>
      </c>
    </row>
    <row r="777" spans="1:6" ht="12.75" customHeight="1" x14ac:dyDescent="0.2">
      <c r="A777" s="83" t="s">
        <v>191</v>
      </c>
      <c r="B777" s="83">
        <v>19</v>
      </c>
      <c r="C777" s="84">
        <v>850.63772551</v>
      </c>
      <c r="D777" s="84">
        <v>834.72603030000005</v>
      </c>
      <c r="E777" s="84">
        <v>126.72130995000001</v>
      </c>
      <c r="F777" s="84">
        <v>126.72130995000001</v>
      </c>
    </row>
    <row r="778" spans="1:6" ht="12.75" customHeight="1" x14ac:dyDescent="0.2">
      <c r="A778" s="83" t="s">
        <v>191</v>
      </c>
      <c r="B778" s="83">
        <v>20</v>
      </c>
      <c r="C778" s="84">
        <v>862.51490802000001</v>
      </c>
      <c r="D778" s="84">
        <v>848.04117342999996</v>
      </c>
      <c r="E778" s="84">
        <v>128.74270657</v>
      </c>
      <c r="F778" s="84">
        <v>128.74270657</v>
      </c>
    </row>
    <row r="779" spans="1:6" ht="12.75" customHeight="1" x14ac:dyDescent="0.2">
      <c r="A779" s="83" t="s">
        <v>191</v>
      </c>
      <c r="B779" s="83">
        <v>21</v>
      </c>
      <c r="C779" s="84">
        <v>886.78914471999997</v>
      </c>
      <c r="D779" s="84">
        <v>867.26963680999995</v>
      </c>
      <c r="E779" s="84">
        <v>131.66181533</v>
      </c>
      <c r="F779" s="84">
        <v>131.66181533</v>
      </c>
    </row>
    <row r="780" spans="1:6" ht="12.75" customHeight="1" x14ac:dyDescent="0.2">
      <c r="A780" s="83" t="s">
        <v>191</v>
      </c>
      <c r="B780" s="83">
        <v>22</v>
      </c>
      <c r="C780" s="84">
        <v>880.33234975000005</v>
      </c>
      <c r="D780" s="84">
        <v>862.11098269000001</v>
      </c>
      <c r="E780" s="84">
        <v>130.87867047</v>
      </c>
      <c r="F780" s="84">
        <v>130.87867047</v>
      </c>
    </row>
    <row r="781" spans="1:6" ht="12.75" customHeight="1" x14ac:dyDescent="0.2">
      <c r="A781" s="83" t="s">
        <v>191</v>
      </c>
      <c r="B781" s="83">
        <v>23</v>
      </c>
      <c r="C781" s="84">
        <v>844.43335820000004</v>
      </c>
      <c r="D781" s="84">
        <v>826.40950464000002</v>
      </c>
      <c r="E781" s="84">
        <v>125.45876273</v>
      </c>
      <c r="F781" s="84">
        <v>125.45876273</v>
      </c>
    </row>
    <row r="782" spans="1:6" ht="12.75" customHeight="1" x14ac:dyDescent="0.2">
      <c r="A782" s="83" t="s">
        <v>191</v>
      </c>
      <c r="B782" s="83">
        <v>24</v>
      </c>
      <c r="C782" s="84">
        <v>826.31277726999997</v>
      </c>
      <c r="D782" s="84">
        <v>808.49221030000001</v>
      </c>
      <c r="E782" s="84">
        <v>122.73870497999999</v>
      </c>
      <c r="F782" s="84">
        <v>122.73870497999999</v>
      </c>
    </row>
  </sheetData>
  <sheetProtection password="CF36"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476250</xdr:colOff>
                <xdr:row>37</xdr:row>
                <xdr:rowOff>38100</xdr:rowOff>
              </from>
              <to>
                <xdr:col>2</xdr:col>
                <xdr:colOff>1228725</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66675</xdr:colOff>
                <xdr:row>20</xdr:row>
                <xdr:rowOff>219075</xdr:rowOff>
              </from>
              <to>
                <xdr:col>2</xdr:col>
                <xdr:colOff>1104900</xdr:colOff>
                <xdr:row>20</xdr:row>
                <xdr:rowOff>447675</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76200</xdr:colOff>
                <xdr:row>21</xdr:row>
                <xdr:rowOff>238125</xdr:rowOff>
              </from>
              <to>
                <xdr:col>2</xdr:col>
                <xdr:colOff>1123950</xdr:colOff>
                <xdr:row>21</xdr:row>
                <xdr:rowOff>466725</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47625</xdr:colOff>
                <xdr:row>22</xdr:row>
                <xdr:rowOff>219075</xdr:rowOff>
              </from>
              <to>
                <xdr:col>2</xdr:col>
                <xdr:colOff>933450</xdr:colOff>
                <xdr:row>22</xdr:row>
                <xdr:rowOff>466725</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28575</xdr:colOff>
                <xdr:row>23</xdr:row>
                <xdr:rowOff>209550</xdr:rowOff>
              </from>
              <to>
                <xdr:col>2</xdr:col>
                <xdr:colOff>885825</xdr:colOff>
                <xdr:row>23</xdr:row>
                <xdr:rowOff>466725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2022-09-16T06:48:22Z</dcterms:modified>
</cp:coreProperties>
</file>